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rawings/drawing3.xml" ContentType="application/vnd.openxmlformats-officedocument.drawing+xml"/>
  <Override PartName="/xl/tables/table3.xml" ContentType="application/vnd.openxmlformats-officedocument.spreadsheetml.table+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rawings/drawing4.xml" ContentType="application/vnd.openxmlformats-officedocument.drawing+xml"/>
  <Override PartName="/xl/tables/table4.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iagrams/data9.xml" ContentType="application/vnd.openxmlformats-officedocument.drawingml.diagramData+xml"/>
  <Override PartName="/xl/diagrams/layout9.xml" ContentType="application/vnd.openxmlformats-officedocument.drawingml.diagramLayout+xml"/>
  <Override PartName="/xl/diagrams/quickStyle9.xml" ContentType="application/vnd.openxmlformats-officedocument.drawingml.diagramStyle+xml"/>
  <Override PartName="/xl/diagrams/colors9.xml" ContentType="application/vnd.openxmlformats-officedocument.drawingml.diagramColors+xml"/>
  <Override PartName="/xl/diagrams/drawing9.xml" ContentType="application/vnd.ms-office.drawingml.diagramDrawing+xml"/>
  <Override PartName="/xl/drawings/drawing7.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diagrams/data10.xml" ContentType="application/vnd.openxmlformats-officedocument.drawingml.diagramData+xml"/>
  <Override PartName="/xl/diagrams/layout10.xml" ContentType="application/vnd.openxmlformats-officedocument.drawingml.diagramLayout+xml"/>
  <Override PartName="/xl/diagrams/quickStyle10.xml" ContentType="application/vnd.openxmlformats-officedocument.drawingml.diagramStyle+xml"/>
  <Override PartName="/xl/diagrams/colors10.xml" ContentType="application/vnd.openxmlformats-officedocument.drawingml.diagramColors+xml"/>
  <Override PartName="/xl/diagrams/drawing10.xml" ContentType="application/vnd.ms-office.drawingml.diagramDrawing+xml"/>
  <Override PartName="/xl/diagrams/data11.xml" ContentType="application/vnd.openxmlformats-officedocument.drawingml.diagramData+xml"/>
  <Override PartName="/xl/diagrams/layout11.xml" ContentType="application/vnd.openxmlformats-officedocument.drawingml.diagramLayout+xml"/>
  <Override PartName="/xl/diagrams/quickStyle11.xml" ContentType="application/vnd.openxmlformats-officedocument.drawingml.diagramStyle+xml"/>
  <Override PartName="/xl/diagrams/colors11.xml" ContentType="application/vnd.openxmlformats-officedocument.drawingml.diagramColors+xml"/>
  <Override PartName="/xl/diagrams/drawing11.xml" ContentType="application/vnd.ms-office.drawingml.diagramDrawing+xml"/>
  <Override PartName="/xl/drawings/drawing8.xml" ContentType="application/vnd.openxmlformats-officedocument.drawing+xml"/>
  <Override PartName="/xl/tables/table7.xml" ContentType="application/vnd.openxmlformats-officedocument.spreadsheetml.table+xml"/>
  <Override PartName="/xl/diagrams/data12.xml" ContentType="application/vnd.openxmlformats-officedocument.drawingml.diagramData+xml"/>
  <Override PartName="/xl/diagrams/layout12.xml" ContentType="application/vnd.openxmlformats-officedocument.drawingml.diagramLayout+xml"/>
  <Override PartName="/xl/diagrams/quickStyle12.xml" ContentType="application/vnd.openxmlformats-officedocument.drawingml.diagramStyle+xml"/>
  <Override PartName="/xl/diagrams/colors12.xml" ContentType="application/vnd.openxmlformats-officedocument.drawingml.diagramColors+xml"/>
  <Override PartName="/xl/diagrams/drawing12.xml" ContentType="application/vnd.ms-office.drawingml.diagramDrawing+xml"/>
  <Override PartName="/xl/diagrams/data13.xml" ContentType="application/vnd.openxmlformats-officedocument.drawingml.diagramData+xml"/>
  <Override PartName="/xl/diagrams/layout13.xml" ContentType="application/vnd.openxmlformats-officedocument.drawingml.diagramLayout+xml"/>
  <Override PartName="/xl/diagrams/quickStyle13.xml" ContentType="application/vnd.openxmlformats-officedocument.drawingml.diagramStyle+xml"/>
  <Override PartName="/xl/diagrams/colors13.xml" ContentType="application/vnd.openxmlformats-officedocument.drawingml.diagramColors+xml"/>
  <Override PartName="/xl/diagrams/drawing13.xml" ContentType="application/vnd.ms-office.drawingml.diagramDrawing+xml"/>
  <Override PartName="/xl/drawings/drawing9.xml" ContentType="application/vnd.openxmlformats-officedocument.drawing+xml"/>
  <Override PartName="/xl/tables/table8.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iagrams/data14.xml" ContentType="application/vnd.openxmlformats-officedocument.drawingml.diagramData+xml"/>
  <Override PartName="/xl/diagrams/layout14.xml" ContentType="application/vnd.openxmlformats-officedocument.drawingml.diagramLayout+xml"/>
  <Override PartName="/xl/diagrams/quickStyle14.xml" ContentType="application/vnd.openxmlformats-officedocument.drawingml.diagramStyle+xml"/>
  <Override PartName="/xl/diagrams/colors14.xml" ContentType="application/vnd.openxmlformats-officedocument.drawingml.diagramColors+xml"/>
  <Override PartName="/xl/diagrams/drawing14.xml" ContentType="application/vnd.ms-office.drawingml.diagramDrawing+xml"/>
  <Override PartName="/xl/diagrams/data15.xml" ContentType="application/vnd.openxmlformats-officedocument.drawingml.diagramData+xml"/>
  <Override PartName="/xl/diagrams/layout15.xml" ContentType="application/vnd.openxmlformats-officedocument.drawingml.diagramLayout+xml"/>
  <Override PartName="/xl/diagrams/quickStyle15.xml" ContentType="application/vnd.openxmlformats-officedocument.drawingml.diagramStyle+xml"/>
  <Override PartName="/xl/diagrams/colors15.xml" ContentType="application/vnd.openxmlformats-officedocument.drawingml.diagramColors+xml"/>
  <Override PartName="/xl/diagrams/drawing15.xml" ContentType="application/vnd.ms-office.drawingml.diagramDrawing+xml"/>
  <Override PartName="/xl/drawings/drawing10.xml" ContentType="application/vnd.openxmlformats-officedocument.drawing+xml"/>
  <Override PartName="/xl/diagrams/data16.xml" ContentType="application/vnd.openxmlformats-officedocument.drawingml.diagramData+xml"/>
  <Override PartName="/xl/diagrams/layout16.xml" ContentType="application/vnd.openxmlformats-officedocument.drawingml.diagramLayout+xml"/>
  <Override PartName="/xl/diagrams/quickStyle16.xml" ContentType="application/vnd.openxmlformats-officedocument.drawingml.diagramStyle+xml"/>
  <Override PartName="/xl/diagrams/colors16.xml" ContentType="application/vnd.openxmlformats-officedocument.drawingml.diagramColors+xml"/>
  <Override PartName="/xl/diagrams/drawing16.xml" ContentType="application/vnd.ms-office.drawingml.diagramDrawing+xml"/>
  <Override PartName="/xl/diagrams/data17.xml" ContentType="application/vnd.openxmlformats-officedocument.drawingml.diagramData+xml"/>
  <Override PartName="/xl/diagrams/layout17.xml" ContentType="application/vnd.openxmlformats-officedocument.drawingml.diagramLayout+xml"/>
  <Override PartName="/xl/diagrams/quickStyle17.xml" ContentType="application/vnd.openxmlformats-officedocument.drawingml.diagramStyle+xml"/>
  <Override PartName="/xl/diagrams/colors17.xml" ContentType="application/vnd.openxmlformats-officedocument.drawingml.diagramColors+xml"/>
  <Override PartName="/xl/diagrams/drawing17.xml" ContentType="application/vnd.ms-office.drawingml.diagramDrawing+xml"/>
  <Override PartName="/xl/drawings/drawing11.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diagrams/data18.xml" ContentType="application/vnd.openxmlformats-officedocument.drawingml.diagramData+xml"/>
  <Override PartName="/xl/diagrams/layout18.xml" ContentType="application/vnd.openxmlformats-officedocument.drawingml.diagramLayout+xml"/>
  <Override PartName="/xl/diagrams/quickStyle18.xml" ContentType="application/vnd.openxmlformats-officedocument.drawingml.diagramStyle+xml"/>
  <Override PartName="/xl/diagrams/colors18.xml" ContentType="application/vnd.openxmlformats-officedocument.drawingml.diagramColors+xml"/>
  <Override PartName="/xl/diagrams/drawing18.xml" ContentType="application/vnd.ms-office.drawingml.diagramDrawing+xml"/>
  <Override PartName="/xl/diagrams/data19.xml" ContentType="application/vnd.openxmlformats-officedocument.drawingml.diagramData+xml"/>
  <Override PartName="/xl/diagrams/layout19.xml" ContentType="application/vnd.openxmlformats-officedocument.drawingml.diagramLayout+xml"/>
  <Override PartName="/xl/diagrams/quickStyle19.xml" ContentType="application/vnd.openxmlformats-officedocument.drawingml.diagramStyle+xml"/>
  <Override PartName="/xl/diagrams/colors19.xml" ContentType="application/vnd.openxmlformats-officedocument.drawingml.diagramColors+xml"/>
  <Override PartName="/xl/diagrams/drawing19.xml" ContentType="application/vnd.ms-office.drawingml.diagramDrawing+xml"/>
  <Override PartName="/xl/drawings/drawing12.xml" ContentType="application/vnd.openxmlformats-officedocument.drawing+xml"/>
  <Override PartName="/xl/tables/table11.xml" ContentType="application/vnd.openxmlformats-officedocument.spreadsheetml.table+xml"/>
  <Override PartName="/xl/diagrams/data20.xml" ContentType="application/vnd.openxmlformats-officedocument.drawingml.diagramData+xml"/>
  <Override PartName="/xl/diagrams/layout20.xml" ContentType="application/vnd.openxmlformats-officedocument.drawingml.diagramLayout+xml"/>
  <Override PartName="/xl/diagrams/quickStyle20.xml" ContentType="application/vnd.openxmlformats-officedocument.drawingml.diagramStyle+xml"/>
  <Override PartName="/xl/diagrams/colors20.xml" ContentType="application/vnd.openxmlformats-officedocument.drawingml.diagramColors+xml"/>
  <Override PartName="/xl/diagrams/drawing20.xml" ContentType="application/vnd.ms-office.drawingml.diagramDrawing+xml"/>
  <Override PartName="/xl/diagrams/data21.xml" ContentType="application/vnd.openxmlformats-officedocument.drawingml.diagramData+xml"/>
  <Override PartName="/xl/diagrams/layout21.xml" ContentType="application/vnd.openxmlformats-officedocument.drawingml.diagramLayout+xml"/>
  <Override PartName="/xl/diagrams/quickStyle21.xml" ContentType="application/vnd.openxmlformats-officedocument.drawingml.diagramStyle+xml"/>
  <Override PartName="/xl/diagrams/colors21.xml" ContentType="application/vnd.openxmlformats-officedocument.drawingml.diagramColors+xml"/>
  <Override PartName="/xl/diagrams/drawing21.xml" ContentType="application/vnd.ms-office.drawingml.diagramDrawing+xml"/>
  <Override PartName="/xl/drawings/drawing13.xml" ContentType="application/vnd.openxmlformats-officedocument.drawing+xml"/>
  <Override PartName="/xl/diagrams/data22.xml" ContentType="application/vnd.openxmlformats-officedocument.drawingml.diagramData+xml"/>
  <Override PartName="/xl/diagrams/layout22.xml" ContentType="application/vnd.openxmlformats-officedocument.drawingml.diagramLayout+xml"/>
  <Override PartName="/xl/diagrams/quickStyle22.xml" ContentType="application/vnd.openxmlformats-officedocument.drawingml.diagramStyle+xml"/>
  <Override PartName="/xl/diagrams/colors22.xml" ContentType="application/vnd.openxmlformats-officedocument.drawingml.diagramColors+xml"/>
  <Override PartName="/xl/diagrams/drawing22.xml" ContentType="application/vnd.ms-office.drawingml.diagramDrawing+xml"/>
  <Override PartName="/xl/diagrams/data23.xml" ContentType="application/vnd.openxmlformats-officedocument.drawingml.diagramData+xml"/>
  <Override PartName="/xl/diagrams/layout23.xml" ContentType="application/vnd.openxmlformats-officedocument.drawingml.diagramLayout+xml"/>
  <Override PartName="/xl/diagrams/quickStyle23.xml" ContentType="application/vnd.openxmlformats-officedocument.drawingml.diagramStyle+xml"/>
  <Override PartName="/xl/diagrams/colors23.xml" ContentType="application/vnd.openxmlformats-officedocument.drawingml.diagramColors+xml"/>
  <Override PartName="/xl/diagrams/drawing23.xml" ContentType="application/vnd.ms-office.drawingml.diagramDrawing+xml"/>
  <Override PartName="/xl/drawings/drawing14.xml" ContentType="application/vnd.openxmlformats-officedocument.drawing+xml"/>
  <Override PartName="/xl/tables/table12.xml" ContentType="application/vnd.openxmlformats-officedocument.spreadsheetml.tab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iagrams/data24.xml" ContentType="application/vnd.openxmlformats-officedocument.drawingml.diagramData+xml"/>
  <Override PartName="/xl/diagrams/layout24.xml" ContentType="application/vnd.openxmlformats-officedocument.drawingml.diagramLayout+xml"/>
  <Override PartName="/xl/diagrams/quickStyle24.xml" ContentType="application/vnd.openxmlformats-officedocument.drawingml.diagramStyle+xml"/>
  <Override PartName="/xl/diagrams/colors24.xml" ContentType="application/vnd.openxmlformats-officedocument.drawingml.diagramColors+xml"/>
  <Override PartName="/xl/diagrams/drawing24.xml" ContentType="application/vnd.ms-office.drawingml.diagramDrawing+xml"/>
  <Override PartName="/xl/diagrams/data25.xml" ContentType="application/vnd.openxmlformats-officedocument.drawingml.diagramData+xml"/>
  <Override PartName="/xl/diagrams/layout25.xml" ContentType="application/vnd.openxmlformats-officedocument.drawingml.diagramLayout+xml"/>
  <Override PartName="/xl/diagrams/quickStyle25.xml" ContentType="application/vnd.openxmlformats-officedocument.drawingml.diagramStyle+xml"/>
  <Override PartName="/xl/diagrams/colors25.xml" ContentType="application/vnd.openxmlformats-officedocument.drawingml.diagramColors+xml"/>
  <Override PartName="/xl/diagrams/drawing25.xml" ContentType="application/vnd.ms-office.drawingml.diagramDrawing+xml"/>
  <Override PartName="/xl/drawings/drawing1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iagrams/data26.xml" ContentType="application/vnd.openxmlformats-officedocument.drawingml.diagramData+xml"/>
  <Override PartName="/xl/diagrams/layout26.xml" ContentType="application/vnd.openxmlformats-officedocument.drawingml.diagramLayout+xml"/>
  <Override PartName="/xl/diagrams/quickStyle26.xml" ContentType="application/vnd.openxmlformats-officedocument.drawingml.diagramStyle+xml"/>
  <Override PartName="/xl/diagrams/colors26.xml" ContentType="application/vnd.openxmlformats-officedocument.drawingml.diagramColors+xml"/>
  <Override PartName="/xl/diagrams/drawing26.xml" ContentType="application/vnd.ms-office.drawingml.diagramDrawing+xml"/>
  <Override PartName="/xl/tables/table13.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codeName="ThisWorkbook" defaultThemeVersion="124226"/>
  <mc:AlternateContent xmlns:mc="http://schemas.openxmlformats.org/markup-compatibility/2006">
    <mc:Choice Requires="x15">
      <x15ac:absPath xmlns:x15ac="http://schemas.microsoft.com/office/spreadsheetml/2010/11/ac" url="C:\Users\jim.lott\Downloads\"/>
    </mc:Choice>
  </mc:AlternateContent>
  <xr:revisionPtr revIDLastSave="0" documentId="8_{96D7D837-166E-4098-ACC5-612DB4811C73}" xr6:coauthVersionLast="47" xr6:coauthVersionMax="47" xr10:uidLastSave="{00000000-0000-0000-0000-000000000000}"/>
  <bookViews>
    <workbookView xWindow="1515" yWindow="1965" windowWidth="28800" windowHeight="15555" tabRatio="848" xr2:uid="{00000000-000D-0000-FFFF-FFFF00000000}"/>
  </bookViews>
  <sheets>
    <sheet name="Home page" sheetId="30" r:id="rId1"/>
    <sheet name="Step 1_Expenditure1" sheetId="25" r:id="rId2"/>
    <sheet name="Step 2_Revenue1" sheetId="11" r:id="rId3"/>
    <sheet name="Output1" sheetId="31" r:id="rId4"/>
    <sheet name="Project Value Map1" sheetId="23" state="hidden" r:id="rId5"/>
    <sheet name="Cash flows1" sheetId="12" r:id="rId6"/>
    <sheet name="Step 1_Expenditure2" sheetId="32" r:id="rId7"/>
    <sheet name="Step 2_Revenue2" sheetId="34" r:id="rId8"/>
    <sheet name="Output2" sheetId="35" r:id="rId9"/>
    <sheet name="Cash flows2" sheetId="36" r:id="rId10"/>
    <sheet name="Step 1_Expenditure3" sheetId="40" r:id="rId11"/>
    <sheet name="Step 2_Revenue3" sheetId="41" r:id="rId12"/>
    <sheet name="Cash flows3" sheetId="44" r:id="rId13"/>
    <sheet name="Output3" sheetId="45" r:id="rId14"/>
    <sheet name="Case Overview" sheetId="47" r:id="rId15"/>
    <sheet name="Yearly_expenditure3" sheetId="43" state="hidden" r:id="rId16"/>
    <sheet name="Yearly_revenue3" sheetId="42" state="hidden" r:id="rId17"/>
    <sheet name="Project Value Map3" sheetId="46" state="hidden" r:id="rId18"/>
    <sheet name="Project Value Map2" sheetId="39" state="hidden" r:id="rId19"/>
    <sheet name="Yearly_expenditure2" sheetId="38" state="hidden" r:id="rId20"/>
    <sheet name="Yearly_revenue2" sheetId="37" state="hidden" r:id="rId21"/>
    <sheet name="Yearly_revenue1" sheetId="14" state="hidden" r:id="rId22"/>
    <sheet name="Yearly_expenditure1" sheetId="10" state="hidden" r:id="rId23"/>
    <sheet name="Look Up" sheetId="24" state="hidden" r:id="rId24"/>
  </sheets>
  <definedNames>
    <definedName name="ItemRange">OFFSET('Project Value Map1'!$H$6,0,0,COUNTA('Project Value Map1'!$H$6:$H$74)-COUNTIF('Project Value Map1'!$H$6:$H$74,NA()))</definedName>
    <definedName name="ItemRange2" localSheetId="18">OFFSET('Project Value Map2'!$H$6,0,0,COUNTA('Project Value Map2'!$H$6:$H$74)-COUNTIF('Project Value Map2'!$H$6:$H$74,NA()))</definedName>
    <definedName name="ItemRange3" localSheetId="17">OFFSET('Project Value Map3'!$H$6,0,0,COUNTA('Project Value Map3'!$H$6:$H$74)-COUNTIF('Project Value Map3'!$H$6:$H$74,NA()))</definedName>
    <definedName name="Point0Range">OFFSET('Project Value Map1'!$I$6,0,0,COUNTA('Project Value Map1'!$I$6:$I$74)-COUNTIF('Project Value Map1'!$I$6:$I$74,NA()))</definedName>
    <definedName name="Point0Range2" localSheetId="18">OFFSET('Project Value Map2'!$I$6,0,0,COUNTA('Project Value Map2'!$I$6:$I$74)-COUNTIF('Project Value Map2'!$I$6:$I$74,NA()))</definedName>
    <definedName name="Point0Range3" localSheetId="17">OFFSET('Project Value Map3'!$I$6,0,0,COUNTA('Project Value Map3'!$I$6:$I$74)-COUNTIF('Project Value Map3'!$I$6:$I$74,NA()))</definedName>
    <definedName name="Point1Range">OFFSET('Project Value Map1'!$J$6,0,0,COUNTA('Project Value Map1'!$J$6:$J$74)-COUNTIF('Project Value Map1'!$J$6:$J$74,NA()))</definedName>
    <definedName name="Point1Range2" localSheetId="18">OFFSET('Project Value Map2'!$J$6,0,0,COUNTA('Project Value Map2'!$J$6:$J$74)-COUNTIF('Project Value Map2'!$J$6:$J$74,NA()))</definedName>
    <definedName name="Point1Range3" localSheetId="17">OFFSET('Project Value Map3'!$J$6,0,0,COUNTA('Project Value Map3'!$J$6:$J$74)-COUNTIF('Project Value Map3'!$J$6:$J$74,NA()))</definedName>
    <definedName name="Point2Range">OFFSET('Project Value Map1'!$K$6,0,0,COUNTA('Project Value Map1'!$K$6:$K$74)-COUNTIF('Project Value Map1'!$K$6:$K$74,NA()))</definedName>
    <definedName name="Point2Range2" localSheetId="18">OFFSET('Project Value Map2'!$K$6,0,0,COUNTA('Project Value Map2'!$K$6:$K$74)-COUNTIF('Project Value Map2'!$K$6:$K$74,NA()))</definedName>
    <definedName name="Point2Range3" localSheetId="17">OFFSET('Project Value Map3'!$K$6,0,0,COUNTA('Project Value Map3'!$K$6:$K$74)-COUNTIF('Project Value Map3'!$K$6:$K$74,NA()))</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7" i="45" l="1"/>
  <c r="H18" i="45"/>
  <c r="H16" i="45"/>
  <c r="H18" i="35"/>
  <c r="H17" i="35"/>
  <c r="H16" i="35"/>
  <c r="H15" i="45"/>
  <c r="H15" i="35"/>
  <c r="H18" i="31"/>
  <c r="H17" i="31"/>
  <c r="H16" i="31"/>
  <c r="E15" i="47"/>
  <c r="D30" i="11"/>
  <c r="C5" i="12"/>
  <c r="B5" i="12"/>
  <c r="C5" i="36"/>
  <c r="B5" i="36"/>
  <c r="C5" i="44"/>
  <c r="B5" i="44"/>
  <c r="E17" i="47" l="1"/>
  <c r="E16" i="47"/>
  <c r="E18" i="47"/>
  <c r="F73" i="46"/>
  <c r="E73" i="46"/>
  <c r="D73" i="46"/>
  <c r="F72" i="46"/>
  <c r="E72" i="46"/>
  <c r="D72" i="46"/>
  <c r="F71" i="46"/>
  <c r="E71" i="46"/>
  <c r="D71" i="46"/>
  <c r="F70" i="46"/>
  <c r="E70" i="46"/>
  <c r="D70" i="46"/>
  <c r="F69" i="46"/>
  <c r="E69" i="46"/>
  <c r="D69" i="46"/>
  <c r="F68" i="46"/>
  <c r="E68" i="46"/>
  <c r="D68" i="46"/>
  <c r="F67" i="46"/>
  <c r="E67" i="46"/>
  <c r="D67" i="46"/>
  <c r="F66" i="46"/>
  <c r="E66" i="46"/>
  <c r="D66" i="46"/>
  <c r="F65" i="46"/>
  <c r="E65" i="46"/>
  <c r="D65" i="46"/>
  <c r="F64" i="46"/>
  <c r="E64" i="46"/>
  <c r="D64" i="46"/>
  <c r="F63" i="46"/>
  <c r="E63" i="46"/>
  <c r="D63" i="46"/>
  <c r="F62" i="46"/>
  <c r="E62" i="46"/>
  <c r="D62" i="46"/>
  <c r="F61" i="46"/>
  <c r="E61" i="46"/>
  <c r="D61" i="46"/>
  <c r="F60" i="46"/>
  <c r="E60" i="46"/>
  <c r="D60" i="46"/>
  <c r="F59" i="46"/>
  <c r="E59" i="46"/>
  <c r="D59" i="46"/>
  <c r="F58" i="46"/>
  <c r="E58" i="46"/>
  <c r="D58" i="46"/>
  <c r="F57" i="46"/>
  <c r="E57" i="46"/>
  <c r="D57" i="46"/>
  <c r="F56" i="46"/>
  <c r="E56" i="46"/>
  <c r="D56" i="46"/>
  <c r="F73" i="39"/>
  <c r="E73" i="39"/>
  <c r="D73" i="39"/>
  <c r="F72" i="39"/>
  <c r="E72" i="39"/>
  <c r="D72" i="39"/>
  <c r="F71" i="39"/>
  <c r="E71" i="39"/>
  <c r="D71" i="39"/>
  <c r="F70" i="39"/>
  <c r="E70" i="39"/>
  <c r="D70" i="39"/>
  <c r="F69" i="39"/>
  <c r="E69" i="39"/>
  <c r="D69" i="39"/>
  <c r="F68" i="39"/>
  <c r="E68" i="39"/>
  <c r="D68" i="39"/>
  <c r="F67" i="39"/>
  <c r="E67" i="39"/>
  <c r="D67" i="39"/>
  <c r="F66" i="39"/>
  <c r="E66" i="39"/>
  <c r="D66" i="39"/>
  <c r="F65" i="39"/>
  <c r="E65" i="39"/>
  <c r="D65" i="39"/>
  <c r="F64" i="39"/>
  <c r="E64" i="39"/>
  <c r="D64" i="39"/>
  <c r="F63" i="39"/>
  <c r="E63" i="39"/>
  <c r="D63" i="39"/>
  <c r="F62" i="39"/>
  <c r="E62" i="39"/>
  <c r="D62" i="39"/>
  <c r="F61" i="39"/>
  <c r="E61" i="39"/>
  <c r="D61" i="39"/>
  <c r="F60" i="39"/>
  <c r="E60" i="39"/>
  <c r="D60" i="39"/>
  <c r="F59" i="39"/>
  <c r="E59" i="39"/>
  <c r="D59" i="39"/>
  <c r="F58" i="39"/>
  <c r="E58" i="39"/>
  <c r="D58" i="39"/>
  <c r="F57" i="39"/>
  <c r="E57" i="39"/>
  <c r="D57" i="39"/>
  <c r="F56" i="39"/>
  <c r="E56" i="39"/>
  <c r="D56" i="39"/>
  <c r="F55" i="39"/>
  <c r="E55" i="39"/>
  <c r="D55" i="39"/>
  <c r="F54" i="39"/>
  <c r="E54" i="39"/>
  <c r="D54" i="39"/>
  <c r="F53" i="39"/>
  <c r="E53" i="39"/>
  <c r="D53" i="39"/>
  <c r="F52" i="39"/>
  <c r="E52" i="39"/>
  <c r="D52" i="39"/>
  <c r="F51" i="39"/>
  <c r="E51" i="39"/>
  <c r="D51" i="39"/>
  <c r="F50" i="39"/>
  <c r="E50" i="39"/>
  <c r="D50" i="39"/>
  <c r="F49" i="39"/>
  <c r="E49" i="39"/>
  <c r="D49" i="39"/>
  <c r="F48" i="39"/>
  <c r="E48" i="39"/>
  <c r="D48" i="39"/>
  <c r="D56" i="23"/>
  <c r="E56" i="23"/>
  <c r="F56" i="23"/>
  <c r="D57" i="23"/>
  <c r="E57" i="23"/>
  <c r="F57" i="23"/>
  <c r="D58" i="23"/>
  <c r="E58" i="23"/>
  <c r="F58" i="23"/>
  <c r="D59" i="23"/>
  <c r="E59" i="23"/>
  <c r="F59" i="23"/>
  <c r="D60" i="23"/>
  <c r="E60" i="23"/>
  <c r="F60" i="23"/>
  <c r="D61" i="23"/>
  <c r="E61" i="23"/>
  <c r="F61" i="23"/>
  <c r="D62" i="23"/>
  <c r="E62" i="23"/>
  <c r="F62" i="23"/>
  <c r="D63" i="23"/>
  <c r="E63" i="23"/>
  <c r="F63" i="23"/>
  <c r="D64" i="23"/>
  <c r="E64" i="23"/>
  <c r="F64" i="23"/>
  <c r="D65" i="23"/>
  <c r="E65" i="23"/>
  <c r="F65" i="23"/>
  <c r="D66" i="23"/>
  <c r="E66" i="23"/>
  <c r="F66" i="23"/>
  <c r="D67" i="23"/>
  <c r="E67" i="23"/>
  <c r="F67" i="23"/>
  <c r="D68" i="23"/>
  <c r="E68" i="23"/>
  <c r="F68" i="23"/>
  <c r="D69" i="23"/>
  <c r="E69" i="23"/>
  <c r="F69" i="23"/>
  <c r="D70" i="23"/>
  <c r="E70" i="23"/>
  <c r="F70" i="23"/>
  <c r="D71" i="23"/>
  <c r="E71" i="23"/>
  <c r="F71" i="23"/>
  <c r="D72" i="23"/>
  <c r="E72" i="23"/>
  <c r="F72" i="23"/>
  <c r="D73" i="23"/>
  <c r="E73" i="23"/>
  <c r="F73" i="23"/>
  <c r="C7" i="36"/>
  <c r="D7" i="36"/>
  <c r="E7" i="36"/>
  <c r="F7" i="36"/>
  <c r="G7" i="36"/>
  <c r="H7" i="36"/>
  <c r="I7" i="36"/>
  <c r="J7" i="36"/>
  <c r="K7" i="36"/>
  <c r="L7" i="36"/>
  <c r="M7" i="36"/>
  <c r="N7" i="36"/>
  <c r="O7" i="36"/>
  <c r="P7" i="36"/>
  <c r="Q7" i="36"/>
  <c r="R7" i="36"/>
  <c r="S7" i="36"/>
  <c r="T7" i="36"/>
  <c r="U7" i="36"/>
  <c r="V7" i="36"/>
  <c r="W7" i="36"/>
  <c r="X7" i="36"/>
  <c r="Y7" i="36"/>
  <c r="Z7" i="36"/>
  <c r="AA7" i="36"/>
  <c r="AB7" i="36"/>
  <c r="AC7" i="36"/>
  <c r="AD7" i="36"/>
  <c r="AE7" i="36"/>
  <c r="AF7" i="36"/>
  <c r="AG7" i="36"/>
  <c r="AH7" i="36"/>
  <c r="AI7" i="36"/>
  <c r="AJ7" i="36"/>
  <c r="AK7" i="36"/>
  <c r="AL7" i="36"/>
  <c r="AM7" i="36"/>
  <c r="AN7" i="36"/>
  <c r="AO7" i="36"/>
  <c r="AP7" i="36"/>
  <c r="AQ7" i="36"/>
  <c r="AR7" i="36"/>
  <c r="AS7" i="36"/>
  <c r="AT7" i="36"/>
  <c r="AU7" i="36"/>
  <c r="AV7" i="36"/>
  <c r="AW7" i="36"/>
  <c r="AX7" i="36"/>
  <c r="AY7" i="36"/>
  <c r="AZ7" i="36"/>
  <c r="BA7" i="36"/>
  <c r="BB7" i="36"/>
  <c r="BC7" i="36"/>
  <c r="BD7" i="36"/>
  <c r="BE7" i="36"/>
  <c r="BF7" i="36"/>
  <c r="BG7" i="36"/>
  <c r="BH7" i="36"/>
  <c r="BI7" i="36"/>
  <c r="BJ7" i="36"/>
  <c r="BK7" i="36"/>
  <c r="BL7" i="36"/>
  <c r="BM7" i="36"/>
  <c r="BN7" i="36"/>
  <c r="BO7" i="36"/>
  <c r="BP7" i="36"/>
  <c r="BQ7" i="36"/>
  <c r="BR7" i="36"/>
  <c r="BS7" i="36"/>
  <c r="BT7" i="36"/>
  <c r="BU7" i="36"/>
  <c r="BV7" i="36"/>
  <c r="BW7" i="36"/>
  <c r="BX7" i="36"/>
  <c r="BY7" i="36"/>
  <c r="BZ7" i="36"/>
  <c r="CA7" i="36"/>
  <c r="CB7" i="36"/>
  <c r="CC7" i="36"/>
  <c r="CD7" i="36"/>
  <c r="CE7" i="36"/>
  <c r="CF7" i="36"/>
  <c r="CG7" i="36"/>
  <c r="CH7" i="36"/>
  <c r="CI7" i="36"/>
  <c r="CJ7" i="36"/>
  <c r="CK7" i="36"/>
  <c r="CL7" i="36"/>
  <c r="CM7" i="36"/>
  <c r="CN7" i="36"/>
  <c r="CO7" i="36"/>
  <c r="CP7" i="36"/>
  <c r="CQ7" i="36"/>
  <c r="CR7" i="36"/>
  <c r="CS7" i="36"/>
  <c r="CT7" i="36"/>
  <c r="CU7" i="36"/>
  <c r="CV7" i="36"/>
  <c r="CW7" i="36"/>
  <c r="CX7" i="36"/>
  <c r="W8" i="36"/>
  <c r="X8" i="36"/>
  <c r="Y8" i="36"/>
  <c r="Z8" i="36"/>
  <c r="AA8" i="36"/>
  <c r="AB8" i="36"/>
  <c r="AC8" i="36"/>
  <c r="AD8" i="36"/>
  <c r="AE8" i="36"/>
  <c r="AF8" i="36"/>
  <c r="AG8" i="36"/>
  <c r="AH8" i="36"/>
  <c r="AI8" i="36"/>
  <c r="AJ8" i="36"/>
  <c r="AK8" i="36"/>
  <c r="AL8" i="36"/>
  <c r="AM8" i="36"/>
  <c r="AN8" i="36"/>
  <c r="AO8" i="36"/>
  <c r="AP8" i="36"/>
  <c r="AQ8" i="36"/>
  <c r="AR8" i="36"/>
  <c r="AS8" i="36"/>
  <c r="AT8" i="36"/>
  <c r="AU8" i="36"/>
  <c r="AV8" i="36"/>
  <c r="AW8" i="36"/>
  <c r="AX8" i="36"/>
  <c r="AY8" i="36"/>
  <c r="AZ8" i="36"/>
  <c r="BA8" i="36"/>
  <c r="BB8" i="36"/>
  <c r="BC8" i="36"/>
  <c r="BD8" i="36"/>
  <c r="BE8" i="36"/>
  <c r="BF8" i="36"/>
  <c r="BG8" i="36"/>
  <c r="BH8" i="36"/>
  <c r="BI8" i="36"/>
  <c r="BJ8" i="36"/>
  <c r="BK8" i="36"/>
  <c r="BL8" i="36"/>
  <c r="BM8" i="36"/>
  <c r="BN8" i="36"/>
  <c r="BO8" i="36"/>
  <c r="BP8" i="36"/>
  <c r="BQ8" i="36"/>
  <c r="BR8" i="36"/>
  <c r="BS8" i="36"/>
  <c r="BT8" i="36"/>
  <c r="BU8" i="36"/>
  <c r="BV8" i="36"/>
  <c r="BW8" i="36"/>
  <c r="BX8" i="36"/>
  <c r="BY8" i="36"/>
  <c r="BZ8" i="36"/>
  <c r="CA8" i="36"/>
  <c r="CB8" i="36"/>
  <c r="CC8" i="36"/>
  <c r="CD8" i="36"/>
  <c r="CE8" i="36"/>
  <c r="CF8" i="36"/>
  <c r="CG8" i="36"/>
  <c r="CH8" i="36"/>
  <c r="CI8" i="36"/>
  <c r="CJ8" i="36"/>
  <c r="CK8" i="36"/>
  <c r="CL8" i="36"/>
  <c r="CM8" i="36"/>
  <c r="CN8" i="36"/>
  <c r="CO8" i="36"/>
  <c r="CP8" i="36"/>
  <c r="CQ8" i="36"/>
  <c r="CR8" i="36"/>
  <c r="CS8" i="36"/>
  <c r="CT8" i="36"/>
  <c r="CU8" i="36"/>
  <c r="CV8" i="36"/>
  <c r="CW8" i="36"/>
  <c r="CX8" i="36"/>
  <c r="W9" i="36"/>
  <c r="X9" i="36"/>
  <c r="Y9" i="36"/>
  <c r="Z9" i="36"/>
  <c r="AA9" i="36"/>
  <c r="AB9" i="36"/>
  <c r="AC9" i="36"/>
  <c r="AD9" i="36"/>
  <c r="AE9" i="36"/>
  <c r="AF9" i="36"/>
  <c r="AG9" i="36"/>
  <c r="AH9" i="36"/>
  <c r="AI9" i="36"/>
  <c r="AJ9" i="36"/>
  <c r="AK9" i="36"/>
  <c r="AL9" i="36"/>
  <c r="AM9" i="36"/>
  <c r="AN9" i="36"/>
  <c r="AO9" i="36"/>
  <c r="AP9" i="36"/>
  <c r="AQ9" i="36"/>
  <c r="AR9" i="36"/>
  <c r="AS9" i="36"/>
  <c r="AT9" i="36"/>
  <c r="AU9" i="36"/>
  <c r="AV9" i="36"/>
  <c r="AW9" i="36"/>
  <c r="AX9" i="36"/>
  <c r="AY9" i="36"/>
  <c r="AZ9" i="36"/>
  <c r="BA9" i="36"/>
  <c r="BB9" i="36"/>
  <c r="BC9" i="36"/>
  <c r="BD9" i="36"/>
  <c r="BE9" i="36"/>
  <c r="BF9" i="36"/>
  <c r="BG9" i="36"/>
  <c r="BH9" i="36"/>
  <c r="BI9" i="36"/>
  <c r="BJ9" i="36"/>
  <c r="BK9" i="36"/>
  <c r="BL9" i="36"/>
  <c r="BM9" i="36"/>
  <c r="BN9" i="36"/>
  <c r="BO9" i="36"/>
  <c r="BP9" i="36"/>
  <c r="BQ9" i="36"/>
  <c r="BR9" i="36"/>
  <c r="BS9" i="36"/>
  <c r="BT9" i="36"/>
  <c r="BU9" i="36"/>
  <c r="BV9" i="36"/>
  <c r="BW9" i="36"/>
  <c r="BX9" i="36"/>
  <c r="BY9" i="36"/>
  <c r="BZ9" i="36"/>
  <c r="CA9" i="36"/>
  <c r="CB9" i="36"/>
  <c r="CC9" i="36"/>
  <c r="CD9" i="36"/>
  <c r="CE9" i="36"/>
  <c r="CF9" i="36"/>
  <c r="CG9" i="36"/>
  <c r="CH9" i="36"/>
  <c r="CI9" i="36"/>
  <c r="CJ9" i="36"/>
  <c r="CK9" i="36"/>
  <c r="CL9" i="36"/>
  <c r="CM9" i="36"/>
  <c r="CN9" i="36"/>
  <c r="CO9" i="36"/>
  <c r="CP9" i="36"/>
  <c r="CQ9" i="36"/>
  <c r="CR9" i="36"/>
  <c r="CS9" i="36"/>
  <c r="CT9" i="36"/>
  <c r="CU9" i="36"/>
  <c r="CV9" i="36"/>
  <c r="CW9" i="36"/>
  <c r="CX9" i="36"/>
  <c r="W10" i="36"/>
  <c r="X10" i="36"/>
  <c r="Y10" i="36"/>
  <c r="Z10" i="36"/>
  <c r="AA10" i="36"/>
  <c r="AB10" i="36"/>
  <c r="AC10" i="36"/>
  <c r="AD10" i="36"/>
  <c r="AE10" i="36"/>
  <c r="AF10" i="36"/>
  <c r="AG10" i="36"/>
  <c r="AH10" i="36"/>
  <c r="AI10" i="36"/>
  <c r="AJ10" i="36"/>
  <c r="AK10" i="36"/>
  <c r="AL10" i="36"/>
  <c r="AM10" i="36"/>
  <c r="AN10" i="36"/>
  <c r="AO10" i="36"/>
  <c r="AP10" i="36"/>
  <c r="AQ10" i="36"/>
  <c r="AR10" i="36"/>
  <c r="AS10" i="36"/>
  <c r="AT10" i="36"/>
  <c r="AU10" i="36"/>
  <c r="AV10" i="36"/>
  <c r="AW10" i="36"/>
  <c r="AX10" i="36"/>
  <c r="AY10" i="36"/>
  <c r="AZ10" i="36"/>
  <c r="BA10" i="36"/>
  <c r="BB10" i="36"/>
  <c r="BC10" i="36"/>
  <c r="BD10" i="36"/>
  <c r="BE10" i="36"/>
  <c r="BF10" i="36"/>
  <c r="BG10" i="36"/>
  <c r="BH10" i="36"/>
  <c r="BI10" i="36"/>
  <c r="BJ10" i="36"/>
  <c r="BK10" i="36"/>
  <c r="BL10" i="36"/>
  <c r="BM10" i="36"/>
  <c r="BN10" i="36"/>
  <c r="BO10" i="36"/>
  <c r="BP10" i="36"/>
  <c r="BQ10" i="36"/>
  <c r="BR10" i="36"/>
  <c r="BS10" i="36"/>
  <c r="BT10" i="36"/>
  <c r="BU10" i="36"/>
  <c r="BV10" i="36"/>
  <c r="BW10" i="36"/>
  <c r="BX10" i="36"/>
  <c r="BY10" i="36"/>
  <c r="BZ10" i="36"/>
  <c r="CA10" i="36"/>
  <c r="CB10" i="36"/>
  <c r="CC10" i="36"/>
  <c r="CD10" i="36"/>
  <c r="CE10" i="36"/>
  <c r="CF10" i="36"/>
  <c r="CG10" i="36"/>
  <c r="CH10" i="36"/>
  <c r="CI10" i="36"/>
  <c r="CJ10" i="36"/>
  <c r="CK10" i="36"/>
  <c r="CL10" i="36"/>
  <c r="CM10" i="36"/>
  <c r="CN10" i="36"/>
  <c r="CO10" i="36"/>
  <c r="CP10" i="36"/>
  <c r="CQ10" i="36"/>
  <c r="CR10" i="36"/>
  <c r="CS10" i="36"/>
  <c r="CT10" i="36"/>
  <c r="CU10" i="36"/>
  <c r="CV10" i="36"/>
  <c r="CW10" i="36"/>
  <c r="CX10" i="36"/>
  <c r="W11" i="36"/>
  <c r="X11" i="36"/>
  <c r="Y11" i="36"/>
  <c r="Z11" i="36"/>
  <c r="AA11" i="36"/>
  <c r="AB11" i="36"/>
  <c r="AC11" i="36"/>
  <c r="AD11" i="36"/>
  <c r="AE11" i="36"/>
  <c r="AF11" i="36"/>
  <c r="AG11" i="36"/>
  <c r="AH11" i="36"/>
  <c r="AI11" i="36"/>
  <c r="AJ11" i="36"/>
  <c r="AK11" i="36"/>
  <c r="AL11" i="36"/>
  <c r="AM11" i="36"/>
  <c r="AN11" i="36"/>
  <c r="AO11" i="36"/>
  <c r="AP11" i="36"/>
  <c r="AQ11" i="36"/>
  <c r="AR11" i="36"/>
  <c r="AS11" i="36"/>
  <c r="AT11" i="36"/>
  <c r="AU11" i="36"/>
  <c r="AV11" i="36"/>
  <c r="AW11" i="36"/>
  <c r="AX11" i="36"/>
  <c r="AY11" i="36"/>
  <c r="AZ11" i="36"/>
  <c r="BA11" i="36"/>
  <c r="BB11" i="36"/>
  <c r="BC11" i="36"/>
  <c r="BD11" i="36"/>
  <c r="BE11" i="36"/>
  <c r="BF11" i="36"/>
  <c r="BG11" i="36"/>
  <c r="BH11" i="36"/>
  <c r="BI11" i="36"/>
  <c r="BJ11" i="36"/>
  <c r="BK11" i="36"/>
  <c r="BL11" i="36"/>
  <c r="BM11" i="36"/>
  <c r="BN11" i="36"/>
  <c r="BO11" i="36"/>
  <c r="BP11" i="36"/>
  <c r="BQ11" i="36"/>
  <c r="BR11" i="36"/>
  <c r="BS11" i="36"/>
  <c r="BT11" i="36"/>
  <c r="BU11" i="36"/>
  <c r="BV11" i="36"/>
  <c r="BW11" i="36"/>
  <c r="BX11" i="36"/>
  <c r="BY11" i="36"/>
  <c r="BZ11" i="36"/>
  <c r="CA11" i="36"/>
  <c r="CB11" i="36"/>
  <c r="CC11" i="36"/>
  <c r="CD11" i="36"/>
  <c r="CE11" i="36"/>
  <c r="CF11" i="36"/>
  <c r="CG11" i="36"/>
  <c r="CH11" i="36"/>
  <c r="CI11" i="36"/>
  <c r="CJ11" i="36"/>
  <c r="CK11" i="36"/>
  <c r="CL11" i="36"/>
  <c r="CM11" i="36"/>
  <c r="CN11" i="36"/>
  <c r="CO11" i="36"/>
  <c r="CP11" i="36"/>
  <c r="CQ11" i="36"/>
  <c r="CR11" i="36"/>
  <c r="CS11" i="36"/>
  <c r="CT11" i="36"/>
  <c r="CU11" i="36"/>
  <c r="CV11" i="36"/>
  <c r="CW11" i="36"/>
  <c r="CX11" i="36"/>
  <c r="B7" i="36"/>
  <c r="AB11" i="12"/>
  <c r="AC11" i="12"/>
  <c r="AD11" i="12"/>
  <c r="AE11" i="12"/>
  <c r="AF11" i="12"/>
  <c r="AG11" i="12"/>
  <c r="AH11" i="12"/>
  <c r="AI11" i="12"/>
  <c r="AJ11" i="12"/>
  <c r="AK11" i="12"/>
  <c r="AL11" i="12"/>
  <c r="AM11" i="12"/>
  <c r="AN11" i="12"/>
  <c r="AO11" i="12"/>
  <c r="AP11" i="12"/>
  <c r="AQ11" i="12"/>
  <c r="AR11" i="12"/>
  <c r="AS11" i="12"/>
  <c r="AT11" i="12"/>
  <c r="AU11" i="12"/>
  <c r="AV11" i="12"/>
  <c r="AW11" i="12"/>
  <c r="AX11" i="12"/>
  <c r="AY11" i="12"/>
  <c r="AZ11" i="12"/>
  <c r="BA11" i="12"/>
  <c r="BB11" i="12"/>
  <c r="BC11" i="12"/>
  <c r="BD11" i="12"/>
  <c r="BE11" i="12"/>
  <c r="BF11" i="12"/>
  <c r="BG11" i="12"/>
  <c r="BH11" i="12"/>
  <c r="BI11" i="12"/>
  <c r="BJ11" i="12"/>
  <c r="BK11" i="12"/>
  <c r="BL11" i="12"/>
  <c r="BM11" i="12"/>
  <c r="BN11" i="12"/>
  <c r="BO11" i="12"/>
  <c r="BP11" i="12"/>
  <c r="BQ11" i="12"/>
  <c r="BR11" i="12"/>
  <c r="BS11" i="12"/>
  <c r="BT11" i="12"/>
  <c r="BU11" i="12"/>
  <c r="BV11" i="12"/>
  <c r="BW11" i="12"/>
  <c r="BX11" i="12"/>
  <c r="BY11" i="12"/>
  <c r="BZ11" i="12"/>
  <c r="CA11" i="12"/>
  <c r="CB11" i="12"/>
  <c r="CC11" i="12"/>
  <c r="CD11" i="12"/>
  <c r="CE11" i="12"/>
  <c r="CF11" i="12"/>
  <c r="CG11" i="12"/>
  <c r="CH11" i="12"/>
  <c r="CI11" i="12"/>
  <c r="CJ11" i="12"/>
  <c r="CK11" i="12"/>
  <c r="CL11" i="12"/>
  <c r="CM11" i="12"/>
  <c r="CN11" i="12"/>
  <c r="CO11" i="12"/>
  <c r="CP11" i="12"/>
  <c r="CQ11" i="12"/>
  <c r="CR11" i="12"/>
  <c r="CS11" i="12"/>
  <c r="CT11" i="12"/>
  <c r="CU11" i="12"/>
  <c r="CV11" i="12"/>
  <c r="CW11" i="12"/>
  <c r="CX11" i="12"/>
  <c r="AB7" i="12"/>
  <c r="AC7" i="12"/>
  <c r="AD7" i="12"/>
  <c r="AE7" i="12"/>
  <c r="AF7" i="12"/>
  <c r="AG7" i="12"/>
  <c r="AH7" i="12"/>
  <c r="AI7" i="12"/>
  <c r="AJ7" i="12"/>
  <c r="AK7" i="12"/>
  <c r="AL7" i="12"/>
  <c r="AM7" i="12"/>
  <c r="AN7" i="12"/>
  <c r="AO7" i="12"/>
  <c r="AP7" i="12"/>
  <c r="AQ7" i="12"/>
  <c r="AR7" i="12"/>
  <c r="AS7" i="12"/>
  <c r="AT7" i="12"/>
  <c r="AU7" i="12"/>
  <c r="AV7" i="12"/>
  <c r="AW7" i="12"/>
  <c r="AX7" i="12"/>
  <c r="AY7" i="12"/>
  <c r="AZ7" i="12"/>
  <c r="BA7" i="12"/>
  <c r="BB7" i="12"/>
  <c r="BC7" i="12"/>
  <c r="BD7" i="12"/>
  <c r="BE7" i="12"/>
  <c r="BF7" i="12"/>
  <c r="BG7" i="12"/>
  <c r="BH7" i="12"/>
  <c r="BI7" i="12"/>
  <c r="BJ7" i="12"/>
  <c r="BK7" i="12"/>
  <c r="BL7" i="12"/>
  <c r="BM7" i="12"/>
  <c r="BN7" i="12"/>
  <c r="BO7" i="12"/>
  <c r="BP7" i="12"/>
  <c r="BQ7" i="12"/>
  <c r="BR7" i="12"/>
  <c r="BS7" i="12"/>
  <c r="BT7" i="12"/>
  <c r="BU7" i="12"/>
  <c r="BV7" i="12"/>
  <c r="BW7" i="12"/>
  <c r="BX7" i="12"/>
  <c r="BY7" i="12"/>
  <c r="BZ7" i="12"/>
  <c r="CA7" i="12"/>
  <c r="CB7" i="12"/>
  <c r="CC7" i="12"/>
  <c r="CD7" i="12"/>
  <c r="CE7" i="12"/>
  <c r="CF7" i="12"/>
  <c r="CG7" i="12"/>
  <c r="CH7" i="12"/>
  <c r="CI7" i="12"/>
  <c r="CJ7" i="12"/>
  <c r="CK7" i="12"/>
  <c r="CL7" i="12"/>
  <c r="CM7" i="12"/>
  <c r="CN7" i="12"/>
  <c r="CO7" i="12"/>
  <c r="CP7" i="12"/>
  <c r="CQ7" i="12"/>
  <c r="CR7" i="12"/>
  <c r="CS7" i="12"/>
  <c r="CT7" i="12"/>
  <c r="CU7" i="12"/>
  <c r="CV7" i="12"/>
  <c r="CW7" i="12"/>
  <c r="CX7" i="12"/>
  <c r="G4" i="14" l="1"/>
  <c r="G4" i="42"/>
  <c r="F4" i="42"/>
  <c r="F5" i="14"/>
  <c r="F6" i="14"/>
  <c r="F7" i="14"/>
  <c r="F8" i="14"/>
  <c r="F9" i="14"/>
  <c r="F10" i="14"/>
  <c r="F11" i="14"/>
  <c r="F12" i="14"/>
  <c r="F13" i="14"/>
  <c r="F14" i="14"/>
  <c r="F15" i="14"/>
  <c r="F16" i="14"/>
  <c r="F17" i="14"/>
  <c r="F18" i="14"/>
  <c r="F19" i="14"/>
  <c r="F20" i="14"/>
  <c r="F21" i="14"/>
  <c r="F22" i="14"/>
  <c r="F23" i="14"/>
  <c r="F24" i="14"/>
  <c r="F25" i="14"/>
  <c r="F26" i="14"/>
  <c r="F27" i="14"/>
  <c r="F28" i="14"/>
  <c r="F29" i="14"/>
  <c r="F30" i="14"/>
  <c r="F31" i="14"/>
  <c r="F32" i="14"/>
  <c r="F33" i="14"/>
  <c r="F4" i="14"/>
  <c r="G5" i="14"/>
  <c r="G6" i="14"/>
  <c r="G7" i="14"/>
  <c r="G8" i="14"/>
  <c r="G9" i="14"/>
  <c r="G10" i="14"/>
  <c r="G11" i="14"/>
  <c r="G12" i="14"/>
  <c r="G13" i="14"/>
  <c r="G14" i="14"/>
  <c r="G15" i="14"/>
  <c r="G16" i="14"/>
  <c r="G17" i="14"/>
  <c r="G18" i="14"/>
  <c r="G19" i="14"/>
  <c r="G20" i="14"/>
  <c r="G21" i="14"/>
  <c r="G22" i="14"/>
  <c r="G23" i="14"/>
  <c r="G24" i="14"/>
  <c r="G25" i="14"/>
  <c r="G26" i="14"/>
  <c r="G27" i="14"/>
  <c r="G28" i="14"/>
  <c r="G29" i="14"/>
  <c r="G30" i="14"/>
  <c r="G31" i="14"/>
  <c r="G32" i="14"/>
  <c r="G33" i="14"/>
  <c r="G5" i="37"/>
  <c r="G6" i="37"/>
  <c r="G7" i="37"/>
  <c r="G8" i="37"/>
  <c r="G9" i="37"/>
  <c r="G10" i="37"/>
  <c r="G11" i="37"/>
  <c r="G12" i="37"/>
  <c r="G13" i="37"/>
  <c r="G14" i="37"/>
  <c r="G15" i="37"/>
  <c r="G16" i="37"/>
  <c r="G17" i="37"/>
  <c r="G18" i="37"/>
  <c r="G19" i="37"/>
  <c r="G20" i="37"/>
  <c r="G21" i="37"/>
  <c r="G22" i="37"/>
  <c r="G23" i="37"/>
  <c r="G24" i="37"/>
  <c r="G25" i="37"/>
  <c r="G26" i="37"/>
  <c r="G27" i="37"/>
  <c r="G28" i="37"/>
  <c r="G29" i="37"/>
  <c r="G30" i="37"/>
  <c r="G31" i="37"/>
  <c r="G32" i="37"/>
  <c r="G33" i="37"/>
  <c r="G4" i="37"/>
  <c r="F5" i="37"/>
  <c r="F6" i="37"/>
  <c r="F7" i="37"/>
  <c r="F8" i="37"/>
  <c r="F9" i="37"/>
  <c r="F10" i="37"/>
  <c r="F11" i="37"/>
  <c r="F12" i="37"/>
  <c r="F13" i="37"/>
  <c r="F14" i="37"/>
  <c r="F15" i="37"/>
  <c r="F16" i="37"/>
  <c r="F17" i="37"/>
  <c r="F18" i="37"/>
  <c r="F19" i="37"/>
  <c r="F20" i="37"/>
  <c r="F21" i="37"/>
  <c r="F22" i="37"/>
  <c r="F23" i="37"/>
  <c r="F24" i="37"/>
  <c r="F25" i="37"/>
  <c r="F26" i="37"/>
  <c r="F27" i="37"/>
  <c r="F28" i="37"/>
  <c r="F29" i="37"/>
  <c r="F30" i="37"/>
  <c r="F31" i="37"/>
  <c r="F32" i="37"/>
  <c r="F33" i="37"/>
  <c r="F4" i="37"/>
  <c r="F5" i="42"/>
  <c r="F6" i="42"/>
  <c r="F7" i="42"/>
  <c r="F8" i="42"/>
  <c r="F9" i="42"/>
  <c r="F10" i="42"/>
  <c r="F11" i="42"/>
  <c r="F12" i="42"/>
  <c r="F13" i="42"/>
  <c r="F14" i="42"/>
  <c r="F15" i="42"/>
  <c r="F16" i="42"/>
  <c r="F17" i="42"/>
  <c r="F18" i="42"/>
  <c r="F19" i="42"/>
  <c r="F20" i="42"/>
  <c r="F21" i="42"/>
  <c r="F22" i="42"/>
  <c r="F23" i="42"/>
  <c r="F24" i="42"/>
  <c r="F25" i="42"/>
  <c r="F26" i="42"/>
  <c r="F27" i="42"/>
  <c r="F28" i="42"/>
  <c r="F29" i="42"/>
  <c r="F30" i="42"/>
  <c r="F31" i="42"/>
  <c r="F32" i="42"/>
  <c r="F33" i="42"/>
  <c r="G5" i="42"/>
  <c r="G6" i="42"/>
  <c r="G7" i="42"/>
  <c r="G8" i="42"/>
  <c r="G9" i="42"/>
  <c r="G10" i="42"/>
  <c r="G11" i="42"/>
  <c r="G12" i="42"/>
  <c r="G13" i="42"/>
  <c r="G14" i="42"/>
  <c r="G15" i="42"/>
  <c r="G16" i="42"/>
  <c r="G17" i="42"/>
  <c r="G18" i="42"/>
  <c r="G19" i="42"/>
  <c r="G20" i="42"/>
  <c r="G21" i="42"/>
  <c r="G22" i="42"/>
  <c r="G23" i="42"/>
  <c r="G24" i="42"/>
  <c r="G25" i="42"/>
  <c r="G26" i="42"/>
  <c r="G27" i="42"/>
  <c r="G28" i="42"/>
  <c r="G29" i="42"/>
  <c r="G30" i="42"/>
  <c r="G31" i="42"/>
  <c r="G32" i="42"/>
  <c r="G33" i="42"/>
  <c r="G5" i="38"/>
  <c r="G6" i="38"/>
  <c r="G7" i="38"/>
  <c r="G8" i="38"/>
  <c r="G9" i="38"/>
  <c r="G10" i="38"/>
  <c r="G11" i="38"/>
  <c r="G12" i="38"/>
  <c r="G13" i="38"/>
  <c r="G14" i="38"/>
  <c r="G15" i="38"/>
  <c r="G16" i="38"/>
  <c r="G17" i="38"/>
  <c r="G18" i="38"/>
  <c r="G19" i="38"/>
  <c r="G20" i="38"/>
  <c r="G21" i="38"/>
  <c r="G22" i="38"/>
  <c r="G23" i="38"/>
  <c r="G24" i="38"/>
  <c r="G25" i="38"/>
  <c r="G26" i="38"/>
  <c r="G27" i="38"/>
  <c r="G28" i="38"/>
  <c r="G29" i="38"/>
  <c r="G30" i="38"/>
  <c r="G31" i="38"/>
  <c r="G32" i="38"/>
  <c r="G33" i="38"/>
  <c r="G34" i="38"/>
  <c r="G35" i="38"/>
  <c r="G36" i="38"/>
  <c r="G37" i="38"/>
  <c r="G38" i="38"/>
  <c r="G39" i="38"/>
  <c r="G4" i="38"/>
  <c r="G5" i="43"/>
  <c r="G6" i="43"/>
  <c r="G7" i="43"/>
  <c r="G8" i="43"/>
  <c r="G9" i="43"/>
  <c r="G10" i="43"/>
  <c r="G11" i="43"/>
  <c r="G12" i="43"/>
  <c r="G13" i="43"/>
  <c r="G14" i="43"/>
  <c r="G15" i="43"/>
  <c r="G16" i="43"/>
  <c r="G17" i="43"/>
  <c r="G18" i="43"/>
  <c r="G19" i="43"/>
  <c r="G20" i="43"/>
  <c r="G21" i="43"/>
  <c r="G22" i="43"/>
  <c r="G23" i="43"/>
  <c r="G24" i="43"/>
  <c r="G25" i="43"/>
  <c r="G26" i="43"/>
  <c r="G27" i="43"/>
  <c r="G28" i="43"/>
  <c r="G29" i="43"/>
  <c r="G30" i="43"/>
  <c r="G31" i="43"/>
  <c r="G32" i="43"/>
  <c r="G33" i="43"/>
  <c r="G34" i="43"/>
  <c r="G35" i="43"/>
  <c r="G36" i="43"/>
  <c r="G37" i="43"/>
  <c r="G38" i="43"/>
  <c r="G39" i="43"/>
  <c r="G4" i="43"/>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 i="10"/>
  <c r="H3" i="42"/>
  <c r="I3" i="42" s="1"/>
  <c r="J68" i="45"/>
  <c r="J69" i="45"/>
  <c r="J70" i="45"/>
  <c r="J71" i="45"/>
  <c r="J72" i="45"/>
  <c r="J73" i="45"/>
  <c r="J74" i="45"/>
  <c r="J67" i="45"/>
  <c r="E68" i="45"/>
  <c r="E69" i="45"/>
  <c r="E70" i="45"/>
  <c r="E71" i="45"/>
  <c r="E72" i="45"/>
  <c r="E73" i="45"/>
  <c r="E74" i="45"/>
  <c r="E67" i="45"/>
  <c r="B38" i="46"/>
  <c r="B39" i="46"/>
  <c r="B40" i="46"/>
  <c r="B41" i="46"/>
  <c r="B42" i="46"/>
  <c r="B43" i="46"/>
  <c r="B44" i="46"/>
  <c r="B45" i="46"/>
  <c r="B46" i="46"/>
  <c r="B47" i="46"/>
  <c r="B48" i="46"/>
  <c r="B49" i="46"/>
  <c r="B50" i="46"/>
  <c r="B51" i="46"/>
  <c r="B52" i="46"/>
  <c r="B53" i="46"/>
  <c r="B54" i="46"/>
  <c r="B55" i="46"/>
  <c r="B56" i="46"/>
  <c r="B57" i="46"/>
  <c r="B58" i="46"/>
  <c r="B59" i="46"/>
  <c r="B60" i="46"/>
  <c r="B61" i="46"/>
  <c r="B62" i="46"/>
  <c r="B63" i="46"/>
  <c r="B64" i="46"/>
  <c r="B65" i="46"/>
  <c r="B66" i="46"/>
  <c r="B67" i="46"/>
  <c r="B68" i="46"/>
  <c r="B69" i="46"/>
  <c r="B70" i="46"/>
  <c r="B71" i="46"/>
  <c r="B72" i="46"/>
  <c r="B73" i="46"/>
  <c r="C73" i="46"/>
  <c r="B37" i="46"/>
  <c r="C36" i="46"/>
  <c r="B7" i="46"/>
  <c r="B8" i="46"/>
  <c r="B9" i="46"/>
  <c r="B10" i="46"/>
  <c r="B11" i="46"/>
  <c r="B12" i="46"/>
  <c r="B13" i="46"/>
  <c r="B14" i="46"/>
  <c r="B15" i="46"/>
  <c r="B16" i="46"/>
  <c r="B17" i="46"/>
  <c r="B18" i="46"/>
  <c r="B19" i="46"/>
  <c r="B20" i="46"/>
  <c r="B21" i="46"/>
  <c r="B22" i="46"/>
  <c r="B23" i="46"/>
  <c r="B24" i="46"/>
  <c r="B25" i="46"/>
  <c r="B26" i="46"/>
  <c r="B27" i="46"/>
  <c r="B28" i="46"/>
  <c r="B29" i="46"/>
  <c r="B30" i="46"/>
  <c r="B31" i="46"/>
  <c r="B32" i="46"/>
  <c r="B33" i="46"/>
  <c r="B34" i="46"/>
  <c r="B35" i="46"/>
  <c r="B36" i="46"/>
  <c r="B6" i="46"/>
  <c r="F4" i="43"/>
  <c r="E5" i="43"/>
  <c r="E6" i="43"/>
  <c r="E7" i="43"/>
  <c r="E8" i="43"/>
  <c r="E9" i="43"/>
  <c r="E10" i="43"/>
  <c r="E11" i="43"/>
  <c r="E12" i="43"/>
  <c r="E13" i="43"/>
  <c r="E14" i="43"/>
  <c r="E15" i="43"/>
  <c r="E16" i="43"/>
  <c r="E17" i="43"/>
  <c r="E18" i="43"/>
  <c r="E19" i="43"/>
  <c r="E20" i="43"/>
  <c r="E21" i="43"/>
  <c r="E22" i="43"/>
  <c r="E23" i="43"/>
  <c r="E24" i="43"/>
  <c r="E25" i="43"/>
  <c r="E26" i="43"/>
  <c r="E27" i="43"/>
  <c r="E28" i="43"/>
  <c r="E29" i="43"/>
  <c r="E30" i="43"/>
  <c r="E31" i="43"/>
  <c r="E32" i="43"/>
  <c r="E33" i="43"/>
  <c r="E34" i="43"/>
  <c r="E35" i="43"/>
  <c r="E36" i="43"/>
  <c r="E37" i="43"/>
  <c r="E38" i="43"/>
  <c r="E39" i="43"/>
  <c r="E4" i="43"/>
  <c r="B5" i="43"/>
  <c r="C5" i="43"/>
  <c r="D5" i="43"/>
  <c r="F5" i="43"/>
  <c r="B6" i="43"/>
  <c r="C6" i="43"/>
  <c r="D6" i="43"/>
  <c r="F6" i="43"/>
  <c r="B7" i="43"/>
  <c r="C7" i="43"/>
  <c r="D7" i="43"/>
  <c r="F7" i="43"/>
  <c r="B8" i="43"/>
  <c r="C8" i="43"/>
  <c r="D8" i="43"/>
  <c r="F8" i="43"/>
  <c r="B9" i="43"/>
  <c r="C9" i="43"/>
  <c r="D9" i="43"/>
  <c r="F9" i="43"/>
  <c r="B10" i="43"/>
  <c r="C10" i="43"/>
  <c r="D10" i="43"/>
  <c r="F10" i="43"/>
  <c r="B11" i="43"/>
  <c r="C11" i="43"/>
  <c r="D11" i="43"/>
  <c r="F11" i="43"/>
  <c r="B12" i="43"/>
  <c r="C12" i="43"/>
  <c r="D12" i="43"/>
  <c r="F12" i="43"/>
  <c r="B13" i="43"/>
  <c r="C13" i="43"/>
  <c r="D13" i="43"/>
  <c r="F13" i="43"/>
  <c r="B14" i="43"/>
  <c r="C14" i="43"/>
  <c r="D14" i="43"/>
  <c r="F14" i="43"/>
  <c r="B15" i="43"/>
  <c r="C15" i="43"/>
  <c r="D15" i="43"/>
  <c r="F15" i="43"/>
  <c r="B16" i="43"/>
  <c r="C16" i="43"/>
  <c r="D16" i="43"/>
  <c r="F16" i="43"/>
  <c r="B17" i="43"/>
  <c r="C17" i="43"/>
  <c r="D17" i="43"/>
  <c r="F17" i="43"/>
  <c r="B18" i="43"/>
  <c r="C18" i="43"/>
  <c r="D18" i="43"/>
  <c r="F18" i="43"/>
  <c r="B19" i="43"/>
  <c r="C19" i="43"/>
  <c r="D19" i="43"/>
  <c r="F19" i="43"/>
  <c r="B20" i="43"/>
  <c r="C20" i="43"/>
  <c r="D20" i="43"/>
  <c r="F20" i="43"/>
  <c r="B21" i="43"/>
  <c r="C21" i="43"/>
  <c r="D21" i="43"/>
  <c r="F21" i="43"/>
  <c r="B22" i="43"/>
  <c r="C22" i="43"/>
  <c r="D22" i="43"/>
  <c r="F22" i="43"/>
  <c r="B23" i="43"/>
  <c r="C23" i="43"/>
  <c r="D23" i="43"/>
  <c r="F23" i="43"/>
  <c r="B24" i="43"/>
  <c r="C24" i="43"/>
  <c r="D24" i="43"/>
  <c r="F24" i="43"/>
  <c r="B25" i="43"/>
  <c r="C25" i="43"/>
  <c r="D25" i="43"/>
  <c r="F25" i="43"/>
  <c r="B26" i="43"/>
  <c r="C26" i="43"/>
  <c r="D26" i="43"/>
  <c r="F26" i="43"/>
  <c r="B27" i="43"/>
  <c r="C27" i="43"/>
  <c r="D27" i="43"/>
  <c r="F27" i="43"/>
  <c r="B28" i="43"/>
  <c r="C28" i="43"/>
  <c r="D28" i="43"/>
  <c r="F28" i="43"/>
  <c r="B29" i="43"/>
  <c r="C29" i="43"/>
  <c r="D29" i="43"/>
  <c r="F29" i="43"/>
  <c r="B30" i="43"/>
  <c r="C30" i="43"/>
  <c r="D30" i="43"/>
  <c r="F30" i="43"/>
  <c r="B31" i="43"/>
  <c r="C31" i="43"/>
  <c r="D31" i="43"/>
  <c r="F31" i="43"/>
  <c r="B32" i="43"/>
  <c r="C32" i="43"/>
  <c r="D32" i="43"/>
  <c r="F32" i="43"/>
  <c r="B33" i="43"/>
  <c r="C33" i="43"/>
  <c r="D33" i="43"/>
  <c r="F33" i="43"/>
  <c r="B34" i="43"/>
  <c r="C34" i="43"/>
  <c r="D34" i="43"/>
  <c r="F34" i="43"/>
  <c r="B35" i="43"/>
  <c r="C35" i="43"/>
  <c r="D35" i="43"/>
  <c r="F35" i="43"/>
  <c r="B36" i="43"/>
  <c r="C36" i="43"/>
  <c r="D36" i="43"/>
  <c r="F36" i="43"/>
  <c r="B37" i="43"/>
  <c r="C37" i="43"/>
  <c r="D37" i="43"/>
  <c r="F37" i="43"/>
  <c r="B38" i="43"/>
  <c r="C38" i="43"/>
  <c r="D38" i="43"/>
  <c r="F38" i="43"/>
  <c r="B39" i="43"/>
  <c r="C39" i="43"/>
  <c r="D39" i="43"/>
  <c r="F39" i="43"/>
  <c r="H3" i="43"/>
  <c r="D4" i="43"/>
  <c r="C4" i="43"/>
  <c r="B4" i="43"/>
  <c r="E5" i="42"/>
  <c r="E6" i="42"/>
  <c r="E7" i="42"/>
  <c r="E8" i="42"/>
  <c r="E9" i="42"/>
  <c r="E10" i="42"/>
  <c r="E11" i="42"/>
  <c r="E12" i="42"/>
  <c r="E13" i="42"/>
  <c r="E14" i="42"/>
  <c r="E15" i="42"/>
  <c r="E16" i="42"/>
  <c r="E17" i="42"/>
  <c r="E18" i="42"/>
  <c r="E19" i="42"/>
  <c r="E20" i="42"/>
  <c r="E21" i="42"/>
  <c r="E22" i="42"/>
  <c r="E23" i="42"/>
  <c r="E24" i="42"/>
  <c r="E25" i="42"/>
  <c r="E26" i="42"/>
  <c r="E27" i="42"/>
  <c r="E28" i="42"/>
  <c r="E29" i="42"/>
  <c r="E30" i="42"/>
  <c r="E31" i="42"/>
  <c r="E32" i="42"/>
  <c r="E4" i="42"/>
  <c r="D5" i="42"/>
  <c r="D6" i="42"/>
  <c r="D7" i="42"/>
  <c r="D8" i="42"/>
  <c r="D9" i="42"/>
  <c r="D10" i="42"/>
  <c r="D11" i="42"/>
  <c r="D12" i="42"/>
  <c r="D13" i="42"/>
  <c r="D14" i="42"/>
  <c r="D15" i="42"/>
  <c r="D16" i="42"/>
  <c r="D17" i="42"/>
  <c r="D18" i="42"/>
  <c r="D19" i="42"/>
  <c r="D20" i="42"/>
  <c r="D21" i="42"/>
  <c r="D22" i="42"/>
  <c r="D23" i="42"/>
  <c r="D24" i="42"/>
  <c r="D25" i="42"/>
  <c r="D26" i="42"/>
  <c r="D27" i="42"/>
  <c r="D28" i="42"/>
  <c r="D29" i="42"/>
  <c r="D30" i="42"/>
  <c r="D31" i="42"/>
  <c r="D32" i="42"/>
  <c r="D33" i="42"/>
  <c r="D4" i="42"/>
  <c r="B7" i="12" l="1"/>
  <c r="C7" i="12"/>
  <c r="E55" i="46"/>
  <c r="D55" i="46"/>
  <c r="F55" i="46"/>
  <c r="F70" i="45"/>
  <c r="B9" i="44"/>
  <c r="F54" i="46"/>
  <c r="E54" i="46"/>
  <c r="D54" i="46"/>
  <c r="B7" i="44"/>
  <c r="C11" i="44"/>
  <c r="C15" i="44" s="1"/>
  <c r="C7" i="44"/>
  <c r="B11" i="44"/>
  <c r="B15" i="44" s="1"/>
  <c r="D37" i="46"/>
  <c r="B8" i="44"/>
  <c r="C9" i="44"/>
  <c r="C8" i="44"/>
  <c r="C10" i="44"/>
  <c r="F53" i="46"/>
  <c r="E53" i="46"/>
  <c r="D53" i="46"/>
  <c r="C11" i="36"/>
  <c r="C11" i="12"/>
  <c r="H4" i="43"/>
  <c r="H5" i="43"/>
  <c r="H6" i="43"/>
  <c r="H12" i="43"/>
  <c r="H7" i="43"/>
  <c r="H10" i="43"/>
  <c r="H13" i="43"/>
  <c r="H8" i="43"/>
  <c r="H11" i="43"/>
  <c r="H9" i="43"/>
  <c r="H15" i="43"/>
  <c r="H18" i="43"/>
  <c r="H16" i="43"/>
  <c r="H19" i="43"/>
  <c r="H17" i="43"/>
  <c r="H26" i="43"/>
  <c r="H21" i="43"/>
  <c r="H29" i="43"/>
  <c r="H20" i="43"/>
  <c r="H24" i="43"/>
  <c r="H27" i="43"/>
  <c r="H22" i="43"/>
  <c r="H30" i="43"/>
  <c r="H25" i="43"/>
  <c r="H14" i="43"/>
  <c r="H38" i="43"/>
  <c r="H33" i="43"/>
  <c r="H36" i="43"/>
  <c r="H31" i="43"/>
  <c r="H39" i="43"/>
  <c r="H23" i="43"/>
  <c r="H34" i="43"/>
  <c r="H37" i="43"/>
  <c r="H32" i="43"/>
  <c r="H28" i="43"/>
  <c r="H35" i="43"/>
  <c r="J3" i="42"/>
  <c r="I4" i="42"/>
  <c r="I8" i="42"/>
  <c r="I5" i="42"/>
  <c r="I9" i="42"/>
  <c r="I6" i="42"/>
  <c r="I10" i="42"/>
  <c r="I13" i="42"/>
  <c r="I14" i="42"/>
  <c r="I11" i="42"/>
  <c r="I15" i="42"/>
  <c r="I12" i="42"/>
  <c r="I16" i="42"/>
  <c r="I7" i="42"/>
  <c r="I20" i="42"/>
  <c r="I17" i="42"/>
  <c r="I21" i="42"/>
  <c r="I18" i="42"/>
  <c r="I22" i="42"/>
  <c r="I19" i="42"/>
  <c r="I24" i="42"/>
  <c r="I28" i="42"/>
  <c r="I25" i="42"/>
  <c r="I29" i="42"/>
  <c r="I26" i="42"/>
  <c r="I27" i="42"/>
  <c r="I23" i="42"/>
  <c r="I33" i="42"/>
  <c r="I30" i="42"/>
  <c r="I31" i="42"/>
  <c r="I32" i="42"/>
  <c r="I3" i="43"/>
  <c r="H4" i="42"/>
  <c r="H8" i="42"/>
  <c r="H12" i="42"/>
  <c r="H16" i="42"/>
  <c r="H20" i="42"/>
  <c r="H24" i="42"/>
  <c r="H28" i="42"/>
  <c r="H32" i="42"/>
  <c r="H5" i="42"/>
  <c r="H9" i="42"/>
  <c r="H13" i="42"/>
  <c r="H17" i="42"/>
  <c r="H21" i="42"/>
  <c r="H25" i="42"/>
  <c r="H29" i="42"/>
  <c r="H33" i="42"/>
  <c r="H6" i="42"/>
  <c r="H10" i="42"/>
  <c r="H14" i="42"/>
  <c r="H18" i="42"/>
  <c r="H22" i="42"/>
  <c r="H26" i="42"/>
  <c r="H30" i="42"/>
  <c r="H7" i="42"/>
  <c r="H11" i="42"/>
  <c r="H15" i="42"/>
  <c r="H19" i="42"/>
  <c r="H23" i="42"/>
  <c r="H27" i="42"/>
  <c r="H31" i="42"/>
  <c r="H6" i="46" a="1"/>
  <c r="H6" i="46" s="1"/>
  <c r="F69" i="45"/>
  <c r="F73" i="45"/>
  <c r="F72" i="45"/>
  <c r="F68" i="45"/>
  <c r="B10" i="44"/>
  <c r="F71" i="45"/>
  <c r="F67" i="45"/>
  <c r="F74" i="45"/>
  <c r="J3" i="43"/>
  <c r="D10" i="44" l="1"/>
  <c r="D8" i="44"/>
  <c r="D9" i="44"/>
  <c r="D11" i="44"/>
  <c r="E7" i="44"/>
  <c r="D7" i="44"/>
  <c r="K3" i="42"/>
  <c r="J4" i="42"/>
  <c r="J8" i="42"/>
  <c r="J5" i="42"/>
  <c r="J9" i="42"/>
  <c r="J6" i="42"/>
  <c r="J10" i="42"/>
  <c r="J7" i="42"/>
  <c r="J13" i="42"/>
  <c r="J14" i="42"/>
  <c r="J11" i="42"/>
  <c r="J15" i="42"/>
  <c r="J12" i="42"/>
  <c r="J16" i="42"/>
  <c r="J20" i="42"/>
  <c r="J17" i="42"/>
  <c r="J21" i="42"/>
  <c r="J18" i="42"/>
  <c r="J22" i="42"/>
  <c r="J19" i="42"/>
  <c r="J23" i="42"/>
  <c r="J24" i="42"/>
  <c r="J28" i="42"/>
  <c r="J25" i="42"/>
  <c r="J29" i="42"/>
  <c r="J26" i="42"/>
  <c r="J27" i="42"/>
  <c r="J33" i="42"/>
  <c r="J30" i="42"/>
  <c r="J31" i="42"/>
  <c r="J32" i="42"/>
  <c r="J6" i="43"/>
  <c r="J4" i="43"/>
  <c r="J5" i="43"/>
  <c r="J14" i="43"/>
  <c r="J9" i="43"/>
  <c r="J12" i="43"/>
  <c r="J7" i="43"/>
  <c r="J10" i="43"/>
  <c r="J8" i="43"/>
  <c r="J11" i="43"/>
  <c r="J13" i="43"/>
  <c r="J17" i="43"/>
  <c r="J20" i="43"/>
  <c r="J15" i="43"/>
  <c r="J18" i="43"/>
  <c r="J16" i="43"/>
  <c r="J19" i="43"/>
  <c r="J28" i="43"/>
  <c r="J23" i="43"/>
  <c r="J26" i="43"/>
  <c r="J21" i="43"/>
  <c r="J24" i="43"/>
  <c r="J27" i="43"/>
  <c r="J22" i="43"/>
  <c r="J32" i="43"/>
  <c r="J35" i="43"/>
  <c r="J30" i="43"/>
  <c r="J38" i="43"/>
  <c r="J33" i="43"/>
  <c r="J36" i="43"/>
  <c r="J25" i="43"/>
  <c r="J29" i="43"/>
  <c r="J31" i="43"/>
  <c r="J39" i="43"/>
  <c r="J34" i="43"/>
  <c r="J37" i="43"/>
  <c r="I4" i="43"/>
  <c r="I5" i="43"/>
  <c r="I6" i="43"/>
  <c r="I9" i="43"/>
  <c r="I12" i="43"/>
  <c r="I7" i="43"/>
  <c r="I10" i="43"/>
  <c r="I13" i="43"/>
  <c r="I8" i="43"/>
  <c r="I11" i="43"/>
  <c r="I14" i="43"/>
  <c r="I20" i="43"/>
  <c r="I15" i="43"/>
  <c r="I18" i="43"/>
  <c r="I16" i="43"/>
  <c r="I19" i="43"/>
  <c r="I23" i="43"/>
  <c r="I26" i="43"/>
  <c r="I21" i="43"/>
  <c r="I29" i="43"/>
  <c r="I17" i="43"/>
  <c r="I24" i="43"/>
  <c r="I27" i="43"/>
  <c r="I22" i="43"/>
  <c r="I30" i="43"/>
  <c r="I25" i="43"/>
  <c r="I28" i="43"/>
  <c r="I35" i="43"/>
  <c r="I38" i="43"/>
  <c r="I33" i="43"/>
  <c r="I36" i="43"/>
  <c r="I31" i="43"/>
  <c r="I39" i="43"/>
  <c r="I34" i="43"/>
  <c r="I37" i="43"/>
  <c r="I32" i="43"/>
  <c r="K3" i="43"/>
  <c r="F10" i="44" l="1"/>
  <c r="E9" i="44"/>
  <c r="E11" i="44"/>
  <c r="E8" i="44"/>
  <c r="E10" i="44"/>
  <c r="F9" i="44"/>
  <c r="F8" i="44"/>
  <c r="F7" i="44"/>
  <c r="F11" i="44"/>
  <c r="L3" i="42"/>
  <c r="K7" i="42"/>
  <c r="K4" i="42"/>
  <c r="K8" i="42"/>
  <c r="K5" i="42"/>
  <c r="K9" i="42"/>
  <c r="K12" i="42"/>
  <c r="K16" i="42"/>
  <c r="K10" i="42"/>
  <c r="K13" i="42"/>
  <c r="K14" i="42"/>
  <c r="K11" i="42"/>
  <c r="K15" i="42"/>
  <c r="K6" i="42"/>
  <c r="K19" i="42"/>
  <c r="K23" i="42"/>
  <c r="K20" i="42"/>
  <c r="K17" i="42"/>
  <c r="K21" i="42"/>
  <c r="K18" i="42"/>
  <c r="K22" i="42"/>
  <c r="K27" i="42"/>
  <c r="K24" i="42"/>
  <c r="K28" i="42"/>
  <c r="K25" i="42"/>
  <c r="K29" i="42"/>
  <c r="K26" i="42"/>
  <c r="K32" i="42"/>
  <c r="K33" i="42"/>
  <c r="K30" i="42"/>
  <c r="K31" i="42"/>
  <c r="K6" i="43"/>
  <c r="K4" i="43"/>
  <c r="K5" i="43"/>
  <c r="K11" i="43"/>
  <c r="K9" i="43"/>
  <c r="K12" i="43"/>
  <c r="K7" i="43"/>
  <c r="K10" i="43"/>
  <c r="K13" i="43"/>
  <c r="K8" i="43"/>
  <c r="K14" i="43"/>
  <c r="K17" i="43"/>
  <c r="K15" i="43"/>
  <c r="K18" i="43"/>
  <c r="K16" i="43"/>
  <c r="K25" i="43"/>
  <c r="K28" i="43"/>
  <c r="K23" i="43"/>
  <c r="K20" i="43"/>
  <c r="K26" i="43"/>
  <c r="K19" i="43"/>
  <c r="K21" i="43"/>
  <c r="K29" i="43"/>
  <c r="K24" i="43"/>
  <c r="K22" i="43"/>
  <c r="K37" i="43"/>
  <c r="K32" i="43"/>
  <c r="K35" i="43"/>
  <c r="K30" i="43"/>
  <c r="K38" i="43"/>
  <c r="K33" i="43"/>
  <c r="K36" i="43"/>
  <c r="K27" i="43"/>
  <c r="K31" i="43"/>
  <c r="K39" i="43"/>
  <c r="K34" i="43"/>
  <c r="L3" i="43"/>
  <c r="G9" i="44" l="1"/>
  <c r="G8" i="44"/>
  <c r="G10" i="44"/>
  <c r="G7" i="44"/>
  <c r="G11" i="44"/>
  <c r="M3" i="42"/>
  <c r="L7" i="42"/>
  <c r="L4" i="42"/>
  <c r="L8" i="42"/>
  <c r="L5" i="42"/>
  <c r="L9" i="42"/>
  <c r="L6" i="42"/>
  <c r="L12" i="42"/>
  <c r="L10" i="42"/>
  <c r="L13" i="42"/>
  <c r="L14" i="42"/>
  <c r="L11" i="42"/>
  <c r="L15" i="42"/>
  <c r="L19" i="42"/>
  <c r="L20" i="42"/>
  <c r="L17" i="42"/>
  <c r="L21" i="42"/>
  <c r="L16" i="42"/>
  <c r="L18" i="42"/>
  <c r="L22" i="42"/>
  <c r="L23" i="42"/>
  <c r="L27" i="42"/>
  <c r="L24" i="42"/>
  <c r="L28" i="42"/>
  <c r="L25" i="42"/>
  <c r="L29" i="42"/>
  <c r="L26" i="42"/>
  <c r="L32" i="42"/>
  <c r="L33" i="42"/>
  <c r="L30" i="42"/>
  <c r="L31" i="42"/>
  <c r="L6" i="43"/>
  <c r="L4" i="43"/>
  <c r="L5" i="43"/>
  <c r="L8" i="43"/>
  <c r="L11" i="43"/>
  <c r="L9" i="43"/>
  <c r="L12" i="43"/>
  <c r="L7" i="43"/>
  <c r="L10" i="43"/>
  <c r="L13" i="43"/>
  <c r="L19" i="43"/>
  <c r="L14" i="43"/>
  <c r="L17" i="43"/>
  <c r="L20" i="43"/>
  <c r="L15" i="43"/>
  <c r="L18" i="43"/>
  <c r="L22" i="43"/>
  <c r="L30" i="43"/>
  <c r="L25" i="43"/>
  <c r="L28" i="43"/>
  <c r="L23" i="43"/>
  <c r="L26" i="43"/>
  <c r="L21" i="43"/>
  <c r="L29" i="43"/>
  <c r="L24" i="43"/>
  <c r="L16" i="43"/>
  <c r="L34" i="43"/>
  <c r="L37" i="43"/>
  <c r="L32" i="43"/>
  <c r="L35" i="43"/>
  <c r="L38" i="43"/>
  <c r="L33" i="43"/>
  <c r="L36" i="43"/>
  <c r="L27" i="43"/>
  <c r="L31" i="43"/>
  <c r="L39" i="43"/>
  <c r="M3" i="43"/>
  <c r="H10" i="44" l="1"/>
  <c r="H8" i="44"/>
  <c r="H9" i="44"/>
  <c r="H7" i="44"/>
  <c r="H11" i="44"/>
  <c r="N3" i="42"/>
  <c r="M6" i="42"/>
  <c r="M10" i="42"/>
  <c r="M7" i="42"/>
  <c r="M4" i="42"/>
  <c r="M8" i="42"/>
  <c r="M11" i="42"/>
  <c r="M15" i="42"/>
  <c r="M9" i="42"/>
  <c r="M12" i="42"/>
  <c r="M13" i="42"/>
  <c r="M14" i="42"/>
  <c r="M5" i="42"/>
  <c r="M16" i="42"/>
  <c r="M18" i="42"/>
  <c r="M22" i="42"/>
  <c r="M19" i="42"/>
  <c r="M20" i="42"/>
  <c r="M17" i="42"/>
  <c r="M21" i="42"/>
  <c r="M26" i="42"/>
  <c r="M23" i="42"/>
  <c r="M27" i="42"/>
  <c r="M24" i="42"/>
  <c r="M28" i="42"/>
  <c r="M25" i="42"/>
  <c r="M29" i="42"/>
  <c r="M31" i="42"/>
  <c r="M32" i="42"/>
  <c r="M33" i="42"/>
  <c r="M30" i="42"/>
  <c r="M5" i="43"/>
  <c r="M6" i="43"/>
  <c r="M4" i="43"/>
  <c r="M13" i="43"/>
  <c r="M8" i="43"/>
  <c r="M11" i="43"/>
  <c r="M9" i="43"/>
  <c r="M12" i="43"/>
  <c r="M7" i="43"/>
  <c r="M10" i="43"/>
  <c r="M16" i="43"/>
  <c r="M19" i="43"/>
  <c r="M14" i="43"/>
  <c r="M17" i="43"/>
  <c r="M20" i="43"/>
  <c r="M15" i="43"/>
  <c r="M18" i="43"/>
  <c r="M27" i="43"/>
  <c r="M22" i="43"/>
  <c r="M30" i="43"/>
  <c r="M25" i="43"/>
  <c r="M23" i="43"/>
  <c r="M26" i="43"/>
  <c r="M21" i="43"/>
  <c r="M31" i="43"/>
  <c r="M39" i="43"/>
  <c r="M24" i="43"/>
  <c r="M28" i="43"/>
  <c r="M34" i="43"/>
  <c r="M37" i="43"/>
  <c r="M32" i="43"/>
  <c r="M35" i="43"/>
  <c r="M38" i="43"/>
  <c r="M29" i="43"/>
  <c r="M33" i="43"/>
  <c r="M36" i="43"/>
  <c r="N3" i="43"/>
  <c r="I10" i="44" l="1"/>
  <c r="I8" i="44"/>
  <c r="I9" i="44"/>
  <c r="I7" i="44"/>
  <c r="I11" i="44"/>
  <c r="N5" i="43"/>
  <c r="N6" i="43"/>
  <c r="N4" i="43"/>
  <c r="N10" i="43"/>
  <c r="N13" i="43"/>
  <c r="N8" i="43"/>
  <c r="N11" i="43"/>
  <c r="N14" i="43"/>
  <c r="N9" i="43"/>
  <c r="N12" i="43"/>
  <c r="N7" i="43"/>
  <c r="N16" i="43"/>
  <c r="N19" i="43"/>
  <c r="N17" i="43"/>
  <c r="N20" i="43"/>
  <c r="N15" i="43"/>
  <c r="N18" i="43"/>
  <c r="N24" i="43"/>
  <c r="N27" i="43"/>
  <c r="N22" i="43"/>
  <c r="N30" i="43"/>
  <c r="N25" i="43"/>
  <c r="N28" i="43"/>
  <c r="N23" i="43"/>
  <c r="N26" i="43"/>
  <c r="N36" i="43"/>
  <c r="N31" i="43"/>
  <c r="N39" i="43"/>
  <c r="N34" i="43"/>
  <c r="N37" i="43"/>
  <c r="N21" i="43"/>
  <c r="N32" i="43"/>
  <c r="N35" i="43"/>
  <c r="N38" i="43"/>
  <c r="N29" i="43"/>
  <c r="N33" i="43"/>
  <c r="O3" i="42"/>
  <c r="N6" i="42"/>
  <c r="N10" i="42"/>
  <c r="N7" i="42"/>
  <c r="N4" i="42"/>
  <c r="N8" i="42"/>
  <c r="N5" i="42"/>
  <c r="N11" i="42"/>
  <c r="N15" i="42"/>
  <c r="N9" i="42"/>
  <c r="N12" i="42"/>
  <c r="N16" i="42"/>
  <c r="N13" i="42"/>
  <c r="N14" i="42"/>
  <c r="N18" i="42"/>
  <c r="N22" i="42"/>
  <c r="N19" i="42"/>
  <c r="N20" i="42"/>
  <c r="N17" i="42"/>
  <c r="N21" i="42"/>
  <c r="N26" i="42"/>
  <c r="N23" i="42"/>
  <c r="N27" i="42"/>
  <c r="N24" i="42"/>
  <c r="N28" i="42"/>
  <c r="N25" i="42"/>
  <c r="N29" i="42"/>
  <c r="N31" i="42"/>
  <c r="N32" i="42"/>
  <c r="N33" i="42"/>
  <c r="N30" i="42"/>
  <c r="O3" i="43"/>
  <c r="J10" i="44" l="1"/>
  <c r="J9" i="44"/>
  <c r="J8" i="44"/>
  <c r="J7" i="44"/>
  <c r="J11" i="44"/>
  <c r="O5" i="43"/>
  <c r="O6" i="43"/>
  <c r="O4" i="43"/>
  <c r="O7" i="43"/>
  <c r="O10" i="43"/>
  <c r="O13" i="43"/>
  <c r="O8" i="43"/>
  <c r="O11" i="43"/>
  <c r="O9" i="43"/>
  <c r="O12" i="43"/>
  <c r="O18" i="43"/>
  <c r="O16" i="43"/>
  <c r="K10" i="44" s="1"/>
  <c r="O19" i="43"/>
  <c r="O14" i="43"/>
  <c r="O17" i="43"/>
  <c r="O20" i="43"/>
  <c r="O21" i="43"/>
  <c r="O29" i="43"/>
  <c r="O24" i="43"/>
  <c r="O27" i="43"/>
  <c r="O15" i="43"/>
  <c r="O22" i="43"/>
  <c r="O25" i="43"/>
  <c r="O28" i="43"/>
  <c r="O23" i="43"/>
  <c r="O33" i="43"/>
  <c r="O36" i="43"/>
  <c r="O26" i="43"/>
  <c r="O31" i="43"/>
  <c r="O39" i="43"/>
  <c r="O34" i="43"/>
  <c r="O30" i="43"/>
  <c r="O37" i="43"/>
  <c r="O32" i="43"/>
  <c r="O35" i="43"/>
  <c r="O38" i="43"/>
  <c r="P3" i="42"/>
  <c r="O5" i="42"/>
  <c r="O9" i="42"/>
  <c r="O6" i="42"/>
  <c r="O10" i="42"/>
  <c r="O7" i="42"/>
  <c r="O14" i="42"/>
  <c r="O8" i="42"/>
  <c r="O11" i="42"/>
  <c r="O15" i="42"/>
  <c r="O12" i="42"/>
  <c r="O13" i="42"/>
  <c r="O4" i="42"/>
  <c r="O17" i="42"/>
  <c r="O21" i="42"/>
  <c r="O16" i="42"/>
  <c r="O18" i="42"/>
  <c r="O22" i="42"/>
  <c r="O19" i="42"/>
  <c r="O20" i="42"/>
  <c r="O25" i="42"/>
  <c r="O29" i="42"/>
  <c r="O26" i="42"/>
  <c r="O23" i="42"/>
  <c r="O27" i="42"/>
  <c r="O24" i="42"/>
  <c r="O28" i="42"/>
  <c r="O30" i="42"/>
  <c r="O31" i="42"/>
  <c r="O32" i="42"/>
  <c r="O33" i="42"/>
  <c r="P3" i="43"/>
  <c r="K9" i="44" l="1"/>
  <c r="K8" i="44"/>
  <c r="K7" i="44"/>
  <c r="K11" i="44"/>
  <c r="P4" i="43"/>
  <c r="P5" i="43"/>
  <c r="P6" i="43"/>
  <c r="P12" i="43"/>
  <c r="P7" i="43"/>
  <c r="P10" i="43"/>
  <c r="P13" i="43"/>
  <c r="P8" i="43"/>
  <c r="P11" i="43"/>
  <c r="P9" i="43"/>
  <c r="P15" i="43"/>
  <c r="P18" i="43"/>
  <c r="P16" i="43"/>
  <c r="L10" i="44" s="1"/>
  <c r="P19" i="43"/>
  <c r="P14" i="43"/>
  <c r="P17" i="43"/>
  <c r="P26" i="43"/>
  <c r="P21" i="43"/>
  <c r="P29" i="43"/>
  <c r="P24" i="43"/>
  <c r="P27" i="43"/>
  <c r="P20" i="43"/>
  <c r="P22" i="43"/>
  <c r="P30" i="43"/>
  <c r="P25" i="43"/>
  <c r="P38" i="43"/>
  <c r="P33" i="43"/>
  <c r="P28" i="43"/>
  <c r="P36" i="43"/>
  <c r="P31" i="43"/>
  <c r="P39" i="43"/>
  <c r="P34" i="43"/>
  <c r="P23" i="43"/>
  <c r="P37" i="43"/>
  <c r="P32" i="43"/>
  <c r="P35" i="43"/>
  <c r="Q3" i="42"/>
  <c r="P5" i="42"/>
  <c r="P9" i="42"/>
  <c r="P6" i="42"/>
  <c r="P10" i="42"/>
  <c r="P7" i="42"/>
  <c r="P4" i="42"/>
  <c r="P14" i="42"/>
  <c r="P8" i="42"/>
  <c r="P11" i="42"/>
  <c r="P15" i="42"/>
  <c r="P12" i="42"/>
  <c r="P16" i="42"/>
  <c r="P13" i="42"/>
  <c r="P17" i="42"/>
  <c r="P21" i="42"/>
  <c r="P18" i="42"/>
  <c r="P22" i="42"/>
  <c r="P19" i="42"/>
  <c r="P20" i="42"/>
  <c r="P25" i="42"/>
  <c r="P29" i="42"/>
  <c r="P26" i="42"/>
  <c r="P23" i="42"/>
  <c r="P27" i="42"/>
  <c r="P24" i="42"/>
  <c r="P28" i="42"/>
  <c r="P30" i="42"/>
  <c r="P31" i="42"/>
  <c r="P32" i="42"/>
  <c r="P33" i="42"/>
  <c r="Q3" i="43"/>
  <c r="L9" i="44" l="1"/>
  <c r="L8" i="44"/>
  <c r="L7" i="44"/>
  <c r="L11" i="44"/>
  <c r="Q4" i="43"/>
  <c r="Q5" i="43"/>
  <c r="Q6" i="43"/>
  <c r="Q9" i="43"/>
  <c r="Q12" i="43"/>
  <c r="Q7" i="43"/>
  <c r="Q10" i="43"/>
  <c r="Q13" i="43"/>
  <c r="Q8" i="43"/>
  <c r="Q11" i="43"/>
  <c r="Q20" i="43"/>
  <c r="Q15" i="43"/>
  <c r="Q18" i="43"/>
  <c r="Q16" i="43"/>
  <c r="M10" i="44" s="1"/>
  <c r="Q19" i="43"/>
  <c r="Q14" i="43"/>
  <c r="Q23" i="43"/>
  <c r="Q26" i="43"/>
  <c r="Q21" i="43"/>
  <c r="Q29" i="43"/>
  <c r="Q24" i="43"/>
  <c r="Q17" i="43"/>
  <c r="Q27" i="43"/>
  <c r="Q22" i="43"/>
  <c r="Q30" i="43"/>
  <c r="Q25" i="43"/>
  <c r="Q35" i="43"/>
  <c r="Q38" i="43"/>
  <c r="Q33" i="43"/>
  <c r="Q28" i="43"/>
  <c r="Q36" i="43"/>
  <c r="Q31" i="43"/>
  <c r="Q39" i="43"/>
  <c r="Q34" i="43"/>
  <c r="Q37" i="43"/>
  <c r="Q32" i="43"/>
  <c r="R3" i="42"/>
  <c r="Q4" i="42"/>
  <c r="Q8" i="42"/>
  <c r="Q5" i="42"/>
  <c r="Q9" i="42"/>
  <c r="Q6" i="42"/>
  <c r="Q10" i="42"/>
  <c r="Q13" i="42"/>
  <c r="Q7" i="42"/>
  <c r="Q14" i="42"/>
  <c r="Q11" i="42"/>
  <c r="Q15" i="42"/>
  <c r="Q12" i="42"/>
  <c r="Q16" i="42"/>
  <c r="Q20" i="42"/>
  <c r="Q17" i="42"/>
  <c r="Q21" i="42"/>
  <c r="Q18" i="42"/>
  <c r="Q22" i="42"/>
  <c r="Q19" i="42"/>
  <c r="Q24" i="42"/>
  <c r="Q28" i="42"/>
  <c r="Q25" i="42"/>
  <c r="Q29" i="42"/>
  <c r="Q26" i="42"/>
  <c r="Q23" i="42"/>
  <c r="Q27" i="42"/>
  <c r="Q33" i="42"/>
  <c r="Q30" i="42"/>
  <c r="Q31" i="42"/>
  <c r="Q32" i="42"/>
  <c r="R3" i="43"/>
  <c r="M9" i="44" l="1"/>
  <c r="M8" i="44"/>
  <c r="M7" i="44"/>
  <c r="M11" i="44"/>
  <c r="R6" i="43"/>
  <c r="R4" i="43"/>
  <c r="R5" i="43"/>
  <c r="R9" i="43"/>
  <c r="R12" i="43"/>
  <c r="R7" i="43"/>
  <c r="R10" i="43"/>
  <c r="R8" i="43"/>
  <c r="R11" i="43"/>
  <c r="R17" i="43"/>
  <c r="R13" i="43"/>
  <c r="R20" i="43"/>
  <c r="R15" i="43"/>
  <c r="R18" i="43"/>
  <c r="R16" i="43"/>
  <c r="R19" i="43"/>
  <c r="R28" i="43"/>
  <c r="R23" i="43"/>
  <c r="R26" i="43"/>
  <c r="R21" i="43"/>
  <c r="R24" i="43"/>
  <c r="R27" i="43"/>
  <c r="R22" i="43"/>
  <c r="R14" i="43"/>
  <c r="R29" i="43"/>
  <c r="R32" i="43"/>
  <c r="R35" i="43"/>
  <c r="R38" i="43"/>
  <c r="R33" i="43"/>
  <c r="R36" i="43"/>
  <c r="R30" i="43"/>
  <c r="R31" i="43"/>
  <c r="R39" i="43"/>
  <c r="R25" i="43"/>
  <c r="R34" i="43"/>
  <c r="R37" i="43"/>
  <c r="S3" i="42"/>
  <c r="R4" i="42"/>
  <c r="R8" i="42"/>
  <c r="R5" i="42"/>
  <c r="R9" i="42"/>
  <c r="R6" i="42"/>
  <c r="R10" i="42"/>
  <c r="R13" i="42"/>
  <c r="R7" i="42"/>
  <c r="R14" i="42"/>
  <c r="R11" i="42"/>
  <c r="R15" i="42"/>
  <c r="R12" i="42"/>
  <c r="R20" i="42"/>
  <c r="R16" i="42"/>
  <c r="R17" i="42"/>
  <c r="R21" i="42"/>
  <c r="R18" i="42"/>
  <c r="R22" i="42"/>
  <c r="R19" i="42"/>
  <c r="R24" i="42"/>
  <c r="R28" i="42"/>
  <c r="R25" i="42"/>
  <c r="R29" i="42"/>
  <c r="R26" i="42"/>
  <c r="R23" i="42"/>
  <c r="R27" i="42"/>
  <c r="R33" i="42"/>
  <c r="R30" i="42"/>
  <c r="R31" i="42"/>
  <c r="R32" i="42"/>
  <c r="S3" i="43"/>
  <c r="N10" i="44" l="1"/>
  <c r="N8" i="44"/>
  <c r="N9" i="44"/>
  <c r="N7" i="44"/>
  <c r="N11" i="44"/>
  <c r="S6" i="43"/>
  <c r="S4" i="43"/>
  <c r="S5" i="43"/>
  <c r="S11" i="43"/>
  <c r="S9" i="43"/>
  <c r="S12" i="43"/>
  <c r="S7" i="43"/>
  <c r="S10" i="43"/>
  <c r="S13" i="43"/>
  <c r="S8" i="43"/>
  <c r="S14" i="43"/>
  <c r="S17" i="43"/>
  <c r="S15" i="43"/>
  <c r="S18" i="43"/>
  <c r="S16" i="43"/>
  <c r="S25" i="43"/>
  <c r="S28" i="43"/>
  <c r="S23" i="43"/>
  <c r="S26" i="43"/>
  <c r="S21" i="43"/>
  <c r="S29" i="43"/>
  <c r="S19" i="43"/>
  <c r="S20" i="43"/>
  <c r="S24" i="43"/>
  <c r="S27" i="43"/>
  <c r="S37" i="43"/>
  <c r="S22" i="43"/>
  <c r="S32" i="43"/>
  <c r="S35" i="43"/>
  <c r="S38" i="43"/>
  <c r="S33" i="43"/>
  <c r="S36" i="43"/>
  <c r="S30" i="43"/>
  <c r="S31" i="43"/>
  <c r="S39" i="43"/>
  <c r="S34" i="43"/>
  <c r="T3" i="42"/>
  <c r="S7" i="42"/>
  <c r="S4" i="42"/>
  <c r="S8" i="42"/>
  <c r="S5" i="42"/>
  <c r="S9" i="42"/>
  <c r="S12" i="42"/>
  <c r="S16" i="42"/>
  <c r="S6" i="42"/>
  <c r="S13" i="42"/>
  <c r="S10" i="42"/>
  <c r="S14" i="42"/>
  <c r="S11" i="42"/>
  <c r="S15" i="42"/>
  <c r="S19" i="42"/>
  <c r="S20" i="42"/>
  <c r="S17" i="42"/>
  <c r="S21" i="42"/>
  <c r="S18" i="42"/>
  <c r="S22" i="42"/>
  <c r="S23" i="42"/>
  <c r="S27" i="42"/>
  <c r="S24" i="42"/>
  <c r="S28" i="42"/>
  <c r="S25" i="42"/>
  <c r="S29" i="42"/>
  <c r="S26" i="42"/>
  <c r="S32" i="42"/>
  <c r="S33" i="42"/>
  <c r="S30" i="42"/>
  <c r="S31" i="42"/>
  <c r="T3" i="43"/>
  <c r="O8" i="44" l="1"/>
  <c r="O9" i="44"/>
  <c r="O10" i="44"/>
  <c r="O7" i="44"/>
  <c r="O11" i="44"/>
  <c r="T6" i="43"/>
  <c r="T4" i="43"/>
  <c r="T5" i="43"/>
  <c r="T8" i="43"/>
  <c r="T11" i="43"/>
  <c r="T9" i="43"/>
  <c r="T12" i="43"/>
  <c r="T7" i="43"/>
  <c r="T10" i="43"/>
  <c r="T13" i="43"/>
  <c r="T19" i="43"/>
  <c r="T14" i="43"/>
  <c r="T17" i="43"/>
  <c r="T20" i="43"/>
  <c r="T15" i="43"/>
  <c r="T18" i="43"/>
  <c r="T16" i="43"/>
  <c r="T22" i="43"/>
  <c r="T30" i="43"/>
  <c r="T25" i="43"/>
  <c r="T28" i="43"/>
  <c r="T23" i="43"/>
  <c r="T26" i="43"/>
  <c r="T21" i="43"/>
  <c r="T29" i="43"/>
  <c r="T24" i="43"/>
  <c r="T34" i="43"/>
  <c r="T27" i="43"/>
  <c r="T37" i="43"/>
  <c r="T32" i="43"/>
  <c r="T35" i="43"/>
  <c r="T38" i="43"/>
  <c r="T33" i="43"/>
  <c r="T36" i="43"/>
  <c r="T31" i="43"/>
  <c r="T39" i="43"/>
  <c r="U3" i="42"/>
  <c r="T7" i="42"/>
  <c r="T4" i="42"/>
  <c r="T8" i="42"/>
  <c r="T5" i="42"/>
  <c r="T9" i="42"/>
  <c r="T12" i="42"/>
  <c r="T6" i="42"/>
  <c r="T13" i="42"/>
  <c r="T10" i="42"/>
  <c r="T14" i="42"/>
  <c r="T11" i="42"/>
  <c r="T15" i="42"/>
  <c r="T19" i="42"/>
  <c r="T16" i="42"/>
  <c r="T20" i="42"/>
  <c r="T17" i="42"/>
  <c r="T21" i="42"/>
  <c r="T18" i="42"/>
  <c r="T22" i="42"/>
  <c r="T23" i="42"/>
  <c r="T27" i="42"/>
  <c r="T24" i="42"/>
  <c r="T28" i="42"/>
  <c r="T25" i="42"/>
  <c r="T29" i="42"/>
  <c r="T26" i="42"/>
  <c r="T32" i="42"/>
  <c r="T33" i="42"/>
  <c r="T30" i="42"/>
  <c r="T31" i="42"/>
  <c r="U3" i="43"/>
  <c r="P10" i="44" l="1"/>
  <c r="P8" i="44"/>
  <c r="P9" i="44"/>
  <c r="P7" i="44"/>
  <c r="P11" i="44"/>
  <c r="U5" i="43"/>
  <c r="U6" i="43"/>
  <c r="U4" i="43"/>
  <c r="U13" i="43"/>
  <c r="U8" i="43"/>
  <c r="U11" i="43"/>
  <c r="U9" i="43"/>
  <c r="U12" i="43"/>
  <c r="U7" i="43"/>
  <c r="U10" i="43"/>
  <c r="U16" i="43"/>
  <c r="Q10" i="44" s="1"/>
  <c r="U19" i="43"/>
  <c r="U14" i="43"/>
  <c r="U17" i="43"/>
  <c r="U20" i="43"/>
  <c r="U15" i="43"/>
  <c r="U18" i="43"/>
  <c r="U27" i="43"/>
  <c r="U22" i="43"/>
  <c r="U30" i="43"/>
  <c r="U25" i="43"/>
  <c r="U23" i="43"/>
  <c r="U26" i="43"/>
  <c r="U21" i="43"/>
  <c r="U31" i="43"/>
  <c r="U39" i="43"/>
  <c r="U29" i="43"/>
  <c r="U34" i="43"/>
  <c r="U24" i="43"/>
  <c r="U37" i="43"/>
  <c r="U32" i="43"/>
  <c r="U28" i="43"/>
  <c r="U35" i="43"/>
  <c r="U38" i="43"/>
  <c r="U33" i="43"/>
  <c r="U36" i="43"/>
  <c r="V3" i="42"/>
  <c r="U6" i="42"/>
  <c r="U10" i="42"/>
  <c r="U7" i="42"/>
  <c r="U4" i="42"/>
  <c r="U8" i="42"/>
  <c r="U11" i="42"/>
  <c r="U15" i="42"/>
  <c r="U5" i="42"/>
  <c r="U12" i="42"/>
  <c r="U9" i="42"/>
  <c r="U13" i="42"/>
  <c r="U14" i="42"/>
  <c r="U18" i="42"/>
  <c r="U22" i="42"/>
  <c r="U19" i="42"/>
  <c r="U16" i="42"/>
  <c r="U20" i="42"/>
  <c r="U17" i="42"/>
  <c r="U21" i="42"/>
  <c r="U26" i="42"/>
  <c r="U23" i="42"/>
  <c r="U27" i="42"/>
  <c r="U24" i="42"/>
  <c r="U28" i="42"/>
  <c r="U25" i="42"/>
  <c r="U29" i="42"/>
  <c r="U31" i="42"/>
  <c r="U32" i="42"/>
  <c r="U33" i="42"/>
  <c r="U30" i="42"/>
  <c r="V3" i="43"/>
  <c r="Q9" i="44" l="1"/>
  <c r="Q8" i="44"/>
  <c r="Q7" i="44"/>
  <c r="Q11" i="44"/>
  <c r="W3" i="42"/>
  <c r="V6" i="42"/>
  <c r="V10" i="42"/>
  <c r="V7" i="42"/>
  <c r="V4" i="42"/>
  <c r="V8" i="42"/>
  <c r="V11" i="42"/>
  <c r="V15" i="42"/>
  <c r="V5" i="42"/>
  <c r="V12" i="42"/>
  <c r="V9" i="42"/>
  <c r="V13" i="42"/>
  <c r="V14" i="42"/>
  <c r="V18" i="42"/>
  <c r="V22" i="42"/>
  <c r="V19" i="42"/>
  <c r="V16" i="42"/>
  <c r="V20" i="42"/>
  <c r="V17" i="42"/>
  <c r="V21" i="42"/>
  <c r="V26" i="42"/>
  <c r="V23" i="42"/>
  <c r="V27" i="42"/>
  <c r="V24" i="42"/>
  <c r="V28" i="42"/>
  <c r="V25" i="42"/>
  <c r="V29" i="42"/>
  <c r="V31" i="42"/>
  <c r="V32" i="42"/>
  <c r="V33" i="42"/>
  <c r="V30" i="42"/>
  <c r="V5" i="43"/>
  <c r="V6" i="43"/>
  <c r="V4" i="43"/>
  <c r="V10" i="43"/>
  <c r="V13" i="43"/>
  <c r="V8" i="43"/>
  <c r="V11" i="43"/>
  <c r="V9" i="43"/>
  <c r="V12" i="43"/>
  <c r="V7" i="43"/>
  <c r="V16" i="43"/>
  <c r="V19" i="43"/>
  <c r="V14" i="43"/>
  <c r="V17" i="43"/>
  <c r="V20" i="43"/>
  <c r="V15" i="43"/>
  <c r="V24" i="43"/>
  <c r="V18" i="43"/>
  <c r="V27" i="43"/>
  <c r="V22" i="43"/>
  <c r="V30" i="43"/>
  <c r="V25" i="43"/>
  <c r="V28" i="43"/>
  <c r="V23" i="43"/>
  <c r="V26" i="43"/>
  <c r="V36" i="43"/>
  <c r="V31" i="43"/>
  <c r="V39" i="43"/>
  <c r="V29" i="43"/>
  <c r="V34" i="43"/>
  <c r="V37" i="43"/>
  <c r="V32" i="43"/>
  <c r="V21" i="43"/>
  <c r="V35" i="43"/>
  <c r="V38" i="43"/>
  <c r="V33" i="43"/>
  <c r="W3" i="43"/>
  <c r="R10" i="44" l="1"/>
  <c r="R8" i="44"/>
  <c r="R9" i="44"/>
  <c r="R7" i="44"/>
  <c r="R11" i="44"/>
  <c r="W5" i="43"/>
  <c r="W6" i="43"/>
  <c r="W4" i="43"/>
  <c r="W7" i="43"/>
  <c r="W10" i="43"/>
  <c r="W13" i="43"/>
  <c r="W8" i="43"/>
  <c r="W11" i="43"/>
  <c r="W9" i="43"/>
  <c r="W12" i="43"/>
  <c r="W18" i="43"/>
  <c r="W16" i="43"/>
  <c r="W19" i="43"/>
  <c r="W14" i="43"/>
  <c r="W17" i="43"/>
  <c r="W20" i="43"/>
  <c r="W21" i="43"/>
  <c r="W29" i="43"/>
  <c r="W24" i="43"/>
  <c r="W27" i="43"/>
  <c r="W22" i="43"/>
  <c r="W15" i="43"/>
  <c r="W25" i="43"/>
  <c r="W28" i="43"/>
  <c r="W23" i="43"/>
  <c r="W33" i="43"/>
  <c r="W36" i="43"/>
  <c r="W31" i="43"/>
  <c r="W39" i="43"/>
  <c r="W26" i="43"/>
  <c r="W34" i="43"/>
  <c r="W37" i="43"/>
  <c r="W32" i="43"/>
  <c r="W35" i="43"/>
  <c r="W30" i="43"/>
  <c r="W38" i="43"/>
  <c r="X3" i="42"/>
  <c r="W5" i="42"/>
  <c r="W9" i="42"/>
  <c r="W6" i="42"/>
  <c r="W10" i="42"/>
  <c r="W7" i="42"/>
  <c r="W14" i="42"/>
  <c r="W4" i="42"/>
  <c r="W11" i="42"/>
  <c r="W15" i="42"/>
  <c r="W8" i="42"/>
  <c r="W12" i="42"/>
  <c r="W13" i="42"/>
  <c r="W17" i="42"/>
  <c r="W21" i="42"/>
  <c r="W18" i="42"/>
  <c r="W22" i="42"/>
  <c r="W19" i="42"/>
  <c r="W16" i="42"/>
  <c r="W20" i="42"/>
  <c r="W25" i="42"/>
  <c r="W29" i="42"/>
  <c r="W26" i="42"/>
  <c r="W23" i="42"/>
  <c r="W27" i="42"/>
  <c r="W24" i="42"/>
  <c r="W28" i="42"/>
  <c r="W30" i="42"/>
  <c r="W31" i="42"/>
  <c r="W32" i="42"/>
  <c r="W33" i="42"/>
  <c r="X3" i="43"/>
  <c r="S10" i="44" l="1"/>
  <c r="S7" i="44"/>
  <c r="S9" i="44"/>
  <c r="S8" i="44"/>
  <c r="S11" i="44"/>
  <c r="Y3" i="42"/>
  <c r="X5" i="42"/>
  <c r="X9" i="42"/>
  <c r="X6" i="42"/>
  <c r="X10" i="42"/>
  <c r="X7" i="42"/>
  <c r="X14" i="42"/>
  <c r="X4" i="42"/>
  <c r="X11" i="42"/>
  <c r="X15" i="42"/>
  <c r="X8" i="42"/>
  <c r="X12" i="42"/>
  <c r="X13" i="42"/>
  <c r="X17" i="42"/>
  <c r="X21" i="42"/>
  <c r="X18" i="42"/>
  <c r="X22" i="42"/>
  <c r="X19" i="42"/>
  <c r="X16" i="42"/>
  <c r="X20" i="42"/>
  <c r="X25" i="42"/>
  <c r="X29" i="42"/>
  <c r="X26" i="42"/>
  <c r="X23" i="42"/>
  <c r="X27" i="42"/>
  <c r="X24" i="42"/>
  <c r="X28" i="42"/>
  <c r="X30" i="42"/>
  <c r="X31" i="42"/>
  <c r="X32" i="42"/>
  <c r="X33" i="42"/>
  <c r="X4" i="43"/>
  <c r="X5" i="43"/>
  <c r="X6" i="43"/>
  <c r="X12" i="43"/>
  <c r="X7" i="43"/>
  <c r="X10" i="43"/>
  <c r="X13" i="43"/>
  <c r="X8" i="43"/>
  <c r="X11" i="43"/>
  <c r="X9" i="43"/>
  <c r="X15" i="43"/>
  <c r="X18" i="43"/>
  <c r="X16" i="43"/>
  <c r="T10" i="44" s="1"/>
  <c r="X19" i="43"/>
  <c r="X14" i="43"/>
  <c r="X17" i="43"/>
  <c r="X26" i="43"/>
  <c r="X21" i="43"/>
  <c r="X29" i="43"/>
  <c r="X24" i="43"/>
  <c r="X27" i="43"/>
  <c r="X22" i="43"/>
  <c r="X30" i="43"/>
  <c r="X25" i="43"/>
  <c r="X20" i="43"/>
  <c r="X38" i="43"/>
  <c r="X33" i="43"/>
  <c r="X36" i="43"/>
  <c r="X31" i="43"/>
  <c r="X39" i="43"/>
  <c r="X34" i="43"/>
  <c r="X28" i="43"/>
  <c r="X37" i="43"/>
  <c r="X23" i="43"/>
  <c r="X32" i="43"/>
  <c r="X35" i="43"/>
  <c r="Y3" i="43"/>
  <c r="T9" i="44" l="1"/>
  <c r="T8" i="44"/>
  <c r="T11" i="44"/>
  <c r="T7" i="44"/>
  <c r="Y4" i="43"/>
  <c r="Y5" i="43"/>
  <c r="Y6" i="43"/>
  <c r="Y9" i="43"/>
  <c r="Y12" i="43"/>
  <c r="Y7" i="43"/>
  <c r="Y10" i="43"/>
  <c r="Y13" i="43"/>
  <c r="Y8" i="43"/>
  <c r="Y11" i="43"/>
  <c r="Y20" i="43"/>
  <c r="Y15" i="43"/>
  <c r="Y18" i="43"/>
  <c r="Y16" i="43"/>
  <c r="U10" i="44" s="1"/>
  <c r="Y19" i="43"/>
  <c r="Y14" i="43"/>
  <c r="Y23" i="43"/>
  <c r="Y26" i="43"/>
  <c r="Y21" i="43"/>
  <c r="Y29" i="43"/>
  <c r="Y24" i="43"/>
  <c r="Y27" i="43"/>
  <c r="Y17" i="43"/>
  <c r="Y22" i="43"/>
  <c r="Y30" i="43"/>
  <c r="Y25" i="43"/>
  <c r="Y35" i="43"/>
  <c r="Y38" i="43"/>
  <c r="Y33" i="43"/>
  <c r="Y36" i="43"/>
  <c r="Y31" i="43"/>
  <c r="Y39" i="43"/>
  <c r="Y34" i="43"/>
  <c r="Y28" i="43"/>
  <c r="Y37" i="43"/>
  <c r="Y32" i="43"/>
  <c r="Z3" i="42"/>
  <c r="Y4" i="42"/>
  <c r="Y8" i="42"/>
  <c r="Y5" i="42"/>
  <c r="Y9" i="42"/>
  <c r="Y6" i="42"/>
  <c r="Y10" i="42"/>
  <c r="Y13" i="42"/>
  <c r="Y14" i="42"/>
  <c r="Y7" i="42"/>
  <c r="Y11" i="42"/>
  <c r="Y15" i="42"/>
  <c r="Y12" i="42"/>
  <c r="Y16" i="42"/>
  <c r="Y20" i="42"/>
  <c r="Y17" i="42"/>
  <c r="Y21" i="42"/>
  <c r="Y18" i="42"/>
  <c r="Y22" i="42"/>
  <c r="Y19" i="42"/>
  <c r="Y24" i="42"/>
  <c r="Y28" i="42"/>
  <c r="Y25" i="42"/>
  <c r="Y29" i="42"/>
  <c r="Y26" i="42"/>
  <c r="Y23" i="42"/>
  <c r="Y27" i="42"/>
  <c r="Y33" i="42"/>
  <c r="Y30" i="42"/>
  <c r="Y31" i="42"/>
  <c r="Y32" i="42"/>
  <c r="Z3" i="43"/>
  <c r="U9" i="44" l="1"/>
  <c r="U8" i="44"/>
  <c r="U7" i="44"/>
  <c r="U11" i="44"/>
  <c r="AA3" i="42"/>
  <c r="Z4" i="42"/>
  <c r="Z8" i="42"/>
  <c r="Z5" i="42"/>
  <c r="Z9" i="42"/>
  <c r="Z6" i="42"/>
  <c r="Z10" i="42"/>
  <c r="Z13" i="42"/>
  <c r="Z14" i="42"/>
  <c r="Z7" i="42"/>
  <c r="Z11" i="42"/>
  <c r="Z15" i="42"/>
  <c r="Z12" i="42"/>
  <c r="Z16" i="42"/>
  <c r="Z20" i="42"/>
  <c r="Z17" i="42"/>
  <c r="Z21" i="42"/>
  <c r="Z18" i="42"/>
  <c r="Z22" i="42"/>
  <c r="Z19" i="42"/>
  <c r="Z24" i="42"/>
  <c r="Z28" i="42"/>
  <c r="Z25" i="42"/>
  <c r="Z29" i="42"/>
  <c r="Z26" i="42"/>
  <c r="Z23" i="42"/>
  <c r="Z27" i="42"/>
  <c r="Z33" i="42"/>
  <c r="Z30" i="42"/>
  <c r="Z31" i="42"/>
  <c r="Z32" i="42"/>
  <c r="Z6" i="43"/>
  <c r="Z4" i="43"/>
  <c r="Z5" i="43"/>
  <c r="Z9" i="43"/>
  <c r="Z12" i="43"/>
  <c r="Z7" i="43"/>
  <c r="Z10" i="43"/>
  <c r="Z8" i="43"/>
  <c r="Z11" i="43"/>
  <c r="Z17" i="43"/>
  <c r="Z20" i="43"/>
  <c r="Z13" i="43"/>
  <c r="Z15" i="43"/>
  <c r="Z18" i="43"/>
  <c r="Z16" i="43"/>
  <c r="V10" i="44" s="1"/>
  <c r="Z19" i="43"/>
  <c r="Z14" i="43"/>
  <c r="Z28" i="43"/>
  <c r="Z23" i="43"/>
  <c r="Z26" i="43"/>
  <c r="Z21" i="43"/>
  <c r="Z24" i="43"/>
  <c r="Z27" i="43"/>
  <c r="Z22" i="43"/>
  <c r="Z30" i="43"/>
  <c r="Z32" i="43"/>
  <c r="Z35" i="43"/>
  <c r="Z38" i="43"/>
  <c r="Z29" i="43"/>
  <c r="Z33" i="43"/>
  <c r="Z36" i="43"/>
  <c r="Z31" i="43"/>
  <c r="Z39" i="43"/>
  <c r="Z34" i="43"/>
  <c r="Z25" i="43"/>
  <c r="Z37" i="43"/>
  <c r="AA3" i="43"/>
  <c r="V9" i="44" l="1"/>
  <c r="V8" i="44"/>
  <c r="V7" i="44"/>
  <c r="V11" i="44"/>
  <c r="AA6" i="43"/>
  <c r="AA4" i="43"/>
  <c r="AA5" i="43"/>
  <c r="AA11" i="43"/>
  <c r="AA9" i="43"/>
  <c r="AA12" i="43"/>
  <c r="AA7" i="43"/>
  <c r="AA10" i="43"/>
  <c r="AA13" i="43"/>
  <c r="AA8" i="43"/>
  <c r="AA14" i="43"/>
  <c r="AA17" i="43"/>
  <c r="AA15" i="43"/>
  <c r="AA18" i="43"/>
  <c r="AA16" i="43"/>
  <c r="AA25" i="43"/>
  <c r="AA28" i="43"/>
  <c r="AA23" i="43"/>
  <c r="AA26" i="43"/>
  <c r="AA21" i="43"/>
  <c r="AA29" i="43"/>
  <c r="AA24" i="43"/>
  <c r="AA19" i="43"/>
  <c r="AA37" i="43"/>
  <c r="AA30" i="43"/>
  <c r="AA32" i="43"/>
  <c r="AA22" i="43"/>
  <c r="AA27" i="43"/>
  <c r="AA35" i="43"/>
  <c r="AA20" i="43"/>
  <c r="AA38" i="43"/>
  <c r="AA33" i="43"/>
  <c r="AA36" i="43"/>
  <c r="AA31" i="43"/>
  <c r="AA39" i="43"/>
  <c r="AA34" i="43"/>
  <c r="AB3" i="42"/>
  <c r="AA7" i="42"/>
  <c r="AA4" i="42"/>
  <c r="AA8" i="42"/>
  <c r="AA5" i="42"/>
  <c r="AA9" i="42"/>
  <c r="AA12" i="42"/>
  <c r="AA13" i="42"/>
  <c r="AA6" i="42"/>
  <c r="AA14" i="42"/>
  <c r="AA10" i="42"/>
  <c r="AA11" i="42"/>
  <c r="AA15" i="42"/>
  <c r="AA19" i="42"/>
  <c r="AA16" i="42"/>
  <c r="AA20" i="42"/>
  <c r="AA17" i="42"/>
  <c r="AA21" i="42"/>
  <c r="AA18" i="42"/>
  <c r="AA22" i="42"/>
  <c r="AA23" i="42"/>
  <c r="AA27" i="42"/>
  <c r="AA24" i="42"/>
  <c r="AA28" i="42"/>
  <c r="AA25" i="42"/>
  <c r="AA29" i="42"/>
  <c r="AA26" i="42"/>
  <c r="AA32" i="42"/>
  <c r="AA33" i="42"/>
  <c r="AA30" i="42"/>
  <c r="AA31" i="42"/>
  <c r="AB3" i="43"/>
  <c r="W9" i="44" l="1"/>
  <c r="W8" i="44"/>
  <c r="W10" i="44"/>
  <c r="W7" i="44"/>
  <c r="W11" i="44"/>
  <c r="AC3" i="42"/>
  <c r="AB7" i="42"/>
  <c r="AB4" i="42"/>
  <c r="AB8" i="42"/>
  <c r="AB5" i="42"/>
  <c r="AB9" i="42"/>
  <c r="AB12" i="42"/>
  <c r="AB13" i="42"/>
  <c r="AB6" i="42"/>
  <c r="AB14" i="42"/>
  <c r="AB10" i="42"/>
  <c r="AB11" i="42"/>
  <c r="AB15" i="42"/>
  <c r="AB19" i="42"/>
  <c r="AB16" i="42"/>
  <c r="AB20" i="42"/>
  <c r="AB17" i="42"/>
  <c r="AB21" i="42"/>
  <c r="AB18" i="42"/>
  <c r="AB22" i="42"/>
  <c r="AB23" i="42"/>
  <c r="AB27" i="42"/>
  <c r="AB24" i="42"/>
  <c r="AB28" i="42"/>
  <c r="AB25" i="42"/>
  <c r="AB29" i="42"/>
  <c r="AB26" i="42"/>
  <c r="AB32" i="42"/>
  <c r="AB33" i="42"/>
  <c r="AB30" i="42"/>
  <c r="AB31" i="42"/>
  <c r="AB6" i="43"/>
  <c r="AB4" i="43"/>
  <c r="AB5" i="43"/>
  <c r="AB8" i="43"/>
  <c r="AB11" i="43"/>
  <c r="AB9" i="43"/>
  <c r="AB12" i="43"/>
  <c r="AB7" i="43"/>
  <c r="AB10" i="43"/>
  <c r="AB13" i="43"/>
  <c r="AB19" i="43"/>
  <c r="AB14" i="43"/>
  <c r="AB17" i="43"/>
  <c r="AB20" i="43"/>
  <c r="AB15" i="43"/>
  <c r="AB18" i="43"/>
  <c r="AB22" i="43"/>
  <c r="AB30" i="43"/>
  <c r="AB16" i="43"/>
  <c r="AB25" i="43"/>
  <c r="AB28" i="43"/>
  <c r="AB23" i="43"/>
  <c r="AB26" i="43"/>
  <c r="AB21" i="43"/>
  <c r="AB29" i="43"/>
  <c r="AB24" i="43"/>
  <c r="AB34" i="43"/>
  <c r="AB37" i="43"/>
  <c r="AB32" i="43"/>
  <c r="AB27" i="43"/>
  <c r="AB35" i="43"/>
  <c r="AB38" i="43"/>
  <c r="AB33" i="43"/>
  <c r="AB36" i="43"/>
  <c r="AB31" i="43"/>
  <c r="AB39" i="43"/>
  <c r="AC3" i="43"/>
  <c r="X9" i="44" l="1"/>
  <c r="X10" i="44"/>
  <c r="X8" i="44"/>
  <c r="X7" i="44"/>
  <c r="X11" i="44"/>
  <c r="AC5" i="43"/>
  <c r="AC6" i="43"/>
  <c r="AC4" i="43"/>
  <c r="AC13" i="43"/>
  <c r="AC8" i="43"/>
  <c r="AC11" i="43"/>
  <c r="Y9" i="44" s="1"/>
  <c r="AC9" i="43"/>
  <c r="AC12" i="43"/>
  <c r="AC7" i="43"/>
  <c r="AC10" i="43"/>
  <c r="AC16" i="43"/>
  <c r="AC19" i="43"/>
  <c r="AC14" i="43"/>
  <c r="AC17" i="43"/>
  <c r="AC20" i="43"/>
  <c r="AC15" i="43"/>
  <c r="AC18" i="43"/>
  <c r="AC27" i="43"/>
  <c r="AC22" i="43"/>
  <c r="AC30" i="43"/>
  <c r="AC25" i="43"/>
  <c r="AC23" i="43"/>
  <c r="AC26" i="43"/>
  <c r="AC21" i="43"/>
  <c r="AC31" i="43"/>
  <c r="AC39" i="43"/>
  <c r="AC34" i="43"/>
  <c r="AC37" i="43"/>
  <c r="AC24" i="43"/>
  <c r="AC32" i="43"/>
  <c r="AC29" i="43"/>
  <c r="AC35" i="43"/>
  <c r="AC38" i="43"/>
  <c r="AC33" i="43"/>
  <c r="AC28" i="43"/>
  <c r="AC36" i="43"/>
  <c r="AD3" i="42"/>
  <c r="AC6" i="42"/>
  <c r="AC10" i="42"/>
  <c r="AC7" i="42"/>
  <c r="AC4" i="42"/>
  <c r="AC8" i="42"/>
  <c r="AC11" i="42"/>
  <c r="AC15" i="42"/>
  <c r="AC12" i="42"/>
  <c r="AC5" i="42"/>
  <c r="AC13" i="42"/>
  <c r="AC9" i="42"/>
  <c r="AC14" i="42"/>
  <c r="AC18" i="42"/>
  <c r="AC22" i="42"/>
  <c r="AC19" i="42"/>
  <c r="AC16" i="42"/>
  <c r="AC20" i="42"/>
  <c r="AC17" i="42"/>
  <c r="AC21" i="42"/>
  <c r="AC26" i="42"/>
  <c r="AC23" i="42"/>
  <c r="AC27" i="42"/>
  <c r="AC24" i="42"/>
  <c r="AC28" i="42"/>
  <c r="AC25" i="42"/>
  <c r="AC29" i="42"/>
  <c r="AC31" i="42"/>
  <c r="AC32" i="42"/>
  <c r="AC33" i="42"/>
  <c r="AC30" i="42"/>
  <c r="AD3" i="43"/>
  <c r="Y10" i="44" l="1"/>
  <c r="Y8" i="44"/>
  <c r="Y7" i="44"/>
  <c r="Y11" i="44"/>
  <c r="AE3" i="42"/>
  <c r="AD6" i="42"/>
  <c r="AD10" i="42"/>
  <c r="AD7" i="42"/>
  <c r="AD4" i="42"/>
  <c r="AD8" i="42"/>
  <c r="AD11" i="42"/>
  <c r="AD15" i="42"/>
  <c r="AD12" i="42"/>
  <c r="AD5" i="42"/>
  <c r="AD13" i="42"/>
  <c r="AD9" i="42"/>
  <c r="AD14" i="42"/>
  <c r="AD18" i="42"/>
  <c r="AD22" i="42"/>
  <c r="AD19" i="42"/>
  <c r="AD16" i="42"/>
  <c r="AD20" i="42"/>
  <c r="AD17" i="42"/>
  <c r="AD21" i="42"/>
  <c r="AD26" i="42"/>
  <c r="AD23" i="42"/>
  <c r="AD27" i="42"/>
  <c r="AD24" i="42"/>
  <c r="AD28" i="42"/>
  <c r="AD25" i="42"/>
  <c r="AD29" i="42"/>
  <c r="AD31" i="42"/>
  <c r="AD32" i="42"/>
  <c r="AD33" i="42"/>
  <c r="AD30" i="42"/>
  <c r="AD5" i="43"/>
  <c r="AD6" i="43"/>
  <c r="AD4" i="43"/>
  <c r="AD10" i="43"/>
  <c r="AD13" i="43"/>
  <c r="AD8" i="43"/>
  <c r="AD11" i="43"/>
  <c r="Z9" i="44" s="1"/>
  <c r="AD9" i="43"/>
  <c r="AD12" i="43"/>
  <c r="AD7" i="43"/>
  <c r="AD16" i="43"/>
  <c r="AD19" i="43"/>
  <c r="AD14" i="43"/>
  <c r="AD17" i="43"/>
  <c r="AD20" i="43"/>
  <c r="AD15" i="43"/>
  <c r="AD24" i="43"/>
  <c r="AD27" i="43"/>
  <c r="AD18" i="43"/>
  <c r="AD22" i="43"/>
  <c r="AD30" i="43"/>
  <c r="AD25" i="43"/>
  <c r="AD28" i="43"/>
  <c r="AD23" i="43"/>
  <c r="AD26" i="43"/>
  <c r="AD36" i="43"/>
  <c r="AD31" i="43"/>
  <c r="AD39" i="43"/>
  <c r="AD34" i="43"/>
  <c r="AD37" i="43"/>
  <c r="AD32" i="43"/>
  <c r="AD29" i="43"/>
  <c r="AD35" i="43"/>
  <c r="AD21" i="43"/>
  <c r="AD38" i="43"/>
  <c r="AD33" i="43"/>
  <c r="AE3" i="43"/>
  <c r="Z10" i="44" l="1"/>
  <c r="Z8" i="44"/>
  <c r="Z7" i="44"/>
  <c r="Z11" i="44"/>
  <c r="AE5" i="43"/>
  <c r="AE6" i="43"/>
  <c r="AE4" i="43"/>
  <c r="AE7" i="43"/>
  <c r="AE10" i="43"/>
  <c r="AE8" i="43"/>
  <c r="AE11" i="43"/>
  <c r="AE9" i="43"/>
  <c r="AE12" i="43"/>
  <c r="AE18" i="43"/>
  <c r="AE16" i="43"/>
  <c r="AE13" i="43"/>
  <c r="AE19" i="43"/>
  <c r="AE14" i="43"/>
  <c r="AE17" i="43"/>
  <c r="AE20" i="43"/>
  <c r="AE21" i="43"/>
  <c r="AE29" i="43"/>
  <c r="AE24" i="43"/>
  <c r="AE27" i="43"/>
  <c r="AE22" i="43"/>
  <c r="AE25" i="43"/>
  <c r="AE15" i="43"/>
  <c r="AE28" i="43"/>
  <c r="AE23" i="43"/>
  <c r="AE33" i="43"/>
  <c r="AE36" i="43"/>
  <c r="AE30" i="43"/>
  <c r="AE31" i="43"/>
  <c r="AE39" i="43"/>
  <c r="AE34" i="43"/>
  <c r="AE26" i="43"/>
  <c r="AE37" i="43"/>
  <c r="AE32" i="43"/>
  <c r="AE35" i="43"/>
  <c r="AE38" i="43"/>
  <c r="AF3" i="42"/>
  <c r="AE5" i="42"/>
  <c r="AE9" i="42"/>
  <c r="AE6" i="42"/>
  <c r="AE10" i="42"/>
  <c r="AE7" i="42"/>
  <c r="AE14" i="42"/>
  <c r="AE11" i="42"/>
  <c r="AE15" i="42"/>
  <c r="AE4" i="42"/>
  <c r="AE12" i="42"/>
  <c r="AE8" i="42"/>
  <c r="AE13" i="42"/>
  <c r="AE17" i="42"/>
  <c r="AE21" i="42"/>
  <c r="AE18" i="42"/>
  <c r="AE22" i="42"/>
  <c r="AE19" i="42"/>
  <c r="AE16" i="42"/>
  <c r="AE20" i="42"/>
  <c r="AE25" i="42"/>
  <c r="AE29" i="42"/>
  <c r="AE26" i="42"/>
  <c r="AE23" i="42"/>
  <c r="AE27" i="42"/>
  <c r="AE24" i="42"/>
  <c r="AE28" i="42"/>
  <c r="AE30" i="42"/>
  <c r="AE31" i="42"/>
  <c r="AE32" i="42"/>
  <c r="AE33" i="42"/>
  <c r="AF3" i="43"/>
  <c r="AA10" i="44" l="1"/>
  <c r="AB8" i="44"/>
  <c r="AB11" i="44"/>
  <c r="AB15" i="44" s="1"/>
  <c r="AB9" i="44"/>
  <c r="AB7" i="44"/>
  <c r="AB10" i="44"/>
  <c r="AA7" i="44"/>
  <c r="AA8" i="44"/>
  <c r="AA9" i="44"/>
  <c r="AA11" i="44"/>
  <c r="AG3" i="42"/>
  <c r="AF5" i="42"/>
  <c r="AF9" i="42"/>
  <c r="AF6" i="42"/>
  <c r="AF10" i="42"/>
  <c r="AF7" i="42"/>
  <c r="AF14" i="42"/>
  <c r="AF11" i="42"/>
  <c r="AF15" i="42"/>
  <c r="AF4" i="42"/>
  <c r="AF12" i="42"/>
  <c r="AF8" i="42"/>
  <c r="AF13" i="42"/>
  <c r="AF17" i="42"/>
  <c r="AF21" i="42"/>
  <c r="AF18" i="42"/>
  <c r="AF22" i="42"/>
  <c r="AF19" i="42"/>
  <c r="AF16" i="42"/>
  <c r="AF20" i="42"/>
  <c r="AF25" i="42"/>
  <c r="AF29" i="42"/>
  <c r="AF26" i="42"/>
  <c r="AF23" i="42"/>
  <c r="AF27" i="42"/>
  <c r="AF24" i="42"/>
  <c r="AF28" i="42"/>
  <c r="AF30" i="42"/>
  <c r="AF31" i="42"/>
  <c r="AF32" i="42"/>
  <c r="AF33" i="42"/>
  <c r="AF4" i="43"/>
  <c r="AF5" i="43"/>
  <c r="AF6" i="43"/>
  <c r="AB16" i="44" s="1"/>
  <c r="AF12" i="43"/>
  <c r="AF7" i="43"/>
  <c r="AF10" i="43"/>
  <c r="AF8" i="43"/>
  <c r="AF11" i="43"/>
  <c r="AF9" i="43"/>
  <c r="AF15" i="43"/>
  <c r="AF18" i="43"/>
  <c r="AF16" i="43"/>
  <c r="AF13" i="43"/>
  <c r="AF19" i="43"/>
  <c r="AF14" i="43"/>
  <c r="AF17" i="43"/>
  <c r="AF20" i="43"/>
  <c r="AF26" i="43"/>
  <c r="AF21" i="43"/>
  <c r="AF29" i="43"/>
  <c r="AF24" i="43"/>
  <c r="AF27" i="43"/>
  <c r="AF22" i="43"/>
  <c r="AF30" i="43"/>
  <c r="AF25" i="43"/>
  <c r="AF28" i="43"/>
  <c r="AF38" i="43"/>
  <c r="AF33" i="43"/>
  <c r="AF36" i="43"/>
  <c r="AB12" i="44"/>
  <c r="AF31" i="43"/>
  <c r="AF39" i="43"/>
  <c r="AF34" i="43"/>
  <c r="AF37" i="43"/>
  <c r="AF32" i="43"/>
  <c r="AF23" i="43"/>
  <c r="AF35" i="43"/>
  <c r="AG3" i="43"/>
  <c r="AC8" i="44" l="1"/>
  <c r="AC11" i="44"/>
  <c r="AC15" i="44" s="1"/>
  <c r="AC9" i="44"/>
  <c r="AC10" i="44"/>
  <c r="AC7" i="44"/>
  <c r="AG4" i="43"/>
  <c r="AG5" i="43"/>
  <c r="AG6" i="43"/>
  <c r="AC16" i="44" s="1"/>
  <c r="AG9" i="43"/>
  <c r="AG12" i="43"/>
  <c r="AG7" i="43"/>
  <c r="AG10" i="43"/>
  <c r="AG13" i="43"/>
  <c r="AG8" i="43"/>
  <c r="AG11" i="43"/>
  <c r="AG20" i="43"/>
  <c r="AG15" i="43"/>
  <c r="AG18" i="43"/>
  <c r="AG16" i="43"/>
  <c r="AG19" i="43"/>
  <c r="AG14" i="43"/>
  <c r="AG23" i="43"/>
  <c r="AG26" i="43"/>
  <c r="AG21" i="43"/>
  <c r="AG29" i="43"/>
  <c r="AG24" i="43"/>
  <c r="AG27" i="43"/>
  <c r="AG22" i="43"/>
  <c r="AG30" i="43"/>
  <c r="AG17" i="43"/>
  <c r="AG25" i="43"/>
  <c r="AG35" i="43"/>
  <c r="AG28" i="43"/>
  <c r="AG38" i="43"/>
  <c r="AG33" i="43"/>
  <c r="AG36" i="43"/>
  <c r="AC12" i="44"/>
  <c r="AG31" i="43"/>
  <c r="AG39" i="43"/>
  <c r="AG34" i="43"/>
  <c r="AG37" i="43"/>
  <c r="AG32" i="43"/>
  <c r="AH3" i="42"/>
  <c r="AG4" i="42"/>
  <c r="AG8" i="42"/>
  <c r="AG5" i="42"/>
  <c r="AG9" i="42"/>
  <c r="AG6" i="42"/>
  <c r="AG10" i="42"/>
  <c r="AG13" i="42"/>
  <c r="AG14" i="42"/>
  <c r="AG11" i="42"/>
  <c r="AG15" i="42"/>
  <c r="AG7" i="42"/>
  <c r="AG12" i="42"/>
  <c r="AG16" i="42"/>
  <c r="AG20" i="42"/>
  <c r="AG17" i="42"/>
  <c r="AG21" i="42"/>
  <c r="AG18" i="42"/>
  <c r="AG22" i="42"/>
  <c r="AG19" i="42"/>
  <c r="AG24" i="42"/>
  <c r="AG28" i="42"/>
  <c r="AG25" i="42"/>
  <c r="AG29" i="42"/>
  <c r="AG26" i="42"/>
  <c r="AG23" i="42"/>
  <c r="AG27" i="42"/>
  <c r="AG33" i="42"/>
  <c r="AG30" i="42"/>
  <c r="AG31" i="42"/>
  <c r="AG32" i="42"/>
  <c r="AH3" i="43"/>
  <c r="AD10" i="44" l="1"/>
  <c r="AD8" i="44"/>
  <c r="AD11" i="44"/>
  <c r="AD15" i="44" s="1"/>
  <c r="AD7" i="44"/>
  <c r="AD9" i="44"/>
  <c r="AI3" i="42"/>
  <c r="AH4" i="42"/>
  <c r="AH8" i="42"/>
  <c r="AH5" i="42"/>
  <c r="AH9" i="42"/>
  <c r="AH6" i="42"/>
  <c r="AH10" i="42"/>
  <c r="AH13" i="42"/>
  <c r="AH14" i="42"/>
  <c r="AH11" i="42"/>
  <c r="AH15" i="42"/>
  <c r="AH7" i="42"/>
  <c r="AH12" i="42"/>
  <c r="AH16" i="42"/>
  <c r="AH20" i="42"/>
  <c r="AH17" i="42"/>
  <c r="AH21" i="42"/>
  <c r="AH18" i="42"/>
  <c r="AH22" i="42"/>
  <c r="AH19" i="42"/>
  <c r="AH24" i="42"/>
  <c r="AH28" i="42"/>
  <c r="AH25" i="42"/>
  <c r="AH29" i="42"/>
  <c r="AH26" i="42"/>
  <c r="AH23" i="42"/>
  <c r="AH27" i="42"/>
  <c r="AH33" i="42"/>
  <c r="AH30" i="42"/>
  <c r="AH31" i="42"/>
  <c r="AH32" i="42"/>
  <c r="AH6" i="43"/>
  <c r="AD16" i="44" s="1"/>
  <c r="AH4" i="43"/>
  <c r="AH5" i="43"/>
  <c r="AH9" i="43"/>
  <c r="AH12" i="43"/>
  <c r="AH7" i="43"/>
  <c r="AH10" i="43"/>
  <c r="AH8" i="43"/>
  <c r="AH11" i="43"/>
  <c r="AH17" i="43"/>
  <c r="AH20" i="43"/>
  <c r="AH15" i="43"/>
  <c r="AH18" i="43"/>
  <c r="AH13" i="43"/>
  <c r="AH16" i="43"/>
  <c r="AH19" i="43"/>
  <c r="AH28" i="43"/>
  <c r="AH14" i="43"/>
  <c r="AH23" i="43"/>
  <c r="AH26" i="43"/>
  <c r="AH21" i="43"/>
  <c r="AH24" i="43"/>
  <c r="AH27" i="43"/>
  <c r="AH22" i="43"/>
  <c r="AH25" i="43"/>
  <c r="AH32" i="43"/>
  <c r="AH35" i="43"/>
  <c r="AH38" i="43"/>
  <c r="AH30" i="43"/>
  <c r="AH33" i="43"/>
  <c r="AH36" i="43"/>
  <c r="AD12" i="44"/>
  <c r="AH31" i="43"/>
  <c r="AH39" i="43"/>
  <c r="AH29" i="43"/>
  <c r="AH34" i="43"/>
  <c r="AH37" i="43"/>
  <c r="AI3" i="43"/>
  <c r="AE7" i="44" l="1"/>
  <c r="AE10" i="44"/>
  <c r="AE8" i="44"/>
  <c r="AE11" i="44"/>
  <c r="AE15" i="44" s="1"/>
  <c r="AE9" i="44"/>
  <c r="AI6" i="43"/>
  <c r="AE16" i="44" s="1"/>
  <c r="AI4" i="43"/>
  <c r="AI5" i="43"/>
  <c r="AI11" i="43"/>
  <c r="AI9" i="43"/>
  <c r="AI12" i="43"/>
  <c r="AI7" i="43"/>
  <c r="AI10" i="43"/>
  <c r="AI8" i="43"/>
  <c r="AI14" i="43"/>
  <c r="AI17" i="43"/>
  <c r="AI15" i="43"/>
  <c r="AI18" i="43"/>
  <c r="AI13" i="43"/>
  <c r="AI16" i="43"/>
  <c r="AI25" i="43"/>
  <c r="AI20" i="43"/>
  <c r="AI28" i="43"/>
  <c r="AI23" i="43"/>
  <c r="AI26" i="43"/>
  <c r="AI21" i="43"/>
  <c r="AI29" i="43"/>
  <c r="AI24" i="43"/>
  <c r="AI37" i="43"/>
  <c r="AI19" i="43"/>
  <c r="AI32" i="43"/>
  <c r="AI35" i="43"/>
  <c r="AI22" i="43"/>
  <c r="AI38" i="43"/>
  <c r="AI27" i="43"/>
  <c r="AI30" i="43"/>
  <c r="AI33" i="43"/>
  <c r="AI36" i="43"/>
  <c r="AE12" i="44"/>
  <c r="AI31" i="43"/>
  <c r="AI39" i="43"/>
  <c r="AI34" i="43"/>
  <c r="AJ3" i="42"/>
  <c r="AI7" i="42"/>
  <c r="AI4" i="42"/>
  <c r="AI8" i="42"/>
  <c r="AI5" i="42"/>
  <c r="AI9" i="42"/>
  <c r="AI12" i="42"/>
  <c r="AI13" i="42"/>
  <c r="AI14" i="42"/>
  <c r="AI6" i="42"/>
  <c r="AI11" i="42"/>
  <c r="AI15" i="42"/>
  <c r="AI10" i="42"/>
  <c r="AI19" i="42"/>
  <c r="AI16" i="42"/>
  <c r="AI20" i="42"/>
  <c r="AI17" i="42"/>
  <c r="AI21" i="42"/>
  <c r="AI18" i="42"/>
  <c r="AI22" i="42"/>
  <c r="AI23" i="42"/>
  <c r="AI27" i="42"/>
  <c r="AI24" i="42"/>
  <c r="AI28" i="42"/>
  <c r="AI25" i="42"/>
  <c r="AI29" i="42"/>
  <c r="AI26" i="42"/>
  <c r="AI32" i="42"/>
  <c r="AI33" i="42"/>
  <c r="AI30" i="42"/>
  <c r="AI31" i="42"/>
  <c r="AJ3" i="43"/>
  <c r="AF7" i="44" l="1"/>
  <c r="AF10" i="44"/>
  <c r="AF8" i="44"/>
  <c r="AF9" i="44"/>
  <c r="AF11" i="44"/>
  <c r="AF15" i="44" s="1"/>
  <c r="AK3" i="42"/>
  <c r="AJ7" i="42"/>
  <c r="AJ4" i="42"/>
  <c r="AJ8" i="42"/>
  <c r="AJ5" i="42"/>
  <c r="AJ9" i="42"/>
  <c r="AJ10" i="42"/>
  <c r="AJ12" i="42"/>
  <c r="AJ13" i="42"/>
  <c r="AJ14" i="42"/>
  <c r="AJ6" i="42"/>
  <c r="AJ11" i="42"/>
  <c r="AJ15" i="42"/>
  <c r="AJ19" i="42"/>
  <c r="AJ16" i="42"/>
  <c r="AJ20" i="42"/>
  <c r="AJ17" i="42"/>
  <c r="AJ21" i="42"/>
  <c r="AJ18" i="42"/>
  <c r="AJ22" i="42"/>
  <c r="AJ23" i="42"/>
  <c r="AJ27" i="42"/>
  <c r="AJ24" i="42"/>
  <c r="AJ28" i="42"/>
  <c r="AJ25" i="42"/>
  <c r="AJ29" i="42"/>
  <c r="AJ26" i="42"/>
  <c r="AJ32" i="42"/>
  <c r="AJ33" i="42"/>
  <c r="AJ30" i="42"/>
  <c r="AJ31" i="42"/>
  <c r="AJ6" i="43"/>
  <c r="AF16" i="44" s="1"/>
  <c r="AJ4" i="43"/>
  <c r="AJ5" i="43"/>
  <c r="AJ8" i="43"/>
  <c r="AJ11" i="43"/>
  <c r="AJ9" i="43"/>
  <c r="AJ12" i="43"/>
  <c r="AJ7" i="43"/>
  <c r="AJ10" i="43"/>
  <c r="AJ19" i="43"/>
  <c r="AJ14" i="43"/>
  <c r="AJ17" i="43"/>
  <c r="AJ20" i="43"/>
  <c r="AJ15" i="43"/>
  <c r="AJ18" i="43"/>
  <c r="AJ13" i="43"/>
  <c r="AJ22" i="43"/>
  <c r="AJ30" i="43"/>
  <c r="AJ25" i="43"/>
  <c r="AJ16" i="43"/>
  <c r="AJ28" i="43"/>
  <c r="AJ23" i="43"/>
  <c r="AJ26" i="43"/>
  <c r="AJ21" i="43"/>
  <c r="AJ29" i="43"/>
  <c r="AJ24" i="43"/>
  <c r="AJ34" i="43"/>
  <c r="AJ37" i="43"/>
  <c r="AJ32" i="43"/>
  <c r="AJ35" i="43"/>
  <c r="AJ38" i="43"/>
  <c r="AJ27" i="43"/>
  <c r="AJ33" i="43"/>
  <c r="AJ36" i="43"/>
  <c r="AF12" i="44"/>
  <c r="AJ31" i="43"/>
  <c r="AJ39" i="43"/>
  <c r="AK3" i="43"/>
  <c r="AG9" i="44" l="1"/>
  <c r="AG7" i="44"/>
  <c r="AG10" i="44"/>
  <c r="AG8" i="44"/>
  <c r="AG11" i="44"/>
  <c r="AG15" i="44" s="1"/>
  <c r="AK5" i="43"/>
  <c r="AK6" i="43"/>
  <c r="AG16" i="44" s="1"/>
  <c r="AK4" i="43"/>
  <c r="AK13" i="43"/>
  <c r="AK8" i="43"/>
  <c r="AK11" i="43"/>
  <c r="AK9" i="43"/>
  <c r="AK12" i="43"/>
  <c r="AK7" i="43"/>
  <c r="AK10" i="43"/>
  <c r="AK16" i="43"/>
  <c r="AK19" i="43"/>
  <c r="AK14" i="43"/>
  <c r="AK17" i="43"/>
  <c r="AK20" i="43"/>
  <c r="AK15" i="43"/>
  <c r="AK18" i="43"/>
  <c r="AK27" i="43"/>
  <c r="AK22" i="43"/>
  <c r="AK30" i="43"/>
  <c r="AK25" i="43"/>
  <c r="AK23" i="43"/>
  <c r="AK26" i="43"/>
  <c r="AK21" i="43"/>
  <c r="AK31" i="43"/>
  <c r="AK39" i="43"/>
  <c r="AK34" i="43"/>
  <c r="AK28" i="43"/>
  <c r="AK37" i="43"/>
  <c r="AK32" i="43"/>
  <c r="AK24" i="43"/>
  <c r="AK35" i="43"/>
  <c r="AK38" i="43"/>
  <c r="AK33" i="43"/>
  <c r="AK29" i="43"/>
  <c r="AK36" i="43"/>
  <c r="AG12" i="44"/>
  <c r="AL3" i="42"/>
  <c r="AK6" i="42"/>
  <c r="AK10" i="42"/>
  <c r="AK7" i="42"/>
  <c r="AK4" i="42"/>
  <c r="AK8" i="42"/>
  <c r="AK11" i="42"/>
  <c r="AK15" i="42"/>
  <c r="AK12" i="42"/>
  <c r="AK13" i="42"/>
  <c r="AK5" i="42"/>
  <c r="AK14" i="42"/>
  <c r="AK9" i="42"/>
  <c r="AK18" i="42"/>
  <c r="AK22" i="42"/>
  <c r="AK19" i="42"/>
  <c r="AK16" i="42"/>
  <c r="AK20" i="42"/>
  <c r="AK17" i="42"/>
  <c r="AK21" i="42"/>
  <c r="AK26" i="42"/>
  <c r="AK23" i="42"/>
  <c r="AK27" i="42"/>
  <c r="AK24" i="42"/>
  <c r="AK28" i="42"/>
  <c r="AK25" i="42"/>
  <c r="AK29" i="42"/>
  <c r="AK31" i="42"/>
  <c r="AK32" i="42"/>
  <c r="AK33" i="42"/>
  <c r="AK30" i="42"/>
  <c r="AL3" i="43"/>
  <c r="AH9" i="44" l="1"/>
  <c r="AH7" i="44"/>
  <c r="AH11" i="44"/>
  <c r="AH15" i="44" s="1"/>
  <c r="AH10" i="44"/>
  <c r="AH8" i="44"/>
  <c r="AM3" i="42"/>
  <c r="AL6" i="42"/>
  <c r="AL10" i="42"/>
  <c r="AL7" i="42"/>
  <c r="AL4" i="42"/>
  <c r="AL8" i="42"/>
  <c r="AL9" i="42"/>
  <c r="AL11" i="42"/>
  <c r="AL15" i="42"/>
  <c r="AL12" i="42"/>
  <c r="AL13" i="42"/>
  <c r="AL5" i="42"/>
  <c r="AL14" i="42"/>
  <c r="AL18" i="42"/>
  <c r="AL22" i="42"/>
  <c r="AL19" i="42"/>
  <c r="AL16" i="42"/>
  <c r="AL20" i="42"/>
  <c r="AL17" i="42"/>
  <c r="AL21" i="42"/>
  <c r="AL26" i="42"/>
  <c r="AL23" i="42"/>
  <c r="AL27" i="42"/>
  <c r="AL24" i="42"/>
  <c r="AL28" i="42"/>
  <c r="AL25" i="42"/>
  <c r="AL29" i="42"/>
  <c r="AL31" i="42"/>
  <c r="AL32" i="42"/>
  <c r="AL33" i="42"/>
  <c r="AL30" i="42"/>
  <c r="AL5" i="43"/>
  <c r="AL6" i="43"/>
  <c r="AH16" i="44" s="1"/>
  <c r="AL4" i="43"/>
  <c r="AL10" i="43"/>
  <c r="AL13" i="43"/>
  <c r="AL8" i="43"/>
  <c r="AL11" i="43"/>
  <c r="AL9" i="43"/>
  <c r="AL12" i="43"/>
  <c r="AL7" i="43"/>
  <c r="AL16" i="43"/>
  <c r="AL19" i="43"/>
  <c r="AL14" i="43"/>
  <c r="AL17" i="43"/>
  <c r="AL20" i="43"/>
  <c r="AL15" i="43"/>
  <c r="AL24" i="43"/>
  <c r="AL27" i="43"/>
  <c r="AL22" i="43"/>
  <c r="AL30" i="43"/>
  <c r="AL18" i="43"/>
  <c r="AL25" i="43"/>
  <c r="AL28" i="43"/>
  <c r="AL23" i="43"/>
  <c r="AL26" i="43"/>
  <c r="AL29" i="43"/>
  <c r="AL36" i="43"/>
  <c r="AH12" i="44"/>
  <c r="AL31" i="43"/>
  <c r="AL39" i="43"/>
  <c r="AL34" i="43"/>
  <c r="AL37" i="43"/>
  <c r="AL32" i="43"/>
  <c r="AL35" i="43"/>
  <c r="AL38" i="43"/>
  <c r="AL21" i="43"/>
  <c r="AL33" i="43"/>
  <c r="AM3" i="43"/>
  <c r="AI11" i="44" l="1"/>
  <c r="AI9" i="44"/>
  <c r="AI7" i="44"/>
  <c r="AI10" i="44"/>
  <c r="AI8" i="44"/>
  <c r="AM5" i="43"/>
  <c r="AM6" i="43"/>
  <c r="AI16" i="44" s="1"/>
  <c r="AM4" i="43"/>
  <c r="AM7" i="43"/>
  <c r="AM10" i="43"/>
  <c r="AM8" i="43"/>
  <c r="AM11" i="43"/>
  <c r="AM9" i="43"/>
  <c r="AM12" i="43"/>
  <c r="AM13" i="43"/>
  <c r="AM18" i="43"/>
  <c r="AM16" i="43"/>
  <c r="AM19" i="43"/>
  <c r="AM14" i="43"/>
  <c r="AM17" i="43"/>
  <c r="AM20" i="43"/>
  <c r="AM21" i="43"/>
  <c r="AM29" i="43"/>
  <c r="AM24" i="43"/>
  <c r="AM27" i="43"/>
  <c r="AM22" i="43"/>
  <c r="AM25" i="43"/>
  <c r="AM28" i="43"/>
  <c r="AM15" i="43"/>
  <c r="AM23" i="43"/>
  <c r="AM33" i="43"/>
  <c r="AM36" i="43"/>
  <c r="AI12" i="44"/>
  <c r="AM31" i="43"/>
  <c r="AM39" i="43"/>
  <c r="AM34" i="43"/>
  <c r="AM37" i="43"/>
  <c r="AM26" i="43"/>
  <c r="AM30" i="43"/>
  <c r="AM32" i="43"/>
  <c r="AM35" i="43"/>
  <c r="AM38" i="43"/>
  <c r="AI15" i="44"/>
  <c r="AN3" i="42"/>
  <c r="AM5" i="42"/>
  <c r="AM9" i="42"/>
  <c r="AM6" i="42"/>
  <c r="AM10" i="42"/>
  <c r="AM7" i="42"/>
  <c r="AM14" i="42"/>
  <c r="AM11" i="42"/>
  <c r="AM15" i="42"/>
  <c r="AM12" i="42"/>
  <c r="AM4" i="42"/>
  <c r="AM13" i="42"/>
  <c r="AM8" i="42"/>
  <c r="AM17" i="42"/>
  <c r="AM21" i="42"/>
  <c r="AM18" i="42"/>
  <c r="AM22" i="42"/>
  <c r="AM19" i="42"/>
  <c r="AM16" i="42"/>
  <c r="AM20" i="42"/>
  <c r="AM25" i="42"/>
  <c r="AM29" i="42"/>
  <c r="AM26" i="42"/>
  <c r="AM23" i="42"/>
  <c r="AM27" i="42"/>
  <c r="AM24" i="42"/>
  <c r="AM28" i="42"/>
  <c r="AM30" i="42"/>
  <c r="AM31" i="42"/>
  <c r="AM32" i="42"/>
  <c r="AM33" i="42"/>
  <c r="AN3" i="43"/>
  <c r="AJ8" i="44" l="1"/>
  <c r="AJ11" i="44"/>
  <c r="AJ9" i="44"/>
  <c r="AJ7" i="44"/>
  <c r="AJ10" i="44"/>
  <c r="AO3" i="42"/>
  <c r="AN5" i="42"/>
  <c r="AN9" i="42"/>
  <c r="AN6" i="42"/>
  <c r="AN10" i="42"/>
  <c r="AN7" i="42"/>
  <c r="AN8" i="42"/>
  <c r="AN14" i="42"/>
  <c r="AN11" i="42"/>
  <c r="AN15" i="42"/>
  <c r="AN12" i="42"/>
  <c r="AN4" i="42"/>
  <c r="AN13" i="42"/>
  <c r="AN17" i="42"/>
  <c r="AN21" i="42"/>
  <c r="AN18" i="42"/>
  <c r="AN22" i="42"/>
  <c r="AN19" i="42"/>
  <c r="AN16" i="42"/>
  <c r="AN20" i="42"/>
  <c r="AN25" i="42"/>
  <c r="AN29" i="42"/>
  <c r="AN26" i="42"/>
  <c r="AN23" i="42"/>
  <c r="AN27" i="42"/>
  <c r="AN24" i="42"/>
  <c r="AN28" i="42"/>
  <c r="AN30" i="42"/>
  <c r="AN31" i="42"/>
  <c r="AN32" i="42"/>
  <c r="AN33" i="42"/>
  <c r="AN4" i="43"/>
  <c r="AN5" i="43"/>
  <c r="AN6" i="43"/>
  <c r="AJ16" i="44" s="1"/>
  <c r="AN12" i="43"/>
  <c r="AN7" i="43"/>
  <c r="AN10" i="43"/>
  <c r="AN8" i="43"/>
  <c r="AN11" i="43"/>
  <c r="AN9" i="43"/>
  <c r="AN15" i="43"/>
  <c r="AN13" i="43"/>
  <c r="AN18" i="43"/>
  <c r="AN16" i="43"/>
  <c r="AN19" i="43"/>
  <c r="AN14" i="43"/>
  <c r="AN17" i="43"/>
  <c r="AN26" i="43"/>
  <c r="AN21" i="43"/>
  <c r="AN29" i="43"/>
  <c r="AN20" i="43"/>
  <c r="AN24" i="43"/>
  <c r="AN27" i="43"/>
  <c r="AN22" i="43"/>
  <c r="AN30" i="43"/>
  <c r="AN25" i="43"/>
  <c r="AN23" i="43"/>
  <c r="AN38" i="43"/>
  <c r="AN33" i="43"/>
  <c r="AN36" i="43"/>
  <c r="AJ12" i="44"/>
  <c r="AN28" i="43"/>
  <c r="AN31" i="43"/>
  <c r="AN39" i="43"/>
  <c r="AN34" i="43"/>
  <c r="AN37" i="43"/>
  <c r="AN32" i="43"/>
  <c r="AN35" i="43"/>
  <c r="AJ15" i="44"/>
  <c r="AO3" i="43"/>
  <c r="AK8" i="44" l="1"/>
  <c r="AK11" i="44"/>
  <c r="AK15" i="44" s="1"/>
  <c r="AK9" i="44"/>
  <c r="AK10" i="44"/>
  <c r="AK7" i="44"/>
  <c r="AO4" i="43"/>
  <c r="AO5" i="43"/>
  <c r="AO6" i="43"/>
  <c r="AK16" i="44" s="1"/>
  <c r="AO9" i="43"/>
  <c r="AO12" i="43"/>
  <c r="AO7" i="43"/>
  <c r="AO10" i="43"/>
  <c r="AO13" i="43"/>
  <c r="AO8" i="43"/>
  <c r="AO11" i="43"/>
  <c r="AO20" i="43"/>
  <c r="AO15" i="43"/>
  <c r="AO18" i="43"/>
  <c r="AO16" i="43"/>
  <c r="AO19" i="43"/>
  <c r="AO14" i="43"/>
  <c r="AO23" i="43"/>
  <c r="AO26" i="43"/>
  <c r="AO21" i="43"/>
  <c r="AO29" i="43"/>
  <c r="AO24" i="43"/>
  <c r="AO27" i="43"/>
  <c r="AO22" i="43"/>
  <c r="AO30" i="43"/>
  <c r="AO25" i="43"/>
  <c r="AO17" i="43"/>
  <c r="AO35" i="43"/>
  <c r="AO38" i="43"/>
  <c r="AO33" i="43"/>
  <c r="AO36" i="43"/>
  <c r="AK12" i="44"/>
  <c r="AO28" i="43"/>
  <c r="AO31" i="43"/>
  <c r="AO39" i="43"/>
  <c r="AO34" i="43"/>
  <c r="AO37" i="43"/>
  <c r="AO32" i="43"/>
  <c r="AP3" i="42"/>
  <c r="AO4" i="42"/>
  <c r="AO8" i="42"/>
  <c r="AO5" i="42"/>
  <c r="AO9" i="42"/>
  <c r="AO6" i="42"/>
  <c r="AO10" i="42"/>
  <c r="AO13" i="42"/>
  <c r="AO14" i="42"/>
  <c r="AO11" i="42"/>
  <c r="AO15" i="42"/>
  <c r="AO12" i="42"/>
  <c r="AO7" i="42"/>
  <c r="AO16" i="42"/>
  <c r="AO20" i="42"/>
  <c r="AO17" i="42"/>
  <c r="AO21" i="42"/>
  <c r="AO18" i="42"/>
  <c r="AO22" i="42"/>
  <c r="AO19" i="42"/>
  <c r="AO24" i="42"/>
  <c r="AO28" i="42"/>
  <c r="AO25" i="42"/>
  <c r="AO29" i="42"/>
  <c r="AO26" i="42"/>
  <c r="AO23" i="42"/>
  <c r="AO27" i="42"/>
  <c r="AO33" i="42"/>
  <c r="AO30" i="42"/>
  <c r="AO31" i="42"/>
  <c r="AO32" i="42"/>
  <c r="AP3" i="43"/>
  <c r="AL10" i="44" l="1"/>
  <c r="AL8" i="44"/>
  <c r="AL11" i="44"/>
  <c r="AL15" i="44" s="1"/>
  <c r="AL7" i="44"/>
  <c r="AL9" i="44"/>
  <c r="AQ3" i="42"/>
  <c r="AP4" i="42"/>
  <c r="AP8" i="42"/>
  <c r="AP5" i="42"/>
  <c r="AP9" i="42"/>
  <c r="AP6" i="42"/>
  <c r="AP10" i="42"/>
  <c r="AP7" i="42"/>
  <c r="AP13" i="42"/>
  <c r="AP14" i="42"/>
  <c r="AP11" i="42"/>
  <c r="AP15" i="42"/>
  <c r="AP12" i="42"/>
  <c r="AP16" i="42"/>
  <c r="AP20" i="42"/>
  <c r="AP17" i="42"/>
  <c r="AP21" i="42"/>
  <c r="AP18" i="42"/>
  <c r="AP22" i="42"/>
  <c r="AP19" i="42"/>
  <c r="AP24" i="42"/>
  <c r="AP28" i="42"/>
  <c r="AP25" i="42"/>
  <c r="AP29" i="42"/>
  <c r="AP26" i="42"/>
  <c r="AP23" i="42"/>
  <c r="AP27" i="42"/>
  <c r="AP33" i="42"/>
  <c r="AP30" i="42"/>
  <c r="AP31" i="42"/>
  <c r="AP32" i="42"/>
  <c r="AP6" i="43"/>
  <c r="AL16" i="44" s="1"/>
  <c r="AP4" i="43"/>
  <c r="AP5" i="43"/>
  <c r="AP9" i="43"/>
  <c r="AP12" i="43"/>
  <c r="AP7" i="43"/>
  <c r="AP10" i="43"/>
  <c r="AP8" i="43"/>
  <c r="AP11" i="43"/>
  <c r="AP17" i="43"/>
  <c r="AP20" i="43"/>
  <c r="AP13" i="43"/>
  <c r="AP15" i="43"/>
  <c r="AP18" i="43"/>
  <c r="AP16" i="43"/>
  <c r="AP19" i="43"/>
  <c r="AP28" i="43"/>
  <c r="AP23" i="43"/>
  <c r="AP14" i="43"/>
  <c r="AP26" i="43"/>
  <c r="AP21" i="43"/>
  <c r="AP24" i="43"/>
  <c r="AP27" i="43"/>
  <c r="AP22" i="43"/>
  <c r="AP32" i="43"/>
  <c r="AP25" i="43"/>
  <c r="AP29" i="43"/>
  <c r="AP35" i="43"/>
  <c r="AP38" i="43"/>
  <c r="AP33" i="43"/>
  <c r="AP36" i="43"/>
  <c r="AL12" i="44"/>
  <c r="AP31" i="43"/>
  <c r="AP39" i="43"/>
  <c r="AP30" i="43"/>
  <c r="AP34" i="43"/>
  <c r="AP37" i="43"/>
  <c r="AQ3" i="43"/>
  <c r="AM7" i="44" l="1"/>
  <c r="AM10" i="44"/>
  <c r="AM8" i="44"/>
  <c r="AM11" i="44"/>
  <c r="AM15" i="44" s="1"/>
  <c r="AM9" i="44"/>
  <c r="AQ4" i="43"/>
  <c r="AQ5" i="43"/>
  <c r="AQ11" i="43"/>
  <c r="AQ6" i="43"/>
  <c r="AM16" i="44" s="1"/>
  <c r="AQ9" i="43"/>
  <c r="AQ12" i="43"/>
  <c r="AQ7" i="43"/>
  <c r="AQ10" i="43"/>
  <c r="AQ8" i="43"/>
  <c r="AQ14" i="43"/>
  <c r="AQ17" i="43"/>
  <c r="AQ13" i="43"/>
  <c r="AQ15" i="43"/>
  <c r="AQ18" i="43"/>
  <c r="AQ16" i="43"/>
  <c r="AQ19" i="43"/>
  <c r="AQ25" i="43"/>
  <c r="AQ28" i="43"/>
  <c r="AQ23" i="43"/>
  <c r="AQ20" i="43"/>
  <c r="AQ26" i="43"/>
  <c r="AQ21" i="43"/>
  <c r="AQ29" i="43"/>
  <c r="AQ24" i="43"/>
  <c r="AQ37" i="43"/>
  <c r="AQ32" i="43"/>
  <c r="AQ35" i="43"/>
  <c r="AQ38" i="43"/>
  <c r="AQ22" i="43"/>
  <c r="AQ33" i="43"/>
  <c r="AQ36" i="43"/>
  <c r="AM12" i="44"/>
  <c r="AQ27" i="43"/>
  <c r="AQ31" i="43"/>
  <c r="AQ39" i="43"/>
  <c r="AQ30" i="43"/>
  <c r="AQ34" i="43"/>
  <c r="AR3" i="42"/>
  <c r="AQ7" i="42"/>
  <c r="AQ4" i="42"/>
  <c r="AQ8" i="42"/>
  <c r="AQ5" i="42"/>
  <c r="AQ9" i="42"/>
  <c r="AQ12" i="42"/>
  <c r="AQ10" i="42"/>
  <c r="AQ13" i="42"/>
  <c r="AQ14" i="42"/>
  <c r="AQ11" i="42"/>
  <c r="AQ15" i="42"/>
  <c r="AQ6" i="42"/>
  <c r="AQ19" i="42"/>
  <c r="AQ16" i="42"/>
  <c r="AQ20" i="42"/>
  <c r="AQ17" i="42"/>
  <c r="AQ21" i="42"/>
  <c r="AQ18" i="42"/>
  <c r="AQ22" i="42"/>
  <c r="AQ23" i="42"/>
  <c r="AQ27" i="42"/>
  <c r="AQ24" i="42"/>
  <c r="AQ28" i="42"/>
  <c r="AQ25" i="42"/>
  <c r="AQ29" i="42"/>
  <c r="AQ26" i="42"/>
  <c r="AQ32" i="42"/>
  <c r="AQ33" i="42"/>
  <c r="AQ30" i="42"/>
  <c r="AQ31" i="42"/>
  <c r="AR3" i="43"/>
  <c r="AN7" i="44" l="1"/>
  <c r="AN10" i="44"/>
  <c r="AN9" i="44"/>
  <c r="AN8" i="44"/>
  <c r="AN11" i="44"/>
  <c r="AN15" i="44" s="1"/>
  <c r="AS3" i="42"/>
  <c r="AR7" i="42"/>
  <c r="AR4" i="42"/>
  <c r="AR8" i="42"/>
  <c r="AR5" i="42"/>
  <c r="AR9" i="42"/>
  <c r="AR6" i="42"/>
  <c r="AR12" i="42"/>
  <c r="AR10" i="42"/>
  <c r="AR13" i="42"/>
  <c r="AR14" i="42"/>
  <c r="AR11" i="42"/>
  <c r="AR15" i="42"/>
  <c r="AR19" i="42"/>
  <c r="AR16" i="42"/>
  <c r="AR20" i="42"/>
  <c r="AR17" i="42"/>
  <c r="AR21" i="42"/>
  <c r="AR18" i="42"/>
  <c r="AR22" i="42"/>
  <c r="AR23" i="42"/>
  <c r="AR27" i="42"/>
  <c r="AR24" i="42"/>
  <c r="AR28" i="42"/>
  <c r="AR25" i="42"/>
  <c r="AR29" i="42"/>
  <c r="AR26" i="42"/>
  <c r="AR32" i="42"/>
  <c r="AR33" i="42"/>
  <c r="AR30" i="42"/>
  <c r="AR31" i="42"/>
  <c r="AR4" i="43"/>
  <c r="AR5" i="43"/>
  <c r="AR8" i="43"/>
  <c r="AR11" i="43"/>
  <c r="AR6" i="43"/>
  <c r="AN16" i="44" s="1"/>
  <c r="AR9" i="43"/>
  <c r="AR12" i="43"/>
  <c r="AR7" i="43"/>
  <c r="AR10" i="43"/>
  <c r="AR19" i="43"/>
  <c r="AR14" i="43"/>
  <c r="AR17" i="43"/>
  <c r="AR20" i="43"/>
  <c r="AR13" i="43"/>
  <c r="AR15" i="43"/>
  <c r="AR18" i="43"/>
  <c r="AR22" i="43"/>
  <c r="AR30" i="43"/>
  <c r="AR25" i="43"/>
  <c r="AR28" i="43"/>
  <c r="AR16" i="43"/>
  <c r="AR23" i="43"/>
  <c r="AR26" i="43"/>
  <c r="AR21" i="43"/>
  <c r="AR29" i="43"/>
  <c r="AR24" i="43"/>
  <c r="AR34" i="43"/>
  <c r="AR37" i="43"/>
  <c r="AR32" i="43"/>
  <c r="AR35" i="43"/>
  <c r="AR38" i="43"/>
  <c r="AR33" i="43"/>
  <c r="AR36" i="43"/>
  <c r="AN12" i="44"/>
  <c r="AR27" i="43"/>
  <c r="AR31" i="43"/>
  <c r="AR39" i="43"/>
  <c r="AS3" i="43"/>
  <c r="AO9" i="44" l="1"/>
  <c r="AO7" i="44"/>
  <c r="AO10" i="44"/>
  <c r="AO8" i="44"/>
  <c r="AO11" i="44"/>
  <c r="AO15" i="44" s="1"/>
  <c r="AS5" i="43"/>
  <c r="AS4" i="43"/>
  <c r="AS13" i="43"/>
  <c r="AS8" i="43"/>
  <c r="AS11" i="43"/>
  <c r="AS6" i="43"/>
  <c r="AO16" i="44" s="1"/>
  <c r="AS9" i="43"/>
  <c r="AS12" i="43"/>
  <c r="AS7" i="43"/>
  <c r="AS10" i="43"/>
  <c r="AS16" i="43"/>
  <c r="AS19" i="43"/>
  <c r="AS14" i="43"/>
  <c r="AS17" i="43"/>
  <c r="AS15" i="43"/>
  <c r="AS18" i="43"/>
  <c r="AS27" i="43"/>
  <c r="AS22" i="43"/>
  <c r="AS30" i="43"/>
  <c r="AS25" i="43"/>
  <c r="AS20" i="43"/>
  <c r="AS23" i="43"/>
  <c r="AS26" i="43"/>
  <c r="AS21" i="43"/>
  <c r="AS31" i="43"/>
  <c r="AS39" i="43"/>
  <c r="AS34" i="43"/>
  <c r="AS29" i="43"/>
  <c r="AS37" i="43"/>
  <c r="AS32" i="43"/>
  <c r="AS35" i="43"/>
  <c r="AS24" i="43"/>
  <c r="AS28" i="43"/>
  <c r="AS38" i="43"/>
  <c r="AS33" i="43"/>
  <c r="AS36" i="43"/>
  <c r="AO12" i="44"/>
  <c r="AT3" i="42"/>
  <c r="AS6" i="42"/>
  <c r="AS10" i="42"/>
  <c r="AS7" i="42"/>
  <c r="AS4" i="42"/>
  <c r="AS8" i="42"/>
  <c r="AS11" i="42"/>
  <c r="AS15" i="42"/>
  <c r="AS9" i="42"/>
  <c r="AS12" i="42"/>
  <c r="AS13" i="42"/>
  <c r="AS14" i="42"/>
  <c r="AS5" i="42"/>
  <c r="AS18" i="42"/>
  <c r="AS22" i="42"/>
  <c r="AS19" i="42"/>
  <c r="AS16" i="42"/>
  <c r="AS20" i="42"/>
  <c r="AS17" i="42"/>
  <c r="AS21" i="42"/>
  <c r="AS26" i="42"/>
  <c r="AS23" i="42"/>
  <c r="AS27" i="42"/>
  <c r="AS24" i="42"/>
  <c r="AS28" i="42"/>
  <c r="AS25" i="42"/>
  <c r="AS29" i="42"/>
  <c r="AS31" i="42"/>
  <c r="AS32" i="42"/>
  <c r="AS33" i="42"/>
  <c r="AS30" i="42"/>
  <c r="AT3" i="43"/>
  <c r="AP9" i="44" l="1"/>
  <c r="AP11" i="44"/>
  <c r="AP7" i="44"/>
  <c r="AP10" i="44"/>
  <c r="AP8" i="44"/>
  <c r="AU3" i="42"/>
  <c r="AT6" i="42"/>
  <c r="AT10" i="42"/>
  <c r="AT7" i="42"/>
  <c r="AT4" i="42"/>
  <c r="AT8" i="42"/>
  <c r="AT5" i="42"/>
  <c r="AT11" i="42"/>
  <c r="AT15" i="42"/>
  <c r="AT9" i="42"/>
  <c r="AT12" i="42"/>
  <c r="AT13" i="42"/>
  <c r="AT14" i="42"/>
  <c r="AT18" i="42"/>
  <c r="AT22" i="42"/>
  <c r="AT19" i="42"/>
  <c r="AT16" i="42"/>
  <c r="AT20" i="42"/>
  <c r="AT17" i="42"/>
  <c r="AT21" i="42"/>
  <c r="AT26" i="42"/>
  <c r="AT23" i="42"/>
  <c r="AT27" i="42"/>
  <c r="AT24" i="42"/>
  <c r="AT28" i="42"/>
  <c r="AT25" i="42"/>
  <c r="AT29" i="42"/>
  <c r="AT31" i="42"/>
  <c r="AT32" i="42"/>
  <c r="AT33" i="42"/>
  <c r="AT30" i="42"/>
  <c r="AT5" i="43"/>
  <c r="AT4" i="43"/>
  <c r="AT10" i="43"/>
  <c r="AT13" i="43"/>
  <c r="AT8" i="43"/>
  <c r="AT11" i="43"/>
  <c r="AT6" i="43"/>
  <c r="AP16" i="44" s="1"/>
  <c r="AT9" i="43"/>
  <c r="AT12" i="43"/>
  <c r="AT7" i="43"/>
  <c r="AT16" i="43"/>
  <c r="AT19" i="43"/>
  <c r="AT14" i="43"/>
  <c r="AT17" i="43"/>
  <c r="AT15" i="43"/>
  <c r="AT24" i="43"/>
  <c r="AT27" i="43"/>
  <c r="AT22" i="43"/>
  <c r="AT30" i="43"/>
  <c r="AT25" i="43"/>
  <c r="AT18" i="43"/>
  <c r="AT28" i="43"/>
  <c r="AT20" i="43"/>
  <c r="AT23" i="43"/>
  <c r="AT21" i="43"/>
  <c r="AT36" i="43"/>
  <c r="AP12" i="44"/>
  <c r="AT31" i="43"/>
  <c r="AT39" i="43"/>
  <c r="AT34" i="43"/>
  <c r="AT29" i="43"/>
  <c r="AT37" i="43"/>
  <c r="AT32" i="43"/>
  <c r="AT35" i="43"/>
  <c r="AT26" i="43"/>
  <c r="AT38" i="43"/>
  <c r="AT33" i="43"/>
  <c r="AP15" i="44"/>
  <c r="AU3" i="43"/>
  <c r="AQ11" i="44" l="1"/>
  <c r="AQ9" i="44"/>
  <c r="AQ7" i="44"/>
  <c r="AQ10" i="44"/>
  <c r="AQ8" i="44"/>
  <c r="AU5" i="43"/>
  <c r="AU4" i="43"/>
  <c r="AU7" i="43"/>
  <c r="AU10" i="43"/>
  <c r="AU8" i="43"/>
  <c r="AU11" i="43"/>
  <c r="AU6" i="43"/>
  <c r="AQ16" i="44" s="1"/>
  <c r="AU9" i="43"/>
  <c r="AU12" i="43"/>
  <c r="AU18" i="43"/>
  <c r="AU16" i="43"/>
  <c r="AU19" i="43"/>
  <c r="AU14" i="43"/>
  <c r="AU13" i="43"/>
  <c r="AU17" i="43"/>
  <c r="AU21" i="43"/>
  <c r="AU29" i="43"/>
  <c r="AU24" i="43"/>
  <c r="AU27" i="43"/>
  <c r="AU22" i="43"/>
  <c r="AU25" i="43"/>
  <c r="AU28" i="43"/>
  <c r="AU20" i="43"/>
  <c r="AU23" i="43"/>
  <c r="AU15" i="43"/>
  <c r="AU30" i="43"/>
  <c r="AU33" i="43"/>
  <c r="AU36" i="43"/>
  <c r="AQ12" i="44"/>
  <c r="AU31" i="43"/>
  <c r="AU39" i="43"/>
  <c r="AU34" i="43"/>
  <c r="AU37" i="43"/>
  <c r="AU32" i="43"/>
  <c r="AU35" i="43"/>
  <c r="AU26" i="43"/>
  <c r="AU38" i="43"/>
  <c r="AQ15" i="44"/>
  <c r="AV3" i="42"/>
  <c r="AU5" i="42"/>
  <c r="AU9" i="42"/>
  <c r="AU6" i="42"/>
  <c r="AU10" i="42"/>
  <c r="AU7" i="42"/>
  <c r="AU14" i="42"/>
  <c r="AU8" i="42"/>
  <c r="AU11" i="42"/>
  <c r="AU15" i="42"/>
  <c r="AU12" i="42"/>
  <c r="AU13" i="42"/>
  <c r="AU4" i="42"/>
  <c r="AU17" i="42"/>
  <c r="AU21" i="42"/>
  <c r="AU18" i="42"/>
  <c r="AU22" i="42"/>
  <c r="AU19" i="42"/>
  <c r="AU16" i="42"/>
  <c r="AU20" i="42"/>
  <c r="AU25" i="42"/>
  <c r="AU29" i="42"/>
  <c r="AU26" i="42"/>
  <c r="AU23" i="42"/>
  <c r="AU27" i="42"/>
  <c r="AU24" i="42"/>
  <c r="AU28" i="42"/>
  <c r="AU30" i="42"/>
  <c r="AU31" i="42"/>
  <c r="AU32" i="42"/>
  <c r="AU33" i="42"/>
  <c r="AV3" i="43"/>
  <c r="AR8" i="44" l="1"/>
  <c r="AR11" i="44"/>
  <c r="AR9" i="44"/>
  <c r="AR7" i="44"/>
  <c r="AR10" i="44"/>
  <c r="AW3" i="42"/>
  <c r="AV5" i="42"/>
  <c r="AV9" i="42"/>
  <c r="AV6" i="42"/>
  <c r="AV10" i="42"/>
  <c r="AV7" i="42"/>
  <c r="AV4" i="42"/>
  <c r="AV14" i="42"/>
  <c r="AV8" i="42"/>
  <c r="AV11" i="42"/>
  <c r="AV15" i="42"/>
  <c r="AV12" i="42"/>
  <c r="AV13" i="42"/>
  <c r="AV17" i="42"/>
  <c r="AV21" i="42"/>
  <c r="AV18" i="42"/>
  <c r="AV22" i="42"/>
  <c r="AV19" i="42"/>
  <c r="AV16" i="42"/>
  <c r="AV20" i="42"/>
  <c r="AV25" i="42"/>
  <c r="AV29" i="42"/>
  <c r="AV26" i="42"/>
  <c r="AV23" i="42"/>
  <c r="AV27" i="42"/>
  <c r="AV24" i="42"/>
  <c r="AV28" i="42"/>
  <c r="AV30" i="42"/>
  <c r="AV31" i="42"/>
  <c r="AV32" i="42"/>
  <c r="AV33" i="42"/>
  <c r="AV4" i="43"/>
  <c r="AV5" i="43"/>
  <c r="AV12" i="43"/>
  <c r="AV7" i="43"/>
  <c r="AV10" i="43"/>
  <c r="AV8" i="43"/>
  <c r="AV11" i="43"/>
  <c r="AV6" i="43"/>
  <c r="AR16" i="44" s="1"/>
  <c r="AV9" i="43"/>
  <c r="AV15" i="43"/>
  <c r="AV18" i="43"/>
  <c r="AV16" i="43"/>
  <c r="AV19" i="43"/>
  <c r="AV14" i="43"/>
  <c r="AV13" i="43"/>
  <c r="AV17" i="43"/>
  <c r="AV26" i="43"/>
  <c r="AV21" i="43"/>
  <c r="AV29" i="43"/>
  <c r="AV24" i="43"/>
  <c r="AV27" i="43"/>
  <c r="AV22" i="43"/>
  <c r="AV30" i="43"/>
  <c r="AV25" i="43"/>
  <c r="AV38" i="43"/>
  <c r="AV23" i="43"/>
  <c r="AV33" i="43"/>
  <c r="AV36" i="43"/>
  <c r="AR12" i="44"/>
  <c r="AV31" i="43"/>
  <c r="AV39" i="43"/>
  <c r="AV20" i="43"/>
  <c r="AV34" i="43"/>
  <c r="AV37" i="43"/>
  <c r="AV28" i="43"/>
  <c r="AV32" i="43"/>
  <c r="AV35" i="43"/>
  <c r="AR15" i="44"/>
  <c r="AW3" i="43"/>
  <c r="AS10" i="44" l="1"/>
  <c r="AS8" i="44"/>
  <c r="AS11" i="44"/>
  <c r="AS15" i="44" s="1"/>
  <c r="AS9" i="44"/>
  <c r="AS7" i="44"/>
  <c r="AW4" i="43"/>
  <c r="AW5" i="43"/>
  <c r="AW9" i="43"/>
  <c r="AW12" i="43"/>
  <c r="AW7" i="43"/>
  <c r="AW10" i="43"/>
  <c r="AW13" i="43"/>
  <c r="AW8" i="43"/>
  <c r="AW11" i="43"/>
  <c r="AW6" i="43"/>
  <c r="AS16" i="44" s="1"/>
  <c r="AW15" i="43"/>
  <c r="AW18" i="43"/>
  <c r="AW16" i="43"/>
  <c r="AW19" i="43"/>
  <c r="AW14" i="43"/>
  <c r="AW17" i="43"/>
  <c r="AW20" i="43"/>
  <c r="AW23" i="43"/>
  <c r="AW26" i="43"/>
  <c r="AW21" i="43"/>
  <c r="AW29" i="43"/>
  <c r="AW24" i="43"/>
  <c r="AW27" i="43"/>
  <c r="AW22" i="43"/>
  <c r="AW30" i="43"/>
  <c r="AW25" i="43"/>
  <c r="AW35" i="43"/>
  <c r="AW38" i="43"/>
  <c r="AW33" i="43"/>
  <c r="AW36" i="43"/>
  <c r="AS12" i="44"/>
  <c r="AW31" i="43"/>
  <c r="AW39" i="43"/>
  <c r="AW34" i="43"/>
  <c r="AW37" i="43"/>
  <c r="AW28" i="43"/>
  <c r="AW32" i="43"/>
  <c r="AX3" i="42"/>
  <c r="AW4" i="42"/>
  <c r="AW8" i="42"/>
  <c r="AW5" i="42"/>
  <c r="AW9" i="42"/>
  <c r="AW6" i="42"/>
  <c r="AW10" i="42"/>
  <c r="AW13" i="42"/>
  <c r="AW7" i="42"/>
  <c r="AW14" i="42"/>
  <c r="AW11" i="42"/>
  <c r="AW15" i="42"/>
  <c r="AW12" i="42"/>
  <c r="AW16" i="42"/>
  <c r="AW20" i="42"/>
  <c r="AW17" i="42"/>
  <c r="AW21" i="42"/>
  <c r="AW18" i="42"/>
  <c r="AW22" i="42"/>
  <c r="AW19" i="42"/>
  <c r="AW24" i="42"/>
  <c r="AW28" i="42"/>
  <c r="AW25" i="42"/>
  <c r="AW29" i="42"/>
  <c r="AW26" i="42"/>
  <c r="AW23" i="42"/>
  <c r="AW27" i="42"/>
  <c r="AW33" i="42"/>
  <c r="AW30" i="42"/>
  <c r="AW31" i="42"/>
  <c r="AW32" i="42"/>
  <c r="AX3" i="43"/>
  <c r="AT10" i="44" l="1"/>
  <c r="AT8" i="44"/>
  <c r="AT11" i="44"/>
  <c r="AT15" i="44" s="1"/>
  <c r="AT9" i="44"/>
  <c r="AT7" i="44"/>
  <c r="AY3" i="42"/>
  <c r="AX4" i="42"/>
  <c r="AX8" i="42"/>
  <c r="AX5" i="42"/>
  <c r="AX9" i="42"/>
  <c r="AX6" i="42"/>
  <c r="AX10" i="42"/>
  <c r="AX13" i="42"/>
  <c r="AX7" i="42"/>
  <c r="AX14" i="42"/>
  <c r="AX11" i="42"/>
  <c r="AX15" i="42"/>
  <c r="AX12" i="42"/>
  <c r="AX16" i="42"/>
  <c r="AX20" i="42"/>
  <c r="AX17" i="42"/>
  <c r="AX21" i="42"/>
  <c r="AX18" i="42"/>
  <c r="AX22" i="42"/>
  <c r="AX19" i="42"/>
  <c r="AX24" i="42"/>
  <c r="AX28" i="42"/>
  <c r="AX25" i="42"/>
  <c r="AX29" i="42"/>
  <c r="AX26" i="42"/>
  <c r="AX23" i="42"/>
  <c r="AX27" i="42"/>
  <c r="AX33" i="42"/>
  <c r="AX30" i="42"/>
  <c r="AX31" i="42"/>
  <c r="AX32" i="42"/>
  <c r="AX4" i="43"/>
  <c r="AX5" i="43"/>
  <c r="AX6" i="43"/>
  <c r="AT16" i="44" s="1"/>
  <c r="AX9" i="43"/>
  <c r="AX12" i="43"/>
  <c r="AX7" i="43"/>
  <c r="AX10" i="43"/>
  <c r="AX8" i="43"/>
  <c r="AX11" i="43"/>
  <c r="AX17" i="43"/>
  <c r="AX20" i="43"/>
  <c r="AX15" i="43"/>
  <c r="AX18" i="43"/>
  <c r="AX16" i="43"/>
  <c r="AX19" i="43"/>
  <c r="AX28" i="43"/>
  <c r="AX13" i="43"/>
  <c r="AX23" i="43"/>
  <c r="AX26" i="43"/>
  <c r="AX14" i="43"/>
  <c r="AX21" i="43"/>
  <c r="AX24" i="43"/>
  <c r="AX27" i="43"/>
  <c r="AX22" i="43"/>
  <c r="AX32" i="43"/>
  <c r="AX30" i="43"/>
  <c r="AX35" i="43"/>
  <c r="AX25" i="43"/>
  <c r="AX38" i="43"/>
  <c r="AX33" i="43"/>
  <c r="AX29" i="43"/>
  <c r="AX36" i="43"/>
  <c r="AT12" i="44"/>
  <c r="AX31" i="43"/>
  <c r="AX39" i="43"/>
  <c r="AX34" i="43"/>
  <c r="AX37" i="43"/>
  <c r="AY3" i="43"/>
  <c r="AU7" i="44" l="1"/>
  <c r="AU10" i="44"/>
  <c r="AU8" i="44"/>
  <c r="AU11" i="44"/>
  <c r="AU15" i="44" s="1"/>
  <c r="AU9" i="44"/>
  <c r="AY4" i="43"/>
  <c r="AY5" i="43"/>
  <c r="AY11" i="43"/>
  <c r="AY6" i="43"/>
  <c r="AU16" i="44" s="1"/>
  <c r="AY9" i="43"/>
  <c r="AY12" i="43"/>
  <c r="AY7" i="43"/>
  <c r="AY10" i="43"/>
  <c r="AY8" i="43"/>
  <c r="AY13" i="43"/>
  <c r="AY14" i="43"/>
  <c r="AY17" i="43"/>
  <c r="AY15" i="43"/>
  <c r="AY18" i="43"/>
  <c r="AY16" i="43"/>
  <c r="AY25" i="43"/>
  <c r="AY19" i="43"/>
  <c r="AY20" i="43"/>
  <c r="AY28" i="43"/>
  <c r="AY23" i="43"/>
  <c r="AY26" i="43"/>
  <c r="AY21" i="43"/>
  <c r="AY29" i="43"/>
  <c r="AY24" i="43"/>
  <c r="AY27" i="43"/>
  <c r="AY37" i="43"/>
  <c r="AY32" i="43"/>
  <c r="AY30" i="43"/>
  <c r="AY35" i="43"/>
  <c r="AY38" i="43"/>
  <c r="AY33" i="43"/>
  <c r="AY22" i="43"/>
  <c r="AY36" i="43"/>
  <c r="AU12" i="44"/>
  <c r="AY31" i="43"/>
  <c r="AY39" i="43"/>
  <c r="AY34" i="43"/>
  <c r="AZ3" i="42"/>
  <c r="AY7" i="42"/>
  <c r="AY4" i="42"/>
  <c r="AY8" i="42"/>
  <c r="AY5" i="42"/>
  <c r="AY9" i="42"/>
  <c r="AY12" i="42"/>
  <c r="AY6" i="42"/>
  <c r="AY13" i="42"/>
  <c r="AY10" i="42"/>
  <c r="AY14" i="42"/>
  <c r="AY11" i="42"/>
  <c r="AY15" i="42"/>
  <c r="AY19" i="42"/>
  <c r="AY16" i="42"/>
  <c r="AY20" i="42"/>
  <c r="AY17" i="42"/>
  <c r="AY21" i="42"/>
  <c r="AY18" i="42"/>
  <c r="AY22" i="42"/>
  <c r="AY23" i="42"/>
  <c r="AY27" i="42"/>
  <c r="AY24" i="42"/>
  <c r="AY28" i="42"/>
  <c r="AY25" i="42"/>
  <c r="AY29" i="42"/>
  <c r="AY26" i="42"/>
  <c r="AY32" i="42"/>
  <c r="AY33" i="42"/>
  <c r="AY30" i="42"/>
  <c r="AY31" i="42"/>
  <c r="AZ3" i="43"/>
  <c r="AV7" i="44" l="1"/>
  <c r="AV10" i="44"/>
  <c r="AV8" i="44"/>
  <c r="AV11" i="44"/>
  <c r="AV15" i="44" s="1"/>
  <c r="AV9" i="44"/>
  <c r="BA3" i="42"/>
  <c r="AZ7" i="42"/>
  <c r="AZ4" i="42"/>
  <c r="AZ8" i="42"/>
  <c r="AZ5" i="42"/>
  <c r="AZ9" i="42"/>
  <c r="AZ12" i="42"/>
  <c r="AZ6" i="42"/>
  <c r="AZ13" i="42"/>
  <c r="AZ10" i="42"/>
  <c r="AZ14" i="42"/>
  <c r="AZ11" i="42"/>
  <c r="AZ15" i="42"/>
  <c r="AZ19" i="42"/>
  <c r="AZ16" i="42"/>
  <c r="AZ20" i="42"/>
  <c r="AZ17" i="42"/>
  <c r="AZ21" i="42"/>
  <c r="AZ18" i="42"/>
  <c r="AZ22" i="42"/>
  <c r="AZ23" i="42"/>
  <c r="AZ27" i="42"/>
  <c r="AZ24" i="42"/>
  <c r="AZ28" i="42"/>
  <c r="AZ25" i="42"/>
  <c r="AZ29" i="42"/>
  <c r="AZ26" i="42"/>
  <c r="AZ32" i="42"/>
  <c r="AZ33" i="42"/>
  <c r="AZ30" i="42"/>
  <c r="AZ31" i="42"/>
  <c r="AZ4" i="43"/>
  <c r="AZ5" i="43"/>
  <c r="AZ8" i="43"/>
  <c r="AZ11" i="43"/>
  <c r="AZ6" i="43"/>
  <c r="AV16" i="44" s="1"/>
  <c r="AZ9" i="43"/>
  <c r="AZ12" i="43"/>
  <c r="AZ7" i="43"/>
  <c r="AZ10" i="43"/>
  <c r="AZ19" i="43"/>
  <c r="AZ13" i="43"/>
  <c r="AZ14" i="43"/>
  <c r="AZ17" i="43"/>
  <c r="AZ15" i="43"/>
  <c r="AZ18" i="43"/>
  <c r="AZ22" i="43"/>
  <c r="AZ30" i="43"/>
  <c r="AZ25" i="43"/>
  <c r="AZ20" i="43"/>
  <c r="AZ28" i="43"/>
  <c r="AZ23" i="43"/>
  <c r="AZ16" i="43"/>
  <c r="AZ26" i="43"/>
  <c r="AZ21" i="43"/>
  <c r="AZ29" i="43"/>
  <c r="AZ24" i="43"/>
  <c r="AZ34" i="43"/>
  <c r="AZ27" i="43"/>
  <c r="AZ37" i="43"/>
  <c r="AZ32" i="43"/>
  <c r="AZ35" i="43"/>
  <c r="AZ38" i="43"/>
  <c r="AZ33" i="43"/>
  <c r="AZ36" i="43"/>
  <c r="AV12" i="44"/>
  <c r="AZ31" i="43"/>
  <c r="AZ39" i="43"/>
  <c r="BA3" i="43"/>
  <c r="AW9" i="44" l="1"/>
  <c r="AW7" i="44"/>
  <c r="AW10" i="44"/>
  <c r="AW8" i="44"/>
  <c r="AW11" i="44"/>
  <c r="AW15" i="44" s="1"/>
  <c r="BA5" i="43"/>
  <c r="BA4" i="43"/>
  <c r="BA13" i="43"/>
  <c r="BA8" i="43"/>
  <c r="BA11" i="43"/>
  <c r="BA6" i="43"/>
  <c r="AW16" i="44" s="1"/>
  <c r="BA9" i="43"/>
  <c r="BA12" i="43"/>
  <c r="BA7" i="43"/>
  <c r="BA10" i="43"/>
  <c r="BA16" i="43"/>
  <c r="BA19" i="43"/>
  <c r="BA14" i="43"/>
  <c r="BA17" i="43"/>
  <c r="BA15" i="43"/>
  <c r="BA18" i="43"/>
  <c r="BA27" i="43"/>
  <c r="BA22" i="43"/>
  <c r="BA30" i="43"/>
  <c r="BA25" i="43"/>
  <c r="BA20" i="43"/>
  <c r="BA23" i="43"/>
  <c r="BA26" i="43"/>
  <c r="BA21" i="43"/>
  <c r="BA28" i="43"/>
  <c r="BA31" i="43"/>
  <c r="BA39" i="43"/>
  <c r="BA34" i="43"/>
  <c r="BA37" i="43"/>
  <c r="BA32" i="43"/>
  <c r="BA35" i="43"/>
  <c r="BA29" i="43"/>
  <c r="BA38" i="43"/>
  <c r="BA24" i="43"/>
  <c r="BA33" i="43"/>
  <c r="BA36" i="43"/>
  <c r="AW12" i="44"/>
  <c r="BB3" i="42"/>
  <c r="BA6" i="42"/>
  <c r="BA10" i="42"/>
  <c r="BA7" i="42"/>
  <c r="BA4" i="42"/>
  <c r="BA8" i="42"/>
  <c r="BA11" i="42"/>
  <c r="BA15" i="42"/>
  <c r="BA5" i="42"/>
  <c r="BA12" i="42"/>
  <c r="BA9" i="42"/>
  <c r="BA13" i="42"/>
  <c r="BA14" i="42"/>
  <c r="BA18" i="42"/>
  <c r="BA22" i="42"/>
  <c r="BA19" i="42"/>
  <c r="BA16" i="42"/>
  <c r="BA20" i="42"/>
  <c r="BA17" i="42"/>
  <c r="BA21" i="42"/>
  <c r="BA26" i="42"/>
  <c r="BA23" i="42"/>
  <c r="BA27" i="42"/>
  <c r="BA24" i="42"/>
  <c r="BA28" i="42"/>
  <c r="BA25" i="42"/>
  <c r="BA29" i="42"/>
  <c r="BA31" i="42"/>
  <c r="BA32" i="42"/>
  <c r="BA33" i="42"/>
  <c r="BA30" i="42"/>
  <c r="BB3" i="43"/>
  <c r="AX9" i="44" l="1"/>
  <c r="AX7" i="44"/>
  <c r="AX10" i="44"/>
  <c r="AX8" i="44"/>
  <c r="AX11" i="44"/>
  <c r="AX15" i="44" s="1"/>
  <c r="BC3" i="42"/>
  <c r="BB6" i="42"/>
  <c r="BB10" i="42"/>
  <c r="BB7" i="42"/>
  <c r="BB4" i="42"/>
  <c r="BB8" i="42"/>
  <c r="BB11" i="42"/>
  <c r="BB15" i="42"/>
  <c r="BB5" i="42"/>
  <c r="BB12" i="42"/>
  <c r="BB9" i="42"/>
  <c r="BB13" i="42"/>
  <c r="BB14" i="42"/>
  <c r="BB18" i="42"/>
  <c r="BB22" i="42"/>
  <c r="BB19" i="42"/>
  <c r="BB16" i="42"/>
  <c r="BB20" i="42"/>
  <c r="BB17" i="42"/>
  <c r="BB21" i="42"/>
  <c r="BB26" i="42"/>
  <c r="BB23" i="42"/>
  <c r="BB27" i="42"/>
  <c r="BB24" i="42"/>
  <c r="BB28" i="42"/>
  <c r="BB25" i="42"/>
  <c r="BB29" i="42"/>
  <c r="BB31" i="42"/>
  <c r="BB32" i="42"/>
  <c r="BB33" i="42"/>
  <c r="BB30" i="42"/>
  <c r="BB5" i="43"/>
  <c r="BB4" i="43"/>
  <c r="BB10" i="43"/>
  <c r="BB13" i="43"/>
  <c r="BB8" i="43"/>
  <c r="BB11" i="43"/>
  <c r="BB6" i="43"/>
  <c r="AX16" i="44" s="1"/>
  <c r="BB9" i="43"/>
  <c r="BB12" i="43"/>
  <c r="BB7" i="43"/>
  <c r="BB16" i="43"/>
  <c r="BB19" i="43"/>
  <c r="BB14" i="43"/>
  <c r="BB17" i="43"/>
  <c r="BB15" i="43"/>
  <c r="BB24" i="43"/>
  <c r="BB27" i="43"/>
  <c r="BB22" i="43"/>
  <c r="BB30" i="43"/>
  <c r="BB25" i="43"/>
  <c r="BB20" i="43"/>
  <c r="BB28" i="43"/>
  <c r="BB18" i="43"/>
  <c r="BB23" i="43"/>
  <c r="BB26" i="43"/>
  <c r="BB36" i="43"/>
  <c r="AX12" i="44"/>
  <c r="BB21" i="43"/>
  <c r="BB31" i="43"/>
  <c r="BB39" i="43"/>
  <c r="BB34" i="43"/>
  <c r="BB37" i="43"/>
  <c r="BB32" i="43"/>
  <c r="BB35" i="43"/>
  <c r="BB29" i="43"/>
  <c r="BB38" i="43"/>
  <c r="BB33" i="43"/>
  <c r="BC3" i="43"/>
  <c r="AY11" i="44" l="1"/>
  <c r="AY9" i="44"/>
  <c r="AY8" i="44"/>
  <c r="AY7" i="44"/>
  <c r="AY10" i="44"/>
  <c r="BC5" i="43"/>
  <c r="BC4" i="43"/>
  <c r="BC7" i="43"/>
  <c r="BC10" i="43"/>
  <c r="BC8" i="43"/>
  <c r="BC11" i="43"/>
  <c r="BC6" i="43"/>
  <c r="AY16" i="44" s="1"/>
  <c r="BC9" i="43"/>
  <c r="BC12" i="43"/>
  <c r="BC18" i="43"/>
  <c r="BC13" i="43"/>
  <c r="BC16" i="43"/>
  <c r="BC19" i="43"/>
  <c r="BC14" i="43"/>
  <c r="BC17" i="43"/>
  <c r="BC15" i="43"/>
  <c r="BC21" i="43"/>
  <c r="BC29" i="43"/>
  <c r="BC24" i="43"/>
  <c r="BC27" i="43"/>
  <c r="BC22" i="43"/>
  <c r="BC25" i="43"/>
  <c r="BC20" i="43"/>
  <c r="BC28" i="43"/>
  <c r="BC23" i="43"/>
  <c r="BC33" i="43"/>
  <c r="BC26" i="43"/>
  <c r="BC36" i="43"/>
  <c r="AY12" i="44"/>
  <c r="BC31" i="43"/>
  <c r="BC39" i="43"/>
  <c r="BC30" i="43"/>
  <c r="BC34" i="43"/>
  <c r="BC37" i="43"/>
  <c r="BC32" i="43"/>
  <c r="BC35" i="43"/>
  <c r="BC38" i="43"/>
  <c r="AY15" i="44"/>
  <c r="BD3" i="42"/>
  <c r="BC5" i="42"/>
  <c r="BC9" i="42"/>
  <c r="BC6" i="42"/>
  <c r="BC10" i="42"/>
  <c r="BC7" i="42"/>
  <c r="BC14" i="42"/>
  <c r="BC4" i="42"/>
  <c r="BC11" i="42"/>
  <c r="BC15" i="42"/>
  <c r="BC8" i="42"/>
  <c r="BC12" i="42"/>
  <c r="BC13" i="42"/>
  <c r="BC17" i="42"/>
  <c r="BC21" i="42"/>
  <c r="BC18" i="42"/>
  <c r="BC22" i="42"/>
  <c r="BC19" i="42"/>
  <c r="BC16" i="42"/>
  <c r="BC20" i="42"/>
  <c r="BC25" i="42"/>
  <c r="BC29" i="42"/>
  <c r="BC26" i="42"/>
  <c r="BC23" i="42"/>
  <c r="BC27" i="42"/>
  <c r="BC24" i="42"/>
  <c r="BC28" i="42"/>
  <c r="BC30" i="42"/>
  <c r="BC31" i="42"/>
  <c r="BC32" i="42"/>
  <c r="BC33" i="42"/>
  <c r="BD3" i="43"/>
  <c r="AZ8" i="44" l="1"/>
  <c r="AZ11" i="44"/>
  <c r="AZ9" i="44"/>
  <c r="AZ7" i="44"/>
  <c r="AZ10" i="44"/>
  <c r="BE3" i="42"/>
  <c r="BD5" i="42"/>
  <c r="BD9" i="42"/>
  <c r="BD6" i="42"/>
  <c r="BD10" i="42"/>
  <c r="BD7" i="42"/>
  <c r="BD14" i="42"/>
  <c r="BD4" i="42"/>
  <c r="BD11" i="42"/>
  <c r="BD15" i="42"/>
  <c r="BD8" i="42"/>
  <c r="BD12" i="42"/>
  <c r="BD13" i="42"/>
  <c r="BD17" i="42"/>
  <c r="BD21" i="42"/>
  <c r="BD18" i="42"/>
  <c r="BD22" i="42"/>
  <c r="BD19" i="42"/>
  <c r="BD16" i="42"/>
  <c r="BD20" i="42"/>
  <c r="BD25" i="42"/>
  <c r="BD29" i="42"/>
  <c r="BD26" i="42"/>
  <c r="BD23" i="42"/>
  <c r="BD27" i="42"/>
  <c r="BD24" i="42"/>
  <c r="BD28" i="42"/>
  <c r="BD30" i="42"/>
  <c r="BD31" i="42"/>
  <c r="BD32" i="42"/>
  <c r="BD33" i="42"/>
  <c r="BD4" i="43"/>
  <c r="BD5" i="43"/>
  <c r="BD12" i="43"/>
  <c r="BD7" i="43"/>
  <c r="BD10" i="43"/>
  <c r="BD8" i="43"/>
  <c r="BD11" i="43"/>
  <c r="BD6" i="43"/>
  <c r="AZ16" i="44" s="1"/>
  <c r="BD9" i="43"/>
  <c r="BD15" i="43"/>
  <c r="BD18" i="43"/>
  <c r="BD13" i="43"/>
  <c r="BD16" i="43"/>
  <c r="BD19" i="43"/>
  <c r="BD14" i="43"/>
  <c r="BD17" i="43"/>
  <c r="BD26" i="43"/>
  <c r="BD21" i="43"/>
  <c r="BD29" i="43"/>
  <c r="BD24" i="43"/>
  <c r="BD27" i="43"/>
  <c r="BD22" i="43"/>
  <c r="BD30" i="43"/>
  <c r="BD25" i="43"/>
  <c r="BD20" i="43"/>
  <c r="BD38" i="43"/>
  <c r="BD28" i="43"/>
  <c r="BD33" i="43"/>
  <c r="BD23" i="43"/>
  <c r="BD36" i="43"/>
  <c r="AZ12" i="44"/>
  <c r="BD31" i="43"/>
  <c r="BD39" i="43"/>
  <c r="BD34" i="43"/>
  <c r="BD37" i="43"/>
  <c r="BD32" i="43"/>
  <c r="BD35" i="43"/>
  <c r="AZ15" i="44"/>
  <c r="BE3" i="43"/>
  <c r="BA8" i="44" l="1"/>
  <c r="BA11" i="44"/>
  <c r="BA15" i="44" s="1"/>
  <c r="BA10" i="44"/>
  <c r="BA9" i="44"/>
  <c r="BA7" i="44"/>
  <c r="BE4" i="43"/>
  <c r="BE5" i="43"/>
  <c r="BE9" i="43"/>
  <c r="BE12" i="43"/>
  <c r="BE7" i="43"/>
  <c r="BE10" i="43"/>
  <c r="BE13" i="43"/>
  <c r="BE8" i="43"/>
  <c r="BE11" i="43"/>
  <c r="BE6" i="43"/>
  <c r="BA16" i="44" s="1"/>
  <c r="BE15" i="43"/>
  <c r="BE18" i="43"/>
  <c r="BE16" i="43"/>
  <c r="BE19" i="43"/>
  <c r="BE14" i="43"/>
  <c r="BE23" i="43"/>
  <c r="BE17" i="43"/>
  <c r="BE26" i="43"/>
  <c r="BE21" i="43"/>
  <c r="BE29" i="43"/>
  <c r="BE24" i="43"/>
  <c r="BE27" i="43"/>
  <c r="BE22" i="43"/>
  <c r="BE30" i="43"/>
  <c r="BE25" i="43"/>
  <c r="BE35" i="43"/>
  <c r="BE38" i="43"/>
  <c r="BE28" i="43"/>
  <c r="BE33" i="43"/>
  <c r="BE36" i="43"/>
  <c r="BA12" i="44"/>
  <c r="BE31" i="43"/>
  <c r="BE39" i="43"/>
  <c r="BE20" i="43"/>
  <c r="BE34" i="43"/>
  <c r="BE37" i="43"/>
  <c r="BE32" i="43"/>
  <c r="BF3" i="42"/>
  <c r="BE4" i="42"/>
  <c r="BE8" i="42"/>
  <c r="BE5" i="42"/>
  <c r="BE9" i="42"/>
  <c r="BE6" i="42"/>
  <c r="BE10" i="42"/>
  <c r="BE13" i="42"/>
  <c r="BE14" i="42"/>
  <c r="BE7" i="42"/>
  <c r="BE11" i="42"/>
  <c r="BE15" i="42"/>
  <c r="BE12" i="42"/>
  <c r="BE16" i="42"/>
  <c r="BE20" i="42"/>
  <c r="BE17" i="42"/>
  <c r="BE21" i="42"/>
  <c r="BE18" i="42"/>
  <c r="BE22" i="42"/>
  <c r="BE19" i="42"/>
  <c r="BE24" i="42"/>
  <c r="BE28" i="42"/>
  <c r="BE25" i="42"/>
  <c r="BE29" i="42"/>
  <c r="BE26" i="42"/>
  <c r="BE23" i="42"/>
  <c r="BE27" i="42"/>
  <c r="BE33" i="42"/>
  <c r="BE30" i="42"/>
  <c r="BE31" i="42"/>
  <c r="BE32" i="42"/>
  <c r="BF3" i="43"/>
  <c r="BB10" i="44" l="1"/>
  <c r="BB8" i="44"/>
  <c r="BB7" i="44"/>
  <c r="BB11" i="44"/>
  <c r="BB15" i="44" s="1"/>
  <c r="BB9" i="44"/>
  <c r="BG3" i="42"/>
  <c r="BF4" i="42"/>
  <c r="BF8" i="42"/>
  <c r="BF5" i="42"/>
  <c r="BF9" i="42"/>
  <c r="BF6" i="42"/>
  <c r="BF10" i="42"/>
  <c r="BF13" i="42"/>
  <c r="BF14" i="42"/>
  <c r="BF7" i="42"/>
  <c r="BF11" i="42"/>
  <c r="BF15" i="42"/>
  <c r="BF12" i="42"/>
  <c r="BF16" i="42"/>
  <c r="BF20" i="42"/>
  <c r="BF17" i="42"/>
  <c r="BF21" i="42"/>
  <c r="BF18" i="42"/>
  <c r="BF22" i="42"/>
  <c r="BF19" i="42"/>
  <c r="BF24" i="42"/>
  <c r="BF28" i="42"/>
  <c r="BF25" i="42"/>
  <c r="BF29" i="42"/>
  <c r="BF26" i="42"/>
  <c r="BF23" i="42"/>
  <c r="BF27" i="42"/>
  <c r="BF33" i="42"/>
  <c r="BF30" i="42"/>
  <c r="BF31" i="42"/>
  <c r="BF32" i="42"/>
  <c r="BF4" i="43"/>
  <c r="BF5" i="43"/>
  <c r="BF6" i="43"/>
  <c r="BB16" i="44" s="1"/>
  <c r="BF9" i="43"/>
  <c r="BF12" i="43"/>
  <c r="BF7" i="43"/>
  <c r="BF10" i="43"/>
  <c r="BF8" i="43"/>
  <c r="BF11" i="43"/>
  <c r="BF17" i="43"/>
  <c r="BF15" i="43"/>
  <c r="BF18" i="43"/>
  <c r="BF13" i="43"/>
  <c r="BF16" i="43"/>
  <c r="BF19" i="43"/>
  <c r="BF20" i="43"/>
  <c r="BF28" i="43"/>
  <c r="BF23" i="43"/>
  <c r="BF26" i="43"/>
  <c r="BF21" i="43"/>
  <c r="BF14" i="43"/>
  <c r="BF24" i="43"/>
  <c r="BF27" i="43"/>
  <c r="BF22" i="43"/>
  <c r="BF32" i="43"/>
  <c r="BF35" i="43"/>
  <c r="BF38" i="43"/>
  <c r="BF25" i="43"/>
  <c r="BF33" i="43"/>
  <c r="BF30" i="43"/>
  <c r="BF36" i="43"/>
  <c r="BB12" i="44"/>
  <c r="BF31" i="43"/>
  <c r="BF39" i="43"/>
  <c r="BF34" i="43"/>
  <c r="BF29" i="43"/>
  <c r="BF37" i="43"/>
  <c r="BG3" i="43"/>
  <c r="BC7" i="44" l="1"/>
  <c r="BC10" i="44"/>
  <c r="BC8" i="44"/>
  <c r="BC11" i="44"/>
  <c r="BC15" i="44" s="1"/>
  <c r="BC9" i="44"/>
  <c r="BG4" i="43"/>
  <c r="BG5" i="43"/>
  <c r="BG11" i="43"/>
  <c r="BG6" i="43"/>
  <c r="BC16" i="44" s="1"/>
  <c r="BG9" i="43"/>
  <c r="BG12" i="43"/>
  <c r="BG7" i="43"/>
  <c r="BG10" i="43"/>
  <c r="BG8" i="43"/>
  <c r="BG14" i="43"/>
  <c r="BG17" i="43"/>
  <c r="BG15" i="43"/>
  <c r="BG18" i="43"/>
  <c r="BG13" i="43"/>
  <c r="BG16" i="43"/>
  <c r="BG25" i="43"/>
  <c r="BG20" i="43"/>
  <c r="BG28" i="43"/>
  <c r="BG19" i="43"/>
  <c r="BG23" i="43"/>
  <c r="BG26" i="43"/>
  <c r="BG21" i="43"/>
  <c r="BG29" i="43"/>
  <c r="BG24" i="43"/>
  <c r="BG37" i="43"/>
  <c r="BG32" i="43"/>
  <c r="BG27" i="43"/>
  <c r="BG35" i="43"/>
  <c r="BG38" i="43"/>
  <c r="BG33" i="43"/>
  <c r="BG30" i="43"/>
  <c r="BG36" i="43"/>
  <c r="BC12" i="44"/>
  <c r="BG22" i="43"/>
  <c r="BG31" i="43"/>
  <c r="BG39" i="43"/>
  <c r="BG34" i="43"/>
  <c r="BH3" i="42"/>
  <c r="BG7" i="42"/>
  <c r="BG4" i="42"/>
  <c r="BG8" i="42"/>
  <c r="BG5" i="42"/>
  <c r="BG9" i="42"/>
  <c r="BG12" i="42"/>
  <c r="BG13" i="42"/>
  <c r="BG6" i="42"/>
  <c r="BG14" i="42"/>
  <c r="BG10" i="42"/>
  <c r="BG11" i="42"/>
  <c r="BG15" i="42"/>
  <c r="BG19" i="42"/>
  <c r="BG16" i="42"/>
  <c r="BG20" i="42"/>
  <c r="BG17" i="42"/>
  <c r="BG21" i="42"/>
  <c r="BG18" i="42"/>
  <c r="BG22" i="42"/>
  <c r="BG23" i="42"/>
  <c r="BG27" i="42"/>
  <c r="BG24" i="42"/>
  <c r="BG28" i="42"/>
  <c r="BG25" i="42"/>
  <c r="BG29" i="42"/>
  <c r="BG26" i="42"/>
  <c r="BG32" i="42"/>
  <c r="BG33" i="42"/>
  <c r="BG30" i="42"/>
  <c r="BG31" i="42"/>
  <c r="BH3" i="43"/>
  <c r="BD7" i="44" l="1"/>
  <c r="BD10" i="44"/>
  <c r="BD9" i="44"/>
  <c r="BD8" i="44"/>
  <c r="BD11" i="44"/>
  <c r="BD15" i="44" s="1"/>
  <c r="BI3" i="42"/>
  <c r="BH7" i="42"/>
  <c r="BH4" i="42"/>
  <c r="BH8" i="42"/>
  <c r="BH5" i="42"/>
  <c r="BH9" i="42"/>
  <c r="BH12" i="42"/>
  <c r="BH13" i="42"/>
  <c r="BH6" i="42"/>
  <c r="BH14" i="42"/>
  <c r="BH10" i="42"/>
  <c r="BH11" i="42"/>
  <c r="BH15" i="42"/>
  <c r="BH19" i="42"/>
  <c r="BH16" i="42"/>
  <c r="BH20" i="42"/>
  <c r="BH17" i="42"/>
  <c r="BH21" i="42"/>
  <c r="BH18" i="42"/>
  <c r="BH22" i="42"/>
  <c r="BH23" i="42"/>
  <c r="BH27" i="42"/>
  <c r="BH24" i="42"/>
  <c r="BH28" i="42"/>
  <c r="BH25" i="42"/>
  <c r="BH29" i="42"/>
  <c r="BH26" i="42"/>
  <c r="BH32" i="42"/>
  <c r="BH33" i="42"/>
  <c r="BH30" i="42"/>
  <c r="BH31" i="42"/>
  <c r="BH4" i="43"/>
  <c r="BH5" i="43"/>
  <c r="BH8" i="43"/>
  <c r="BH11" i="43"/>
  <c r="BH6" i="43"/>
  <c r="BD16" i="44" s="1"/>
  <c r="BH9" i="43"/>
  <c r="BH12" i="43"/>
  <c r="BH7" i="43"/>
  <c r="BH10" i="43"/>
  <c r="BH19" i="43"/>
  <c r="BH14" i="43"/>
  <c r="BH17" i="43"/>
  <c r="BH15" i="43"/>
  <c r="BH18" i="43"/>
  <c r="BH13" i="43"/>
  <c r="BH22" i="43"/>
  <c r="BH30" i="43"/>
  <c r="BH25" i="43"/>
  <c r="BH20" i="43"/>
  <c r="BH28" i="43"/>
  <c r="BH23" i="43"/>
  <c r="BH26" i="43"/>
  <c r="BH16" i="43"/>
  <c r="BH21" i="43"/>
  <c r="BH29" i="43"/>
  <c r="BH24" i="43"/>
  <c r="BH34" i="43"/>
  <c r="BH37" i="43"/>
  <c r="BH32" i="43"/>
  <c r="BH27" i="43"/>
  <c r="BH35" i="43"/>
  <c r="BH38" i="43"/>
  <c r="BH33" i="43"/>
  <c r="BH36" i="43"/>
  <c r="BD12" i="44"/>
  <c r="BH31" i="43"/>
  <c r="BH39" i="43"/>
  <c r="BI3" i="43"/>
  <c r="BE9" i="44" l="1"/>
  <c r="BE7" i="44"/>
  <c r="BE10" i="44"/>
  <c r="BE8" i="44"/>
  <c r="BE11" i="44"/>
  <c r="BE15" i="44" s="1"/>
  <c r="BI5" i="43"/>
  <c r="BI4" i="43"/>
  <c r="BI13" i="43"/>
  <c r="BI8" i="43"/>
  <c r="BI11" i="43"/>
  <c r="BI6" i="43"/>
  <c r="BE16" i="44" s="1"/>
  <c r="BI9" i="43"/>
  <c r="BI12" i="43"/>
  <c r="BI7" i="43"/>
  <c r="BI10" i="43"/>
  <c r="BI16" i="43"/>
  <c r="BI19" i="43"/>
  <c r="BI14" i="43"/>
  <c r="BI17" i="43"/>
  <c r="BI15" i="43"/>
  <c r="BI18" i="43"/>
  <c r="BI27" i="43"/>
  <c r="BI22" i="43"/>
  <c r="BI30" i="43"/>
  <c r="BI25" i="43"/>
  <c r="BI20" i="43"/>
  <c r="BI23" i="43"/>
  <c r="BI26" i="43"/>
  <c r="BI21" i="43"/>
  <c r="BI29" i="43"/>
  <c r="BI31" i="43"/>
  <c r="BI39" i="43"/>
  <c r="BI34" i="43"/>
  <c r="BI37" i="43"/>
  <c r="BI28" i="43"/>
  <c r="BI32" i="43"/>
  <c r="BI35" i="43"/>
  <c r="BI38" i="43"/>
  <c r="BI33" i="43"/>
  <c r="BI24" i="43"/>
  <c r="BI36" i="43"/>
  <c r="BE12" i="44"/>
  <c r="BJ3" i="42"/>
  <c r="BI6" i="42"/>
  <c r="BI10" i="42"/>
  <c r="BI7" i="42"/>
  <c r="BI4" i="42"/>
  <c r="BI8" i="42"/>
  <c r="BI11" i="42"/>
  <c r="BI15" i="42"/>
  <c r="BI12" i="42"/>
  <c r="BI5" i="42"/>
  <c r="BI13" i="42"/>
  <c r="BI9" i="42"/>
  <c r="BI14" i="42"/>
  <c r="BI18" i="42"/>
  <c r="BI22" i="42"/>
  <c r="BI19" i="42"/>
  <c r="BI16" i="42"/>
  <c r="BI20" i="42"/>
  <c r="BI17" i="42"/>
  <c r="BI21" i="42"/>
  <c r="BI26" i="42"/>
  <c r="BI23" i="42"/>
  <c r="BI27" i="42"/>
  <c r="BI24" i="42"/>
  <c r="BI28" i="42"/>
  <c r="BI25" i="42"/>
  <c r="BI29" i="42"/>
  <c r="BI31" i="42"/>
  <c r="BI32" i="42"/>
  <c r="BI33" i="42"/>
  <c r="BI30" i="42"/>
  <c r="BJ3" i="43"/>
  <c r="BF9" i="44" l="1"/>
  <c r="BF7" i="44"/>
  <c r="BF10" i="44"/>
  <c r="BF11" i="44"/>
  <c r="BF15" i="44" s="1"/>
  <c r="BF8" i="44"/>
  <c r="BK3" i="42"/>
  <c r="BJ6" i="42"/>
  <c r="BJ10" i="42"/>
  <c r="BJ7" i="42"/>
  <c r="BJ4" i="42"/>
  <c r="BJ8" i="42"/>
  <c r="BJ11" i="42"/>
  <c r="BJ15" i="42"/>
  <c r="BJ12" i="42"/>
  <c r="BJ5" i="42"/>
  <c r="BJ13" i="42"/>
  <c r="BJ9" i="42"/>
  <c r="BJ14" i="42"/>
  <c r="BJ18" i="42"/>
  <c r="BJ22" i="42"/>
  <c r="BJ19" i="42"/>
  <c r="BJ16" i="42"/>
  <c r="BJ20" i="42"/>
  <c r="BJ17" i="42"/>
  <c r="BJ21" i="42"/>
  <c r="BJ26" i="42"/>
  <c r="BJ23" i="42"/>
  <c r="BJ27" i="42"/>
  <c r="BJ24" i="42"/>
  <c r="BJ28" i="42"/>
  <c r="BJ25" i="42"/>
  <c r="BJ29" i="42"/>
  <c r="BJ31" i="42"/>
  <c r="BJ32" i="42"/>
  <c r="BJ33" i="42"/>
  <c r="BJ30" i="42"/>
  <c r="BJ5" i="43"/>
  <c r="BJ4" i="43"/>
  <c r="BJ10" i="43"/>
  <c r="BJ13" i="43"/>
  <c r="BJ8" i="43"/>
  <c r="BJ11" i="43"/>
  <c r="BJ6" i="43"/>
  <c r="BF16" i="44" s="1"/>
  <c r="BJ9" i="43"/>
  <c r="BJ12" i="43"/>
  <c r="BJ7" i="43"/>
  <c r="BJ16" i="43"/>
  <c r="BJ19" i="43"/>
  <c r="BJ14" i="43"/>
  <c r="BJ17" i="43"/>
  <c r="BJ15" i="43"/>
  <c r="BJ24" i="43"/>
  <c r="BJ27" i="43"/>
  <c r="BJ22" i="43"/>
  <c r="BJ30" i="43"/>
  <c r="BJ25" i="43"/>
  <c r="BJ20" i="43"/>
  <c r="BJ28" i="43"/>
  <c r="BJ23" i="43"/>
  <c r="BJ18" i="43"/>
  <c r="BJ36" i="43"/>
  <c r="BF12" i="44"/>
  <c r="BJ29" i="43"/>
  <c r="BJ31" i="43"/>
  <c r="BJ39" i="43"/>
  <c r="BJ21" i="43"/>
  <c r="BJ26" i="43"/>
  <c r="BJ34" i="43"/>
  <c r="BJ37" i="43"/>
  <c r="BJ32" i="43"/>
  <c r="BJ35" i="43"/>
  <c r="BJ38" i="43"/>
  <c r="BJ33" i="43"/>
  <c r="BK3" i="43"/>
  <c r="BG11" i="44" l="1"/>
  <c r="BG15" i="44" s="1"/>
  <c r="BG9" i="44"/>
  <c r="BG7" i="44"/>
  <c r="BG8" i="44"/>
  <c r="BG10" i="44"/>
  <c r="BK5" i="43"/>
  <c r="BK4" i="43"/>
  <c r="BK7" i="43"/>
  <c r="BK10" i="43"/>
  <c r="BK8" i="43"/>
  <c r="BK11" i="43"/>
  <c r="BK6" i="43"/>
  <c r="BG16" i="44" s="1"/>
  <c r="BK9" i="43"/>
  <c r="BK12" i="43"/>
  <c r="BK18" i="43"/>
  <c r="BK16" i="43"/>
  <c r="BK19" i="43"/>
  <c r="BK14" i="43"/>
  <c r="BK17" i="43"/>
  <c r="BK21" i="43"/>
  <c r="BK29" i="43"/>
  <c r="BK15" i="43"/>
  <c r="BK24" i="43"/>
  <c r="BK13" i="43"/>
  <c r="BK27" i="43"/>
  <c r="BK22" i="43"/>
  <c r="BK25" i="43"/>
  <c r="BK20" i="43"/>
  <c r="BK28" i="43"/>
  <c r="BK23" i="43"/>
  <c r="BK33" i="43"/>
  <c r="BK36" i="43"/>
  <c r="BG12" i="44"/>
  <c r="BK31" i="43"/>
  <c r="BK39" i="43"/>
  <c r="BK26" i="43"/>
  <c r="BK34" i="43"/>
  <c r="BK37" i="43"/>
  <c r="BK32" i="43"/>
  <c r="BK30" i="43"/>
  <c r="BK35" i="43"/>
  <c r="BK38" i="43"/>
  <c r="BL3" i="42"/>
  <c r="BK5" i="42"/>
  <c r="BK9" i="42"/>
  <c r="BK6" i="42"/>
  <c r="BK10" i="42"/>
  <c r="BK7" i="42"/>
  <c r="BK14" i="42"/>
  <c r="BK11" i="42"/>
  <c r="BK15" i="42"/>
  <c r="BK4" i="42"/>
  <c r="BK12" i="42"/>
  <c r="BK8" i="42"/>
  <c r="BK13" i="42"/>
  <c r="BK17" i="42"/>
  <c r="BK21" i="42"/>
  <c r="BK18" i="42"/>
  <c r="BK22" i="42"/>
  <c r="BK19" i="42"/>
  <c r="BK16" i="42"/>
  <c r="BK20" i="42"/>
  <c r="BK25" i="42"/>
  <c r="BK29" i="42"/>
  <c r="BK26" i="42"/>
  <c r="BK23" i="42"/>
  <c r="BK27" i="42"/>
  <c r="BK24" i="42"/>
  <c r="BK28" i="42"/>
  <c r="BK30" i="42"/>
  <c r="BK31" i="42"/>
  <c r="BK32" i="42"/>
  <c r="BK33" i="42"/>
  <c r="BL3" i="43"/>
  <c r="BH8" i="44" l="1"/>
  <c r="BH11" i="44"/>
  <c r="BH9" i="44"/>
  <c r="BH7" i="44"/>
  <c r="BH10" i="44"/>
  <c r="BM3" i="42"/>
  <c r="BL5" i="42"/>
  <c r="BL9" i="42"/>
  <c r="BL6" i="42"/>
  <c r="BL10" i="42"/>
  <c r="BL7" i="42"/>
  <c r="BL14" i="42"/>
  <c r="BL11" i="42"/>
  <c r="BL15" i="42"/>
  <c r="BL4" i="42"/>
  <c r="BL12" i="42"/>
  <c r="BL8" i="42"/>
  <c r="BL13" i="42"/>
  <c r="BL17" i="42"/>
  <c r="BL21" i="42"/>
  <c r="BL18" i="42"/>
  <c r="BL22" i="42"/>
  <c r="BL19" i="42"/>
  <c r="BL16" i="42"/>
  <c r="BL20" i="42"/>
  <c r="BL25" i="42"/>
  <c r="BL29" i="42"/>
  <c r="BL26" i="42"/>
  <c r="BL23" i="42"/>
  <c r="BL27" i="42"/>
  <c r="BL24" i="42"/>
  <c r="BL28" i="42"/>
  <c r="BL30" i="42"/>
  <c r="BL31" i="42"/>
  <c r="BL32" i="42"/>
  <c r="BL33" i="42"/>
  <c r="BL4" i="43"/>
  <c r="BL5" i="43"/>
  <c r="BL12" i="43"/>
  <c r="BL7" i="43"/>
  <c r="BL10" i="43"/>
  <c r="BL8" i="43"/>
  <c r="BL11" i="43"/>
  <c r="BL6" i="43"/>
  <c r="BH16" i="44" s="1"/>
  <c r="BL9" i="43"/>
  <c r="BL13" i="43"/>
  <c r="BL15" i="43"/>
  <c r="BL18" i="43"/>
  <c r="BL16" i="43"/>
  <c r="BL19" i="43"/>
  <c r="BL14" i="43"/>
  <c r="BL17" i="43"/>
  <c r="BL26" i="43"/>
  <c r="BL21" i="43"/>
  <c r="BL29" i="43"/>
  <c r="BL24" i="43"/>
  <c r="BL27" i="43"/>
  <c r="BL22" i="43"/>
  <c r="BL30" i="43"/>
  <c r="BL25" i="43"/>
  <c r="BL20" i="43"/>
  <c r="BL38" i="43"/>
  <c r="BL33" i="43"/>
  <c r="BL36" i="43"/>
  <c r="BH12" i="44"/>
  <c r="BL23" i="43"/>
  <c r="BL31" i="43"/>
  <c r="BL39" i="43"/>
  <c r="BL28" i="43"/>
  <c r="BL34" i="43"/>
  <c r="BL37" i="43"/>
  <c r="BL32" i="43"/>
  <c r="BL35" i="43"/>
  <c r="BH15" i="44"/>
  <c r="BM3" i="43"/>
  <c r="BI8" i="44" l="1"/>
  <c r="BI11" i="44"/>
  <c r="BI10" i="44"/>
  <c r="BI9" i="44"/>
  <c r="BI7" i="44"/>
  <c r="BM4" i="43"/>
  <c r="BM5" i="43"/>
  <c r="BM9" i="43"/>
  <c r="BM12" i="43"/>
  <c r="BM7" i="43"/>
  <c r="BM10" i="43"/>
  <c r="BM13" i="43"/>
  <c r="BM8" i="43"/>
  <c r="BM11" i="43"/>
  <c r="BM6" i="43"/>
  <c r="BI16" i="44" s="1"/>
  <c r="BM15" i="43"/>
  <c r="BM18" i="43"/>
  <c r="BM16" i="43"/>
  <c r="BM19" i="43"/>
  <c r="BM14" i="43"/>
  <c r="BM23" i="43"/>
  <c r="BM26" i="43"/>
  <c r="BM17" i="43"/>
  <c r="BM21" i="43"/>
  <c r="BM29" i="43"/>
  <c r="BM24" i="43"/>
  <c r="BM27" i="43"/>
  <c r="BM22" i="43"/>
  <c r="BM30" i="43"/>
  <c r="BM25" i="43"/>
  <c r="BM35" i="43"/>
  <c r="BM38" i="43"/>
  <c r="BM33" i="43"/>
  <c r="BM36" i="43"/>
  <c r="BI12" i="44"/>
  <c r="BM31" i="43"/>
  <c r="BM39" i="43"/>
  <c r="BM28" i="43"/>
  <c r="BM34" i="43"/>
  <c r="BM20" i="43"/>
  <c r="BM37" i="43"/>
  <c r="BM32" i="43"/>
  <c r="BI15" i="44"/>
  <c r="BN3" i="42"/>
  <c r="BM4" i="42"/>
  <c r="BM8" i="42"/>
  <c r="BM5" i="42"/>
  <c r="BM9" i="42"/>
  <c r="BM6" i="42"/>
  <c r="BM10" i="42"/>
  <c r="BM13" i="42"/>
  <c r="BM14" i="42"/>
  <c r="BM11" i="42"/>
  <c r="BM15" i="42"/>
  <c r="BM7" i="42"/>
  <c r="BM12" i="42"/>
  <c r="BM16" i="42"/>
  <c r="BM20" i="42"/>
  <c r="BM17" i="42"/>
  <c r="BM21" i="42"/>
  <c r="BM18" i="42"/>
  <c r="BM22" i="42"/>
  <c r="BM19" i="42"/>
  <c r="BM24" i="42"/>
  <c r="BM28" i="42"/>
  <c r="BM25" i="42"/>
  <c r="BM29" i="42"/>
  <c r="BM26" i="42"/>
  <c r="BM23" i="42"/>
  <c r="BM27" i="42"/>
  <c r="BM33" i="42"/>
  <c r="BM30" i="42"/>
  <c r="BM31" i="42"/>
  <c r="BM32" i="42"/>
  <c r="BN3" i="43"/>
  <c r="BJ10" i="44" l="1"/>
  <c r="BJ8" i="44"/>
  <c r="BJ11" i="44"/>
  <c r="BJ15" i="44" s="1"/>
  <c r="BJ9" i="44"/>
  <c r="BJ7" i="44"/>
  <c r="BO3" i="42"/>
  <c r="BN4" i="42"/>
  <c r="BN8" i="42"/>
  <c r="BN5" i="42"/>
  <c r="BN9" i="42"/>
  <c r="BN6" i="42"/>
  <c r="BN10" i="42"/>
  <c r="BN13" i="42"/>
  <c r="BN14" i="42"/>
  <c r="BN11" i="42"/>
  <c r="BN15" i="42"/>
  <c r="BN7" i="42"/>
  <c r="BN12" i="42"/>
  <c r="BN16" i="42"/>
  <c r="BN20" i="42"/>
  <c r="BN17" i="42"/>
  <c r="BN21" i="42"/>
  <c r="BN18" i="42"/>
  <c r="BN22" i="42"/>
  <c r="BN19" i="42"/>
  <c r="BN24" i="42"/>
  <c r="BN28" i="42"/>
  <c r="BN25" i="42"/>
  <c r="BN29" i="42"/>
  <c r="BN26" i="42"/>
  <c r="BN23" i="42"/>
  <c r="BN27" i="42"/>
  <c r="BN33" i="42"/>
  <c r="BN30" i="42"/>
  <c r="BN31" i="42"/>
  <c r="BN32" i="42"/>
  <c r="BN4" i="43"/>
  <c r="BN5" i="43"/>
  <c r="BN6" i="43"/>
  <c r="BJ16" i="44" s="1"/>
  <c r="BN9" i="43"/>
  <c r="BN12" i="43"/>
  <c r="BN7" i="43"/>
  <c r="BN10" i="43"/>
  <c r="BN8" i="43"/>
  <c r="BN11" i="43"/>
  <c r="BN17" i="43"/>
  <c r="BN13" i="43"/>
  <c r="BN15" i="43"/>
  <c r="BN18" i="43"/>
  <c r="BN16" i="43"/>
  <c r="BN19" i="43"/>
  <c r="BN20" i="43"/>
  <c r="BN28" i="43"/>
  <c r="BN23" i="43"/>
  <c r="BN26" i="43"/>
  <c r="BN21" i="43"/>
  <c r="BN24" i="43"/>
  <c r="BN14" i="43"/>
  <c r="BN27" i="43"/>
  <c r="BN22" i="43"/>
  <c r="BN32" i="43"/>
  <c r="BN35" i="43"/>
  <c r="BN29" i="43"/>
  <c r="BN38" i="43"/>
  <c r="BN33" i="43"/>
  <c r="BN25" i="43"/>
  <c r="BN36" i="43"/>
  <c r="BJ12" i="44"/>
  <c r="BN31" i="43"/>
  <c r="BN39" i="43"/>
  <c r="BN34" i="43"/>
  <c r="BN30" i="43"/>
  <c r="BN37" i="43"/>
  <c r="BO3" i="43"/>
  <c r="BK7" i="44" l="1"/>
  <c r="BK10" i="44"/>
  <c r="BK8" i="44"/>
  <c r="BK11" i="44"/>
  <c r="BK15" i="44" s="1"/>
  <c r="BK9" i="44"/>
  <c r="BO4" i="43"/>
  <c r="BO5" i="43"/>
  <c r="BO11" i="43"/>
  <c r="BO6" i="43"/>
  <c r="BK16" i="44" s="1"/>
  <c r="BO9" i="43"/>
  <c r="BO12" i="43"/>
  <c r="BO7" i="43"/>
  <c r="BO10" i="43"/>
  <c r="BO8" i="43"/>
  <c r="BO14" i="43"/>
  <c r="BO17" i="43"/>
  <c r="BO13" i="43"/>
  <c r="BO15" i="43"/>
  <c r="BO18" i="43"/>
  <c r="BO16" i="43"/>
  <c r="BO25" i="43"/>
  <c r="BO20" i="43"/>
  <c r="BO28" i="43"/>
  <c r="BO23" i="43"/>
  <c r="BO19" i="43"/>
  <c r="BO26" i="43"/>
  <c r="BO21" i="43"/>
  <c r="BO29" i="43"/>
  <c r="BO24" i="43"/>
  <c r="BO30" i="43"/>
  <c r="BO37" i="43"/>
  <c r="BO32" i="43"/>
  <c r="BO35" i="43"/>
  <c r="BO38" i="43"/>
  <c r="BO27" i="43"/>
  <c r="BO33" i="43"/>
  <c r="BO36" i="43"/>
  <c r="BK12" i="44"/>
  <c r="BO31" i="43"/>
  <c r="BO39" i="43"/>
  <c r="BO22" i="43"/>
  <c r="BO34" i="43"/>
  <c r="BP3" i="42"/>
  <c r="BO7" i="42"/>
  <c r="BO4" i="42"/>
  <c r="BO8" i="42"/>
  <c r="BO5" i="42"/>
  <c r="BO9" i="42"/>
  <c r="BO12" i="42"/>
  <c r="BO13" i="42"/>
  <c r="BO14" i="42"/>
  <c r="BO6" i="42"/>
  <c r="BO11" i="42"/>
  <c r="BO15" i="42"/>
  <c r="BO10" i="42"/>
  <c r="BO19" i="42"/>
  <c r="BO16" i="42"/>
  <c r="BO20" i="42"/>
  <c r="BO17" i="42"/>
  <c r="BO21" i="42"/>
  <c r="BO18" i="42"/>
  <c r="BO22" i="42"/>
  <c r="BO23" i="42"/>
  <c r="BO27" i="42"/>
  <c r="BO24" i="42"/>
  <c r="BO28" i="42"/>
  <c r="BO25" i="42"/>
  <c r="BO29" i="42"/>
  <c r="BO26" i="42"/>
  <c r="BO32" i="42"/>
  <c r="BO33" i="42"/>
  <c r="BO30" i="42"/>
  <c r="BO31" i="42"/>
  <c r="BP3" i="43"/>
  <c r="BL7" i="44" l="1"/>
  <c r="BL10" i="44"/>
  <c r="BL8" i="44"/>
  <c r="BL11" i="44"/>
  <c r="BL15" i="44" s="1"/>
  <c r="BL9" i="44"/>
  <c r="BQ3" i="42"/>
  <c r="BP7" i="42"/>
  <c r="BP4" i="42"/>
  <c r="BP8" i="42"/>
  <c r="BP5" i="42"/>
  <c r="BP9" i="42"/>
  <c r="BP10" i="42"/>
  <c r="BP12" i="42"/>
  <c r="BP13" i="42"/>
  <c r="BP14" i="42"/>
  <c r="BP6" i="42"/>
  <c r="BP11" i="42"/>
  <c r="BP15" i="42"/>
  <c r="BP19" i="42"/>
  <c r="BP16" i="42"/>
  <c r="BP20" i="42"/>
  <c r="BP17" i="42"/>
  <c r="BP21" i="42"/>
  <c r="BP18" i="42"/>
  <c r="BP22" i="42"/>
  <c r="BP23" i="42"/>
  <c r="BP27" i="42"/>
  <c r="BP24" i="42"/>
  <c r="BP28" i="42"/>
  <c r="BP25" i="42"/>
  <c r="BP29" i="42"/>
  <c r="BP26" i="42"/>
  <c r="BP32" i="42"/>
  <c r="BP33" i="42"/>
  <c r="BP30" i="42"/>
  <c r="BP31" i="42"/>
  <c r="BP4" i="43"/>
  <c r="BP5" i="43"/>
  <c r="BP8" i="43"/>
  <c r="BP11" i="43"/>
  <c r="BP6" i="43"/>
  <c r="BL16" i="44" s="1"/>
  <c r="BP9" i="43"/>
  <c r="BP12" i="43"/>
  <c r="BP7" i="43"/>
  <c r="BP10" i="43"/>
  <c r="BP19" i="43"/>
  <c r="BP14" i="43"/>
  <c r="BP17" i="43"/>
  <c r="BP13" i="43"/>
  <c r="BP15" i="43"/>
  <c r="BP18" i="43"/>
  <c r="BP22" i="43"/>
  <c r="BP30" i="43"/>
  <c r="BP25" i="43"/>
  <c r="BP20" i="43"/>
  <c r="BP28" i="43"/>
  <c r="BP23" i="43"/>
  <c r="BP26" i="43"/>
  <c r="BP21" i="43"/>
  <c r="BP29" i="43"/>
  <c r="BP16" i="43"/>
  <c r="BP24" i="43"/>
  <c r="BP34" i="43"/>
  <c r="BP37" i="43"/>
  <c r="BP32" i="43"/>
  <c r="BP35" i="43"/>
  <c r="BP38" i="43"/>
  <c r="BP27" i="43"/>
  <c r="BP33" i="43"/>
  <c r="BP36" i="43"/>
  <c r="BL12" i="44"/>
  <c r="BP31" i="43"/>
  <c r="BP39" i="43"/>
  <c r="BQ3" i="43"/>
  <c r="BM9" i="44" l="1"/>
  <c r="BM7" i="44"/>
  <c r="BM10" i="44"/>
  <c r="BM8" i="44"/>
  <c r="BM11" i="44"/>
  <c r="BM15" i="44" s="1"/>
  <c r="BQ5" i="43"/>
  <c r="BQ4" i="43"/>
  <c r="BQ13" i="43"/>
  <c r="BQ8" i="43"/>
  <c r="BQ11" i="43"/>
  <c r="BQ6" i="43"/>
  <c r="BM16" i="44" s="1"/>
  <c r="BQ9" i="43"/>
  <c r="BQ12" i="43"/>
  <c r="BQ7" i="43"/>
  <c r="BQ10" i="43"/>
  <c r="BQ16" i="43"/>
  <c r="BQ19" i="43"/>
  <c r="BQ14" i="43"/>
  <c r="BQ17" i="43"/>
  <c r="BQ15" i="43"/>
  <c r="BQ18" i="43"/>
  <c r="BQ27" i="43"/>
  <c r="BQ22" i="43"/>
  <c r="BQ30" i="43"/>
  <c r="BQ25" i="43"/>
  <c r="BQ20" i="43"/>
  <c r="BQ23" i="43"/>
  <c r="BQ26" i="43"/>
  <c r="BQ21" i="43"/>
  <c r="BQ24" i="43"/>
  <c r="BQ31" i="43"/>
  <c r="BQ39" i="43"/>
  <c r="BQ34" i="43"/>
  <c r="BQ37" i="43"/>
  <c r="BQ29" i="43"/>
  <c r="BQ32" i="43"/>
  <c r="BQ35" i="43"/>
  <c r="BQ38" i="43"/>
  <c r="BQ28" i="43"/>
  <c r="BQ33" i="43"/>
  <c r="BQ36" i="43"/>
  <c r="BM12" i="44"/>
  <c r="BR3" i="42"/>
  <c r="BQ6" i="42"/>
  <c r="BQ10" i="42"/>
  <c r="BQ7" i="42"/>
  <c r="BQ4" i="42"/>
  <c r="BQ8" i="42"/>
  <c r="BQ11" i="42"/>
  <c r="BQ15" i="42"/>
  <c r="BQ12" i="42"/>
  <c r="BQ13" i="42"/>
  <c r="BQ5" i="42"/>
  <c r="BQ14" i="42"/>
  <c r="BQ9" i="42"/>
  <c r="BQ18" i="42"/>
  <c r="BQ22" i="42"/>
  <c r="BQ19" i="42"/>
  <c r="BQ16" i="42"/>
  <c r="BQ20" i="42"/>
  <c r="BQ17" i="42"/>
  <c r="BQ21" i="42"/>
  <c r="BQ26" i="42"/>
  <c r="BQ23" i="42"/>
  <c r="BQ27" i="42"/>
  <c r="BQ24" i="42"/>
  <c r="BQ28" i="42"/>
  <c r="BQ25" i="42"/>
  <c r="BQ29" i="42"/>
  <c r="BQ31" i="42"/>
  <c r="BQ32" i="42"/>
  <c r="BQ33" i="42"/>
  <c r="BQ30" i="42"/>
  <c r="BR3" i="43"/>
  <c r="BN9" i="44" l="1"/>
  <c r="BN7" i="44"/>
  <c r="BN10" i="44"/>
  <c r="BN11" i="44"/>
  <c r="BN15" i="44" s="1"/>
  <c r="BN8" i="44"/>
  <c r="BS3" i="42"/>
  <c r="BR6" i="42"/>
  <c r="BR10" i="42"/>
  <c r="BR7" i="42"/>
  <c r="BR4" i="42"/>
  <c r="BR8" i="42"/>
  <c r="BR9" i="42"/>
  <c r="BR11" i="42"/>
  <c r="BR15" i="42"/>
  <c r="BR12" i="42"/>
  <c r="BR13" i="42"/>
  <c r="BR5" i="42"/>
  <c r="BR14" i="42"/>
  <c r="BR18" i="42"/>
  <c r="BR22" i="42"/>
  <c r="BR19" i="42"/>
  <c r="BR16" i="42"/>
  <c r="BR20" i="42"/>
  <c r="BR17" i="42"/>
  <c r="BR21" i="42"/>
  <c r="BR26" i="42"/>
  <c r="BR23" i="42"/>
  <c r="BR27" i="42"/>
  <c r="BR24" i="42"/>
  <c r="BR28" i="42"/>
  <c r="BR25" i="42"/>
  <c r="BR29" i="42"/>
  <c r="BR31" i="42"/>
  <c r="BR32" i="42"/>
  <c r="BR33" i="42"/>
  <c r="BR30" i="42"/>
  <c r="BR5" i="43"/>
  <c r="BR4" i="43"/>
  <c r="BR10" i="43"/>
  <c r="BR13" i="43"/>
  <c r="BR8" i="43"/>
  <c r="BR11" i="43"/>
  <c r="BR6" i="43"/>
  <c r="BN16" i="44" s="1"/>
  <c r="BR9" i="43"/>
  <c r="BR12" i="43"/>
  <c r="BR7" i="43"/>
  <c r="BR16" i="43"/>
  <c r="BR19" i="43"/>
  <c r="BR14" i="43"/>
  <c r="BR17" i="43"/>
  <c r="BR15" i="43"/>
  <c r="BR24" i="43"/>
  <c r="BR27" i="43"/>
  <c r="BR22" i="43"/>
  <c r="BR30" i="43"/>
  <c r="BR25" i="43"/>
  <c r="BR20" i="43"/>
  <c r="BR28" i="43"/>
  <c r="BR23" i="43"/>
  <c r="BR18" i="43"/>
  <c r="BR36" i="43"/>
  <c r="BN12" i="44"/>
  <c r="BR31" i="43"/>
  <c r="BR39" i="43"/>
  <c r="BR34" i="43"/>
  <c r="BR21" i="43"/>
  <c r="BR37" i="43"/>
  <c r="BR26" i="43"/>
  <c r="BR29" i="43"/>
  <c r="BR32" i="43"/>
  <c r="BR35" i="43"/>
  <c r="BR38" i="43"/>
  <c r="BR33" i="43"/>
  <c r="BS3" i="43"/>
  <c r="BO11" i="44" l="1"/>
  <c r="BO15" i="44" s="1"/>
  <c r="BO9" i="44"/>
  <c r="BO8" i="44"/>
  <c r="BO7" i="44"/>
  <c r="BO10" i="44"/>
  <c r="BS5" i="43"/>
  <c r="BS4" i="43"/>
  <c r="BS7" i="43"/>
  <c r="BS10" i="43"/>
  <c r="BS8" i="43"/>
  <c r="BS11" i="43"/>
  <c r="BS6" i="43"/>
  <c r="BO16" i="44" s="1"/>
  <c r="BS9" i="43"/>
  <c r="BS12" i="43"/>
  <c r="BS18" i="43"/>
  <c r="BS16" i="43"/>
  <c r="BS19" i="43"/>
  <c r="BS13" i="43"/>
  <c r="BS14" i="43"/>
  <c r="BS17" i="43"/>
  <c r="BS21" i="43"/>
  <c r="BS29" i="43"/>
  <c r="BS24" i="43"/>
  <c r="BS15" i="43"/>
  <c r="BS27" i="43"/>
  <c r="BS22" i="43"/>
  <c r="BS25" i="43"/>
  <c r="BS20" i="43"/>
  <c r="BS28" i="43"/>
  <c r="BS23" i="43"/>
  <c r="BS33" i="43"/>
  <c r="BS30" i="43"/>
  <c r="BS36" i="43"/>
  <c r="BO12" i="44"/>
  <c r="BS31" i="43"/>
  <c r="BS39" i="43"/>
  <c r="BS34" i="43"/>
  <c r="BS37" i="43"/>
  <c r="BS26" i="43"/>
  <c r="BS32" i="43"/>
  <c r="BS35" i="43"/>
  <c r="BS38" i="43"/>
  <c r="BT3" i="42"/>
  <c r="BS5" i="42"/>
  <c r="BS9" i="42"/>
  <c r="BS6" i="42"/>
  <c r="BS10" i="42"/>
  <c r="BS7" i="42"/>
  <c r="BS14" i="42"/>
  <c r="BS11" i="42"/>
  <c r="BS15" i="42"/>
  <c r="BS12" i="42"/>
  <c r="BS4" i="42"/>
  <c r="BS13" i="42"/>
  <c r="BS8" i="42"/>
  <c r="BS17" i="42"/>
  <c r="BS21" i="42"/>
  <c r="BS18" i="42"/>
  <c r="BS22" i="42"/>
  <c r="BS19" i="42"/>
  <c r="BS16" i="42"/>
  <c r="BS20" i="42"/>
  <c r="BS25" i="42"/>
  <c r="BS29" i="42"/>
  <c r="BS26" i="42"/>
  <c r="BS23" i="42"/>
  <c r="BS27" i="42"/>
  <c r="BS24" i="42"/>
  <c r="BS28" i="42"/>
  <c r="BS30" i="42"/>
  <c r="BS31" i="42"/>
  <c r="BS32" i="42"/>
  <c r="BS33" i="42"/>
  <c r="BT3" i="43"/>
  <c r="BP8" i="44" l="1"/>
  <c r="BP11" i="44"/>
  <c r="BP9" i="44"/>
  <c r="BP7" i="44"/>
  <c r="BP10" i="44"/>
  <c r="BU3" i="42"/>
  <c r="BT5" i="42"/>
  <c r="BT9" i="42"/>
  <c r="BT6" i="42"/>
  <c r="BT10" i="42"/>
  <c r="BT7" i="42"/>
  <c r="BT8" i="42"/>
  <c r="BT14" i="42"/>
  <c r="BT11" i="42"/>
  <c r="BT15" i="42"/>
  <c r="BT12" i="42"/>
  <c r="BT4" i="42"/>
  <c r="BT13" i="42"/>
  <c r="BT17" i="42"/>
  <c r="BT21" i="42"/>
  <c r="BT18" i="42"/>
  <c r="BT22" i="42"/>
  <c r="BT19" i="42"/>
  <c r="BT16" i="42"/>
  <c r="BT20" i="42"/>
  <c r="BT25" i="42"/>
  <c r="BT29" i="42"/>
  <c r="BT26" i="42"/>
  <c r="BT23" i="42"/>
  <c r="BT27" i="42"/>
  <c r="BT24" i="42"/>
  <c r="BT28" i="42"/>
  <c r="BT30" i="42"/>
  <c r="BT31" i="42"/>
  <c r="BT32" i="42"/>
  <c r="BT33" i="42"/>
  <c r="BT4" i="43"/>
  <c r="BT5" i="43"/>
  <c r="BT12" i="43"/>
  <c r="BT7" i="43"/>
  <c r="BT10" i="43"/>
  <c r="BT8" i="43"/>
  <c r="BT11" i="43"/>
  <c r="BT6" i="43"/>
  <c r="BP16" i="44" s="1"/>
  <c r="BT9" i="43"/>
  <c r="BT15" i="43"/>
  <c r="BT18" i="43"/>
  <c r="BT16" i="43"/>
  <c r="BT19" i="43"/>
  <c r="BT13" i="43"/>
  <c r="BT14" i="43"/>
  <c r="BT17" i="43"/>
  <c r="BT26" i="43"/>
  <c r="BT21" i="43"/>
  <c r="BT29" i="43"/>
  <c r="BT24" i="43"/>
  <c r="BT27" i="43"/>
  <c r="BT22" i="43"/>
  <c r="BT30" i="43"/>
  <c r="BT25" i="43"/>
  <c r="BT20" i="43"/>
  <c r="BT38" i="43"/>
  <c r="BT33" i="43"/>
  <c r="BT36" i="43"/>
  <c r="BP12" i="44"/>
  <c r="BT31" i="43"/>
  <c r="BT39" i="43"/>
  <c r="BT23" i="43"/>
  <c r="BT34" i="43"/>
  <c r="BT37" i="43"/>
  <c r="BT32" i="43"/>
  <c r="BT28" i="43"/>
  <c r="BT35" i="43"/>
  <c r="BP15" i="44"/>
  <c r="BU3" i="43"/>
  <c r="BQ8" i="44" l="1"/>
  <c r="BQ11" i="44"/>
  <c r="BQ15" i="44" s="1"/>
  <c r="BQ9" i="44"/>
  <c r="BQ10" i="44"/>
  <c r="BQ7" i="44"/>
  <c r="BU4" i="43"/>
  <c r="BU5" i="43"/>
  <c r="BU9" i="43"/>
  <c r="BU12" i="43"/>
  <c r="BU7" i="43"/>
  <c r="BU10" i="43"/>
  <c r="BU13" i="43"/>
  <c r="BU8" i="43"/>
  <c r="BU11" i="43"/>
  <c r="BU6" i="43"/>
  <c r="BQ16" i="44" s="1"/>
  <c r="BU15" i="43"/>
  <c r="BU18" i="43"/>
  <c r="BU16" i="43"/>
  <c r="BU19" i="43"/>
  <c r="BU14" i="43"/>
  <c r="BU23" i="43"/>
  <c r="BU26" i="43"/>
  <c r="BU21" i="43"/>
  <c r="BU29" i="43"/>
  <c r="BU17" i="43"/>
  <c r="BU24" i="43"/>
  <c r="BU27" i="43"/>
  <c r="BU22" i="43"/>
  <c r="BU30" i="43"/>
  <c r="BU25" i="43"/>
  <c r="BU28" i="43"/>
  <c r="BU35" i="43"/>
  <c r="BU38" i="43"/>
  <c r="BU33" i="43"/>
  <c r="BU36" i="43"/>
  <c r="BQ12" i="44"/>
  <c r="BU31" i="43"/>
  <c r="BU39" i="43"/>
  <c r="BU34" i="43"/>
  <c r="BU37" i="43"/>
  <c r="BU20" i="43"/>
  <c r="BU32" i="43"/>
  <c r="BV3" i="42"/>
  <c r="BU4" i="42"/>
  <c r="BU8" i="42"/>
  <c r="BU5" i="42"/>
  <c r="BU9" i="42"/>
  <c r="BU6" i="42"/>
  <c r="BU10" i="42"/>
  <c r="BU13" i="42"/>
  <c r="BU14" i="42"/>
  <c r="BU11" i="42"/>
  <c r="BU15" i="42"/>
  <c r="BU12" i="42"/>
  <c r="BU7" i="42"/>
  <c r="BU16" i="42"/>
  <c r="BU20" i="42"/>
  <c r="BU17" i="42"/>
  <c r="BU21" i="42"/>
  <c r="BU18" i="42"/>
  <c r="BU22" i="42"/>
  <c r="BU19" i="42"/>
  <c r="BU24" i="42"/>
  <c r="BU28" i="42"/>
  <c r="BU25" i="42"/>
  <c r="BU29" i="42"/>
  <c r="BU26" i="42"/>
  <c r="BU23" i="42"/>
  <c r="BU27" i="42"/>
  <c r="BU33" i="42"/>
  <c r="BU30" i="42"/>
  <c r="BU31" i="42"/>
  <c r="BU32" i="42"/>
  <c r="BV3" i="43"/>
  <c r="BR10" i="44" l="1"/>
  <c r="BR8" i="44"/>
  <c r="BR11" i="44"/>
  <c r="BR15" i="44" s="1"/>
  <c r="BR9" i="44"/>
  <c r="BR7" i="44"/>
  <c r="BW3" i="42"/>
  <c r="BV4" i="42"/>
  <c r="BV8" i="42"/>
  <c r="BV5" i="42"/>
  <c r="BV9" i="42"/>
  <c r="BV6" i="42"/>
  <c r="BV10" i="42"/>
  <c r="BV7" i="42"/>
  <c r="BV13" i="42"/>
  <c r="BV14" i="42"/>
  <c r="BV11" i="42"/>
  <c r="BV15" i="42"/>
  <c r="BV12" i="42"/>
  <c r="BV16" i="42"/>
  <c r="BV20" i="42"/>
  <c r="BV17" i="42"/>
  <c r="BV21" i="42"/>
  <c r="BV18" i="42"/>
  <c r="BV22" i="42"/>
  <c r="BV19" i="42"/>
  <c r="BV24" i="42"/>
  <c r="BV28" i="42"/>
  <c r="BV25" i="42"/>
  <c r="BV29" i="42"/>
  <c r="BV26" i="42"/>
  <c r="BV23" i="42"/>
  <c r="BV27" i="42"/>
  <c r="BV33" i="42"/>
  <c r="BV30" i="42"/>
  <c r="BV31" i="42"/>
  <c r="BV32" i="42"/>
  <c r="BV4" i="43"/>
  <c r="BV5" i="43"/>
  <c r="BV6" i="43"/>
  <c r="BR16" i="44" s="1"/>
  <c r="BV9" i="43"/>
  <c r="BV12" i="43"/>
  <c r="BV7" i="43"/>
  <c r="BV10" i="43"/>
  <c r="BV8" i="43"/>
  <c r="BV11" i="43"/>
  <c r="BV17" i="43"/>
  <c r="BV15" i="43"/>
  <c r="BV18" i="43"/>
  <c r="BV16" i="43"/>
  <c r="BV13" i="43"/>
  <c r="BV19" i="43"/>
  <c r="BV20" i="43"/>
  <c r="BV28" i="43"/>
  <c r="BV23" i="43"/>
  <c r="BV26" i="43"/>
  <c r="BV21" i="43"/>
  <c r="BV24" i="43"/>
  <c r="BV27" i="43"/>
  <c r="BV14" i="43"/>
  <c r="BV22" i="43"/>
  <c r="BV32" i="43"/>
  <c r="BV35" i="43"/>
  <c r="BV30" i="43"/>
  <c r="BV38" i="43"/>
  <c r="BV33" i="43"/>
  <c r="BV36" i="43"/>
  <c r="BR12" i="44"/>
  <c r="BV25" i="43"/>
  <c r="BV29" i="43"/>
  <c r="BV31" i="43"/>
  <c r="BV39" i="43"/>
  <c r="BV34" i="43"/>
  <c r="BV37" i="43"/>
  <c r="BW3" i="43"/>
  <c r="BS7" i="44" l="1"/>
  <c r="BS10" i="44"/>
  <c r="BS8" i="44"/>
  <c r="BS11" i="44"/>
  <c r="BS15" i="44" s="1"/>
  <c r="BS9" i="44"/>
  <c r="BW4" i="43"/>
  <c r="BW5" i="43"/>
  <c r="BW11" i="43"/>
  <c r="BW6" i="43"/>
  <c r="BS16" i="44" s="1"/>
  <c r="BW9" i="43"/>
  <c r="BW12" i="43"/>
  <c r="BW7" i="43"/>
  <c r="BW10" i="43"/>
  <c r="BW8" i="43"/>
  <c r="BW14" i="43"/>
  <c r="BW17" i="43"/>
  <c r="BW15" i="43"/>
  <c r="BW18" i="43"/>
  <c r="BW16" i="43"/>
  <c r="BW25" i="43"/>
  <c r="BW20" i="43"/>
  <c r="BW28" i="43"/>
  <c r="BW23" i="43"/>
  <c r="BW13" i="43"/>
  <c r="BW26" i="43"/>
  <c r="BW19" i="43"/>
  <c r="BW21" i="43"/>
  <c r="BW29" i="43"/>
  <c r="BW24" i="43"/>
  <c r="BW22" i="43"/>
  <c r="BW37" i="43"/>
  <c r="BW32" i="43"/>
  <c r="BW35" i="43"/>
  <c r="BW30" i="43"/>
  <c r="BW38" i="43"/>
  <c r="BW33" i="43"/>
  <c r="BW36" i="43"/>
  <c r="BS12" i="44"/>
  <c r="BW27" i="43"/>
  <c r="BW31" i="43"/>
  <c r="BW39" i="43"/>
  <c r="BW34" i="43"/>
  <c r="BX3" i="42"/>
  <c r="BW7" i="42"/>
  <c r="BW4" i="42"/>
  <c r="BW8" i="42"/>
  <c r="BW5" i="42"/>
  <c r="BW9" i="42"/>
  <c r="BW12" i="42"/>
  <c r="BW10" i="42"/>
  <c r="BW13" i="42"/>
  <c r="BW14" i="42"/>
  <c r="BW11" i="42"/>
  <c r="BW15" i="42"/>
  <c r="BW6" i="42"/>
  <c r="BW19" i="42"/>
  <c r="BW16" i="42"/>
  <c r="BW20" i="42"/>
  <c r="BW17" i="42"/>
  <c r="BW21" i="42"/>
  <c r="BW18" i="42"/>
  <c r="BW22" i="42"/>
  <c r="BW23" i="42"/>
  <c r="BW27" i="42"/>
  <c r="BW24" i="42"/>
  <c r="BW28" i="42"/>
  <c r="BW25" i="42"/>
  <c r="BW29" i="42"/>
  <c r="BW26" i="42"/>
  <c r="BW32" i="42"/>
  <c r="BW33" i="42"/>
  <c r="BW30" i="42"/>
  <c r="BW31" i="42"/>
  <c r="BX3" i="43"/>
  <c r="BT7" i="44" l="1"/>
  <c r="BT10" i="44"/>
  <c r="BT8" i="44"/>
  <c r="BT9" i="44"/>
  <c r="BT11" i="44"/>
  <c r="BT15" i="44" s="1"/>
  <c r="BY3" i="42"/>
  <c r="BX7" i="42"/>
  <c r="BX4" i="42"/>
  <c r="BX8" i="42"/>
  <c r="BX5" i="42"/>
  <c r="BX9" i="42"/>
  <c r="BX6" i="42"/>
  <c r="BX12" i="42"/>
  <c r="BX10" i="42"/>
  <c r="BX13" i="42"/>
  <c r="BX14" i="42"/>
  <c r="BX11" i="42"/>
  <c r="BX15" i="42"/>
  <c r="BX19" i="42"/>
  <c r="BX16" i="42"/>
  <c r="BX20" i="42"/>
  <c r="BX17" i="42"/>
  <c r="BX21" i="42"/>
  <c r="BX18" i="42"/>
  <c r="BX22" i="42"/>
  <c r="BX23" i="42"/>
  <c r="BX27" i="42"/>
  <c r="BX24" i="42"/>
  <c r="BX28" i="42"/>
  <c r="BX25" i="42"/>
  <c r="BX29" i="42"/>
  <c r="BX26" i="42"/>
  <c r="BX32" i="42"/>
  <c r="BX33" i="42"/>
  <c r="BX30" i="42"/>
  <c r="BX31" i="42"/>
  <c r="BX4" i="43"/>
  <c r="BX5" i="43"/>
  <c r="BX8" i="43"/>
  <c r="BX11" i="43"/>
  <c r="BX6" i="43"/>
  <c r="BT16" i="44" s="1"/>
  <c r="BX9" i="43"/>
  <c r="BX12" i="43"/>
  <c r="BX7" i="43"/>
  <c r="BX10" i="43"/>
  <c r="BX13" i="43"/>
  <c r="BX19" i="43"/>
  <c r="BX14" i="43"/>
  <c r="BX17" i="43"/>
  <c r="BX15" i="43"/>
  <c r="BX18" i="43"/>
  <c r="BX22" i="43"/>
  <c r="BX30" i="43"/>
  <c r="BX25" i="43"/>
  <c r="BX20" i="43"/>
  <c r="BX28" i="43"/>
  <c r="BX23" i="43"/>
  <c r="BX26" i="43"/>
  <c r="BX21" i="43"/>
  <c r="BX29" i="43"/>
  <c r="BX24" i="43"/>
  <c r="BX16" i="43"/>
  <c r="BX34" i="43"/>
  <c r="BX37" i="43"/>
  <c r="BX32" i="43"/>
  <c r="BX35" i="43"/>
  <c r="BX38" i="43"/>
  <c r="BX33" i="43"/>
  <c r="BX36" i="43"/>
  <c r="BT12" i="44"/>
  <c r="BX27" i="43"/>
  <c r="BX31" i="43"/>
  <c r="BX39" i="43"/>
  <c r="BY3" i="43"/>
  <c r="BU9" i="44" l="1"/>
  <c r="BU7" i="44"/>
  <c r="BU10" i="44"/>
  <c r="BU8" i="44"/>
  <c r="BU11" i="44"/>
  <c r="BU15" i="44" s="1"/>
  <c r="BY5" i="43"/>
  <c r="BY4" i="43"/>
  <c r="BY13" i="43"/>
  <c r="BY8" i="43"/>
  <c r="BY11" i="43"/>
  <c r="BY6" i="43"/>
  <c r="BU16" i="44" s="1"/>
  <c r="BY9" i="43"/>
  <c r="BY12" i="43"/>
  <c r="BY7" i="43"/>
  <c r="BY10" i="43"/>
  <c r="BY16" i="43"/>
  <c r="BY19" i="43"/>
  <c r="BY14" i="43"/>
  <c r="BY17" i="43"/>
  <c r="BY15" i="43"/>
  <c r="BY18" i="43"/>
  <c r="BY27" i="43"/>
  <c r="BY22" i="43"/>
  <c r="BY30" i="43"/>
  <c r="BY25" i="43"/>
  <c r="BY20" i="43"/>
  <c r="BY23" i="43"/>
  <c r="BY26" i="43"/>
  <c r="BY21" i="43"/>
  <c r="BY31" i="43"/>
  <c r="BY39" i="43"/>
  <c r="BY24" i="43"/>
  <c r="BY28" i="43"/>
  <c r="BY34" i="43"/>
  <c r="BY37" i="43"/>
  <c r="BY32" i="43"/>
  <c r="BY35" i="43"/>
  <c r="BY38" i="43"/>
  <c r="BY29" i="43"/>
  <c r="BY33" i="43"/>
  <c r="BY36" i="43"/>
  <c r="BU12" i="44"/>
  <c r="BZ3" i="42"/>
  <c r="BY6" i="42"/>
  <c r="BY10" i="42"/>
  <c r="BY7" i="42"/>
  <c r="BY4" i="42"/>
  <c r="BY8" i="42"/>
  <c r="BY11" i="42"/>
  <c r="BY15" i="42"/>
  <c r="BY9" i="42"/>
  <c r="BY12" i="42"/>
  <c r="BY13" i="42"/>
  <c r="BY14" i="42"/>
  <c r="BY5" i="42"/>
  <c r="BY18" i="42"/>
  <c r="BY22" i="42"/>
  <c r="BY19" i="42"/>
  <c r="BY16" i="42"/>
  <c r="BY20" i="42"/>
  <c r="BY17" i="42"/>
  <c r="BY21" i="42"/>
  <c r="BY26" i="42"/>
  <c r="BY23" i="42"/>
  <c r="BY27" i="42"/>
  <c r="BY24" i="42"/>
  <c r="BY28" i="42"/>
  <c r="BY25" i="42"/>
  <c r="BY29" i="42"/>
  <c r="BY31" i="42"/>
  <c r="BY32" i="42"/>
  <c r="BY33" i="42"/>
  <c r="BY30" i="42"/>
  <c r="BZ3" i="43"/>
  <c r="BV9" i="44" l="1"/>
  <c r="BV7" i="44"/>
  <c r="BV11" i="44"/>
  <c r="BV15" i="44" s="1"/>
  <c r="BV10" i="44"/>
  <c r="BV8" i="44"/>
  <c r="CA3" i="42"/>
  <c r="BZ6" i="42"/>
  <c r="BZ10" i="42"/>
  <c r="BZ7" i="42"/>
  <c r="BZ4" i="42"/>
  <c r="BZ8" i="42"/>
  <c r="BZ5" i="42"/>
  <c r="BZ11" i="42"/>
  <c r="BZ15" i="42"/>
  <c r="BZ9" i="42"/>
  <c r="BZ12" i="42"/>
  <c r="BZ13" i="42"/>
  <c r="BZ14" i="42"/>
  <c r="BZ18" i="42"/>
  <c r="BZ22" i="42"/>
  <c r="BZ19" i="42"/>
  <c r="BZ16" i="42"/>
  <c r="BZ20" i="42"/>
  <c r="BZ17" i="42"/>
  <c r="BZ21" i="42"/>
  <c r="BZ26" i="42"/>
  <c r="BZ23" i="42"/>
  <c r="BZ27" i="42"/>
  <c r="BZ24" i="42"/>
  <c r="BZ28" i="42"/>
  <c r="BZ25" i="42"/>
  <c r="BZ29" i="42"/>
  <c r="BZ31" i="42"/>
  <c r="BZ32" i="42"/>
  <c r="BZ33" i="42"/>
  <c r="BZ30" i="42"/>
  <c r="BZ5" i="43"/>
  <c r="BZ4" i="43"/>
  <c r="BZ10" i="43"/>
  <c r="BZ8" i="43"/>
  <c r="BZ11" i="43"/>
  <c r="BZ6" i="43"/>
  <c r="BV16" i="44" s="1"/>
  <c r="BZ9" i="43"/>
  <c r="BZ12" i="43"/>
  <c r="BZ7" i="43"/>
  <c r="BZ13" i="43"/>
  <c r="BZ16" i="43"/>
  <c r="BZ19" i="43"/>
  <c r="BZ14" i="43"/>
  <c r="BZ17" i="43"/>
  <c r="BZ15" i="43"/>
  <c r="BZ18" i="43"/>
  <c r="BZ24" i="43"/>
  <c r="BZ27" i="43"/>
  <c r="BZ22" i="43"/>
  <c r="BZ30" i="43"/>
  <c r="BZ25" i="43"/>
  <c r="BZ20" i="43"/>
  <c r="BZ28" i="43"/>
  <c r="BZ23" i="43"/>
  <c r="BZ36" i="43"/>
  <c r="BV12" i="44"/>
  <c r="BZ31" i="43"/>
  <c r="BZ39" i="43"/>
  <c r="BZ34" i="43"/>
  <c r="BZ37" i="43"/>
  <c r="BZ21" i="43"/>
  <c r="BZ32" i="43"/>
  <c r="BZ35" i="43"/>
  <c r="BZ26" i="43"/>
  <c r="BZ38" i="43"/>
  <c r="BZ29" i="43"/>
  <c r="BZ33" i="43"/>
  <c r="CA3" i="43"/>
  <c r="BW11" i="44" l="1"/>
  <c r="BW15" i="44" s="1"/>
  <c r="BW9" i="44"/>
  <c r="BW7" i="44"/>
  <c r="BW10" i="44"/>
  <c r="BW8" i="44"/>
  <c r="CA5" i="43"/>
  <c r="CA4" i="43"/>
  <c r="CA7" i="43"/>
  <c r="CA10" i="43"/>
  <c r="CA8" i="43"/>
  <c r="CA11" i="43"/>
  <c r="CA6" i="43"/>
  <c r="BW16" i="44" s="1"/>
  <c r="CA9" i="43"/>
  <c r="CA12" i="43"/>
  <c r="CA18" i="43"/>
  <c r="CA13" i="43"/>
  <c r="CA16" i="43"/>
  <c r="CA19" i="43"/>
  <c r="CA14" i="43"/>
  <c r="CA17" i="43"/>
  <c r="CA21" i="43"/>
  <c r="CA29" i="43"/>
  <c r="CA24" i="43"/>
  <c r="CA27" i="43"/>
  <c r="CA15" i="43"/>
  <c r="CA22" i="43"/>
  <c r="CA25" i="43"/>
  <c r="CA20" i="43"/>
  <c r="CA28" i="43"/>
  <c r="CA23" i="43"/>
  <c r="CA33" i="43"/>
  <c r="CA36" i="43"/>
  <c r="BW12" i="44"/>
  <c r="CA31" i="43"/>
  <c r="CA39" i="43"/>
  <c r="CA34" i="43"/>
  <c r="CA30" i="43"/>
  <c r="CA37" i="43"/>
  <c r="CA32" i="43"/>
  <c r="CA35" i="43"/>
  <c r="CA26" i="43"/>
  <c r="CA38" i="43"/>
  <c r="CB3" i="42"/>
  <c r="CA5" i="42"/>
  <c r="CA9" i="42"/>
  <c r="CA6" i="42"/>
  <c r="CA10" i="42"/>
  <c r="CA7" i="42"/>
  <c r="CA14" i="42"/>
  <c r="CA8" i="42"/>
  <c r="CA11" i="42"/>
  <c r="CA15" i="42"/>
  <c r="CA12" i="42"/>
  <c r="CA13" i="42"/>
  <c r="CA4" i="42"/>
  <c r="CA17" i="42"/>
  <c r="CA21" i="42"/>
  <c r="CA18" i="42"/>
  <c r="CA22" i="42"/>
  <c r="CA19" i="42"/>
  <c r="CA16" i="42"/>
  <c r="CA20" i="42"/>
  <c r="CA25" i="42"/>
  <c r="CA29" i="42"/>
  <c r="CA26" i="42"/>
  <c r="CA23" i="42"/>
  <c r="CA27" i="42"/>
  <c r="CA24" i="42"/>
  <c r="CA28" i="42"/>
  <c r="CA30" i="42"/>
  <c r="CA31" i="42"/>
  <c r="CA32" i="42"/>
  <c r="CA33" i="42"/>
  <c r="CB3" i="43"/>
  <c r="BX8" i="44" l="1"/>
  <c r="BX11" i="44"/>
  <c r="BX9" i="44"/>
  <c r="BX7" i="44"/>
  <c r="BX10" i="44"/>
  <c r="CC3" i="42"/>
  <c r="CB5" i="42"/>
  <c r="CB9" i="42"/>
  <c r="CB6" i="42"/>
  <c r="CB10" i="42"/>
  <c r="CB7" i="42"/>
  <c r="CB4" i="42"/>
  <c r="CB14" i="42"/>
  <c r="CB8" i="42"/>
  <c r="CB11" i="42"/>
  <c r="CB15" i="42"/>
  <c r="CB12" i="42"/>
  <c r="CB13" i="42"/>
  <c r="CB17" i="42"/>
  <c r="CB21" i="42"/>
  <c r="CB18" i="42"/>
  <c r="CB22" i="42"/>
  <c r="CB19" i="42"/>
  <c r="CB16" i="42"/>
  <c r="CB20" i="42"/>
  <c r="CB25" i="42"/>
  <c r="CB29" i="42"/>
  <c r="CB26" i="42"/>
  <c r="CB23" i="42"/>
  <c r="CB27" i="42"/>
  <c r="CB24" i="42"/>
  <c r="CB28" i="42"/>
  <c r="CB30" i="42"/>
  <c r="CB31" i="42"/>
  <c r="CB32" i="42"/>
  <c r="CB33" i="42"/>
  <c r="CB4" i="43"/>
  <c r="CB5" i="43"/>
  <c r="CB12" i="43"/>
  <c r="CB7" i="43"/>
  <c r="CB10" i="43"/>
  <c r="CB8" i="43"/>
  <c r="CB11" i="43"/>
  <c r="CB6" i="43"/>
  <c r="BX16" i="44" s="1"/>
  <c r="CB9" i="43"/>
  <c r="CB15" i="43"/>
  <c r="CB18" i="43"/>
  <c r="CB13" i="43"/>
  <c r="CB16" i="43"/>
  <c r="CB19" i="43"/>
  <c r="CB14" i="43"/>
  <c r="CB17" i="43"/>
  <c r="CB26" i="43"/>
  <c r="CB21" i="43"/>
  <c r="CB29" i="43"/>
  <c r="CB24" i="43"/>
  <c r="CB27" i="43"/>
  <c r="CB22" i="43"/>
  <c r="CB30" i="43"/>
  <c r="CB25" i="43"/>
  <c r="CB20" i="43"/>
  <c r="CB38" i="43"/>
  <c r="CB33" i="43"/>
  <c r="CB28" i="43"/>
  <c r="CB36" i="43"/>
  <c r="BX12" i="44"/>
  <c r="CB31" i="43"/>
  <c r="CB39" i="43"/>
  <c r="CB34" i="43"/>
  <c r="CB23" i="43"/>
  <c r="CB37" i="43"/>
  <c r="CB32" i="43"/>
  <c r="CB35" i="43"/>
  <c r="BX15" i="44"/>
  <c r="CC3" i="43"/>
  <c r="BY8" i="44" l="1"/>
  <c r="BY10" i="44"/>
  <c r="BY11" i="44"/>
  <c r="BY15" i="44" s="1"/>
  <c r="BY9" i="44"/>
  <c r="BY7" i="44"/>
  <c r="CC4" i="43"/>
  <c r="CC5" i="43"/>
  <c r="CC9" i="43"/>
  <c r="CC12" i="43"/>
  <c r="CC7" i="43"/>
  <c r="CC10" i="43"/>
  <c r="CC13" i="43"/>
  <c r="CC8" i="43"/>
  <c r="CC11" i="43"/>
  <c r="CC6" i="43"/>
  <c r="BY16" i="44" s="1"/>
  <c r="CC15" i="43"/>
  <c r="CC18" i="43"/>
  <c r="CC16" i="43"/>
  <c r="CC19" i="43"/>
  <c r="CC14" i="43"/>
  <c r="CC23" i="43"/>
  <c r="CC26" i="43"/>
  <c r="CC21" i="43"/>
  <c r="CC29" i="43"/>
  <c r="CC24" i="43"/>
  <c r="CC17" i="43"/>
  <c r="CC27" i="43"/>
  <c r="CC22" i="43"/>
  <c r="CC30" i="43"/>
  <c r="CC25" i="43"/>
  <c r="CC20" i="43"/>
  <c r="CC35" i="43"/>
  <c r="CC38" i="43"/>
  <c r="CC33" i="43"/>
  <c r="CC28" i="43"/>
  <c r="CC36" i="43"/>
  <c r="BY12" i="44"/>
  <c r="CC31" i="43"/>
  <c r="CC39" i="43"/>
  <c r="CC34" i="43"/>
  <c r="CC37" i="43"/>
  <c r="CC32" i="43"/>
  <c r="CD3" i="42"/>
  <c r="CC4" i="42"/>
  <c r="CC8" i="42"/>
  <c r="CC5" i="42"/>
  <c r="CC9" i="42"/>
  <c r="CC6" i="42"/>
  <c r="CC10" i="42"/>
  <c r="CC13" i="42"/>
  <c r="CC7" i="42"/>
  <c r="CC14" i="42"/>
  <c r="CC11" i="42"/>
  <c r="CC15" i="42"/>
  <c r="CC12" i="42"/>
  <c r="CC16" i="42"/>
  <c r="CC20" i="42"/>
  <c r="CC17" i="42"/>
  <c r="CC21" i="42"/>
  <c r="CC18" i="42"/>
  <c r="CC22" i="42"/>
  <c r="CC19" i="42"/>
  <c r="CC24" i="42"/>
  <c r="CC28" i="42"/>
  <c r="CC25" i="42"/>
  <c r="CC29" i="42"/>
  <c r="CC26" i="42"/>
  <c r="CC23" i="42"/>
  <c r="CC27" i="42"/>
  <c r="CC33" i="42"/>
  <c r="CC30" i="42"/>
  <c r="CC31" i="42"/>
  <c r="CC32" i="42"/>
  <c r="CD3" i="43"/>
  <c r="BZ10" i="44" l="1"/>
  <c r="BZ8" i="44"/>
  <c r="BZ11" i="44"/>
  <c r="BZ9" i="44"/>
  <c r="BZ7" i="44"/>
  <c r="CD4" i="43"/>
  <c r="CD5" i="43"/>
  <c r="CD6" i="43"/>
  <c r="BZ16" i="44" s="1"/>
  <c r="CD9" i="43"/>
  <c r="CD12" i="43"/>
  <c r="CD7" i="43"/>
  <c r="CD10" i="43"/>
  <c r="CD8" i="43"/>
  <c r="CD11" i="43"/>
  <c r="CD17" i="43"/>
  <c r="CD15" i="43"/>
  <c r="CD18" i="43"/>
  <c r="CD13" i="43"/>
  <c r="CD16" i="43"/>
  <c r="CD19" i="43"/>
  <c r="CD20" i="43"/>
  <c r="CD28" i="43"/>
  <c r="CD23" i="43"/>
  <c r="CD26" i="43"/>
  <c r="CD21" i="43"/>
  <c r="CD24" i="43"/>
  <c r="CD27" i="43"/>
  <c r="CD22" i="43"/>
  <c r="CD14" i="43"/>
  <c r="CD29" i="43"/>
  <c r="CD32" i="43"/>
  <c r="CD35" i="43"/>
  <c r="CD38" i="43"/>
  <c r="CD33" i="43"/>
  <c r="CD36" i="43"/>
  <c r="BZ12" i="44"/>
  <c r="CD30" i="43"/>
  <c r="CD31" i="43"/>
  <c r="CD39" i="43"/>
  <c r="CD25" i="43"/>
  <c r="CD34" i="43"/>
  <c r="CD37" i="43"/>
  <c r="BZ15" i="44"/>
  <c r="CE3" i="42"/>
  <c r="CD4" i="42"/>
  <c r="CD8" i="42"/>
  <c r="CD5" i="42"/>
  <c r="CD9" i="42"/>
  <c r="CD6" i="42"/>
  <c r="CD10" i="42"/>
  <c r="CD13" i="42"/>
  <c r="CD7" i="42"/>
  <c r="CD14" i="42"/>
  <c r="CD11" i="42"/>
  <c r="CD15" i="42"/>
  <c r="CD12" i="42"/>
  <c r="CD16" i="42"/>
  <c r="CD20" i="42"/>
  <c r="CD17" i="42"/>
  <c r="CD21" i="42"/>
  <c r="CD18" i="42"/>
  <c r="CD22" i="42"/>
  <c r="CD19" i="42"/>
  <c r="CD24" i="42"/>
  <c r="CD28" i="42"/>
  <c r="CD25" i="42"/>
  <c r="CD29" i="42"/>
  <c r="CD26" i="42"/>
  <c r="CD23" i="42"/>
  <c r="CD27" i="42"/>
  <c r="CD33" i="42"/>
  <c r="CD30" i="42"/>
  <c r="CD31" i="42"/>
  <c r="CD32" i="42"/>
  <c r="CE3" i="43"/>
  <c r="CA7" i="44" l="1"/>
  <c r="CA10" i="44"/>
  <c r="CA8" i="44"/>
  <c r="CA11" i="44"/>
  <c r="CA15" i="44" s="1"/>
  <c r="CA9" i="44"/>
  <c r="CF3" i="42"/>
  <c r="CE7" i="42"/>
  <c r="CE4" i="42"/>
  <c r="CE8" i="42"/>
  <c r="CE5" i="42"/>
  <c r="CE9" i="42"/>
  <c r="CE12" i="42"/>
  <c r="CE6" i="42"/>
  <c r="CE13" i="42"/>
  <c r="CE10" i="42"/>
  <c r="CE14" i="42"/>
  <c r="CE11" i="42"/>
  <c r="CE15" i="42"/>
  <c r="CE19" i="42"/>
  <c r="CE16" i="42"/>
  <c r="CE20" i="42"/>
  <c r="CE17" i="42"/>
  <c r="CE21" i="42"/>
  <c r="CE18" i="42"/>
  <c r="CE22" i="42"/>
  <c r="CE23" i="42"/>
  <c r="CE27" i="42"/>
  <c r="CE24" i="42"/>
  <c r="CE28" i="42"/>
  <c r="CE25" i="42"/>
  <c r="CE29" i="42"/>
  <c r="CE26" i="42"/>
  <c r="CE32" i="42"/>
  <c r="CE33" i="42"/>
  <c r="CE30" i="42"/>
  <c r="CE31" i="42"/>
  <c r="CE4" i="43"/>
  <c r="CE5" i="43"/>
  <c r="CE11" i="43"/>
  <c r="CE6" i="43"/>
  <c r="CA16" i="44" s="1"/>
  <c r="CE9" i="43"/>
  <c r="CE12" i="43"/>
  <c r="CE7" i="43"/>
  <c r="CE10" i="43"/>
  <c r="CE8" i="43"/>
  <c r="CE14" i="43"/>
  <c r="CE17" i="43"/>
  <c r="CE15" i="43"/>
  <c r="CE18" i="43"/>
  <c r="CE13" i="43"/>
  <c r="CE16" i="43"/>
  <c r="CE25" i="43"/>
  <c r="CE20" i="43"/>
  <c r="CE28" i="43"/>
  <c r="CE23" i="43"/>
  <c r="CE26" i="43"/>
  <c r="CE21" i="43"/>
  <c r="CE29" i="43"/>
  <c r="CE19" i="43"/>
  <c r="CE24" i="43"/>
  <c r="CE27" i="43"/>
  <c r="CE37" i="43"/>
  <c r="CE22" i="43"/>
  <c r="CE32" i="43"/>
  <c r="CE35" i="43"/>
  <c r="CE38" i="43"/>
  <c r="CE33" i="43"/>
  <c r="CE36" i="43"/>
  <c r="CA12" i="44"/>
  <c r="CE30" i="43"/>
  <c r="CE31" i="43"/>
  <c r="CE39" i="43"/>
  <c r="CE34" i="43"/>
  <c r="CF3" i="43"/>
  <c r="CB7" i="44" l="1"/>
  <c r="CB10" i="44"/>
  <c r="CB9" i="44"/>
  <c r="CB8" i="44"/>
  <c r="CB11" i="44"/>
  <c r="CB15" i="44" s="1"/>
  <c r="CF4" i="43"/>
  <c r="CF5" i="43"/>
  <c r="CF8" i="43"/>
  <c r="CF11" i="43"/>
  <c r="CF6" i="43"/>
  <c r="CB16" i="44" s="1"/>
  <c r="CF9" i="43"/>
  <c r="CF12" i="43"/>
  <c r="CF7" i="43"/>
  <c r="CF10" i="43"/>
  <c r="CF19" i="43"/>
  <c r="CF14" i="43"/>
  <c r="CF17" i="43"/>
  <c r="CF15" i="43"/>
  <c r="CF18" i="43"/>
  <c r="CF13" i="43"/>
  <c r="CF16" i="43"/>
  <c r="CF22" i="43"/>
  <c r="CF30" i="43"/>
  <c r="CF25" i="43"/>
  <c r="CF20" i="43"/>
  <c r="CF28" i="43"/>
  <c r="CF23" i="43"/>
  <c r="CF26" i="43"/>
  <c r="CF21" i="43"/>
  <c r="CF29" i="43"/>
  <c r="CF24" i="43"/>
  <c r="CF34" i="43"/>
  <c r="CF27" i="43"/>
  <c r="CF37" i="43"/>
  <c r="CF32" i="43"/>
  <c r="CF35" i="43"/>
  <c r="CF38" i="43"/>
  <c r="CF33" i="43"/>
  <c r="CF36" i="43"/>
  <c r="CB12" i="44"/>
  <c r="CF31" i="43"/>
  <c r="CF39" i="43"/>
  <c r="CG3" i="42"/>
  <c r="CF7" i="42"/>
  <c r="CF4" i="42"/>
  <c r="CF8" i="42"/>
  <c r="CF5" i="42"/>
  <c r="CF9" i="42"/>
  <c r="CF12" i="42"/>
  <c r="CF6" i="42"/>
  <c r="CF13" i="42"/>
  <c r="CF10" i="42"/>
  <c r="CF14" i="42"/>
  <c r="CF11" i="42"/>
  <c r="CF15" i="42"/>
  <c r="CF19" i="42"/>
  <c r="CF16" i="42"/>
  <c r="CF20" i="42"/>
  <c r="CF17" i="42"/>
  <c r="CF21" i="42"/>
  <c r="CF18" i="42"/>
  <c r="CF22" i="42"/>
  <c r="CF23" i="42"/>
  <c r="CF27" i="42"/>
  <c r="CF24" i="42"/>
  <c r="CF28" i="42"/>
  <c r="CF25" i="42"/>
  <c r="CF29" i="42"/>
  <c r="CF26" i="42"/>
  <c r="CF32" i="42"/>
  <c r="CF33" i="42"/>
  <c r="CF30" i="42"/>
  <c r="CF31" i="42"/>
  <c r="CG3" i="43"/>
  <c r="CC9" i="44" l="1"/>
  <c r="CC7" i="44"/>
  <c r="CC10" i="44"/>
  <c r="CC8" i="44"/>
  <c r="CC11" i="44"/>
  <c r="CC15" i="44" s="1"/>
  <c r="CH3" i="42"/>
  <c r="CG6" i="42"/>
  <c r="CG10" i="42"/>
  <c r="CG7" i="42"/>
  <c r="CG4" i="42"/>
  <c r="CG8" i="42"/>
  <c r="CG11" i="42"/>
  <c r="CG15" i="42"/>
  <c r="CG5" i="42"/>
  <c r="CG12" i="42"/>
  <c r="CG9" i="42"/>
  <c r="CG13" i="42"/>
  <c r="CG14" i="42"/>
  <c r="CG18" i="42"/>
  <c r="CG22" i="42"/>
  <c r="CG19" i="42"/>
  <c r="CG16" i="42"/>
  <c r="CG20" i="42"/>
  <c r="CG17" i="42"/>
  <c r="CG21" i="42"/>
  <c r="CG26" i="42"/>
  <c r="CG23" i="42"/>
  <c r="CG27" i="42"/>
  <c r="CG24" i="42"/>
  <c r="CG28" i="42"/>
  <c r="CG25" i="42"/>
  <c r="CG29" i="42"/>
  <c r="CG31" i="42"/>
  <c r="CG32" i="42"/>
  <c r="CG33" i="42"/>
  <c r="CG30" i="42"/>
  <c r="CG5" i="43"/>
  <c r="CG4" i="43"/>
  <c r="CG13" i="43"/>
  <c r="CG8" i="43"/>
  <c r="CG11" i="43"/>
  <c r="CG6" i="43"/>
  <c r="CC16" i="44" s="1"/>
  <c r="CG9" i="43"/>
  <c r="CG12" i="43"/>
  <c r="CG7" i="43"/>
  <c r="CG10" i="43"/>
  <c r="CG16" i="43"/>
  <c r="CG19" i="43"/>
  <c r="CG14" i="43"/>
  <c r="CG17" i="43"/>
  <c r="CG15" i="43"/>
  <c r="CG18" i="43"/>
  <c r="CG27" i="43"/>
  <c r="CG22" i="43"/>
  <c r="CG30" i="43"/>
  <c r="CG25" i="43"/>
  <c r="CG20" i="43"/>
  <c r="CG23" i="43"/>
  <c r="CG26" i="43"/>
  <c r="CG21" i="43"/>
  <c r="CG31" i="43"/>
  <c r="CG39" i="43"/>
  <c r="CG29" i="43"/>
  <c r="CG34" i="43"/>
  <c r="CG24" i="43"/>
  <c r="CG37" i="43"/>
  <c r="CG32" i="43"/>
  <c r="CG28" i="43"/>
  <c r="CG35" i="43"/>
  <c r="CG38" i="43"/>
  <c r="CG33" i="43"/>
  <c r="CG36" i="43"/>
  <c r="CC12" i="44"/>
  <c r="CH3" i="43"/>
  <c r="CD9" i="44" l="1"/>
  <c r="CD7" i="44"/>
  <c r="CD10" i="44"/>
  <c r="CD8" i="44"/>
  <c r="CD11" i="44"/>
  <c r="CD15" i="44" s="1"/>
  <c r="CH5" i="43"/>
  <c r="CH4" i="43"/>
  <c r="CH10" i="43"/>
  <c r="CH8" i="43"/>
  <c r="CH11" i="43"/>
  <c r="CH6" i="43"/>
  <c r="CD16" i="44" s="1"/>
  <c r="CH9" i="43"/>
  <c r="CH12" i="43"/>
  <c r="CH7" i="43"/>
  <c r="CH16" i="43"/>
  <c r="CH19" i="43"/>
  <c r="CH14" i="43"/>
  <c r="CH17" i="43"/>
  <c r="CH15" i="43"/>
  <c r="CH24" i="43"/>
  <c r="CH18" i="43"/>
  <c r="CH27" i="43"/>
  <c r="CH22" i="43"/>
  <c r="CH25" i="43"/>
  <c r="CH13" i="43"/>
  <c r="CH20" i="43"/>
  <c r="CH28" i="43"/>
  <c r="CH23" i="43"/>
  <c r="CH26" i="43"/>
  <c r="CH36" i="43"/>
  <c r="CD12" i="44"/>
  <c r="CH31" i="43"/>
  <c r="CH39" i="43"/>
  <c r="CH29" i="43"/>
  <c r="CH34" i="43"/>
  <c r="CH37" i="43"/>
  <c r="CH32" i="43"/>
  <c r="CH21" i="43"/>
  <c r="CH35" i="43"/>
  <c r="CH38" i="43"/>
  <c r="CH30" i="43"/>
  <c r="CH33" i="43"/>
  <c r="CI3" i="42"/>
  <c r="CH6" i="42"/>
  <c r="CH10" i="42"/>
  <c r="CH7" i="42"/>
  <c r="CH4" i="42"/>
  <c r="CH8" i="42"/>
  <c r="CH11" i="42"/>
  <c r="CH15" i="42"/>
  <c r="CH5" i="42"/>
  <c r="CH12" i="42"/>
  <c r="CH9" i="42"/>
  <c r="CH13" i="42"/>
  <c r="CH14" i="42"/>
  <c r="CH18" i="42"/>
  <c r="CH22" i="42"/>
  <c r="CH19" i="42"/>
  <c r="CH16" i="42"/>
  <c r="CH20" i="42"/>
  <c r="CH17" i="42"/>
  <c r="CH21" i="42"/>
  <c r="CH26" i="42"/>
  <c r="CH23" i="42"/>
  <c r="CH27" i="42"/>
  <c r="CH24" i="42"/>
  <c r="CH28" i="42"/>
  <c r="CH25" i="42"/>
  <c r="CH29" i="42"/>
  <c r="CH31" i="42"/>
  <c r="CH32" i="42"/>
  <c r="CH33" i="42"/>
  <c r="CH30" i="42"/>
  <c r="CI3" i="43"/>
  <c r="CE11" i="44" l="1"/>
  <c r="CE9" i="44"/>
  <c r="CE7" i="44"/>
  <c r="CE10" i="44"/>
  <c r="CE8" i="44"/>
  <c r="CJ3" i="42"/>
  <c r="CI5" i="42"/>
  <c r="CI9" i="42"/>
  <c r="CI6" i="42"/>
  <c r="CI10" i="42"/>
  <c r="CI7" i="42"/>
  <c r="CI14" i="42"/>
  <c r="CI4" i="42"/>
  <c r="CI11" i="42"/>
  <c r="CI15" i="42"/>
  <c r="CI8" i="42"/>
  <c r="CI12" i="42"/>
  <c r="CI13" i="42"/>
  <c r="CI17" i="42"/>
  <c r="CI21" i="42"/>
  <c r="CI18" i="42"/>
  <c r="CI22" i="42"/>
  <c r="CI19" i="42"/>
  <c r="CI16" i="42"/>
  <c r="CI20" i="42"/>
  <c r="CI25" i="42"/>
  <c r="CI29" i="42"/>
  <c r="CI26" i="42"/>
  <c r="CI23" i="42"/>
  <c r="CI27" i="42"/>
  <c r="CI24" i="42"/>
  <c r="CI28" i="42"/>
  <c r="CI30" i="42"/>
  <c r="CI31" i="42"/>
  <c r="CI32" i="42"/>
  <c r="CI33" i="42"/>
  <c r="CI5" i="43"/>
  <c r="CI4" i="43"/>
  <c r="CI7" i="43"/>
  <c r="CI10" i="43"/>
  <c r="CI8" i="43"/>
  <c r="CI11" i="43"/>
  <c r="CI6" i="43"/>
  <c r="CE16" i="44" s="1"/>
  <c r="CI9" i="43"/>
  <c r="CI12" i="43"/>
  <c r="CI13" i="43"/>
  <c r="CI18" i="43"/>
  <c r="CI16" i="43"/>
  <c r="CI19" i="43"/>
  <c r="CI14" i="43"/>
  <c r="CI17" i="43"/>
  <c r="CI21" i="43"/>
  <c r="CI29" i="43"/>
  <c r="CI24" i="43"/>
  <c r="CI27" i="43"/>
  <c r="CI22" i="43"/>
  <c r="CI15" i="43"/>
  <c r="CI25" i="43"/>
  <c r="CI20" i="43"/>
  <c r="CI28" i="43"/>
  <c r="CI23" i="43"/>
  <c r="CI30" i="43"/>
  <c r="CI33" i="43"/>
  <c r="CI26" i="43"/>
  <c r="CI36" i="43"/>
  <c r="CE12" i="44"/>
  <c r="CI31" i="43"/>
  <c r="CI39" i="43"/>
  <c r="CI34" i="43"/>
  <c r="CI37" i="43"/>
  <c r="CI32" i="43"/>
  <c r="CI35" i="43"/>
  <c r="CI38" i="43"/>
  <c r="CE15" i="44"/>
  <c r="CJ3" i="43"/>
  <c r="CF8" i="44" l="1"/>
  <c r="CF11" i="44"/>
  <c r="CF15" i="44" s="1"/>
  <c r="CF9" i="44"/>
  <c r="CF7" i="44"/>
  <c r="CF10" i="44"/>
  <c r="CJ4" i="43"/>
  <c r="CJ5" i="43"/>
  <c r="CJ12" i="43"/>
  <c r="CJ7" i="43"/>
  <c r="CJ10" i="43"/>
  <c r="CJ8" i="43"/>
  <c r="CJ11" i="43"/>
  <c r="CJ6" i="43"/>
  <c r="CF16" i="44" s="1"/>
  <c r="CJ9" i="43"/>
  <c r="CJ15" i="43"/>
  <c r="CJ13" i="43"/>
  <c r="CJ18" i="43"/>
  <c r="CJ16" i="43"/>
  <c r="CJ19" i="43"/>
  <c r="CJ14" i="43"/>
  <c r="CJ17" i="43"/>
  <c r="CJ26" i="43"/>
  <c r="CJ21" i="43"/>
  <c r="CJ29" i="43"/>
  <c r="CJ24" i="43"/>
  <c r="CJ27" i="43"/>
  <c r="CJ22" i="43"/>
  <c r="CJ25" i="43"/>
  <c r="CJ20" i="43"/>
  <c r="CJ38" i="43"/>
  <c r="CJ30" i="43"/>
  <c r="CJ33" i="43"/>
  <c r="CJ36" i="43"/>
  <c r="CF12" i="44"/>
  <c r="CJ31" i="43"/>
  <c r="CJ39" i="43"/>
  <c r="CJ34" i="43"/>
  <c r="CJ28" i="43"/>
  <c r="CJ37" i="43"/>
  <c r="CJ23" i="43"/>
  <c r="CJ32" i="43"/>
  <c r="CJ35" i="43"/>
  <c r="CK3" i="42"/>
  <c r="CJ5" i="42"/>
  <c r="CJ9" i="42"/>
  <c r="CJ6" i="42"/>
  <c r="CJ10" i="42"/>
  <c r="CJ7" i="42"/>
  <c r="CJ14" i="42"/>
  <c r="CJ4" i="42"/>
  <c r="CJ11" i="42"/>
  <c r="CJ15" i="42"/>
  <c r="CJ8" i="42"/>
  <c r="CJ12" i="42"/>
  <c r="CJ13" i="42"/>
  <c r="CJ17" i="42"/>
  <c r="CJ21" i="42"/>
  <c r="CJ18" i="42"/>
  <c r="CJ22" i="42"/>
  <c r="CJ19" i="42"/>
  <c r="CJ16" i="42"/>
  <c r="CJ20" i="42"/>
  <c r="CJ25" i="42"/>
  <c r="CJ29" i="42"/>
  <c r="CJ26" i="42"/>
  <c r="CJ23" i="42"/>
  <c r="CJ27" i="42"/>
  <c r="CJ24" i="42"/>
  <c r="CJ28" i="42"/>
  <c r="CJ30" i="42"/>
  <c r="CJ31" i="42"/>
  <c r="CJ32" i="42"/>
  <c r="CJ33" i="42"/>
  <c r="CK3" i="43"/>
  <c r="CG8" i="44" l="1"/>
  <c r="CG11" i="44"/>
  <c r="CG9" i="44"/>
  <c r="CG7" i="44"/>
  <c r="CG10" i="44"/>
  <c r="CL3" i="42"/>
  <c r="CK4" i="42"/>
  <c r="CK8" i="42"/>
  <c r="CK5" i="42"/>
  <c r="CK9" i="42"/>
  <c r="CK6" i="42"/>
  <c r="CK10" i="42"/>
  <c r="CK13" i="42"/>
  <c r="CK14" i="42"/>
  <c r="CK7" i="42"/>
  <c r="CK11" i="42"/>
  <c r="CK15" i="42"/>
  <c r="CK12" i="42"/>
  <c r="CK16" i="42"/>
  <c r="CK20" i="42"/>
  <c r="CK17" i="42"/>
  <c r="CK21" i="42"/>
  <c r="CK18" i="42"/>
  <c r="CK22" i="42"/>
  <c r="CK19" i="42"/>
  <c r="CK24" i="42"/>
  <c r="CK28" i="42"/>
  <c r="CK25" i="42"/>
  <c r="CK29" i="42"/>
  <c r="CK26" i="42"/>
  <c r="CK23" i="42"/>
  <c r="CK27" i="42"/>
  <c r="CK33" i="42"/>
  <c r="CK30" i="42"/>
  <c r="CK31" i="42"/>
  <c r="CK32" i="42"/>
  <c r="CK4" i="43"/>
  <c r="CK5" i="43"/>
  <c r="CK9" i="43"/>
  <c r="CK12" i="43"/>
  <c r="CK7" i="43"/>
  <c r="CK10" i="43"/>
  <c r="CK13" i="43"/>
  <c r="CK8" i="43"/>
  <c r="CK11" i="43"/>
  <c r="CK6" i="43"/>
  <c r="CG16" i="44" s="1"/>
  <c r="CK15" i="43"/>
  <c r="CK18" i="43"/>
  <c r="CK16" i="43"/>
  <c r="CK19" i="43"/>
  <c r="CK14" i="43"/>
  <c r="CK23" i="43"/>
  <c r="CK26" i="43"/>
  <c r="CK21" i="43"/>
  <c r="CK29" i="43"/>
  <c r="CK24" i="43"/>
  <c r="CK27" i="43"/>
  <c r="CK17" i="43"/>
  <c r="CK22" i="43"/>
  <c r="CK30" i="43"/>
  <c r="CK25" i="43"/>
  <c r="CK35" i="43"/>
  <c r="CK20" i="43"/>
  <c r="CK38" i="43"/>
  <c r="CK33" i="43"/>
  <c r="CK36" i="43"/>
  <c r="CG12" i="44"/>
  <c r="CK31" i="43"/>
  <c r="CK39" i="43"/>
  <c r="CK34" i="43"/>
  <c r="CK28" i="43"/>
  <c r="CK37" i="43"/>
  <c r="CK32" i="43"/>
  <c r="CG15" i="44"/>
  <c r="CL3" i="43"/>
  <c r="CH10" i="44" l="1"/>
  <c r="CH8" i="44"/>
  <c r="CH11" i="44"/>
  <c r="CH7" i="44"/>
  <c r="CH9" i="44"/>
  <c r="CL4" i="43"/>
  <c r="CL5" i="43"/>
  <c r="CL6" i="43"/>
  <c r="CH16" i="44" s="1"/>
  <c r="CL9" i="43"/>
  <c r="CL12" i="43"/>
  <c r="CL7" i="43"/>
  <c r="CL10" i="43"/>
  <c r="CL8" i="43"/>
  <c r="CL11" i="43"/>
  <c r="CL17" i="43"/>
  <c r="CL13" i="43"/>
  <c r="CL15" i="43"/>
  <c r="CL18" i="43"/>
  <c r="CL16" i="43"/>
  <c r="CL19" i="43"/>
  <c r="CL14" i="43"/>
  <c r="CL20" i="43"/>
  <c r="CL28" i="43"/>
  <c r="CL23" i="43"/>
  <c r="CL26" i="43"/>
  <c r="CL21" i="43"/>
  <c r="CL24" i="43"/>
  <c r="CL27" i="43"/>
  <c r="CL22" i="43"/>
  <c r="CL32" i="43"/>
  <c r="CL35" i="43"/>
  <c r="CL30" i="43"/>
  <c r="CL38" i="43"/>
  <c r="CL29" i="43"/>
  <c r="CL33" i="43"/>
  <c r="CL36" i="43"/>
  <c r="CH12" i="44"/>
  <c r="CL31" i="43"/>
  <c r="CL39" i="43"/>
  <c r="CL34" i="43"/>
  <c r="CL25" i="43"/>
  <c r="CL37" i="43"/>
  <c r="CH15" i="44"/>
  <c r="CM3" i="42"/>
  <c r="CL4" i="42"/>
  <c r="CL8" i="42"/>
  <c r="CL5" i="42"/>
  <c r="CL9" i="42"/>
  <c r="CL6" i="42"/>
  <c r="CL10" i="42"/>
  <c r="CL13" i="42"/>
  <c r="CL14" i="42"/>
  <c r="CL7" i="42"/>
  <c r="CL11" i="42"/>
  <c r="CL15" i="42"/>
  <c r="CL12" i="42"/>
  <c r="CL16" i="42"/>
  <c r="CL20" i="42"/>
  <c r="CL17" i="42"/>
  <c r="CL21" i="42"/>
  <c r="CL18" i="42"/>
  <c r="CL22" i="42"/>
  <c r="CL19" i="42"/>
  <c r="CL24" i="42"/>
  <c r="CL28" i="42"/>
  <c r="CL25" i="42"/>
  <c r="CL29" i="42"/>
  <c r="CL26" i="42"/>
  <c r="CL23" i="42"/>
  <c r="CL27" i="42"/>
  <c r="CL33" i="42"/>
  <c r="CL30" i="42"/>
  <c r="CL31" i="42"/>
  <c r="CL32" i="42"/>
  <c r="CM3" i="43"/>
  <c r="CI7" i="44" l="1"/>
  <c r="CI10" i="44"/>
  <c r="CI8" i="44"/>
  <c r="CI11" i="44"/>
  <c r="CI15" i="44" s="1"/>
  <c r="CI9" i="44"/>
  <c r="CN3" i="42"/>
  <c r="CM7" i="42"/>
  <c r="CM4" i="42"/>
  <c r="CM8" i="42"/>
  <c r="CM5" i="42"/>
  <c r="CM9" i="42"/>
  <c r="CM12" i="42"/>
  <c r="CM13" i="42"/>
  <c r="CM6" i="42"/>
  <c r="CM14" i="42"/>
  <c r="CM10" i="42"/>
  <c r="CM11" i="42"/>
  <c r="CM15" i="42"/>
  <c r="CM19" i="42"/>
  <c r="CM16" i="42"/>
  <c r="CM20" i="42"/>
  <c r="CM17" i="42"/>
  <c r="CM21" i="42"/>
  <c r="CM18" i="42"/>
  <c r="CM22" i="42"/>
  <c r="CM23" i="42"/>
  <c r="CM27" i="42"/>
  <c r="CM24" i="42"/>
  <c r="CM28" i="42"/>
  <c r="CM25" i="42"/>
  <c r="CM29" i="42"/>
  <c r="CM26" i="42"/>
  <c r="CM32" i="42"/>
  <c r="CM33" i="42"/>
  <c r="CM30" i="42"/>
  <c r="CM31" i="42"/>
  <c r="CM4" i="43"/>
  <c r="CM5" i="43"/>
  <c r="CM11" i="43"/>
  <c r="CM6" i="43"/>
  <c r="CI16" i="44" s="1"/>
  <c r="CM9" i="43"/>
  <c r="CM12" i="43"/>
  <c r="CM7" i="43"/>
  <c r="CM10" i="43"/>
  <c r="CM8" i="43"/>
  <c r="CM14" i="43"/>
  <c r="CM17" i="43"/>
  <c r="CM13" i="43"/>
  <c r="CM15" i="43"/>
  <c r="CM18" i="43"/>
  <c r="CM16" i="43"/>
  <c r="CM25" i="43"/>
  <c r="CM20" i="43"/>
  <c r="CM28" i="43"/>
  <c r="CM23" i="43"/>
  <c r="CM26" i="43"/>
  <c r="CM21" i="43"/>
  <c r="CM29" i="43"/>
  <c r="CM24" i="43"/>
  <c r="CM19" i="43"/>
  <c r="CM37" i="43"/>
  <c r="CM32" i="43"/>
  <c r="CM22" i="43"/>
  <c r="CM27" i="43"/>
  <c r="CM35" i="43"/>
  <c r="CM30" i="43"/>
  <c r="CM38" i="43"/>
  <c r="CM33" i="43"/>
  <c r="CM36" i="43"/>
  <c r="CI12" i="44"/>
  <c r="CM31" i="43"/>
  <c r="CM39" i="43"/>
  <c r="CM34" i="43"/>
  <c r="CN3" i="43"/>
  <c r="CJ7" i="44" l="1"/>
  <c r="CJ10" i="44"/>
  <c r="CJ9" i="44"/>
  <c r="CJ8" i="44"/>
  <c r="CJ11" i="44"/>
  <c r="CJ15" i="44" s="1"/>
  <c r="CN4" i="43"/>
  <c r="CN5" i="43"/>
  <c r="CN8" i="43"/>
  <c r="CN11" i="43"/>
  <c r="CN6" i="43"/>
  <c r="CJ16" i="44" s="1"/>
  <c r="CN9" i="43"/>
  <c r="CN12" i="43"/>
  <c r="CN7" i="43"/>
  <c r="CN10" i="43"/>
  <c r="CN19" i="43"/>
  <c r="CN14" i="43"/>
  <c r="CN17" i="43"/>
  <c r="CN13" i="43"/>
  <c r="CN15" i="43"/>
  <c r="CN18" i="43"/>
  <c r="CN22" i="43"/>
  <c r="CN16" i="43"/>
  <c r="CN25" i="43"/>
  <c r="CN20" i="43"/>
  <c r="CN28" i="43"/>
  <c r="CN23" i="43"/>
  <c r="CN26" i="43"/>
  <c r="CN21" i="43"/>
  <c r="CN29" i="43"/>
  <c r="CN24" i="43"/>
  <c r="CN34" i="43"/>
  <c r="CN37" i="43"/>
  <c r="CN32" i="43"/>
  <c r="CN27" i="43"/>
  <c r="CN35" i="43"/>
  <c r="CN30" i="43"/>
  <c r="CN38" i="43"/>
  <c r="CN33" i="43"/>
  <c r="CN36" i="43"/>
  <c r="CJ12" i="44"/>
  <c r="CN31" i="43"/>
  <c r="CN39" i="43"/>
  <c r="CO3" i="42"/>
  <c r="CN7" i="42"/>
  <c r="CN4" i="42"/>
  <c r="CN8" i="42"/>
  <c r="CN5" i="42"/>
  <c r="CN9" i="42"/>
  <c r="CN12" i="42"/>
  <c r="CN13" i="42"/>
  <c r="CN6" i="42"/>
  <c r="CN14" i="42"/>
  <c r="CN10" i="42"/>
  <c r="CN11" i="42"/>
  <c r="CN15" i="42"/>
  <c r="CN19" i="42"/>
  <c r="CN16" i="42"/>
  <c r="CN20" i="42"/>
  <c r="CN17" i="42"/>
  <c r="CN21" i="42"/>
  <c r="CN18" i="42"/>
  <c r="CN22" i="42"/>
  <c r="CN23" i="42"/>
  <c r="CN27" i="42"/>
  <c r="CN24" i="42"/>
  <c r="CN28" i="42"/>
  <c r="CN25" i="42"/>
  <c r="CN29" i="42"/>
  <c r="CN26" i="42"/>
  <c r="CN32" i="42"/>
  <c r="CN33" i="42"/>
  <c r="CN30" i="42"/>
  <c r="CN31" i="42"/>
  <c r="CO3" i="43"/>
  <c r="CK9" i="44" l="1"/>
  <c r="CK7" i="44"/>
  <c r="CK10" i="44"/>
  <c r="CK8" i="44"/>
  <c r="CK11" i="44"/>
  <c r="CK15" i="44" s="1"/>
  <c r="CP3" i="42"/>
  <c r="CO6" i="42"/>
  <c r="CO10" i="42"/>
  <c r="CO7" i="42"/>
  <c r="CO4" i="42"/>
  <c r="CO8" i="42"/>
  <c r="CO11" i="42"/>
  <c r="CO15" i="42"/>
  <c r="CO12" i="42"/>
  <c r="CO5" i="42"/>
  <c r="CO13" i="42"/>
  <c r="CO9" i="42"/>
  <c r="CO14" i="42"/>
  <c r="CO18" i="42"/>
  <c r="CO22" i="42"/>
  <c r="CO19" i="42"/>
  <c r="CO16" i="42"/>
  <c r="CO20" i="42"/>
  <c r="CO17" i="42"/>
  <c r="CO21" i="42"/>
  <c r="CO26" i="42"/>
  <c r="CO23" i="42"/>
  <c r="CO27" i="42"/>
  <c r="CO24" i="42"/>
  <c r="CO28" i="42"/>
  <c r="CO25" i="42"/>
  <c r="CO29" i="42"/>
  <c r="CO31" i="42"/>
  <c r="CO32" i="42"/>
  <c r="CO33" i="42"/>
  <c r="CO30" i="42"/>
  <c r="CO5" i="43"/>
  <c r="CO4" i="43"/>
  <c r="CO13" i="43"/>
  <c r="CO8" i="43"/>
  <c r="CO11" i="43"/>
  <c r="CO6" i="43"/>
  <c r="CK16" i="44" s="1"/>
  <c r="CO9" i="43"/>
  <c r="CO12" i="43"/>
  <c r="CO7" i="43"/>
  <c r="CO10" i="43"/>
  <c r="CO16" i="43"/>
  <c r="CO19" i="43"/>
  <c r="CO14" i="43"/>
  <c r="CO17" i="43"/>
  <c r="CO15" i="43"/>
  <c r="CO18" i="43"/>
  <c r="CO27" i="43"/>
  <c r="CO22" i="43"/>
  <c r="CO25" i="43"/>
  <c r="CO20" i="43"/>
  <c r="CO23" i="43"/>
  <c r="CO26" i="43"/>
  <c r="CO21" i="43"/>
  <c r="CO31" i="43"/>
  <c r="CO39" i="43"/>
  <c r="CO34" i="43"/>
  <c r="CO37" i="43"/>
  <c r="CO24" i="43"/>
  <c r="CO32" i="43"/>
  <c r="CO29" i="43"/>
  <c r="CO35" i="43"/>
  <c r="CO30" i="43"/>
  <c r="CO38" i="43"/>
  <c r="CO33" i="43"/>
  <c r="CO28" i="43"/>
  <c r="CO36" i="43"/>
  <c r="CK12" i="44"/>
  <c r="CP3" i="43"/>
  <c r="CL9" i="44" l="1"/>
  <c r="CL7" i="44"/>
  <c r="CL10" i="44"/>
  <c r="CL11" i="44"/>
  <c r="CL15" i="44" s="1"/>
  <c r="CL8" i="44"/>
  <c r="CP5" i="43"/>
  <c r="CP4" i="43"/>
  <c r="CP10" i="43"/>
  <c r="CP8" i="43"/>
  <c r="CP11" i="43"/>
  <c r="CP6" i="43"/>
  <c r="CL16" i="44" s="1"/>
  <c r="CP9" i="43"/>
  <c r="CP12" i="43"/>
  <c r="CP7" i="43"/>
  <c r="CP16" i="43"/>
  <c r="CP14" i="43"/>
  <c r="CP17" i="43"/>
  <c r="CP13" i="43"/>
  <c r="CP15" i="43"/>
  <c r="CP24" i="43"/>
  <c r="CP27" i="43"/>
  <c r="CP18" i="43"/>
  <c r="CP22" i="43"/>
  <c r="CP25" i="43"/>
  <c r="CP20" i="43"/>
  <c r="CP28" i="43"/>
  <c r="CP23" i="43"/>
  <c r="CP36" i="43"/>
  <c r="CL12" i="44"/>
  <c r="CP31" i="43"/>
  <c r="CP39" i="43"/>
  <c r="CP19" i="43"/>
  <c r="CP26" i="43"/>
  <c r="CP34" i="43"/>
  <c r="CP37" i="43"/>
  <c r="CP32" i="43"/>
  <c r="CP29" i="43"/>
  <c r="CP35" i="43"/>
  <c r="CP21" i="43"/>
  <c r="CP30" i="43"/>
  <c r="CP38" i="43"/>
  <c r="CP33" i="43"/>
  <c r="CQ3" i="42"/>
  <c r="CP6" i="42"/>
  <c r="CP7" i="42"/>
  <c r="CP4" i="42"/>
  <c r="CP8" i="42"/>
  <c r="CP11" i="42"/>
  <c r="CP15" i="42"/>
  <c r="CP12" i="42"/>
  <c r="CP5" i="42"/>
  <c r="CP13" i="42"/>
  <c r="CP9" i="42"/>
  <c r="CP10" i="42"/>
  <c r="CP14" i="42"/>
  <c r="CP18" i="42"/>
  <c r="CP22" i="42"/>
  <c r="CP19" i="42"/>
  <c r="CP16" i="42"/>
  <c r="CP20" i="42"/>
  <c r="CP17" i="42"/>
  <c r="CP21" i="42"/>
  <c r="CP26" i="42"/>
  <c r="CP23" i="42"/>
  <c r="CP27" i="42"/>
  <c r="CP24" i="42"/>
  <c r="CP28" i="42"/>
  <c r="CP25" i="42"/>
  <c r="CP29" i="42"/>
  <c r="CP31" i="42"/>
  <c r="CP32" i="42"/>
  <c r="CP33" i="42"/>
  <c r="CP30" i="42"/>
  <c r="CQ3" i="43"/>
  <c r="CM11" i="44" l="1"/>
  <c r="CM9" i="44"/>
  <c r="CM8" i="44"/>
  <c r="CM7" i="44"/>
  <c r="CM10" i="44"/>
  <c r="CR3" i="42"/>
  <c r="CQ5" i="42"/>
  <c r="CQ9" i="42"/>
  <c r="CQ6" i="42"/>
  <c r="CQ7" i="42"/>
  <c r="CQ10" i="42"/>
  <c r="CQ14" i="42"/>
  <c r="CQ11" i="42"/>
  <c r="CQ15" i="42"/>
  <c r="CQ4" i="42"/>
  <c r="CQ12" i="42"/>
  <c r="CQ8" i="42"/>
  <c r="CQ13" i="42"/>
  <c r="CQ17" i="42"/>
  <c r="CQ21" i="42"/>
  <c r="CQ18" i="42"/>
  <c r="CQ22" i="42"/>
  <c r="CQ19" i="42"/>
  <c r="CQ16" i="42"/>
  <c r="CQ20" i="42"/>
  <c r="CQ25" i="42"/>
  <c r="CQ29" i="42"/>
  <c r="CQ26" i="42"/>
  <c r="CQ23" i="42"/>
  <c r="CQ27" i="42"/>
  <c r="CQ24" i="42"/>
  <c r="CQ28" i="42"/>
  <c r="CQ30" i="42"/>
  <c r="CQ31" i="42"/>
  <c r="CQ32" i="42"/>
  <c r="CQ33" i="42"/>
  <c r="CQ5" i="43"/>
  <c r="CQ4" i="43"/>
  <c r="CQ7" i="43"/>
  <c r="CQ10" i="43"/>
  <c r="CQ8" i="43"/>
  <c r="CQ11" i="43"/>
  <c r="CQ6" i="43"/>
  <c r="CM16" i="44" s="1"/>
  <c r="CQ9" i="43"/>
  <c r="CQ12" i="43"/>
  <c r="CQ18" i="43"/>
  <c r="CQ16" i="43"/>
  <c r="CQ19" i="43"/>
  <c r="CQ14" i="43"/>
  <c r="CQ17" i="43"/>
  <c r="CQ13" i="43"/>
  <c r="CQ21" i="43"/>
  <c r="CQ29" i="43"/>
  <c r="CQ24" i="43"/>
  <c r="CQ27" i="43"/>
  <c r="CQ22" i="43"/>
  <c r="CQ25" i="43"/>
  <c r="CQ15" i="43"/>
  <c r="CQ20" i="43"/>
  <c r="CQ28" i="43"/>
  <c r="CQ23" i="43"/>
  <c r="CQ33" i="43"/>
  <c r="CQ36" i="43"/>
  <c r="CM12" i="44"/>
  <c r="CQ31" i="43"/>
  <c r="CQ39" i="43"/>
  <c r="CQ26" i="43"/>
  <c r="CQ34" i="43"/>
  <c r="CQ37" i="43"/>
  <c r="CQ32" i="43"/>
  <c r="CQ35" i="43"/>
  <c r="CQ30" i="43"/>
  <c r="CQ38" i="43"/>
  <c r="CM15" i="44"/>
  <c r="CR3" i="43"/>
  <c r="CN8" i="44" l="1"/>
  <c r="CN11" i="44"/>
  <c r="CN9" i="44"/>
  <c r="CN7" i="44"/>
  <c r="CN10" i="44"/>
  <c r="CR4" i="43"/>
  <c r="CR5" i="43"/>
  <c r="CR12" i="43"/>
  <c r="CR7" i="43"/>
  <c r="CR10" i="43"/>
  <c r="CR8" i="43"/>
  <c r="CR11" i="43"/>
  <c r="CR6" i="43"/>
  <c r="CN16" i="44" s="1"/>
  <c r="CR9" i="43"/>
  <c r="CR15" i="43"/>
  <c r="CR18" i="43"/>
  <c r="CR16" i="43"/>
  <c r="CR19" i="43"/>
  <c r="CR14" i="43"/>
  <c r="CR17" i="43"/>
  <c r="CR26" i="43"/>
  <c r="CR21" i="43"/>
  <c r="CR29" i="43"/>
  <c r="CR24" i="43"/>
  <c r="CR27" i="43"/>
  <c r="CR22" i="43"/>
  <c r="CR13" i="43"/>
  <c r="CR25" i="43"/>
  <c r="CR20" i="43"/>
  <c r="CR28" i="43"/>
  <c r="CR30" i="43"/>
  <c r="CR38" i="43"/>
  <c r="CR33" i="43"/>
  <c r="CR36" i="43"/>
  <c r="CN12" i="44"/>
  <c r="CR31" i="43"/>
  <c r="CR39" i="43"/>
  <c r="CR34" i="43"/>
  <c r="CR37" i="43"/>
  <c r="CR32" i="43"/>
  <c r="CR23" i="43"/>
  <c r="CR35" i="43"/>
  <c r="CN15" i="44"/>
  <c r="CS3" i="42"/>
  <c r="CR5" i="42"/>
  <c r="CR9" i="42"/>
  <c r="CR6" i="42"/>
  <c r="CR7" i="42"/>
  <c r="CR10" i="42"/>
  <c r="CR14" i="42"/>
  <c r="CR11" i="42"/>
  <c r="CR15" i="42"/>
  <c r="CR4" i="42"/>
  <c r="CR12" i="42"/>
  <c r="CR8" i="42"/>
  <c r="CR13" i="42"/>
  <c r="CR17" i="42"/>
  <c r="CR21" i="42"/>
  <c r="CR18" i="42"/>
  <c r="CR22" i="42"/>
  <c r="CR19" i="42"/>
  <c r="CR16" i="42"/>
  <c r="CR20" i="42"/>
  <c r="CR25" i="42"/>
  <c r="CR29" i="42"/>
  <c r="CR26" i="42"/>
  <c r="CR23" i="42"/>
  <c r="CR27" i="42"/>
  <c r="CR24" i="42"/>
  <c r="CR28" i="42"/>
  <c r="CR30" i="42"/>
  <c r="CR31" i="42"/>
  <c r="CR32" i="42"/>
  <c r="CR33" i="42"/>
  <c r="CS3" i="43"/>
  <c r="CO8" i="44" l="1"/>
  <c r="CO11" i="44"/>
  <c r="CO9" i="44"/>
  <c r="CO10" i="44"/>
  <c r="CO7" i="44"/>
  <c r="CT3" i="42"/>
  <c r="CS4" i="42"/>
  <c r="CS8" i="42"/>
  <c r="CS5" i="42"/>
  <c r="CS9" i="42"/>
  <c r="CS6" i="42"/>
  <c r="CS13" i="42"/>
  <c r="CS10" i="42"/>
  <c r="CS14" i="42"/>
  <c r="CS11" i="42"/>
  <c r="CS15" i="42"/>
  <c r="CS7" i="42"/>
  <c r="CS12" i="42"/>
  <c r="CS16" i="42"/>
  <c r="CS20" i="42"/>
  <c r="CS17" i="42"/>
  <c r="CS21" i="42"/>
  <c r="CS18" i="42"/>
  <c r="CS22" i="42"/>
  <c r="CS19" i="42"/>
  <c r="CS24" i="42"/>
  <c r="CS28" i="42"/>
  <c r="CS25" i="42"/>
  <c r="CS29" i="42"/>
  <c r="CS26" i="42"/>
  <c r="CS23" i="42"/>
  <c r="CS27" i="42"/>
  <c r="CS33" i="42"/>
  <c r="CS30" i="42"/>
  <c r="CS31" i="42"/>
  <c r="CS32" i="42"/>
  <c r="CS4" i="43"/>
  <c r="CS5" i="43"/>
  <c r="CS9" i="43"/>
  <c r="CS12" i="43"/>
  <c r="CS7" i="43"/>
  <c r="CS10" i="43"/>
  <c r="CS13" i="43"/>
  <c r="CS8" i="43"/>
  <c r="CS11" i="43"/>
  <c r="CS6" i="43"/>
  <c r="CO16" i="44" s="1"/>
  <c r="CS15" i="43"/>
  <c r="CS18" i="43"/>
  <c r="CS16" i="43"/>
  <c r="CS19" i="43"/>
  <c r="CS14" i="43"/>
  <c r="CS23" i="43"/>
  <c r="CS26" i="43"/>
  <c r="CS21" i="43"/>
  <c r="CS29" i="43"/>
  <c r="CS24" i="43"/>
  <c r="CS27" i="43"/>
  <c r="CS22" i="43"/>
  <c r="CS17" i="43"/>
  <c r="CS25" i="43"/>
  <c r="CS35" i="43"/>
  <c r="CS28" i="43"/>
  <c r="CS30" i="43"/>
  <c r="CS38" i="43"/>
  <c r="CS20" i="43"/>
  <c r="CS33" i="43"/>
  <c r="CS36" i="43"/>
  <c r="CO12" i="44"/>
  <c r="CS31" i="43"/>
  <c r="CS39" i="43"/>
  <c r="CS34" i="43"/>
  <c r="CS37" i="43"/>
  <c r="CS32" i="43"/>
  <c r="CO15" i="44"/>
  <c r="CT3" i="43"/>
  <c r="CP10" i="44" l="1"/>
  <c r="CP8" i="44"/>
  <c r="CP11" i="44"/>
  <c r="CP15" i="44" s="1"/>
  <c r="CP7" i="44"/>
  <c r="CP9" i="44"/>
  <c r="CT4" i="43"/>
  <c r="CT5" i="43"/>
  <c r="CT6" i="43"/>
  <c r="CP16" i="44" s="1"/>
  <c r="CT9" i="43"/>
  <c r="CT12" i="43"/>
  <c r="CT7" i="43"/>
  <c r="CT10" i="43"/>
  <c r="CT8" i="43"/>
  <c r="CT11" i="43"/>
  <c r="CT13" i="43"/>
  <c r="CT17" i="43"/>
  <c r="CT15" i="43"/>
  <c r="CT18" i="43"/>
  <c r="CT16" i="43"/>
  <c r="CT19" i="43"/>
  <c r="CT20" i="43"/>
  <c r="CT28" i="43"/>
  <c r="CT14" i="43"/>
  <c r="CT23" i="43"/>
  <c r="CT26" i="43"/>
  <c r="CT21" i="43"/>
  <c r="CT24" i="43"/>
  <c r="CT27" i="43"/>
  <c r="CT22" i="43"/>
  <c r="CT25" i="43"/>
  <c r="CT32" i="43"/>
  <c r="CT35" i="43"/>
  <c r="CT30" i="43"/>
  <c r="CT38" i="43"/>
  <c r="CT33" i="43"/>
  <c r="CT36" i="43"/>
  <c r="CP12" i="44"/>
  <c r="CT31" i="43"/>
  <c r="CT39" i="43"/>
  <c r="CT29" i="43"/>
  <c r="CT34" i="43"/>
  <c r="CT37" i="43"/>
  <c r="CU3" i="42"/>
  <c r="CT4" i="42"/>
  <c r="CT8" i="42"/>
  <c r="CT5" i="42"/>
  <c r="CT9" i="42"/>
  <c r="CT6" i="42"/>
  <c r="CT13" i="42"/>
  <c r="CT10" i="42"/>
  <c r="CT14" i="42"/>
  <c r="CT11" i="42"/>
  <c r="CT15" i="42"/>
  <c r="CT7" i="42"/>
  <c r="CT12" i="42"/>
  <c r="CT16" i="42"/>
  <c r="CT20" i="42"/>
  <c r="CT17" i="42"/>
  <c r="CT21" i="42"/>
  <c r="CT18" i="42"/>
  <c r="CT22" i="42"/>
  <c r="CT19" i="42"/>
  <c r="CT24" i="42"/>
  <c r="CT28" i="42"/>
  <c r="CT25" i="42"/>
  <c r="CT29" i="42"/>
  <c r="CT26" i="42"/>
  <c r="CT23" i="42"/>
  <c r="CT27" i="42"/>
  <c r="CT33" i="42"/>
  <c r="CT30" i="42"/>
  <c r="CT31" i="42"/>
  <c r="CT32" i="42"/>
  <c r="CU3" i="43"/>
  <c r="CQ7" i="44" l="1"/>
  <c r="CQ10" i="44"/>
  <c r="CQ8" i="44"/>
  <c r="CQ11" i="44"/>
  <c r="CQ15" i="44" s="1"/>
  <c r="CQ9" i="44"/>
  <c r="CV3" i="42"/>
  <c r="CU7" i="42"/>
  <c r="CU4" i="42"/>
  <c r="CU8" i="42"/>
  <c r="CU5" i="42"/>
  <c r="CU9" i="42"/>
  <c r="CU12" i="42"/>
  <c r="CU13" i="42"/>
  <c r="CU10" i="42"/>
  <c r="CU14" i="42"/>
  <c r="CU6" i="42"/>
  <c r="CU11" i="42"/>
  <c r="CU15" i="42"/>
  <c r="CU19" i="42"/>
  <c r="CU16" i="42"/>
  <c r="CU20" i="42"/>
  <c r="CU17" i="42"/>
  <c r="CU21" i="42"/>
  <c r="CU18" i="42"/>
  <c r="CU22" i="42"/>
  <c r="CU23" i="42"/>
  <c r="CU27" i="42"/>
  <c r="CU24" i="42"/>
  <c r="CU28" i="42"/>
  <c r="CU25" i="42"/>
  <c r="CU29" i="42"/>
  <c r="CU26" i="42"/>
  <c r="CU32" i="42"/>
  <c r="CU33" i="42"/>
  <c r="CU30" i="42"/>
  <c r="CU31" i="42"/>
  <c r="CU4" i="43"/>
  <c r="CU5" i="43"/>
  <c r="CU11" i="43"/>
  <c r="CU6" i="43"/>
  <c r="CQ16" i="44" s="1"/>
  <c r="CU9" i="43"/>
  <c r="CU12" i="43"/>
  <c r="CU7" i="43"/>
  <c r="CU10" i="43"/>
  <c r="CU8" i="43"/>
  <c r="CU14" i="43"/>
  <c r="CU13" i="43"/>
  <c r="CU17" i="43"/>
  <c r="CU15" i="43"/>
  <c r="CU18" i="43"/>
  <c r="CU16" i="43"/>
  <c r="CU19" i="43"/>
  <c r="CU25" i="43"/>
  <c r="CU20" i="43"/>
  <c r="CU28" i="43"/>
  <c r="CU23" i="43"/>
  <c r="CU26" i="43"/>
  <c r="CU21" i="43"/>
  <c r="CU29" i="43"/>
  <c r="CU24" i="43"/>
  <c r="CU37" i="43"/>
  <c r="CU32" i="43"/>
  <c r="CU35" i="43"/>
  <c r="CU22" i="43"/>
  <c r="CU30" i="43"/>
  <c r="CU38" i="43"/>
  <c r="CU27" i="43"/>
  <c r="CU33" i="43"/>
  <c r="CU36" i="43"/>
  <c r="CQ12" i="44"/>
  <c r="CU31" i="43"/>
  <c r="CU39" i="43"/>
  <c r="CU34" i="43"/>
  <c r="CV3" i="43"/>
  <c r="CR7" i="44" l="1"/>
  <c r="CR10" i="44"/>
  <c r="CR8" i="44"/>
  <c r="CR11" i="44"/>
  <c r="CR15" i="44" s="1"/>
  <c r="CR9" i="44"/>
  <c r="CV4" i="43"/>
  <c r="CV5" i="43"/>
  <c r="CV8" i="43"/>
  <c r="CV11" i="43"/>
  <c r="CV6" i="43"/>
  <c r="CR16" i="44" s="1"/>
  <c r="CV9" i="43"/>
  <c r="CV12" i="43"/>
  <c r="CV7" i="43"/>
  <c r="CV10" i="43"/>
  <c r="CV19" i="43"/>
  <c r="CV14" i="43"/>
  <c r="CV13" i="43"/>
  <c r="CV17" i="43"/>
  <c r="CV15" i="43"/>
  <c r="CV18" i="43"/>
  <c r="CV22" i="43"/>
  <c r="CV25" i="43"/>
  <c r="CV16" i="43"/>
  <c r="CV20" i="43"/>
  <c r="CV28" i="43"/>
  <c r="CV23" i="43"/>
  <c r="CV26" i="43"/>
  <c r="CV21" i="43"/>
  <c r="CV29" i="43"/>
  <c r="CV24" i="43"/>
  <c r="CV34" i="43"/>
  <c r="CV37" i="43"/>
  <c r="CV32" i="43"/>
  <c r="CV35" i="43"/>
  <c r="CV30" i="43"/>
  <c r="CV38" i="43"/>
  <c r="CV27" i="43"/>
  <c r="CV33" i="43"/>
  <c r="CV36" i="43"/>
  <c r="CR12" i="44"/>
  <c r="CV31" i="43"/>
  <c r="CV39" i="43"/>
  <c r="CW3" i="42"/>
  <c r="CV7" i="42"/>
  <c r="CV4" i="42"/>
  <c r="CV8" i="42"/>
  <c r="CV5" i="42"/>
  <c r="CV9" i="42"/>
  <c r="CV12" i="42"/>
  <c r="CV13" i="42"/>
  <c r="CV10" i="42"/>
  <c r="CV14" i="42"/>
  <c r="CV6" i="42"/>
  <c r="CV11" i="42"/>
  <c r="CV15" i="42"/>
  <c r="CV19" i="42"/>
  <c r="CV16" i="42"/>
  <c r="CV20" i="42"/>
  <c r="CV17" i="42"/>
  <c r="CV21" i="42"/>
  <c r="CV18" i="42"/>
  <c r="CV22" i="42"/>
  <c r="CV23" i="42"/>
  <c r="CV27" i="42"/>
  <c r="CV24" i="42"/>
  <c r="CV28" i="42"/>
  <c r="CV25" i="42"/>
  <c r="CV29" i="42"/>
  <c r="CV26" i="42"/>
  <c r="CV32" i="42"/>
  <c r="CV33" i="42"/>
  <c r="CV30" i="42"/>
  <c r="CV31" i="42"/>
  <c r="CW3" i="43"/>
  <c r="CS9" i="44" l="1"/>
  <c r="CS7" i="44"/>
  <c r="CS10" i="44"/>
  <c r="CS8" i="44"/>
  <c r="CS11" i="44"/>
  <c r="CX3" i="42"/>
  <c r="CW6" i="42"/>
  <c r="CW7" i="42"/>
  <c r="CW4" i="42"/>
  <c r="CW8" i="42"/>
  <c r="CW11" i="42"/>
  <c r="CW15" i="42"/>
  <c r="CW12" i="42"/>
  <c r="CW13" i="42"/>
  <c r="CW5" i="42"/>
  <c r="CW10" i="42"/>
  <c r="CW14" i="42"/>
  <c r="CW9" i="42"/>
  <c r="CW18" i="42"/>
  <c r="CW22" i="42"/>
  <c r="CW19" i="42"/>
  <c r="CW16" i="42"/>
  <c r="CW20" i="42"/>
  <c r="CW17" i="42"/>
  <c r="CW21" i="42"/>
  <c r="CW26" i="42"/>
  <c r="CW23" i="42"/>
  <c r="CW27" i="42"/>
  <c r="CW24" i="42"/>
  <c r="CW28" i="42"/>
  <c r="CW25" i="42"/>
  <c r="CW29" i="42"/>
  <c r="CW31" i="42"/>
  <c r="CW32" i="42"/>
  <c r="CW33" i="42"/>
  <c r="CW30" i="42"/>
  <c r="CW5" i="43"/>
  <c r="CW4" i="43"/>
  <c r="CW13" i="43"/>
  <c r="CW8" i="43"/>
  <c r="CW11" i="43"/>
  <c r="CW6" i="43"/>
  <c r="CS16" i="44" s="1"/>
  <c r="CW9" i="43"/>
  <c r="CW12" i="43"/>
  <c r="CW7" i="43"/>
  <c r="CW10" i="43"/>
  <c r="CW16" i="43"/>
  <c r="CW19" i="43"/>
  <c r="CW14" i="43"/>
  <c r="CW17" i="43"/>
  <c r="CW15" i="43"/>
  <c r="CW18" i="43"/>
  <c r="CW27" i="43"/>
  <c r="CW22" i="43"/>
  <c r="CW25" i="43"/>
  <c r="CW20" i="43"/>
  <c r="CW23" i="43"/>
  <c r="CW26" i="43"/>
  <c r="CW21" i="43"/>
  <c r="CW31" i="43"/>
  <c r="CW39" i="43"/>
  <c r="CW34" i="43"/>
  <c r="CW28" i="43"/>
  <c r="CW37" i="43"/>
  <c r="CW32" i="43"/>
  <c r="CW24" i="43"/>
  <c r="CW35" i="43"/>
  <c r="CW30" i="43"/>
  <c r="CW38" i="43"/>
  <c r="CW33" i="43"/>
  <c r="CW29" i="43"/>
  <c r="CW36" i="43"/>
  <c r="CS12" i="44"/>
  <c r="CS15" i="44"/>
  <c r="CX3" i="43"/>
  <c r="CT9" i="44" l="1"/>
  <c r="CT7" i="44"/>
  <c r="CT10" i="44"/>
  <c r="CT11" i="44"/>
  <c r="CT15" i="44" s="1"/>
  <c r="CT8" i="44"/>
  <c r="CX5" i="43"/>
  <c r="CX4" i="43"/>
  <c r="CX10" i="43"/>
  <c r="CX8" i="43"/>
  <c r="CX11" i="43"/>
  <c r="CX6" i="43"/>
  <c r="CT16" i="44" s="1"/>
  <c r="CX9" i="43"/>
  <c r="CX12" i="43"/>
  <c r="CX7" i="43"/>
  <c r="CX16" i="43"/>
  <c r="CX13" i="43"/>
  <c r="CX14" i="43"/>
  <c r="CX17" i="43"/>
  <c r="CX15" i="43"/>
  <c r="CX24" i="43"/>
  <c r="CX19" i="43"/>
  <c r="CX27" i="43"/>
  <c r="CX22" i="43"/>
  <c r="CX18" i="43"/>
  <c r="CX25" i="43"/>
  <c r="CX20" i="43"/>
  <c r="CX28" i="43"/>
  <c r="CX23" i="43"/>
  <c r="CX29" i="43"/>
  <c r="CX36" i="43"/>
  <c r="CT12" i="44"/>
  <c r="CX31" i="43"/>
  <c r="CX39" i="43"/>
  <c r="CX34" i="43"/>
  <c r="CX37" i="43"/>
  <c r="CX26" i="43"/>
  <c r="CX32" i="43"/>
  <c r="CX35" i="43"/>
  <c r="CX30" i="43"/>
  <c r="CX38" i="43"/>
  <c r="CX21" i="43"/>
  <c r="CX33" i="43"/>
  <c r="CY3" i="42"/>
  <c r="CX6" i="42"/>
  <c r="CX7" i="42"/>
  <c r="CX4" i="42"/>
  <c r="CX8" i="42"/>
  <c r="CX9" i="42"/>
  <c r="CX11" i="42"/>
  <c r="CX15" i="42"/>
  <c r="CX12" i="42"/>
  <c r="CX13" i="42"/>
  <c r="CX5" i="42"/>
  <c r="CX10" i="42"/>
  <c r="CX14" i="42"/>
  <c r="CX18" i="42"/>
  <c r="CX22" i="42"/>
  <c r="CX19" i="42"/>
  <c r="CX16" i="42"/>
  <c r="CX20" i="42"/>
  <c r="CX17" i="42"/>
  <c r="CX21" i="42"/>
  <c r="CX26" i="42"/>
  <c r="CX23" i="42"/>
  <c r="CX27" i="42"/>
  <c r="CX24" i="42"/>
  <c r="CX28" i="42"/>
  <c r="CX25" i="42"/>
  <c r="CX31" i="42"/>
  <c r="CX32" i="42"/>
  <c r="CX33" i="42"/>
  <c r="CX29" i="42"/>
  <c r="CX30" i="42"/>
  <c r="CY3" i="43"/>
  <c r="CU11" i="44" l="1"/>
  <c r="CU9" i="44"/>
  <c r="CU7" i="44"/>
  <c r="CU10" i="44"/>
  <c r="CU8" i="44"/>
  <c r="CZ3" i="42"/>
  <c r="CY5" i="42"/>
  <c r="CY9" i="42"/>
  <c r="CY6" i="42"/>
  <c r="CY7" i="42"/>
  <c r="CY10" i="42"/>
  <c r="CY14" i="42"/>
  <c r="CY11" i="42"/>
  <c r="CY15" i="42"/>
  <c r="CY12" i="42"/>
  <c r="CY4" i="42"/>
  <c r="CY13" i="42"/>
  <c r="CY8" i="42"/>
  <c r="CY17" i="42"/>
  <c r="CY21" i="42"/>
  <c r="CY18" i="42"/>
  <c r="CY22" i="42"/>
  <c r="CY19" i="42"/>
  <c r="CY16" i="42"/>
  <c r="CY20" i="42"/>
  <c r="CY25" i="42"/>
  <c r="CY29" i="42"/>
  <c r="CY26" i="42"/>
  <c r="CY23" i="42"/>
  <c r="CY27" i="42"/>
  <c r="CY24" i="42"/>
  <c r="CY28" i="42"/>
  <c r="CY30" i="42"/>
  <c r="CY31" i="42"/>
  <c r="CY32" i="42"/>
  <c r="CY33" i="42"/>
  <c r="CY5" i="43"/>
  <c r="CY4" i="43"/>
  <c r="CY7" i="43"/>
  <c r="CY10" i="43"/>
  <c r="CY8" i="43"/>
  <c r="CY11" i="43"/>
  <c r="CY6" i="43"/>
  <c r="CU16" i="44" s="1"/>
  <c r="CY9" i="43"/>
  <c r="CY12" i="43"/>
  <c r="CY18" i="43"/>
  <c r="CY16" i="43"/>
  <c r="CY19" i="43"/>
  <c r="CY13" i="43"/>
  <c r="CY14" i="43"/>
  <c r="CY17" i="43"/>
  <c r="CY21" i="43"/>
  <c r="CY29" i="43"/>
  <c r="CY24" i="43"/>
  <c r="CY27" i="43"/>
  <c r="CY22" i="43"/>
  <c r="CY25" i="43"/>
  <c r="CY20" i="43"/>
  <c r="CY28" i="43"/>
  <c r="CY15" i="43"/>
  <c r="CY23" i="43"/>
  <c r="CY33" i="43"/>
  <c r="CY36" i="43"/>
  <c r="CU12" i="44"/>
  <c r="CY31" i="43"/>
  <c r="CY39" i="43"/>
  <c r="CY34" i="43"/>
  <c r="CY37" i="43"/>
  <c r="CY26" i="43"/>
  <c r="CY32" i="43"/>
  <c r="CY35" i="43"/>
  <c r="CY30" i="43"/>
  <c r="CY38" i="43"/>
  <c r="CU15" i="44"/>
  <c r="CZ3" i="43"/>
  <c r="CV8" i="44" l="1"/>
  <c r="CV11" i="44"/>
  <c r="CV15" i="44" s="1"/>
  <c r="CV9" i="44"/>
  <c r="CV7" i="44"/>
  <c r="CV10" i="44"/>
  <c r="CZ4" i="43"/>
  <c r="CZ5" i="43"/>
  <c r="CZ12" i="43"/>
  <c r="CZ7" i="43"/>
  <c r="CZ10" i="43"/>
  <c r="CZ8" i="43"/>
  <c r="CZ11" i="43"/>
  <c r="CZ6" i="43"/>
  <c r="CV16" i="44" s="1"/>
  <c r="CZ9" i="43"/>
  <c r="CZ15" i="43"/>
  <c r="CZ18" i="43"/>
  <c r="CZ16" i="43"/>
  <c r="CZ19" i="43"/>
  <c r="CZ13" i="43"/>
  <c r="CZ14" i="43"/>
  <c r="CZ17" i="43"/>
  <c r="CZ26" i="43"/>
  <c r="CZ21" i="43"/>
  <c r="CZ29" i="43"/>
  <c r="CZ24" i="43"/>
  <c r="CZ22" i="43"/>
  <c r="CZ25" i="43"/>
  <c r="CZ20" i="43"/>
  <c r="CZ23" i="43"/>
  <c r="CZ30" i="43"/>
  <c r="CZ38" i="43"/>
  <c r="CZ33" i="43"/>
  <c r="CZ36" i="43"/>
  <c r="CV12" i="44"/>
  <c r="CZ28" i="43"/>
  <c r="CZ31" i="43"/>
  <c r="CZ39" i="43"/>
  <c r="CZ34" i="43"/>
  <c r="CZ37" i="43"/>
  <c r="CZ27" i="43"/>
  <c r="CZ32" i="43"/>
  <c r="CZ35" i="43"/>
  <c r="DA3" i="42"/>
  <c r="CZ5" i="42"/>
  <c r="CZ9" i="42"/>
  <c r="CZ6" i="42"/>
  <c r="CZ7" i="42"/>
  <c r="CZ8" i="42"/>
  <c r="CZ10" i="42"/>
  <c r="CZ14" i="42"/>
  <c r="CZ11" i="42"/>
  <c r="CZ15" i="42"/>
  <c r="CZ12" i="42"/>
  <c r="CZ4" i="42"/>
  <c r="CZ13" i="42"/>
  <c r="CZ17" i="42"/>
  <c r="CZ21" i="42"/>
  <c r="CZ18" i="42"/>
  <c r="CZ22" i="42"/>
  <c r="CZ19" i="42"/>
  <c r="CZ16" i="42"/>
  <c r="CZ20" i="42"/>
  <c r="CZ25" i="42"/>
  <c r="CZ29" i="42"/>
  <c r="CZ26" i="42"/>
  <c r="CZ23" i="42"/>
  <c r="CZ27" i="42"/>
  <c r="CZ24" i="42"/>
  <c r="CZ28" i="42"/>
  <c r="CZ30" i="42"/>
  <c r="CZ31" i="42"/>
  <c r="CZ32" i="42"/>
  <c r="CZ33" i="42"/>
  <c r="DA3" i="43"/>
  <c r="CW8" i="44" l="1"/>
  <c r="CW11" i="44"/>
  <c r="CW9" i="44"/>
  <c r="CW10" i="44"/>
  <c r="CW7" i="44"/>
  <c r="DB3" i="42"/>
  <c r="DA4" i="42"/>
  <c r="DA8" i="42"/>
  <c r="DA5" i="42"/>
  <c r="DA9" i="42"/>
  <c r="DA6" i="42"/>
  <c r="DA13" i="42"/>
  <c r="DA10" i="42"/>
  <c r="DA14" i="42"/>
  <c r="DA11" i="42"/>
  <c r="DA15" i="42"/>
  <c r="DA12" i="42"/>
  <c r="DA7" i="42"/>
  <c r="DA16" i="42"/>
  <c r="DA20" i="42"/>
  <c r="DA17" i="42"/>
  <c r="DA21" i="42"/>
  <c r="DA18" i="42"/>
  <c r="DA22" i="42"/>
  <c r="DA19" i="42"/>
  <c r="DA24" i="42"/>
  <c r="DA28" i="42"/>
  <c r="DA25" i="42"/>
  <c r="DA26" i="42"/>
  <c r="DA23" i="42"/>
  <c r="DA27" i="42"/>
  <c r="DA29" i="42"/>
  <c r="DA33" i="42"/>
  <c r="DA30" i="42"/>
  <c r="DA31" i="42"/>
  <c r="DA32" i="42"/>
  <c r="DA4" i="43"/>
  <c r="DA5" i="43"/>
  <c r="DA9" i="43"/>
  <c r="DA12" i="43"/>
  <c r="DA7" i="43"/>
  <c r="DA10" i="43"/>
  <c r="DA13" i="43"/>
  <c r="DA8" i="43"/>
  <c r="DA11" i="43"/>
  <c r="DA6" i="43"/>
  <c r="CW16" i="44" s="1"/>
  <c r="DA15" i="43"/>
  <c r="DA18" i="43"/>
  <c r="DA16" i="43"/>
  <c r="DA19" i="43"/>
  <c r="DA14" i="43"/>
  <c r="DA23" i="43"/>
  <c r="DA26" i="43"/>
  <c r="DA21" i="43"/>
  <c r="DA29" i="43"/>
  <c r="DA24" i="43"/>
  <c r="DA27" i="43"/>
  <c r="DA22" i="43"/>
  <c r="DA25" i="43"/>
  <c r="DA17" i="43"/>
  <c r="DA35" i="43"/>
  <c r="DA30" i="43"/>
  <c r="DA38" i="43"/>
  <c r="DA33" i="43"/>
  <c r="DA20" i="43"/>
  <c r="DA36" i="43"/>
  <c r="CW12" i="44"/>
  <c r="DA28" i="43"/>
  <c r="DA31" i="43"/>
  <c r="DA39" i="43"/>
  <c r="DA34" i="43"/>
  <c r="DA37" i="43"/>
  <c r="DA32" i="43"/>
  <c r="CW15" i="44"/>
  <c r="DB3" i="43"/>
  <c r="CX10" i="44" l="1"/>
  <c r="CX8" i="44"/>
  <c r="CX7" i="44"/>
  <c r="CX11" i="44"/>
  <c r="CX15" i="44" s="1"/>
  <c r="CX9" i="44"/>
  <c r="DB4" i="43"/>
  <c r="C37" i="46" s="1"/>
  <c r="DB5" i="43"/>
  <c r="C38" i="46" s="1"/>
  <c r="DB6" i="43"/>
  <c r="DB9" i="43"/>
  <c r="C42" i="46" s="1"/>
  <c r="DB12" i="43"/>
  <c r="C45" i="46" s="1"/>
  <c r="DB7" i="43"/>
  <c r="C40" i="46" s="1"/>
  <c r="DB10" i="43"/>
  <c r="C43" i="46" s="1"/>
  <c r="DB8" i="43"/>
  <c r="C41" i="46" s="1"/>
  <c r="DB11" i="43"/>
  <c r="C44" i="46" s="1"/>
  <c r="DB17" i="43"/>
  <c r="C50" i="46" s="1"/>
  <c r="DB15" i="43"/>
  <c r="C48" i="46" s="1"/>
  <c r="DB18" i="43"/>
  <c r="C51" i="46" s="1"/>
  <c r="DB16" i="43"/>
  <c r="C49" i="46" s="1"/>
  <c r="DB13" i="43"/>
  <c r="C46" i="46" s="1"/>
  <c r="DB19" i="43"/>
  <c r="C52" i="46" s="1"/>
  <c r="DB20" i="43"/>
  <c r="C53" i="46" s="1"/>
  <c r="DB28" i="43"/>
  <c r="C61" i="46" s="1"/>
  <c r="DB23" i="43"/>
  <c r="C56" i="46" s="1"/>
  <c r="DB14" i="43"/>
  <c r="C47" i="46" s="1"/>
  <c r="DB26" i="43"/>
  <c r="C59" i="46" s="1"/>
  <c r="DB21" i="43"/>
  <c r="C54" i="46" s="1"/>
  <c r="DB24" i="43"/>
  <c r="C57" i="46" s="1"/>
  <c r="DB27" i="43"/>
  <c r="C60" i="46" s="1"/>
  <c r="DB22" i="43"/>
  <c r="C55" i="46" s="1"/>
  <c r="DB32" i="43"/>
  <c r="C65" i="46" s="1"/>
  <c r="DB25" i="43"/>
  <c r="C58" i="46" s="1"/>
  <c r="DB29" i="43"/>
  <c r="C62" i="46" s="1"/>
  <c r="DB35" i="43"/>
  <c r="C68" i="46" s="1"/>
  <c r="DB30" i="43"/>
  <c r="C63" i="46" s="1"/>
  <c r="DB38" i="43"/>
  <c r="C71" i="46" s="1"/>
  <c r="DB33" i="43"/>
  <c r="C66" i="46" s="1"/>
  <c r="DB36" i="43"/>
  <c r="C69" i="46" s="1"/>
  <c r="CX12" i="44"/>
  <c r="DB31" i="43"/>
  <c r="C64" i="46" s="1"/>
  <c r="DB39" i="43"/>
  <c r="C72" i="46" s="1"/>
  <c r="DB34" i="43"/>
  <c r="C67" i="46" s="1"/>
  <c r="DB37" i="43"/>
  <c r="C70" i="46" s="1"/>
  <c r="DB4" i="42"/>
  <c r="DB8" i="42"/>
  <c r="DB5" i="42"/>
  <c r="DB9" i="42"/>
  <c r="DB6" i="42"/>
  <c r="DB7" i="42"/>
  <c r="DB13" i="42"/>
  <c r="DB10" i="42"/>
  <c r="DB14" i="42"/>
  <c r="DB11" i="42"/>
  <c r="DB15" i="42"/>
  <c r="DB12" i="42"/>
  <c r="DB16" i="42"/>
  <c r="DB20" i="42"/>
  <c r="DB17" i="42"/>
  <c r="DB21" i="42"/>
  <c r="DB18" i="42"/>
  <c r="DB22" i="42"/>
  <c r="DB19" i="42"/>
  <c r="DB24" i="42"/>
  <c r="DB28" i="42"/>
  <c r="DB25" i="42"/>
  <c r="DB26" i="42"/>
  <c r="DB23" i="42"/>
  <c r="DB27" i="42"/>
  <c r="DB29" i="42"/>
  <c r="DB33" i="42"/>
  <c r="DB30" i="42"/>
  <c r="DB31" i="42"/>
  <c r="DB32" i="42"/>
  <c r="B5" i="42"/>
  <c r="B6" i="42"/>
  <c r="B7" i="42"/>
  <c r="B8" i="42"/>
  <c r="B9" i="42"/>
  <c r="B10" i="42"/>
  <c r="B11" i="42"/>
  <c r="B12" i="42"/>
  <c r="B13" i="42"/>
  <c r="B14" i="42"/>
  <c r="B15" i="42"/>
  <c r="B16" i="42"/>
  <c r="B17" i="42"/>
  <c r="B18" i="42"/>
  <c r="B19" i="42"/>
  <c r="B20" i="42"/>
  <c r="B21" i="42"/>
  <c r="B22" i="42"/>
  <c r="B23" i="42"/>
  <c r="B24" i="42"/>
  <c r="B25" i="42"/>
  <c r="B26" i="42"/>
  <c r="B27" i="42"/>
  <c r="B28" i="42"/>
  <c r="B29" i="42"/>
  <c r="B30" i="42"/>
  <c r="B31" i="42"/>
  <c r="B32" i="42"/>
  <c r="B33" i="42"/>
  <c r="B4" i="42"/>
  <c r="D74" i="46"/>
  <c r="D36" i="46"/>
  <c r="F36" i="46"/>
  <c r="F35" i="46"/>
  <c r="E35" i="46"/>
  <c r="D35" i="46"/>
  <c r="F34" i="46"/>
  <c r="E34" i="46"/>
  <c r="D34" i="46"/>
  <c r="F33" i="46"/>
  <c r="F32" i="46"/>
  <c r="D32" i="46"/>
  <c r="E32" i="46"/>
  <c r="E31" i="46"/>
  <c r="D31" i="46"/>
  <c r="F31" i="46"/>
  <c r="F29" i="46"/>
  <c r="E29" i="46"/>
  <c r="D29" i="46"/>
  <c r="D28" i="46"/>
  <c r="F28" i="46"/>
  <c r="F27" i="46"/>
  <c r="E27" i="46"/>
  <c r="D27" i="46"/>
  <c r="F26" i="46"/>
  <c r="E26" i="46"/>
  <c r="D26" i="46"/>
  <c r="F24" i="46"/>
  <c r="D24" i="46"/>
  <c r="E24" i="46"/>
  <c r="E23" i="46"/>
  <c r="D23" i="46"/>
  <c r="F23" i="46"/>
  <c r="F22" i="46"/>
  <c r="F21" i="46"/>
  <c r="E21" i="46"/>
  <c r="D21" i="46"/>
  <c r="D20" i="46"/>
  <c r="F20" i="46"/>
  <c r="F19" i="46"/>
  <c r="E19" i="46"/>
  <c r="D19" i="46"/>
  <c r="D18" i="46"/>
  <c r="F16" i="46"/>
  <c r="D16" i="46"/>
  <c r="E16" i="46"/>
  <c r="E15" i="46"/>
  <c r="D15" i="46"/>
  <c r="F15" i="46"/>
  <c r="F14" i="46"/>
  <c r="D14" i="46"/>
  <c r="E14" i="46"/>
  <c r="F13" i="46"/>
  <c r="H12" i="46" a="1"/>
  <c r="H12" i="46" s="1"/>
  <c r="E12" i="46"/>
  <c r="D12" i="46"/>
  <c r="F12" i="46"/>
  <c r="F11" i="46"/>
  <c r="E11" i="46"/>
  <c r="D11" i="46"/>
  <c r="D9" i="46"/>
  <c r="D8" i="46"/>
  <c r="E6" i="46"/>
  <c r="CW17" i="44"/>
  <c r="CV17" i="44"/>
  <c r="CU17" i="44"/>
  <c r="CT17" i="44"/>
  <c r="CS17" i="44"/>
  <c r="CR17" i="44"/>
  <c r="CQ17" i="44"/>
  <c r="CP17" i="44"/>
  <c r="CO17" i="44"/>
  <c r="CN17" i="44"/>
  <c r="CM17" i="44"/>
  <c r="CL17" i="44"/>
  <c r="CK17" i="44"/>
  <c r="CJ17" i="44"/>
  <c r="CI17" i="44"/>
  <c r="CH17" i="44"/>
  <c r="CG17" i="44"/>
  <c r="CF17" i="44"/>
  <c r="CE17" i="44"/>
  <c r="CD17" i="44"/>
  <c r="CC17" i="44"/>
  <c r="CB17" i="44"/>
  <c r="CA17" i="44"/>
  <c r="BZ17" i="44"/>
  <c r="BY17" i="44"/>
  <c r="BX17" i="44"/>
  <c r="BW17" i="44"/>
  <c r="BV17" i="44"/>
  <c r="BU17" i="44"/>
  <c r="BT17" i="44"/>
  <c r="BS17" i="44"/>
  <c r="BR17" i="44"/>
  <c r="BQ17" i="44"/>
  <c r="BP17" i="44"/>
  <c r="BO17" i="44"/>
  <c r="BN17" i="44"/>
  <c r="BM17" i="44"/>
  <c r="BL17" i="44"/>
  <c r="BK17" i="44"/>
  <c r="BJ17" i="44"/>
  <c r="BI17" i="44"/>
  <c r="BH17" i="44"/>
  <c r="BG17" i="44"/>
  <c r="BF17" i="44"/>
  <c r="BE17" i="44"/>
  <c r="BD17" i="44"/>
  <c r="BC17" i="44"/>
  <c r="BB17" i="44"/>
  <c r="BA17" i="44"/>
  <c r="AZ17" i="44"/>
  <c r="AY17" i="44"/>
  <c r="AX17" i="44"/>
  <c r="AW17" i="44"/>
  <c r="AV17" i="44"/>
  <c r="AU17" i="44"/>
  <c r="AT17" i="44"/>
  <c r="AS17" i="44"/>
  <c r="AR17" i="44"/>
  <c r="AQ17" i="44"/>
  <c r="AP17" i="44"/>
  <c r="AO17" i="44"/>
  <c r="AN17" i="44"/>
  <c r="AM17" i="44"/>
  <c r="AL17" i="44"/>
  <c r="AK17" i="44"/>
  <c r="AJ17" i="44"/>
  <c r="AI17" i="44"/>
  <c r="AH17" i="44"/>
  <c r="AG17" i="44"/>
  <c r="AF17" i="44"/>
  <c r="AE17" i="44"/>
  <c r="AD17" i="44"/>
  <c r="AC17" i="44"/>
  <c r="AB17" i="44"/>
  <c r="CW14" i="44"/>
  <c r="CX5" i="44" s="1"/>
  <c r="CG14" i="44"/>
  <c r="CH5" i="44" s="1"/>
  <c r="BQ14" i="44"/>
  <c r="BR5" i="44" s="1"/>
  <c r="AY14" i="44"/>
  <c r="AZ5" i="44" s="1"/>
  <c r="AC14" i="44"/>
  <c r="AD5" i="44" s="1"/>
  <c r="CX14" i="44"/>
  <c r="CV14" i="44"/>
  <c r="CW5" i="44" s="1"/>
  <c r="CU14" i="44"/>
  <c r="CV5" i="44" s="1"/>
  <c r="CT14" i="44"/>
  <c r="CU5" i="44" s="1"/>
  <c r="CS14" i="44"/>
  <c r="CT5" i="44" s="1"/>
  <c r="CR14" i="44"/>
  <c r="CS5" i="44" s="1"/>
  <c r="CQ14" i="44"/>
  <c r="CR5" i="44" s="1"/>
  <c r="CP14" i="44"/>
  <c r="CQ5" i="44" s="1"/>
  <c r="CO14" i="44"/>
  <c r="CP5" i="44" s="1"/>
  <c r="CN14" i="44"/>
  <c r="CO5" i="44" s="1"/>
  <c r="CM14" i="44"/>
  <c r="CN5" i="44" s="1"/>
  <c r="CL14" i="44"/>
  <c r="CM5" i="44" s="1"/>
  <c r="CK14" i="44"/>
  <c r="CL5" i="44" s="1"/>
  <c r="CJ14" i="44"/>
  <c r="CK5" i="44" s="1"/>
  <c r="CI14" i="44"/>
  <c r="CJ5" i="44" s="1"/>
  <c r="CH14" i="44"/>
  <c r="CI5" i="44" s="1"/>
  <c r="CF14" i="44"/>
  <c r="CG5" i="44" s="1"/>
  <c r="CE14" i="44"/>
  <c r="CF5" i="44" s="1"/>
  <c r="CD14" i="44"/>
  <c r="CE5" i="44" s="1"/>
  <c r="CC14" i="44"/>
  <c r="CD5" i="44" s="1"/>
  <c r="CB14" i="44"/>
  <c r="CC5" i="44" s="1"/>
  <c r="CA14" i="44"/>
  <c r="CB5" i="44" s="1"/>
  <c r="BZ14" i="44"/>
  <c r="CA5" i="44" s="1"/>
  <c r="BY14" i="44"/>
  <c r="BZ5" i="44" s="1"/>
  <c r="BX14" i="44"/>
  <c r="BY5" i="44" s="1"/>
  <c r="BW14" i="44"/>
  <c r="BX5" i="44" s="1"/>
  <c r="BV14" i="44"/>
  <c r="BW5" i="44" s="1"/>
  <c r="BU14" i="44"/>
  <c r="BV5" i="44" s="1"/>
  <c r="BT14" i="44"/>
  <c r="BU5" i="44" s="1"/>
  <c r="BS14" i="44"/>
  <c r="BT5" i="44" s="1"/>
  <c r="BR14" i="44"/>
  <c r="BS5" i="44" s="1"/>
  <c r="BP14" i="44"/>
  <c r="BQ5" i="44" s="1"/>
  <c r="BO14" i="44"/>
  <c r="BP5" i="44" s="1"/>
  <c r="BN14" i="44"/>
  <c r="BO5" i="44" s="1"/>
  <c r="BM14" i="44"/>
  <c r="BN5" i="44" s="1"/>
  <c r="BL14" i="44"/>
  <c r="BM5" i="44" s="1"/>
  <c r="BK14" i="44"/>
  <c r="BL5" i="44" s="1"/>
  <c r="BJ14" i="44"/>
  <c r="BK5" i="44" s="1"/>
  <c r="BI14" i="44"/>
  <c r="BJ5" i="44" s="1"/>
  <c r="BH14" i="44"/>
  <c r="BI5" i="44" s="1"/>
  <c r="BG14" i="44"/>
  <c r="BH5" i="44" s="1"/>
  <c r="BF14" i="44"/>
  <c r="BG5" i="44" s="1"/>
  <c r="BE14" i="44"/>
  <c r="BF5" i="44" s="1"/>
  <c r="BD14" i="44"/>
  <c r="BE5" i="44" s="1"/>
  <c r="BC14" i="44"/>
  <c r="BD5" i="44" s="1"/>
  <c r="BB14" i="44"/>
  <c r="BC5" i="44" s="1"/>
  <c r="BA14" i="44"/>
  <c r="BB5" i="44" s="1"/>
  <c r="AZ14" i="44"/>
  <c r="BA5" i="44" s="1"/>
  <c r="AX14" i="44"/>
  <c r="AY5" i="44" s="1"/>
  <c r="AW14" i="44"/>
  <c r="AX5" i="44" s="1"/>
  <c r="AV14" i="44"/>
  <c r="AW5" i="44" s="1"/>
  <c r="AU14" i="44"/>
  <c r="AV5" i="44" s="1"/>
  <c r="AT14" i="44"/>
  <c r="AU5" i="44" s="1"/>
  <c r="AS14" i="44"/>
  <c r="AT5" i="44" s="1"/>
  <c r="AR14" i="44"/>
  <c r="AS5" i="44" s="1"/>
  <c r="AQ14" i="44"/>
  <c r="AR5" i="44" s="1"/>
  <c r="AP14" i="44"/>
  <c r="AQ5" i="44" s="1"/>
  <c r="AO14" i="44"/>
  <c r="AP5" i="44" s="1"/>
  <c r="AN14" i="44"/>
  <c r="AO5" i="44" s="1"/>
  <c r="AM14" i="44"/>
  <c r="AN5" i="44" s="1"/>
  <c r="AL14" i="44"/>
  <c r="AM5" i="44" s="1"/>
  <c r="AK14" i="44"/>
  <c r="AL5" i="44" s="1"/>
  <c r="AJ14" i="44"/>
  <c r="AK5" i="44" s="1"/>
  <c r="AI14" i="44"/>
  <c r="AJ5" i="44" s="1"/>
  <c r="AH14" i="44"/>
  <c r="AI5" i="44" s="1"/>
  <c r="AG14" i="44"/>
  <c r="AH5" i="44" s="1"/>
  <c r="AF14" i="44"/>
  <c r="AG5" i="44" s="1"/>
  <c r="AE14" i="44"/>
  <c r="AF5" i="44" s="1"/>
  <c r="AD14" i="44"/>
  <c r="AE5" i="44" s="1"/>
  <c r="AB14" i="44"/>
  <c r="AC5" i="44" s="1"/>
  <c r="B16" i="44"/>
  <c r="C16" i="44" s="1"/>
  <c r="E33" i="42"/>
  <c r="B42" i="39"/>
  <c r="C73" i="39"/>
  <c r="B38" i="39"/>
  <c r="B39" i="39"/>
  <c r="B40" i="39"/>
  <c r="B41" i="39"/>
  <c r="B43" i="39"/>
  <c r="B44" i="39"/>
  <c r="B45" i="39"/>
  <c r="B46" i="39"/>
  <c r="B47" i="39"/>
  <c r="B48" i="39"/>
  <c r="B49" i="39"/>
  <c r="B50" i="39"/>
  <c r="B51" i="39"/>
  <c r="B52" i="39"/>
  <c r="B53" i="39"/>
  <c r="B54" i="39"/>
  <c r="B55" i="39"/>
  <c r="B56" i="39"/>
  <c r="B57" i="39"/>
  <c r="B58" i="39"/>
  <c r="B59" i="39"/>
  <c r="B60" i="39"/>
  <c r="B61" i="39"/>
  <c r="B62" i="39"/>
  <c r="B63" i="39"/>
  <c r="B64" i="39"/>
  <c r="B65" i="39"/>
  <c r="B66" i="39"/>
  <c r="B67" i="39"/>
  <c r="B68" i="39"/>
  <c r="B69" i="39"/>
  <c r="B70" i="39"/>
  <c r="B71" i="39"/>
  <c r="B72" i="39"/>
  <c r="B73" i="39"/>
  <c r="B37" i="39"/>
  <c r="B36" i="39"/>
  <c r="B7" i="39"/>
  <c r="B8" i="39"/>
  <c r="B9" i="39"/>
  <c r="B10" i="39"/>
  <c r="B11" i="39"/>
  <c r="B12" i="39"/>
  <c r="B13" i="39"/>
  <c r="B14" i="39"/>
  <c r="B15" i="39"/>
  <c r="B16" i="39"/>
  <c r="B17" i="39"/>
  <c r="B18" i="39"/>
  <c r="B19" i="39"/>
  <c r="B20" i="39"/>
  <c r="B21" i="39"/>
  <c r="B22" i="39"/>
  <c r="B23" i="39"/>
  <c r="B24" i="39"/>
  <c r="B25" i="39"/>
  <c r="B26" i="39"/>
  <c r="B27" i="39"/>
  <c r="B28" i="39"/>
  <c r="B29" i="39"/>
  <c r="B30" i="39"/>
  <c r="B31" i="39"/>
  <c r="B32" i="39"/>
  <c r="B33" i="39"/>
  <c r="B34" i="39"/>
  <c r="B35" i="39"/>
  <c r="B6" i="39"/>
  <c r="D37" i="39" l="1"/>
  <c r="F37" i="46"/>
  <c r="CX16" i="44"/>
  <c r="CX17" i="44" s="1"/>
  <c r="C39" i="46"/>
  <c r="L67" i="45"/>
  <c r="K67" i="45"/>
  <c r="H72" i="46" a="1"/>
  <c r="H72" i="46" s="1"/>
  <c r="H64" i="46" a="1"/>
  <c r="H64" i="46" s="1"/>
  <c r="H56" i="46" a="1"/>
  <c r="H56" i="46" s="1"/>
  <c r="H48" i="46" a="1"/>
  <c r="H48" i="46" s="1"/>
  <c r="H40" i="46" a="1"/>
  <c r="H40" i="46" s="1"/>
  <c r="H32" i="46" a="1"/>
  <c r="H32" i="46" s="1"/>
  <c r="H67" i="46" a="1"/>
  <c r="H67" i="46" s="1"/>
  <c r="H59" i="46" a="1"/>
  <c r="H59" i="46" s="1"/>
  <c r="H51" i="46" a="1"/>
  <c r="H51" i="46" s="1"/>
  <c r="H43" i="46" a="1"/>
  <c r="H43" i="46" s="1"/>
  <c r="H35" i="46" a="1"/>
  <c r="H35" i="46" s="1"/>
  <c r="H27" i="46" a="1"/>
  <c r="H27" i="46" s="1"/>
  <c r="H19" i="46" a="1"/>
  <c r="H19" i="46" s="1"/>
  <c r="H70" i="46" a="1"/>
  <c r="H70" i="46" s="1"/>
  <c r="H62" i="46" a="1"/>
  <c r="H62" i="46" s="1"/>
  <c r="H54" i="46" a="1"/>
  <c r="H54" i="46" s="1"/>
  <c r="H46" i="46" a="1"/>
  <c r="H46" i="46" s="1"/>
  <c r="H38" i="46" a="1"/>
  <c r="H38" i="46" s="1"/>
  <c r="H30" i="46" a="1"/>
  <c r="H30" i="46" s="1"/>
  <c r="H22" i="46" a="1"/>
  <c r="H22" i="46" s="1"/>
  <c r="H14" i="46" a="1"/>
  <c r="H14" i="46" s="1"/>
  <c r="H73" i="46" a="1"/>
  <c r="H73" i="46" s="1"/>
  <c r="H65" i="46" a="1"/>
  <c r="H65" i="46" s="1"/>
  <c r="H57" i="46" a="1"/>
  <c r="H57" i="46" s="1"/>
  <c r="H49" i="46" a="1"/>
  <c r="H49" i="46" s="1"/>
  <c r="H41" i="46" a="1"/>
  <c r="H41" i="46" s="1"/>
  <c r="H33" i="46" a="1"/>
  <c r="H33" i="46" s="1"/>
  <c r="H25" i="46" a="1"/>
  <c r="H25" i="46" s="1"/>
  <c r="H68" i="46" a="1"/>
  <c r="H68" i="46" s="1"/>
  <c r="H60" i="46" a="1"/>
  <c r="H60" i="46" s="1"/>
  <c r="H52" i="46" a="1"/>
  <c r="H52" i="46" s="1"/>
  <c r="H44" i="46" a="1"/>
  <c r="H44" i="46" s="1"/>
  <c r="H36" i="46" a="1"/>
  <c r="H36" i="46" s="1"/>
  <c r="H28" i="46" a="1"/>
  <c r="H28" i="46" s="1"/>
  <c r="H20" i="46" a="1"/>
  <c r="H20" i="46" s="1"/>
  <c r="H71" i="46" a="1"/>
  <c r="H71" i="46" s="1"/>
  <c r="H63" i="46" a="1"/>
  <c r="H63" i="46" s="1"/>
  <c r="H55" i="46" a="1"/>
  <c r="H55" i="46" s="1"/>
  <c r="H47" i="46" a="1"/>
  <c r="H47" i="46" s="1"/>
  <c r="H39" i="46" a="1"/>
  <c r="H39" i="46" s="1"/>
  <c r="H31" i="46" a="1"/>
  <c r="H31" i="46" s="1"/>
  <c r="H23" i="46" a="1"/>
  <c r="H23" i="46" s="1"/>
  <c r="H15" i="46" a="1"/>
  <c r="H15" i="46" s="1"/>
  <c r="H66" i="46" a="1"/>
  <c r="H66" i="46" s="1"/>
  <c r="H58" i="46" a="1"/>
  <c r="H58" i="46" s="1"/>
  <c r="H50" i="46" a="1"/>
  <c r="H50" i="46" s="1"/>
  <c r="H42" i="46" a="1"/>
  <c r="H42" i="46" s="1"/>
  <c r="H34" i="46" a="1"/>
  <c r="H34" i="46" s="1"/>
  <c r="H26" i="46" a="1"/>
  <c r="H26" i="46" s="1"/>
  <c r="H18" i="46" a="1"/>
  <c r="H18" i="46" s="1"/>
  <c r="D6" i="46"/>
  <c r="H7" i="46" a="1"/>
  <c r="H7" i="46" s="1"/>
  <c r="H17" i="46" a="1"/>
  <c r="H17" i="46" s="1"/>
  <c r="H37" i="46" a="1"/>
  <c r="H37" i="46" s="1"/>
  <c r="F25" i="46"/>
  <c r="E25" i="46"/>
  <c r="D25" i="46"/>
  <c r="H53" i="46" a="1"/>
  <c r="H53" i="46" s="1"/>
  <c r="H9" i="46" a="1"/>
  <c r="H9" i="46" s="1"/>
  <c r="H69" i="46" a="1"/>
  <c r="H69" i="46" s="1"/>
  <c r="D13" i="46"/>
  <c r="H16" i="46" a="1"/>
  <c r="H16" i="46" s="1"/>
  <c r="D10" i="46"/>
  <c r="H11" i="46" a="1"/>
  <c r="H11" i="46" s="1"/>
  <c r="E13" i="46"/>
  <c r="H21" i="46" a="1"/>
  <c r="H21" i="46" s="1"/>
  <c r="H29" i="46" a="1"/>
  <c r="H29" i="46" s="1"/>
  <c r="D7" i="46"/>
  <c r="H8" i="46" a="1"/>
  <c r="H8" i="46" s="1"/>
  <c r="E18" i="46"/>
  <c r="F30" i="46"/>
  <c r="E30" i="46"/>
  <c r="D30" i="46"/>
  <c r="H45" i="46" a="1"/>
  <c r="H45" i="46" s="1"/>
  <c r="H13" i="46" a="1"/>
  <c r="H13" i="46" s="1"/>
  <c r="F17" i="46"/>
  <c r="E17" i="46"/>
  <c r="D17" i="46"/>
  <c r="F18" i="46"/>
  <c r="H61" i="46" a="1"/>
  <c r="H61" i="46" s="1"/>
  <c r="H10" i="46" a="1"/>
  <c r="H10" i="46" s="1"/>
  <c r="E22" i="46"/>
  <c r="D22" i="46"/>
  <c r="H24" i="46" a="1"/>
  <c r="H24" i="46" s="1"/>
  <c r="H74" i="46" a="1"/>
  <c r="H74" i="46" s="1"/>
  <c r="E20" i="46"/>
  <c r="E28" i="46"/>
  <c r="D33" i="46"/>
  <c r="E36" i="46"/>
  <c r="E33" i="46"/>
  <c r="C17" i="44"/>
  <c r="B12" i="44"/>
  <c r="C12" i="44" s="1"/>
  <c r="H6" i="39" a="1"/>
  <c r="H6" i="39" s="1"/>
  <c r="J68" i="35"/>
  <c r="J69" i="35"/>
  <c r="J70" i="35"/>
  <c r="J71" i="35"/>
  <c r="J72" i="35"/>
  <c r="J73" i="35"/>
  <c r="J74" i="35"/>
  <c r="J67" i="35"/>
  <c r="E68" i="35"/>
  <c r="E69" i="35"/>
  <c r="E70" i="35"/>
  <c r="E71" i="35"/>
  <c r="E72" i="35"/>
  <c r="E73" i="35"/>
  <c r="E74" i="35"/>
  <c r="E67" i="35"/>
  <c r="B5" i="38"/>
  <c r="C5" i="38"/>
  <c r="D5" i="38"/>
  <c r="E5" i="38"/>
  <c r="F5" i="38"/>
  <c r="B6" i="38"/>
  <c r="C6" i="38"/>
  <c r="D6" i="38"/>
  <c r="E6" i="38"/>
  <c r="F6" i="38"/>
  <c r="B7" i="38"/>
  <c r="C7" i="38"/>
  <c r="D7" i="38"/>
  <c r="E7" i="38"/>
  <c r="F7" i="38"/>
  <c r="B8" i="38"/>
  <c r="C8" i="38"/>
  <c r="D8" i="38"/>
  <c r="E8" i="38"/>
  <c r="F8" i="38"/>
  <c r="B9" i="38"/>
  <c r="C9" i="38"/>
  <c r="D9" i="38"/>
  <c r="E9" i="38"/>
  <c r="F9" i="38"/>
  <c r="B10" i="38"/>
  <c r="C10" i="38"/>
  <c r="D10" i="38"/>
  <c r="E10" i="38"/>
  <c r="F10" i="38"/>
  <c r="B11" i="38"/>
  <c r="C11" i="38"/>
  <c r="D11" i="38"/>
  <c r="E11" i="38"/>
  <c r="F11" i="38"/>
  <c r="B12" i="38"/>
  <c r="C12" i="38"/>
  <c r="D12" i="38"/>
  <c r="E12" i="38"/>
  <c r="F12" i="38"/>
  <c r="B11" i="36" s="1"/>
  <c r="B13" i="38"/>
  <c r="C13" i="38"/>
  <c r="D13" i="38"/>
  <c r="E13" i="38"/>
  <c r="F13" i="38"/>
  <c r="B14" i="38"/>
  <c r="C14" i="38"/>
  <c r="D14" i="38"/>
  <c r="E14" i="38"/>
  <c r="F14" i="38"/>
  <c r="B15" i="38"/>
  <c r="C15" i="38"/>
  <c r="D15" i="38"/>
  <c r="E15" i="38"/>
  <c r="F15" i="38"/>
  <c r="B16" i="38"/>
  <c r="C16" i="38"/>
  <c r="D16" i="38"/>
  <c r="E16" i="38"/>
  <c r="F16" i="38"/>
  <c r="B17" i="38"/>
  <c r="C17" i="38"/>
  <c r="D17" i="38"/>
  <c r="E17" i="38"/>
  <c r="F17" i="38"/>
  <c r="B18" i="38"/>
  <c r="C18" i="38"/>
  <c r="D18" i="38"/>
  <c r="E18" i="38"/>
  <c r="F18" i="38"/>
  <c r="B19" i="38"/>
  <c r="C19" i="38"/>
  <c r="D19" i="38"/>
  <c r="E19" i="38"/>
  <c r="F19" i="38"/>
  <c r="B20" i="38"/>
  <c r="C20" i="38"/>
  <c r="D20" i="38"/>
  <c r="E20" i="38"/>
  <c r="F20" i="38"/>
  <c r="B21" i="38"/>
  <c r="C21" i="38"/>
  <c r="D21" i="38"/>
  <c r="E21" i="38"/>
  <c r="F21" i="38"/>
  <c r="B22" i="38"/>
  <c r="C22" i="38"/>
  <c r="D22" i="38"/>
  <c r="E22" i="38"/>
  <c r="F22" i="38"/>
  <c r="B23" i="38"/>
  <c r="C23" i="38"/>
  <c r="D23" i="38"/>
  <c r="E23" i="38"/>
  <c r="F23" i="38"/>
  <c r="B24" i="38"/>
  <c r="C24" i="38"/>
  <c r="D24" i="38"/>
  <c r="E24" i="38"/>
  <c r="F24" i="38"/>
  <c r="B25" i="38"/>
  <c r="C25" i="38"/>
  <c r="D25" i="38"/>
  <c r="E25" i="38"/>
  <c r="F25" i="38"/>
  <c r="B26" i="38"/>
  <c r="C26" i="38"/>
  <c r="D26" i="38"/>
  <c r="E26" i="38"/>
  <c r="F26" i="38"/>
  <c r="B27" i="38"/>
  <c r="C27" i="38"/>
  <c r="D27" i="38"/>
  <c r="E27" i="38"/>
  <c r="F27" i="38"/>
  <c r="B28" i="38"/>
  <c r="C28" i="38"/>
  <c r="D28" i="38"/>
  <c r="E28" i="38"/>
  <c r="F28" i="38"/>
  <c r="B29" i="38"/>
  <c r="C29" i="38"/>
  <c r="D29" i="38"/>
  <c r="E29" i="38"/>
  <c r="F29" i="38"/>
  <c r="B30" i="38"/>
  <c r="C30" i="38"/>
  <c r="D30" i="38"/>
  <c r="E30" i="38"/>
  <c r="F30" i="38"/>
  <c r="B31" i="38"/>
  <c r="C31" i="38"/>
  <c r="D31" i="38"/>
  <c r="E31" i="38"/>
  <c r="F31" i="38"/>
  <c r="B32" i="38"/>
  <c r="C32" i="38"/>
  <c r="D32" i="38"/>
  <c r="E32" i="38"/>
  <c r="F32" i="38"/>
  <c r="B33" i="38"/>
  <c r="C33" i="38"/>
  <c r="D33" i="38"/>
  <c r="E33" i="38"/>
  <c r="F33" i="38"/>
  <c r="B34" i="38"/>
  <c r="C34" i="38"/>
  <c r="D34" i="38"/>
  <c r="E34" i="38"/>
  <c r="F34" i="38"/>
  <c r="B35" i="38"/>
  <c r="C35" i="38"/>
  <c r="D35" i="38"/>
  <c r="E35" i="38"/>
  <c r="F35" i="38"/>
  <c r="B36" i="38"/>
  <c r="C36" i="38"/>
  <c r="D36" i="38"/>
  <c r="E36" i="38"/>
  <c r="F36" i="38"/>
  <c r="B37" i="38"/>
  <c r="C37" i="38"/>
  <c r="D37" i="38"/>
  <c r="E37" i="38"/>
  <c r="F37" i="38"/>
  <c r="B38" i="38"/>
  <c r="C38" i="38"/>
  <c r="D38" i="38"/>
  <c r="E38" i="38"/>
  <c r="F38" i="38"/>
  <c r="B39" i="38"/>
  <c r="C39" i="38"/>
  <c r="D39" i="38"/>
  <c r="E39" i="38"/>
  <c r="F39" i="38"/>
  <c r="H3" i="38"/>
  <c r="F4" i="38"/>
  <c r="E4" i="38"/>
  <c r="D4" i="38"/>
  <c r="C4" i="38"/>
  <c r="B4" i="38"/>
  <c r="I3" i="37"/>
  <c r="H3" i="37"/>
  <c r="H10" i="36" l="1"/>
  <c r="P10" i="36"/>
  <c r="I10" i="36"/>
  <c r="Q10" i="36"/>
  <c r="J10" i="36"/>
  <c r="R10" i="36"/>
  <c r="C8" i="36"/>
  <c r="C10" i="36"/>
  <c r="K10" i="36"/>
  <c r="S10" i="36"/>
  <c r="C9" i="36"/>
  <c r="G10" i="36"/>
  <c r="D10" i="36"/>
  <c r="L10" i="36"/>
  <c r="T10" i="36"/>
  <c r="E10" i="36"/>
  <c r="M10" i="36"/>
  <c r="U10" i="36"/>
  <c r="O10" i="36"/>
  <c r="F10" i="36"/>
  <c r="N10" i="36"/>
  <c r="V10" i="36"/>
  <c r="H5" i="37"/>
  <c r="H9" i="37"/>
  <c r="H12" i="37"/>
  <c r="H11" i="37"/>
  <c r="H10" i="37"/>
  <c r="H8" i="37"/>
  <c r="H16" i="37"/>
  <c r="H7" i="37"/>
  <c r="H6" i="37"/>
  <c r="H13" i="37"/>
  <c r="H14" i="37"/>
  <c r="H17" i="37"/>
  <c r="H4" i="37"/>
  <c r="H15" i="37"/>
  <c r="H23" i="37"/>
  <c r="H18" i="37"/>
  <c r="H21" i="37"/>
  <c r="H19" i="37"/>
  <c r="H22" i="37"/>
  <c r="H24" i="37"/>
  <c r="H27" i="37"/>
  <c r="H25" i="37"/>
  <c r="H28" i="37"/>
  <c r="H20" i="37"/>
  <c r="H26" i="37"/>
  <c r="H30" i="37"/>
  <c r="H33" i="37"/>
  <c r="H29" i="37"/>
  <c r="H31" i="37"/>
  <c r="H32" i="37"/>
  <c r="I10" i="37"/>
  <c r="I8" i="37"/>
  <c r="I6" i="37"/>
  <c r="I4" i="37"/>
  <c r="I7" i="37"/>
  <c r="I13" i="37"/>
  <c r="I9" i="37"/>
  <c r="I5" i="37"/>
  <c r="I11" i="37"/>
  <c r="I15" i="37"/>
  <c r="I16" i="37"/>
  <c r="I14" i="37"/>
  <c r="I12" i="37"/>
  <c r="I20" i="37"/>
  <c r="I23" i="37"/>
  <c r="I17" i="37"/>
  <c r="I18" i="37"/>
  <c r="I21" i="37"/>
  <c r="I19" i="37"/>
  <c r="I22" i="37"/>
  <c r="I29" i="37"/>
  <c r="I24" i="37"/>
  <c r="I27" i="37"/>
  <c r="I25" i="37"/>
  <c r="I28" i="37"/>
  <c r="I30" i="37"/>
  <c r="I33" i="37"/>
  <c r="I31" i="37"/>
  <c r="I26" i="37"/>
  <c r="I32" i="37"/>
  <c r="H4" i="38"/>
  <c r="D8" i="36" s="1"/>
  <c r="H5" i="38"/>
  <c r="H11" i="38"/>
  <c r="H6" i="38"/>
  <c r="H14" i="38"/>
  <c r="H9" i="38"/>
  <c r="H17" i="38"/>
  <c r="H12" i="38"/>
  <c r="H7" i="38"/>
  <c r="H15" i="38"/>
  <c r="H10" i="38"/>
  <c r="H8" i="38"/>
  <c r="H16" i="38"/>
  <c r="H19" i="38"/>
  <c r="H13" i="38"/>
  <c r="H22" i="38"/>
  <c r="H20" i="38"/>
  <c r="H18" i="38"/>
  <c r="H23" i="38"/>
  <c r="H25" i="38"/>
  <c r="H33" i="38"/>
  <c r="H21" i="38"/>
  <c r="H28" i="38"/>
  <c r="H31" i="38"/>
  <c r="H26" i="38"/>
  <c r="H34" i="38"/>
  <c r="H29" i="38"/>
  <c r="H24" i="38"/>
  <c r="H32" i="38"/>
  <c r="H30" i="38"/>
  <c r="H27" i="38"/>
  <c r="H38" i="38"/>
  <c r="H36" i="38"/>
  <c r="H39" i="38"/>
  <c r="H37" i="38"/>
  <c r="H35" i="38"/>
  <c r="B9" i="36"/>
  <c r="D12" i="44"/>
  <c r="C14" i="44"/>
  <c r="D5" i="44" s="1"/>
  <c r="L6" i="46" a="1"/>
  <c r="L6" i="46" s="1"/>
  <c r="C16" i="36"/>
  <c r="B16" i="36"/>
  <c r="F69" i="35"/>
  <c r="B10" i="36"/>
  <c r="B8" i="36"/>
  <c r="G73" i="35"/>
  <c r="F73" i="35"/>
  <c r="F72" i="35"/>
  <c r="G71" i="35"/>
  <c r="F68" i="35"/>
  <c r="F74" i="35"/>
  <c r="F71" i="35"/>
  <c r="F70" i="35"/>
  <c r="F67" i="35"/>
  <c r="G72" i="35"/>
  <c r="J3" i="37"/>
  <c r="I3" i="38"/>
  <c r="D15" i="44" l="1"/>
  <c r="D16" i="44" s="1"/>
  <c r="D11" i="36"/>
  <c r="D9" i="36"/>
  <c r="I4" i="38"/>
  <c r="E8" i="36" s="1"/>
  <c r="I8" i="38"/>
  <c r="I16" i="38"/>
  <c r="I11" i="38"/>
  <c r="I5" i="38"/>
  <c r="I6" i="38"/>
  <c r="I14" i="38"/>
  <c r="I9" i="38"/>
  <c r="I17" i="38"/>
  <c r="I12" i="38"/>
  <c r="I7" i="38"/>
  <c r="I15" i="38"/>
  <c r="I13" i="38"/>
  <c r="I21" i="38"/>
  <c r="I19" i="38"/>
  <c r="I22" i="38"/>
  <c r="I10" i="38"/>
  <c r="I20" i="38"/>
  <c r="I18" i="38"/>
  <c r="I23" i="38"/>
  <c r="I30" i="38"/>
  <c r="I25" i="38"/>
  <c r="I33" i="38"/>
  <c r="I28" i="38"/>
  <c r="I31" i="38"/>
  <c r="I26" i="38"/>
  <c r="I34" i="38"/>
  <c r="I29" i="38"/>
  <c r="I27" i="38"/>
  <c r="I35" i="38"/>
  <c r="I38" i="38"/>
  <c r="I24" i="38"/>
  <c r="I36" i="38"/>
  <c r="I39" i="38"/>
  <c r="I32" i="38"/>
  <c r="I37" i="38"/>
  <c r="J7" i="37"/>
  <c r="J5" i="37"/>
  <c r="J8" i="37"/>
  <c r="J4" i="37"/>
  <c r="J12" i="37"/>
  <c r="J6" i="37"/>
  <c r="J10" i="37"/>
  <c r="J13" i="37"/>
  <c r="J9" i="37"/>
  <c r="J15" i="37"/>
  <c r="J11" i="37"/>
  <c r="J16" i="37"/>
  <c r="J17" i="37"/>
  <c r="J20" i="37"/>
  <c r="J23" i="37"/>
  <c r="J18" i="37"/>
  <c r="J21" i="37"/>
  <c r="J14" i="37"/>
  <c r="J19" i="37"/>
  <c r="J26" i="37"/>
  <c r="J29" i="37"/>
  <c r="J24" i="37"/>
  <c r="J27" i="37"/>
  <c r="J25" i="37"/>
  <c r="J28" i="37"/>
  <c r="J32" i="37"/>
  <c r="J30" i="37"/>
  <c r="J33" i="37"/>
  <c r="J31" i="37"/>
  <c r="J22" i="37"/>
  <c r="K3" i="37"/>
  <c r="J3" i="38"/>
  <c r="E11" i="36" l="1"/>
  <c r="E9" i="36"/>
  <c r="J5" i="38"/>
  <c r="J4" i="38"/>
  <c r="F8" i="36" s="1"/>
  <c r="J13" i="38"/>
  <c r="J8" i="38"/>
  <c r="J16" i="38"/>
  <c r="J11" i="38"/>
  <c r="J6" i="38"/>
  <c r="J14" i="38"/>
  <c r="J9" i="38"/>
  <c r="J17" i="38"/>
  <c r="J12" i="38"/>
  <c r="J10" i="38"/>
  <c r="J7" i="38"/>
  <c r="J21" i="38"/>
  <c r="J15" i="38"/>
  <c r="J19" i="38"/>
  <c r="J22" i="38"/>
  <c r="J20" i="38"/>
  <c r="J27" i="38"/>
  <c r="J35" i="38"/>
  <c r="J23" i="38"/>
  <c r="J30" i="38"/>
  <c r="J25" i="38"/>
  <c r="J33" i="38"/>
  <c r="J28" i="38"/>
  <c r="J31" i="38"/>
  <c r="J26" i="38"/>
  <c r="J34" i="38"/>
  <c r="J24" i="38"/>
  <c r="J32" i="38"/>
  <c r="J18" i="38"/>
  <c r="J29" i="38"/>
  <c r="J38" i="38"/>
  <c r="J37" i="38"/>
  <c r="J36" i="38"/>
  <c r="J39" i="38"/>
  <c r="K4" i="37"/>
  <c r="K10" i="37"/>
  <c r="K8" i="37"/>
  <c r="K11" i="37"/>
  <c r="K6" i="37"/>
  <c r="K13" i="37"/>
  <c r="K12" i="37"/>
  <c r="K17" i="37"/>
  <c r="K9" i="37"/>
  <c r="K15" i="37"/>
  <c r="K7" i="37"/>
  <c r="K5" i="37"/>
  <c r="K16" i="37"/>
  <c r="K14" i="37"/>
  <c r="K22" i="37"/>
  <c r="K20" i="37"/>
  <c r="K23" i="37"/>
  <c r="K18" i="37"/>
  <c r="K21" i="37"/>
  <c r="K26" i="37"/>
  <c r="K19" i="37"/>
  <c r="K29" i="37"/>
  <c r="K24" i="37"/>
  <c r="K27" i="37"/>
  <c r="K25" i="37"/>
  <c r="K32" i="37"/>
  <c r="K30" i="37"/>
  <c r="K33" i="37"/>
  <c r="K31" i="37"/>
  <c r="K28" i="37"/>
  <c r="E12" i="44"/>
  <c r="E14" i="44" s="1"/>
  <c r="D17" i="44"/>
  <c r="D14" i="44"/>
  <c r="L3" i="37"/>
  <c r="K3" i="38"/>
  <c r="F11" i="36" l="1"/>
  <c r="F9" i="36"/>
  <c r="L9" i="37"/>
  <c r="L7" i="37"/>
  <c r="L5" i="37"/>
  <c r="L4" i="37"/>
  <c r="L12" i="37"/>
  <c r="L10" i="37"/>
  <c r="L6" i="37"/>
  <c r="L14" i="37"/>
  <c r="L17" i="37"/>
  <c r="L8" i="37"/>
  <c r="L11" i="37"/>
  <c r="L15" i="37"/>
  <c r="L13" i="37"/>
  <c r="L19" i="37"/>
  <c r="L22" i="37"/>
  <c r="L20" i="37"/>
  <c r="L23" i="37"/>
  <c r="L18" i="37"/>
  <c r="L16" i="37"/>
  <c r="L21" i="37"/>
  <c r="L28" i="37"/>
  <c r="L26" i="37"/>
  <c r="L29" i="37"/>
  <c r="L24" i="37"/>
  <c r="L27" i="37"/>
  <c r="L25" i="37"/>
  <c r="L32" i="37"/>
  <c r="L30" i="37"/>
  <c r="L33" i="37"/>
  <c r="L31" i="37"/>
  <c r="K5" i="38"/>
  <c r="K4" i="38"/>
  <c r="G8" i="36" s="1"/>
  <c r="K10" i="38"/>
  <c r="K18" i="38"/>
  <c r="K13" i="38"/>
  <c r="K8" i="38"/>
  <c r="K16" i="38"/>
  <c r="K11" i="38"/>
  <c r="K6" i="38"/>
  <c r="K14" i="38"/>
  <c r="K9" i="38"/>
  <c r="K17" i="38"/>
  <c r="K7" i="38"/>
  <c r="K15" i="38"/>
  <c r="K21" i="38"/>
  <c r="K19" i="38"/>
  <c r="K22" i="38"/>
  <c r="K12" i="38"/>
  <c r="K24" i="38"/>
  <c r="K32" i="38"/>
  <c r="K27" i="38"/>
  <c r="K35" i="38"/>
  <c r="K23" i="38"/>
  <c r="K30" i="38"/>
  <c r="K25" i="38"/>
  <c r="K33" i="38"/>
  <c r="K28" i="38"/>
  <c r="K20" i="38"/>
  <c r="K31" i="38"/>
  <c r="K29" i="38"/>
  <c r="K37" i="38"/>
  <c r="K38" i="38"/>
  <c r="K26" i="38"/>
  <c r="K34" i="38"/>
  <c r="K36" i="38"/>
  <c r="K39" i="38"/>
  <c r="F12" i="44"/>
  <c r="F14" i="44" s="1"/>
  <c r="E5" i="44"/>
  <c r="F5" i="44" s="1"/>
  <c r="L3" i="38"/>
  <c r="M3" i="37"/>
  <c r="G11" i="36" l="1"/>
  <c r="G9" i="36"/>
  <c r="M6" i="37"/>
  <c r="M4" i="37"/>
  <c r="M10" i="37"/>
  <c r="M5" i="37"/>
  <c r="M9" i="37"/>
  <c r="M13" i="37"/>
  <c r="M8" i="37"/>
  <c r="M11" i="37"/>
  <c r="M7" i="37"/>
  <c r="M12" i="37"/>
  <c r="M14" i="37"/>
  <c r="M17" i="37"/>
  <c r="M15" i="37"/>
  <c r="M16" i="37"/>
  <c r="M19" i="37"/>
  <c r="M22" i="37"/>
  <c r="M20" i="37"/>
  <c r="M23" i="37"/>
  <c r="M18" i="37"/>
  <c r="M25" i="37"/>
  <c r="M28" i="37"/>
  <c r="M21" i="37"/>
  <c r="M26" i="37"/>
  <c r="M29" i="37"/>
  <c r="M24" i="37"/>
  <c r="M27" i="37"/>
  <c r="M31" i="37"/>
  <c r="M32" i="37"/>
  <c r="M30" i="37"/>
  <c r="M33" i="37"/>
  <c r="L5" i="38"/>
  <c r="L7" i="38"/>
  <c r="L15" i="38"/>
  <c r="L10" i="38"/>
  <c r="L13" i="38"/>
  <c r="L8" i="38"/>
  <c r="L16" i="38"/>
  <c r="L11" i="38"/>
  <c r="L6" i="38"/>
  <c r="L14" i="38"/>
  <c r="L12" i="38"/>
  <c r="L18" i="38"/>
  <c r="L20" i="38"/>
  <c r="L9" i="38"/>
  <c r="L23" i="38"/>
  <c r="L21" i="38"/>
  <c r="L17" i="38"/>
  <c r="L19" i="38"/>
  <c r="L4" i="38"/>
  <c r="H8" i="36" s="1"/>
  <c r="L22" i="38"/>
  <c r="L29" i="38"/>
  <c r="L24" i="38"/>
  <c r="L32" i="38"/>
  <c r="L27" i="38"/>
  <c r="L30" i="38"/>
  <c r="L25" i="38"/>
  <c r="L33" i="38"/>
  <c r="L28" i="38"/>
  <c r="L26" i="38"/>
  <c r="L34" i="38"/>
  <c r="L35" i="38"/>
  <c r="L37" i="38"/>
  <c r="L31" i="38"/>
  <c r="L38" i="38"/>
  <c r="L39" i="38"/>
  <c r="L36" i="38"/>
  <c r="G12" i="44"/>
  <c r="G14" i="44" s="1"/>
  <c r="F15" i="44"/>
  <c r="E15" i="44"/>
  <c r="E16" i="44" s="1"/>
  <c r="G5" i="44"/>
  <c r="M3" i="38"/>
  <c r="N3" i="37"/>
  <c r="H11" i="36" l="1"/>
  <c r="H9" i="36"/>
  <c r="N9" i="37"/>
  <c r="N7" i="37"/>
  <c r="N4" i="37"/>
  <c r="N10" i="37"/>
  <c r="N12" i="37"/>
  <c r="N16" i="37"/>
  <c r="N14" i="37"/>
  <c r="N17" i="37"/>
  <c r="N8" i="37"/>
  <c r="N11" i="37"/>
  <c r="N6" i="37"/>
  <c r="N15" i="37"/>
  <c r="N21" i="37"/>
  <c r="N5" i="37"/>
  <c r="N19" i="37"/>
  <c r="N22" i="37"/>
  <c r="N13" i="37"/>
  <c r="N20" i="37"/>
  <c r="N23" i="37"/>
  <c r="N25" i="37"/>
  <c r="N28" i="37"/>
  <c r="N26" i="37"/>
  <c r="N29" i="37"/>
  <c r="N18" i="37"/>
  <c r="N24" i="37"/>
  <c r="N31" i="37"/>
  <c r="N27" i="37"/>
  <c r="N32" i="37"/>
  <c r="N30" i="37"/>
  <c r="N33" i="37"/>
  <c r="M4" i="38"/>
  <c r="M5" i="38"/>
  <c r="M12" i="38"/>
  <c r="M7" i="38"/>
  <c r="M15" i="38"/>
  <c r="M10" i="38"/>
  <c r="M13" i="38"/>
  <c r="M8" i="38"/>
  <c r="M16" i="38"/>
  <c r="M11" i="38"/>
  <c r="M9" i="38"/>
  <c r="M17" i="38"/>
  <c r="M18" i="38"/>
  <c r="M20" i="38"/>
  <c r="M23" i="38"/>
  <c r="M6" i="38"/>
  <c r="M21" i="38"/>
  <c r="M19" i="38"/>
  <c r="M26" i="38"/>
  <c r="M34" i="38"/>
  <c r="M29" i="38"/>
  <c r="M24" i="38"/>
  <c r="M32" i="38"/>
  <c r="M27" i="38"/>
  <c r="M35" i="38"/>
  <c r="M14" i="38"/>
  <c r="M30" i="38"/>
  <c r="M25" i="38"/>
  <c r="M33" i="38"/>
  <c r="M31" i="38"/>
  <c r="M39" i="38"/>
  <c r="M36" i="38"/>
  <c r="M37" i="38"/>
  <c r="M28" i="38"/>
  <c r="M38" i="38"/>
  <c r="M22" i="38"/>
  <c r="H12" i="44"/>
  <c r="H14" i="44" s="1"/>
  <c r="F16" i="44"/>
  <c r="F17" i="44" s="1"/>
  <c r="G15" i="44"/>
  <c r="E17" i="44"/>
  <c r="H5" i="44"/>
  <c r="O3" i="37"/>
  <c r="N3" i="38"/>
  <c r="I8" i="36" l="1"/>
  <c r="I11" i="36"/>
  <c r="I9" i="36"/>
  <c r="N4" i="38"/>
  <c r="J8" i="36" s="1"/>
  <c r="N5" i="38"/>
  <c r="N9" i="38"/>
  <c r="N17" i="38"/>
  <c r="N12" i="38"/>
  <c r="N7" i="38"/>
  <c r="N15" i="38"/>
  <c r="N10" i="38"/>
  <c r="N13" i="38"/>
  <c r="N8" i="38"/>
  <c r="N16" i="38"/>
  <c r="N6" i="38"/>
  <c r="N14" i="38"/>
  <c r="N22" i="38"/>
  <c r="N11" i="38"/>
  <c r="N18" i="38"/>
  <c r="N20" i="38"/>
  <c r="N23" i="38"/>
  <c r="N21" i="38"/>
  <c r="N31" i="38"/>
  <c r="N19" i="38"/>
  <c r="N26" i="38"/>
  <c r="N34" i="38"/>
  <c r="N29" i="38"/>
  <c r="N24" i="38"/>
  <c r="N32" i="38"/>
  <c r="N27" i="38"/>
  <c r="N30" i="38"/>
  <c r="N28" i="38"/>
  <c r="N25" i="38"/>
  <c r="N36" i="38"/>
  <c r="N39" i="38"/>
  <c r="N35" i="38"/>
  <c r="N33" i="38"/>
  <c r="N37" i="38"/>
  <c r="N38" i="38"/>
  <c r="O8" i="37"/>
  <c r="O6" i="37"/>
  <c r="O4" i="37"/>
  <c r="O5" i="37"/>
  <c r="O13" i="37"/>
  <c r="O11" i="37"/>
  <c r="O7" i="37"/>
  <c r="O12" i="37"/>
  <c r="O16" i="37"/>
  <c r="O10" i="37"/>
  <c r="O9" i="37"/>
  <c r="O14" i="37"/>
  <c r="O17" i="37"/>
  <c r="O18" i="37"/>
  <c r="O21" i="37"/>
  <c r="O15" i="37"/>
  <c r="O19" i="37"/>
  <c r="O22" i="37"/>
  <c r="O20" i="37"/>
  <c r="O27" i="37"/>
  <c r="O25" i="37"/>
  <c r="O28" i="37"/>
  <c r="O23" i="37"/>
  <c r="O26" i="37"/>
  <c r="O29" i="37"/>
  <c r="O33" i="37"/>
  <c r="O31" i="37"/>
  <c r="O32" i="37"/>
  <c r="O24" i="37"/>
  <c r="O30" i="37"/>
  <c r="I12" i="44"/>
  <c r="G16" i="44"/>
  <c r="G17" i="44" s="1"/>
  <c r="H15" i="44"/>
  <c r="I5" i="44"/>
  <c r="O3" i="38"/>
  <c r="P3" i="37"/>
  <c r="J11" i="36" l="1"/>
  <c r="J9" i="36"/>
  <c r="I14" i="44"/>
  <c r="J5" i="44" s="1"/>
  <c r="P5" i="37"/>
  <c r="P9" i="37"/>
  <c r="P6" i="37"/>
  <c r="P10" i="37"/>
  <c r="P12" i="37"/>
  <c r="P4" i="37"/>
  <c r="P8" i="37"/>
  <c r="P11" i="37"/>
  <c r="P7" i="37"/>
  <c r="P16" i="37"/>
  <c r="P14" i="37"/>
  <c r="P17" i="37"/>
  <c r="P13" i="37"/>
  <c r="P15" i="37"/>
  <c r="P23" i="37"/>
  <c r="P18" i="37"/>
  <c r="P21" i="37"/>
  <c r="P19" i="37"/>
  <c r="P22" i="37"/>
  <c r="P24" i="37"/>
  <c r="P27" i="37"/>
  <c r="P25" i="37"/>
  <c r="P28" i="37"/>
  <c r="P26" i="37"/>
  <c r="P30" i="37"/>
  <c r="P33" i="37"/>
  <c r="P31" i="37"/>
  <c r="P20" i="37"/>
  <c r="P29" i="37"/>
  <c r="P32" i="37"/>
  <c r="O4" i="38"/>
  <c r="K8" i="36" s="1"/>
  <c r="O5" i="38"/>
  <c r="O6" i="38"/>
  <c r="O14" i="38"/>
  <c r="O9" i="38"/>
  <c r="O17" i="38"/>
  <c r="O12" i="38"/>
  <c r="O7" i="38"/>
  <c r="O15" i="38"/>
  <c r="O10" i="38"/>
  <c r="O18" i="38"/>
  <c r="O13" i="38"/>
  <c r="O11" i="38"/>
  <c r="O16" i="38"/>
  <c r="O19" i="38"/>
  <c r="O22" i="38"/>
  <c r="O20" i="38"/>
  <c r="O23" i="38"/>
  <c r="O8" i="38"/>
  <c r="O21" i="38"/>
  <c r="O28" i="38"/>
  <c r="O31" i="38"/>
  <c r="O26" i="38"/>
  <c r="O34" i="38"/>
  <c r="O29" i="38"/>
  <c r="O24" i="38"/>
  <c r="O32" i="38"/>
  <c r="O27" i="38"/>
  <c r="O35" i="38"/>
  <c r="O25" i="38"/>
  <c r="O33" i="38"/>
  <c r="O36" i="38"/>
  <c r="O39" i="38"/>
  <c r="O37" i="38"/>
  <c r="O38" i="38"/>
  <c r="O30" i="38"/>
  <c r="J12" i="44"/>
  <c r="H16" i="44"/>
  <c r="H17" i="44" s="1"/>
  <c r="I15" i="44"/>
  <c r="P3" i="38"/>
  <c r="Q3" i="37"/>
  <c r="I16" i="44" l="1"/>
  <c r="I17" i="44" s="1"/>
  <c r="K11" i="36"/>
  <c r="K9" i="36"/>
  <c r="Q10" i="37"/>
  <c r="Q8" i="37"/>
  <c r="Q6" i="37"/>
  <c r="Q9" i="37"/>
  <c r="Q13" i="37"/>
  <c r="Q4" i="37"/>
  <c r="Q11" i="37"/>
  <c r="Q15" i="37"/>
  <c r="Q12" i="37"/>
  <c r="Q16" i="37"/>
  <c r="Q7" i="37"/>
  <c r="Q14" i="37"/>
  <c r="Q5" i="37"/>
  <c r="Q20" i="37"/>
  <c r="Q23" i="37"/>
  <c r="Q18" i="37"/>
  <c r="Q17" i="37"/>
  <c r="Q21" i="37"/>
  <c r="Q19" i="37"/>
  <c r="Q22" i="37"/>
  <c r="Q29" i="37"/>
  <c r="Q24" i="37"/>
  <c r="Q27" i="37"/>
  <c r="Q25" i="37"/>
  <c r="Q28" i="37"/>
  <c r="Q30" i="37"/>
  <c r="Q33" i="37"/>
  <c r="Q31" i="37"/>
  <c r="Q26" i="37"/>
  <c r="Q32" i="37"/>
  <c r="P4" i="38"/>
  <c r="L8" i="36" s="1"/>
  <c r="P5" i="38"/>
  <c r="P11" i="38"/>
  <c r="P6" i="38"/>
  <c r="P14" i="38"/>
  <c r="P9" i="38"/>
  <c r="P17" i="38"/>
  <c r="P12" i="38"/>
  <c r="P7" i="38"/>
  <c r="P15" i="38"/>
  <c r="P10" i="38"/>
  <c r="P8" i="38"/>
  <c r="P16" i="38"/>
  <c r="P19" i="38"/>
  <c r="P22" i="38"/>
  <c r="P13" i="38"/>
  <c r="P18" i="38"/>
  <c r="P20" i="38"/>
  <c r="P25" i="38"/>
  <c r="P33" i="38"/>
  <c r="P28" i="38"/>
  <c r="P21" i="38"/>
  <c r="P31" i="38"/>
  <c r="P23" i="38"/>
  <c r="P26" i="38"/>
  <c r="P34" i="38"/>
  <c r="P29" i="38"/>
  <c r="P24" i="38"/>
  <c r="P32" i="38"/>
  <c r="P30" i="38"/>
  <c r="P38" i="38"/>
  <c r="P27" i="38"/>
  <c r="P36" i="38"/>
  <c r="P35" i="38"/>
  <c r="P39" i="38"/>
  <c r="P37" i="38"/>
  <c r="J14" i="44"/>
  <c r="K5" i="44" s="1"/>
  <c r="K12" i="44"/>
  <c r="K14" i="44" s="1"/>
  <c r="J15" i="44"/>
  <c r="J16" i="44" s="1"/>
  <c r="J17" i="44" s="1"/>
  <c r="R3" i="37"/>
  <c r="Q3" i="38"/>
  <c r="L11" i="36" l="1"/>
  <c r="L9" i="36"/>
  <c r="Q4" i="38"/>
  <c r="Q8" i="38"/>
  <c r="Q16" i="38"/>
  <c r="Q11" i="38"/>
  <c r="Q6" i="38"/>
  <c r="Q14" i="38"/>
  <c r="Q5" i="38"/>
  <c r="Q9" i="38"/>
  <c r="Q17" i="38"/>
  <c r="Q12" i="38"/>
  <c r="Q7" i="38"/>
  <c r="Q15" i="38"/>
  <c r="Q13" i="38"/>
  <c r="Q21" i="38"/>
  <c r="Q19" i="38"/>
  <c r="Q22" i="38"/>
  <c r="Q18" i="38"/>
  <c r="Q20" i="38"/>
  <c r="Q10" i="38"/>
  <c r="Q30" i="38"/>
  <c r="Q25" i="38"/>
  <c r="Q33" i="38"/>
  <c r="Q28" i="38"/>
  <c r="Q31" i="38"/>
  <c r="Q23" i="38"/>
  <c r="Q26" i="38"/>
  <c r="Q34" i="38"/>
  <c r="Q29" i="38"/>
  <c r="Q27" i="38"/>
  <c r="Q38" i="38"/>
  <c r="Q36" i="38"/>
  <c r="Q24" i="38"/>
  <c r="Q35" i="38"/>
  <c r="Q39" i="38"/>
  <c r="Q32" i="38"/>
  <c r="Q37" i="38"/>
  <c r="R7" i="37"/>
  <c r="R5" i="37"/>
  <c r="R12" i="37"/>
  <c r="R8" i="37"/>
  <c r="R13" i="37"/>
  <c r="R4" i="37"/>
  <c r="R15" i="37"/>
  <c r="R10" i="37"/>
  <c r="R9" i="37"/>
  <c r="R16" i="37"/>
  <c r="R11" i="37"/>
  <c r="R17" i="37"/>
  <c r="R20" i="37"/>
  <c r="R23" i="37"/>
  <c r="R18" i="37"/>
  <c r="R6" i="37"/>
  <c r="R21" i="37"/>
  <c r="R14" i="37"/>
  <c r="R19" i="37"/>
  <c r="R22" i="37"/>
  <c r="R26" i="37"/>
  <c r="R29" i="37"/>
  <c r="R24" i="37"/>
  <c r="R27" i="37"/>
  <c r="R25" i="37"/>
  <c r="R28" i="37"/>
  <c r="R32" i="37"/>
  <c r="R30" i="37"/>
  <c r="R33" i="37"/>
  <c r="R31" i="37"/>
  <c r="L12" i="44"/>
  <c r="L14" i="44" s="1"/>
  <c r="K15" i="44"/>
  <c r="K16" i="44" s="1"/>
  <c r="K17" i="44" s="1"/>
  <c r="L5" i="44"/>
  <c r="R3" i="38"/>
  <c r="S3" i="37"/>
  <c r="M8" i="36" l="1"/>
  <c r="M11" i="36"/>
  <c r="M9" i="36"/>
  <c r="S4" i="37"/>
  <c r="S10" i="37"/>
  <c r="S8" i="37"/>
  <c r="S7" i="37"/>
  <c r="S11" i="37"/>
  <c r="S6" i="37"/>
  <c r="S5" i="37"/>
  <c r="S9" i="37"/>
  <c r="S13" i="37"/>
  <c r="S17" i="37"/>
  <c r="S15" i="37"/>
  <c r="S12" i="37"/>
  <c r="S16" i="37"/>
  <c r="S14" i="37"/>
  <c r="S22" i="37"/>
  <c r="S20" i="37"/>
  <c r="S23" i="37"/>
  <c r="S18" i="37"/>
  <c r="S21" i="37"/>
  <c r="S26" i="37"/>
  <c r="S29" i="37"/>
  <c r="S19" i="37"/>
  <c r="S24" i="37"/>
  <c r="S27" i="37"/>
  <c r="S25" i="37"/>
  <c r="S28" i="37"/>
  <c r="S32" i="37"/>
  <c r="S30" i="37"/>
  <c r="S33" i="37"/>
  <c r="S31" i="37"/>
  <c r="R5" i="38"/>
  <c r="R4" i="38"/>
  <c r="N8" i="36" s="1"/>
  <c r="R13" i="38"/>
  <c r="R8" i="38"/>
  <c r="R16" i="38"/>
  <c r="R11" i="38"/>
  <c r="R6" i="38"/>
  <c r="R14" i="38"/>
  <c r="R9" i="38"/>
  <c r="R17" i="38"/>
  <c r="R12" i="38"/>
  <c r="R10" i="38"/>
  <c r="R7" i="38"/>
  <c r="R21" i="38"/>
  <c r="R19" i="38"/>
  <c r="R15" i="38"/>
  <c r="R22" i="38"/>
  <c r="R18" i="38"/>
  <c r="R20" i="38"/>
  <c r="R27" i="38"/>
  <c r="R35" i="38"/>
  <c r="R30" i="38"/>
  <c r="R25" i="38"/>
  <c r="R33" i="38"/>
  <c r="R28" i="38"/>
  <c r="R31" i="38"/>
  <c r="R23" i="38"/>
  <c r="R26" i="38"/>
  <c r="R34" i="38"/>
  <c r="R24" i="38"/>
  <c r="R32" i="38"/>
  <c r="R29" i="38"/>
  <c r="R38" i="38"/>
  <c r="R36" i="38"/>
  <c r="R39" i="38"/>
  <c r="R37" i="38"/>
  <c r="M12" i="44"/>
  <c r="M14" i="44" s="1"/>
  <c r="L15" i="44"/>
  <c r="L16" i="44" s="1"/>
  <c r="L17" i="44" s="1"/>
  <c r="M5" i="44"/>
  <c r="T3" i="37"/>
  <c r="S3" i="38"/>
  <c r="N11" i="36" l="1"/>
  <c r="N9" i="36"/>
  <c r="T9" i="37"/>
  <c r="T7" i="37"/>
  <c r="T5" i="37"/>
  <c r="T10" i="37"/>
  <c r="T12" i="37"/>
  <c r="T8" i="37"/>
  <c r="T4" i="37"/>
  <c r="T13" i="37"/>
  <c r="T14" i="37"/>
  <c r="T17" i="37"/>
  <c r="T15" i="37"/>
  <c r="T6" i="37"/>
  <c r="T19" i="37"/>
  <c r="T22" i="37"/>
  <c r="T11" i="37"/>
  <c r="T20" i="37"/>
  <c r="T23" i="37"/>
  <c r="T18" i="37"/>
  <c r="T21" i="37"/>
  <c r="T28" i="37"/>
  <c r="T26" i="37"/>
  <c r="T29" i="37"/>
  <c r="T24" i="37"/>
  <c r="T27" i="37"/>
  <c r="T16" i="37"/>
  <c r="T32" i="37"/>
  <c r="T25" i="37"/>
  <c r="T30" i="37"/>
  <c r="T33" i="37"/>
  <c r="T31" i="37"/>
  <c r="S5" i="38"/>
  <c r="S4" i="38"/>
  <c r="O8" i="36" s="1"/>
  <c r="S10" i="38"/>
  <c r="S18" i="38"/>
  <c r="S13" i="38"/>
  <c r="S8" i="38"/>
  <c r="S16" i="38"/>
  <c r="S11" i="38"/>
  <c r="S6" i="38"/>
  <c r="S14" i="38"/>
  <c r="S9" i="38"/>
  <c r="S17" i="38"/>
  <c r="S7" i="38"/>
  <c r="S15" i="38"/>
  <c r="S21" i="38"/>
  <c r="S19" i="38"/>
  <c r="S22" i="38"/>
  <c r="S24" i="38"/>
  <c r="S32" i="38"/>
  <c r="S12" i="38"/>
  <c r="S27" i="38"/>
  <c r="S35" i="38"/>
  <c r="S30" i="38"/>
  <c r="S25" i="38"/>
  <c r="S33" i="38"/>
  <c r="S28" i="38"/>
  <c r="S31" i="38"/>
  <c r="S29" i="38"/>
  <c r="S34" i="38"/>
  <c r="S37" i="38"/>
  <c r="S23" i="38"/>
  <c r="S20" i="38"/>
  <c r="S38" i="38"/>
  <c r="S26" i="38"/>
  <c r="S36" i="38"/>
  <c r="S39" i="38"/>
  <c r="N12" i="44"/>
  <c r="N14" i="44" s="1"/>
  <c r="M15" i="44"/>
  <c r="M16" i="44" s="1"/>
  <c r="M17" i="44" s="1"/>
  <c r="N5" i="44"/>
  <c r="T3" i="38"/>
  <c r="U3" i="37"/>
  <c r="O11" i="36" l="1"/>
  <c r="O9" i="36"/>
  <c r="U6" i="37"/>
  <c r="U4" i="37"/>
  <c r="U10" i="37"/>
  <c r="U13" i="37"/>
  <c r="U11" i="37"/>
  <c r="U5" i="37"/>
  <c r="U9" i="37"/>
  <c r="U12" i="37"/>
  <c r="U14" i="37"/>
  <c r="U17" i="37"/>
  <c r="U15" i="37"/>
  <c r="U8" i="37"/>
  <c r="U16" i="37"/>
  <c r="U19" i="37"/>
  <c r="U22" i="37"/>
  <c r="U20" i="37"/>
  <c r="U23" i="37"/>
  <c r="U18" i="37"/>
  <c r="U7" i="37"/>
  <c r="U25" i="37"/>
  <c r="U28" i="37"/>
  <c r="U26" i="37"/>
  <c r="U21" i="37"/>
  <c r="U29" i="37"/>
  <c r="U24" i="37"/>
  <c r="U27" i="37"/>
  <c r="U31" i="37"/>
  <c r="U32" i="37"/>
  <c r="U30" i="37"/>
  <c r="U33" i="37"/>
  <c r="T5" i="38"/>
  <c r="T7" i="38"/>
  <c r="T15" i="38"/>
  <c r="T10" i="38"/>
  <c r="T13" i="38"/>
  <c r="T8" i="38"/>
  <c r="T16" i="38"/>
  <c r="T11" i="38"/>
  <c r="T6" i="38"/>
  <c r="T14" i="38"/>
  <c r="T4" i="38"/>
  <c r="P8" i="36" s="1"/>
  <c r="T12" i="38"/>
  <c r="T20" i="38"/>
  <c r="T23" i="38"/>
  <c r="T9" i="38"/>
  <c r="T21" i="38"/>
  <c r="T17" i="38"/>
  <c r="T19" i="38"/>
  <c r="T18" i="38"/>
  <c r="T22" i="38"/>
  <c r="T29" i="38"/>
  <c r="T24" i="38"/>
  <c r="T32" i="38"/>
  <c r="T27" i="38"/>
  <c r="T30" i="38"/>
  <c r="T25" i="38"/>
  <c r="T33" i="38"/>
  <c r="T28" i="38"/>
  <c r="T26" i="38"/>
  <c r="T34" i="38"/>
  <c r="T37" i="38"/>
  <c r="T39" i="38"/>
  <c r="T31" i="38"/>
  <c r="T38" i="38"/>
  <c r="T35" i="38"/>
  <c r="T36" i="38"/>
  <c r="O12" i="44"/>
  <c r="O14" i="44" s="1"/>
  <c r="N15" i="44"/>
  <c r="N16" i="44" s="1"/>
  <c r="N17" i="44" s="1"/>
  <c r="O5" i="44"/>
  <c r="U3" i="38"/>
  <c r="V3" i="37"/>
  <c r="P11" i="36" l="1"/>
  <c r="P9" i="36"/>
  <c r="V9" i="37"/>
  <c r="V7" i="37"/>
  <c r="V4" i="37"/>
  <c r="V8" i="37"/>
  <c r="V6" i="37"/>
  <c r="V5" i="37"/>
  <c r="V12" i="37"/>
  <c r="V16" i="37"/>
  <c r="V13" i="37"/>
  <c r="V14" i="37"/>
  <c r="V17" i="37"/>
  <c r="V10" i="37"/>
  <c r="V15" i="37"/>
  <c r="V11" i="37"/>
  <c r="V21" i="37"/>
  <c r="V19" i="37"/>
  <c r="V22" i="37"/>
  <c r="V20" i="37"/>
  <c r="V23" i="37"/>
  <c r="V25" i="37"/>
  <c r="V28" i="37"/>
  <c r="V26" i="37"/>
  <c r="V29" i="37"/>
  <c r="V24" i="37"/>
  <c r="V18" i="37"/>
  <c r="V31" i="37"/>
  <c r="V27" i="37"/>
  <c r="V32" i="37"/>
  <c r="V30" i="37"/>
  <c r="V33" i="37"/>
  <c r="U4" i="38"/>
  <c r="Q8" i="36" s="1"/>
  <c r="U5" i="38"/>
  <c r="U12" i="38"/>
  <c r="U7" i="38"/>
  <c r="U15" i="38"/>
  <c r="U10" i="38"/>
  <c r="U13" i="38"/>
  <c r="U8" i="38"/>
  <c r="U16" i="38"/>
  <c r="U11" i="38"/>
  <c r="U9" i="38"/>
  <c r="U17" i="38"/>
  <c r="U14" i="38"/>
  <c r="U20" i="38"/>
  <c r="U23" i="38"/>
  <c r="U21" i="38"/>
  <c r="U6" i="38"/>
  <c r="U19" i="38"/>
  <c r="U26" i="38"/>
  <c r="U34" i="38"/>
  <c r="U29" i="38"/>
  <c r="U24" i="38"/>
  <c r="U32" i="38"/>
  <c r="U27" i="38"/>
  <c r="U35" i="38"/>
  <c r="U30" i="38"/>
  <c r="U25" i="38"/>
  <c r="U33" i="38"/>
  <c r="U18" i="38"/>
  <c r="U22" i="38"/>
  <c r="U31" i="38"/>
  <c r="U39" i="38"/>
  <c r="U37" i="38"/>
  <c r="U36" i="38"/>
  <c r="U38" i="38"/>
  <c r="U28" i="38"/>
  <c r="P12" i="44"/>
  <c r="O15" i="44"/>
  <c r="O16" i="44" s="1"/>
  <c r="O17" i="44" s="1"/>
  <c r="P5" i="44"/>
  <c r="W3" i="37"/>
  <c r="V3" i="38"/>
  <c r="Q11" i="36" l="1"/>
  <c r="Q9" i="36"/>
  <c r="V4" i="38"/>
  <c r="R8" i="36" s="1"/>
  <c r="V5" i="38"/>
  <c r="V9" i="38"/>
  <c r="V17" i="38"/>
  <c r="V12" i="38"/>
  <c r="V7" i="38"/>
  <c r="V15" i="38"/>
  <c r="V10" i="38"/>
  <c r="V13" i="38"/>
  <c r="V8" i="38"/>
  <c r="V16" i="38"/>
  <c r="V6" i="38"/>
  <c r="V14" i="38"/>
  <c r="V18" i="38"/>
  <c r="V22" i="38"/>
  <c r="V20" i="38"/>
  <c r="V11" i="38"/>
  <c r="V23" i="38"/>
  <c r="V21" i="38"/>
  <c r="V31" i="38"/>
  <c r="V26" i="38"/>
  <c r="V34" i="38"/>
  <c r="V19" i="38"/>
  <c r="V29" i="38"/>
  <c r="V24" i="38"/>
  <c r="V32" i="38"/>
  <c r="V27" i="38"/>
  <c r="V30" i="38"/>
  <c r="V28" i="38"/>
  <c r="V36" i="38"/>
  <c r="V25" i="38"/>
  <c r="V39" i="38"/>
  <c r="V37" i="38"/>
  <c r="V33" i="38"/>
  <c r="V35" i="38"/>
  <c r="V38" i="38"/>
  <c r="W8" i="37"/>
  <c r="W6" i="37"/>
  <c r="W4" i="37"/>
  <c r="W7" i="37"/>
  <c r="W13" i="37"/>
  <c r="W10" i="37"/>
  <c r="W11" i="37"/>
  <c r="W9" i="37"/>
  <c r="W5" i="37"/>
  <c r="W16" i="37"/>
  <c r="W14" i="37"/>
  <c r="W12" i="37"/>
  <c r="W17" i="37"/>
  <c r="W18" i="37"/>
  <c r="W21" i="37"/>
  <c r="W15" i="37"/>
  <c r="W19" i="37"/>
  <c r="W22" i="37"/>
  <c r="W20" i="37"/>
  <c r="W27" i="37"/>
  <c r="W25" i="37"/>
  <c r="W28" i="37"/>
  <c r="W23" i="37"/>
  <c r="W26" i="37"/>
  <c r="W29" i="37"/>
  <c r="W33" i="37"/>
  <c r="W31" i="37"/>
  <c r="W32" i="37"/>
  <c r="W24" i="37"/>
  <c r="W30" i="37"/>
  <c r="Q12" i="44"/>
  <c r="Q14" i="44" s="1"/>
  <c r="P15" i="44"/>
  <c r="P16" i="44" s="1"/>
  <c r="P17" i="44" s="1"/>
  <c r="P14" i="44"/>
  <c r="Q5" i="44" s="1"/>
  <c r="X3" i="37"/>
  <c r="W3" i="38"/>
  <c r="R11" i="36" l="1"/>
  <c r="R9" i="36"/>
  <c r="W4" i="38"/>
  <c r="S8" i="36" s="1"/>
  <c r="W5" i="38"/>
  <c r="W6" i="38"/>
  <c r="W14" i="38"/>
  <c r="W9" i="38"/>
  <c r="W17" i="38"/>
  <c r="W12" i="38"/>
  <c r="W7" i="38"/>
  <c r="W15" i="38"/>
  <c r="W10" i="38"/>
  <c r="W18" i="38"/>
  <c r="W13" i="38"/>
  <c r="W11" i="38"/>
  <c r="W19" i="38"/>
  <c r="W16" i="38"/>
  <c r="W22" i="38"/>
  <c r="W20" i="38"/>
  <c r="W23" i="38"/>
  <c r="W8" i="38"/>
  <c r="W21" i="38"/>
  <c r="W28" i="38"/>
  <c r="W31" i="38"/>
  <c r="W26" i="38"/>
  <c r="W34" i="38"/>
  <c r="W29" i="38"/>
  <c r="W24" i="38"/>
  <c r="W32" i="38"/>
  <c r="W27" i="38"/>
  <c r="W35" i="38"/>
  <c r="W25" i="38"/>
  <c r="W33" i="38"/>
  <c r="W36" i="38"/>
  <c r="W38" i="38"/>
  <c r="W39" i="38"/>
  <c r="W37" i="38"/>
  <c r="W30" i="38"/>
  <c r="X5" i="37"/>
  <c r="X9" i="37"/>
  <c r="X12" i="37"/>
  <c r="X6" i="37"/>
  <c r="X10" i="37"/>
  <c r="X11" i="37"/>
  <c r="X4" i="37"/>
  <c r="X13" i="37"/>
  <c r="X16" i="37"/>
  <c r="X14" i="37"/>
  <c r="X17" i="37"/>
  <c r="X7" i="37"/>
  <c r="X15" i="37"/>
  <c r="X23" i="37"/>
  <c r="X18" i="37"/>
  <c r="X8" i="37"/>
  <c r="X21" i="37"/>
  <c r="X19" i="37"/>
  <c r="X22" i="37"/>
  <c r="X20" i="37"/>
  <c r="X24" i="37"/>
  <c r="X27" i="37"/>
  <c r="X25" i="37"/>
  <c r="X28" i="37"/>
  <c r="X26" i="37"/>
  <c r="X30" i="37"/>
  <c r="X33" i="37"/>
  <c r="X31" i="37"/>
  <c r="X29" i="37"/>
  <c r="X32" i="37"/>
  <c r="R12" i="44"/>
  <c r="R14" i="44" s="1"/>
  <c r="Q15" i="44"/>
  <c r="Q16" i="44" s="1"/>
  <c r="Q17" i="44" s="1"/>
  <c r="R5" i="44"/>
  <c r="X3" i="38"/>
  <c r="Y3" i="37"/>
  <c r="S11" i="36" l="1"/>
  <c r="S9" i="36"/>
  <c r="Y10" i="37"/>
  <c r="Y8" i="37"/>
  <c r="Y6" i="37"/>
  <c r="Y5" i="37"/>
  <c r="Y4" i="37"/>
  <c r="Y7" i="37"/>
  <c r="Y13" i="37"/>
  <c r="Y11" i="37"/>
  <c r="Y15" i="37"/>
  <c r="Y16" i="37"/>
  <c r="Y9" i="37"/>
  <c r="Y12" i="37"/>
  <c r="Y14" i="37"/>
  <c r="Y20" i="37"/>
  <c r="Y23" i="37"/>
  <c r="Y18" i="37"/>
  <c r="Y21" i="37"/>
  <c r="Y17" i="37"/>
  <c r="Y19" i="37"/>
  <c r="Y22" i="37"/>
  <c r="Y29" i="37"/>
  <c r="Y24" i="37"/>
  <c r="Y27" i="37"/>
  <c r="Y25" i="37"/>
  <c r="Y28" i="37"/>
  <c r="Y26" i="37"/>
  <c r="Y30" i="37"/>
  <c r="Y33" i="37"/>
  <c r="Y31" i="37"/>
  <c r="Y32" i="37"/>
  <c r="X4" i="38"/>
  <c r="X5" i="38"/>
  <c r="X11" i="38"/>
  <c r="X6" i="38"/>
  <c r="X14" i="38"/>
  <c r="X9" i="38"/>
  <c r="X17" i="38"/>
  <c r="X12" i="38"/>
  <c r="X7" i="38"/>
  <c r="X15" i="38"/>
  <c r="X10" i="38"/>
  <c r="X8" i="38"/>
  <c r="X16" i="38"/>
  <c r="X18" i="38"/>
  <c r="X19" i="38"/>
  <c r="X22" i="38"/>
  <c r="X13" i="38"/>
  <c r="X20" i="38"/>
  <c r="X25" i="38"/>
  <c r="X33" i="38"/>
  <c r="X28" i="38"/>
  <c r="X31" i="38"/>
  <c r="X21" i="38"/>
  <c r="X26" i="38"/>
  <c r="X34" i="38"/>
  <c r="X29" i="38"/>
  <c r="X24" i="38"/>
  <c r="X32" i="38"/>
  <c r="X23" i="38"/>
  <c r="X30" i="38"/>
  <c r="X38" i="38"/>
  <c r="X27" i="38"/>
  <c r="X36" i="38"/>
  <c r="X39" i="38"/>
  <c r="X35" i="38"/>
  <c r="X37" i="38"/>
  <c r="S12" i="44"/>
  <c r="S14" i="44" s="1"/>
  <c r="R15" i="44"/>
  <c r="R16" i="44" s="1"/>
  <c r="R17" i="44" s="1"/>
  <c r="S5" i="44"/>
  <c r="Z3" i="37"/>
  <c r="Y3" i="38"/>
  <c r="T8" i="36" l="1"/>
  <c r="T11" i="36"/>
  <c r="T9" i="36"/>
  <c r="Y4" i="38"/>
  <c r="Y8" i="38"/>
  <c r="Y16" i="38"/>
  <c r="Y11" i="38"/>
  <c r="Y6" i="38"/>
  <c r="Y14" i="38"/>
  <c r="Y9" i="38"/>
  <c r="Y17" i="38"/>
  <c r="Y5" i="38"/>
  <c r="Y12" i="38"/>
  <c r="Y7" i="38"/>
  <c r="Y15" i="38"/>
  <c r="Y13" i="38"/>
  <c r="Y21" i="38"/>
  <c r="Y18" i="38"/>
  <c r="Y19" i="38"/>
  <c r="Y22" i="38"/>
  <c r="Y20" i="38"/>
  <c r="Y23" i="38"/>
  <c r="Y30" i="38"/>
  <c r="Y25" i="38"/>
  <c r="Y33" i="38"/>
  <c r="Y28" i="38"/>
  <c r="Y31" i="38"/>
  <c r="Y26" i="38"/>
  <c r="Y34" i="38"/>
  <c r="Y29" i="38"/>
  <c r="Y27" i="38"/>
  <c r="Y32" i="38"/>
  <c r="Y35" i="38"/>
  <c r="Y38" i="38"/>
  <c r="Y36" i="38"/>
  <c r="Y39" i="38"/>
  <c r="Y24" i="38"/>
  <c r="Y10" i="38"/>
  <c r="Y37" i="38"/>
  <c r="Z7" i="37"/>
  <c r="Z5" i="37"/>
  <c r="Z9" i="37"/>
  <c r="Z8" i="37"/>
  <c r="Z12" i="37"/>
  <c r="Z13" i="37"/>
  <c r="Z6" i="37"/>
  <c r="Z10" i="37"/>
  <c r="Z11" i="37"/>
  <c r="Z15" i="37"/>
  <c r="Z4" i="37"/>
  <c r="Z16" i="37"/>
  <c r="Z17" i="37"/>
  <c r="Z20" i="37"/>
  <c r="Z23" i="37"/>
  <c r="Z18" i="37"/>
  <c r="Z21" i="37"/>
  <c r="Z19" i="37"/>
  <c r="Z26" i="37"/>
  <c r="Z22" i="37"/>
  <c r="Z29" i="37"/>
  <c r="Z24" i="37"/>
  <c r="Z27" i="37"/>
  <c r="Z14" i="37"/>
  <c r="Z25" i="37"/>
  <c r="Z28" i="37"/>
  <c r="Z32" i="37"/>
  <c r="Z30" i="37"/>
  <c r="Z33" i="37"/>
  <c r="Z31" i="37"/>
  <c r="T12" i="44"/>
  <c r="T14" i="44" s="1"/>
  <c r="S15" i="44"/>
  <c r="S16" i="44" s="1"/>
  <c r="S17" i="44" s="1"/>
  <c r="T5" i="44"/>
  <c r="AA3" i="37"/>
  <c r="Z3" i="38"/>
  <c r="U8" i="36" l="1"/>
  <c r="U11" i="36"/>
  <c r="U9" i="36"/>
  <c r="AA4" i="37"/>
  <c r="AA10" i="37"/>
  <c r="AA8" i="37"/>
  <c r="AA11" i="37"/>
  <c r="AA7" i="37"/>
  <c r="AA13" i="37"/>
  <c r="AA6" i="37"/>
  <c r="AA17" i="37"/>
  <c r="AA5" i="37"/>
  <c r="AA15" i="37"/>
  <c r="AA16" i="37"/>
  <c r="AA14" i="37"/>
  <c r="AA12" i="37"/>
  <c r="AA22" i="37"/>
  <c r="AA20" i="37"/>
  <c r="AA23" i="37"/>
  <c r="AA18" i="37"/>
  <c r="AA9" i="37"/>
  <c r="AA21" i="37"/>
  <c r="AA26" i="37"/>
  <c r="AA29" i="37"/>
  <c r="AA24" i="37"/>
  <c r="AA19" i="37"/>
  <c r="AA27" i="37"/>
  <c r="AA25" i="37"/>
  <c r="AA28" i="37"/>
  <c r="AA32" i="37"/>
  <c r="AA30" i="37"/>
  <c r="AA33" i="37"/>
  <c r="AA31" i="37"/>
  <c r="Z5" i="38"/>
  <c r="Z4" i="38"/>
  <c r="V8" i="36" s="1"/>
  <c r="Z13" i="38"/>
  <c r="Z8" i="38"/>
  <c r="Z16" i="38"/>
  <c r="Z11" i="38"/>
  <c r="Z6" i="38"/>
  <c r="Z14" i="38"/>
  <c r="Z9" i="38"/>
  <c r="Z17" i="38"/>
  <c r="Z12" i="38"/>
  <c r="Z10" i="38"/>
  <c r="Z21" i="38"/>
  <c r="Z7" i="38"/>
  <c r="Z18" i="38"/>
  <c r="Z19" i="38"/>
  <c r="Z22" i="38"/>
  <c r="Z15" i="38"/>
  <c r="Z20" i="38"/>
  <c r="Z27" i="38"/>
  <c r="Z35" i="38"/>
  <c r="Z23" i="38"/>
  <c r="Z30" i="38"/>
  <c r="Z25" i="38"/>
  <c r="Z33" i="38"/>
  <c r="Z28" i="38"/>
  <c r="Z31" i="38"/>
  <c r="Z26" i="38"/>
  <c r="Z34" i="38"/>
  <c r="Z24" i="38"/>
  <c r="Z32" i="38"/>
  <c r="Z38" i="38"/>
  <c r="Z29" i="38"/>
  <c r="Z36" i="38"/>
  <c r="Z37" i="38"/>
  <c r="Z39" i="38"/>
  <c r="U12" i="44"/>
  <c r="U14" i="44" s="1"/>
  <c r="T15" i="44"/>
  <c r="T16" i="44" s="1"/>
  <c r="T17" i="44" s="1"/>
  <c r="U5" i="44"/>
  <c r="AB3" i="37"/>
  <c r="AA3" i="38"/>
  <c r="V11" i="36" l="1"/>
  <c r="V9" i="36"/>
  <c r="AA5" i="38"/>
  <c r="AA4" i="38"/>
  <c r="AA10" i="38"/>
  <c r="AA18" i="38"/>
  <c r="AA13" i="38"/>
  <c r="AA8" i="38"/>
  <c r="AA16" i="38"/>
  <c r="AA11" i="38"/>
  <c r="AA6" i="38"/>
  <c r="AA14" i="38"/>
  <c r="AA9" i="38"/>
  <c r="AA7" i="38"/>
  <c r="AA15" i="38"/>
  <c r="AA12" i="38"/>
  <c r="AA21" i="38"/>
  <c r="AA19" i="38"/>
  <c r="AA22" i="38"/>
  <c r="AA17" i="38"/>
  <c r="AA24" i="38"/>
  <c r="AA32" i="38"/>
  <c r="AA27" i="38"/>
  <c r="AA35" i="38"/>
  <c r="AA23" i="38"/>
  <c r="AA30" i="38"/>
  <c r="AA25" i="38"/>
  <c r="AA33" i="38"/>
  <c r="AA28" i="38"/>
  <c r="AA31" i="38"/>
  <c r="AA20" i="38"/>
  <c r="AA29" i="38"/>
  <c r="AA37" i="38"/>
  <c r="AA34" i="38"/>
  <c r="AA38" i="38"/>
  <c r="AA36" i="38"/>
  <c r="AA26" i="38"/>
  <c r="AA39" i="38"/>
  <c r="AB9" i="37"/>
  <c r="AB7" i="37"/>
  <c r="AB5" i="37"/>
  <c r="AB6" i="37"/>
  <c r="AB4" i="37"/>
  <c r="AB12" i="37"/>
  <c r="AB14" i="37"/>
  <c r="AB11" i="37"/>
  <c r="AB17" i="37"/>
  <c r="AB13" i="37"/>
  <c r="AB15" i="37"/>
  <c r="AB10" i="37"/>
  <c r="AB8" i="37"/>
  <c r="AB16" i="37"/>
  <c r="AB19" i="37"/>
  <c r="AB22" i="37"/>
  <c r="AB20" i="37"/>
  <c r="AB23" i="37"/>
  <c r="AB18" i="37"/>
  <c r="AB21" i="37"/>
  <c r="AB28" i="37"/>
  <c r="AB26" i="37"/>
  <c r="AB29" i="37"/>
  <c r="AB24" i="37"/>
  <c r="AB27" i="37"/>
  <c r="AB32" i="37"/>
  <c r="AB25" i="37"/>
  <c r="AB30" i="37"/>
  <c r="AB33" i="37"/>
  <c r="AB31" i="37"/>
  <c r="V12" i="44"/>
  <c r="V14" i="44" s="1"/>
  <c r="U15" i="44"/>
  <c r="U16" i="44" s="1"/>
  <c r="U17" i="44" s="1"/>
  <c r="V5" i="44"/>
  <c r="W16" i="36"/>
  <c r="AB3" i="38"/>
  <c r="AC3" i="37"/>
  <c r="AC6" i="37" l="1"/>
  <c r="AC4" i="37"/>
  <c r="AC10" i="37"/>
  <c r="AC13" i="37"/>
  <c r="AC5" i="37"/>
  <c r="AC9" i="37"/>
  <c r="AC11" i="37"/>
  <c r="AC8" i="37"/>
  <c r="AC12" i="37"/>
  <c r="AC7" i="37"/>
  <c r="AC14" i="37"/>
  <c r="AC17" i="37"/>
  <c r="AC15" i="37"/>
  <c r="AC16" i="37"/>
  <c r="AC19" i="37"/>
  <c r="AC22" i="37"/>
  <c r="AC20" i="37"/>
  <c r="AC23" i="37"/>
  <c r="AC18" i="37"/>
  <c r="AC25" i="37"/>
  <c r="AC28" i="37"/>
  <c r="AC26" i="37"/>
  <c r="AC29" i="37"/>
  <c r="AC21" i="37"/>
  <c r="AC24" i="37"/>
  <c r="AC27" i="37"/>
  <c r="AC31" i="37"/>
  <c r="AC32" i="37"/>
  <c r="AC30" i="37"/>
  <c r="AC33" i="37"/>
  <c r="AB5" i="38"/>
  <c r="AB4" i="38"/>
  <c r="AB7" i="38"/>
  <c r="AB15" i="38"/>
  <c r="AB10" i="38"/>
  <c r="AB13" i="38"/>
  <c r="AB8" i="38"/>
  <c r="AB16" i="38"/>
  <c r="AB11" i="38"/>
  <c r="AB6" i="38"/>
  <c r="AB14" i="38"/>
  <c r="AB12" i="38"/>
  <c r="AB20" i="38"/>
  <c r="AB23" i="38"/>
  <c r="AB9" i="38"/>
  <c r="AB21" i="38"/>
  <c r="AB18" i="38"/>
  <c r="AB19" i="38"/>
  <c r="AB22" i="38"/>
  <c r="AB29" i="38"/>
  <c r="AB17" i="38"/>
  <c r="AB24" i="38"/>
  <c r="AB32" i="38"/>
  <c r="AB27" i="38"/>
  <c r="AB30" i="38"/>
  <c r="AB25" i="38"/>
  <c r="AB33" i="38"/>
  <c r="AB28" i="38"/>
  <c r="AB26" i="38"/>
  <c r="AB34" i="38"/>
  <c r="AB39" i="38"/>
  <c r="AB35" i="38"/>
  <c r="AB37" i="38"/>
  <c r="AB31" i="38"/>
  <c r="AB38" i="38"/>
  <c r="AB36" i="38"/>
  <c r="W12" i="44"/>
  <c r="W14" i="44" s="1"/>
  <c r="V15" i="44"/>
  <c r="V16" i="44" s="1"/>
  <c r="W5" i="44"/>
  <c r="W15" i="44" s="1"/>
  <c r="X16" i="36"/>
  <c r="AC3" i="38"/>
  <c r="W12" i="36"/>
  <c r="AD3" i="37"/>
  <c r="AC4" i="38" l="1"/>
  <c r="AC5" i="38"/>
  <c r="AC12" i="38"/>
  <c r="AC7" i="38"/>
  <c r="AC15" i="38"/>
  <c r="AC10" i="38"/>
  <c r="AC13" i="38"/>
  <c r="AC8" i="38"/>
  <c r="AC16" i="38"/>
  <c r="AC11" i="38"/>
  <c r="AC9" i="38"/>
  <c r="AC17" i="38"/>
  <c r="AC14" i="38"/>
  <c r="AC20" i="38"/>
  <c r="AC21" i="38"/>
  <c r="AC18" i="38"/>
  <c r="AC6" i="38"/>
  <c r="AC19" i="38"/>
  <c r="AC22" i="38"/>
  <c r="AC26" i="38"/>
  <c r="AC34" i="38"/>
  <c r="AC29" i="38"/>
  <c r="AC24" i="38"/>
  <c r="AC32" i="38"/>
  <c r="AC23" i="38"/>
  <c r="AC27" i="38"/>
  <c r="AC35" i="38"/>
  <c r="AC30" i="38"/>
  <c r="AC25" i="38"/>
  <c r="AC33" i="38"/>
  <c r="AC31" i="38"/>
  <c r="AC39" i="38"/>
  <c r="AC28" i="38"/>
  <c r="AC37" i="38"/>
  <c r="AC36" i="38"/>
  <c r="AC38" i="38"/>
  <c r="AD9" i="37"/>
  <c r="AD7" i="37"/>
  <c r="AD10" i="37"/>
  <c r="AD4" i="37"/>
  <c r="AD8" i="37"/>
  <c r="AD12" i="37"/>
  <c r="AD16" i="37"/>
  <c r="AD6" i="37"/>
  <c r="AD5" i="37"/>
  <c r="AD11" i="37"/>
  <c r="AD14" i="37"/>
  <c r="AD17" i="37"/>
  <c r="AD13" i="37"/>
  <c r="AD15" i="37"/>
  <c r="AD21" i="37"/>
  <c r="AD19" i="37"/>
  <c r="AD22" i="37"/>
  <c r="AD20" i="37"/>
  <c r="AD23" i="37"/>
  <c r="AD18" i="37"/>
  <c r="AD25" i="37"/>
  <c r="AD28" i="37"/>
  <c r="AD26" i="37"/>
  <c r="AD29" i="37"/>
  <c r="AD24" i="37"/>
  <c r="AD31" i="37"/>
  <c r="AD32" i="37"/>
  <c r="AD27" i="37"/>
  <c r="AD30" i="37"/>
  <c r="AD33" i="37"/>
  <c r="X12" i="44"/>
  <c r="X14" i="44" s="1"/>
  <c r="W16" i="44"/>
  <c r="V17" i="44"/>
  <c r="X5" i="44"/>
  <c r="X15" i="44" s="1"/>
  <c r="AE3" i="37"/>
  <c r="X12" i="36"/>
  <c r="W15" i="36"/>
  <c r="Y16" i="36"/>
  <c r="AD3" i="38"/>
  <c r="AD4" i="38" l="1"/>
  <c r="AD5" i="38"/>
  <c r="AD9" i="38"/>
  <c r="AD17" i="38"/>
  <c r="AD12" i="38"/>
  <c r="AD7" i="38"/>
  <c r="AD15" i="38"/>
  <c r="AD10" i="38"/>
  <c r="AD13" i="38"/>
  <c r="AD8" i="38"/>
  <c r="AD16" i="38"/>
  <c r="AD6" i="38"/>
  <c r="AD14" i="38"/>
  <c r="AD22" i="38"/>
  <c r="AD20" i="38"/>
  <c r="AD23" i="38"/>
  <c r="AD11" i="38"/>
  <c r="AD21" i="38"/>
  <c r="AD18" i="38"/>
  <c r="AD31" i="38"/>
  <c r="AD26" i="38"/>
  <c r="AD34" i="38"/>
  <c r="AD29" i="38"/>
  <c r="AD19" i="38"/>
  <c r="AD24" i="38"/>
  <c r="AD32" i="38"/>
  <c r="AD27" i="38"/>
  <c r="AD30" i="38"/>
  <c r="AD28" i="38"/>
  <c r="AD36" i="38"/>
  <c r="AD39" i="38"/>
  <c r="AD25" i="38"/>
  <c r="AD35" i="38"/>
  <c r="AD37" i="38"/>
  <c r="AD33" i="38"/>
  <c r="AD38" i="38"/>
  <c r="AE8" i="37"/>
  <c r="AE6" i="37"/>
  <c r="AE4" i="37"/>
  <c r="AE13" i="37"/>
  <c r="AE5" i="37"/>
  <c r="AE11" i="37"/>
  <c r="AE7" i="37"/>
  <c r="AE16" i="37"/>
  <c r="AE14" i="37"/>
  <c r="AE17" i="37"/>
  <c r="AE9" i="37"/>
  <c r="AE12" i="37"/>
  <c r="AE10" i="37"/>
  <c r="AE18" i="37"/>
  <c r="AE21" i="37"/>
  <c r="AE19" i="37"/>
  <c r="AE15" i="37"/>
  <c r="AE22" i="37"/>
  <c r="AE20" i="37"/>
  <c r="AE27" i="37"/>
  <c r="AE25" i="37"/>
  <c r="AE28" i="37"/>
  <c r="AE26" i="37"/>
  <c r="AE23" i="37"/>
  <c r="AE29" i="37"/>
  <c r="AE24" i="37"/>
  <c r="AE33" i="37"/>
  <c r="AE31" i="37"/>
  <c r="AE32" i="37"/>
  <c r="AE30" i="37"/>
  <c r="Y12" i="44"/>
  <c r="Y14" i="44" s="1"/>
  <c r="X16" i="44"/>
  <c r="W17" i="44"/>
  <c r="Y5" i="44"/>
  <c r="Y15" i="44" s="1"/>
  <c r="Y12" i="36"/>
  <c r="X15" i="36"/>
  <c r="Z16" i="36"/>
  <c r="AE3" i="38"/>
  <c r="AF3" i="37"/>
  <c r="AE4" i="38" l="1"/>
  <c r="AE5" i="38"/>
  <c r="AE6" i="38"/>
  <c r="AE14" i="38"/>
  <c r="AE9" i="38"/>
  <c r="AE17" i="38"/>
  <c r="AE12" i="38"/>
  <c r="AE7" i="38"/>
  <c r="AE15" i="38"/>
  <c r="AE10" i="38"/>
  <c r="AE18" i="38"/>
  <c r="AE13" i="38"/>
  <c r="AE11" i="38"/>
  <c r="AE19" i="38"/>
  <c r="AE22" i="38"/>
  <c r="AE16" i="38"/>
  <c r="AE20" i="38"/>
  <c r="AE23" i="38"/>
  <c r="AE21" i="38"/>
  <c r="AE28" i="38"/>
  <c r="AE31" i="38"/>
  <c r="AE26" i="38"/>
  <c r="AE34" i="38"/>
  <c r="AE8" i="38"/>
  <c r="AE29" i="38"/>
  <c r="AE24" i="38"/>
  <c r="AE32" i="38"/>
  <c r="AE27" i="38"/>
  <c r="AE35" i="38"/>
  <c r="AE25" i="38"/>
  <c r="AE33" i="38"/>
  <c r="AE30" i="38"/>
  <c r="AE36" i="38"/>
  <c r="AE39" i="38"/>
  <c r="AE37" i="38"/>
  <c r="AE38" i="38"/>
  <c r="AF5" i="37"/>
  <c r="AF9" i="37"/>
  <c r="AF7" i="37"/>
  <c r="AF12" i="37"/>
  <c r="AF6" i="37"/>
  <c r="AF10" i="37"/>
  <c r="AF11" i="37"/>
  <c r="AF4" i="37"/>
  <c r="AF8" i="37"/>
  <c r="AF16" i="37"/>
  <c r="AF14" i="37"/>
  <c r="AF13" i="37"/>
  <c r="AF17" i="37"/>
  <c r="AF15" i="37"/>
  <c r="AF23" i="37"/>
  <c r="AF18" i="37"/>
  <c r="AF21" i="37"/>
  <c r="AF19" i="37"/>
  <c r="AF22" i="37"/>
  <c r="AF24" i="37"/>
  <c r="AF20" i="37"/>
  <c r="AF27" i="37"/>
  <c r="AF25" i="37"/>
  <c r="AF28" i="37"/>
  <c r="AF26" i="37"/>
  <c r="AF30" i="37"/>
  <c r="AF33" i="37"/>
  <c r="AF31" i="37"/>
  <c r="AF29" i="37"/>
  <c r="AF32" i="37"/>
  <c r="Z12" i="44"/>
  <c r="Z14" i="44" s="1"/>
  <c r="Y16" i="44"/>
  <c r="X17" i="44"/>
  <c r="Z5" i="44"/>
  <c r="Z15" i="44" s="1"/>
  <c r="AG3" i="37"/>
  <c r="Z12" i="36"/>
  <c r="Y15" i="36"/>
  <c r="AA16" i="36"/>
  <c r="AF3" i="38"/>
  <c r="AF4" i="38" l="1"/>
  <c r="AF5" i="38"/>
  <c r="AF11" i="38"/>
  <c r="AF6" i="38"/>
  <c r="AF14" i="38"/>
  <c r="AF9" i="38"/>
  <c r="AF17" i="38"/>
  <c r="AF12" i="38"/>
  <c r="AF7" i="38"/>
  <c r="AF15" i="38"/>
  <c r="AF10" i="38"/>
  <c r="AF8" i="38"/>
  <c r="AF16" i="38"/>
  <c r="AF19" i="38"/>
  <c r="AF22" i="38"/>
  <c r="AF20" i="38"/>
  <c r="AF13" i="38"/>
  <c r="AF18" i="38"/>
  <c r="AF25" i="38"/>
  <c r="AF33" i="38"/>
  <c r="AF28" i="38"/>
  <c r="AF31" i="38"/>
  <c r="AF26" i="38"/>
  <c r="AF34" i="38"/>
  <c r="AF21" i="38"/>
  <c r="AF23" i="38"/>
  <c r="AF29" i="38"/>
  <c r="AF24" i="38"/>
  <c r="AF32" i="38"/>
  <c r="AF30" i="38"/>
  <c r="AF38" i="38"/>
  <c r="AF36" i="38"/>
  <c r="AF27" i="38"/>
  <c r="AF35" i="38"/>
  <c r="AF39" i="38"/>
  <c r="AF37" i="38"/>
  <c r="AG10" i="37"/>
  <c r="AG8" i="37"/>
  <c r="AG6" i="37"/>
  <c r="AG9" i="37"/>
  <c r="AG13" i="37"/>
  <c r="AG5" i="37"/>
  <c r="AG11" i="37"/>
  <c r="AG12" i="37"/>
  <c r="AG15" i="37"/>
  <c r="AG7" i="37"/>
  <c r="AG4" i="37"/>
  <c r="AG16" i="37"/>
  <c r="AG14" i="37"/>
  <c r="AG20" i="37"/>
  <c r="AG23" i="37"/>
  <c r="AG18" i="37"/>
  <c r="AG21" i="37"/>
  <c r="AG17" i="37"/>
  <c r="AG19" i="37"/>
  <c r="AG22" i="37"/>
  <c r="AG29" i="37"/>
  <c r="AG24" i="37"/>
  <c r="AG27" i="37"/>
  <c r="AG25" i="37"/>
  <c r="AG28" i="37"/>
  <c r="AG26" i="37"/>
  <c r="AG30" i="37"/>
  <c r="AG33" i="37"/>
  <c r="AG31" i="37"/>
  <c r="AG32" i="37"/>
  <c r="G15" i="47"/>
  <c r="G16" i="47" s="1"/>
  <c r="AA12" i="44"/>
  <c r="AA14" i="44" s="1"/>
  <c r="Z16" i="44"/>
  <c r="Y17" i="44"/>
  <c r="AA5" i="44"/>
  <c r="AA15" i="44" s="1"/>
  <c r="AH3" i="37"/>
  <c r="AA12" i="36"/>
  <c r="AA15" i="36" s="1"/>
  <c r="Z15" i="36"/>
  <c r="AB16" i="36"/>
  <c r="AB17" i="36"/>
  <c r="AB18" i="36" s="1"/>
  <c r="AB12" i="36"/>
  <c r="AB15" i="36" s="1"/>
  <c r="AC5" i="36" s="1"/>
  <c r="AG3" i="38"/>
  <c r="G17" i="47" l="1"/>
  <c r="AG4" i="38"/>
  <c r="AG8" i="38"/>
  <c r="AG16" i="38"/>
  <c r="AG11" i="38"/>
  <c r="AG6" i="38"/>
  <c r="AC17" i="36" s="1"/>
  <c r="AC18" i="36" s="1"/>
  <c r="AG14" i="38"/>
  <c r="AG9" i="38"/>
  <c r="AG17" i="38"/>
  <c r="AG12" i="38"/>
  <c r="AG5" i="38"/>
  <c r="AG7" i="38"/>
  <c r="AG15" i="38"/>
  <c r="AG13" i="38"/>
  <c r="AG10" i="38"/>
  <c r="AG18" i="38"/>
  <c r="AG21" i="38"/>
  <c r="AG19" i="38"/>
  <c r="AG22" i="38"/>
  <c r="AG20" i="38"/>
  <c r="AG30" i="38"/>
  <c r="AG25" i="38"/>
  <c r="AG33" i="38"/>
  <c r="AG28" i="38"/>
  <c r="AG31" i="38"/>
  <c r="AG26" i="38"/>
  <c r="AG34" i="38"/>
  <c r="AG23" i="38"/>
  <c r="AG29" i="38"/>
  <c r="AG27" i="38"/>
  <c r="AG32" i="38"/>
  <c r="AG38" i="38"/>
  <c r="AG36" i="38"/>
  <c r="AG35" i="38"/>
  <c r="AG39" i="38"/>
  <c r="AG24" i="38"/>
  <c r="AG37" i="38"/>
  <c r="AH7" i="37"/>
  <c r="AH5" i="37"/>
  <c r="AH4" i="37"/>
  <c r="AH12" i="37"/>
  <c r="AH9" i="37"/>
  <c r="AH13" i="37"/>
  <c r="AH8" i="37"/>
  <c r="AH15" i="37"/>
  <c r="AH6" i="37"/>
  <c r="AH11" i="37"/>
  <c r="AH16" i="37"/>
  <c r="AH10" i="37"/>
  <c r="AH17" i="37"/>
  <c r="AH14" i="37"/>
  <c r="AH20" i="37"/>
  <c r="AH23" i="37"/>
  <c r="AH18" i="37"/>
  <c r="AH21" i="37"/>
  <c r="AH19" i="37"/>
  <c r="AH26" i="37"/>
  <c r="AH29" i="37"/>
  <c r="AH22" i="37"/>
  <c r="AH24" i="37"/>
  <c r="AH27" i="37"/>
  <c r="AH25" i="37"/>
  <c r="AH28" i="37"/>
  <c r="AH32" i="37"/>
  <c r="AH30" i="37"/>
  <c r="AH33" i="37"/>
  <c r="AH31" i="37"/>
  <c r="AA16" i="44"/>
  <c r="AA17" i="44" s="1"/>
  <c r="Z17" i="44"/>
  <c r="AB5" i="44"/>
  <c r="AC16" i="36"/>
  <c r="AC12" i="36"/>
  <c r="AC15" i="36" s="1"/>
  <c r="AD5" i="36" s="1"/>
  <c r="AH3" i="38"/>
  <c r="AI3" i="37"/>
  <c r="AI4" i="37" l="1"/>
  <c r="AI10" i="37"/>
  <c r="AI8" i="37"/>
  <c r="AI11" i="37"/>
  <c r="AI7" i="37"/>
  <c r="AI6" i="37"/>
  <c r="AI5" i="37"/>
  <c r="AI9" i="37"/>
  <c r="AI13" i="37"/>
  <c r="AI17" i="37"/>
  <c r="AI12" i="37"/>
  <c r="AI15" i="37"/>
  <c r="AI16" i="37"/>
  <c r="AI14" i="37"/>
  <c r="AI22" i="37"/>
  <c r="AI20" i="37"/>
  <c r="AI23" i="37"/>
  <c r="AI18" i="37"/>
  <c r="AI21" i="37"/>
  <c r="AI26" i="37"/>
  <c r="AI29" i="37"/>
  <c r="AI24" i="37"/>
  <c r="AI27" i="37"/>
  <c r="AI19" i="37"/>
  <c r="AI25" i="37"/>
  <c r="AI32" i="37"/>
  <c r="AI28" i="37"/>
  <c r="AI30" i="37"/>
  <c r="AI33" i="37"/>
  <c r="AI31" i="37"/>
  <c r="AH5" i="38"/>
  <c r="AH4" i="38"/>
  <c r="AH13" i="38"/>
  <c r="AH8" i="38"/>
  <c r="AH16" i="38"/>
  <c r="AH11" i="38"/>
  <c r="AH6" i="38"/>
  <c r="AH14" i="38"/>
  <c r="AH9" i="38"/>
  <c r="AH17" i="38"/>
  <c r="AH12" i="38"/>
  <c r="AH10" i="38"/>
  <c r="AH18" i="38"/>
  <c r="AH21" i="38"/>
  <c r="AH7" i="38"/>
  <c r="AH19" i="38"/>
  <c r="AH22" i="38"/>
  <c r="AH15" i="38"/>
  <c r="AH20" i="38"/>
  <c r="AH27" i="38"/>
  <c r="AH35" i="38"/>
  <c r="AH30" i="38"/>
  <c r="AH25" i="38"/>
  <c r="AH33" i="38"/>
  <c r="AH28" i="38"/>
  <c r="AH31" i="38"/>
  <c r="AH26" i="38"/>
  <c r="AH34" i="38"/>
  <c r="AH24" i="38"/>
  <c r="AH32" i="38"/>
  <c r="AH23" i="38"/>
  <c r="AH38" i="38"/>
  <c r="AH37" i="38"/>
  <c r="AH29" i="38"/>
  <c r="AH36" i="38"/>
  <c r="AH39" i="38"/>
  <c r="G18" i="47"/>
  <c r="AD16" i="36"/>
  <c r="AD17" i="36"/>
  <c r="AD18" i="36" s="1"/>
  <c r="AD12" i="36"/>
  <c r="AD15" i="36" s="1"/>
  <c r="AE5" i="36" s="1"/>
  <c r="AI3" i="38"/>
  <c r="AJ3" i="37"/>
  <c r="AI5" i="38" l="1"/>
  <c r="AI4" i="38"/>
  <c r="AI10" i="38"/>
  <c r="AI18" i="38"/>
  <c r="AI13" i="38"/>
  <c r="AI8" i="38"/>
  <c r="AI16" i="38"/>
  <c r="AI11" i="38"/>
  <c r="AI6" i="38"/>
  <c r="AE17" i="36" s="1"/>
  <c r="AE18" i="36" s="1"/>
  <c r="AI14" i="38"/>
  <c r="AI9" i="38"/>
  <c r="AI7" i="38"/>
  <c r="AI15" i="38"/>
  <c r="AI17" i="38"/>
  <c r="AI12" i="38"/>
  <c r="AI21" i="38"/>
  <c r="AI19" i="38"/>
  <c r="AI22" i="38"/>
  <c r="AI20" i="38"/>
  <c r="AI24" i="38"/>
  <c r="AI32" i="38"/>
  <c r="AI27" i="38"/>
  <c r="AI35" i="38"/>
  <c r="AI30" i="38"/>
  <c r="AI25" i="38"/>
  <c r="AI33" i="38"/>
  <c r="AI28" i="38"/>
  <c r="AI31" i="38"/>
  <c r="AI23" i="38"/>
  <c r="AI29" i="38"/>
  <c r="AI37" i="38"/>
  <c r="AI34" i="38"/>
  <c r="AI38" i="38"/>
  <c r="AI36" i="38"/>
  <c r="AI26" i="38"/>
  <c r="AI39" i="38"/>
  <c r="AJ9" i="37"/>
  <c r="AJ7" i="37"/>
  <c r="AJ5" i="37"/>
  <c r="AJ8" i="37"/>
  <c r="AJ10" i="37"/>
  <c r="AJ12" i="37"/>
  <c r="AJ6" i="37"/>
  <c r="AJ14" i="37"/>
  <c r="AJ17" i="37"/>
  <c r="AJ15" i="37"/>
  <c r="AJ4" i="37"/>
  <c r="AJ11" i="37"/>
  <c r="AJ19" i="37"/>
  <c r="AJ16" i="37"/>
  <c r="AJ22" i="37"/>
  <c r="AJ20" i="37"/>
  <c r="AJ23" i="37"/>
  <c r="AJ13" i="37"/>
  <c r="AJ18" i="37"/>
  <c r="AJ21" i="37"/>
  <c r="AJ28" i="37"/>
  <c r="AJ26" i="37"/>
  <c r="AJ29" i="37"/>
  <c r="AJ24" i="37"/>
  <c r="AJ27" i="37"/>
  <c r="AJ32" i="37"/>
  <c r="AJ30" i="37"/>
  <c r="AJ25" i="37"/>
  <c r="AJ33" i="37"/>
  <c r="AJ31" i="37"/>
  <c r="AK3" i="37"/>
  <c r="AE12" i="36"/>
  <c r="AE15" i="36" s="1"/>
  <c r="AF5" i="36" s="1"/>
  <c r="AE16" i="36"/>
  <c r="AJ3" i="38"/>
  <c r="AK6" i="37" l="1"/>
  <c r="AK4" i="37"/>
  <c r="AK10" i="37"/>
  <c r="AK13" i="37"/>
  <c r="AK11" i="37"/>
  <c r="AK12" i="37"/>
  <c r="AK9" i="37"/>
  <c r="AK8" i="37"/>
  <c r="AK14" i="37"/>
  <c r="AK7" i="37"/>
  <c r="AK17" i="37"/>
  <c r="AK5" i="37"/>
  <c r="AK15" i="37"/>
  <c r="AK16" i="37"/>
  <c r="AK19" i="37"/>
  <c r="AK22" i="37"/>
  <c r="AK20" i="37"/>
  <c r="AK23" i="37"/>
  <c r="AK18" i="37"/>
  <c r="AK25" i="37"/>
  <c r="AK28" i="37"/>
  <c r="AK26" i="37"/>
  <c r="AK29" i="37"/>
  <c r="AK24" i="37"/>
  <c r="AK21" i="37"/>
  <c r="AK27" i="37"/>
  <c r="AK31" i="37"/>
  <c r="AK32" i="37"/>
  <c r="AK30" i="37"/>
  <c r="AK33" i="37"/>
  <c r="AJ5" i="38"/>
  <c r="AJ7" i="38"/>
  <c r="AJ15" i="38"/>
  <c r="AJ4" i="38"/>
  <c r="AJ10" i="38"/>
  <c r="AJ13" i="38"/>
  <c r="AJ8" i="38"/>
  <c r="AJ16" i="38"/>
  <c r="AJ11" i="38"/>
  <c r="AJ6" i="38"/>
  <c r="AF17" i="36" s="1"/>
  <c r="AF18" i="36" s="1"/>
  <c r="AJ14" i="38"/>
  <c r="AJ12" i="38"/>
  <c r="AJ20" i="38"/>
  <c r="AJ17" i="38"/>
  <c r="AJ23" i="38"/>
  <c r="AJ18" i="38"/>
  <c r="AJ21" i="38"/>
  <c r="AJ9" i="38"/>
  <c r="AJ19" i="38"/>
  <c r="AJ22" i="38"/>
  <c r="AJ29" i="38"/>
  <c r="AJ24" i="38"/>
  <c r="AJ32" i="38"/>
  <c r="AJ27" i="38"/>
  <c r="AJ30" i="38"/>
  <c r="AJ25" i="38"/>
  <c r="AJ33" i="38"/>
  <c r="AJ28" i="38"/>
  <c r="AJ26" i="38"/>
  <c r="AJ34" i="38"/>
  <c r="AJ37" i="38"/>
  <c r="AJ39" i="38"/>
  <c r="AJ38" i="38"/>
  <c r="AJ31" i="38"/>
  <c r="AJ35" i="38"/>
  <c r="AJ36" i="38"/>
  <c r="AF12" i="36"/>
  <c r="AF15" i="36" s="1"/>
  <c r="AG5" i="36" s="1"/>
  <c r="AF16" i="36"/>
  <c r="AK3" i="38"/>
  <c r="AL3" i="37"/>
  <c r="AL9" i="37" l="1"/>
  <c r="AL7" i="37"/>
  <c r="AL5" i="37"/>
  <c r="AL4" i="37"/>
  <c r="AL8" i="37"/>
  <c r="AL10" i="37"/>
  <c r="AL6" i="37"/>
  <c r="AL12" i="37"/>
  <c r="AL16" i="37"/>
  <c r="AL14" i="37"/>
  <c r="AL17" i="37"/>
  <c r="AL11" i="37"/>
  <c r="AL15" i="37"/>
  <c r="AL13" i="37"/>
  <c r="AL21" i="37"/>
  <c r="AL19" i="37"/>
  <c r="AL22" i="37"/>
  <c r="AL20" i="37"/>
  <c r="AL23" i="37"/>
  <c r="AL18" i="37"/>
  <c r="AL25" i="37"/>
  <c r="AL28" i="37"/>
  <c r="AL26" i="37"/>
  <c r="AL29" i="37"/>
  <c r="AL24" i="37"/>
  <c r="AL31" i="37"/>
  <c r="AL32" i="37"/>
  <c r="AL27" i="37"/>
  <c r="AL30" i="37"/>
  <c r="AL33" i="37"/>
  <c r="AK4" i="38"/>
  <c r="AK5" i="38"/>
  <c r="AK12" i="38"/>
  <c r="AK7" i="38"/>
  <c r="AK15" i="38"/>
  <c r="AK10" i="38"/>
  <c r="AK13" i="38"/>
  <c r="AK8" i="38"/>
  <c r="AK16" i="38"/>
  <c r="AK11" i="38"/>
  <c r="AK9" i="38"/>
  <c r="AK17" i="38"/>
  <c r="AK20" i="38"/>
  <c r="AK14" i="38"/>
  <c r="AK18" i="38"/>
  <c r="AK21" i="38"/>
  <c r="AK19" i="38"/>
  <c r="AK6" i="38"/>
  <c r="AG17" i="36" s="1"/>
  <c r="AG18" i="36" s="1"/>
  <c r="AK23" i="38"/>
  <c r="AK26" i="38"/>
  <c r="AK34" i="38"/>
  <c r="AK22" i="38"/>
  <c r="AK29" i="38"/>
  <c r="AK24" i="38"/>
  <c r="AK32" i="38"/>
  <c r="AK27" i="38"/>
  <c r="AK35" i="38"/>
  <c r="AK30" i="38"/>
  <c r="AK25" i="38"/>
  <c r="AK33" i="38"/>
  <c r="AK31" i="38"/>
  <c r="AK28" i="38"/>
  <c r="AK39" i="38"/>
  <c r="AK37" i="38"/>
  <c r="AK38" i="38"/>
  <c r="AK36" i="38"/>
  <c r="AM3" i="37"/>
  <c r="AG12" i="36"/>
  <c r="AG15" i="36" s="1"/>
  <c r="AH5" i="36" s="1"/>
  <c r="AG16" i="36"/>
  <c r="AL3" i="38"/>
  <c r="AL4" i="38" l="1"/>
  <c r="AL5" i="38"/>
  <c r="AL9" i="38"/>
  <c r="AL17" i="38"/>
  <c r="AL12" i="38"/>
  <c r="AL7" i="38"/>
  <c r="AL15" i="38"/>
  <c r="AL10" i="38"/>
  <c r="AL13" i="38"/>
  <c r="AL8" i="38"/>
  <c r="AL16" i="38"/>
  <c r="AL6" i="38"/>
  <c r="AL14" i="38"/>
  <c r="AL22" i="38"/>
  <c r="AL20" i="38"/>
  <c r="AL23" i="38"/>
  <c r="AL18" i="38"/>
  <c r="AL11" i="38"/>
  <c r="AL21" i="38"/>
  <c r="AL31" i="38"/>
  <c r="AL26" i="38"/>
  <c r="AL34" i="38"/>
  <c r="AL29" i="38"/>
  <c r="AL24" i="38"/>
  <c r="AL32" i="38"/>
  <c r="AL19" i="38"/>
  <c r="AL27" i="38"/>
  <c r="AL30" i="38"/>
  <c r="AL28" i="38"/>
  <c r="AL36" i="38"/>
  <c r="AL39" i="38"/>
  <c r="AL25" i="38"/>
  <c r="AL37" i="38"/>
  <c r="AL33" i="38"/>
  <c r="AL35" i="38"/>
  <c r="AL38" i="38"/>
  <c r="AM8" i="37"/>
  <c r="AM6" i="37"/>
  <c r="AM4" i="37"/>
  <c r="AM9" i="37"/>
  <c r="AM13" i="37"/>
  <c r="AM7" i="37"/>
  <c r="AM11" i="37"/>
  <c r="AM10" i="37"/>
  <c r="AM16" i="37"/>
  <c r="AM12" i="37"/>
  <c r="AM14" i="37"/>
  <c r="AM5" i="37"/>
  <c r="AM17" i="37"/>
  <c r="AM18" i="37"/>
  <c r="AM21" i="37"/>
  <c r="AM19" i="37"/>
  <c r="AM22" i="37"/>
  <c r="AM15" i="37"/>
  <c r="AM20" i="37"/>
  <c r="AM27" i="37"/>
  <c r="AM25" i="37"/>
  <c r="AM28" i="37"/>
  <c r="AM26" i="37"/>
  <c r="AM29" i="37"/>
  <c r="AM33" i="37"/>
  <c r="AM23" i="37"/>
  <c r="AM24" i="37"/>
  <c r="AM31" i="37"/>
  <c r="AM32" i="37"/>
  <c r="AM30" i="37"/>
  <c r="AH17" i="36"/>
  <c r="AH18" i="36" s="1"/>
  <c r="AH12" i="36"/>
  <c r="AH15" i="36" s="1"/>
  <c r="AI5" i="36" s="1"/>
  <c r="AH16" i="36"/>
  <c r="AM3" i="38"/>
  <c r="AN3" i="37"/>
  <c r="AN5" i="37" l="1"/>
  <c r="AN9" i="37"/>
  <c r="AN12" i="37"/>
  <c r="AN7" i="37"/>
  <c r="AN11" i="37"/>
  <c r="AN10" i="37"/>
  <c r="AN13" i="37"/>
  <c r="AN8" i="37"/>
  <c r="AN16" i="37"/>
  <c r="AN6" i="37"/>
  <c r="AN14" i="37"/>
  <c r="AN4" i="37"/>
  <c r="AN17" i="37"/>
  <c r="AN15" i="37"/>
  <c r="AN23" i="37"/>
  <c r="AN18" i="37"/>
  <c r="AN21" i="37"/>
  <c r="AN19" i="37"/>
  <c r="AN22" i="37"/>
  <c r="AN24" i="37"/>
  <c r="AN27" i="37"/>
  <c r="AN20" i="37"/>
  <c r="AN25" i="37"/>
  <c r="AN28" i="37"/>
  <c r="AN26" i="37"/>
  <c r="AN30" i="37"/>
  <c r="AN33" i="37"/>
  <c r="AN31" i="37"/>
  <c r="AN32" i="37"/>
  <c r="AN29" i="37"/>
  <c r="AM4" i="38"/>
  <c r="AM5" i="38"/>
  <c r="AM6" i="38"/>
  <c r="AI17" i="36" s="1"/>
  <c r="AI18" i="36" s="1"/>
  <c r="AM14" i="38"/>
  <c r="AM9" i="38"/>
  <c r="AM17" i="38"/>
  <c r="AM12" i="38"/>
  <c r="AM7" i="38"/>
  <c r="AM15" i="38"/>
  <c r="AM10" i="38"/>
  <c r="AM18" i="38"/>
  <c r="AM13" i="38"/>
  <c r="AM11" i="38"/>
  <c r="AM8" i="38"/>
  <c r="AM19" i="38"/>
  <c r="AM22" i="38"/>
  <c r="AM16" i="38"/>
  <c r="AM20" i="38"/>
  <c r="AM21" i="38"/>
  <c r="AM28" i="38"/>
  <c r="AM23" i="38"/>
  <c r="AM31" i="38"/>
  <c r="AM26" i="38"/>
  <c r="AM34" i="38"/>
  <c r="AM29" i="38"/>
  <c r="AM24" i="38"/>
  <c r="AM32" i="38"/>
  <c r="AM27" i="38"/>
  <c r="AM25" i="38"/>
  <c r="AM33" i="38"/>
  <c r="AM35" i="38"/>
  <c r="AM30" i="38"/>
  <c r="AM36" i="38"/>
  <c r="AM39" i="38"/>
  <c r="AM38" i="38"/>
  <c r="AM37" i="38"/>
  <c r="AO3" i="37"/>
  <c r="AI16" i="36"/>
  <c r="AI12" i="36"/>
  <c r="AI15" i="36" s="1"/>
  <c r="AJ5" i="36" s="1"/>
  <c r="AN3" i="38"/>
  <c r="AN4" i="38" l="1"/>
  <c r="AN5" i="38"/>
  <c r="AN11" i="38"/>
  <c r="AN6" i="38"/>
  <c r="AN14" i="38"/>
  <c r="AN9" i="38"/>
  <c r="AN17" i="38"/>
  <c r="AN12" i="38"/>
  <c r="AN7" i="38"/>
  <c r="AN15" i="38"/>
  <c r="AN10" i="38"/>
  <c r="AN8" i="38"/>
  <c r="AN16" i="38"/>
  <c r="AN19" i="38"/>
  <c r="AN22" i="38"/>
  <c r="AN20" i="38"/>
  <c r="AN18" i="38"/>
  <c r="AN13" i="38"/>
  <c r="AN25" i="38"/>
  <c r="AN33" i="38"/>
  <c r="AN28" i="38"/>
  <c r="AN23" i="38"/>
  <c r="AN31" i="38"/>
  <c r="AN26" i="38"/>
  <c r="AN34" i="38"/>
  <c r="AN29" i="38"/>
  <c r="AN21" i="38"/>
  <c r="AN24" i="38"/>
  <c r="AN32" i="38"/>
  <c r="AN30" i="38"/>
  <c r="AN35" i="38"/>
  <c r="AN38" i="38"/>
  <c r="AN36" i="38"/>
  <c r="AN39" i="38"/>
  <c r="AN27" i="38"/>
  <c r="AN37" i="38"/>
  <c r="AO10" i="37"/>
  <c r="AO8" i="37"/>
  <c r="AO6" i="37"/>
  <c r="AO5" i="37"/>
  <c r="AO4" i="37"/>
  <c r="AO13" i="37"/>
  <c r="AO7" i="37"/>
  <c r="AO11" i="37"/>
  <c r="AO15" i="37"/>
  <c r="AO9" i="37"/>
  <c r="AO12" i="37"/>
  <c r="AO16" i="37"/>
  <c r="AO14" i="37"/>
  <c r="AO20" i="37"/>
  <c r="AO23" i="37"/>
  <c r="AO18" i="37"/>
  <c r="AO21" i="37"/>
  <c r="AO19" i="37"/>
  <c r="AO17" i="37"/>
  <c r="AO22" i="37"/>
  <c r="AO29" i="37"/>
  <c r="AO24" i="37"/>
  <c r="AO27" i="37"/>
  <c r="AO25" i="37"/>
  <c r="AO28" i="37"/>
  <c r="AO30" i="37"/>
  <c r="AO26" i="37"/>
  <c r="AO33" i="37"/>
  <c r="AO31" i="37"/>
  <c r="AO32" i="37"/>
  <c r="AJ16" i="36"/>
  <c r="AJ12" i="36"/>
  <c r="AJ15" i="36" s="1"/>
  <c r="AK5" i="36" s="1"/>
  <c r="AJ17" i="36"/>
  <c r="AJ18" i="36" s="1"/>
  <c r="AO3" i="38"/>
  <c r="AP3" i="37"/>
  <c r="AP7" i="37" l="1"/>
  <c r="AP5" i="37"/>
  <c r="AP6" i="37"/>
  <c r="AP10" i="37"/>
  <c r="AP9" i="37"/>
  <c r="AP12" i="37"/>
  <c r="AP8" i="37"/>
  <c r="AP4" i="37"/>
  <c r="AP13" i="37"/>
  <c r="AP15" i="37"/>
  <c r="AP16" i="37"/>
  <c r="AP17" i="37"/>
  <c r="AP14" i="37"/>
  <c r="AP20" i="37"/>
  <c r="AP23" i="37"/>
  <c r="AP18" i="37"/>
  <c r="AP11" i="37"/>
  <c r="AP21" i="37"/>
  <c r="AP19" i="37"/>
  <c r="AP26" i="37"/>
  <c r="AP29" i="37"/>
  <c r="AP24" i="37"/>
  <c r="AP22" i="37"/>
  <c r="AP27" i="37"/>
  <c r="AP25" i="37"/>
  <c r="AP28" i="37"/>
  <c r="AP32" i="37"/>
  <c r="AP30" i="37"/>
  <c r="AP33" i="37"/>
  <c r="AP31" i="37"/>
  <c r="AO4" i="38"/>
  <c r="AO8" i="38"/>
  <c r="AO16" i="38"/>
  <c r="AO11" i="38"/>
  <c r="AO6" i="38"/>
  <c r="AO14" i="38"/>
  <c r="AO9" i="38"/>
  <c r="AO17" i="38"/>
  <c r="AO12" i="38"/>
  <c r="AO7" i="38"/>
  <c r="AO15" i="38"/>
  <c r="AO13" i="38"/>
  <c r="AO5" i="38"/>
  <c r="AO21" i="38"/>
  <c r="AO10" i="38"/>
  <c r="AO19" i="38"/>
  <c r="AO22" i="38"/>
  <c r="AO20" i="38"/>
  <c r="AO18" i="38"/>
  <c r="AO30" i="38"/>
  <c r="AO25" i="38"/>
  <c r="AO33" i="38"/>
  <c r="AO28" i="38"/>
  <c r="AO23" i="38"/>
  <c r="AO31" i="38"/>
  <c r="AO26" i="38"/>
  <c r="AO34" i="38"/>
  <c r="AO29" i="38"/>
  <c r="AO27" i="38"/>
  <c r="AO35" i="38"/>
  <c r="AO38" i="38"/>
  <c r="AO32" i="38"/>
  <c r="AO36" i="38"/>
  <c r="AO24" i="38"/>
  <c r="AO39" i="38"/>
  <c r="AO37" i="38"/>
  <c r="AQ3" i="37"/>
  <c r="AK16" i="36"/>
  <c r="AK12" i="36"/>
  <c r="AK15" i="36" s="1"/>
  <c r="AL5" i="36" s="1"/>
  <c r="AK17" i="36"/>
  <c r="AK18" i="36" s="1"/>
  <c r="AP3" i="38"/>
  <c r="AP5" i="38" l="1"/>
  <c r="AP4" i="38"/>
  <c r="AP13" i="38"/>
  <c r="AP8" i="38"/>
  <c r="AP16" i="38"/>
  <c r="AP11" i="38"/>
  <c r="AP6" i="38"/>
  <c r="AL17" i="36" s="1"/>
  <c r="AL18" i="36" s="1"/>
  <c r="AP14" i="38"/>
  <c r="AP9" i="38"/>
  <c r="AP17" i="38"/>
  <c r="AP12" i="38"/>
  <c r="AP10" i="38"/>
  <c r="AP21" i="38"/>
  <c r="AP19" i="38"/>
  <c r="AP7" i="38"/>
  <c r="AP22" i="38"/>
  <c r="AP20" i="38"/>
  <c r="AP27" i="38"/>
  <c r="AP35" i="38"/>
  <c r="AP18" i="38"/>
  <c r="AP30" i="38"/>
  <c r="AP25" i="38"/>
  <c r="AP33" i="38"/>
  <c r="AP28" i="38"/>
  <c r="AP23" i="38"/>
  <c r="AP31" i="38"/>
  <c r="AP26" i="38"/>
  <c r="AP34" i="38"/>
  <c r="AP24" i="38"/>
  <c r="AP32" i="38"/>
  <c r="AP37" i="38"/>
  <c r="AP38" i="38"/>
  <c r="AP36" i="38"/>
  <c r="AP15" i="38"/>
  <c r="AP29" i="38"/>
  <c r="AP39" i="38"/>
  <c r="AQ4" i="37"/>
  <c r="AQ10" i="37"/>
  <c r="AQ8" i="37"/>
  <c r="AQ11" i="37"/>
  <c r="AQ13" i="37"/>
  <c r="AQ17" i="37"/>
  <c r="AQ9" i="37"/>
  <c r="AQ15" i="37"/>
  <c r="AQ7" i="37"/>
  <c r="AQ6" i="37"/>
  <c r="AQ12" i="37"/>
  <c r="AQ5" i="37"/>
  <c r="AQ16" i="37"/>
  <c r="AQ14" i="37"/>
  <c r="AQ22" i="37"/>
  <c r="AQ20" i="37"/>
  <c r="AQ23" i="37"/>
  <c r="AQ18" i="37"/>
  <c r="AQ21" i="37"/>
  <c r="AQ26" i="37"/>
  <c r="AQ29" i="37"/>
  <c r="AQ24" i="37"/>
  <c r="AQ27" i="37"/>
  <c r="AQ19" i="37"/>
  <c r="AQ25" i="37"/>
  <c r="AQ32" i="37"/>
  <c r="AQ28" i="37"/>
  <c r="AQ30" i="37"/>
  <c r="AQ33" i="37"/>
  <c r="AQ31" i="37"/>
  <c r="AL16" i="36"/>
  <c r="AL12" i="36"/>
  <c r="AL15" i="36" s="1"/>
  <c r="AM5" i="36" s="1"/>
  <c r="AQ3" i="38"/>
  <c r="AR3" i="37"/>
  <c r="AR9" i="37" l="1"/>
  <c r="AR7" i="37"/>
  <c r="AR5" i="37"/>
  <c r="AR6" i="37"/>
  <c r="AR12" i="37"/>
  <c r="AR8" i="37"/>
  <c r="AR4" i="37"/>
  <c r="AR14" i="37"/>
  <c r="AR10" i="37"/>
  <c r="AR13" i="37"/>
  <c r="AR17" i="37"/>
  <c r="AR15" i="37"/>
  <c r="AR11" i="37"/>
  <c r="AR19" i="37"/>
  <c r="AR22" i="37"/>
  <c r="AR16" i="37"/>
  <c r="AR20" i="37"/>
  <c r="AR23" i="37"/>
  <c r="AR18" i="37"/>
  <c r="AR21" i="37"/>
  <c r="AR28" i="37"/>
  <c r="AR26" i="37"/>
  <c r="AR29" i="37"/>
  <c r="AR24" i="37"/>
  <c r="AR27" i="37"/>
  <c r="AR32" i="37"/>
  <c r="AR30" i="37"/>
  <c r="AR33" i="37"/>
  <c r="AR25" i="37"/>
  <c r="AR31" i="37"/>
  <c r="AQ5" i="38"/>
  <c r="AQ4" i="38"/>
  <c r="AQ10" i="38"/>
  <c r="AQ18" i="38"/>
  <c r="AQ13" i="38"/>
  <c r="AQ8" i="38"/>
  <c r="AQ16" i="38"/>
  <c r="AQ11" i="38"/>
  <c r="AQ6" i="38"/>
  <c r="AM17" i="36" s="1"/>
  <c r="AM18" i="36" s="1"/>
  <c r="AQ14" i="38"/>
  <c r="AQ9" i="38"/>
  <c r="AQ7" i="38"/>
  <c r="AQ15" i="38"/>
  <c r="AQ12" i="38"/>
  <c r="AQ17" i="38"/>
  <c r="AQ21" i="38"/>
  <c r="AQ19" i="38"/>
  <c r="AQ22" i="38"/>
  <c r="AQ24" i="38"/>
  <c r="AQ32" i="38"/>
  <c r="AQ20" i="38"/>
  <c r="AQ27" i="38"/>
  <c r="AQ30" i="38"/>
  <c r="AQ25" i="38"/>
  <c r="AQ33" i="38"/>
  <c r="AQ28" i="38"/>
  <c r="AQ23" i="38"/>
  <c r="AQ31" i="38"/>
  <c r="AQ29" i="38"/>
  <c r="AQ26" i="38"/>
  <c r="AQ37" i="38"/>
  <c r="AQ35" i="38"/>
  <c r="AQ34" i="38"/>
  <c r="AQ38" i="38"/>
  <c r="AQ36" i="38"/>
  <c r="AQ39" i="38"/>
  <c r="AM12" i="36"/>
  <c r="AM15" i="36" s="1"/>
  <c r="AN5" i="36" s="1"/>
  <c r="AM16" i="36"/>
  <c r="AR3" i="38"/>
  <c r="AS3" i="37"/>
  <c r="AS6" i="37" l="1"/>
  <c r="AS4" i="37"/>
  <c r="AS10" i="37"/>
  <c r="AS7" i="37"/>
  <c r="AS13" i="37"/>
  <c r="AS11" i="37"/>
  <c r="AS5" i="37"/>
  <c r="AS9" i="37"/>
  <c r="AS12" i="37"/>
  <c r="AS8" i="37"/>
  <c r="AS14" i="37"/>
  <c r="AS17" i="37"/>
  <c r="AS15" i="37"/>
  <c r="AS16" i="37"/>
  <c r="AS19" i="37"/>
  <c r="AS22" i="37"/>
  <c r="AS20" i="37"/>
  <c r="AS23" i="37"/>
  <c r="AS18" i="37"/>
  <c r="AS25" i="37"/>
  <c r="AS28" i="37"/>
  <c r="AS26" i="37"/>
  <c r="AS29" i="37"/>
  <c r="AS24" i="37"/>
  <c r="AS27" i="37"/>
  <c r="AS31" i="37"/>
  <c r="AS32" i="37"/>
  <c r="AS30" i="37"/>
  <c r="AS21" i="37"/>
  <c r="AS33" i="37"/>
  <c r="AR5" i="38"/>
  <c r="AR7" i="38"/>
  <c r="AR15" i="38"/>
  <c r="AR10" i="38"/>
  <c r="AR4" i="38"/>
  <c r="AR13" i="38"/>
  <c r="AR8" i="38"/>
  <c r="AR16" i="38"/>
  <c r="AR11" i="38"/>
  <c r="AR6" i="38"/>
  <c r="AN17" i="36" s="1"/>
  <c r="AN18" i="36" s="1"/>
  <c r="AR14" i="38"/>
  <c r="AR12" i="38"/>
  <c r="AR18" i="38"/>
  <c r="AR20" i="38"/>
  <c r="AR17" i="38"/>
  <c r="AR21" i="38"/>
  <c r="AR9" i="38"/>
  <c r="AR19" i="38"/>
  <c r="AR22" i="38"/>
  <c r="AR29" i="38"/>
  <c r="AR24" i="38"/>
  <c r="AR32" i="38"/>
  <c r="AR27" i="38"/>
  <c r="AR30" i="38"/>
  <c r="AR25" i="38"/>
  <c r="AR33" i="38"/>
  <c r="AR28" i="38"/>
  <c r="AR26" i="38"/>
  <c r="AR34" i="38"/>
  <c r="AR37" i="38"/>
  <c r="AR39" i="38"/>
  <c r="AR23" i="38"/>
  <c r="AR35" i="38"/>
  <c r="AR38" i="38"/>
  <c r="AR31" i="38"/>
  <c r="AR36" i="38"/>
  <c r="AT3" i="37"/>
  <c r="AN12" i="36"/>
  <c r="AN15" i="36" s="1"/>
  <c r="AO5" i="36" s="1"/>
  <c r="AN16" i="36"/>
  <c r="AS3" i="38"/>
  <c r="AS4" i="38" l="1"/>
  <c r="AS5" i="38"/>
  <c r="AS12" i="38"/>
  <c r="AS7" i="38"/>
  <c r="AS15" i="38"/>
  <c r="AS10" i="38"/>
  <c r="AS13" i="38"/>
  <c r="AS8" i="38"/>
  <c r="AS16" i="38"/>
  <c r="AS11" i="38"/>
  <c r="AS9" i="38"/>
  <c r="AS17" i="38"/>
  <c r="AS6" i="38"/>
  <c r="AS18" i="38"/>
  <c r="AS20" i="38"/>
  <c r="AS14" i="38"/>
  <c r="AS21" i="38"/>
  <c r="AS19" i="38"/>
  <c r="AS26" i="38"/>
  <c r="AS34" i="38"/>
  <c r="AS29" i="38"/>
  <c r="AS22" i="38"/>
  <c r="AS24" i="38"/>
  <c r="AS32" i="38"/>
  <c r="AS27" i="38"/>
  <c r="AS35" i="38"/>
  <c r="AS30" i="38"/>
  <c r="AS25" i="38"/>
  <c r="AS33" i="38"/>
  <c r="AS23" i="38"/>
  <c r="AS31" i="38"/>
  <c r="AS39" i="38"/>
  <c r="AS28" i="38"/>
  <c r="AS36" i="38"/>
  <c r="AS37" i="38"/>
  <c r="AS38" i="38"/>
  <c r="AT9" i="37"/>
  <c r="AT7" i="37"/>
  <c r="AT10" i="37"/>
  <c r="AT5" i="37"/>
  <c r="AT12" i="37"/>
  <c r="AT11" i="37"/>
  <c r="AT16" i="37"/>
  <c r="AT13" i="37"/>
  <c r="AT14" i="37"/>
  <c r="AT8" i="37"/>
  <c r="AT17" i="37"/>
  <c r="AT6" i="37"/>
  <c r="AT15" i="37"/>
  <c r="AT21" i="37"/>
  <c r="AT19" i="37"/>
  <c r="AT22" i="37"/>
  <c r="AT20" i="37"/>
  <c r="AT23" i="37"/>
  <c r="AT25" i="37"/>
  <c r="AT18" i="37"/>
  <c r="AT28" i="37"/>
  <c r="AT26" i="37"/>
  <c r="AT29" i="37"/>
  <c r="AT24" i="37"/>
  <c r="AT31" i="37"/>
  <c r="AT32" i="37"/>
  <c r="AT30" i="37"/>
  <c r="AT4" i="37"/>
  <c r="AT33" i="37"/>
  <c r="AT27" i="37"/>
  <c r="AO12" i="36"/>
  <c r="AO15" i="36" s="1"/>
  <c r="AP5" i="36" s="1"/>
  <c r="AO16" i="36"/>
  <c r="AO17" i="36"/>
  <c r="AO18" i="36" s="1"/>
  <c r="AT3" i="38"/>
  <c r="AU3" i="37"/>
  <c r="AU8" i="37" l="1"/>
  <c r="AU6" i="37"/>
  <c r="AU4" i="37"/>
  <c r="AU13" i="37"/>
  <c r="AU11" i="37"/>
  <c r="AU9" i="37"/>
  <c r="AU5" i="37"/>
  <c r="AU16" i="37"/>
  <c r="AU10" i="37"/>
  <c r="AU14" i="37"/>
  <c r="AU7" i="37"/>
  <c r="AU17" i="37"/>
  <c r="AU12" i="37"/>
  <c r="AU18" i="37"/>
  <c r="AU21" i="37"/>
  <c r="AU19" i="37"/>
  <c r="AU22" i="37"/>
  <c r="AU15" i="37"/>
  <c r="AU20" i="37"/>
  <c r="AU23" i="37"/>
  <c r="AU27" i="37"/>
  <c r="AU25" i="37"/>
  <c r="AU28" i="37"/>
  <c r="AU26" i="37"/>
  <c r="AU29" i="37"/>
  <c r="AU33" i="37"/>
  <c r="AU24" i="37"/>
  <c r="AU31" i="37"/>
  <c r="AU32" i="37"/>
  <c r="AU30" i="37"/>
  <c r="AT4" i="38"/>
  <c r="AT5" i="38"/>
  <c r="AT9" i="38"/>
  <c r="AT17" i="38"/>
  <c r="AT12" i="38"/>
  <c r="AT7" i="38"/>
  <c r="AT15" i="38"/>
  <c r="AT10" i="38"/>
  <c r="AT13" i="38"/>
  <c r="AT8" i="38"/>
  <c r="AT16" i="38"/>
  <c r="AT6" i="38"/>
  <c r="AT14" i="38"/>
  <c r="AT22" i="38"/>
  <c r="AT18" i="38"/>
  <c r="AT20" i="38"/>
  <c r="AT21" i="38"/>
  <c r="AT11" i="38"/>
  <c r="AT23" i="38"/>
  <c r="AT31" i="38"/>
  <c r="AT26" i="38"/>
  <c r="AT34" i="38"/>
  <c r="AT29" i="38"/>
  <c r="AT24" i="38"/>
  <c r="AT32" i="38"/>
  <c r="AT27" i="38"/>
  <c r="AT19" i="38"/>
  <c r="AT30" i="38"/>
  <c r="AT28" i="38"/>
  <c r="AT36" i="38"/>
  <c r="AT33" i="38"/>
  <c r="AT39" i="38"/>
  <c r="AT37" i="38"/>
  <c r="AT25" i="38"/>
  <c r="AT35" i="38"/>
  <c r="AT38" i="38"/>
  <c r="AV3" i="37"/>
  <c r="AP17" i="36"/>
  <c r="AP18" i="36" s="1"/>
  <c r="AP12" i="36"/>
  <c r="AP15" i="36" s="1"/>
  <c r="AQ5" i="36" s="1"/>
  <c r="AP16" i="36"/>
  <c r="AU3" i="38"/>
  <c r="AU4" i="38" l="1"/>
  <c r="AU5" i="38"/>
  <c r="AU6" i="38"/>
  <c r="AU14" i="38"/>
  <c r="AU9" i="38"/>
  <c r="AU17" i="38"/>
  <c r="AU12" i="38"/>
  <c r="AU7" i="38"/>
  <c r="AU15" i="38"/>
  <c r="AU10" i="38"/>
  <c r="AU18" i="38"/>
  <c r="AU13" i="38"/>
  <c r="AU11" i="38"/>
  <c r="AU19" i="38"/>
  <c r="AU8" i="38"/>
  <c r="AU22" i="38"/>
  <c r="AU20" i="38"/>
  <c r="AU16" i="38"/>
  <c r="AU21" i="38"/>
  <c r="AU28" i="38"/>
  <c r="AU23" i="38"/>
  <c r="AU31" i="38"/>
  <c r="AU26" i="38"/>
  <c r="AU34" i="38"/>
  <c r="AU29" i="38"/>
  <c r="AU24" i="38"/>
  <c r="AU32" i="38"/>
  <c r="AU27" i="38"/>
  <c r="AU25" i="38"/>
  <c r="AU33" i="38"/>
  <c r="AU36" i="38"/>
  <c r="AU30" i="38"/>
  <c r="AU39" i="38"/>
  <c r="AU38" i="38"/>
  <c r="AU37" i="38"/>
  <c r="AU35" i="38"/>
  <c r="AV5" i="37"/>
  <c r="AV9" i="37"/>
  <c r="AV4" i="37"/>
  <c r="AV8" i="37"/>
  <c r="AV12" i="37"/>
  <c r="AV7" i="37"/>
  <c r="AV6" i="37"/>
  <c r="AV10" i="37"/>
  <c r="AV11" i="37"/>
  <c r="AV16" i="37"/>
  <c r="AV13" i="37"/>
  <c r="AV14" i="37"/>
  <c r="AV17" i="37"/>
  <c r="AV15" i="37"/>
  <c r="AV23" i="37"/>
  <c r="AV18" i="37"/>
  <c r="AV21" i="37"/>
  <c r="AV19" i="37"/>
  <c r="AV22" i="37"/>
  <c r="AV24" i="37"/>
  <c r="AV27" i="37"/>
  <c r="AV20" i="37"/>
  <c r="AV25" i="37"/>
  <c r="AV28" i="37"/>
  <c r="AV26" i="37"/>
  <c r="AV29" i="37"/>
  <c r="AV30" i="37"/>
  <c r="AV33" i="37"/>
  <c r="AV31" i="37"/>
  <c r="AV32" i="37"/>
  <c r="AQ17" i="36"/>
  <c r="AQ18" i="36" s="1"/>
  <c r="AQ12" i="36"/>
  <c r="AQ15" i="36" s="1"/>
  <c r="AR5" i="36" s="1"/>
  <c r="AQ16" i="36"/>
  <c r="AV3" i="38"/>
  <c r="AW3" i="37"/>
  <c r="AW10" i="37" l="1"/>
  <c r="AW8" i="37"/>
  <c r="AW6" i="37"/>
  <c r="AW9" i="37"/>
  <c r="AW11" i="37"/>
  <c r="AW15" i="37"/>
  <c r="AW16" i="37"/>
  <c r="AW13" i="37"/>
  <c r="AW7" i="37"/>
  <c r="AW14" i="37"/>
  <c r="AW4" i="37"/>
  <c r="AW20" i="37"/>
  <c r="AW12" i="37"/>
  <c r="AW23" i="37"/>
  <c r="AW5" i="37"/>
  <c r="AW18" i="37"/>
  <c r="AW21" i="37"/>
  <c r="AW19" i="37"/>
  <c r="AW22" i="37"/>
  <c r="AW29" i="37"/>
  <c r="AW17" i="37"/>
  <c r="AW24" i="37"/>
  <c r="AW27" i="37"/>
  <c r="AW25" i="37"/>
  <c r="AW28" i="37"/>
  <c r="AW30" i="37"/>
  <c r="AW33" i="37"/>
  <c r="AW26" i="37"/>
  <c r="AW31" i="37"/>
  <c r="AW32" i="37"/>
  <c r="AV4" i="38"/>
  <c r="AV5" i="38"/>
  <c r="AV11" i="38"/>
  <c r="AV6" i="38"/>
  <c r="AV14" i="38"/>
  <c r="AV9" i="38"/>
  <c r="AV17" i="38"/>
  <c r="AV12" i="38"/>
  <c r="AV7" i="38"/>
  <c r="AV15" i="38"/>
  <c r="AV10" i="38"/>
  <c r="AV8" i="38"/>
  <c r="AV16" i="38"/>
  <c r="AV19" i="38"/>
  <c r="AV22" i="38"/>
  <c r="AV18" i="38"/>
  <c r="AV20" i="38"/>
  <c r="AV25" i="38"/>
  <c r="AV33" i="38"/>
  <c r="AV28" i="38"/>
  <c r="AV23" i="38"/>
  <c r="AV31" i="38"/>
  <c r="AV13" i="38"/>
  <c r="AV26" i="38"/>
  <c r="AV34" i="38"/>
  <c r="AV29" i="38"/>
  <c r="AV24" i="38"/>
  <c r="AV32" i="38"/>
  <c r="AV30" i="38"/>
  <c r="AV38" i="38"/>
  <c r="AV36" i="38"/>
  <c r="AV39" i="38"/>
  <c r="AV21" i="38"/>
  <c r="AV27" i="38"/>
  <c r="AV37" i="38"/>
  <c r="AV35" i="38"/>
  <c r="AX3" i="37"/>
  <c r="AR16" i="36"/>
  <c r="AR17" i="36"/>
  <c r="AR18" i="36" s="1"/>
  <c r="AR12" i="36"/>
  <c r="AR15" i="36" s="1"/>
  <c r="AS5" i="36" s="1"/>
  <c r="AW3" i="38"/>
  <c r="AX7" i="37" l="1"/>
  <c r="AX5" i="37"/>
  <c r="AX4" i="37"/>
  <c r="AX12" i="37"/>
  <c r="AX6" i="37"/>
  <c r="AX10" i="37"/>
  <c r="AX13" i="37"/>
  <c r="AX11" i="37"/>
  <c r="AX15" i="37"/>
  <c r="AX9" i="37"/>
  <c r="AX8" i="37"/>
  <c r="AX16" i="37"/>
  <c r="AX17" i="37"/>
  <c r="AX20" i="37"/>
  <c r="AX14" i="37"/>
  <c r="AX23" i="37"/>
  <c r="AX18" i="37"/>
  <c r="AX21" i="37"/>
  <c r="AX19" i="37"/>
  <c r="AX26" i="37"/>
  <c r="AX29" i="37"/>
  <c r="AX24" i="37"/>
  <c r="AX27" i="37"/>
  <c r="AX22" i="37"/>
  <c r="AX25" i="37"/>
  <c r="AX28" i="37"/>
  <c r="AX32" i="37"/>
  <c r="AX30" i="37"/>
  <c r="AX33" i="37"/>
  <c r="AX31" i="37"/>
  <c r="AW4" i="38"/>
  <c r="AW8" i="38"/>
  <c r="AW16" i="38"/>
  <c r="AW11" i="38"/>
  <c r="AW6" i="38"/>
  <c r="AW14" i="38"/>
  <c r="AW9" i="38"/>
  <c r="AW17" i="38"/>
  <c r="AW12" i="38"/>
  <c r="AW7" i="38"/>
  <c r="AW15" i="38"/>
  <c r="AW5" i="38"/>
  <c r="AW13" i="38"/>
  <c r="AW21" i="38"/>
  <c r="AW10" i="38"/>
  <c r="AW19" i="38"/>
  <c r="AW22" i="38"/>
  <c r="AW18" i="38"/>
  <c r="AW20" i="38"/>
  <c r="AW30" i="38"/>
  <c r="AW25" i="38"/>
  <c r="AW33" i="38"/>
  <c r="AW28" i="38"/>
  <c r="AW23" i="38"/>
  <c r="AW31" i="38"/>
  <c r="AW26" i="38"/>
  <c r="AW34" i="38"/>
  <c r="AW29" i="38"/>
  <c r="AW27" i="38"/>
  <c r="AW24" i="38"/>
  <c r="AW38" i="38"/>
  <c r="AW32" i="38"/>
  <c r="AW36" i="38"/>
  <c r="AW39" i="38"/>
  <c r="AW37" i="38"/>
  <c r="AW35" i="38"/>
  <c r="AS16" i="36"/>
  <c r="AS12" i="36"/>
  <c r="AS15" i="36" s="1"/>
  <c r="AT5" i="36" s="1"/>
  <c r="AS17" i="36"/>
  <c r="AS18" i="36" s="1"/>
  <c r="AX3" i="38"/>
  <c r="AY3" i="37"/>
  <c r="AY4" i="37" l="1"/>
  <c r="AY10" i="37"/>
  <c r="AY8" i="37"/>
  <c r="AY5" i="37"/>
  <c r="AY9" i="37"/>
  <c r="AY11" i="37"/>
  <c r="AY7" i="37"/>
  <c r="AY6" i="37"/>
  <c r="AY13" i="37"/>
  <c r="AY17" i="37"/>
  <c r="AY15" i="37"/>
  <c r="AY16" i="37"/>
  <c r="AY12" i="37"/>
  <c r="AY14" i="37"/>
  <c r="AY22" i="37"/>
  <c r="AY20" i="37"/>
  <c r="AY23" i="37"/>
  <c r="AY18" i="37"/>
  <c r="AY21" i="37"/>
  <c r="AY26" i="37"/>
  <c r="AY29" i="37"/>
  <c r="AY24" i="37"/>
  <c r="AY27" i="37"/>
  <c r="AY25" i="37"/>
  <c r="AY32" i="37"/>
  <c r="AY19" i="37"/>
  <c r="AY30" i="37"/>
  <c r="AY28" i="37"/>
  <c r="AY33" i="37"/>
  <c r="AY31" i="37"/>
  <c r="AX5" i="38"/>
  <c r="AX4" i="38"/>
  <c r="AX13" i="38"/>
  <c r="AX8" i="38"/>
  <c r="AX16" i="38"/>
  <c r="AX11" i="38"/>
  <c r="AX6" i="38"/>
  <c r="AT17" i="36" s="1"/>
  <c r="AT18" i="36" s="1"/>
  <c r="AX14" i="38"/>
  <c r="AX9" i="38"/>
  <c r="AX17" i="38"/>
  <c r="AX12" i="38"/>
  <c r="AX10" i="38"/>
  <c r="AX15" i="38"/>
  <c r="AX21" i="38"/>
  <c r="AX19" i="38"/>
  <c r="AX22" i="38"/>
  <c r="AX7" i="38"/>
  <c r="AX18" i="38"/>
  <c r="AX20" i="38"/>
  <c r="AX27" i="38"/>
  <c r="AX35" i="38"/>
  <c r="AX30" i="38"/>
  <c r="AX25" i="38"/>
  <c r="AX33" i="38"/>
  <c r="AX28" i="38"/>
  <c r="AX23" i="38"/>
  <c r="AX31" i="38"/>
  <c r="AX26" i="38"/>
  <c r="AX34" i="38"/>
  <c r="AX24" i="38"/>
  <c r="AX32" i="38"/>
  <c r="AX38" i="38"/>
  <c r="AX36" i="38"/>
  <c r="AX39" i="38"/>
  <c r="AX37" i="38"/>
  <c r="AX29" i="38"/>
  <c r="AZ3" i="37"/>
  <c r="AT16" i="36"/>
  <c r="AT12" i="36"/>
  <c r="AT15" i="36" s="1"/>
  <c r="AU5" i="36" s="1"/>
  <c r="AY3" i="38"/>
  <c r="AY5" i="38" l="1"/>
  <c r="AY4" i="38"/>
  <c r="AY10" i="38"/>
  <c r="AY18" i="38"/>
  <c r="AY13" i="38"/>
  <c r="AY8" i="38"/>
  <c r="AY16" i="38"/>
  <c r="AY11" i="38"/>
  <c r="AY6" i="38"/>
  <c r="AY14" i="38"/>
  <c r="AY9" i="38"/>
  <c r="AY7" i="38"/>
  <c r="AY15" i="38"/>
  <c r="AY21" i="38"/>
  <c r="AY12" i="38"/>
  <c r="AY17" i="38"/>
  <c r="AY19" i="38"/>
  <c r="AY22" i="38"/>
  <c r="AY24" i="38"/>
  <c r="AY32" i="38"/>
  <c r="AY27" i="38"/>
  <c r="AY20" i="38"/>
  <c r="AY30" i="38"/>
  <c r="AY25" i="38"/>
  <c r="AY33" i="38"/>
  <c r="AY28" i="38"/>
  <c r="AY23" i="38"/>
  <c r="AY31" i="38"/>
  <c r="AY29" i="38"/>
  <c r="AY35" i="38"/>
  <c r="AY37" i="38"/>
  <c r="AY26" i="38"/>
  <c r="AY38" i="38"/>
  <c r="AY34" i="38"/>
  <c r="AY36" i="38"/>
  <c r="AY39" i="38"/>
  <c r="AZ9" i="37"/>
  <c r="AZ7" i="37"/>
  <c r="AZ5" i="37"/>
  <c r="AZ8" i="37"/>
  <c r="AZ12" i="37"/>
  <c r="AZ10" i="37"/>
  <c r="AZ4" i="37"/>
  <c r="AZ14" i="37"/>
  <c r="AZ17" i="37"/>
  <c r="AZ11" i="37"/>
  <c r="AZ15" i="37"/>
  <c r="AZ13" i="37"/>
  <c r="AZ19" i="37"/>
  <c r="AZ22" i="37"/>
  <c r="AZ16" i="37"/>
  <c r="AZ20" i="37"/>
  <c r="AZ23" i="37"/>
  <c r="AZ6" i="37"/>
  <c r="AZ18" i="37"/>
  <c r="AZ21" i="37"/>
  <c r="AZ28" i="37"/>
  <c r="AZ26" i="37"/>
  <c r="AZ29" i="37"/>
  <c r="AZ24" i="37"/>
  <c r="AZ27" i="37"/>
  <c r="AZ32" i="37"/>
  <c r="AZ30" i="37"/>
  <c r="AZ33" i="37"/>
  <c r="AZ25" i="37"/>
  <c r="AZ31" i="37"/>
  <c r="AU16" i="36"/>
  <c r="AU12" i="36"/>
  <c r="AU15" i="36" s="1"/>
  <c r="AV5" i="36" s="1"/>
  <c r="AU17" i="36"/>
  <c r="AU18" i="36" s="1"/>
  <c r="AZ3" i="38"/>
  <c r="BA3" i="37"/>
  <c r="BA6" i="37" l="1"/>
  <c r="BA4" i="37"/>
  <c r="BA10" i="37"/>
  <c r="BA11" i="37"/>
  <c r="BA7" i="37"/>
  <c r="BA12" i="37"/>
  <c r="BA14" i="37"/>
  <c r="BA17" i="37"/>
  <c r="BA9" i="37"/>
  <c r="BA15" i="37"/>
  <c r="BA8" i="37"/>
  <c r="BA5" i="37"/>
  <c r="BA16" i="37"/>
  <c r="BA19" i="37"/>
  <c r="BA22" i="37"/>
  <c r="BA20" i="37"/>
  <c r="BA23" i="37"/>
  <c r="BA13" i="37"/>
  <c r="BA18" i="37"/>
  <c r="BA21" i="37"/>
  <c r="BA25" i="37"/>
  <c r="BA28" i="37"/>
  <c r="BA26" i="37"/>
  <c r="BA29" i="37"/>
  <c r="BA24" i="37"/>
  <c r="BA27" i="37"/>
  <c r="BA31" i="37"/>
  <c r="BA32" i="37"/>
  <c r="BA30" i="37"/>
  <c r="BA33" i="37"/>
  <c r="AZ5" i="38"/>
  <c r="AZ7" i="38"/>
  <c r="AZ15" i="38"/>
  <c r="AZ10" i="38"/>
  <c r="AZ13" i="38"/>
  <c r="AZ4" i="38"/>
  <c r="AZ8" i="38"/>
  <c r="AZ16" i="38"/>
  <c r="AZ11" i="38"/>
  <c r="AZ6" i="38"/>
  <c r="AV17" i="36" s="1"/>
  <c r="AV18" i="36" s="1"/>
  <c r="AZ14" i="38"/>
  <c r="AZ12" i="38"/>
  <c r="AZ20" i="38"/>
  <c r="AZ21" i="38"/>
  <c r="AZ17" i="38"/>
  <c r="AZ19" i="38"/>
  <c r="AZ9" i="38"/>
  <c r="AZ18" i="38"/>
  <c r="AZ22" i="38"/>
  <c r="AZ29" i="38"/>
  <c r="AZ24" i="38"/>
  <c r="AZ32" i="38"/>
  <c r="AZ27" i="38"/>
  <c r="AZ30" i="38"/>
  <c r="AZ25" i="38"/>
  <c r="AZ33" i="38"/>
  <c r="AZ28" i="38"/>
  <c r="AZ26" i="38"/>
  <c r="AZ34" i="38"/>
  <c r="AZ35" i="38"/>
  <c r="AZ37" i="38"/>
  <c r="AZ31" i="38"/>
  <c r="AZ23" i="38"/>
  <c r="AZ38" i="38"/>
  <c r="AZ36" i="38"/>
  <c r="AZ39" i="38"/>
  <c r="BB3" i="37"/>
  <c r="AV16" i="36"/>
  <c r="AV12" i="36"/>
  <c r="AV15" i="36" s="1"/>
  <c r="AW5" i="36" s="1"/>
  <c r="BA3" i="38"/>
  <c r="BA4" i="38" l="1"/>
  <c r="BA5" i="38"/>
  <c r="BA12" i="38"/>
  <c r="BA7" i="38"/>
  <c r="BA15" i="38"/>
  <c r="BA10" i="38"/>
  <c r="BA13" i="38"/>
  <c r="BA8" i="38"/>
  <c r="BA16" i="38"/>
  <c r="BA11" i="38"/>
  <c r="BA9" i="38"/>
  <c r="BA17" i="38"/>
  <c r="BA6" i="38"/>
  <c r="BA20" i="38"/>
  <c r="BA14" i="38"/>
  <c r="BA21" i="38"/>
  <c r="BA19" i="38"/>
  <c r="BA26" i="38"/>
  <c r="BA34" i="38"/>
  <c r="BA29" i="38"/>
  <c r="BA18" i="38"/>
  <c r="BA24" i="38"/>
  <c r="BA32" i="38"/>
  <c r="BA22" i="38"/>
  <c r="BA27" i="38"/>
  <c r="BA35" i="38"/>
  <c r="BA30" i="38"/>
  <c r="BA25" i="38"/>
  <c r="BA33" i="38"/>
  <c r="BA23" i="38"/>
  <c r="BA31" i="38"/>
  <c r="BA39" i="38"/>
  <c r="BA28" i="38"/>
  <c r="BA37" i="38"/>
  <c r="BA38" i="38"/>
  <c r="BA36" i="38"/>
  <c r="BB9" i="37"/>
  <c r="BB7" i="37"/>
  <c r="BB6" i="37"/>
  <c r="BB5" i="37"/>
  <c r="BB4" i="37"/>
  <c r="BB8" i="37"/>
  <c r="BB12" i="37"/>
  <c r="BB16" i="37"/>
  <c r="BB14" i="37"/>
  <c r="BB10" i="37"/>
  <c r="BB11" i="37"/>
  <c r="BB17" i="37"/>
  <c r="BB15" i="37"/>
  <c r="BB13" i="37"/>
  <c r="BB21" i="37"/>
  <c r="BB19" i="37"/>
  <c r="BB22" i="37"/>
  <c r="BB20" i="37"/>
  <c r="BB23" i="37"/>
  <c r="BB25" i="37"/>
  <c r="BB28" i="37"/>
  <c r="BB18" i="37"/>
  <c r="BB26" i="37"/>
  <c r="BB29" i="37"/>
  <c r="BB24" i="37"/>
  <c r="BB27" i="37"/>
  <c r="BB31" i="37"/>
  <c r="BB32" i="37"/>
  <c r="BB30" i="37"/>
  <c r="BB33" i="37"/>
  <c r="AW16" i="36"/>
  <c r="AW12" i="36"/>
  <c r="AW15" i="36" s="1"/>
  <c r="AX5" i="36" s="1"/>
  <c r="AW17" i="36"/>
  <c r="AW18" i="36" s="1"/>
  <c r="BB3" i="38"/>
  <c r="BC3" i="37"/>
  <c r="BC8" i="37" l="1"/>
  <c r="BC6" i="37"/>
  <c r="BC4" i="37"/>
  <c r="BC10" i="37"/>
  <c r="BC9" i="37"/>
  <c r="BC11" i="37"/>
  <c r="BC7" i="37"/>
  <c r="BC5" i="37"/>
  <c r="BC12" i="37"/>
  <c r="BC13" i="37"/>
  <c r="BC16" i="37"/>
  <c r="BC14" i="37"/>
  <c r="BC17" i="37"/>
  <c r="BC18" i="37"/>
  <c r="BC21" i="37"/>
  <c r="BC19" i="37"/>
  <c r="BC22" i="37"/>
  <c r="BC20" i="37"/>
  <c r="BC27" i="37"/>
  <c r="BC23" i="37"/>
  <c r="BC25" i="37"/>
  <c r="BC28" i="37"/>
  <c r="BC26" i="37"/>
  <c r="BC15" i="37"/>
  <c r="BC29" i="37"/>
  <c r="BC33" i="37"/>
  <c r="BC31" i="37"/>
  <c r="BC24" i="37"/>
  <c r="BC32" i="37"/>
  <c r="BC30" i="37"/>
  <c r="BB4" i="38"/>
  <c r="BB5" i="38"/>
  <c r="BB9" i="38"/>
  <c r="BB17" i="38"/>
  <c r="BB12" i="38"/>
  <c r="BB7" i="38"/>
  <c r="BB15" i="38"/>
  <c r="BB10" i="38"/>
  <c r="BB13" i="38"/>
  <c r="BB8" i="38"/>
  <c r="BB16" i="38"/>
  <c r="BB6" i="38"/>
  <c r="BB14" i="38"/>
  <c r="BB18" i="38"/>
  <c r="BB22" i="38"/>
  <c r="BB20" i="38"/>
  <c r="BB21" i="38"/>
  <c r="BB11" i="38"/>
  <c r="BB23" i="38"/>
  <c r="BB31" i="38"/>
  <c r="BB26" i="38"/>
  <c r="BB34" i="38"/>
  <c r="BB29" i="38"/>
  <c r="BB24" i="38"/>
  <c r="BB32" i="38"/>
  <c r="BB27" i="38"/>
  <c r="BB30" i="38"/>
  <c r="BB28" i="38"/>
  <c r="BB33" i="38"/>
  <c r="BB36" i="38"/>
  <c r="BB39" i="38"/>
  <c r="BB19" i="38"/>
  <c r="BB35" i="38"/>
  <c r="BB37" i="38"/>
  <c r="BB25" i="38"/>
  <c r="BB38" i="38"/>
  <c r="BD3" i="37"/>
  <c r="AX17" i="36"/>
  <c r="AX18" i="36" s="1"/>
  <c r="AX16" i="36"/>
  <c r="AX12" i="36"/>
  <c r="AX15" i="36" s="1"/>
  <c r="AY5" i="36" s="1"/>
  <c r="BC3" i="38"/>
  <c r="BC4" i="38" l="1"/>
  <c r="BC5" i="38"/>
  <c r="BC6" i="38"/>
  <c r="BC14" i="38"/>
  <c r="BC9" i="38"/>
  <c r="BC17" i="38"/>
  <c r="BC12" i="38"/>
  <c r="BC7" i="38"/>
  <c r="BC15" i="38"/>
  <c r="BC10" i="38"/>
  <c r="BC18" i="38"/>
  <c r="BC13" i="38"/>
  <c r="BC11" i="38"/>
  <c r="BC19" i="38"/>
  <c r="BC22" i="38"/>
  <c r="BC8" i="38"/>
  <c r="BC20" i="38"/>
  <c r="BC16" i="38"/>
  <c r="BC21" i="38"/>
  <c r="BC28" i="38"/>
  <c r="BC23" i="38"/>
  <c r="BC31" i="38"/>
  <c r="BC26" i="38"/>
  <c r="BC34" i="38"/>
  <c r="BC29" i="38"/>
  <c r="BC24" i="38"/>
  <c r="BC32" i="38"/>
  <c r="BC27" i="38"/>
  <c r="BC25" i="38"/>
  <c r="BC33" i="38"/>
  <c r="BC36" i="38"/>
  <c r="BC39" i="38"/>
  <c r="BC30" i="38"/>
  <c r="BC35" i="38"/>
  <c r="BC37" i="38"/>
  <c r="BC38" i="38"/>
  <c r="BD5" i="37"/>
  <c r="BD9" i="37"/>
  <c r="BD12" i="37"/>
  <c r="BD4" i="37"/>
  <c r="BD8" i="37"/>
  <c r="BD11" i="37"/>
  <c r="BD13" i="37"/>
  <c r="BD16" i="37"/>
  <c r="BD10" i="37"/>
  <c r="BD14" i="37"/>
  <c r="BD17" i="37"/>
  <c r="BD6" i="37"/>
  <c r="BD15" i="37"/>
  <c r="BD7" i="37"/>
  <c r="BD23" i="37"/>
  <c r="BD18" i="37"/>
  <c r="BD21" i="37"/>
  <c r="BD19" i="37"/>
  <c r="BD22" i="37"/>
  <c r="BD24" i="37"/>
  <c r="BD27" i="37"/>
  <c r="BD25" i="37"/>
  <c r="BD20" i="37"/>
  <c r="BD28" i="37"/>
  <c r="BD26" i="37"/>
  <c r="BD30" i="37"/>
  <c r="BD29" i="37"/>
  <c r="BD33" i="37"/>
  <c r="BD31" i="37"/>
  <c r="BD32" i="37"/>
  <c r="AY17" i="36"/>
  <c r="AY18" i="36" s="1"/>
  <c r="AY12" i="36"/>
  <c r="AY15" i="36" s="1"/>
  <c r="AZ5" i="36" s="1"/>
  <c r="AY16" i="36"/>
  <c r="BD3" i="38"/>
  <c r="BE3" i="37"/>
  <c r="BE10" i="37" l="1"/>
  <c r="BE8" i="37"/>
  <c r="BE6" i="37"/>
  <c r="BE7" i="37"/>
  <c r="BE5" i="37"/>
  <c r="BE4" i="37"/>
  <c r="BE11" i="37"/>
  <c r="BE15" i="37"/>
  <c r="BE12" i="37"/>
  <c r="BE13" i="37"/>
  <c r="BE16" i="37"/>
  <c r="BE9" i="37"/>
  <c r="BE14" i="37"/>
  <c r="BE17" i="37"/>
  <c r="BE20" i="37"/>
  <c r="BE23" i="37"/>
  <c r="BE18" i="37"/>
  <c r="BE21" i="37"/>
  <c r="BE19" i="37"/>
  <c r="BE22" i="37"/>
  <c r="BE29" i="37"/>
  <c r="BE24" i="37"/>
  <c r="BE27" i="37"/>
  <c r="BE25" i="37"/>
  <c r="BE28" i="37"/>
  <c r="BE30" i="37"/>
  <c r="BE33" i="37"/>
  <c r="BE26" i="37"/>
  <c r="BE31" i="37"/>
  <c r="BE32" i="37"/>
  <c r="BD4" i="38"/>
  <c r="BD5" i="38"/>
  <c r="BD11" i="38"/>
  <c r="BD6" i="38"/>
  <c r="BD14" i="38"/>
  <c r="BD9" i="38"/>
  <c r="BD17" i="38"/>
  <c r="BD12" i="38"/>
  <c r="BD7" i="38"/>
  <c r="BD15" i="38"/>
  <c r="BD10" i="38"/>
  <c r="BD8" i="38"/>
  <c r="BD16" i="38"/>
  <c r="BD13" i="38"/>
  <c r="BD18" i="38"/>
  <c r="BD19" i="38"/>
  <c r="BD22" i="38"/>
  <c r="BD20" i="38"/>
  <c r="BD25" i="38"/>
  <c r="BD33" i="38"/>
  <c r="BD28" i="38"/>
  <c r="BD23" i="38"/>
  <c r="BD31" i="38"/>
  <c r="BD26" i="38"/>
  <c r="BD34" i="38"/>
  <c r="BD29" i="38"/>
  <c r="BD24" i="38"/>
  <c r="BD32" i="38"/>
  <c r="BD21" i="38"/>
  <c r="BD30" i="38"/>
  <c r="BD38" i="38"/>
  <c r="BD36" i="38"/>
  <c r="BD39" i="38"/>
  <c r="BD35" i="38"/>
  <c r="BD37" i="38"/>
  <c r="BD27" i="38"/>
  <c r="BF3" i="37"/>
  <c r="AZ16" i="36"/>
  <c r="AZ12" i="36"/>
  <c r="AZ15" i="36" s="1"/>
  <c r="BA5" i="36" s="1"/>
  <c r="AZ17" i="36"/>
  <c r="AZ18" i="36" s="1"/>
  <c r="BE3" i="38"/>
  <c r="BE4" i="38" l="1"/>
  <c r="BE5" i="38"/>
  <c r="BE8" i="38"/>
  <c r="BE16" i="38"/>
  <c r="BE11" i="38"/>
  <c r="BE6" i="38"/>
  <c r="BA17" i="36" s="1"/>
  <c r="BA18" i="36" s="1"/>
  <c r="BE14" i="38"/>
  <c r="BE9" i="38"/>
  <c r="BE17" i="38"/>
  <c r="BE12" i="38"/>
  <c r="BE7" i="38"/>
  <c r="BE15" i="38"/>
  <c r="BE13" i="38"/>
  <c r="BE21" i="38"/>
  <c r="BE18" i="38"/>
  <c r="BE19" i="38"/>
  <c r="BE10" i="38"/>
  <c r="BE22" i="38"/>
  <c r="BE20" i="38"/>
  <c r="BE30" i="38"/>
  <c r="BE25" i="38"/>
  <c r="BE33" i="38"/>
  <c r="BE28" i="38"/>
  <c r="BE23" i="38"/>
  <c r="BE31" i="38"/>
  <c r="BE26" i="38"/>
  <c r="BE34" i="38"/>
  <c r="BE29" i="38"/>
  <c r="BE27" i="38"/>
  <c r="BE24" i="38"/>
  <c r="BE38" i="38"/>
  <c r="BE36" i="38"/>
  <c r="BE32" i="38"/>
  <c r="BE39" i="38"/>
  <c r="BE35" i="38"/>
  <c r="BE37" i="38"/>
  <c r="BF7" i="37"/>
  <c r="BF5" i="37"/>
  <c r="BF6" i="37"/>
  <c r="BF10" i="37"/>
  <c r="BF12" i="37"/>
  <c r="BF9" i="37"/>
  <c r="BF8" i="37"/>
  <c r="BF4" i="37"/>
  <c r="BF15" i="37"/>
  <c r="BF13" i="37"/>
  <c r="BF11" i="37"/>
  <c r="BF16" i="37"/>
  <c r="BF17" i="37"/>
  <c r="BF20" i="37"/>
  <c r="BF23" i="37"/>
  <c r="BF14" i="37"/>
  <c r="BF18" i="37"/>
  <c r="BF21" i="37"/>
  <c r="BF19" i="37"/>
  <c r="BF26" i="37"/>
  <c r="BF29" i="37"/>
  <c r="BF24" i="37"/>
  <c r="BF27" i="37"/>
  <c r="BF22" i="37"/>
  <c r="BF25" i="37"/>
  <c r="BF28" i="37"/>
  <c r="BF32" i="37"/>
  <c r="BF30" i="37"/>
  <c r="BF33" i="37"/>
  <c r="BF31" i="37"/>
  <c r="BA16" i="36"/>
  <c r="BA12" i="36"/>
  <c r="BA15" i="36" s="1"/>
  <c r="BB5" i="36" s="1"/>
  <c r="BF3" i="38"/>
  <c r="BG3" i="37"/>
  <c r="BG4" i="37" l="1"/>
  <c r="BG10" i="37"/>
  <c r="BG8" i="37"/>
  <c r="BG11" i="37"/>
  <c r="BG5" i="37"/>
  <c r="BG9" i="37"/>
  <c r="BG6" i="37"/>
  <c r="BG17" i="37"/>
  <c r="BG12" i="37"/>
  <c r="BG15" i="37"/>
  <c r="BG13" i="37"/>
  <c r="BG16" i="37"/>
  <c r="BG7" i="37"/>
  <c r="BG14" i="37"/>
  <c r="BG22" i="37"/>
  <c r="BG20" i="37"/>
  <c r="BG23" i="37"/>
  <c r="BG18" i="37"/>
  <c r="BG21" i="37"/>
  <c r="BG19" i="37"/>
  <c r="BG26" i="37"/>
  <c r="BG29" i="37"/>
  <c r="BG24" i="37"/>
  <c r="BG27" i="37"/>
  <c r="BG25" i="37"/>
  <c r="BG32" i="37"/>
  <c r="BG30" i="37"/>
  <c r="BG33" i="37"/>
  <c r="BG28" i="37"/>
  <c r="BG31" i="37"/>
  <c r="BF5" i="38"/>
  <c r="BF4" i="38"/>
  <c r="BF13" i="38"/>
  <c r="BF8" i="38"/>
  <c r="BF16" i="38"/>
  <c r="BF11" i="38"/>
  <c r="BF6" i="38"/>
  <c r="BF14" i="38"/>
  <c r="BF9" i="38"/>
  <c r="BF17" i="38"/>
  <c r="BF12" i="38"/>
  <c r="BF10" i="38"/>
  <c r="BF15" i="38"/>
  <c r="BF21" i="38"/>
  <c r="BF18" i="38"/>
  <c r="BF19" i="38"/>
  <c r="BF22" i="38"/>
  <c r="BF7" i="38"/>
  <c r="BF20" i="38"/>
  <c r="BF27" i="38"/>
  <c r="BF35" i="38"/>
  <c r="BF30" i="38"/>
  <c r="BF25" i="38"/>
  <c r="BF33" i="38"/>
  <c r="BF28" i="38"/>
  <c r="BF23" i="38"/>
  <c r="BF31" i="38"/>
  <c r="BF26" i="38"/>
  <c r="BF34" i="38"/>
  <c r="BF24" i="38"/>
  <c r="BF32" i="38"/>
  <c r="BF38" i="38"/>
  <c r="BF36" i="38"/>
  <c r="BF39" i="38"/>
  <c r="BF29" i="38"/>
  <c r="BF37" i="38"/>
  <c r="BH3" i="37"/>
  <c r="BB16" i="36"/>
  <c r="BB12" i="36"/>
  <c r="BB15" i="36" s="1"/>
  <c r="BC5" i="36" s="1"/>
  <c r="BB17" i="36"/>
  <c r="BB18" i="36" s="1"/>
  <c r="BG3" i="38"/>
  <c r="BG5" i="38" l="1"/>
  <c r="BG4" i="38"/>
  <c r="BG10" i="38"/>
  <c r="BG18" i="38"/>
  <c r="BG13" i="38"/>
  <c r="BG8" i="38"/>
  <c r="BG16" i="38"/>
  <c r="BG11" i="38"/>
  <c r="BG6" i="38"/>
  <c r="BC17" i="36" s="1"/>
  <c r="BC18" i="36" s="1"/>
  <c r="BG14" i="38"/>
  <c r="BG9" i="38"/>
  <c r="BG7" i="38"/>
  <c r="BG15" i="38"/>
  <c r="BG21" i="38"/>
  <c r="BG12" i="38"/>
  <c r="BG19" i="38"/>
  <c r="BG17" i="38"/>
  <c r="BG24" i="38"/>
  <c r="BG32" i="38"/>
  <c r="BG27" i="38"/>
  <c r="BG30" i="38"/>
  <c r="BG20" i="38"/>
  <c r="BG25" i="38"/>
  <c r="BG33" i="38"/>
  <c r="BG22" i="38"/>
  <c r="BG28" i="38"/>
  <c r="BG23" i="38"/>
  <c r="BG31" i="38"/>
  <c r="BG29" i="38"/>
  <c r="BG37" i="38"/>
  <c r="BG26" i="38"/>
  <c r="BG38" i="38"/>
  <c r="BG34" i="38"/>
  <c r="BG36" i="38"/>
  <c r="BG35" i="38"/>
  <c r="BG39" i="38"/>
  <c r="BH9" i="37"/>
  <c r="BH7" i="37"/>
  <c r="BH5" i="37"/>
  <c r="BH4" i="37"/>
  <c r="BH6" i="37"/>
  <c r="BH12" i="37"/>
  <c r="BH14" i="37"/>
  <c r="BH17" i="37"/>
  <c r="BH15" i="37"/>
  <c r="BH10" i="37"/>
  <c r="BH11" i="37"/>
  <c r="BH13" i="37"/>
  <c r="BH19" i="37"/>
  <c r="BH22" i="37"/>
  <c r="BH8" i="37"/>
  <c r="BH20" i="37"/>
  <c r="BH16" i="37"/>
  <c r="BH23" i="37"/>
  <c r="BH18" i="37"/>
  <c r="BH21" i="37"/>
  <c r="BH28" i="37"/>
  <c r="BH26" i="37"/>
  <c r="BH29" i="37"/>
  <c r="BH24" i="37"/>
  <c r="BH27" i="37"/>
  <c r="BH25" i="37"/>
  <c r="BH32" i="37"/>
  <c r="BH30" i="37"/>
  <c r="BH33" i="37"/>
  <c r="BH31" i="37"/>
  <c r="BI3" i="37"/>
  <c r="BC12" i="36"/>
  <c r="BC15" i="36" s="1"/>
  <c r="BD5" i="36" s="1"/>
  <c r="BC16" i="36"/>
  <c r="BH3" i="38"/>
  <c r="BH5" i="38" l="1"/>
  <c r="BH7" i="38"/>
  <c r="BH15" i="38"/>
  <c r="BH10" i="38"/>
  <c r="BH13" i="38"/>
  <c r="BH8" i="38"/>
  <c r="BH16" i="38"/>
  <c r="BH4" i="38"/>
  <c r="BH11" i="38"/>
  <c r="BH6" i="38"/>
  <c r="BH14" i="38"/>
  <c r="BH12" i="38"/>
  <c r="BH20" i="38"/>
  <c r="BH21" i="38"/>
  <c r="BH18" i="38"/>
  <c r="BH19" i="38"/>
  <c r="BH22" i="38"/>
  <c r="BH29" i="38"/>
  <c r="BH24" i="38"/>
  <c r="BH32" i="38"/>
  <c r="BH17" i="38"/>
  <c r="BH27" i="38"/>
  <c r="BH30" i="38"/>
  <c r="BH25" i="38"/>
  <c r="BH33" i="38"/>
  <c r="BH9" i="38"/>
  <c r="BH28" i="38"/>
  <c r="BH26" i="38"/>
  <c r="BH34" i="38"/>
  <c r="BH31" i="38"/>
  <c r="BH37" i="38"/>
  <c r="BH38" i="38"/>
  <c r="BH35" i="38"/>
  <c r="BH23" i="38"/>
  <c r="BH39" i="38"/>
  <c r="BH36" i="38"/>
  <c r="BI6" i="37"/>
  <c r="BI4" i="37"/>
  <c r="BI10" i="37"/>
  <c r="BI8" i="37"/>
  <c r="BI7" i="37"/>
  <c r="BI11" i="37"/>
  <c r="BI12" i="37"/>
  <c r="BI5" i="37"/>
  <c r="BI9" i="37"/>
  <c r="BI14" i="37"/>
  <c r="BI17" i="37"/>
  <c r="BI15" i="37"/>
  <c r="BI16" i="37"/>
  <c r="BI19" i="37"/>
  <c r="BI22" i="37"/>
  <c r="BI20" i="37"/>
  <c r="BI23" i="37"/>
  <c r="BI18" i="37"/>
  <c r="BI25" i="37"/>
  <c r="BI21" i="37"/>
  <c r="BI28" i="37"/>
  <c r="BI13" i="37"/>
  <c r="BI26" i="37"/>
  <c r="BI29" i="37"/>
  <c r="BI24" i="37"/>
  <c r="BI27" i="37"/>
  <c r="BI31" i="37"/>
  <c r="BI32" i="37"/>
  <c r="BI30" i="37"/>
  <c r="BI33" i="37"/>
  <c r="BD17" i="36"/>
  <c r="BD18" i="36" s="1"/>
  <c r="BD12" i="36"/>
  <c r="BD15" i="36" s="1"/>
  <c r="BE5" i="36" s="1"/>
  <c r="BD16" i="36"/>
  <c r="BI3" i="38"/>
  <c r="BJ3" i="37"/>
  <c r="BJ9" i="37" l="1"/>
  <c r="BJ7" i="37"/>
  <c r="BJ10" i="37"/>
  <c r="BJ6" i="37"/>
  <c r="BJ12" i="37"/>
  <c r="BJ16" i="37"/>
  <c r="BJ5" i="37"/>
  <c r="BJ4" i="37"/>
  <c r="BJ14" i="37"/>
  <c r="BJ17" i="37"/>
  <c r="BJ15" i="37"/>
  <c r="BJ8" i="37"/>
  <c r="BJ13" i="37"/>
  <c r="BJ21" i="37"/>
  <c r="BJ19" i="37"/>
  <c r="BJ22" i="37"/>
  <c r="BJ11" i="37"/>
  <c r="BJ20" i="37"/>
  <c r="BJ23" i="37"/>
  <c r="BJ25" i="37"/>
  <c r="BJ28" i="37"/>
  <c r="BJ18" i="37"/>
  <c r="BJ26" i="37"/>
  <c r="BJ29" i="37"/>
  <c r="BJ24" i="37"/>
  <c r="BJ27" i="37"/>
  <c r="BJ31" i="37"/>
  <c r="BJ32" i="37"/>
  <c r="BJ30" i="37"/>
  <c r="BJ33" i="37"/>
  <c r="BI4" i="38"/>
  <c r="BI5" i="38"/>
  <c r="BI12" i="38"/>
  <c r="BI7" i="38"/>
  <c r="BI15" i="38"/>
  <c r="BI10" i="38"/>
  <c r="BI13" i="38"/>
  <c r="BI8" i="38"/>
  <c r="BI16" i="38"/>
  <c r="BI11" i="38"/>
  <c r="BI9" i="38"/>
  <c r="BI17" i="38"/>
  <c r="BI20" i="38"/>
  <c r="BI6" i="38"/>
  <c r="BI21" i="38"/>
  <c r="BI14" i="38"/>
  <c r="BI18" i="38"/>
  <c r="BI19" i="38"/>
  <c r="BI26" i="38"/>
  <c r="BI34" i="38"/>
  <c r="BI29" i="38"/>
  <c r="BI24" i="38"/>
  <c r="BI32" i="38"/>
  <c r="BI27" i="38"/>
  <c r="BI35" i="38"/>
  <c r="BI30" i="38"/>
  <c r="BI22" i="38"/>
  <c r="BI25" i="38"/>
  <c r="BI33" i="38"/>
  <c r="BI23" i="38"/>
  <c r="BI31" i="38"/>
  <c r="BI39" i="38"/>
  <c r="BI36" i="38"/>
  <c r="BI37" i="38"/>
  <c r="BI28" i="38"/>
  <c r="BI38" i="38"/>
  <c r="BE16" i="36"/>
  <c r="BE12" i="36"/>
  <c r="BE15" i="36" s="1"/>
  <c r="BF5" i="36" s="1"/>
  <c r="BE17" i="36"/>
  <c r="BE18" i="36" s="1"/>
  <c r="BJ3" i="38"/>
  <c r="BK3" i="37"/>
  <c r="BK8" i="37" l="1"/>
  <c r="BK6" i="37"/>
  <c r="BK4" i="37"/>
  <c r="BK5" i="37"/>
  <c r="BK11" i="37"/>
  <c r="BK10" i="37"/>
  <c r="BK7" i="37"/>
  <c r="BK13" i="37"/>
  <c r="BK16" i="37"/>
  <c r="BK12" i="37"/>
  <c r="BK14" i="37"/>
  <c r="BK17" i="37"/>
  <c r="BK15" i="37"/>
  <c r="BK18" i="37"/>
  <c r="BK21" i="37"/>
  <c r="BK19" i="37"/>
  <c r="BK22" i="37"/>
  <c r="BK9" i="37"/>
  <c r="BK20" i="37"/>
  <c r="BK27" i="37"/>
  <c r="BK23" i="37"/>
  <c r="BK25" i="37"/>
  <c r="BK28" i="37"/>
  <c r="BK26" i="37"/>
  <c r="BK29" i="37"/>
  <c r="BK33" i="37"/>
  <c r="BK31" i="37"/>
  <c r="BK24" i="37"/>
  <c r="BK32" i="37"/>
  <c r="BK30" i="37"/>
  <c r="BJ4" i="38"/>
  <c r="BJ5" i="38"/>
  <c r="BJ9" i="38"/>
  <c r="BJ17" i="38"/>
  <c r="BJ12" i="38"/>
  <c r="BJ7" i="38"/>
  <c r="BJ15" i="38"/>
  <c r="BJ10" i="38"/>
  <c r="BJ13" i="38"/>
  <c r="BJ8" i="38"/>
  <c r="BJ16" i="38"/>
  <c r="BJ6" i="38"/>
  <c r="BJ14" i="38"/>
  <c r="BJ11" i="38"/>
  <c r="BJ22" i="38"/>
  <c r="BJ20" i="38"/>
  <c r="BJ21" i="38"/>
  <c r="BJ18" i="38"/>
  <c r="BJ23" i="38"/>
  <c r="BJ31" i="38"/>
  <c r="BJ26" i="38"/>
  <c r="BJ34" i="38"/>
  <c r="BJ29" i="38"/>
  <c r="BJ24" i="38"/>
  <c r="BJ32" i="38"/>
  <c r="BJ27" i="38"/>
  <c r="BJ30" i="38"/>
  <c r="BJ19" i="38"/>
  <c r="BJ28" i="38"/>
  <c r="BJ35" i="38"/>
  <c r="BJ36" i="38"/>
  <c r="BJ33" i="38"/>
  <c r="BJ39" i="38"/>
  <c r="BJ37" i="38"/>
  <c r="BJ25" i="38"/>
  <c r="BJ38" i="38"/>
  <c r="BL3" i="37"/>
  <c r="BF16" i="36"/>
  <c r="BF17" i="36"/>
  <c r="BF18" i="36" s="1"/>
  <c r="BF12" i="36"/>
  <c r="BF15" i="36" s="1"/>
  <c r="BG5" i="36" s="1"/>
  <c r="BK3" i="38"/>
  <c r="BK4" i="38" l="1"/>
  <c r="BK5" i="38"/>
  <c r="BK6" i="38"/>
  <c r="BK14" i="38"/>
  <c r="BK9" i="38"/>
  <c r="BK17" i="38"/>
  <c r="BK12" i="38"/>
  <c r="BK7" i="38"/>
  <c r="BK15" i="38"/>
  <c r="BK10" i="38"/>
  <c r="BK18" i="38"/>
  <c r="BK13" i="38"/>
  <c r="BK11" i="38"/>
  <c r="BK19" i="38"/>
  <c r="BK22" i="38"/>
  <c r="BK8" i="38"/>
  <c r="BK20" i="38"/>
  <c r="BK16" i="38"/>
  <c r="BK21" i="38"/>
  <c r="BK28" i="38"/>
  <c r="BK23" i="38"/>
  <c r="BK31" i="38"/>
  <c r="BK26" i="38"/>
  <c r="BK34" i="38"/>
  <c r="BK29" i="38"/>
  <c r="BK24" i="38"/>
  <c r="BK32" i="38"/>
  <c r="BK27" i="38"/>
  <c r="BK25" i="38"/>
  <c r="BK33" i="38"/>
  <c r="BK35" i="38"/>
  <c r="BK36" i="38"/>
  <c r="BK39" i="38"/>
  <c r="BK30" i="38"/>
  <c r="BK37" i="38"/>
  <c r="BK38" i="38"/>
  <c r="BL5" i="37"/>
  <c r="BL9" i="37"/>
  <c r="BL12" i="37"/>
  <c r="BL4" i="37"/>
  <c r="BL8" i="37"/>
  <c r="BL7" i="37"/>
  <c r="BL11" i="37"/>
  <c r="BL6" i="37"/>
  <c r="BL10" i="37"/>
  <c r="BL13" i="37"/>
  <c r="BL16" i="37"/>
  <c r="BL14" i="37"/>
  <c r="BL17" i="37"/>
  <c r="BL15" i="37"/>
  <c r="BL23" i="37"/>
  <c r="BL18" i="37"/>
  <c r="BL21" i="37"/>
  <c r="BL19" i="37"/>
  <c r="BL22" i="37"/>
  <c r="BL24" i="37"/>
  <c r="BL27" i="37"/>
  <c r="BL25" i="37"/>
  <c r="BL28" i="37"/>
  <c r="BL20" i="37"/>
  <c r="BL26" i="37"/>
  <c r="BL30" i="37"/>
  <c r="BL33" i="37"/>
  <c r="BL29" i="37"/>
  <c r="BL31" i="37"/>
  <c r="BL32" i="37"/>
  <c r="BG16" i="36"/>
  <c r="BG17" i="36"/>
  <c r="BG18" i="36" s="1"/>
  <c r="BG12" i="36"/>
  <c r="BG15" i="36" s="1"/>
  <c r="BH5" i="36" s="1"/>
  <c r="BL3" i="38"/>
  <c r="BM3" i="37"/>
  <c r="BM10" i="37" l="1"/>
  <c r="BM8" i="37"/>
  <c r="BM6" i="37"/>
  <c r="BM9" i="37"/>
  <c r="BM7" i="37"/>
  <c r="BM11" i="37"/>
  <c r="BM15" i="37"/>
  <c r="BM5" i="37"/>
  <c r="BM13" i="37"/>
  <c r="BM4" i="37"/>
  <c r="BM16" i="37"/>
  <c r="BM12" i="37"/>
  <c r="BM14" i="37"/>
  <c r="BM20" i="37"/>
  <c r="BM17" i="37"/>
  <c r="BM23" i="37"/>
  <c r="BM18" i="37"/>
  <c r="BM21" i="37"/>
  <c r="BM19" i="37"/>
  <c r="BM22" i="37"/>
  <c r="BM29" i="37"/>
  <c r="BM24" i="37"/>
  <c r="BM27" i="37"/>
  <c r="BM25" i="37"/>
  <c r="BM28" i="37"/>
  <c r="BM30" i="37"/>
  <c r="BM33" i="37"/>
  <c r="BM31" i="37"/>
  <c r="BM26" i="37"/>
  <c r="BM32" i="37"/>
  <c r="BL4" i="38"/>
  <c r="BL5" i="38"/>
  <c r="BL11" i="38"/>
  <c r="BL6" i="38"/>
  <c r="BL14" i="38"/>
  <c r="BL9" i="38"/>
  <c r="BL17" i="38"/>
  <c r="BL12" i="38"/>
  <c r="BL7" i="38"/>
  <c r="BL15" i="38"/>
  <c r="BL10" i="38"/>
  <c r="BL8" i="38"/>
  <c r="BL16" i="38"/>
  <c r="BL13" i="38"/>
  <c r="BL19" i="38"/>
  <c r="BL22" i="38"/>
  <c r="BL20" i="38"/>
  <c r="BL21" i="38"/>
  <c r="BL25" i="38"/>
  <c r="BL33" i="38"/>
  <c r="BL28" i="38"/>
  <c r="BL23" i="38"/>
  <c r="BL31" i="38"/>
  <c r="BL18" i="38"/>
  <c r="BL26" i="38"/>
  <c r="BL34" i="38"/>
  <c r="BL29" i="38"/>
  <c r="BL24" i="38"/>
  <c r="BL32" i="38"/>
  <c r="BL30" i="38"/>
  <c r="BL38" i="38"/>
  <c r="BL35" i="38"/>
  <c r="BL36" i="38"/>
  <c r="BL39" i="38"/>
  <c r="BL27" i="38"/>
  <c r="BL37" i="38"/>
  <c r="BN3" i="37"/>
  <c r="BH16" i="36"/>
  <c r="BH12" i="36"/>
  <c r="BH15" i="36" s="1"/>
  <c r="BI5" i="36" s="1"/>
  <c r="BH17" i="36"/>
  <c r="BH18" i="36" s="1"/>
  <c r="BM3" i="38"/>
  <c r="BM4" i="38" l="1"/>
  <c r="BM8" i="38"/>
  <c r="BM16" i="38"/>
  <c r="BM5" i="38"/>
  <c r="BM11" i="38"/>
  <c r="BM6" i="38"/>
  <c r="BM14" i="38"/>
  <c r="BM9" i="38"/>
  <c r="BM17" i="38"/>
  <c r="BM12" i="38"/>
  <c r="BM7" i="38"/>
  <c r="BM15" i="38"/>
  <c r="BM13" i="38"/>
  <c r="BM18" i="38"/>
  <c r="BM21" i="38"/>
  <c r="BM19" i="38"/>
  <c r="BM22" i="38"/>
  <c r="BM10" i="38"/>
  <c r="BM20" i="38"/>
  <c r="BM30" i="38"/>
  <c r="BM25" i="38"/>
  <c r="BM33" i="38"/>
  <c r="BM28" i="38"/>
  <c r="BM23" i="38"/>
  <c r="BM31" i="38"/>
  <c r="BM26" i="38"/>
  <c r="BM34" i="38"/>
  <c r="BM29" i="38"/>
  <c r="BM27" i="38"/>
  <c r="BM38" i="38"/>
  <c r="BM24" i="38"/>
  <c r="BM35" i="38"/>
  <c r="BM36" i="38"/>
  <c r="BM39" i="38"/>
  <c r="BM32" i="38"/>
  <c r="BM37" i="38"/>
  <c r="BN7" i="37"/>
  <c r="BN5" i="37"/>
  <c r="BN12" i="37"/>
  <c r="BN4" i="37"/>
  <c r="BN8" i="37"/>
  <c r="BN6" i="37"/>
  <c r="BN15" i="37"/>
  <c r="BN13" i="37"/>
  <c r="BN16" i="37"/>
  <c r="BN9" i="37"/>
  <c r="BN11" i="37"/>
  <c r="BN17" i="37"/>
  <c r="BN10" i="37"/>
  <c r="BN20" i="37"/>
  <c r="BN23" i="37"/>
  <c r="BN18" i="37"/>
  <c r="BN14" i="37"/>
  <c r="BN21" i="37"/>
  <c r="BN19" i="37"/>
  <c r="BN26" i="37"/>
  <c r="BN29" i="37"/>
  <c r="BN24" i="37"/>
  <c r="BN27" i="37"/>
  <c r="BN25" i="37"/>
  <c r="BN22" i="37"/>
  <c r="BN28" i="37"/>
  <c r="BN32" i="37"/>
  <c r="BN30" i="37"/>
  <c r="BN33" i="37"/>
  <c r="BN31" i="37"/>
  <c r="BI16" i="36"/>
  <c r="BI12" i="36"/>
  <c r="BI15" i="36" s="1"/>
  <c r="BJ5" i="36" s="1"/>
  <c r="BI17" i="36"/>
  <c r="BI18" i="36" s="1"/>
  <c r="BN3" i="38"/>
  <c r="BO3" i="37"/>
  <c r="BO4" i="37" l="1"/>
  <c r="BO10" i="37"/>
  <c r="BO8" i="37"/>
  <c r="BO6" i="37"/>
  <c r="BO11" i="37"/>
  <c r="BO5" i="37"/>
  <c r="BO9" i="37"/>
  <c r="BO7" i="37"/>
  <c r="BO17" i="37"/>
  <c r="BO15" i="37"/>
  <c r="BO13" i="37"/>
  <c r="BO12" i="37"/>
  <c r="BO16" i="37"/>
  <c r="BO14" i="37"/>
  <c r="BO22" i="37"/>
  <c r="BO20" i="37"/>
  <c r="BO23" i="37"/>
  <c r="BO18" i="37"/>
  <c r="BO21" i="37"/>
  <c r="BO19" i="37"/>
  <c r="BO26" i="37"/>
  <c r="BO29" i="37"/>
  <c r="BO24" i="37"/>
  <c r="BO27" i="37"/>
  <c r="BO25" i="37"/>
  <c r="BO32" i="37"/>
  <c r="BO30" i="37"/>
  <c r="BO33" i="37"/>
  <c r="BO28" i="37"/>
  <c r="BO31" i="37"/>
  <c r="BN5" i="38"/>
  <c r="BN4" i="38"/>
  <c r="BN13" i="38"/>
  <c r="BN8" i="38"/>
  <c r="BN16" i="38"/>
  <c r="BN11" i="38"/>
  <c r="BN6" i="38"/>
  <c r="BJ17" i="36" s="1"/>
  <c r="BJ18" i="36" s="1"/>
  <c r="BN14" i="38"/>
  <c r="BN9" i="38"/>
  <c r="BN17" i="38"/>
  <c r="BN12" i="38"/>
  <c r="BN10" i="38"/>
  <c r="BN18" i="38"/>
  <c r="BN21" i="38"/>
  <c r="BN15" i="38"/>
  <c r="BN19" i="38"/>
  <c r="BN22" i="38"/>
  <c r="BN20" i="38"/>
  <c r="BN27" i="38"/>
  <c r="BN35" i="38"/>
  <c r="BN30" i="38"/>
  <c r="BN7" i="38"/>
  <c r="BN25" i="38"/>
  <c r="BN33" i="38"/>
  <c r="BN28" i="38"/>
  <c r="BN23" i="38"/>
  <c r="BN31" i="38"/>
  <c r="BN26" i="38"/>
  <c r="BN34" i="38"/>
  <c r="BN24" i="38"/>
  <c r="BN32" i="38"/>
  <c r="BN29" i="38"/>
  <c r="BN37" i="38"/>
  <c r="BN38" i="38"/>
  <c r="BN36" i="38"/>
  <c r="BN39" i="38"/>
  <c r="BP3" i="37"/>
  <c r="BJ16" i="36"/>
  <c r="BJ12" i="36"/>
  <c r="BJ15" i="36" s="1"/>
  <c r="BK5" i="36" s="1"/>
  <c r="BO3" i="38"/>
  <c r="BP9" i="37" l="1"/>
  <c r="BP7" i="37"/>
  <c r="BP5" i="37"/>
  <c r="BP10" i="37"/>
  <c r="BP8" i="37"/>
  <c r="BP12" i="37"/>
  <c r="BP4" i="37"/>
  <c r="BP11" i="37"/>
  <c r="BP14" i="37"/>
  <c r="BP17" i="37"/>
  <c r="BP6" i="37"/>
  <c r="BP15" i="37"/>
  <c r="BP13" i="37"/>
  <c r="BP19" i="37"/>
  <c r="BP22" i="37"/>
  <c r="BP20" i="37"/>
  <c r="BP23" i="37"/>
  <c r="BP16" i="37"/>
  <c r="BP18" i="37"/>
  <c r="BP21" i="37"/>
  <c r="BP28" i="37"/>
  <c r="BP26" i="37"/>
  <c r="BP29" i="37"/>
  <c r="BP24" i="37"/>
  <c r="BP27" i="37"/>
  <c r="BP25" i="37"/>
  <c r="BP32" i="37"/>
  <c r="BP30" i="37"/>
  <c r="BP33" i="37"/>
  <c r="BP31" i="37"/>
  <c r="BO5" i="38"/>
  <c r="BO4" i="38"/>
  <c r="BO10" i="38"/>
  <c r="BO18" i="38"/>
  <c r="BO13" i="38"/>
  <c r="BO8" i="38"/>
  <c r="BO16" i="38"/>
  <c r="BO11" i="38"/>
  <c r="BO6" i="38"/>
  <c r="BK17" i="36" s="1"/>
  <c r="BK18" i="36" s="1"/>
  <c r="BO14" i="38"/>
  <c r="BO9" i="38"/>
  <c r="BO7" i="38"/>
  <c r="BO15" i="38"/>
  <c r="BO17" i="38"/>
  <c r="BO21" i="38"/>
  <c r="BO19" i="38"/>
  <c r="BO12" i="38"/>
  <c r="BO24" i="38"/>
  <c r="BO32" i="38"/>
  <c r="BO27" i="38"/>
  <c r="BO30" i="38"/>
  <c r="BO25" i="38"/>
  <c r="BO33" i="38"/>
  <c r="BO20" i="38"/>
  <c r="BO28" i="38"/>
  <c r="BO23" i="38"/>
  <c r="BO31" i="38"/>
  <c r="BO29" i="38"/>
  <c r="BO37" i="38"/>
  <c r="BO22" i="38"/>
  <c r="BO26" i="38"/>
  <c r="BO38" i="38"/>
  <c r="BO35" i="38"/>
  <c r="BO36" i="38"/>
  <c r="BO34" i="38"/>
  <c r="BO39" i="38"/>
  <c r="BK12" i="36"/>
  <c r="BK15" i="36" s="1"/>
  <c r="BL5" i="36" s="1"/>
  <c r="BK16" i="36"/>
  <c r="BP3" i="38"/>
  <c r="BQ3" i="37"/>
  <c r="BQ6" i="37" l="1"/>
  <c r="BQ4" i="37"/>
  <c r="BQ10" i="37"/>
  <c r="BQ11" i="37"/>
  <c r="BQ8" i="37"/>
  <c r="BQ12" i="37"/>
  <c r="BQ9" i="37"/>
  <c r="BQ7" i="37"/>
  <c r="BQ14" i="37"/>
  <c r="BQ17" i="37"/>
  <c r="BQ5" i="37"/>
  <c r="BQ15" i="37"/>
  <c r="BQ16" i="37"/>
  <c r="BQ13" i="37"/>
  <c r="BQ19" i="37"/>
  <c r="BQ22" i="37"/>
  <c r="BQ20" i="37"/>
  <c r="BQ23" i="37"/>
  <c r="BQ18" i="37"/>
  <c r="BQ25" i="37"/>
  <c r="BQ28" i="37"/>
  <c r="BQ21" i="37"/>
  <c r="BQ26" i="37"/>
  <c r="BQ29" i="37"/>
  <c r="BQ24" i="37"/>
  <c r="BQ27" i="37"/>
  <c r="BQ31" i="37"/>
  <c r="BQ32" i="37"/>
  <c r="BQ30" i="37"/>
  <c r="BQ33" i="37"/>
  <c r="BP5" i="38"/>
  <c r="BP7" i="38"/>
  <c r="BP15" i="38"/>
  <c r="BP10" i="38"/>
  <c r="BP13" i="38"/>
  <c r="BP8" i="38"/>
  <c r="BP16" i="38"/>
  <c r="BP11" i="38"/>
  <c r="BP4" i="38"/>
  <c r="BP6" i="38"/>
  <c r="BL17" i="36" s="1"/>
  <c r="BL18" i="36" s="1"/>
  <c r="BP14" i="38"/>
  <c r="BP12" i="38"/>
  <c r="BP9" i="38"/>
  <c r="BP20" i="38"/>
  <c r="BP17" i="38"/>
  <c r="BP18" i="38"/>
  <c r="BP21" i="38"/>
  <c r="BP19" i="38"/>
  <c r="BP22" i="38"/>
  <c r="BP29" i="38"/>
  <c r="BP24" i="38"/>
  <c r="BP32" i="38"/>
  <c r="BP27" i="38"/>
  <c r="BP30" i="38"/>
  <c r="BP25" i="38"/>
  <c r="BP33" i="38"/>
  <c r="BP28" i="38"/>
  <c r="BP26" i="38"/>
  <c r="BP34" i="38"/>
  <c r="BP31" i="38"/>
  <c r="BP37" i="38"/>
  <c r="BP38" i="38"/>
  <c r="BP39" i="38"/>
  <c r="BP35" i="38"/>
  <c r="BP23" i="38"/>
  <c r="BP36" i="38"/>
  <c r="BR3" i="37"/>
  <c r="BL12" i="36"/>
  <c r="BL15" i="36" s="1"/>
  <c r="BM5" i="36" s="1"/>
  <c r="BL16" i="36"/>
  <c r="BQ3" i="38"/>
  <c r="BR9" i="37" l="1"/>
  <c r="BR7" i="37"/>
  <c r="BR6" i="37"/>
  <c r="BR5" i="37"/>
  <c r="BR4" i="37"/>
  <c r="BR8" i="37"/>
  <c r="BR12" i="37"/>
  <c r="BR16" i="37"/>
  <c r="BR11" i="37"/>
  <c r="BR14" i="37"/>
  <c r="BR17" i="37"/>
  <c r="BR15" i="37"/>
  <c r="BR10" i="37"/>
  <c r="BR13" i="37"/>
  <c r="BR21" i="37"/>
  <c r="BR19" i="37"/>
  <c r="BR22" i="37"/>
  <c r="BR20" i="37"/>
  <c r="BR23" i="37"/>
  <c r="BR25" i="37"/>
  <c r="BR28" i="37"/>
  <c r="BR26" i="37"/>
  <c r="BR18" i="37"/>
  <c r="BR24" i="37"/>
  <c r="BR31" i="37"/>
  <c r="BR27" i="37"/>
  <c r="BR29" i="37"/>
  <c r="BR32" i="37"/>
  <c r="BR30" i="37"/>
  <c r="BR33" i="37"/>
  <c r="BQ4" i="38"/>
  <c r="BQ5" i="38"/>
  <c r="BQ12" i="38"/>
  <c r="BQ7" i="38"/>
  <c r="BQ15" i="38"/>
  <c r="BQ10" i="38"/>
  <c r="BQ13" i="38"/>
  <c r="BQ8" i="38"/>
  <c r="BQ16" i="38"/>
  <c r="BQ11" i="38"/>
  <c r="BQ9" i="38"/>
  <c r="BQ20" i="38"/>
  <c r="BQ17" i="38"/>
  <c r="BQ6" i="38"/>
  <c r="BM17" i="36" s="1"/>
  <c r="BM18" i="36" s="1"/>
  <c r="BQ18" i="38"/>
  <c r="BQ21" i="38"/>
  <c r="BQ14" i="38"/>
  <c r="BQ19" i="38"/>
  <c r="BQ26" i="38"/>
  <c r="BQ34" i="38"/>
  <c r="BQ29" i="38"/>
  <c r="BQ24" i="38"/>
  <c r="BQ32" i="38"/>
  <c r="BQ27" i="38"/>
  <c r="BQ35" i="38"/>
  <c r="BQ30" i="38"/>
  <c r="BQ25" i="38"/>
  <c r="BQ33" i="38"/>
  <c r="BQ22" i="38"/>
  <c r="BQ23" i="38"/>
  <c r="BQ31" i="38"/>
  <c r="BQ39" i="38"/>
  <c r="BQ37" i="38"/>
  <c r="BQ28" i="38"/>
  <c r="BQ36" i="38"/>
  <c r="BQ38" i="38"/>
  <c r="BM12" i="36"/>
  <c r="BM15" i="36" s="1"/>
  <c r="BN5" i="36" s="1"/>
  <c r="BM16" i="36"/>
  <c r="BR3" i="38"/>
  <c r="BS3" i="37"/>
  <c r="BS8" i="37" l="1"/>
  <c r="BS6" i="37"/>
  <c r="BS4" i="37"/>
  <c r="BS7" i="37"/>
  <c r="BS10" i="37"/>
  <c r="BS9" i="37"/>
  <c r="BS11" i="37"/>
  <c r="BS5" i="37"/>
  <c r="BS13" i="37"/>
  <c r="BS16" i="37"/>
  <c r="BS14" i="37"/>
  <c r="BS18" i="37"/>
  <c r="BS15" i="37"/>
  <c r="BS21" i="37"/>
  <c r="BS12" i="37"/>
  <c r="BS17" i="37"/>
  <c r="BS19" i="37"/>
  <c r="BS22" i="37"/>
  <c r="BS20" i="37"/>
  <c r="BS27" i="37"/>
  <c r="BS25" i="37"/>
  <c r="BS23" i="37"/>
  <c r="BS28" i="37"/>
  <c r="BS26" i="37"/>
  <c r="BS29" i="37"/>
  <c r="BS33" i="37"/>
  <c r="BS31" i="37"/>
  <c r="BS24" i="37"/>
  <c r="BS32" i="37"/>
  <c r="BS30" i="37"/>
  <c r="BR4" i="38"/>
  <c r="BR5" i="38"/>
  <c r="BR9" i="38"/>
  <c r="BR17" i="38"/>
  <c r="BR12" i="38"/>
  <c r="BR7" i="38"/>
  <c r="BR15" i="38"/>
  <c r="BR10" i="38"/>
  <c r="BR13" i="38"/>
  <c r="BR8" i="38"/>
  <c r="BR16" i="38"/>
  <c r="BR6" i="38"/>
  <c r="BR14" i="38"/>
  <c r="BR22" i="38"/>
  <c r="BR11" i="38"/>
  <c r="BR20" i="38"/>
  <c r="BR18" i="38"/>
  <c r="BR21" i="38"/>
  <c r="BR19" i="38"/>
  <c r="BR23" i="38"/>
  <c r="BR31" i="38"/>
  <c r="BR26" i="38"/>
  <c r="BR34" i="38"/>
  <c r="BR29" i="38"/>
  <c r="BR24" i="38"/>
  <c r="BR32" i="38"/>
  <c r="BR27" i="38"/>
  <c r="BR30" i="38"/>
  <c r="BR28" i="38"/>
  <c r="BR36" i="38"/>
  <c r="BR39" i="38"/>
  <c r="BR33" i="38"/>
  <c r="BR25" i="38"/>
  <c r="BR37" i="38"/>
  <c r="BR35" i="38"/>
  <c r="BR38" i="38"/>
  <c r="BT3" i="37"/>
  <c r="BN17" i="36"/>
  <c r="BN18" i="36" s="1"/>
  <c r="BN12" i="36"/>
  <c r="BN15" i="36" s="1"/>
  <c r="BO5" i="36" s="1"/>
  <c r="BN16" i="36"/>
  <c r="BS3" i="38"/>
  <c r="BT5" i="37" l="1"/>
  <c r="BT9" i="37"/>
  <c r="BT12" i="37"/>
  <c r="BT11" i="37"/>
  <c r="BT10" i="37"/>
  <c r="BT8" i="37"/>
  <c r="BT13" i="37"/>
  <c r="BT7" i="37"/>
  <c r="BT16" i="37"/>
  <c r="BT6" i="37"/>
  <c r="BT4" i="37"/>
  <c r="BT14" i="37"/>
  <c r="BT17" i="37"/>
  <c r="BT15" i="37"/>
  <c r="BT18" i="37"/>
  <c r="BT21" i="37"/>
  <c r="BT19" i="37"/>
  <c r="BT22" i="37"/>
  <c r="BT24" i="37"/>
  <c r="BT27" i="37"/>
  <c r="BT25" i="37"/>
  <c r="BT23" i="37"/>
  <c r="BT28" i="37"/>
  <c r="BT20" i="37"/>
  <c r="BT26" i="37"/>
  <c r="BT30" i="37"/>
  <c r="BT33" i="37"/>
  <c r="BT31" i="37"/>
  <c r="BT29" i="37"/>
  <c r="BT32" i="37"/>
  <c r="BS4" i="38"/>
  <c r="BS5" i="38"/>
  <c r="BS6" i="38"/>
  <c r="BO17" i="36" s="1"/>
  <c r="BO18" i="36" s="1"/>
  <c r="BS14" i="38"/>
  <c r="BS9" i="38"/>
  <c r="BS12" i="38"/>
  <c r="BS7" i="38"/>
  <c r="BS15" i="38"/>
  <c r="BS10" i="38"/>
  <c r="BS13" i="38"/>
  <c r="BS11" i="38"/>
  <c r="BS19" i="38"/>
  <c r="BS22" i="38"/>
  <c r="BS17" i="38"/>
  <c r="BS20" i="38"/>
  <c r="BS8" i="38"/>
  <c r="BS18" i="38"/>
  <c r="BS21" i="38"/>
  <c r="BS16" i="38"/>
  <c r="BS28" i="38"/>
  <c r="BS23" i="38"/>
  <c r="BS31" i="38"/>
  <c r="BS26" i="38"/>
  <c r="BS34" i="38"/>
  <c r="BS29" i="38"/>
  <c r="BS24" i="38"/>
  <c r="BS32" i="38"/>
  <c r="BS27" i="38"/>
  <c r="BS25" i="38"/>
  <c r="BS33" i="38"/>
  <c r="BS38" i="38"/>
  <c r="BS36" i="38"/>
  <c r="BS35" i="38"/>
  <c r="BS39" i="38"/>
  <c r="BS37" i="38"/>
  <c r="BS30" i="38"/>
  <c r="BO16" i="36"/>
  <c r="BO12" i="36"/>
  <c r="BO15" i="36" s="1"/>
  <c r="BP5" i="36" s="1"/>
  <c r="BT3" i="38"/>
  <c r="BU3" i="37"/>
  <c r="BU10" i="37" l="1"/>
  <c r="BU8" i="37"/>
  <c r="BU6" i="37"/>
  <c r="BU4" i="37"/>
  <c r="BU7" i="37"/>
  <c r="BU9" i="37"/>
  <c r="BU5" i="37"/>
  <c r="BU11" i="37"/>
  <c r="BU15" i="37"/>
  <c r="BU13" i="37"/>
  <c r="BU16" i="37"/>
  <c r="BU14" i="37"/>
  <c r="BU12" i="37"/>
  <c r="BU20" i="37"/>
  <c r="BU23" i="37"/>
  <c r="BU18" i="37"/>
  <c r="BU17" i="37"/>
  <c r="BU21" i="37"/>
  <c r="BU19" i="37"/>
  <c r="BU22" i="37"/>
  <c r="BU29" i="37"/>
  <c r="BU24" i="37"/>
  <c r="BU27" i="37"/>
  <c r="BU25" i="37"/>
  <c r="BU28" i="37"/>
  <c r="BU30" i="37"/>
  <c r="BU33" i="37"/>
  <c r="BU31" i="37"/>
  <c r="BU26" i="37"/>
  <c r="BU32" i="37"/>
  <c r="BT4" i="38"/>
  <c r="BT5" i="38"/>
  <c r="BT11" i="38"/>
  <c r="BT6" i="38"/>
  <c r="BT14" i="38"/>
  <c r="BT9" i="38"/>
  <c r="BT12" i="38"/>
  <c r="BT7" i="38"/>
  <c r="BT15" i="38"/>
  <c r="BT10" i="38"/>
  <c r="BT8" i="38"/>
  <c r="BT16" i="38"/>
  <c r="BT19" i="38"/>
  <c r="BT13" i="38"/>
  <c r="BT22" i="38"/>
  <c r="BT17" i="38"/>
  <c r="BT20" i="38"/>
  <c r="BT18" i="38"/>
  <c r="BT25" i="38"/>
  <c r="BT33" i="38"/>
  <c r="BT21" i="38"/>
  <c r="BT28" i="38"/>
  <c r="BT23" i="38"/>
  <c r="BT31" i="38"/>
  <c r="BT26" i="38"/>
  <c r="BT34" i="38"/>
  <c r="BT29" i="38"/>
  <c r="BT24" i="38"/>
  <c r="BT32" i="38"/>
  <c r="BT30" i="38"/>
  <c r="BT27" i="38"/>
  <c r="BT35" i="38"/>
  <c r="BT38" i="38"/>
  <c r="BT36" i="38"/>
  <c r="BT39" i="38"/>
  <c r="BT37" i="38"/>
  <c r="BV3" i="37"/>
  <c r="BP16" i="36"/>
  <c r="BP12" i="36"/>
  <c r="BP15" i="36" s="1"/>
  <c r="BQ5" i="36" s="1"/>
  <c r="BP17" i="36"/>
  <c r="BP18" i="36" s="1"/>
  <c r="BU3" i="38"/>
  <c r="BU4" i="38" l="1"/>
  <c r="BU8" i="38"/>
  <c r="BU16" i="38"/>
  <c r="BU11" i="38"/>
  <c r="BU5" i="38"/>
  <c r="BU6" i="38"/>
  <c r="BU14" i="38"/>
  <c r="BU9" i="38"/>
  <c r="BU17" i="38"/>
  <c r="BU12" i="38"/>
  <c r="BU7" i="38"/>
  <c r="BU15" i="38"/>
  <c r="BU13" i="38"/>
  <c r="BU21" i="38"/>
  <c r="BU19" i="38"/>
  <c r="BU22" i="38"/>
  <c r="BU10" i="38"/>
  <c r="BU20" i="38"/>
  <c r="BU30" i="38"/>
  <c r="BU25" i="38"/>
  <c r="BU33" i="38"/>
  <c r="BU28" i="38"/>
  <c r="BU23" i="38"/>
  <c r="BU31" i="38"/>
  <c r="BU18" i="38"/>
  <c r="BU26" i="38"/>
  <c r="BU34" i="38"/>
  <c r="BU29" i="38"/>
  <c r="BU27" i="38"/>
  <c r="BU35" i="38"/>
  <c r="BU38" i="38"/>
  <c r="BU24" i="38"/>
  <c r="BU36" i="38"/>
  <c r="BU39" i="38"/>
  <c r="BU32" i="38"/>
  <c r="BU37" i="38"/>
  <c r="BV7" i="37"/>
  <c r="BV5" i="37"/>
  <c r="BV8" i="37"/>
  <c r="BV12" i="37"/>
  <c r="BV6" i="37"/>
  <c r="BV10" i="37"/>
  <c r="BV9" i="37"/>
  <c r="BV15" i="37"/>
  <c r="BV11" i="37"/>
  <c r="BV13" i="37"/>
  <c r="BV16" i="37"/>
  <c r="BV4" i="37"/>
  <c r="BV17" i="37"/>
  <c r="BV20" i="37"/>
  <c r="BV23" i="37"/>
  <c r="BV18" i="37"/>
  <c r="BV21" i="37"/>
  <c r="BV14" i="37"/>
  <c r="BV19" i="37"/>
  <c r="BV26" i="37"/>
  <c r="BV29" i="37"/>
  <c r="BV24" i="37"/>
  <c r="BV27" i="37"/>
  <c r="BV25" i="37"/>
  <c r="BV28" i="37"/>
  <c r="BV22" i="37"/>
  <c r="BV32" i="37"/>
  <c r="BV30" i="37"/>
  <c r="BV33" i="37"/>
  <c r="BV31" i="37"/>
  <c r="BQ16" i="36"/>
  <c r="BQ12" i="36"/>
  <c r="BQ15" i="36" s="1"/>
  <c r="BR5" i="36" s="1"/>
  <c r="BQ17" i="36"/>
  <c r="BQ18" i="36" s="1"/>
  <c r="BV3" i="38"/>
  <c r="BW3" i="37"/>
  <c r="BW4" i="37" l="1"/>
  <c r="BW10" i="37"/>
  <c r="BW8" i="37"/>
  <c r="BW11" i="37"/>
  <c r="BW6" i="37"/>
  <c r="BW12" i="37"/>
  <c r="BW17" i="37"/>
  <c r="BW9" i="37"/>
  <c r="BW15" i="37"/>
  <c r="BW7" i="37"/>
  <c r="BW5" i="37"/>
  <c r="BW13" i="37"/>
  <c r="BW16" i="37"/>
  <c r="BW14" i="37"/>
  <c r="BW22" i="37"/>
  <c r="BW20" i="37"/>
  <c r="BW23" i="37"/>
  <c r="BW18" i="37"/>
  <c r="BW21" i="37"/>
  <c r="BW26" i="37"/>
  <c r="BW19" i="37"/>
  <c r="BW29" i="37"/>
  <c r="BW24" i="37"/>
  <c r="BW27" i="37"/>
  <c r="BW25" i="37"/>
  <c r="BW32" i="37"/>
  <c r="BW30" i="37"/>
  <c r="BW33" i="37"/>
  <c r="BW31" i="37"/>
  <c r="BW28" i="37"/>
  <c r="BV5" i="38"/>
  <c r="BV4" i="38"/>
  <c r="BV13" i="38"/>
  <c r="BV8" i="38"/>
  <c r="BV16" i="38"/>
  <c r="BV11" i="38"/>
  <c r="BV6" i="38"/>
  <c r="BR17" i="36" s="1"/>
  <c r="BR18" i="36" s="1"/>
  <c r="BV14" i="38"/>
  <c r="BV9" i="38"/>
  <c r="BV17" i="38"/>
  <c r="BV12" i="38"/>
  <c r="BV10" i="38"/>
  <c r="BV7" i="38"/>
  <c r="BV18" i="38"/>
  <c r="BV21" i="38"/>
  <c r="BV15" i="38"/>
  <c r="BV19" i="38"/>
  <c r="BV22" i="38"/>
  <c r="BV20" i="38"/>
  <c r="BV27" i="38"/>
  <c r="BV35" i="38"/>
  <c r="BV30" i="38"/>
  <c r="BV25" i="38"/>
  <c r="BV33" i="38"/>
  <c r="BV28" i="38"/>
  <c r="BV23" i="38"/>
  <c r="BV31" i="38"/>
  <c r="BV26" i="38"/>
  <c r="BV34" i="38"/>
  <c r="BV24" i="38"/>
  <c r="BV32" i="38"/>
  <c r="BV29" i="38"/>
  <c r="BV38" i="38"/>
  <c r="BV36" i="38"/>
  <c r="BV37" i="38"/>
  <c r="BV39" i="38"/>
  <c r="BX3" i="37"/>
  <c r="BR16" i="36"/>
  <c r="BR12" i="36"/>
  <c r="BR15" i="36" s="1"/>
  <c r="BS5" i="36" s="1"/>
  <c r="BW3" i="38"/>
  <c r="BW5" i="38" l="1"/>
  <c r="BW4" i="38"/>
  <c r="BW10" i="38"/>
  <c r="BW13" i="38"/>
  <c r="BW8" i="38"/>
  <c r="BW16" i="38"/>
  <c r="BW11" i="38"/>
  <c r="BW6" i="38"/>
  <c r="BS17" i="36" s="1"/>
  <c r="BS18" i="36" s="1"/>
  <c r="BW14" i="38"/>
  <c r="BW9" i="38"/>
  <c r="BW7" i="38"/>
  <c r="BW15" i="38"/>
  <c r="BW18" i="38"/>
  <c r="BW21" i="38"/>
  <c r="BW19" i="38"/>
  <c r="BW17" i="38"/>
  <c r="BW12" i="38"/>
  <c r="BW22" i="38"/>
  <c r="BW24" i="38"/>
  <c r="BW32" i="38"/>
  <c r="BW27" i="38"/>
  <c r="BW30" i="38"/>
  <c r="BW25" i="38"/>
  <c r="BW33" i="38"/>
  <c r="BW28" i="38"/>
  <c r="BW20" i="38"/>
  <c r="BW23" i="38"/>
  <c r="BW31" i="38"/>
  <c r="BW29" i="38"/>
  <c r="BW37" i="38"/>
  <c r="BW35" i="38"/>
  <c r="BW38" i="38"/>
  <c r="BW26" i="38"/>
  <c r="BW36" i="38"/>
  <c r="BW34" i="38"/>
  <c r="BW39" i="38"/>
  <c r="BX9" i="37"/>
  <c r="BX7" i="37"/>
  <c r="BX5" i="37"/>
  <c r="BX4" i="37"/>
  <c r="BX12" i="37"/>
  <c r="BX10" i="37"/>
  <c r="BX6" i="37"/>
  <c r="BX14" i="37"/>
  <c r="BX17" i="37"/>
  <c r="BX8" i="37"/>
  <c r="BX11" i="37"/>
  <c r="BX15" i="37"/>
  <c r="BX13" i="37"/>
  <c r="BX19" i="37"/>
  <c r="BX22" i="37"/>
  <c r="BX20" i="37"/>
  <c r="BX23" i="37"/>
  <c r="BX18" i="37"/>
  <c r="BX16" i="37"/>
  <c r="BX21" i="37"/>
  <c r="BX28" i="37"/>
  <c r="BX26" i="37"/>
  <c r="BX29" i="37"/>
  <c r="BX24" i="37"/>
  <c r="BX27" i="37"/>
  <c r="BX25" i="37"/>
  <c r="BX32" i="37"/>
  <c r="BX30" i="37"/>
  <c r="BX33" i="37"/>
  <c r="BX31" i="37"/>
  <c r="BS12" i="36"/>
  <c r="BS15" i="36" s="1"/>
  <c r="BT5" i="36" s="1"/>
  <c r="BS16" i="36"/>
  <c r="BX3" i="38"/>
  <c r="BY3" i="37"/>
  <c r="BY6" i="37" l="1"/>
  <c r="BY4" i="37"/>
  <c r="BY10" i="37"/>
  <c r="BY5" i="37"/>
  <c r="BY9" i="37"/>
  <c r="BY8" i="37"/>
  <c r="BY11" i="37"/>
  <c r="BY7" i="37"/>
  <c r="BY12" i="37"/>
  <c r="BY14" i="37"/>
  <c r="BY15" i="37"/>
  <c r="BY16" i="37"/>
  <c r="BY13" i="37"/>
  <c r="BY19" i="37"/>
  <c r="BY22" i="37"/>
  <c r="BY17" i="37"/>
  <c r="BY20" i="37"/>
  <c r="BY23" i="37"/>
  <c r="BY18" i="37"/>
  <c r="BY25" i="37"/>
  <c r="BY28" i="37"/>
  <c r="BY21" i="37"/>
  <c r="BY26" i="37"/>
  <c r="BY29" i="37"/>
  <c r="BY24" i="37"/>
  <c r="BY27" i="37"/>
  <c r="BY31" i="37"/>
  <c r="BY32" i="37"/>
  <c r="BY30" i="37"/>
  <c r="BY33" i="37"/>
  <c r="BX5" i="38"/>
  <c r="BX7" i="38"/>
  <c r="BX15" i="38"/>
  <c r="BX10" i="38"/>
  <c r="BX13" i="38"/>
  <c r="BX8" i="38"/>
  <c r="BX16" i="38"/>
  <c r="BX11" i="38"/>
  <c r="BX6" i="38"/>
  <c r="BT17" i="36" s="1"/>
  <c r="BT18" i="36" s="1"/>
  <c r="BX14" i="38"/>
  <c r="BX12" i="38"/>
  <c r="BX20" i="38"/>
  <c r="BX9" i="38"/>
  <c r="BX18" i="38"/>
  <c r="BX21" i="38"/>
  <c r="BX19" i="38"/>
  <c r="BX17" i="38"/>
  <c r="BX22" i="38"/>
  <c r="BX29" i="38"/>
  <c r="BX24" i="38"/>
  <c r="BX32" i="38"/>
  <c r="BX27" i="38"/>
  <c r="BX30" i="38"/>
  <c r="BX25" i="38"/>
  <c r="BX33" i="38"/>
  <c r="BX28" i="38"/>
  <c r="BX4" i="38"/>
  <c r="BX26" i="38"/>
  <c r="BX34" i="38"/>
  <c r="BX39" i="38"/>
  <c r="BX37" i="38"/>
  <c r="BX23" i="38"/>
  <c r="BX31" i="38"/>
  <c r="BX35" i="38"/>
  <c r="BX38" i="38"/>
  <c r="BX36" i="38"/>
  <c r="BZ3" i="37"/>
  <c r="BT12" i="36"/>
  <c r="BT15" i="36" s="1"/>
  <c r="BU5" i="36" s="1"/>
  <c r="BT16" i="36"/>
  <c r="BY3" i="38"/>
  <c r="BY4" i="38" l="1"/>
  <c r="BY5" i="38"/>
  <c r="BY12" i="38"/>
  <c r="BY7" i="38"/>
  <c r="BY15" i="38"/>
  <c r="BY10" i="38"/>
  <c r="BY13" i="38"/>
  <c r="BY8" i="38"/>
  <c r="BY16" i="38"/>
  <c r="BY11" i="38"/>
  <c r="BY9" i="38"/>
  <c r="BY20" i="38"/>
  <c r="BY18" i="38"/>
  <c r="BY6" i="38"/>
  <c r="BU17" i="36" s="1"/>
  <c r="BU18" i="36" s="1"/>
  <c r="BY21" i="38"/>
  <c r="BY19" i="38"/>
  <c r="BY26" i="38"/>
  <c r="BY34" i="38"/>
  <c r="BY22" i="38"/>
  <c r="BY29" i="38"/>
  <c r="BY24" i="38"/>
  <c r="BY32" i="38"/>
  <c r="BY17" i="38"/>
  <c r="BY27" i="38"/>
  <c r="BY35" i="38"/>
  <c r="BY30" i="38"/>
  <c r="BY14" i="38"/>
  <c r="BY25" i="38"/>
  <c r="BY33" i="38"/>
  <c r="BY23" i="38"/>
  <c r="BY31" i="38"/>
  <c r="BY39" i="38"/>
  <c r="BY37" i="38"/>
  <c r="BY36" i="38"/>
  <c r="BY28" i="38"/>
  <c r="BY38" i="38"/>
  <c r="BZ9" i="37"/>
  <c r="BZ7" i="37"/>
  <c r="BZ10" i="37"/>
  <c r="BZ12" i="37"/>
  <c r="BZ16" i="37"/>
  <c r="BZ14" i="37"/>
  <c r="BZ8" i="37"/>
  <c r="BZ17" i="37"/>
  <c r="BZ6" i="37"/>
  <c r="BZ11" i="37"/>
  <c r="BZ5" i="37"/>
  <c r="BZ15" i="37"/>
  <c r="BZ13" i="37"/>
  <c r="BZ4" i="37"/>
  <c r="BZ21" i="37"/>
  <c r="BZ19" i="37"/>
  <c r="BZ22" i="37"/>
  <c r="BZ20" i="37"/>
  <c r="BZ23" i="37"/>
  <c r="BZ25" i="37"/>
  <c r="BZ28" i="37"/>
  <c r="BZ26" i="37"/>
  <c r="BZ18" i="37"/>
  <c r="BZ24" i="37"/>
  <c r="BZ31" i="37"/>
  <c r="BZ27" i="37"/>
  <c r="BZ32" i="37"/>
  <c r="BZ29" i="37"/>
  <c r="BZ30" i="37"/>
  <c r="BZ33" i="37"/>
  <c r="CA3" i="37"/>
  <c r="BU12" i="36"/>
  <c r="BU15" i="36" s="1"/>
  <c r="BV5" i="36" s="1"/>
  <c r="BU16" i="36"/>
  <c r="BZ3" i="38"/>
  <c r="BZ4" i="38" l="1"/>
  <c r="BZ5" i="38"/>
  <c r="BZ9" i="38"/>
  <c r="BZ17" i="38"/>
  <c r="BZ12" i="38"/>
  <c r="BZ7" i="38"/>
  <c r="BZ15" i="38"/>
  <c r="BZ10" i="38"/>
  <c r="BZ13" i="38"/>
  <c r="BZ8" i="38"/>
  <c r="BZ16" i="38"/>
  <c r="BZ6" i="38"/>
  <c r="BZ14" i="38"/>
  <c r="BZ22" i="38"/>
  <c r="BZ11" i="38"/>
  <c r="BZ20" i="38"/>
  <c r="BZ18" i="38"/>
  <c r="BZ21" i="38"/>
  <c r="BZ23" i="38"/>
  <c r="BZ31" i="38"/>
  <c r="BZ19" i="38"/>
  <c r="BZ26" i="38"/>
  <c r="BZ34" i="38"/>
  <c r="BZ29" i="38"/>
  <c r="BZ24" i="38"/>
  <c r="BZ32" i="38"/>
  <c r="BZ27" i="38"/>
  <c r="BZ30" i="38"/>
  <c r="BZ28" i="38"/>
  <c r="BZ25" i="38"/>
  <c r="BZ36" i="38"/>
  <c r="BZ39" i="38"/>
  <c r="BZ33" i="38"/>
  <c r="BZ37" i="38"/>
  <c r="BZ35" i="38"/>
  <c r="BZ38" i="38"/>
  <c r="CA8" i="37"/>
  <c r="CA6" i="37"/>
  <c r="CA4" i="37"/>
  <c r="CA5" i="37"/>
  <c r="CA11" i="37"/>
  <c r="CA7" i="37"/>
  <c r="CA13" i="37"/>
  <c r="CA10" i="37"/>
  <c r="CA12" i="37"/>
  <c r="CA16" i="37"/>
  <c r="CA9" i="37"/>
  <c r="CA14" i="37"/>
  <c r="CA18" i="37"/>
  <c r="CA21" i="37"/>
  <c r="CA15" i="37"/>
  <c r="CA19" i="37"/>
  <c r="CA22" i="37"/>
  <c r="CA17" i="37"/>
  <c r="CA20" i="37"/>
  <c r="CA27" i="37"/>
  <c r="CA25" i="37"/>
  <c r="CA28" i="37"/>
  <c r="CA23" i="37"/>
  <c r="CA26" i="37"/>
  <c r="CA33" i="37"/>
  <c r="CA31" i="37"/>
  <c r="CA32" i="37"/>
  <c r="CA24" i="37"/>
  <c r="CA29" i="37"/>
  <c r="CA30" i="37"/>
  <c r="BV17" i="36"/>
  <c r="BV18" i="36" s="1"/>
  <c r="BV12" i="36"/>
  <c r="BV15" i="36" s="1"/>
  <c r="BW5" i="36" s="1"/>
  <c r="BV16" i="36"/>
  <c r="CA3" i="38"/>
  <c r="CB3" i="37"/>
  <c r="CB5" i="37" l="1"/>
  <c r="CB9" i="37"/>
  <c r="CB6" i="37"/>
  <c r="CB10" i="37"/>
  <c r="CB12" i="37"/>
  <c r="CB4" i="37"/>
  <c r="CB8" i="37"/>
  <c r="CB11" i="37"/>
  <c r="CB7" i="37"/>
  <c r="CB13" i="37"/>
  <c r="CB16" i="37"/>
  <c r="CB14" i="37"/>
  <c r="CB15" i="37"/>
  <c r="CB18" i="37"/>
  <c r="CB21" i="37"/>
  <c r="CB19" i="37"/>
  <c r="CB22" i="37"/>
  <c r="CB17" i="37"/>
  <c r="CB24" i="37"/>
  <c r="CB27" i="37"/>
  <c r="CB25" i="37"/>
  <c r="CB28" i="37"/>
  <c r="CB23" i="37"/>
  <c r="CB26" i="37"/>
  <c r="CB30" i="37"/>
  <c r="CB33" i="37"/>
  <c r="CB31" i="37"/>
  <c r="CB20" i="37"/>
  <c r="CB32" i="37"/>
  <c r="CB29" i="37"/>
  <c r="CA4" i="38"/>
  <c r="CA5" i="38"/>
  <c r="CA6" i="38"/>
  <c r="BW17" i="36" s="1"/>
  <c r="BW18" i="36" s="1"/>
  <c r="CA14" i="38"/>
  <c r="CA9" i="38"/>
  <c r="CA12" i="38"/>
  <c r="CA7" i="38"/>
  <c r="CA15" i="38"/>
  <c r="CA10" i="38"/>
  <c r="CA13" i="38"/>
  <c r="CA11" i="38"/>
  <c r="CA16" i="38"/>
  <c r="CA17" i="38"/>
  <c r="CA19" i="38"/>
  <c r="CA22" i="38"/>
  <c r="CA20" i="38"/>
  <c r="CA8" i="38"/>
  <c r="CA18" i="38"/>
  <c r="CA21" i="38"/>
  <c r="CA28" i="38"/>
  <c r="CA23" i="38"/>
  <c r="CA31" i="38"/>
  <c r="CA26" i="38"/>
  <c r="CA34" i="38"/>
  <c r="CA29" i="38"/>
  <c r="CA24" i="38"/>
  <c r="CA32" i="38"/>
  <c r="CA27" i="38"/>
  <c r="CA25" i="38"/>
  <c r="CA33" i="38"/>
  <c r="CA36" i="38"/>
  <c r="CA39" i="38"/>
  <c r="CA37" i="38"/>
  <c r="CA38" i="38"/>
  <c r="CA35" i="38"/>
  <c r="CA30" i="38"/>
  <c r="CC3" i="37"/>
  <c r="BW16" i="36"/>
  <c r="BW12" i="36"/>
  <c r="BW15" i="36" s="1"/>
  <c r="BX5" i="36" s="1"/>
  <c r="CB3" i="38"/>
  <c r="CC10" i="37" l="1"/>
  <c r="CC8" i="37"/>
  <c r="CC6" i="37"/>
  <c r="CC9" i="37"/>
  <c r="CC4" i="37"/>
  <c r="CC11" i="37"/>
  <c r="CC15" i="37"/>
  <c r="CC12" i="37"/>
  <c r="CC13" i="37"/>
  <c r="CC16" i="37"/>
  <c r="CC7" i="37"/>
  <c r="CC14" i="37"/>
  <c r="CC20" i="37"/>
  <c r="CC18" i="37"/>
  <c r="CC5" i="37"/>
  <c r="CC21" i="37"/>
  <c r="CC19" i="37"/>
  <c r="CC22" i="37"/>
  <c r="CC24" i="37"/>
  <c r="CC17" i="37"/>
  <c r="CC27" i="37"/>
  <c r="CC25" i="37"/>
  <c r="CC28" i="37"/>
  <c r="CC29" i="37"/>
  <c r="CC30" i="37"/>
  <c r="CC23" i="37"/>
  <c r="CC33" i="37"/>
  <c r="CC31" i="37"/>
  <c r="CC26" i="37"/>
  <c r="CC32" i="37"/>
  <c r="CB4" i="38"/>
  <c r="CB5" i="38"/>
  <c r="CB11" i="38"/>
  <c r="CB6" i="38"/>
  <c r="CB14" i="38"/>
  <c r="CB9" i="38"/>
  <c r="CB12" i="38"/>
  <c r="CB7" i="38"/>
  <c r="CB15" i="38"/>
  <c r="CB10" i="38"/>
  <c r="CB8" i="38"/>
  <c r="CB16" i="38"/>
  <c r="CB17" i="38"/>
  <c r="CB19" i="38"/>
  <c r="CB22" i="38"/>
  <c r="CB13" i="38"/>
  <c r="CB20" i="38"/>
  <c r="CB18" i="38"/>
  <c r="CB25" i="38"/>
  <c r="CB33" i="38"/>
  <c r="CB28" i="38"/>
  <c r="CB21" i="38"/>
  <c r="CB23" i="38"/>
  <c r="CB31" i="38"/>
  <c r="CB26" i="38"/>
  <c r="CB34" i="38"/>
  <c r="CB29" i="38"/>
  <c r="CB24" i="38"/>
  <c r="CB32" i="38"/>
  <c r="CB30" i="38"/>
  <c r="CB38" i="38"/>
  <c r="CB27" i="38"/>
  <c r="CB36" i="38"/>
  <c r="CB39" i="38"/>
  <c r="CB37" i="38"/>
  <c r="CB35" i="38"/>
  <c r="BX16" i="36"/>
  <c r="BX12" i="36"/>
  <c r="BX15" i="36" s="1"/>
  <c r="BY5" i="36" s="1"/>
  <c r="BX17" i="36"/>
  <c r="BX18" i="36" s="1"/>
  <c r="CC3" i="38"/>
  <c r="CD3" i="37"/>
  <c r="CD7" i="37" l="1"/>
  <c r="CD5" i="37"/>
  <c r="CD12" i="37"/>
  <c r="CD8" i="37"/>
  <c r="CD4" i="37"/>
  <c r="CD15" i="37"/>
  <c r="CD10" i="37"/>
  <c r="CD9" i="37"/>
  <c r="CD13" i="37"/>
  <c r="CD16" i="37"/>
  <c r="CD6" i="37"/>
  <c r="CD11" i="37"/>
  <c r="CD17" i="37"/>
  <c r="CD20" i="37"/>
  <c r="CD23" i="37"/>
  <c r="CD18" i="37"/>
  <c r="CD21" i="37"/>
  <c r="CD14" i="37"/>
  <c r="CD19" i="37"/>
  <c r="CD22" i="37"/>
  <c r="CD26" i="37"/>
  <c r="CD24" i="37"/>
  <c r="CD27" i="37"/>
  <c r="CD25" i="37"/>
  <c r="CD28" i="37"/>
  <c r="CD32" i="37"/>
  <c r="CD29" i="37"/>
  <c r="CD30" i="37"/>
  <c r="CD33" i="37"/>
  <c r="CD31" i="37"/>
  <c r="CC4" i="38"/>
  <c r="CC8" i="38"/>
  <c r="CC16" i="38"/>
  <c r="CC11" i="38"/>
  <c r="CC6" i="38"/>
  <c r="CC14" i="38"/>
  <c r="CC5" i="38"/>
  <c r="CC9" i="38"/>
  <c r="CC12" i="38"/>
  <c r="CC7" i="38"/>
  <c r="CC15" i="38"/>
  <c r="CC13" i="38"/>
  <c r="CC21" i="38"/>
  <c r="CC17" i="38"/>
  <c r="CC19" i="38"/>
  <c r="CC22" i="38"/>
  <c r="CC20" i="38"/>
  <c r="CC10" i="38"/>
  <c r="CC30" i="38"/>
  <c r="CC25" i="38"/>
  <c r="CC33" i="38"/>
  <c r="CC28" i="38"/>
  <c r="CC23" i="38"/>
  <c r="CC31" i="38"/>
  <c r="CC26" i="38"/>
  <c r="CC18" i="38"/>
  <c r="CC29" i="38"/>
  <c r="CC27" i="38"/>
  <c r="CC34" i="38"/>
  <c r="CC38" i="38"/>
  <c r="CC32" i="38"/>
  <c r="CC36" i="38"/>
  <c r="CC24" i="38"/>
  <c r="CC39" i="38"/>
  <c r="CC35" i="38"/>
  <c r="CC37" i="38"/>
  <c r="CE3" i="37"/>
  <c r="BY16" i="36"/>
  <c r="BY17" i="36"/>
  <c r="BY18" i="36" s="1"/>
  <c r="BY12" i="36"/>
  <c r="BY15" i="36" s="1"/>
  <c r="BZ5" i="36" s="1"/>
  <c r="CD3" i="38"/>
  <c r="CD5" i="38" l="1"/>
  <c r="CD4" i="38"/>
  <c r="CD13" i="38"/>
  <c r="CD8" i="38"/>
  <c r="CD16" i="38"/>
  <c r="CD11" i="38"/>
  <c r="CD6" i="38"/>
  <c r="BZ17" i="36" s="1"/>
  <c r="BZ18" i="36" s="1"/>
  <c r="CD14" i="38"/>
  <c r="CD9" i="38"/>
  <c r="CD17" i="38"/>
  <c r="CD12" i="38"/>
  <c r="CD10" i="38"/>
  <c r="CD18" i="38"/>
  <c r="CD7" i="38"/>
  <c r="CD21" i="38"/>
  <c r="CD19" i="38"/>
  <c r="CD15" i="38"/>
  <c r="CD22" i="38"/>
  <c r="CD20" i="38"/>
  <c r="CD27" i="38"/>
  <c r="CD35" i="38"/>
  <c r="CD30" i="38"/>
  <c r="CD25" i="38"/>
  <c r="CD33" i="38"/>
  <c r="CD28" i="38"/>
  <c r="CD23" i="38"/>
  <c r="CD31" i="38"/>
  <c r="CD26" i="38"/>
  <c r="CD34" i="38"/>
  <c r="CD24" i="38"/>
  <c r="CD32" i="38"/>
  <c r="CD37" i="38"/>
  <c r="CD29" i="38"/>
  <c r="CD38" i="38"/>
  <c r="CD36" i="38"/>
  <c r="CD39" i="38"/>
  <c r="CE4" i="37"/>
  <c r="CE10" i="37"/>
  <c r="CE8" i="37"/>
  <c r="CE7" i="37"/>
  <c r="CE11" i="37"/>
  <c r="CE6" i="37"/>
  <c r="CE5" i="37"/>
  <c r="CE9" i="37"/>
  <c r="CE15" i="37"/>
  <c r="CE12" i="37"/>
  <c r="CE13" i="37"/>
  <c r="CE16" i="37"/>
  <c r="CE14" i="37"/>
  <c r="CE22" i="37"/>
  <c r="CE17" i="37"/>
  <c r="CE20" i="37"/>
  <c r="CE18" i="37"/>
  <c r="CE21" i="37"/>
  <c r="CE23" i="37"/>
  <c r="CE26" i="37"/>
  <c r="CE29" i="37"/>
  <c r="CE19" i="37"/>
  <c r="CE24" i="37"/>
  <c r="CE27" i="37"/>
  <c r="CE25" i="37"/>
  <c r="CE28" i="37"/>
  <c r="CE32" i="37"/>
  <c r="CE30" i="37"/>
  <c r="CE33" i="37"/>
  <c r="CE31" i="37"/>
  <c r="BZ16" i="36"/>
  <c r="BZ12" i="36"/>
  <c r="BZ15" i="36" s="1"/>
  <c r="CA5" i="36" s="1"/>
  <c r="CE3" i="38"/>
  <c r="CF3" i="37"/>
  <c r="CF9" i="37" l="1"/>
  <c r="CF7" i="37"/>
  <c r="CF5" i="37"/>
  <c r="CF10" i="37"/>
  <c r="CF12" i="37"/>
  <c r="CF8" i="37"/>
  <c r="CF14" i="37"/>
  <c r="CF15" i="37"/>
  <c r="CF13" i="37"/>
  <c r="CF4" i="37"/>
  <c r="CF19" i="37"/>
  <c r="CF22" i="37"/>
  <c r="CF17" i="37"/>
  <c r="CF20" i="37"/>
  <c r="CF18" i="37"/>
  <c r="CF6" i="37"/>
  <c r="CF11" i="37"/>
  <c r="CF21" i="37"/>
  <c r="CF16" i="37"/>
  <c r="CF28" i="37"/>
  <c r="CF23" i="37"/>
  <c r="CF26" i="37"/>
  <c r="CF29" i="37"/>
  <c r="CF24" i="37"/>
  <c r="CF27" i="37"/>
  <c r="CF32" i="37"/>
  <c r="CF25" i="37"/>
  <c r="CF30" i="37"/>
  <c r="CF33" i="37"/>
  <c r="CF31" i="37"/>
  <c r="CE5" i="38"/>
  <c r="CE4" i="38"/>
  <c r="CE10" i="38"/>
  <c r="CE13" i="38"/>
  <c r="CE8" i="38"/>
  <c r="CE16" i="38"/>
  <c r="CE11" i="38"/>
  <c r="CE6" i="38"/>
  <c r="CA17" i="36" s="1"/>
  <c r="CA18" i="36" s="1"/>
  <c r="CE14" i="38"/>
  <c r="CE9" i="38"/>
  <c r="CE7" i="38"/>
  <c r="CE15" i="38"/>
  <c r="CE18" i="38"/>
  <c r="CE21" i="38"/>
  <c r="CE17" i="38"/>
  <c r="CE19" i="38"/>
  <c r="CE24" i="38"/>
  <c r="CE32" i="38"/>
  <c r="CE27" i="38"/>
  <c r="CE12" i="38"/>
  <c r="CE22" i="38"/>
  <c r="CE30" i="38"/>
  <c r="CE25" i="38"/>
  <c r="CE33" i="38"/>
  <c r="CE28" i="38"/>
  <c r="CE23" i="38"/>
  <c r="CE31" i="38"/>
  <c r="CE29" i="38"/>
  <c r="CE35" i="38"/>
  <c r="CE37" i="38"/>
  <c r="CE34" i="38"/>
  <c r="CE38" i="38"/>
  <c r="CE20" i="38"/>
  <c r="CE26" i="38"/>
  <c r="CE36" i="38"/>
  <c r="CE39" i="38"/>
  <c r="CG3" i="37"/>
  <c r="CA16" i="36"/>
  <c r="CA12" i="36"/>
  <c r="CA15" i="36" s="1"/>
  <c r="CB5" i="36" s="1"/>
  <c r="CF3" i="38"/>
  <c r="CF5" i="38" l="1"/>
  <c r="CF7" i="38"/>
  <c r="CF15" i="38"/>
  <c r="CF10" i="38"/>
  <c r="CF13" i="38"/>
  <c r="CF8" i="38"/>
  <c r="CF16" i="38"/>
  <c r="CF11" i="38"/>
  <c r="CF6" i="38"/>
  <c r="CB17" i="36" s="1"/>
  <c r="CB18" i="36" s="1"/>
  <c r="CF14" i="38"/>
  <c r="CF4" i="38"/>
  <c r="CF12" i="38"/>
  <c r="CF20" i="38"/>
  <c r="CF9" i="38"/>
  <c r="CF18" i="38"/>
  <c r="CF21" i="38"/>
  <c r="CF17" i="38"/>
  <c r="CF19" i="38"/>
  <c r="CF22" i="38"/>
  <c r="CF29" i="38"/>
  <c r="CF24" i="38"/>
  <c r="CF32" i="38"/>
  <c r="CF27" i="38"/>
  <c r="CF30" i="38"/>
  <c r="CF25" i="38"/>
  <c r="CF33" i="38"/>
  <c r="CF28" i="38"/>
  <c r="CF26" i="38"/>
  <c r="CF34" i="38"/>
  <c r="CF23" i="38"/>
  <c r="CF35" i="38"/>
  <c r="CF37" i="38"/>
  <c r="CF39" i="38"/>
  <c r="CF31" i="38"/>
  <c r="CF38" i="38"/>
  <c r="CF36" i="38"/>
  <c r="CG6" i="37"/>
  <c r="CG4" i="37"/>
  <c r="CG10" i="37"/>
  <c r="CG11" i="37"/>
  <c r="CG5" i="37"/>
  <c r="CG9" i="37"/>
  <c r="CG12" i="37"/>
  <c r="CG14" i="37"/>
  <c r="CG8" i="37"/>
  <c r="CG15" i="37"/>
  <c r="CG7" i="37"/>
  <c r="CG16" i="37"/>
  <c r="CG19" i="37"/>
  <c r="CG13" i="37"/>
  <c r="CG22" i="37"/>
  <c r="CG17" i="37"/>
  <c r="CG20" i="37"/>
  <c r="CG18" i="37"/>
  <c r="CG25" i="37"/>
  <c r="CG28" i="37"/>
  <c r="CG23" i="37"/>
  <c r="CG26" i="37"/>
  <c r="CG21" i="37"/>
  <c r="CG24" i="37"/>
  <c r="CG27" i="37"/>
  <c r="CG31" i="37"/>
  <c r="CG29" i="37"/>
  <c r="CG32" i="37"/>
  <c r="CG30" i="37"/>
  <c r="CG33" i="37"/>
  <c r="CB16" i="36"/>
  <c r="CB12" i="36"/>
  <c r="CB15" i="36" s="1"/>
  <c r="CC5" i="36" s="1"/>
  <c r="CG3" i="38"/>
  <c r="CH3" i="37"/>
  <c r="CH9" i="37" l="1"/>
  <c r="CH7" i="37"/>
  <c r="CH4" i="37"/>
  <c r="CH8" i="37"/>
  <c r="CH6" i="37"/>
  <c r="CH5" i="37"/>
  <c r="CH12" i="37"/>
  <c r="CH16" i="37"/>
  <c r="CH14" i="37"/>
  <c r="CH10" i="37"/>
  <c r="CH15" i="37"/>
  <c r="CH11" i="37"/>
  <c r="CH13" i="37"/>
  <c r="CH21" i="37"/>
  <c r="CH19" i="37"/>
  <c r="CH22" i="37"/>
  <c r="CH17" i="37"/>
  <c r="CH20" i="37"/>
  <c r="CH25" i="37"/>
  <c r="CH28" i="37"/>
  <c r="CH23" i="37"/>
  <c r="CH26" i="37"/>
  <c r="CH24" i="37"/>
  <c r="CH31" i="37"/>
  <c r="CH18" i="37"/>
  <c r="CH29" i="37"/>
  <c r="CH27" i="37"/>
  <c r="CH32" i="37"/>
  <c r="CH30" i="37"/>
  <c r="CH33" i="37"/>
  <c r="CG4" i="38"/>
  <c r="CG5" i="38"/>
  <c r="CG12" i="38"/>
  <c r="CG7" i="38"/>
  <c r="CG15" i="38"/>
  <c r="CG10" i="38"/>
  <c r="CG13" i="38"/>
  <c r="CG8" i="38"/>
  <c r="CG16" i="38"/>
  <c r="CG11" i="38"/>
  <c r="CG9" i="38"/>
  <c r="CG14" i="38"/>
  <c r="CG20" i="38"/>
  <c r="CG18" i="38"/>
  <c r="CG21" i="38"/>
  <c r="CG6" i="38"/>
  <c r="CC17" i="36" s="1"/>
  <c r="CC18" i="36" s="1"/>
  <c r="CG17" i="38"/>
  <c r="CG19" i="38"/>
  <c r="CG26" i="38"/>
  <c r="CG34" i="38"/>
  <c r="CG29" i="38"/>
  <c r="CG24" i="38"/>
  <c r="CG32" i="38"/>
  <c r="CG22" i="38"/>
  <c r="CG27" i="38"/>
  <c r="CG35" i="38"/>
  <c r="CG30" i="38"/>
  <c r="CG25" i="38"/>
  <c r="CG33" i="38"/>
  <c r="CG23" i="38"/>
  <c r="CG31" i="38"/>
  <c r="CG39" i="38"/>
  <c r="CG36" i="38"/>
  <c r="CG37" i="38"/>
  <c r="CG38" i="38"/>
  <c r="CG28" i="38"/>
  <c r="CI3" i="37"/>
  <c r="CC16" i="36"/>
  <c r="CC12" i="36"/>
  <c r="CC15" i="36" s="1"/>
  <c r="CD5" i="36" s="1"/>
  <c r="CH3" i="38"/>
  <c r="CH4" i="38" l="1"/>
  <c r="CH9" i="38"/>
  <c r="CH17" i="38"/>
  <c r="CH12" i="38"/>
  <c r="CH7" i="38"/>
  <c r="CH15" i="38"/>
  <c r="CH10" i="38"/>
  <c r="CH5" i="38"/>
  <c r="CH13" i="38"/>
  <c r="CH8" i="38"/>
  <c r="CH16" i="38"/>
  <c r="CH6" i="38"/>
  <c r="CD17" i="36" s="1"/>
  <c r="CD18" i="36" s="1"/>
  <c r="CH14" i="38"/>
  <c r="CH22" i="38"/>
  <c r="CH20" i="38"/>
  <c r="CH11" i="38"/>
  <c r="CH18" i="38"/>
  <c r="CH21" i="38"/>
  <c r="CH23" i="38"/>
  <c r="CH31" i="38"/>
  <c r="CH26" i="38"/>
  <c r="CH34" i="38"/>
  <c r="CH19" i="38"/>
  <c r="CH29" i="38"/>
  <c r="CH24" i="38"/>
  <c r="CH32" i="38"/>
  <c r="CH27" i="38"/>
  <c r="CH30" i="38"/>
  <c r="CH28" i="38"/>
  <c r="CH36" i="38"/>
  <c r="CH25" i="38"/>
  <c r="CH39" i="38"/>
  <c r="CH35" i="38"/>
  <c r="CH37" i="38"/>
  <c r="CH33" i="38"/>
  <c r="CH38" i="38"/>
  <c r="CI8" i="37"/>
  <c r="CI6" i="37"/>
  <c r="CI4" i="37"/>
  <c r="CI7" i="37"/>
  <c r="CI10" i="37"/>
  <c r="CI11" i="37"/>
  <c r="CI9" i="37"/>
  <c r="CI13" i="37"/>
  <c r="CI16" i="37"/>
  <c r="CI14" i="37"/>
  <c r="CI12" i="37"/>
  <c r="CI5" i="37"/>
  <c r="CI18" i="37"/>
  <c r="CI21" i="37"/>
  <c r="CI15" i="37"/>
  <c r="CI19" i="37"/>
  <c r="CI22" i="37"/>
  <c r="CI17" i="37"/>
  <c r="CI20" i="37"/>
  <c r="CI27" i="37"/>
  <c r="CI25" i="37"/>
  <c r="CI28" i="37"/>
  <c r="CI23" i="37"/>
  <c r="CI26" i="37"/>
  <c r="CI33" i="37"/>
  <c r="CI31" i="37"/>
  <c r="CI29" i="37"/>
  <c r="CI32" i="37"/>
  <c r="CI24" i="37"/>
  <c r="CI30" i="37"/>
  <c r="CD16" i="36"/>
  <c r="CD12" i="36"/>
  <c r="CD15" i="36" s="1"/>
  <c r="CE5" i="36" s="1"/>
  <c r="CI3" i="38"/>
  <c r="CJ3" i="37"/>
  <c r="CJ5" i="37" l="1"/>
  <c r="CJ9" i="37"/>
  <c r="CJ12" i="37"/>
  <c r="CJ6" i="37"/>
  <c r="CJ10" i="37"/>
  <c r="CJ11" i="37"/>
  <c r="CJ4" i="37"/>
  <c r="CJ13" i="37"/>
  <c r="CJ16" i="37"/>
  <c r="CJ14" i="37"/>
  <c r="CJ8" i="37"/>
  <c r="CJ15" i="37"/>
  <c r="CJ7" i="37"/>
  <c r="CJ18" i="37"/>
  <c r="CJ21" i="37"/>
  <c r="CJ19" i="37"/>
  <c r="CJ22" i="37"/>
  <c r="CJ17" i="37"/>
  <c r="CJ20" i="37"/>
  <c r="CJ24" i="37"/>
  <c r="CJ27" i="37"/>
  <c r="CJ25" i="37"/>
  <c r="CJ28" i="37"/>
  <c r="CJ23" i="37"/>
  <c r="CJ26" i="37"/>
  <c r="CJ30" i="37"/>
  <c r="CJ33" i="37"/>
  <c r="CJ31" i="37"/>
  <c r="CJ29" i="37"/>
  <c r="CJ32" i="37"/>
  <c r="CI4" i="38"/>
  <c r="CI6" i="38"/>
  <c r="CE17" i="36" s="1"/>
  <c r="CE18" i="36" s="1"/>
  <c r="CI14" i="38"/>
  <c r="CI9" i="38"/>
  <c r="CI12" i="38"/>
  <c r="CI7" i="38"/>
  <c r="CI15" i="38"/>
  <c r="CI10" i="38"/>
  <c r="CI5" i="38"/>
  <c r="CI13" i="38"/>
  <c r="CI11" i="38"/>
  <c r="CI19" i="38"/>
  <c r="CI16" i="38"/>
  <c r="CI22" i="38"/>
  <c r="CI20" i="38"/>
  <c r="CI18" i="38"/>
  <c r="CI8" i="38"/>
  <c r="CI17" i="38"/>
  <c r="CI21" i="38"/>
  <c r="CI28" i="38"/>
  <c r="CI23" i="38"/>
  <c r="CI31" i="38"/>
  <c r="CI26" i="38"/>
  <c r="CI34" i="38"/>
  <c r="CI29" i="38"/>
  <c r="CI24" i="38"/>
  <c r="CI32" i="38"/>
  <c r="CI27" i="38"/>
  <c r="CI25" i="38"/>
  <c r="CI33" i="38"/>
  <c r="CI30" i="38"/>
  <c r="CI36" i="38"/>
  <c r="CI39" i="38"/>
  <c r="CI35" i="38"/>
  <c r="CI37" i="38"/>
  <c r="CI38" i="38"/>
  <c r="CK3" i="37"/>
  <c r="CE16" i="36"/>
  <c r="CE12" i="36"/>
  <c r="CE15" i="36" s="1"/>
  <c r="CF5" i="36" s="1"/>
  <c r="CJ3" i="38"/>
  <c r="CJ4" i="38" l="1"/>
  <c r="CJ11" i="38"/>
  <c r="CJ6" i="38"/>
  <c r="CJ14" i="38"/>
  <c r="CJ9" i="38"/>
  <c r="CJ12" i="38"/>
  <c r="CJ7" i="38"/>
  <c r="CJ15" i="38"/>
  <c r="CJ10" i="38"/>
  <c r="CJ8" i="38"/>
  <c r="CJ16" i="38"/>
  <c r="CJ5" i="38"/>
  <c r="CJ19" i="38"/>
  <c r="CJ22" i="38"/>
  <c r="CJ13" i="38"/>
  <c r="CJ20" i="38"/>
  <c r="CJ18" i="38"/>
  <c r="CJ25" i="38"/>
  <c r="CJ33" i="38"/>
  <c r="CJ28" i="38"/>
  <c r="CJ23" i="38"/>
  <c r="CJ31" i="38"/>
  <c r="CJ21" i="38"/>
  <c r="CJ26" i="38"/>
  <c r="CJ34" i="38"/>
  <c r="CJ17" i="38"/>
  <c r="CJ29" i="38"/>
  <c r="CJ24" i="38"/>
  <c r="CJ32" i="38"/>
  <c r="CJ30" i="38"/>
  <c r="CJ38" i="38"/>
  <c r="CJ27" i="38"/>
  <c r="CJ36" i="38"/>
  <c r="CJ39" i="38"/>
  <c r="CJ35" i="38"/>
  <c r="CJ37" i="38"/>
  <c r="CK10" i="37"/>
  <c r="CK8" i="37"/>
  <c r="CK6" i="37"/>
  <c r="CK5" i="37"/>
  <c r="CK4" i="37"/>
  <c r="CK7" i="37"/>
  <c r="CK11" i="37"/>
  <c r="CK15" i="37"/>
  <c r="CK13" i="37"/>
  <c r="CK16" i="37"/>
  <c r="CK9" i="37"/>
  <c r="CK12" i="37"/>
  <c r="CK14" i="37"/>
  <c r="CK20" i="37"/>
  <c r="CK18" i="37"/>
  <c r="CK21" i="37"/>
  <c r="CK19" i="37"/>
  <c r="CK22" i="37"/>
  <c r="CK24" i="37"/>
  <c r="CK27" i="37"/>
  <c r="CK17" i="37"/>
  <c r="CK25" i="37"/>
  <c r="CK28" i="37"/>
  <c r="CK23" i="37"/>
  <c r="CK26" i="37"/>
  <c r="CK30" i="37"/>
  <c r="CK33" i="37"/>
  <c r="CK31" i="37"/>
  <c r="CK29" i="37"/>
  <c r="CK32" i="37"/>
  <c r="CL3" i="37"/>
  <c r="CF16" i="36"/>
  <c r="CF12" i="36"/>
  <c r="CF15" i="36" s="1"/>
  <c r="CG5" i="36" s="1"/>
  <c r="CF17" i="36"/>
  <c r="CF18" i="36" s="1"/>
  <c r="CK3" i="38"/>
  <c r="CK4" i="38" l="1"/>
  <c r="CK8" i="38"/>
  <c r="CK16" i="38"/>
  <c r="CK11" i="38"/>
  <c r="CK6" i="38"/>
  <c r="CK14" i="38"/>
  <c r="CK9" i="38"/>
  <c r="CK12" i="38"/>
  <c r="CK7" i="38"/>
  <c r="CK15" i="38"/>
  <c r="CK5" i="38"/>
  <c r="CK13" i="38"/>
  <c r="CK17" i="38"/>
  <c r="CK21" i="38"/>
  <c r="CK19" i="38"/>
  <c r="CK22" i="38"/>
  <c r="CK20" i="38"/>
  <c r="CK30" i="38"/>
  <c r="CK25" i="38"/>
  <c r="CK33" i="38"/>
  <c r="CK28" i="38"/>
  <c r="CK23" i="38"/>
  <c r="CK31" i="38"/>
  <c r="CK26" i="38"/>
  <c r="CK29" i="38"/>
  <c r="CK10" i="38"/>
  <c r="CK27" i="38"/>
  <c r="CK32" i="38"/>
  <c r="CK18" i="38"/>
  <c r="CK38" i="38"/>
  <c r="CK34" i="38"/>
  <c r="CK36" i="38"/>
  <c r="CK39" i="38"/>
  <c r="CK24" i="38"/>
  <c r="CK35" i="38"/>
  <c r="CK37" i="38"/>
  <c r="CL7" i="37"/>
  <c r="CL5" i="37"/>
  <c r="CL9" i="37"/>
  <c r="CL8" i="37"/>
  <c r="CL12" i="37"/>
  <c r="CL6" i="37"/>
  <c r="CL10" i="37"/>
  <c r="CL11" i="37"/>
  <c r="CL4" i="37"/>
  <c r="CL15" i="37"/>
  <c r="CL13" i="37"/>
  <c r="CL16" i="37"/>
  <c r="CL17" i="37"/>
  <c r="CL20" i="37"/>
  <c r="CL18" i="37"/>
  <c r="CL21" i="37"/>
  <c r="CL19" i="37"/>
  <c r="CL26" i="37"/>
  <c r="CL22" i="37"/>
  <c r="CL24" i="37"/>
  <c r="CL27" i="37"/>
  <c r="CL14" i="37"/>
  <c r="CL25" i="37"/>
  <c r="CL28" i="37"/>
  <c r="CL32" i="37"/>
  <c r="CL30" i="37"/>
  <c r="CL23" i="37"/>
  <c r="CL33" i="37"/>
  <c r="CL31" i="37"/>
  <c r="CL29" i="37"/>
  <c r="CG16" i="36"/>
  <c r="CG12" i="36"/>
  <c r="CG15" i="36" s="1"/>
  <c r="CH5" i="36" s="1"/>
  <c r="CG17" i="36"/>
  <c r="CG18" i="36" s="1"/>
  <c r="CL3" i="38"/>
  <c r="CM3" i="37"/>
  <c r="CM4" i="37" l="1"/>
  <c r="CM10" i="37"/>
  <c r="CM8" i="37"/>
  <c r="CM11" i="37"/>
  <c r="CM7" i="37"/>
  <c r="CM5" i="37"/>
  <c r="CM15" i="37"/>
  <c r="CM13" i="37"/>
  <c r="CM9" i="37"/>
  <c r="CM16" i="37"/>
  <c r="CM6" i="37"/>
  <c r="CM14" i="37"/>
  <c r="CM22" i="37"/>
  <c r="CM17" i="37"/>
  <c r="CM20" i="37"/>
  <c r="CM12" i="37"/>
  <c r="CM18" i="37"/>
  <c r="CM21" i="37"/>
  <c r="CM23" i="37"/>
  <c r="CM26" i="37"/>
  <c r="CM24" i="37"/>
  <c r="CM19" i="37"/>
  <c r="CM27" i="37"/>
  <c r="CM25" i="37"/>
  <c r="CM29" i="37"/>
  <c r="CM28" i="37"/>
  <c r="CM32" i="37"/>
  <c r="CM30" i="37"/>
  <c r="CM33" i="37"/>
  <c r="CM31" i="37"/>
  <c r="CL4" i="38"/>
  <c r="CL5" i="38"/>
  <c r="CL13" i="38"/>
  <c r="CL8" i="38"/>
  <c r="CL16" i="38"/>
  <c r="CL11" i="38"/>
  <c r="CL6" i="38"/>
  <c r="CH17" i="36" s="1"/>
  <c r="CH18" i="36" s="1"/>
  <c r="CL14" i="38"/>
  <c r="CL9" i="38"/>
  <c r="CL17" i="38"/>
  <c r="CL12" i="38"/>
  <c r="CL10" i="38"/>
  <c r="CL18" i="38"/>
  <c r="CL21" i="38"/>
  <c r="CL7" i="38"/>
  <c r="CL19" i="38"/>
  <c r="CL22" i="38"/>
  <c r="CL15" i="38"/>
  <c r="CL20" i="38"/>
  <c r="CL27" i="38"/>
  <c r="CL35" i="38"/>
  <c r="CL30" i="38"/>
  <c r="CL25" i="38"/>
  <c r="CL33" i="38"/>
  <c r="CL28" i="38"/>
  <c r="CL23" i="38"/>
  <c r="CL31" i="38"/>
  <c r="CL26" i="38"/>
  <c r="CL34" i="38"/>
  <c r="CL24" i="38"/>
  <c r="CL32" i="38"/>
  <c r="CL38" i="38"/>
  <c r="CL29" i="38"/>
  <c r="CL36" i="38"/>
  <c r="CL39" i="38"/>
  <c r="CL37" i="38"/>
  <c r="CN3" i="37"/>
  <c r="CH12" i="36"/>
  <c r="CH15" i="36" s="1"/>
  <c r="CI5" i="36" s="1"/>
  <c r="CH16" i="36"/>
  <c r="CM3" i="38"/>
  <c r="CM4" i="38" l="1"/>
  <c r="CM10" i="38"/>
  <c r="CM5" i="38"/>
  <c r="CM13" i="38"/>
  <c r="CM8" i="38"/>
  <c r="CM16" i="38"/>
  <c r="CM11" i="38"/>
  <c r="CM6" i="38"/>
  <c r="CI17" i="36" s="1"/>
  <c r="CI18" i="36" s="1"/>
  <c r="CM14" i="38"/>
  <c r="CM9" i="38"/>
  <c r="CM7" i="38"/>
  <c r="CM15" i="38"/>
  <c r="CM12" i="38"/>
  <c r="CM17" i="38"/>
  <c r="CM18" i="38"/>
  <c r="CM21" i="38"/>
  <c r="CM19" i="38"/>
  <c r="CM24" i="38"/>
  <c r="CM32" i="38"/>
  <c r="CM27" i="38"/>
  <c r="CM30" i="38"/>
  <c r="CM25" i="38"/>
  <c r="CM33" i="38"/>
  <c r="CM22" i="38"/>
  <c r="CM28" i="38"/>
  <c r="CM23" i="38"/>
  <c r="CM31" i="38"/>
  <c r="CM20" i="38"/>
  <c r="CM29" i="38"/>
  <c r="CM37" i="38"/>
  <c r="CM34" i="38"/>
  <c r="CM38" i="38"/>
  <c r="CM36" i="38"/>
  <c r="CM26" i="38"/>
  <c r="CM35" i="38"/>
  <c r="CM39" i="38"/>
  <c r="CN9" i="37"/>
  <c r="CN7" i="37"/>
  <c r="CN5" i="37"/>
  <c r="CN6" i="37"/>
  <c r="CN4" i="37"/>
  <c r="CN12" i="37"/>
  <c r="CN14" i="37"/>
  <c r="CN11" i="37"/>
  <c r="CN15" i="37"/>
  <c r="CN10" i="37"/>
  <c r="CN13" i="37"/>
  <c r="CN16" i="37"/>
  <c r="CN19" i="37"/>
  <c r="CN22" i="37"/>
  <c r="CN17" i="37"/>
  <c r="CN20" i="37"/>
  <c r="CN8" i="37"/>
  <c r="CN18" i="37"/>
  <c r="CN21" i="37"/>
  <c r="CN28" i="37"/>
  <c r="CN23" i="37"/>
  <c r="CN26" i="37"/>
  <c r="CN24" i="37"/>
  <c r="CN27" i="37"/>
  <c r="CN29" i="37"/>
  <c r="CN32" i="37"/>
  <c r="CN25" i="37"/>
  <c r="CN30" i="37"/>
  <c r="CN33" i="37"/>
  <c r="CN31" i="37"/>
  <c r="CI12" i="36"/>
  <c r="CI15" i="36" s="1"/>
  <c r="CJ5" i="36" s="1"/>
  <c r="CI16" i="36"/>
  <c r="CN3" i="38"/>
  <c r="CO3" i="37"/>
  <c r="CO6" i="37" l="1"/>
  <c r="CO4" i="37"/>
  <c r="CO10" i="37"/>
  <c r="CO5" i="37"/>
  <c r="CO9" i="37"/>
  <c r="CO11" i="37"/>
  <c r="CO8" i="37"/>
  <c r="CO12" i="37"/>
  <c r="CO7" i="37"/>
  <c r="CO14" i="37"/>
  <c r="CO15" i="37"/>
  <c r="CO16" i="37"/>
  <c r="CO19" i="37"/>
  <c r="CO22" i="37"/>
  <c r="CO13" i="37"/>
  <c r="CO17" i="37"/>
  <c r="CO20" i="37"/>
  <c r="CO18" i="37"/>
  <c r="CO25" i="37"/>
  <c r="CO28" i="37"/>
  <c r="CO23" i="37"/>
  <c r="CO26" i="37"/>
  <c r="CO21" i="37"/>
  <c r="CO24" i="37"/>
  <c r="CO27" i="37"/>
  <c r="CO31" i="37"/>
  <c r="CO29" i="37"/>
  <c r="CO32" i="37"/>
  <c r="CO30" i="37"/>
  <c r="CO33" i="37"/>
  <c r="CN4" i="38"/>
  <c r="CN7" i="38"/>
  <c r="CN15" i="38"/>
  <c r="CN10" i="38"/>
  <c r="CN5" i="38"/>
  <c r="CN13" i="38"/>
  <c r="CN8" i="38"/>
  <c r="CN16" i="38"/>
  <c r="CN11" i="38"/>
  <c r="CN6" i="38"/>
  <c r="CJ17" i="36" s="1"/>
  <c r="CJ18" i="36" s="1"/>
  <c r="CN14" i="38"/>
  <c r="CN12" i="38"/>
  <c r="CN20" i="38"/>
  <c r="CN17" i="38"/>
  <c r="CN18" i="38"/>
  <c r="CN9" i="38"/>
  <c r="CN21" i="38"/>
  <c r="CN19" i="38"/>
  <c r="CN22" i="38"/>
  <c r="CN29" i="38"/>
  <c r="CN24" i="38"/>
  <c r="CN32" i="38"/>
  <c r="CN27" i="38"/>
  <c r="CN30" i="38"/>
  <c r="CN25" i="38"/>
  <c r="CN33" i="38"/>
  <c r="CN28" i="38"/>
  <c r="CN26" i="38"/>
  <c r="CN34" i="38"/>
  <c r="CN23" i="38"/>
  <c r="CN37" i="38"/>
  <c r="CN35" i="38"/>
  <c r="CN31" i="38"/>
  <c r="CN38" i="38"/>
  <c r="CN36" i="38"/>
  <c r="CN39" i="38"/>
  <c r="CP3" i="37"/>
  <c r="CJ12" i="36"/>
  <c r="CJ15" i="36" s="1"/>
  <c r="CK5" i="36" s="1"/>
  <c r="CJ16" i="36"/>
  <c r="CO3" i="38"/>
  <c r="CO4" i="38" l="1"/>
  <c r="CO12" i="38"/>
  <c r="CO7" i="38"/>
  <c r="CO15" i="38"/>
  <c r="CO10" i="38"/>
  <c r="CO5" i="38"/>
  <c r="CO13" i="38"/>
  <c r="CO8" i="38"/>
  <c r="CO16" i="38"/>
  <c r="CO11" i="38"/>
  <c r="CO9" i="38"/>
  <c r="CO14" i="38"/>
  <c r="CO20" i="38"/>
  <c r="CO17" i="38"/>
  <c r="CO18" i="38"/>
  <c r="CO21" i="38"/>
  <c r="CO6" i="38"/>
  <c r="CK17" i="36" s="1"/>
  <c r="CK18" i="36" s="1"/>
  <c r="CO19" i="38"/>
  <c r="CO26" i="38"/>
  <c r="CO34" i="38"/>
  <c r="CO29" i="38"/>
  <c r="CO24" i="38"/>
  <c r="CO32" i="38"/>
  <c r="CO27" i="38"/>
  <c r="CO35" i="38"/>
  <c r="CO30" i="38"/>
  <c r="CO22" i="38"/>
  <c r="CO25" i="38"/>
  <c r="CO33" i="38"/>
  <c r="CO23" i="38"/>
  <c r="CO31" i="38"/>
  <c r="CO39" i="38"/>
  <c r="CO37" i="38"/>
  <c r="CO28" i="38"/>
  <c r="CO38" i="38"/>
  <c r="CO36" i="38"/>
  <c r="CP9" i="37"/>
  <c r="CP7" i="37"/>
  <c r="CP10" i="37"/>
  <c r="CP4" i="37"/>
  <c r="CP8" i="37"/>
  <c r="CP12" i="37"/>
  <c r="CP6" i="37"/>
  <c r="CP16" i="37"/>
  <c r="CP5" i="37"/>
  <c r="CP11" i="37"/>
  <c r="CP14" i="37"/>
  <c r="CP15" i="37"/>
  <c r="CP13" i="37"/>
  <c r="CP21" i="37"/>
  <c r="CP19" i="37"/>
  <c r="CP22" i="37"/>
  <c r="CP17" i="37"/>
  <c r="CP20" i="37"/>
  <c r="CP18" i="37"/>
  <c r="CP25" i="37"/>
  <c r="CP28" i="37"/>
  <c r="CP23" i="37"/>
  <c r="CP26" i="37"/>
  <c r="CP24" i="37"/>
  <c r="CP31" i="37"/>
  <c r="CP29" i="37"/>
  <c r="CP32" i="37"/>
  <c r="CP27" i="37"/>
  <c r="CP30" i="37"/>
  <c r="CP33" i="37"/>
  <c r="CK16" i="36"/>
  <c r="CK12" i="36"/>
  <c r="CK15" i="36" s="1"/>
  <c r="CL5" i="36" s="1"/>
  <c r="CP3" i="38"/>
  <c r="CQ3" i="37"/>
  <c r="CQ8" i="37" l="1"/>
  <c r="CQ6" i="37"/>
  <c r="CQ4" i="37"/>
  <c r="CQ5" i="37"/>
  <c r="CQ11" i="37"/>
  <c r="CQ13" i="37"/>
  <c r="CQ16" i="37"/>
  <c r="CQ14" i="37"/>
  <c r="CQ10" i="37"/>
  <c r="CQ7" i="37"/>
  <c r="CQ12" i="37"/>
  <c r="CQ18" i="37"/>
  <c r="CQ21" i="37"/>
  <c r="CQ19" i="37"/>
  <c r="CQ15" i="37"/>
  <c r="CQ22" i="37"/>
  <c r="CQ17" i="37"/>
  <c r="CQ20" i="37"/>
  <c r="CQ27" i="37"/>
  <c r="CQ9" i="37"/>
  <c r="CQ25" i="37"/>
  <c r="CQ28" i="37"/>
  <c r="CQ23" i="37"/>
  <c r="CQ26" i="37"/>
  <c r="CQ24" i="37"/>
  <c r="CQ33" i="37"/>
  <c r="CQ31" i="37"/>
  <c r="CQ29" i="37"/>
  <c r="CQ32" i="37"/>
  <c r="CQ30" i="37"/>
  <c r="CP4" i="38"/>
  <c r="CP9" i="38"/>
  <c r="CP17" i="38"/>
  <c r="CP12" i="38"/>
  <c r="CP7" i="38"/>
  <c r="CP15" i="38"/>
  <c r="CP10" i="38"/>
  <c r="CP5" i="38"/>
  <c r="CP13" i="38"/>
  <c r="CP8" i="38"/>
  <c r="CP16" i="38"/>
  <c r="CP6" i="38"/>
  <c r="CP14" i="38"/>
  <c r="CP22" i="38"/>
  <c r="CP20" i="38"/>
  <c r="CP11" i="38"/>
  <c r="CP18" i="38"/>
  <c r="CP21" i="38"/>
  <c r="CP23" i="38"/>
  <c r="CP31" i="38"/>
  <c r="CP26" i="38"/>
  <c r="CP34" i="38"/>
  <c r="CP29" i="38"/>
  <c r="CP19" i="38"/>
  <c r="CP24" i="38"/>
  <c r="CP32" i="38"/>
  <c r="CP27" i="38"/>
  <c r="CP30" i="38"/>
  <c r="CP28" i="38"/>
  <c r="CP35" i="38"/>
  <c r="CP36" i="38"/>
  <c r="CP39" i="38"/>
  <c r="CP25" i="38"/>
  <c r="CP37" i="38"/>
  <c r="CP33" i="38"/>
  <c r="CP38" i="38"/>
  <c r="CR3" i="37"/>
  <c r="CL16" i="36"/>
  <c r="CL17" i="36"/>
  <c r="CL18" i="36" s="1"/>
  <c r="CL12" i="36"/>
  <c r="CL15" i="36" s="1"/>
  <c r="CM5" i="36" s="1"/>
  <c r="CQ3" i="38"/>
  <c r="CQ4" i="38" l="1"/>
  <c r="CQ6" i="38"/>
  <c r="CQ14" i="38"/>
  <c r="CQ9" i="38"/>
  <c r="CQ12" i="38"/>
  <c r="CQ7" i="38"/>
  <c r="CQ15" i="38"/>
  <c r="CQ10" i="38"/>
  <c r="CQ5" i="38"/>
  <c r="CQ13" i="38"/>
  <c r="CQ11" i="38"/>
  <c r="CQ19" i="38"/>
  <c r="CQ22" i="38"/>
  <c r="CQ16" i="38"/>
  <c r="CQ20" i="38"/>
  <c r="CQ17" i="38"/>
  <c r="CQ18" i="38"/>
  <c r="CQ21" i="38"/>
  <c r="CQ28" i="38"/>
  <c r="CQ23" i="38"/>
  <c r="CQ31" i="38"/>
  <c r="CQ26" i="38"/>
  <c r="CQ34" i="38"/>
  <c r="CQ29" i="38"/>
  <c r="CQ8" i="38"/>
  <c r="CQ24" i="38"/>
  <c r="CQ32" i="38"/>
  <c r="CQ27" i="38"/>
  <c r="CQ25" i="38"/>
  <c r="CQ33" i="38"/>
  <c r="CQ30" i="38"/>
  <c r="CQ38" i="38"/>
  <c r="CQ35" i="38"/>
  <c r="CQ36" i="38"/>
  <c r="CQ39" i="38"/>
  <c r="CQ37" i="38"/>
  <c r="CR5" i="37"/>
  <c r="CR9" i="37"/>
  <c r="CR7" i="37"/>
  <c r="CR12" i="37"/>
  <c r="CR6" i="37"/>
  <c r="CR10" i="37"/>
  <c r="CR11" i="37"/>
  <c r="CR4" i="37"/>
  <c r="CR8" i="37"/>
  <c r="CR13" i="37"/>
  <c r="CR16" i="37"/>
  <c r="CR14" i="37"/>
  <c r="CR15" i="37"/>
  <c r="CR18" i="37"/>
  <c r="CR21" i="37"/>
  <c r="CR19" i="37"/>
  <c r="CR22" i="37"/>
  <c r="CR17" i="37"/>
  <c r="CR24" i="37"/>
  <c r="CR20" i="37"/>
  <c r="CR27" i="37"/>
  <c r="CR25" i="37"/>
  <c r="CR28" i="37"/>
  <c r="CR23" i="37"/>
  <c r="CR26" i="37"/>
  <c r="CR30" i="37"/>
  <c r="CR33" i="37"/>
  <c r="CR31" i="37"/>
  <c r="CR29" i="37"/>
  <c r="CR32" i="37"/>
  <c r="CM16" i="36"/>
  <c r="CM17" i="36"/>
  <c r="CM18" i="36" s="1"/>
  <c r="CM12" i="36"/>
  <c r="CM15" i="36" s="1"/>
  <c r="CN5" i="36" s="1"/>
  <c r="CR3" i="38"/>
  <c r="CS3" i="37"/>
  <c r="CS8" i="37" l="1"/>
  <c r="CS6" i="37"/>
  <c r="CS9" i="37"/>
  <c r="CS5" i="37"/>
  <c r="CS11" i="37"/>
  <c r="CS7" i="37"/>
  <c r="CS12" i="37"/>
  <c r="CS15" i="37"/>
  <c r="CS4" i="37"/>
  <c r="CS13" i="37"/>
  <c r="CS16" i="37"/>
  <c r="CS14" i="37"/>
  <c r="CS20" i="37"/>
  <c r="CS10" i="37"/>
  <c r="CS18" i="37"/>
  <c r="CS21" i="37"/>
  <c r="CS19" i="37"/>
  <c r="CS22" i="37"/>
  <c r="CS24" i="37"/>
  <c r="CS27" i="37"/>
  <c r="CS17" i="37"/>
  <c r="CS25" i="37"/>
  <c r="CS28" i="37"/>
  <c r="CS23" i="37"/>
  <c r="CS26" i="37"/>
  <c r="CS30" i="37"/>
  <c r="CS33" i="37"/>
  <c r="CS31" i="37"/>
  <c r="CS29" i="37"/>
  <c r="CS32" i="37"/>
  <c r="CR4" i="38"/>
  <c r="CR11" i="38"/>
  <c r="CR6" i="38"/>
  <c r="CN17" i="36" s="1"/>
  <c r="CN18" i="36" s="1"/>
  <c r="CR14" i="38"/>
  <c r="CR9" i="38"/>
  <c r="CR12" i="38"/>
  <c r="CR7" i="38"/>
  <c r="CR15" i="38"/>
  <c r="CR10" i="38"/>
  <c r="CR8" i="38"/>
  <c r="CR16" i="38"/>
  <c r="CR19" i="38"/>
  <c r="CR5" i="38"/>
  <c r="CR22" i="38"/>
  <c r="CR20" i="38"/>
  <c r="CR13" i="38"/>
  <c r="CR17" i="38"/>
  <c r="CR18" i="38"/>
  <c r="CR25" i="38"/>
  <c r="CR33" i="38"/>
  <c r="CR28" i="38"/>
  <c r="CR23" i="38"/>
  <c r="CR31" i="38"/>
  <c r="CR26" i="38"/>
  <c r="CR34" i="38"/>
  <c r="CR21" i="38"/>
  <c r="CR29" i="38"/>
  <c r="CR24" i="38"/>
  <c r="CR32" i="38"/>
  <c r="CR30" i="38"/>
  <c r="CR38" i="38"/>
  <c r="CR35" i="38"/>
  <c r="CR36" i="38"/>
  <c r="CR27" i="38"/>
  <c r="CR39" i="38"/>
  <c r="CR37" i="38"/>
  <c r="CT3" i="37"/>
  <c r="CN16" i="36"/>
  <c r="CN12" i="36"/>
  <c r="CN15" i="36" s="1"/>
  <c r="CO5" i="36" s="1"/>
  <c r="CS3" i="38"/>
  <c r="CS4" i="38" l="1"/>
  <c r="CS8" i="38"/>
  <c r="CS16" i="38"/>
  <c r="CS11" i="38"/>
  <c r="CS6" i="38"/>
  <c r="CO17" i="36" s="1"/>
  <c r="CO18" i="36" s="1"/>
  <c r="CS14" i="38"/>
  <c r="CS9" i="38"/>
  <c r="CS12" i="38"/>
  <c r="CS7" i="38"/>
  <c r="CS15" i="38"/>
  <c r="CS5" i="38"/>
  <c r="CS13" i="38"/>
  <c r="CS10" i="38"/>
  <c r="CS21" i="38"/>
  <c r="CS19" i="38"/>
  <c r="CS22" i="38"/>
  <c r="CS20" i="38"/>
  <c r="CS17" i="38"/>
  <c r="CS30" i="38"/>
  <c r="CS25" i="38"/>
  <c r="CS33" i="38"/>
  <c r="CS28" i="38"/>
  <c r="CS23" i="38"/>
  <c r="CS31" i="38"/>
  <c r="CS26" i="38"/>
  <c r="CS29" i="38"/>
  <c r="CS18" i="38"/>
  <c r="CS27" i="38"/>
  <c r="CS32" i="38"/>
  <c r="CS38" i="38"/>
  <c r="CS35" i="38"/>
  <c r="CS36" i="38"/>
  <c r="CS34" i="38"/>
  <c r="CS39" i="38"/>
  <c r="CS24" i="38"/>
  <c r="CS37" i="38"/>
  <c r="CT7" i="37"/>
  <c r="CT5" i="37"/>
  <c r="CT4" i="37"/>
  <c r="CT12" i="37"/>
  <c r="CT10" i="37"/>
  <c r="CT9" i="37"/>
  <c r="CT6" i="37"/>
  <c r="CT15" i="37"/>
  <c r="CT11" i="37"/>
  <c r="CT13" i="37"/>
  <c r="CT16" i="37"/>
  <c r="CT8" i="37"/>
  <c r="CT14" i="37"/>
  <c r="CT17" i="37"/>
  <c r="CT20" i="37"/>
  <c r="CT18" i="37"/>
  <c r="CT21" i="37"/>
  <c r="CT19" i="37"/>
  <c r="CT26" i="37"/>
  <c r="CT22" i="37"/>
  <c r="CT24" i="37"/>
  <c r="CT27" i="37"/>
  <c r="CT25" i="37"/>
  <c r="CT28" i="37"/>
  <c r="CT32" i="37"/>
  <c r="CT30" i="37"/>
  <c r="CT33" i="37"/>
  <c r="CT23" i="37"/>
  <c r="CT31" i="37"/>
  <c r="CT29" i="37"/>
  <c r="CO16" i="36"/>
  <c r="CO12" i="36"/>
  <c r="CO15" i="36" s="1"/>
  <c r="CP5" i="36" s="1"/>
  <c r="CT3" i="38"/>
  <c r="CU3" i="37"/>
  <c r="CU4" i="37" l="1"/>
  <c r="CU8" i="37"/>
  <c r="CU11" i="37"/>
  <c r="CU7" i="37"/>
  <c r="CU6" i="37"/>
  <c r="CU10" i="37"/>
  <c r="CU5" i="37"/>
  <c r="CU9" i="37"/>
  <c r="CU12" i="37"/>
  <c r="CU15" i="37"/>
  <c r="CU13" i="37"/>
  <c r="CU16" i="37"/>
  <c r="CU14" i="37"/>
  <c r="CU22" i="37"/>
  <c r="CU17" i="37"/>
  <c r="CU20" i="37"/>
  <c r="CU18" i="37"/>
  <c r="CU21" i="37"/>
  <c r="CU23" i="37"/>
  <c r="CU26" i="37"/>
  <c r="CU24" i="37"/>
  <c r="CU27" i="37"/>
  <c r="CU19" i="37"/>
  <c r="CU25" i="37"/>
  <c r="CU29" i="37"/>
  <c r="CU32" i="37"/>
  <c r="CU28" i="37"/>
  <c r="CU30" i="37"/>
  <c r="CU33" i="37"/>
  <c r="CU31" i="37"/>
  <c r="CT4" i="38"/>
  <c r="CT5" i="38"/>
  <c r="CT13" i="38"/>
  <c r="CT8" i="38"/>
  <c r="CT16" i="38"/>
  <c r="CT11" i="38"/>
  <c r="CT6" i="38"/>
  <c r="CP17" i="36" s="1"/>
  <c r="CP18" i="36" s="1"/>
  <c r="CT14" i="38"/>
  <c r="CT9" i="38"/>
  <c r="CT17" i="38"/>
  <c r="CT12" i="38"/>
  <c r="CT10" i="38"/>
  <c r="CT18" i="38"/>
  <c r="CT21" i="38"/>
  <c r="CT7" i="38"/>
  <c r="CT19" i="38"/>
  <c r="CT22" i="38"/>
  <c r="CT15" i="38"/>
  <c r="CT20" i="38"/>
  <c r="CT27" i="38"/>
  <c r="CT35" i="38"/>
  <c r="CT30" i="38"/>
  <c r="CT25" i="38"/>
  <c r="CT33" i="38"/>
  <c r="CT28" i="38"/>
  <c r="CT23" i="38"/>
  <c r="CT31" i="38"/>
  <c r="CT26" i="38"/>
  <c r="CT34" i="38"/>
  <c r="CT24" i="38"/>
  <c r="CT32" i="38"/>
  <c r="CT38" i="38"/>
  <c r="CT37" i="38"/>
  <c r="CT29" i="38"/>
  <c r="CT36" i="38"/>
  <c r="CT39" i="38"/>
  <c r="CP16" i="36"/>
  <c r="CP12" i="36"/>
  <c r="CP15" i="36" s="1"/>
  <c r="CQ5" i="36" s="1"/>
  <c r="CU3" i="38"/>
  <c r="CV3" i="37"/>
  <c r="CV9" i="37" l="1"/>
  <c r="CV7" i="37"/>
  <c r="CV5" i="37"/>
  <c r="CV8" i="37"/>
  <c r="CV12" i="37"/>
  <c r="CV6" i="37"/>
  <c r="CV10" i="37"/>
  <c r="CV14" i="37"/>
  <c r="CV4" i="37"/>
  <c r="CV15" i="37"/>
  <c r="CV11" i="37"/>
  <c r="CV13" i="37"/>
  <c r="CV19" i="37"/>
  <c r="CV16" i="37"/>
  <c r="CV22" i="37"/>
  <c r="CV17" i="37"/>
  <c r="CV20" i="37"/>
  <c r="CV18" i="37"/>
  <c r="CV21" i="37"/>
  <c r="CV28" i="37"/>
  <c r="CV23" i="37"/>
  <c r="CV26" i="37"/>
  <c r="CV24" i="37"/>
  <c r="CV27" i="37"/>
  <c r="CV29" i="37"/>
  <c r="CV32" i="37"/>
  <c r="CV30" i="37"/>
  <c r="CV25" i="37"/>
  <c r="CV33" i="37"/>
  <c r="CV31" i="37"/>
  <c r="CU4" i="38"/>
  <c r="CU10" i="38"/>
  <c r="CU5" i="38"/>
  <c r="CU13" i="38"/>
  <c r="CU8" i="38"/>
  <c r="CU16" i="38"/>
  <c r="CU11" i="38"/>
  <c r="CU6" i="38"/>
  <c r="CQ17" i="36" s="1"/>
  <c r="CQ18" i="36" s="1"/>
  <c r="CU14" i="38"/>
  <c r="CU9" i="38"/>
  <c r="CU7" i="38"/>
  <c r="CU15" i="38"/>
  <c r="CU12" i="38"/>
  <c r="CU18" i="38"/>
  <c r="CU21" i="38"/>
  <c r="CU19" i="38"/>
  <c r="CU20" i="38"/>
  <c r="CU24" i="38"/>
  <c r="CU32" i="38"/>
  <c r="CU27" i="38"/>
  <c r="CU30" i="38"/>
  <c r="CU25" i="38"/>
  <c r="CU33" i="38"/>
  <c r="CU28" i="38"/>
  <c r="CU17" i="38"/>
  <c r="CU23" i="38"/>
  <c r="CU31" i="38"/>
  <c r="CU29" i="38"/>
  <c r="CU22" i="38"/>
  <c r="CU37" i="38"/>
  <c r="CU26" i="38"/>
  <c r="CU38" i="38"/>
  <c r="CU35" i="38"/>
  <c r="CU34" i="38"/>
  <c r="CU36" i="38"/>
  <c r="CU39" i="38"/>
  <c r="CW3" i="37"/>
  <c r="CQ12" i="36"/>
  <c r="CQ15" i="36" s="1"/>
  <c r="CR5" i="36" s="1"/>
  <c r="CQ16" i="36"/>
  <c r="CV3" i="38"/>
  <c r="CV7" i="38" l="1"/>
  <c r="CV15" i="38"/>
  <c r="CV4" i="38"/>
  <c r="CV10" i="38"/>
  <c r="CV5" i="38"/>
  <c r="CV13" i="38"/>
  <c r="CV8" i="38"/>
  <c r="CV16" i="38"/>
  <c r="CV11" i="38"/>
  <c r="CV6" i="38"/>
  <c r="CV14" i="38"/>
  <c r="CV12" i="38"/>
  <c r="CV17" i="38"/>
  <c r="CV20" i="38"/>
  <c r="CV18" i="38"/>
  <c r="CV21" i="38"/>
  <c r="CV9" i="38"/>
  <c r="CV19" i="38"/>
  <c r="CV22" i="38"/>
  <c r="CV29" i="38"/>
  <c r="CV24" i="38"/>
  <c r="CV32" i="38"/>
  <c r="CV27" i="38"/>
  <c r="CV30" i="38"/>
  <c r="CV25" i="38"/>
  <c r="CV33" i="38"/>
  <c r="CV28" i="38"/>
  <c r="CV26" i="38"/>
  <c r="CV34" i="38"/>
  <c r="CV37" i="38"/>
  <c r="CV23" i="38"/>
  <c r="CV38" i="38"/>
  <c r="CV31" i="38"/>
  <c r="CV35" i="38"/>
  <c r="CV39" i="38"/>
  <c r="CV36" i="38"/>
  <c r="CW6" i="37"/>
  <c r="CW4" i="37"/>
  <c r="CW11" i="37"/>
  <c r="CW12" i="37"/>
  <c r="CW8" i="37"/>
  <c r="CW7" i="37"/>
  <c r="CW14" i="37"/>
  <c r="CW5" i="37"/>
  <c r="CW15" i="37"/>
  <c r="CW9" i="37"/>
  <c r="CW10" i="37"/>
  <c r="CW16" i="37"/>
  <c r="CW19" i="37"/>
  <c r="CW22" i="37"/>
  <c r="CW17" i="37"/>
  <c r="CW13" i="37"/>
  <c r="CW20" i="37"/>
  <c r="CW18" i="37"/>
  <c r="CW25" i="37"/>
  <c r="CW28" i="37"/>
  <c r="CW23" i="37"/>
  <c r="CW26" i="37"/>
  <c r="CW24" i="37"/>
  <c r="CW21" i="37"/>
  <c r="CW27" i="37"/>
  <c r="CW31" i="37"/>
  <c r="CW29" i="37"/>
  <c r="CW32" i="37"/>
  <c r="CW30" i="37"/>
  <c r="CW33" i="37"/>
  <c r="CR12" i="36"/>
  <c r="CR15" i="36" s="1"/>
  <c r="CS5" i="36" s="1"/>
  <c r="CR16" i="36"/>
  <c r="CR17" i="36"/>
  <c r="CR18" i="36" s="1"/>
  <c r="CW3" i="38"/>
  <c r="CX3" i="37"/>
  <c r="CX9" i="37" l="1"/>
  <c r="CX7" i="37"/>
  <c r="CX5" i="37"/>
  <c r="CX10" i="37"/>
  <c r="CX4" i="37"/>
  <c r="CX8" i="37"/>
  <c r="CX6" i="37"/>
  <c r="CX12" i="37"/>
  <c r="CX16" i="37"/>
  <c r="CX14" i="37"/>
  <c r="CX11" i="37"/>
  <c r="CX15" i="37"/>
  <c r="CX13" i="37"/>
  <c r="CX21" i="37"/>
  <c r="CX19" i="37"/>
  <c r="CX22" i="37"/>
  <c r="CX17" i="37"/>
  <c r="CX20" i="37"/>
  <c r="CX18" i="37"/>
  <c r="CX25" i="37"/>
  <c r="CX28" i="37"/>
  <c r="CX23" i="37"/>
  <c r="CX26" i="37"/>
  <c r="CX24" i="37"/>
  <c r="CX31" i="37"/>
  <c r="CX29" i="37"/>
  <c r="CX32" i="37"/>
  <c r="CX27" i="37"/>
  <c r="CX30" i="37"/>
  <c r="CX33" i="37"/>
  <c r="CW4" i="38"/>
  <c r="CW12" i="38"/>
  <c r="CW7" i="38"/>
  <c r="CW15" i="38"/>
  <c r="CW10" i="38"/>
  <c r="CW5" i="38"/>
  <c r="CW13" i="38"/>
  <c r="CW8" i="38"/>
  <c r="CW16" i="38"/>
  <c r="CW11" i="38"/>
  <c r="CW9" i="38"/>
  <c r="CW17" i="38"/>
  <c r="CW20" i="38"/>
  <c r="CW14" i="38"/>
  <c r="CW18" i="38"/>
  <c r="CW21" i="38"/>
  <c r="CW19" i="38"/>
  <c r="CW26" i="38"/>
  <c r="CW34" i="38"/>
  <c r="CW6" i="38"/>
  <c r="CW29" i="38"/>
  <c r="CW24" i="38"/>
  <c r="CW32" i="38"/>
  <c r="CW27" i="38"/>
  <c r="CW35" i="38"/>
  <c r="CW30" i="38"/>
  <c r="CW25" i="38"/>
  <c r="CW33" i="38"/>
  <c r="CW22" i="38"/>
  <c r="CW23" i="38"/>
  <c r="CW31" i="38"/>
  <c r="CW28" i="38"/>
  <c r="CW39" i="38"/>
  <c r="CW37" i="38"/>
  <c r="CW38" i="38"/>
  <c r="CW36" i="38"/>
  <c r="CY3" i="37"/>
  <c r="CS12" i="36"/>
  <c r="CS15" i="36" s="1"/>
  <c r="CT5" i="36" s="1"/>
  <c r="CS17" i="36"/>
  <c r="CS18" i="36" s="1"/>
  <c r="CS16" i="36"/>
  <c r="CX3" i="38"/>
  <c r="CX4" i="38" l="1"/>
  <c r="CX9" i="38"/>
  <c r="CX17" i="38"/>
  <c r="CX12" i="38"/>
  <c r="CX7" i="38"/>
  <c r="CX15" i="38"/>
  <c r="CX10" i="38"/>
  <c r="CX5" i="38"/>
  <c r="CX13" i="38"/>
  <c r="CX8" i="38"/>
  <c r="CX16" i="38"/>
  <c r="CX6" i="38"/>
  <c r="CT17" i="36" s="1"/>
  <c r="CT18" i="36" s="1"/>
  <c r="CX14" i="38"/>
  <c r="CX22" i="38"/>
  <c r="CX20" i="38"/>
  <c r="CX18" i="38"/>
  <c r="CX11" i="38"/>
  <c r="CX21" i="38"/>
  <c r="CX23" i="38"/>
  <c r="CX31" i="38"/>
  <c r="CX26" i="38"/>
  <c r="CX34" i="38"/>
  <c r="CX29" i="38"/>
  <c r="CX24" i="38"/>
  <c r="CX32" i="38"/>
  <c r="CX19" i="38"/>
  <c r="CX27" i="38"/>
  <c r="CX30" i="38"/>
  <c r="CX28" i="38"/>
  <c r="CX36" i="38"/>
  <c r="CX39" i="38"/>
  <c r="CX25" i="38"/>
  <c r="CX37" i="38"/>
  <c r="CX33" i="38"/>
  <c r="CX35" i="38"/>
  <c r="CX38" i="38"/>
  <c r="CY8" i="37"/>
  <c r="CY6" i="37"/>
  <c r="CY4" i="37"/>
  <c r="CY9" i="37"/>
  <c r="CY7" i="37"/>
  <c r="CY11" i="37"/>
  <c r="CY10" i="37"/>
  <c r="CY13" i="37"/>
  <c r="CY16" i="37"/>
  <c r="CY12" i="37"/>
  <c r="CY5" i="37"/>
  <c r="CY14" i="37"/>
  <c r="CY18" i="37"/>
  <c r="CY21" i="37"/>
  <c r="CY19" i="37"/>
  <c r="CY22" i="37"/>
  <c r="CY15" i="37"/>
  <c r="CY17" i="37"/>
  <c r="CY20" i="37"/>
  <c r="CY27" i="37"/>
  <c r="CY25" i="37"/>
  <c r="CY28" i="37"/>
  <c r="CY23" i="37"/>
  <c r="CY26" i="37"/>
  <c r="CY33" i="37"/>
  <c r="CY24" i="37"/>
  <c r="CY31" i="37"/>
  <c r="CY29" i="37"/>
  <c r="CY32" i="37"/>
  <c r="CY30" i="37"/>
  <c r="CT12" i="36"/>
  <c r="CT15" i="36" s="1"/>
  <c r="CU5" i="36" s="1"/>
  <c r="CT16" i="36"/>
  <c r="CY3" i="38"/>
  <c r="CZ3" i="37"/>
  <c r="CZ5" i="37" l="1"/>
  <c r="CZ9" i="37"/>
  <c r="CZ12" i="37"/>
  <c r="CZ10" i="37"/>
  <c r="CZ7" i="37"/>
  <c r="CZ11" i="37"/>
  <c r="CZ8" i="37"/>
  <c r="CZ13" i="37"/>
  <c r="CZ6" i="37"/>
  <c r="CZ16" i="37"/>
  <c r="CZ4" i="37"/>
  <c r="CZ14" i="37"/>
  <c r="CZ15" i="37"/>
  <c r="CZ18" i="37"/>
  <c r="CZ21" i="37"/>
  <c r="CZ19" i="37"/>
  <c r="CZ22" i="37"/>
  <c r="CZ17" i="37"/>
  <c r="CZ24" i="37"/>
  <c r="CZ27" i="37"/>
  <c r="CZ20" i="37"/>
  <c r="CZ25" i="37"/>
  <c r="CZ28" i="37"/>
  <c r="CZ23" i="37"/>
  <c r="CZ26" i="37"/>
  <c r="CZ30" i="37"/>
  <c r="CZ33" i="37"/>
  <c r="CZ31" i="37"/>
  <c r="CZ29" i="37"/>
  <c r="CZ32" i="37"/>
  <c r="CY4" i="38"/>
  <c r="CY6" i="38"/>
  <c r="CU17" i="36" s="1"/>
  <c r="CU18" i="36" s="1"/>
  <c r="CY14" i="38"/>
  <c r="CY9" i="38"/>
  <c r="CY12" i="38"/>
  <c r="CY7" i="38"/>
  <c r="CY15" i="38"/>
  <c r="CY10" i="38"/>
  <c r="CY5" i="38"/>
  <c r="CY13" i="38"/>
  <c r="CY11" i="38"/>
  <c r="CY8" i="38"/>
  <c r="CY19" i="38"/>
  <c r="CY22" i="38"/>
  <c r="CY17" i="38"/>
  <c r="CY16" i="38"/>
  <c r="CY20" i="38"/>
  <c r="CY18" i="38"/>
  <c r="CY21" i="38"/>
  <c r="CY28" i="38"/>
  <c r="CY23" i="38"/>
  <c r="CY31" i="38"/>
  <c r="CY26" i="38"/>
  <c r="CY34" i="38"/>
  <c r="CY29" i="38"/>
  <c r="CY24" i="38"/>
  <c r="CY32" i="38"/>
  <c r="CY27" i="38"/>
  <c r="CY25" i="38"/>
  <c r="CY33" i="38"/>
  <c r="CY30" i="38"/>
  <c r="CY36" i="38"/>
  <c r="CY39" i="38"/>
  <c r="CY37" i="38"/>
  <c r="CY35" i="38"/>
  <c r="CY38" i="38"/>
  <c r="DA3" i="37"/>
  <c r="CU16" i="36"/>
  <c r="CU12" i="36"/>
  <c r="CU15" i="36" s="1"/>
  <c r="CV5" i="36" s="1"/>
  <c r="CZ3" i="38"/>
  <c r="CZ4" i="38" l="1"/>
  <c r="CZ11" i="38"/>
  <c r="CZ6" i="38"/>
  <c r="CZ14" i="38"/>
  <c r="CZ9" i="38"/>
  <c r="CZ12" i="38"/>
  <c r="CZ7" i="38"/>
  <c r="CZ15" i="38"/>
  <c r="CZ10" i="38"/>
  <c r="CZ8" i="38"/>
  <c r="CZ16" i="38"/>
  <c r="CZ19" i="38"/>
  <c r="CZ22" i="38"/>
  <c r="CZ5" i="38"/>
  <c r="CZ17" i="38"/>
  <c r="CZ20" i="38"/>
  <c r="CZ13" i="38"/>
  <c r="CZ18" i="38"/>
  <c r="CZ25" i="38"/>
  <c r="CZ33" i="38"/>
  <c r="CZ28" i="38"/>
  <c r="CZ23" i="38"/>
  <c r="CZ31" i="38"/>
  <c r="CZ26" i="38"/>
  <c r="CZ34" i="38"/>
  <c r="CZ29" i="38"/>
  <c r="CZ21" i="38"/>
  <c r="CZ24" i="38"/>
  <c r="CZ32" i="38"/>
  <c r="CZ30" i="38"/>
  <c r="CZ35" i="38"/>
  <c r="CZ38" i="38"/>
  <c r="CZ36" i="38"/>
  <c r="CZ39" i="38"/>
  <c r="CZ27" i="38"/>
  <c r="CZ37" i="38"/>
  <c r="DA8" i="37"/>
  <c r="DA6" i="37"/>
  <c r="DA5" i="37"/>
  <c r="DA4" i="37"/>
  <c r="DA7" i="37"/>
  <c r="DA11" i="37"/>
  <c r="DA9" i="37"/>
  <c r="DA15" i="37"/>
  <c r="DA10" i="37"/>
  <c r="DA13" i="37"/>
  <c r="DA12" i="37"/>
  <c r="DA16" i="37"/>
  <c r="DA14" i="37"/>
  <c r="DA20" i="37"/>
  <c r="DA18" i="37"/>
  <c r="DA21" i="37"/>
  <c r="DA19" i="37"/>
  <c r="DA22" i="37"/>
  <c r="DA24" i="37"/>
  <c r="DA27" i="37"/>
  <c r="DA25" i="37"/>
  <c r="DA17" i="37"/>
  <c r="DA28" i="37"/>
  <c r="DA23" i="37"/>
  <c r="DA30" i="37"/>
  <c r="DA26" i="37"/>
  <c r="DA33" i="37"/>
  <c r="DA31" i="37"/>
  <c r="DA29" i="37"/>
  <c r="DA32" i="37"/>
  <c r="A39" i="43"/>
  <c r="A38" i="43"/>
  <c r="A37" i="43"/>
  <c r="A33" i="43"/>
  <c r="A35" i="43"/>
  <c r="A34" i="43"/>
  <c r="A31" i="43"/>
  <c r="A30" i="43"/>
  <c r="A32" i="43"/>
  <c r="A29" i="43"/>
  <c r="A27" i="43"/>
  <c r="A36" i="43"/>
  <c r="A26" i="43"/>
  <c r="A24" i="43"/>
  <c r="A28" i="43"/>
  <c r="A23" i="43"/>
  <c r="A25" i="43"/>
  <c r="A21" i="43"/>
  <c r="A20" i="43"/>
  <c r="A17" i="43"/>
  <c r="A13" i="43"/>
  <c r="A9" i="43"/>
  <c r="A19" i="43"/>
  <c r="G73" i="45" s="1"/>
  <c r="A18" i="43"/>
  <c r="G70" i="45" s="1"/>
  <c r="A16" i="43"/>
  <c r="G74" i="45" s="1"/>
  <c r="A12" i="43"/>
  <c r="A14" i="43"/>
  <c r="A11" i="43"/>
  <c r="G72" i="45" s="1"/>
  <c r="A22" i="43"/>
  <c r="A7" i="43"/>
  <c r="A6" i="43"/>
  <c r="A8" i="43"/>
  <c r="A5" i="43"/>
  <c r="G68" i="45" s="1"/>
  <c r="A15" i="43"/>
  <c r="A10" i="43"/>
  <c r="G71" i="45" s="1"/>
  <c r="A4" i="43"/>
  <c r="G67" i="45" s="1"/>
  <c r="CV16" i="36"/>
  <c r="CV12" i="36"/>
  <c r="CV15" i="36" s="1"/>
  <c r="CW5" i="36" s="1"/>
  <c r="CV17" i="36"/>
  <c r="CV18" i="36" s="1"/>
  <c r="DA3" i="38"/>
  <c r="DB3" i="37"/>
  <c r="DA4" i="38" l="1"/>
  <c r="DA8" i="38"/>
  <c r="DA16" i="38"/>
  <c r="DA11" i="38"/>
  <c r="DA6" i="38"/>
  <c r="DA14" i="38"/>
  <c r="DA9" i="38"/>
  <c r="DA12" i="38"/>
  <c r="DA7" i="38"/>
  <c r="DA15" i="38"/>
  <c r="DA5" i="38"/>
  <c r="DA13" i="38"/>
  <c r="DA21" i="38"/>
  <c r="DA10" i="38"/>
  <c r="DA19" i="38"/>
  <c r="DA22" i="38"/>
  <c r="DA17" i="38"/>
  <c r="DA20" i="38"/>
  <c r="DA18" i="38"/>
  <c r="DA30" i="38"/>
  <c r="DA25" i="38"/>
  <c r="DA33" i="38"/>
  <c r="DA28" i="38"/>
  <c r="DA23" i="38"/>
  <c r="DA31" i="38"/>
  <c r="DA26" i="38"/>
  <c r="DA29" i="38"/>
  <c r="DA27" i="38"/>
  <c r="DA35" i="38"/>
  <c r="DA38" i="38"/>
  <c r="DA32" i="38"/>
  <c r="DA36" i="38"/>
  <c r="DA39" i="38"/>
  <c r="DA34" i="38"/>
  <c r="DA37" i="38"/>
  <c r="DA24" i="38"/>
  <c r="DB7" i="37"/>
  <c r="DB5" i="37"/>
  <c r="C7" i="39" s="1"/>
  <c r="DB6" i="37"/>
  <c r="C8" i="39" s="1"/>
  <c r="DB9" i="37"/>
  <c r="C11" i="39" s="1"/>
  <c r="DB12" i="37"/>
  <c r="DB8" i="37"/>
  <c r="DB10" i="37"/>
  <c r="DB4" i="37"/>
  <c r="C6" i="39" s="1"/>
  <c r="DB15" i="37"/>
  <c r="C17" i="39" s="1"/>
  <c r="DB13" i="37"/>
  <c r="C15" i="39" s="1"/>
  <c r="DB16" i="37"/>
  <c r="C18" i="39" s="1"/>
  <c r="DB17" i="37"/>
  <c r="C19" i="39" s="1"/>
  <c r="DB14" i="37"/>
  <c r="C16" i="39" s="1"/>
  <c r="DB20" i="37"/>
  <c r="C22" i="39" s="1"/>
  <c r="DB18" i="37"/>
  <c r="C20" i="39" s="1"/>
  <c r="DB21" i="37"/>
  <c r="C23" i="39" s="1"/>
  <c r="DB19" i="37"/>
  <c r="C21" i="39" s="1"/>
  <c r="DB26" i="37"/>
  <c r="C28" i="39" s="1"/>
  <c r="DB11" i="37"/>
  <c r="DB24" i="37"/>
  <c r="C26" i="39" s="1"/>
  <c r="DB22" i="37"/>
  <c r="C24" i="39" s="1"/>
  <c r="DB27" i="37"/>
  <c r="C29" i="39" s="1"/>
  <c r="DB25" i="37"/>
  <c r="C27" i="39" s="1"/>
  <c r="DB28" i="37"/>
  <c r="C30" i="39" s="1"/>
  <c r="DB32" i="37"/>
  <c r="C34" i="39" s="1"/>
  <c r="DB30" i="37"/>
  <c r="C32" i="39" s="1"/>
  <c r="DB33" i="37"/>
  <c r="C35" i="39" s="1"/>
  <c r="DB23" i="37"/>
  <c r="C25" i="39" s="1"/>
  <c r="DB31" i="37"/>
  <c r="C33" i="39" s="1"/>
  <c r="DB29" i="37"/>
  <c r="C31" i="39" s="1"/>
  <c r="G69" i="45"/>
  <c r="C13" i="46"/>
  <c r="C15" i="46"/>
  <c r="C8" i="46"/>
  <c r="F8" i="46" s="1"/>
  <c r="C11" i="46"/>
  <c r="C6" i="46"/>
  <c r="C9" i="46"/>
  <c r="F9" i="46" s="1"/>
  <c r="C7" i="46"/>
  <c r="F7" i="46" s="1"/>
  <c r="C10" i="46"/>
  <c r="F10" i="46" s="1"/>
  <c r="C14" i="46"/>
  <c r="C18" i="46"/>
  <c r="C19" i="46"/>
  <c r="C20" i="46"/>
  <c r="C21" i="46"/>
  <c r="C27" i="46"/>
  <c r="C23" i="46"/>
  <c r="C24" i="46"/>
  <c r="C26" i="46"/>
  <c r="C30" i="46"/>
  <c r="C33" i="46"/>
  <c r="C17" i="46"/>
  <c r="C32" i="46"/>
  <c r="C22" i="46"/>
  <c r="A30" i="42"/>
  <c r="A28" i="42"/>
  <c r="A25" i="42"/>
  <c r="A16" i="42"/>
  <c r="A31" i="42"/>
  <c r="A24" i="42"/>
  <c r="A22" i="42"/>
  <c r="A21" i="42"/>
  <c r="A13" i="42"/>
  <c r="A18" i="42"/>
  <c r="A19" i="42"/>
  <c r="A20" i="42"/>
  <c r="A12" i="42"/>
  <c r="A11" i="42"/>
  <c r="A15" i="42"/>
  <c r="A9" i="42"/>
  <c r="A17" i="42"/>
  <c r="A8" i="42"/>
  <c r="A6" i="42"/>
  <c r="A7" i="42"/>
  <c r="A5" i="42"/>
  <c r="A4" i="42"/>
  <c r="C10" i="39"/>
  <c r="C12" i="39"/>
  <c r="C14" i="39"/>
  <c r="C13" i="39"/>
  <c r="C9" i="39"/>
  <c r="CW16" i="36"/>
  <c r="CW12" i="36"/>
  <c r="CW15" i="36" s="1"/>
  <c r="CX5" i="36" s="1"/>
  <c r="CW17" i="36"/>
  <c r="CW18" i="36" s="1"/>
  <c r="DB3" i="38"/>
  <c r="F6" i="46" l="1"/>
  <c r="DB4" i="38"/>
  <c r="C37" i="39" s="1"/>
  <c r="DB5" i="38"/>
  <c r="C38" i="39" s="1"/>
  <c r="DB13" i="38"/>
  <c r="C46" i="39" s="1"/>
  <c r="DB8" i="38"/>
  <c r="C41" i="39" s="1"/>
  <c r="DB16" i="38"/>
  <c r="C49" i="39" s="1"/>
  <c r="DB11" i="38"/>
  <c r="C44" i="39" s="1"/>
  <c r="DB6" i="38"/>
  <c r="C39" i="39" s="1"/>
  <c r="DB14" i="38"/>
  <c r="C47" i="39" s="1"/>
  <c r="DB9" i="38"/>
  <c r="C42" i="39" s="1"/>
  <c r="DB17" i="38"/>
  <c r="C50" i="39" s="1"/>
  <c r="DB12" i="38"/>
  <c r="DB10" i="38"/>
  <c r="C43" i="39" s="1"/>
  <c r="DB18" i="38"/>
  <c r="C51" i="39" s="1"/>
  <c r="DB21" i="38"/>
  <c r="C54" i="39" s="1"/>
  <c r="DB19" i="38"/>
  <c r="C52" i="39" s="1"/>
  <c r="DB7" i="38"/>
  <c r="C40" i="39" s="1"/>
  <c r="DB22" i="38"/>
  <c r="C55" i="39" s="1"/>
  <c r="DB20" i="38"/>
  <c r="C53" i="39" s="1"/>
  <c r="DB27" i="38"/>
  <c r="C60" i="39" s="1"/>
  <c r="DB35" i="38"/>
  <c r="C68" i="39" s="1"/>
  <c r="DB30" i="38"/>
  <c r="C63" i="39" s="1"/>
  <c r="DB25" i="38"/>
  <c r="C58" i="39" s="1"/>
  <c r="DB33" i="38"/>
  <c r="C66" i="39" s="1"/>
  <c r="DB28" i="38"/>
  <c r="C61" i="39" s="1"/>
  <c r="DB23" i="38"/>
  <c r="C56" i="39" s="1"/>
  <c r="DB31" i="38"/>
  <c r="C64" i="39" s="1"/>
  <c r="DB26" i="38"/>
  <c r="C59" i="39" s="1"/>
  <c r="DB34" i="38"/>
  <c r="C67" i="39" s="1"/>
  <c r="DB15" i="38"/>
  <c r="C48" i="39" s="1"/>
  <c r="DB24" i="38"/>
  <c r="C57" i="39" s="1"/>
  <c r="DB32" i="38"/>
  <c r="C65" i="39" s="1"/>
  <c r="DB38" i="38"/>
  <c r="C71" i="39" s="1"/>
  <c r="DB36" i="38"/>
  <c r="C69" i="39" s="1"/>
  <c r="DB29" i="38"/>
  <c r="C62" i="39" s="1"/>
  <c r="DB39" i="38"/>
  <c r="C72" i="39" s="1"/>
  <c r="DB37" i="38"/>
  <c r="C70" i="39" s="1"/>
  <c r="A26" i="42"/>
  <c r="C28" i="46"/>
  <c r="A33" i="42"/>
  <c r="C35" i="46"/>
  <c r="E7" i="46"/>
  <c r="A23" i="42"/>
  <c r="C25" i="46"/>
  <c r="A32" i="42"/>
  <c r="C34" i="46"/>
  <c r="A29" i="42"/>
  <c r="C31" i="46"/>
  <c r="A14" i="42"/>
  <c r="C16" i="46"/>
  <c r="A10" i="42"/>
  <c r="C12" i="46"/>
  <c r="A27" i="42"/>
  <c r="C29" i="46"/>
  <c r="CX12" i="36"/>
  <c r="CX15" i="36" s="1"/>
  <c r="CX17" i="36"/>
  <c r="CX18" i="36" s="1"/>
  <c r="C45" i="39"/>
  <c r="E37" i="39" l="1"/>
  <c r="F37" i="39"/>
  <c r="C74" i="46"/>
  <c r="F74" i="46" s="1"/>
  <c r="D46" i="39"/>
  <c r="F46" i="39" s="1"/>
  <c r="E46" i="39"/>
  <c r="C74" i="39"/>
  <c r="E45" i="39"/>
  <c r="D45" i="39"/>
  <c r="E8" i="46"/>
  <c r="E9" i="46" s="1"/>
  <c r="E10" i="46" s="1"/>
  <c r="CX16" i="36"/>
  <c r="F15" i="47"/>
  <c r="F16" i="47" s="1"/>
  <c r="D38" i="39" l="1"/>
  <c r="F38" i="39" s="1"/>
  <c r="E38" i="39"/>
  <c r="E37" i="46"/>
  <c r="E47" i="39"/>
  <c r="D47" i="39"/>
  <c r="F47" i="39" s="1"/>
  <c r="F45" i="39"/>
  <c r="E5" i="37"/>
  <c r="E6" i="37"/>
  <c r="E7" i="37"/>
  <c r="E9" i="37"/>
  <c r="E10" i="37"/>
  <c r="E11" i="37"/>
  <c r="E12" i="37"/>
  <c r="E13" i="37"/>
  <c r="E14" i="37"/>
  <c r="E15" i="37"/>
  <c r="E16" i="37"/>
  <c r="E17" i="37"/>
  <c r="E18" i="37"/>
  <c r="E19" i="37"/>
  <c r="E20" i="37"/>
  <c r="E21" i="37"/>
  <c r="E22" i="37"/>
  <c r="E23" i="37"/>
  <c r="E24" i="37"/>
  <c r="E25" i="37"/>
  <c r="E26" i="37"/>
  <c r="E27" i="37"/>
  <c r="E28" i="37"/>
  <c r="E29" i="37"/>
  <c r="E30" i="37"/>
  <c r="E31" i="37"/>
  <c r="E32" i="37"/>
  <c r="E33" i="37"/>
  <c r="E4" i="37"/>
  <c r="D5" i="37"/>
  <c r="D6" i="37"/>
  <c r="D7" i="37"/>
  <c r="D9" i="37"/>
  <c r="D10" i="37"/>
  <c r="D11" i="37"/>
  <c r="D12" i="37"/>
  <c r="D13" i="37"/>
  <c r="D14" i="37"/>
  <c r="D15" i="37"/>
  <c r="D16" i="37"/>
  <c r="D17" i="37"/>
  <c r="D18" i="37"/>
  <c r="D19" i="37"/>
  <c r="D20" i="37"/>
  <c r="D21" i="37"/>
  <c r="D22" i="37"/>
  <c r="D23" i="37"/>
  <c r="D24" i="37"/>
  <c r="D25" i="37"/>
  <c r="D26" i="37"/>
  <c r="D27" i="37"/>
  <c r="D28" i="37"/>
  <c r="D29" i="37"/>
  <c r="D30" i="37"/>
  <c r="D31" i="37"/>
  <c r="D32" i="37"/>
  <c r="D33" i="37"/>
  <c r="D4" i="37"/>
  <c r="B5" i="37"/>
  <c r="B6" i="37"/>
  <c r="B7" i="37"/>
  <c r="B8" i="37"/>
  <c r="B9" i="37"/>
  <c r="B10" i="37"/>
  <c r="B11" i="37"/>
  <c r="B12" i="37"/>
  <c r="B13" i="37"/>
  <c r="B14" i="37"/>
  <c r="B15" i="37"/>
  <c r="B16" i="37"/>
  <c r="B17" i="37"/>
  <c r="B18" i="37"/>
  <c r="B19" i="37"/>
  <c r="B20" i="37"/>
  <c r="B21" i="37"/>
  <c r="B22" i="37"/>
  <c r="B23" i="37"/>
  <c r="B24" i="37"/>
  <c r="B25" i="37"/>
  <c r="B26" i="37"/>
  <c r="B27" i="37"/>
  <c r="B28" i="37"/>
  <c r="B29" i="37"/>
  <c r="B30" i="37"/>
  <c r="B31" i="37"/>
  <c r="B32" i="37"/>
  <c r="B33" i="37"/>
  <c r="B4" i="37"/>
  <c r="D74" i="39"/>
  <c r="F74" i="39"/>
  <c r="F36" i="39"/>
  <c r="E36" i="39"/>
  <c r="D36" i="39"/>
  <c r="C36" i="39"/>
  <c r="D35" i="39"/>
  <c r="F35" i="39"/>
  <c r="F34" i="39"/>
  <c r="E34" i="39"/>
  <c r="F33" i="39"/>
  <c r="E33" i="39"/>
  <c r="D33" i="39"/>
  <c r="F32" i="39"/>
  <c r="F31" i="39"/>
  <c r="E31" i="39"/>
  <c r="D31" i="39"/>
  <c r="E30" i="39"/>
  <c r="D30" i="39"/>
  <c r="F30" i="39"/>
  <c r="F28" i="39"/>
  <c r="E28" i="39"/>
  <c r="D28" i="39"/>
  <c r="D27" i="39"/>
  <c r="F27" i="39"/>
  <c r="F26" i="39"/>
  <c r="E26" i="39"/>
  <c r="F25" i="39"/>
  <c r="E25" i="39"/>
  <c r="D25" i="39"/>
  <c r="F24" i="39"/>
  <c r="F23" i="39"/>
  <c r="E23" i="39"/>
  <c r="D23" i="39"/>
  <c r="E22" i="39"/>
  <c r="D22" i="39"/>
  <c r="F22" i="39"/>
  <c r="F20" i="39"/>
  <c r="E20" i="39"/>
  <c r="D20" i="39"/>
  <c r="F18" i="39"/>
  <c r="E18" i="39"/>
  <c r="F17" i="39"/>
  <c r="E17" i="39"/>
  <c r="D17" i="39"/>
  <c r="F15" i="39"/>
  <c r="E15" i="39"/>
  <c r="D15" i="39"/>
  <c r="F14" i="39"/>
  <c r="F13" i="39"/>
  <c r="F12" i="39"/>
  <c r="F11" i="39"/>
  <c r="E11" i="39"/>
  <c r="D11" i="39"/>
  <c r="D10" i="39"/>
  <c r="F10" i="39"/>
  <c r="F9" i="39"/>
  <c r="D8" i="39"/>
  <c r="F8" i="39"/>
  <c r="H13" i="39" a="1"/>
  <c r="H13" i="39" s="1"/>
  <c r="E6" i="39"/>
  <c r="H68" i="39" a="1"/>
  <c r="H68" i="39" s="1"/>
  <c r="B12" i="36"/>
  <c r="C12" i="36" s="1"/>
  <c r="B17" i="36"/>
  <c r="C17" i="36" s="1"/>
  <c r="C18" i="36" s="1"/>
  <c r="D8" i="37"/>
  <c r="E39" i="39" l="1"/>
  <c r="D39" i="39"/>
  <c r="F39" i="39" s="1"/>
  <c r="D38" i="46"/>
  <c r="F38" i="46" s="1"/>
  <c r="E38" i="46"/>
  <c r="K74" i="45"/>
  <c r="K69" i="45"/>
  <c r="K71" i="45"/>
  <c r="K68" i="45"/>
  <c r="L71" i="45"/>
  <c r="L68" i="45"/>
  <c r="K72" i="45"/>
  <c r="L72" i="45"/>
  <c r="L73" i="45"/>
  <c r="K70" i="45"/>
  <c r="L70" i="45"/>
  <c r="K73" i="45"/>
  <c r="C15" i="36"/>
  <c r="D5" i="36" s="1"/>
  <c r="D16" i="36" s="1"/>
  <c r="D17" i="36" s="1"/>
  <c r="D18" i="36" s="1"/>
  <c r="D12" i="36"/>
  <c r="K68" i="35"/>
  <c r="L68" i="35"/>
  <c r="K71" i="35"/>
  <c r="K72" i="35"/>
  <c r="L71" i="35"/>
  <c r="K74" i="35"/>
  <c r="L67" i="35"/>
  <c r="K69" i="35"/>
  <c r="K73" i="35"/>
  <c r="L72" i="35"/>
  <c r="K67" i="35"/>
  <c r="K70" i="35"/>
  <c r="L70" i="35"/>
  <c r="E8" i="37"/>
  <c r="H12" i="39" a="1"/>
  <c r="H12" i="39" s="1"/>
  <c r="F19" i="39"/>
  <c r="E19" i="39"/>
  <c r="H44" i="39" a="1"/>
  <c r="H44" i="39" s="1"/>
  <c r="F6" i="39"/>
  <c r="H9" i="39" a="1"/>
  <c r="H9" i="39" s="1"/>
  <c r="H28" i="39" a="1"/>
  <c r="H28" i="39" s="1"/>
  <c r="D13" i="39"/>
  <c r="H15" i="39" a="1"/>
  <c r="H15" i="39" s="1"/>
  <c r="D19" i="39"/>
  <c r="H20" i="39" a="1"/>
  <c r="H20" i="39" s="1"/>
  <c r="F29" i="39"/>
  <c r="E29" i="39"/>
  <c r="D29" i="39"/>
  <c r="H52" i="39" a="1"/>
  <c r="H52" i="39" s="1"/>
  <c r="H8" i="39" a="1"/>
  <c r="H8" i="39" s="1"/>
  <c r="F21" i="39"/>
  <c r="E21" i="39"/>
  <c r="D21" i="39"/>
  <c r="D7" i="39"/>
  <c r="H72" i="39" a="1"/>
  <c r="H72" i="39" s="1"/>
  <c r="H64" i="39" a="1"/>
  <c r="H64" i="39" s="1"/>
  <c r="H56" i="39" a="1"/>
  <c r="H56" i="39" s="1"/>
  <c r="H48" i="39" a="1"/>
  <c r="H48" i="39" s="1"/>
  <c r="H40" i="39" a="1"/>
  <c r="H40" i="39" s="1"/>
  <c r="H32" i="39" a="1"/>
  <c r="H32" i="39" s="1"/>
  <c r="H24" i="39" a="1"/>
  <c r="H24" i="39" s="1"/>
  <c r="H16" i="39" a="1"/>
  <c r="H16" i="39" s="1"/>
  <c r="H67" i="39" a="1"/>
  <c r="H67" i="39" s="1"/>
  <c r="H59" i="39" a="1"/>
  <c r="H59" i="39" s="1"/>
  <c r="H51" i="39" a="1"/>
  <c r="H51" i="39" s="1"/>
  <c r="H43" i="39" a="1"/>
  <c r="H43" i="39" s="1"/>
  <c r="H35" i="39" a="1"/>
  <c r="H35" i="39" s="1"/>
  <c r="H27" i="39" a="1"/>
  <c r="H27" i="39" s="1"/>
  <c r="H19" i="39" a="1"/>
  <c r="H19" i="39" s="1"/>
  <c r="H70" i="39" a="1"/>
  <c r="H70" i="39" s="1"/>
  <c r="H62" i="39" a="1"/>
  <c r="H62" i="39" s="1"/>
  <c r="H54" i="39" a="1"/>
  <c r="H54" i="39" s="1"/>
  <c r="H46" i="39" a="1"/>
  <c r="H46" i="39" s="1"/>
  <c r="H38" i="39" a="1"/>
  <c r="H38" i="39" s="1"/>
  <c r="H30" i="39" a="1"/>
  <c r="H30" i="39" s="1"/>
  <c r="H22" i="39" a="1"/>
  <c r="H22" i="39" s="1"/>
  <c r="H14" i="39" a="1"/>
  <c r="H14" i="39" s="1"/>
  <c r="H73" i="39" a="1"/>
  <c r="H73" i="39" s="1"/>
  <c r="H65" i="39" a="1"/>
  <c r="H65" i="39" s="1"/>
  <c r="H57" i="39" a="1"/>
  <c r="H57" i="39" s="1"/>
  <c r="H49" i="39" a="1"/>
  <c r="H49" i="39" s="1"/>
  <c r="H41" i="39" a="1"/>
  <c r="H41" i="39" s="1"/>
  <c r="H33" i="39" a="1"/>
  <c r="H33" i="39" s="1"/>
  <c r="H25" i="39" a="1"/>
  <c r="H25" i="39" s="1"/>
  <c r="H17" i="39" a="1"/>
  <c r="H17" i="39" s="1"/>
  <c r="H71" i="39" a="1"/>
  <c r="H71" i="39" s="1"/>
  <c r="H63" i="39" a="1"/>
  <c r="H63" i="39" s="1"/>
  <c r="H55" i="39" a="1"/>
  <c r="H55" i="39" s="1"/>
  <c r="H47" i="39" a="1"/>
  <c r="H47" i="39" s="1"/>
  <c r="H39" i="39" a="1"/>
  <c r="H39" i="39" s="1"/>
  <c r="H31" i="39" a="1"/>
  <c r="H31" i="39" s="1"/>
  <c r="H23" i="39" a="1"/>
  <c r="H23" i="39" s="1"/>
  <c r="H66" i="39" a="1"/>
  <c r="H66" i="39" s="1"/>
  <c r="H58" i="39" a="1"/>
  <c r="H58" i="39" s="1"/>
  <c r="H50" i="39" a="1"/>
  <c r="H50" i="39" s="1"/>
  <c r="H42" i="39" a="1"/>
  <c r="H42" i="39" s="1"/>
  <c r="H34" i="39" a="1"/>
  <c r="H34" i="39" s="1"/>
  <c r="H26" i="39" a="1"/>
  <c r="H26" i="39" s="1"/>
  <c r="H74" i="39" a="1"/>
  <c r="H74" i="39" s="1"/>
  <c r="H69" i="39" a="1"/>
  <c r="H69" i="39" s="1"/>
  <c r="H61" i="39" a="1"/>
  <c r="H61" i="39" s="1"/>
  <c r="H53" i="39" a="1"/>
  <c r="H53" i="39" s="1"/>
  <c r="H45" i="39" a="1"/>
  <c r="H45" i="39" s="1"/>
  <c r="H37" i="39" a="1"/>
  <c r="H37" i="39" s="1"/>
  <c r="H29" i="39" a="1"/>
  <c r="H29" i="39" s="1"/>
  <c r="H21" i="39" a="1"/>
  <c r="H21" i="39" s="1"/>
  <c r="E7" i="39"/>
  <c r="D12" i="39"/>
  <c r="D14" i="39"/>
  <c r="H36" i="39" a="1"/>
  <c r="H36" i="39" s="1"/>
  <c r="H11" i="39" a="1"/>
  <c r="H11" i="39" s="1"/>
  <c r="F7" i="39"/>
  <c r="D9" i="39"/>
  <c r="H10" i="39" a="1"/>
  <c r="H10" i="39" s="1"/>
  <c r="E12" i="39"/>
  <c r="E13" i="39" s="1"/>
  <c r="E14" i="39"/>
  <c r="F16" i="39"/>
  <c r="E16" i="39"/>
  <c r="D16" i="39"/>
  <c r="H18" i="39" a="1"/>
  <c r="H18" i="39" s="1"/>
  <c r="H60" i="39" a="1"/>
  <c r="H60" i="39" s="1"/>
  <c r="D6" i="39"/>
  <c r="H7" i="39" a="1"/>
  <c r="H7" i="39" s="1"/>
  <c r="D24" i="39"/>
  <c r="E27" i="39"/>
  <c r="D32" i="39"/>
  <c r="E35" i="39"/>
  <c r="E24" i="39"/>
  <c r="E32" i="39"/>
  <c r="D18" i="39"/>
  <c r="D26" i="39"/>
  <c r="D34" i="39"/>
  <c r="D74" i="23"/>
  <c r="E40" i="39" l="1"/>
  <c r="D40" i="39"/>
  <c r="F40" i="39" s="1"/>
  <c r="D39" i="46"/>
  <c r="F39" i="46" s="1"/>
  <c r="E39" i="46"/>
  <c r="D15" i="36"/>
  <c r="E5" i="36" s="1"/>
  <c r="E16" i="36" s="1"/>
  <c r="E12" i="36"/>
  <c r="L6" i="39" a="1"/>
  <c r="L6" i="39" s="1"/>
  <c r="E8" i="39"/>
  <c r="J67" i="31"/>
  <c r="E68" i="31"/>
  <c r="E69" i="31"/>
  <c r="E70" i="31"/>
  <c r="E71" i="31"/>
  <c r="E72" i="31"/>
  <c r="E73" i="31"/>
  <c r="E74" i="31"/>
  <c r="E67" i="31"/>
  <c r="D10" i="14"/>
  <c r="D11" i="14"/>
  <c r="D12" i="14"/>
  <c r="D13" i="14"/>
  <c r="D14" i="14"/>
  <c r="D15" i="14"/>
  <c r="D16" i="14"/>
  <c r="D17" i="14"/>
  <c r="D18" i="14"/>
  <c r="D19" i="14"/>
  <c r="D20" i="14"/>
  <c r="D21" i="14"/>
  <c r="D22" i="14"/>
  <c r="D23" i="14"/>
  <c r="D24" i="14"/>
  <c r="D25" i="14"/>
  <c r="D26" i="14"/>
  <c r="D27" i="14"/>
  <c r="D28" i="14"/>
  <c r="D29" i="14"/>
  <c r="D30" i="14"/>
  <c r="D31" i="14"/>
  <c r="D32" i="14"/>
  <c r="D33" i="14"/>
  <c r="D4" i="14"/>
  <c r="D5" i="14"/>
  <c r="D6" i="14"/>
  <c r="D7" i="14"/>
  <c r="D9" i="14"/>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 i="10"/>
  <c r="C4" i="10"/>
  <c r="C5" i="10"/>
  <c r="C6" i="10"/>
  <c r="C7" i="10"/>
  <c r="C8" i="10"/>
  <c r="C9" i="10"/>
  <c r="C10" i="10"/>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D41" i="39" l="1"/>
  <c r="F41" i="39" s="1"/>
  <c r="E41" i="39"/>
  <c r="E40" i="46"/>
  <c r="D40" i="46"/>
  <c r="F40" i="46" s="1"/>
  <c r="E15" i="36"/>
  <c r="F5" i="36" s="1"/>
  <c r="F16" i="36" s="1"/>
  <c r="F12" i="36"/>
  <c r="E17" i="36"/>
  <c r="E9" i="39"/>
  <c r="C73" i="23"/>
  <c r="B33" i="10"/>
  <c r="E33" i="10"/>
  <c r="F33" i="10"/>
  <c r="B34" i="10"/>
  <c r="E34" i="10"/>
  <c r="F34" i="10"/>
  <c r="B35" i="10"/>
  <c r="E35" i="10"/>
  <c r="F35" i="10"/>
  <c r="B36" i="10"/>
  <c r="E36" i="10"/>
  <c r="F36" i="10"/>
  <c r="B37" i="10"/>
  <c r="E37" i="10"/>
  <c r="F37" i="10"/>
  <c r="B38" i="10"/>
  <c r="E38" i="10"/>
  <c r="F38" i="10"/>
  <c r="B39" i="10"/>
  <c r="E39" i="10"/>
  <c r="F39" i="10"/>
  <c r="B30" i="10"/>
  <c r="E42" i="39" l="1"/>
  <c r="D42" i="39"/>
  <c r="F42" i="39" s="1"/>
  <c r="E41" i="46"/>
  <c r="D41" i="46"/>
  <c r="F41" i="46" s="1"/>
  <c r="G12" i="36"/>
  <c r="H12" i="36" s="1"/>
  <c r="I12" i="36" s="1"/>
  <c r="F15" i="36"/>
  <c r="G5" i="36" s="1"/>
  <c r="G16" i="36" s="1"/>
  <c r="E18" i="36"/>
  <c r="E10" i="39"/>
  <c r="C36" i="23"/>
  <c r="B73" i="23"/>
  <c r="B7" i="23"/>
  <c r="D7" i="23" s="1"/>
  <c r="B8" i="23"/>
  <c r="D8" i="23" s="1"/>
  <c r="B9" i="23"/>
  <c r="D9" i="23" s="1"/>
  <c r="B10" i="23"/>
  <c r="D10" i="23" s="1"/>
  <c r="B11" i="23"/>
  <c r="B12" i="23"/>
  <c r="B13" i="23"/>
  <c r="B14" i="23"/>
  <c r="B15" i="23"/>
  <c r="B16" i="23"/>
  <c r="B17" i="23"/>
  <c r="B18" i="23"/>
  <c r="B19" i="23"/>
  <c r="B20" i="23"/>
  <c r="B21" i="23"/>
  <c r="B22" i="23"/>
  <c r="B23" i="23"/>
  <c r="B24" i="23"/>
  <c r="B25" i="23"/>
  <c r="B26" i="23"/>
  <c r="B27" i="23"/>
  <c r="B28" i="23"/>
  <c r="B29" i="23"/>
  <c r="B30" i="23"/>
  <c r="B31" i="23"/>
  <c r="B32" i="23"/>
  <c r="B33" i="23"/>
  <c r="B34" i="23"/>
  <c r="B35" i="23"/>
  <c r="B36" i="23"/>
  <c r="B6" i="23"/>
  <c r="D6" i="23" s="1"/>
  <c r="B38" i="23"/>
  <c r="B39" i="23"/>
  <c r="B40" i="23"/>
  <c r="B41" i="23"/>
  <c r="B42" i="23"/>
  <c r="B43" i="23"/>
  <c r="B44" i="23"/>
  <c r="B45" i="23"/>
  <c r="B46" i="23"/>
  <c r="B47" i="23"/>
  <c r="B48" i="23"/>
  <c r="B49" i="23"/>
  <c r="B50" i="23"/>
  <c r="B51" i="23"/>
  <c r="B52" i="23"/>
  <c r="B53" i="23"/>
  <c r="B54" i="23"/>
  <c r="B55" i="23"/>
  <c r="B56" i="23"/>
  <c r="B57" i="23"/>
  <c r="B58" i="23"/>
  <c r="B59" i="23"/>
  <c r="B60" i="23"/>
  <c r="B61" i="23"/>
  <c r="B62" i="23"/>
  <c r="B63" i="23"/>
  <c r="B64" i="23"/>
  <c r="B65" i="23"/>
  <c r="B66" i="23"/>
  <c r="B67" i="23"/>
  <c r="B68" i="23"/>
  <c r="B69" i="23"/>
  <c r="B70" i="23"/>
  <c r="B71" i="23"/>
  <c r="B72" i="23"/>
  <c r="B37" i="23"/>
  <c r="E43" i="39" l="1"/>
  <c r="D43" i="39"/>
  <c r="F43" i="39" s="1"/>
  <c r="D37" i="23"/>
  <c r="E42" i="46"/>
  <c r="D42" i="46"/>
  <c r="F42" i="46" s="1"/>
  <c r="I15" i="36"/>
  <c r="J12" i="36"/>
  <c r="F17" i="36"/>
  <c r="F36" i="23"/>
  <c r="D36" i="23"/>
  <c r="F28" i="23"/>
  <c r="D28" i="23"/>
  <c r="F20" i="23"/>
  <c r="D20" i="23"/>
  <c r="F12" i="23"/>
  <c r="D12" i="23"/>
  <c r="F35" i="23"/>
  <c r="D35" i="23"/>
  <c r="F27" i="23"/>
  <c r="D27" i="23"/>
  <c r="F19" i="23"/>
  <c r="D19" i="23"/>
  <c r="F11" i="23"/>
  <c r="D11" i="23"/>
  <c r="E34" i="23"/>
  <c r="D34" i="23"/>
  <c r="E26" i="23"/>
  <c r="D26" i="23"/>
  <c r="E18" i="23"/>
  <c r="D18" i="23"/>
  <c r="F33" i="23"/>
  <c r="D33" i="23"/>
  <c r="F25" i="23"/>
  <c r="D25" i="23"/>
  <c r="F17" i="23"/>
  <c r="D17" i="23"/>
  <c r="F32" i="23"/>
  <c r="D32" i="23"/>
  <c r="F24" i="23"/>
  <c r="D24" i="23"/>
  <c r="F16" i="23"/>
  <c r="D16" i="23"/>
  <c r="F31" i="23"/>
  <c r="D31" i="23"/>
  <c r="F23" i="23"/>
  <c r="D23" i="23"/>
  <c r="F15" i="23"/>
  <c r="D15" i="23"/>
  <c r="F30" i="23"/>
  <c r="D30" i="23"/>
  <c r="F22" i="23"/>
  <c r="D22" i="23"/>
  <c r="F14" i="23"/>
  <c r="D14" i="23"/>
  <c r="F29" i="23"/>
  <c r="D29" i="23"/>
  <c r="F21" i="23"/>
  <c r="D21" i="23"/>
  <c r="F13" i="23"/>
  <c r="D13" i="23"/>
  <c r="E6" i="23"/>
  <c r="H7" i="23" a="1"/>
  <c r="H7" i="23" s="1"/>
  <c r="E30" i="23"/>
  <c r="E14" i="23"/>
  <c r="E22" i="23"/>
  <c r="F18" i="23"/>
  <c r="F26" i="23"/>
  <c r="F34" i="23"/>
  <c r="E11" i="23"/>
  <c r="E15" i="23"/>
  <c r="E19" i="23"/>
  <c r="E23" i="23"/>
  <c r="E27" i="23"/>
  <c r="E31" i="23"/>
  <c r="E35" i="23"/>
  <c r="E12" i="23"/>
  <c r="E16" i="23"/>
  <c r="E20" i="23"/>
  <c r="E24" i="23"/>
  <c r="E28" i="23"/>
  <c r="E32" i="23"/>
  <c r="E36" i="23"/>
  <c r="E13" i="23"/>
  <c r="E17" i="23"/>
  <c r="E21" i="23"/>
  <c r="E25" i="23"/>
  <c r="E29" i="23"/>
  <c r="E33" i="23"/>
  <c r="H13" i="23" a="1"/>
  <c r="H13" i="23" s="1"/>
  <c r="H20" i="23" a="1"/>
  <c r="H20" i="23" s="1"/>
  <c r="H26" i="23" a="1"/>
  <c r="H26" i="23" s="1"/>
  <c r="H39" i="23" a="1"/>
  <c r="H39" i="23" s="1"/>
  <c r="H45" i="23" a="1"/>
  <c r="H45" i="23" s="1"/>
  <c r="H52" i="23" a="1"/>
  <c r="H52" i="23" s="1"/>
  <c r="H58" i="23" a="1"/>
  <c r="H58" i="23" s="1"/>
  <c r="H71" i="23" a="1"/>
  <c r="H71" i="23" s="1"/>
  <c r="H44" i="23" a="1"/>
  <c r="H44" i="23" s="1"/>
  <c r="H8" i="23" a="1"/>
  <c r="H8" i="23" s="1"/>
  <c r="H14" i="23" a="1"/>
  <c r="H14" i="23" s="1"/>
  <c r="H27" i="23" a="1"/>
  <c r="H27" i="23" s="1"/>
  <c r="H33" i="23" a="1"/>
  <c r="H33" i="23" s="1"/>
  <c r="H40" i="23" a="1"/>
  <c r="H40" i="23" s="1"/>
  <c r="H46" i="23" a="1"/>
  <c r="H46" i="23" s="1"/>
  <c r="H59" i="23" a="1"/>
  <c r="H59" i="23" s="1"/>
  <c r="H65" i="23" a="1"/>
  <c r="H65" i="23" s="1"/>
  <c r="H72" i="23" a="1"/>
  <c r="H72" i="23" s="1"/>
  <c r="H69" i="23" a="1"/>
  <c r="H69" i="23" s="1"/>
  <c r="H15" i="23" a="1"/>
  <c r="H15" i="23" s="1"/>
  <c r="H21" i="23" a="1"/>
  <c r="H21" i="23" s="1"/>
  <c r="H28" i="23" a="1"/>
  <c r="H28" i="23" s="1"/>
  <c r="H34" i="23" a="1"/>
  <c r="H34" i="23" s="1"/>
  <c r="H47" i="23" a="1"/>
  <c r="H47" i="23" s="1"/>
  <c r="H53" i="23" a="1"/>
  <c r="H53" i="23" s="1"/>
  <c r="H60" i="23" a="1"/>
  <c r="H60" i="23" s="1"/>
  <c r="H66" i="23" a="1"/>
  <c r="H66" i="23" s="1"/>
  <c r="H74" i="23" a="1"/>
  <c r="H74" i="23" s="1"/>
  <c r="H37" i="23" a="1"/>
  <c r="H37" i="23" s="1"/>
  <c r="H9" i="23" a="1"/>
  <c r="H9" i="23" s="1"/>
  <c r="H16" i="23" a="1"/>
  <c r="H16" i="23" s="1"/>
  <c r="H22" i="23" a="1"/>
  <c r="H22" i="23" s="1"/>
  <c r="H35" i="23" a="1"/>
  <c r="H35" i="23" s="1"/>
  <c r="H41" i="23" a="1"/>
  <c r="H41" i="23" s="1"/>
  <c r="H48" i="23" a="1"/>
  <c r="H48" i="23" s="1"/>
  <c r="H54" i="23" a="1"/>
  <c r="H54" i="23" s="1"/>
  <c r="H67" i="23" a="1"/>
  <c r="H67" i="23" s="1"/>
  <c r="H73" i="23" a="1"/>
  <c r="H73" i="23" s="1"/>
  <c r="H31" i="23" a="1"/>
  <c r="H31" i="23" s="1"/>
  <c r="H10" i="23" a="1"/>
  <c r="H10" i="23" s="1"/>
  <c r="H23" i="23" a="1"/>
  <c r="H23" i="23" s="1"/>
  <c r="H29" i="23" a="1"/>
  <c r="H29" i="23" s="1"/>
  <c r="H36" i="23" a="1"/>
  <c r="H36" i="23" s="1"/>
  <c r="H42" i="23" a="1"/>
  <c r="H42" i="23" s="1"/>
  <c r="H55" i="23" a="1"/>
  <c r="H55" i="23" s="1"/>
  <c r="H61" i="23" a="1"/>
  <c r="H61" i="23" s="1"/>
  <c r="H68" i="23" a="1"/>
  <c r="H68" i="23" s="1"/>
  <c r="H18" i="23" a="1"/>
  <c r="H18" i="23" s="1"/>
  <c r="H11" i="23" a="1"/>
  <c r="H11" i="23" s="1"/>
  <c r="H17" i="23" a="1"/>
  <c r="H17" i="23" s="1"/>
  <c r="H24" i="23" a="1"/>
  <c r="H24" i="23" s="1"/>
  <c r="H30" i="23" a="1"/>
  <c r="H30" i="23" s="1"/>
  <c r="H43" i="23" a="1"/>
  <c r="H43" i="23" s="1"/>
  <c r="H49" i="23" a="1"/>
  <c r="H49" i="23" s="1"/>
  <c r="H56" i="23" a="1"/>
  <c r="H56" i="23" s="1"/>
  <c r="H62" i="23" a="1"/>
  <c r="H62" i="23" s="1"/>
  <c r="H6" i="23" a="1"/>
  <c r="H6" i="23" s="1"/>
  <c r="H50" i="23" a="1"/>
  <c r="H50" i="23" s="1"/>
  <c r="H19" i="23" a="1"/>
  <c r="H19" i="23" s="1"/>
  <c r="H25" i="23" a="1"/>
  <c r="H25" i="23" s="1"/>
  <c r="H32" i="23" a="1"/>
  <c r="H32" i="23" s="1"/>
  <c r="H38" i="23" a="1"/>
  <c r="H38" i="23" s="1"/>
  <c r="H51" i="23" a="1"/>
  <c r="H51" i="23" s="1"/>
  <c r="H57" i="23" a="1"/>
  <c r="H57" i="23" s="1"/>
  <c r="H64" i="23" a="1"/>
  <c r="H64" i="23" s="1"/>
  <c r="H70" i="23" a="1"/>
  <c r="H70" i="23" s="1"/>
  <c r="H12" i="23" a="1"/>
  <c r="H12" i="23" s="1"/>
  <c r="H63" i="23" a="1"/>
  <c r="H63" i="23" s="1"/>
  <c r="E44" i="39" l="1"/>
  <c r="D44" i="39"/>
  <c r="F44" i="39" s="1"/>
  <c r="E43" i="46"/>
  <c r="D43" i="46"/>
  <c r="F43" i="46" s="1"/>
  <c r="J15" i="36"/>
  <c r="K12" i="36"/>
  <c r="G17" i="36"/>
  <c r="G18" i="36" s="1"/>
  <c r="F18" i="36"/>
  <c r="G15" i="36"/>
  <c r="L6" i="23" a="1"/>
  <c r="L6" i="23" s="1"/>
  <c r="D44" i="46" l="1"/>
  <c r="F44" i="46" s="1"/>
  <c r="E44" i="46"/>
  <c r="L12" i="36"/>
  <c r="H5" i="36"/>
  <c r="H16" i="36" s="1"/>
  <c r="H17" i="36" s="1"/>
  <c r="H18" i="36" s="1"/>
  <c r="H3" i="10"/>
  <c r="H3" i="14"/>
  <c r="J68" i="31"/>
  <c r="J69" i="31"/>
  <c r="J70" i="31"/>
  <c r="J71" i="31"/>
  <c r="J72" i="31"/>
  <c r="J73" i="31"/>
  <c r="J74" i="31"/>
  <c r="C10" i="12"/>
  <c r="F5" i="10"/>
  <c r="F6" i="10"/>
  <c r="F7" i="10"/>
  <c r="F8" i="10"/>
  <c r="F9" i="10"/>
  <c r="F10" i="10"/>
  <c r="F11" i="10"/>
  <c r="F12" i="10"/>
  <c r="F13" i="10"/>
  <c r="F14" i="10"/>
  <c r="F15" i="10"/>
  <c r="F16" i="10"/>
  <c r="B10" i="12" s="1"/>
  <c r="F17" i="10"/>
  <c r="F18" i="10"/>
  <c r="F19" i="10"/>
  <c r="F20" i="10"/>
  <c r="B11" i="12" s="1"/>
  <c r="F21" i="10"/>
  <c r="F22" i="10"/>
  <c r="F23" i="10"/>
  <c r="F24" i="10"/>
  <c r="F25" i="10"/>
  <c r="F26" i="10"/>
  <c r="F27" i="10"/>
  <c r="F28" i="10"/>
  <c r="F29" i="10"/>
  <c r="F30" i="10"/>
  <c r="F31" i="10"/>
  <c r="F32" i="10"/>
  <c r="F4" i="10"/>
  <c r="E45" i="46" l="1"/>
  <c r="D45" i="46"/>
  <c r="F45" i="46" s="1"/>
  <c r="I3" i="14"/>
  <c r="H6" i="14"/>
  <c r="H4" i="14"/>
  <c r="H7" i="14"/>
  <c r="H10" i="14"/>
  <c r="H5" i="14"/>
  <c r="H15" i="14"/>
  <c r="H13" i="14"/>
  <c r="H16" i="14"/>
  <c r="H11" i="14"/>
  <c r="H18" i="14"/>
  <c r="H19" i="14"/>
  <c r="H9" i="14"/>
  <c r="H21" i="14"/>
  <c r="H22" i="14"/>
  <c r="H14" i="14"/>
  <c r="H20" i="14"/>
  <c r="H26" i="14"/>
  <c r="H17" i="14"/>
  <c r="H24" i="14"/>
  <c r="H12" i="14"/>
  <c r="H23" i="14"/>
  <c r="H25" i="14"/>
  <c r="H31" i="14"/>
  <c r="H32" i="14"/>
  <c r="H28" i="14"/>
  <c r="H27" i="14"/>
  <c r="H30" i="14"/>
  <c r="H29" i="14"/>
  <c r="H33" i="14"/>
  <c r="H4" i="10"/>
  <c r="H7" i="10"/>
  <c r="H10" i="10"/>
  <c r="H13" i="10"/>
  <c r="H8" i="10"/>
  <c r="H6" i="10"/>
  <c r="H21" i="10"/>
  <c r="H12" i="10"/>
  <c r="H16" i="10"/>
  <c r="H5" i="10"/>
  <c r="H19" i="10"/>
  <c r="H14" i="10"/>
  <c r="H17" i="10"/>
  <c r="H9" i="10"/>
  <c r="H15" i="10"/>
  <c r="H11" i="10"/>
  <c r="H26" i="10"/>
  <c r="H29" i="10"/>
  <c r="H24" i="10"/>
  <c r="H22" i="10"/>
  <c r="H27" i="10"/>
  <c r="H18" i="10"/>
  <c r="H23" i="10"/>
  <c r="H25" i="10"/>
  <c r="H33" i="10"/>
  <c r="H28" i="10"/>
  <c r="H20" i="10"/>
  <c r="H32" i="10"/>
  <c r="H30" i="10"/>
  <c r="H36" i="10"/>
  <c r="H39" i="10"/>
  <c r="H34" i="10"/>
  <c r="H37" i="10"/>
  <c r="H35" i="10"/>
  <c r="H31" i="10"/>
  <c r="H38" i="10"/>
  <c r="L15" i="36"/>
  <c r="M12" i="36"/>
  <c r="N12" i="36" s="1"/>
  <c r="H15" i="36"/>
  <c r="B9" i="12"/>
  <c r="B8" i="12"/>
  <c r="C8" i="12"/>
  <c r="C9" i="12"/>
  <c r="I3" i="10"/>
  <c r="E19" i="10"/>
  <c r="E20" i="10"/>
  <c r="E21" i="10"/>
  <c r="E22" i="10"/>
  <c r="E23" i="10"/>
  <c r="E24" i="10"/>
  <c r="E25" i="10"/>
  <c r="E5" i="10"/>
  <c r="E6" i="10"/>
  <c r="E7" i="10"/>
  <c r="E8" i="10"/>
  <c r="E9" i="10"/>
  <c r="E10" i="10"/>
  <c r="E11" i="10"/>
  <c r="E12" i="10"/>
  <c r="E13" i="10"/>
  <c r="E14" i="10"/>
  <c r="E15" i="10"/>
  <c r="E16" i="10"/>
  <c r="E17" i="10"/>
  <c r="E18" i="10"/>
  <c r="B5" i="10"/>
  <c r="B6" i="10"/>
  <c r="B7" i="10"/>
  <c r="B8" i="10"/>
  <c r="B9" i="10"/>
  <c r="B10" i="10"/>
  <c r="B11" i="10"/>
  <c r="B12" i="10"/>
  <c r="B13" i="10"/>
  <c r="B14" i="10"/>
  <c r="B15" i="10"/>
  <c r="B16" i="10"/>
  <c r="B17" i="10"/>
  <c r="B18" i="10"/>
  <c r="B19" i="10"/>
  <c r="B20" i="10"/>
  <c r="B21" i="10"/>
  <c r="B22" i="10"/>
  <c r="D8" i="14"/>
  <c r="E46" i="46" l="1"/>
  <c r="D46" i="46"/>
  <c r="F46" i="46" s="1"/>
  <c r="H8" i="14"/>
  <c r="D7" i="12" s="1"/>
  <c r="J3" i="14"/>
  <c r="I4" i="14"/>
  <c r="I7" i="14"/>
  <c r="I10" i="14"/>
  <c r="I5" i="14"/>
  <c r="I8" i="14"/>
  <c r="I14" i="14"/>
  <c r="I6" i="14"/>
  <c r="I12" i="14"/>
  <c r="I9" i="14"/>
  <c r="I13" i="14"/>
  <c r="I16" i="14"/>
  <c r="I11" i="14"/>
  <c r="I18" i="14"/>
  <c r="I17" i="14"/>
  <c r="I21" i="14"/>
  <c r="I19" i="14"/>
  <c r="I15" i="14"/>
  <c r="I22" i="14"/>
  <c r="I25" i="14"/>
  <c r="I20" i="14"/>
  <c r="I24" i="14"/>
  <c r="I26" i="14"/>
  <c r="I23" i="14"/>
  <c r="I27" i="14"/>
  <c r="I28" i="14"/>
  <c r="I29" i="14"/>
  <c r="I33" i="14"/>
  <c r="I30" i="14"/>
  <c r="I31" i="14"/>
  <c r="I32" i="14"/>
  <c r="I5" i="10"/>
  <c r="I4" i="10"/>
  <c r="I12" i="10"/>
  <c r="I7" i="10"/>
  <c r="I10" i="10"/>
  <c r="I11" i="10"/>
  <c r="I8" i="10"/>
  <c r="I18" i="10"/>
  <c r="I6" i="10"/>
  <c r="I13" i="10"/>
  <c r="I16" i="10"/>
  <c r="I19" i="10"/>
  <c r="I14" i="10"/>
  <c r="I22" i="10"/>
  <c r="I9" i="10"/>
  <c r="I20" i="10"/>
  <c r="I21" i="10"/>
  <c r="I31" i="10"/>
  <c r="I26" i="10"/>
  <c r="I24" i="10"/>
  <c r="I17" i="10"/>
  <c r="I30" i="10"/>
  <c r="I23" i="10"/>
  <c r="I25" i="10"/>
  <c r="I33" i="10"/>
  <c r="I15" i="10"/>
  <c r="I32" i="10"/>
  <c r="I39" i="10"/>
  <c r="I27" i="10"/>
  <c r="I36" i="10"/>
  <c r="I29" i="10"/>
  <c r="I34" i="10"/>
  <c r="I37" i="10"/>
  <c r="I38" i="10"/>
  <c r="I28" i="10"/>
  <c r="I35" i="10"/>
  <c r="N15" i="36"/>
  <c r="O12" i="36"/>
  <c r="I5" i="36"/>
  <c r="J3" i="10"/>
  <c r="E32" i="10"/>
  <c r="B29" i="10"/>
  <c r="E28" i="10"/>
  <c r="B27" i="10"/>
  <c r="E26" i="10"/>
  <c r="B25" i="10"/>
  <c r="E7" i="12" l="1"/>
  <c r="D11" i="12"/>
  <c r="D47" i="46"/>
  <c r="F47" i="46" s="1"/>
  <c r="E47" i="46"/>
  <c r="E11" i="12"/>
  <c r="J4" i="10"/>
  <c r="J5" i="10"/>
  <c r="J9" i="10"/>
  <c r="J12" i="10"/>
  <c r="J7" i="10"/>
  <c r="J10" i="10"/>
  <c r="J8" i="10"/>
  <c r="J6" i="10"/>
  <c r="J11" i="10"/>
  <c r="J15" i="10"/>
  <c r="J23" i="10"/>
  <c r="J18" i="10"/>
  <c r="J13" i="10"/>
  <c r="J21" i="10"/>
  <c r="J16" i="10"/>
  <c r="J19" i="10"/>
  <c r="J14" i="10"/>
  <c r="J17" i="10"/>
  <c r="J20" i="10"/>
  <c r="J28" i="10"/>
  <c r="J31" i="10"/>
  <c r="J29" i="10"/>
  <c r="J22" i="10"/>
  <c r="J24" i="10"/>
  <c r="J27" i="10"/>
  <c r="J30" i="10"/>
  <c r="J25" i="10"/>
  <c r="J35" i="10"/>
  <c r="J38" i="10"/>
  <c r="J32" i="10"/>
  <c r="J33" i="10"/>
  <c r="J36" i="10"/>
  <c r="J39" i="10"/>
  <c r="J34" i="10"/>
  <c r="J26" i="10"/>
  <c r="J37" i="10"/>
  <c r="K3" i="14"/>
  <c r="J8" i="14"/>
  <c r="J6" i="14"/>
  <c r="J9" i="14"/>
  <c r="J4" i="14"/>
  <c r="J7" i="14"/>
  <c r="J10" i="14"/>
  <c r="J5" i="14"/>
  <c r="J11" i="14"/>
  <c r="J15" i="14"/>
  <c r="J13" i="14"/>
  <c r="J14" i="14"/>
  <c r="J23" i="14"/>
  <c r="J17" i="14"/>
  <c r="J16" i="14"/>
  <c r="J19" i="14"/>
  <c r="J22" i="14"/>
  <c r="J25" i="14"/>
  <c r="J18" i="14"/>
  <c r="J21" i="14"/>
  <c r="J20" i="14"/>
  <c r="J26" i="14"/>
  <c r="J24" i="14"/>
  <c r="J12" i="14"/>
  <c r="J27" i="14"/>
  <c r="J28" i="14"/>
  <c r="J33" i="14"/>
  <c r="J30" i="14"/>
  <c r="J31" i="14"/>
  <c r="J29" i="14"/>
  <c r="J32" i="14"/>
  <c r="O15" i="36"/>
  <c r="P12" i="36"/>
  <c r="J5" i="36"/>
  <c r="I16" i="36"/>
  <c r="I17" i="36" s="1"/>
  <c r="I18" i="36" s="1"/>
  <c r="K3" i="10"/>
  <c r="B24" i="10"/>
  <c r="B28" i="10"/>
  <c r="E4" i="10"/>
  <c r="B26" i="10"/>
  <c r="B32" i="10"/>
  <c r="B4" i="10"/>
  <c r="B31" i="10"/>
  <c r="B23" i="10"/>
  <c r="E31" i="10"/>
  <c r="E30" i="10"/>
  <c r="E27" i="10"/>
  <c r="E29" i="10"/>
  <c r="F7" i="12" l="1"/>
  <c r="E48" i="46"/>
  <c r="D48" i="46"/>
  <c r="F48" i="46" s="1"/>
  <c r="F11" i="12"/>
  <c r="K5" i="10"/>
  <c r="K6" i="10"/>
  <c r="K4" i="10"/>
  <c r="K9" i="10"/>
  <c r="K12" i="10"/>
  <c r="K7" i="10"/>
  <c r="K20" i="10"/>
  <c r="K8" i="10"/>
  <c r="K11" i="10"/>
  <c r="K15" i="10"/>
  <c r="K18" i="10"/>
  <c r="K10" i="10"/>
  <c r="K13" i="10"/>
  <c r="K16" i="10"/>
  <c r="K14" i="10"/>
  <c r="K25" i="10"/>
  <c r="K33" i="10"/>
  <c r="K21" i="10"/>
  <c r="K28" i="10"/>
  <c r="K26" i="10"/>
  <c r="K17" i="10"/>
  <c r="K22" i="10"/>
  <c r="K24" i="10"/>
  <c r="K32" i="10"/>
  <c r="K19" i="10"/>
  <c r="K27" i="10"/>
  <c r="K23" i="10"/>
  <c r="K31" i="10"/>
  <c r="K35" i="10"/>
  <c r="K30" i="10"/>
  <c r="K38" i="10"/>
  <c r="K36" i="10"/>
  <c r="K29" i="10"/>
  <c r="K39" i="10"/>
  <c r="K34" i="10"/>
  <c r="K37" i="10"/>
  <c r="L3" i="14"/>
  <c r="K5" i="14"/>
  <c r="K6" i="14"/>
  <c r="K9" i="14"/>
  <c r="K4" i="14"/>
  <c r="K7" i="14"/>
  <c r="K10" i="14"/>
  <c r="K16" i="14"/>
  <c r="K14" i="14"/>
  <c r="K12" i="14"/>
  <c r="K15" i="14"/>
  <c r="K17" i="14"/>
  <c r="K11" i="14"/>
  <c r="K20" i="14"/>
  <c r="K13" i="14"/>
  <c r="K18" i="14"/>
  <c r="K23" i="14"/>
  <c r="K21" i="14"/>
  <c r="K19" i="14"/>
  <c r="K22" i="14"/>
  <c r="K27" i="14"/>
  <c r="K25" i="14"/>
  <c r="K8" i="14"/>
  <c r="K26" i="14"/>
  <c r="K24" i="14"/>
  <c r="K30" i="14"/>
  <c r="K31" i="14"/>
  <c r="K32" i="14"/>
  <c r="K28" i="14"/>
  <c r="K33" i="14"/>
  <c r="K29" i="14"/>
  <c r="Q12" i="36"/>
  <c r="K5" i="36"/>
  <c r="K15" i="36" s="1"/>
  <c r="J16" i="36"/>
  <c r="J17" i="36" s="1"/>
  <c r="F67" i="31"/>
  <c r="F68" i="31"/>
  <c r="F69" i="31"/>
  <c r="F70" i="31"/>
  <c r="F73" i="31"/>
  <c r="F72" i="31"/>
  <c r="F71" i="31"/>
  <c r="F74" i="31"/>
  <c r="L3" i="10"/>
  <c r="G7" i="12" l="1"/>
  <c r="E49" i="46"/>
  <c r="D49" i="46"/>
  <c r="F49" i="46" s="1"/>
  <c r="G11" i="12"/>
  <c r="M3" i="14"/>
  <c r="L10" i="14"/>
  <c r="L6" i="14"/>
  <c r="L9" i="14"/>
  <c r="L4" i="14"/>
  <c r="L7" i="14"/>
  <c r="L13" i="14"/>
  <c r="L11" i="14"/>
  <c r="L8" i="14"/>
  <c r="L12" i="14"/>
  <c r="L5" i="14"/>
  <c r="L15" i="14"/>
  <c r="L14" i="14"/>
  <c r="L17" i="14"/>
  <c r="L16" i="14"/>
  <c r="L20" i="14"/>
  <c r="L21" i="14"/>
  <c r="L24" i="14"/>
  <c r="L22" i="14"/>
  <c r="L27" i="14"/>
  <c r="L19" i="14"/>
  <c r="L18" i="14"/>
  <c r="L23" i="14"/>
  <c r="L25" i="14"/>
  <c r="L26" i="14"/>
  <c r="L28" i="14"/>
  <c r="L29" i="14"/>
  <c r="L32" i="14"/>
  <c r="L33" i="14"/>
  <c r="L30" i="14"/>
  <c r="L31" i="14"/>
  <c r="L4" i="10"/>
  <c r="L11" i="10"/>
  <c r="L6" i="10"/>
  <c r="L9" i="10"/>
  <c r="L5" i="10"/>
  <c r="L10" i="10"/>
  <c r="L17" i="10"/>
  <c r="L20" i="10"/>
  <c r="L7" i="10"/>
  <c r="L8" i="10"/>
  <c r="L12" i="10"/>
  <c r="L15" i="10"/>
  <c r="L18" i="10"/>
  <c r="L13" i="10"/>
  <c r="L21" i="10"/>
  <c r="L19" i="10"/>
  <c r="L23" i="10"/>
  <c r="L30" i="10"/>
  <c r="L25" i="10"/>
  <c r="L33" i="10"/>
  <c r="L14" i="10"/>
  <c r="L16" i="10"/>
  <c r="L29" i="10"/>
  <c r="L22" i="10"/>
  <c r="L24" i="10"/>
  <c r="L32" i="10"/>
  <c r="L28" i="10"/>
  <c r="L31" i="10"/>
  <c r="L35" i="10"/>
  <c r="L38" i="10"/>
  <c r="L27" i="10"/>
  <c r="L37" i="10"/>
  <c r="L36" i="10"/>
  <c r="L39" i="10"/>
  <c r="L26" i="10"/>
  <c r="L34" i="10"/>
  <c r="R12" i="36"/>
  <c r="J18" i="36"/>
  <c r="L5" i="36"/>
  <c r="K16" i="36"/>
  <c r="K17" i="36" s="1"/>
  <c r="M15" i="36"/>
  <c r="D9" i="12"/>
  <c r="D8" i="12"/>
  <c r="D10" i="12"/>
  <c r="M3" i="10"/>
  <c r="H7" i="12" l="1"/>
  <c r="H11" i="12"/>
  <c r="E50" i="46"/>
  <c r="D50" i="46"/>
  <c r="F50" i="46" s="1"/>
  <c r="M4" i="10"/>
  <c r="M8" i="10"/>
  <c r="M11" i="10"/>
  <c r="M6" i="10"/>
  <c r="M9" i="10"/>
  <c r="M7" i="10"/>
  <c r="M14" i="10"/>
  <c r="M22" i="10"/>
  <c r="M17" i="10"/>
  <c r="M20" i="10"/>
  <c r="M5" i="10"/>
  <c r="M12" i="10"/>
  <c r="M15" i="10"/>
  <c r="M10" i="10"/>
  <c r="M18" i="10"/>
  <c r="M13" i="10"/>
  <c r="M16" i="10"/>
  <c r="M27" i="10"/>
  <c r="M23" i="10"/>
  <c r="M30" i="10"/>
  <c r="M21" i="10"/>
  <c r="M28" i="10"/>
  <c r="M26" i="10"/>
  <c r="M29" i="10"/>
  <c r="M19" i="10"/>
  <c r="M24" i="10"/>
  <c r="M34" i="10"/>
  <c r="M37" i="10"/>
  <c r="M35" i="10"/>
  <c r="M31" i="10"/>
  <c r="M32" i="10"/>
  <c r="M33" i="10"/>
  <c r="M38" i="10"/>
  <c r="M25" i="10"/>
  <c r="M36" i="10"/>
  <c r="M39" i="10"/>
  <c r="N3" i="14"/>
  <c r="M7" i="14"/>
  <c r="M5" i="14"/>
  <c r="M8" i="14"/>
  <c r="M6" i="14"/>
  <c r="M9" i="14"/>
  <c r="M4" i="14"/>
  <c r="M16" i="14"/>
  <c r="M14" i="14"/>
  <c r="M10" i="14"/>
  <c r="M12" i="14"/>
  <c r="M19" i="14"/>
  <c r="M20" i="14"/>
  <c r="M11" i="14"/>
  <c r="M18" i="14"/>
  <c r="M22" i="14"/>
  <c r="M23" i="14"/>
  <c r="M15" i="14"/>
  <c r="M21" i="14"/>
  <c r="M24" i="14"/>
  <c r="M27" i="14"/>
  <c r="M17" i="14"/>
  <c r="M25" i="14"/>
  <c r="M26" i="14"/>
  <c r="M32" i="14"/>
  <c r="M13" i="14"/>
  <c r="M29" i="14"/>
  <c r="M28" i="14"/>
  <c r="M33" i="14"/>
  <c r="M30" i="14"/>
  <c r="M31" i="14"/>
  <c r="S12" i="36"/>
  <c r="R15" i="36"/>
  <c r="K18" i="36"/>
  <c r="M5" i="36"/>
  <c r="M16" i="36" s="1"/>
  <c r="L16" i="36"/>
  <c r="L17" i="36" s="1"/>
  <c r="E9" i="12"/>
  <c r="E8" i="12"/>
  <c r="E10" i="12"/>
  <c r="N3" i="10"/>
  <c r="F10" i="12"/>
  <c r="B5" i="14"/>
  <c r="B6" i="14"/>
  <c r="B7" i="14"/>
  <c r="B8" i="14"/>
  <c r="B9" i="14"/>
  <c r="B10" i="14"/>
  <c r="B11" i="14"/>
  <c r="B12" i="14"/>
  <c r="B13" i="14"/>
  <c r="B14" i="14"/>
  <c r="B15" i="14"/>
  <c r="B16" i="14"/>
  <c r="B17" i="14"/>
  <c r="B18" i="14"/>
  <c r="B19" i="14"/>
  <c r="B20" i="14"/>
  <c r="B21" i="14"/>
  <c r="B22" i="14"/>
  <c r="B23" i="14"/>
  <c r="B24" i="14"/>
  <c r="B25" i="14"/>
  <c r="B26" i="14"/>
  <c r="B27" i="14"/>
  <c r="B28" i="14"/>
  <c r="B29" i="14"/>
  <c r="B30" i="14"/>
  <c r="B31" i="14"/>
  <c r="B32" i="14"/>
  <c r="B33" i="14"/>
  <c r="B4" i="14"/>
  <c r="I7" i="12" l="1"/>
  <c r="E51" i="46"/>
  <c r="D51" i="46"/>
  <c r="F51" i="46" s="1"/>
  <c r="I11" i="12"/>
  <c r="K70" i="31"/>
  <c r="K71" i="31"/>
  <c r="K72" i="31"/>
  <c r="K73" i="31"/>
  <c r="K67" i="31"/>
  <c r="K68" i="31"/>
  <c r="K69" i="31"/>
  <c r="K74" i="31"/>
  <c r="O3" i="14"/>
  <c r="N4" i="14"/>
  <c r="N5" i="14"/>
  <c r="N8" i="14"/>
  <c r="N6" i="14"/>
  <c r="N9" i="14"/>
  <c r="N15" i="14"/>
  <c r="N13" i="14"/>
  <c r="N11" i="14"/>
  <c r="N14" i="14"/>
  <c r="N10" i="14"/>
  <c r="N19" i="14"/>
  <c r="N17" i="14"/>
  <c r="N12" i="14"/>
  <c r="N18" i="14"/>
  <c r="N20" i="14"/>
  <c r="N22" i="14"/>
  <c r="N7" i="14"/>
  <c r="N16" i="14"/>
  <c r="N23" i="14"/>
  <c r="N26" i="14"/>
  <c r="N24" i="14"/>
  <c r="N21" i="14"/>
  <c r="N25" i="14"/>
  <c r="N29" i="14"/>
  <c r="N30" i="14"/>
  <c r="N31" i="14"/>
  <c r="N27" i="14"/>
  <c r="N32" i="14"/>
  <c r="N28" i="14"/>
  <c r="N33" i="14"/>
  <c r="N4" i="10"/>
  <c r="N8" i="10"/>
  <c r="N11" i="10"/>
  <c r="N6" i="10"/>
  <c r="N5" i="10"/>
  <c r="N19" i="10"/>
  <c r="N14" i="10"/>
  <c r="N17" i="10"/>
  <c r="N7" i="10"/>
  <c r="N12" i="10"/>
  <c r="N15" i="10"/>
  <c r="N23" i="10"/>
  <c r="N10" i="10"/>
  <c r="N13" i="10"/>
  <c r="N21" i="10"/>
  <c r="N24" i="10"/>
  <c r="N32" i="10"/>
  <c r="N20" i="10"/>
  <c r="N27" i="10"/>
  <c r="N25" i="10"/>
  <c r="N16" i="10"/>
  <c r="N31" i="10"/>
  <c r="N18" i="10"/>
  <c r="N26" i="10"/>
  <c r="N9" i="10"/>
  <c r="N22" i="10"/>
  <c r="N28" i="10"/>
  <c r="N34" i="10"/>
  <c r="N37" i="10"/>
  <c r="N30" i="10"/>
  <c r="N35" i="10"/>
  <c r="N33" i="10"/>
  <c r="N38" i="10"/>
  <c r="N39" i="10"/>
  <c r="N29" i="10"/>
  <c r="N36" i="10"/>
  <c r="S15" i="36"/>
  <c r="T12" i="36"/>
  <c r="L18" i="36"/>
  <c r="M17" i="36"/>
  <c r="M18" i="36" s="1"/>
  <c r="N5" i="36"/>
  <c r="F9" i="12"/>
  <c r="F8" i="12"/>
  <c r="O3" i="10"/>
  <c r="L69" i="31"/>
  <c r="L72" i="31"/>
  <c r="L71" i="31"/>
  <c r="L67" i="31"/>
  <c r="L70" i="31"/>
  <c r="L73" i="31"/>
  <c r="L68" i="31"/>
  <c r="J7" i="12" l="1"/>
  <c r="E52" i="46"/>
  <c r="D52" i="46"/>
  <c r="I50" i="46" s="1" a="1"/>
  <c r="I50" i="46" s="1"/>
  <c r="J11" i="12"/>
  <c r="O5" i="10"/>
  <c r="O10" i="10"/>
  <c r="O13" i="10"/>
  <c r="O4" i="10"/>
  <c r="O8" i="10"/>
  <c r="O11" i="10"/>
  <c r="O9" i="10"/>
  <c r="O7" i="10"/>
  <c r="O16" i="10"/>
  <c r="O19" i="10"/>
  <c r="O6" i="10"/>
  <c r="O14" i="10"/>
  <c r="O17" i="10"/>
  <c r="O20" i="10"/>
  <c r="O12" i="10"/>
  <c r="O15" i="10"/>
  <c r="O18" i="10"/>
  <c r="O22" i="10"/>
  <c r="O29" i="10"/>
  <c r="O24" i="10"/>
  <c r="O32" i="10"/>
  <c r="O23" i="10"/>
  <c r="O21" i="10"/>
  <c r="O30" i="10"/>
  <c r="O28" i="10"/>
  <c r="O31" i="10"/>
  <c r="O26" i="10"/>
  <c r="O36" i="10"/>
  <c r="O39" i="10"/>
  <c r="O37" i="10"/>
  <c r="O34" i="10"/>
  <c r="O27" i="10"/>
  <c r="O35" i="10"/>
  <c r="O33" i="10"/>
  <c r="O38" i="10"/>
  <c r="O25" i="10"/>
  <c r="P3" i="14"/>
  <c r="O9" i="14"/>
  <c r="O10" i="14"/>
  <c r="O5" i="14"/>
  <c r="O8" i="14"/>
  <c r="O6" i="14"/>
  <c r="O12" i="14"/>
  <c r="O4" i="14"/>
  <c r="O7" i="14"/>
  <c r="O16" i="14"/>
  <c r="O11" i="14"/>
  <c r="O14" i="14"/>
  <c r="O17" i="14"/>
  <c r="O23" i="14"/>
  <c r="O15" i="14"/>
  <c r="O26" i="14"/>
  <c r="O22" i="14"/>
  <c r="O19" i="14"/>
  <c r="O18" i="14"/>
  <c r="O20" i="14"/>
  <c r="O21" i="14"/>
  <c r="O13" i="14"/>
  <c r="O25" i="14"/>
  <c r="O24" i="14"/>
  <c r="O29" i="14"/>
  <c r="O27" i="14"/>
  <c r="O31" i="14"/>
  <c r="O32" i="14"/>
  <c r="O28" i="14"/>
  <c r="O30" i="14"/>
  <c r="O33" i="14"/>
  <c r="I41" i="46" a="1"/>
  <c r="I41" i="46" s="1"/>
  <c r="I23" i="46" a="1"/>
  <c r="I23" i="46" s="1"/>
  <c r="I6" i="46" a="1"/>
  <c r="I6" i="46" s="1"/>
  <c r="I73" i="46" a="1"/>
  <c r="I73" i="46" s="1"/>
  <c r="I46" i="46" a="1"/>
  <c r="I46" i="46" s="1"/>
  <c r="I67" i="46" a="1"/>
  <c r="I67" i="46" s="1"/>
  <c r="I9" i="46" a="1"/>
  <c r="I9" i="46" s="1"/>
  <c r="I64" i="46" a="1"/>
  <c r="I64" i="46" s="1"/>
  <c r="I31" i="46" a="1"/>
  <c r="I31" i="46" s="1"/>
  <c r="I58" i="46" a="1"/>
  <c r="I58" i="46" s="1"/>
  <c r="I44" i="46" a="1"/>
  <c r="I44" i="46" s="1"/>
  <c r="I27" i="46" a="1"/>
  <c r="I27" i="46" s="1"/>
  <c r="I7" i="46" a="1"/>
  <c r="I7" i="46" s="1"/>
  <c r="I45" i="46" a="1"/>
  <c r="I45" i="46" s="1"/>
  <c r="I29" i="46" a="1"/>
  <c r="I29" i="46" s="1"/>
  <c r="I32" i="46" a="1"/>
  <c r="I32" i="46" s="1"/>
  <c r="I56" i="46" a="1"/>
  <c r="I56" i="46" s="1"/>
  <c r="I40" i="46" a="1"/>
  <c r="I40" i="46" s="1"/>
  <c r="I52" i="46" a="1"/>
  <c r="I52" i="46" s="1"/>
  <c r="I63" i="46" a="1"/>
  <c r="I63" i="46" s="1"/>
  <c r="I16" i="46" a="1"/>
  <c r="I16" i="46" s="1"/>
  <c r="I17" i="46" a="1"/>
  <c r="I17" i="46" s="1"/>
  <c r="I28" i="46" a="1"/>
  <c r="I28" i="46" s="1"/>
  <c r="I65" i="46" a="1"/>
  <c r="I65" i="46" s="1"/>
  <c r="I53" i="46" a="1"/>
  <c r="I53" i="46" s="1"/>
  <c r="I72" i="46" a="1"/>
  <c r="I72" i="46" s="1"/>
  <c r="I57" i="46" a="1"/>
  <c r="I57" i="46" s="1"/>
  <c r="I30" i="46" a="1"/>
  <c r="I30" i="46" s="1"/>
  <c r="I13" i="46" a="1"/>
  <c r="I13" i="46" s="1"/>
  <c r="I55" i="46" a="1"/>
  <c r="I55" i="46" s="1"/>
  <c r="I36" i="46" a="1"/>
  <c r="I36" i="46" s="1"/>
  <c r="I37" i="46" a="1"/>
  <c r="I37" i="46" s="1"/>
  <c r="I49" i="46" a="1"/>
  <c r="I49" i="46" s="1"/>
  <c r="I70" i="46" a="1"/>
  <c r="I70" i="46" s="1"/>
  <c r="I54" i="46" a="1"/>
  <c r="I54" i="46" s="1"/>
  <c r="I66" i="46" a="1"/>
  <c r="I66" i="46" s="1"/>
  <c r="I11" i="46" a="1"/>
  <c r="I11" i="46" s="1"/>
  <c r="I20" i="46" a="1"/>
  <c r="I20" i="46" s="1"/>
  <c r="I39" i="46" a="1"/>
  <c r="I39" i="46" s="1"/>
  <c r="I26" i="46" a="1"/>
  <c r="I26" i="46" s="1"/>
  <c r="I69" i="46" a="1"/>
  <c r="I69" i="46" s="1"/>
  <c r="I12" i="46" a="1"/>
  <c r="I12" i="46" s="1"/>
  <c r="I35" i="46" a="1"/>
  <c r="I35" i="46" s="1"/>
  <c r="I10" i="46" a="1"/>
  <c r="I10" i="46" s="1"/>
  <c r="I18" i="46" a="1"/>
  <c r="I18" i="46" s="1"/>
  <c r="I33" i="46" a="1"/>
  <c r="I33" i="46" s="1"/>
  <c r="I48" i="46" a="1"/>
  <c r="I48" i="46" s="1"/>
  <c r="I22" i="46" a="1"/>
  <c r="I22" i="46" s="1"/>
  <c r="I71" i="46" a="1"/>
  <c r="I71" i="46" s="1"/>
  <c r="I42" i="46" a="1"/>
  <c r="I42" i="46" s="1"/>
  <c r="I43" i="46" a="1"/>
  <c r="I43" i="46" s="1"/>
  <c r="E74" i="46"/>
  <c r="J56" i="46" s="1" a="1"/>
  <c r="J56" i="46" s="1"/>
  <c r="I51" i="46" a="1"/>
  <c r="I51" i="46" s="1"/>
  <c r="I74" i="46" a="1"/>
  <c r="I74" i="46" s="1"/>
  <c r="I8" i="46" a="1"/>
  <c r="I8" i="46" s="1"/>
  <c r="I38" i="46" a="1"/>
  <c r="I38" i="46" s="1"/>
  <c r="I34" i="46" a="1"/>
  <c r="I34" i="46" s="1"/>
  <c r="I62" i="46" a="1"/>
  <c r="I62" i="46" s="1"/>
  <c r="I15" i="46" a="1"/>
  <c r="I15" i="46" s="1"/>
  <c r="T15" i="36"/>
  <c r="U12" i="36"/>
  <c r="O5" i="36"/>
  <c r="N16" i="36"/>
  <c r="N17" i="36" s="1"/>
  <c r="N18" i="36" s="1"/>
  <c r="G9" i="12"/>
  <c r="G10" i="12"/>
  <c r="G8" i="12"/>
  <c r="P3" i="10"/>
  <c r="E33" i="14"/>
  <c r="E32" i="14"/>
  <c r="E31" i="14"/>
  <c r="E30" i="14"/>
  <c r="E29" i="14"/>
  <c r="E28" i="14"/>
  <c r="E27" i="14"/>
  <c r="E26" i="14"/>
  <c r="E25" i="14"/>
  <c r="E24" i="14"/>
  <c r="E23" i="14"/>
  <c r="E22" i="14"/>
  <c r="E21" i="14"/>
  <c r="E20" i="14"/>
  <c r="E19" i="14"/>
  <c r="E18" i="14"/>
  <c r="E17" i="14"/>
  <c r="E16" i="14"/>
  <c r="E15" i="14"/>
  <c r="E14" i="14"/>
  <c r="E13" i="14"/>
  <c r="E12" i="14"/>
  <c r="E11" i="14"/>
  <c r="E10" i="14"/>
  <c r="E9" i="14"/>
  <c r="E8" i="14"/>
  <c r="E7" i="14"/>
  <c r="E6" i="14"/>
  <c r="E5" i="14"/>
  <c r="E4" i="14"/>
  <c r="K7" i="12" l="1"/>
  <c r="I59" i="46" a="1"/>
  <c r="I59" i="46" s="1"/>
  <c r="I25" i="46" a="1"/>
  <c r="I25" i="46" s="1"/>
  <c r="I61" i="46" a="1"/>
  <c r="I61" i="46" s="1"/>
  <c r="I24" i="46" a="1"/>
  <c r="I24" i="46" s="1"/>
  <c r="I21" i="46" a="1"/>
  <c r="I21" i="46" s="1"/>
  <c r="F52" i="46"/>
  <c r="I60" i="46" a="1"/>
  <c r="I60" i="46" s="1"/>
  <c r="I47" i="46" a="1"/>
  <c r="I47" i="46" s="1"/>
  <c r="I19" i="46" a="1"/>
  <c r="I19" i="46" s="1"/>
  <c r="I68" i="46" a="1"/>
  <c r="I68" i="46" s="1"/>
  <c r="I14" i="46" a="1"/>
  <c r="I14" i="46" s="1"/>
  <c r="K11" i="12"/>
  <c r="Q3" i="14"/>
  <c r="P6" i="14"/>
  <c r="P4" i="14"/>
  <c r="P7" i="14"/>
  <c r="P10" i="14"/>
  <c r="P5" i="14"/>
  <c r="P8" i="14"/>
  <c r="P15" i="14"/>
  <c r="P13" i="14"/>
  <c r="P9" i="14"/>
  <c r="P16" i="14"/>
  <c r="P11" i="14"/>
  <c r="P12" i="14"/>
  <c r="P18" i="14"/>
  <c r="P19" i="14"/>
  <c r="P21" i="14"/>
  <c r="P20" i="14"/>
  <c r="P22" i="14"/>
  <c r="P17" i="14"/>
  <c r="P23" i="14"/>
  <c r="P26" i="14"/>
  <c r="P24" i="14"/>
  <c r="P14" i="14"/>
  <c r="P25" i="14"/>
  <c r="P31" i="14"/>
  <c r="P29" i="14"/>
  <c r="P27" i="14"/>
  <c r="P32" i="14"/>
  <c r="P28" i="14"/>
  <c r="P30" i="14"/>
  <c r="P33" i="14"/>
  <c r="P4" i="10"/>
  <c r="P5" i="10"/>
  <c r="P7" i="10"/>
  <c r="P10" i="10"/>
  <c r="P13" i="10"/>
  <c r="P8" i="10"/>
  <c r="P6" i="10"/>
  <c r="P9" i="10"/>
  <c r="P21" i="10"/>
  <c r="P16" i="10"/>
  <c r="P11" i="10"/>
  <c r="P19" i="10"/>
  <c r="P14" i="10"/>
  <c r="P17" i="10"/>
  <c r="P12" i="10"/>
  <c r="P15" i="10"/>
  <c r="P26" i="10"/>
  <c r="P22" i="10"/>
  <c r="P29" i="10"/>
  <c r="P20" i="10"/>
  <c r="P24" i="10"/>
  <c r="P23" i="10"/>
  <c r="P27" i="10"/>
  <c r="P25" i="10"/>
  <c r="P33" i="10"/>
  <c r="P28" i="10"/>
  <c r="P18" i="10"/>
  <c r="P36" i="10"/>
  <c r="P39" i="10"/>
  <c r="P31" i="10"/>
  <c r="P34" i="10"/>
  <c r="P30" i="10"/>
  <c r="P32" i="10"/>
  <c r="P37" i="10"/>
  <c r="P35" i="10"/>
  <c r="P38" i="10"/>
  <c r="J66" i="46" a="1"/>
  <c r="J66" i="46" s="1"/>
  <c r="J38" i="46" a="1"/>
  <c r="J38" i="46" s="1"/>
  <c r="J41" i="46" a="1"/>
  <c r="J41" i="46" s="1"/>
  <c r="J61" i="46" a="1"/>
  <c r="J61" i="46" s="1"/>
  <c r="J37" i="46" a="1"/>
  <c r="J37" i="46" s="1"/>
  <c r="J34" i="46" a="1"/>
  <c r="J34" i="46" s="1"/>
  <c r="J63" i="46" a="1"/>
  <c r="J63" i="46" s="1"/>
  <c r="J69" i="46" a="1"/>
  <c r="J69" i="46" s="1"/>
  <c r="J23" i="46" a="1"/>
  <c r="J23" i="46" s="1"/>
  <c r="J28" i="46" a="1"/>
  <c r="J28" i="46" s="1"/>
  <c r="J70" i="46" a="1"/>
  <c r="J70" i="46" s="1"/>
  <c r="J20" i="46" a="1"/>
  <c r="J20" i="46" s="1"/>
  <c r="J51" i="46" a="1"/>
  <c r="J51" i="46" s="1"/>
  <c r="J9" i="46" a="1"/>
  <c r="J9" i="46" s="1"/>
  <c r="J47" i="46" a="1"/>
  <c r="J47" i="46" s="1"/>
  <c r="J14" i="46" a="1"/>
  <c r="J14" i="46" s="1"/>
  <c r="J35" i="46" a="1"/>
  <c r="J35" i="46" s="1"/>
  <c r="J67" i="46" a="1"/>
  <c r="J67" i="46" s="1"/>
  <c r="J25" i="46" a="1"/>
  <c r="J25" i="46" s="1"/>
  <c r="J46" i="46" a="1"/>
  <c r="J46" i="46" s="1"/>
  <c r="J32" i="46" a="1"/>
  <c r="J32" i="46" s="1"/>
  <c r="J65" i="46" a="1"/>
  <c r="J65" i="46" s="1"/>
  <c r="J30" i="46" a="1"/>
  <c r="J30" i="46" s="1"/>
  <c r="J7" i="46" a="1"/>
  <c r="J7" i="46" s="1"/>
  <c r="J39" i="46" a="1"/>
  <c r="J39" i="46" s="1"/>
  <c r="J26" i="46" a="1"/>
  <c r="J26" i="46" s="1"/>
  <c r="J21" i="46" a="1"/>
  <c r="J21" i="46" s="1"/>
  <c r="J57" i="46" a="1"/>
  <c r="J57" i="46" s="1"/>
  <c r="J50" i="46" a="1"/>
  <c r="J50" i="46" s="1"/>
  <c r="J49" i="46" a="1"/>
  <c r="J49" i="46" s="1"/>
  <c r="J13" i="46" a="1"/>
  <c r="J13" i="46" s="1"/>
  <c r="J8" i="46" a="1"/>
  <c r="J8" i="46" s="1"/>
  <c r="J72" i="46" a="1"/>
  <c r="J72" i="46" s="1"/>
  <c r="J43" i="46" a="1"/>
  <c r="J43" i="46" s="1"/>
  <c r="J54" i="46" a="1"/>
  <c r="J54" i="46" s="1"/>
  <c r="J60" i="46" a="1"/>
  <c r="J60" i="46" s="1"/>
  <c r="J42" i="46" a="1"/>
  <c r="J42" i="46" s="1"/>
  <c r="J74" i="46" a="1"/>
  <c r="J74" i="46" s="1"/>
  <c r="J11" i="46" a="1"/>
  <c r="J11" i="46" s="1"/>
  <c r="J19" i="46" a="1"/>
  <c r="J19" i="46" s="1"/>
  <c r="J68" i="46" a="1"/>
  <c r="J68" i="46" s="1"/>
  <c r="J31" i="46" a="1"/>
  <c r="J31" i="46" s="1"/>
  <c r="J48" i="46" a="1"/>
  <c r="J48" i="46" s="1"/>
  <c r="J71" i="46" a="1"/>
  <c r="J71" i="46" s="1"/>
  <c r="J64" i="46" a="1"/>
  <c r="J64" i="46" s="1"/>
  <c r="J10" i="46" a="1"/>
  <c r="J10" i="46" s="1"/>
  <c r="J59" i="46" a="1"/>
  <c r="J59" i="46" s="1"/>
  <c r="J55" i="46" a="1"/>
  <c r="J55" i="46" s="1"/>
  <c r="J40" i="46" a="1"/>
  <c r="J40" i="46" s="1"/>
  <c r="J24" i="46" a="1"/>
  <c r="J24" i="46" s="1"/>
  <c r="J33" i="46" a="1"/>
  <c r="J33" i="46" s="1"/>
  <c r="J17" i="46" a="1"/>
  <c r="J17" i="46" s="1"/>
  <c r="J15" i="46" a="1"/>
  <c r="J15" i="46" s="1"/>
  <c r="J73" i="46" a="1"/>
  <c r="J73" i="46" s="1"/>
  <c r="J36" i="46" a="1"/>
  <c r="J36" i="46" s="1"/>
  <c r="J27" i="46" a="1"/>
  <c r="J27" i="46" s="1"/>
  <c r="J12" i="46" a="1"/>
  <c r="J12" i="46" s="1"/>
  <c r="J22" i="46" a="1"/>
  <c r="J22" i="46" s="1"/>
  <c r="J29" i="46" a="1"/>
  <c r="J29" i="46" s="1"/>
  <c r="J18" i="46" a="1"/>
  <c r="J18" i="46" s="1"/>
  <c r="J16" i="46" a="1"/>
  <c r="J16" i="46" s="1"/>
  <c r="J62" i="46" a="1"/>
  <c r="J62" i="46" s="1"/>
  <c r="J53" i="46" a="1"/>
  <c r="J53" i="46" s="1"/>
  <c r="J52" i="46" a="1"/>
  <c r="J52" i="46" s="1"/>
  <c r="J44" i="46" a="1"/>
  <c r="J44" i="46" s="1"/>
  <c r="J45" i="46" a="1"/>
  <c r="J45" i="46" s="1"/>
  <c r="J58" i="46" a="1"/>
  <c r="J58" i="46" s="1"/>
  <c r="K7" i="46" a="1"/>
  <c r="K7" i="46" s="1"/>
  <c r="K65" i="46" a="1"/>
  <c r="K65" i="46" s="1"/>
  <c r="K51" i="46" a="1"/>
  <c r="K51" i="46" s="1"/>
  <c r="K22" i="46" a="1"/>
  <c r="K22" i="46" s="1"/>
  <c r="K14" i="46" a="1"/>
  <c r="K14" i="46" s="1"/>
  <c r="K49" i="46" a="1"/>
  <c r="K49" i="46" s="1"/>
  <c r="K33" i="46" a="1"/>
  <c r="K33" i="46" s="1"/>
  <c r="K48" i="46" a="1"/>
  <c r="K48" i="46" s="1"/>
  <c r="K61" i="46" a="1"/>
  <c r="K61" i="46" s="1"/>
  <c r="K67" i="46" a="1"/>
  <c r="K67" i="46" s="1"/>
  <c r="K59" i="46" a="1"/>
  <c r="K59" i="46" s="1"/>
  <c r="K21" i="46" a="1"/>
  <c r="K21" i="46" s="1"/>
  <c r="J6" i="46" a="1"/>
  <c r="J6" i="46" s="1"/>
  <c r="V12" i="36"/>
  <c r="V15" i="36" s="1"/>
  <c r="P5" i="36"/>
  <c r="P15" i="36" s="1"/>
  <c r="O16" i="36"/>
  <c r="O17" i="36" s="1"/>
  <c r="H9" i="12"/>
  <c r="H8" i="12"/>
  <c r="H10" i="12"/>
  <c r="Q3" i="10"/>
  <c r="I10" i="12"/>
  <c r="L7" i="12" l="1"/>
  <c r="M6" i="46" a="1"/>
  <c r="M6" i="46" s="1"/>
  <c r="K54" i="46" a="1"/>
  <c r="K54" i="46" s="1"/>
  <c r="K13" i="46" a="1"/>
  <c r="K13" i="46" s="1"/>
  <c r="K12" i="46" a="1"/>
  <c r="K12" i="46" s="1"/>
  <c r="K45" i="46" a="1"/>
  <c r="K45" i="46" s="1"/>
  <c r="K24" i="46" a="1"/>
  <c r="K24" i="46" s="1"/>
  <c r="K17" i="46" a="1"/>
  <c r="K17" i="46" s="1"/>
  <c r="K15" i="46" a="1"/>
  <c r="K15" i="46" s="1"/>
  <c r="K29" i="46" a="1"/>
  <c r="K29" i="46" s="1"/>
  <c r="K42" i="46" a="1"/>
  <c r="K42" i="46" s="1"/>
  <c r="K44" i="46" a="1"/>
  <c r="K44" i="46" s="1"/>
  <c r="K63" i="46" a="1"/>
  <c r="K63" i="46" s="1"/>
  <c r="K50" i="46" a="1"/>
  <c r="K50" i="46" s="1"/>
  <c r="K60" i="46" a="1"/>
  <c r="K60" i="46" s="1"/>
  <c r="K11" i="46" a="1"/>
  <c r="K11" i="46" s="1"/>
  <c r="K40" i="46" a="1"/>
  <c r="K40" i="46" s="1"/>
  <c r="K46" i="46" a="1"/>
  <c r="K46" i="46" s="1"/>
  <c r="K28" i="46" a="1"/>
  <c r="K28" i="46" s="1"/>
  <c r="K73" i="46" a="1"/>
  <c r="K73" i="46" s="1"/>
  <c r="K23" i="46" a="1"/>
  <c r="K23" i="46" s="1"/>
  <c r="K31" i="46" a="1"/>
  <c r="K31" i="46" s="1"/>
  <c r="K25" i="46" a="1"/>
  <c r="K25" i="46" s="1"/>
  <c r="K8" i="46" a="1"/>
  <c r="K8" i="46" s="1"/>
  <c r="K20" i="46" a="1"/>
  <c r="K20" i="46" s="1"/>
  <c r="K70" i="46" a="1"/>
  <c r="K70" i="46" s="1"/>
  <c r="K36" i="46" a="1"/>
  <c r="K36" i="46" s="1"/>
  <c r="K41" i="46" a="1"/>
  <c r="K41" i="46" s="1"/>
  <c r="K16" i="46" a="1"/>
  <c r="K16" i="46" s="1"/>
  <c r="K10" i="46" a="1"/>
  <c r="K10" i="46" s="1"/>
  <c r="K26" i="46" a="1"/>
  <c r="K26" i="46" s="1"/>
  <c r="K6" i="46" a="1"/>
  <c r="K6" i="46" s="1"/>
  <c r="K9" i="46" a="1"/>
  <c r="K9" i="46" s="1"/>
  <c r="K55" i="46" a="1"/>
  <c r="K55" i="46" s="1"/>
  <c r="K18" i="46" a="1"/>
  <c r="K18" i="46" s="1"/>
  <c r="K47" i="46" a="1"/>
  <c r="K47" i="46" s="1"/>
  <c r="K53" i="46" a="1"/>
  <c r="K53" i="46" s="1"/>
  <c r="K37" i="46" a="1"/>
  <c r="K37" i="46" s="1"/>
  <c r="K52" i="46" a="1"/>
  <c r="K52" i="46" s="1"/>
  <c r="K57" i="46" a="1"/>
  <c r="K57" i="46" s="1"/>
  <c r="K58" i="46" a="1"/>
  <c r="K58" i="46" s="1"/>
  <c r="K62" i="46" a="1"/>
  <c r="K62" i="46" s="1"/>
  <c r="K32" i="46" a="1"/>
  <c r="K32" i="46" s="1"/>
  <c r="K56" i="46" a="1"/>
  <c r="K56" i="46" s="1"/>
  <c r="K27" i="46" a="1"/>
  <c r="K27" i="46" s="1"/>
  <c r="K35" i="46" a="1"/>
  <c r="K35" i="46" s="1"/>
  <c r="K72" i="46" a="1"/>
  <c r="K72" i="46" s="1"/>
  <c r="K34" i="46" a="1"/>
  <c r="K34" i="46" s="1"/>
  <c r="K71" i="46" a="1"/>
  <c r="K71" i="46" s="1"/>
  <c r="K39" i="46" a="1"/>
  <c r="K39" i="46" s="1"/>
  <c r="K38" i="46" a="1"/>
  <c r="K38" i="46" s="1"/>
  <c r="K68" i="46" a="1"/>
  <c r="K68" i="46" s="1"/>
  <c r="K43" i="46" a="1"/>
  <c r="K43" i="46" s="1"/>
  <c r="K74" i="46" a="1"/>
  <c r="K74" i="46" s="1"/>
  <c r="K30" i="46" a="1"/>
  <c r="K30" i="46" s="1"/>
  <c r="K69" i="46" a="1"/>
  <c r="K69" i="46" s="1"/>
  <c r="K19" i="46" a="1"/>
  <c r="K19" i="46" s="1"/>
  <c r="K66" i="46" a="1"/>
  <c r="K66" i="46" s="1"/>
  <c r="K64" i="46" a="1"/>
  <c r="K64" i="46" s="1"/>
  <c r="L11" i="12"/>
  <c r="Q5" i="10"/>
  <c r="Q12" i="10"/>
  <c r="Q7" i="10"/>
  <c r="Q10" i="10"/>
  <c r="Q4" i="10"/>
  <c r="Q11" i="10"/>
  <c r="Q18" i="10"/>
  <c r="Q9" i="10"/>
  <c r="Q16" i="10"/>
  <c r="Q6" i="10"/>
  <c r="Q8" i="10"/>
  <c r="Q19" i="10"/>
  <c r="Q14" i="10"/>
  <c r="Q22" i="10"/>
  <c r="Q20" i="10"/>
  <c r="Q13" i="10"/>
  <c r="Q15" i="10"/>
  <c r="Q31" i="10"/>
  <c r="Q26" i="10"/>
  <c r="Q24" i="10"/>
  <c r="Q21" i="10"/>
  <c r="Q23" i="10"/>
  <c r="Q30" i="10"/>
  <c r="Q17" i="10"/>
  <c r="Q25" i="10"/>
  <c r="Q33" i="10"/>
  <c r="Q28" i="10"/>
  <c r="Q36" i="10"/>
  <c r="Q39" i="10"/>
  <c r="Q34" i="10"/>
  <c r="Q27" i="10"/>
  <c r="Q32" i="10"/>
  <c r="Q37" i="10"/>
  <c r="Q29" i="10"/>
  <c r="Q35" i="10"/>
  <c r="Q38" i="10"/>
  <c r="R3" i="14"/>
  <c r="Q4" i="14"/>
  <c r="M7" i="12" s="1"/>
  <c r="Q7" i="14"/>
  <c r="Q10" i="14"/>
  <c r="Q5" i="14"/>
  <c r="Q8" i="14"/>
  <c r="Q14" i="14"/>
  <c r="Q12" i="14"/>
  <c r="Q6" i="14"/>
  <c r="Q13" i="14"/>
  <c r="Q9" i="14"/>
  <c r="Q16" i="14"/>
  <c r="Q15" i="14"/>
  <c r="Q18" i="14"/>
  <c r="Q11" i="14"/>
  <c r="Q19" i="14"/>
  <c r="Q21" i="14"/>
  <c r="Q20" i="14"/>
  <c r="Q22" i="14"/>
  <c r="Q17" i="14"/>
  <c r="Q25" i="14"/>
  <c r="Q23" i="14"/>
  <c r="Q24" i="14"/>
  <c r="Q28" i="14"/>
  <c r="Q26" i="14"/>
  <c r="Q29" i="14"/>
  <c r="Q30" i="14"/>
  <c r="Q33" i="14"/>
  <c r="Q31" i="14"/>
  <c r="Q27" i="14"/>
  <c r="Q32" i="14"/>
  <c r="B16" i="12"/>
  <c r="B17" i="12" s="1"/>
  <c r="C16" i="12"/>
  <c r="N6" i="46" a="1"/>
  <c r="N6" i="46" s="1"/>
  <c r="O18" i="36"/>
  <c r="Q5" i="36"/>
  <c r="Q15" i="36" s="1"/>
  <c r="P16" i="36"/>
  <c r="P17" i="36" s="1"/>
  <c r="I9" i="12"/>
  <c r="I8" i="12"/>
  <c r="R3" i="10"/>
  <c r="J10" i="12"/>
  <c r="B12" i="12"/>
  <c r="M11" i="12" l="1"/>
  <c r="O6" i="46" a="1"/>
  <c r="O6" i="46" s="1"/>
  <c r="S3" i="14"/>
  <c r="R8" i="14"/>
  <c r="R6" i="14"/>
  <c r="R9" i="14"/>
  <c r="R4" i="14"/>
  <c r="R7" i="14"/>
  <c r="R10" i="14"/>
  <c r="R5" i="14"/>
  <c r="R11" i="14"/>
  <c r="R15" i="14"/>
  <c r="R13" i="14"/>
  <c r="R12" i="14"/>
  <c r="R14" i="14"/>
  <c r="R19" i="14"/>
  <c r="R18" i="14"/>
  <c r="R16" i="14"/>
  <c r="R20" i="14"/>
  <c r="R22" i="14"/>
  <c r="R25" i="14"/>
  <c r="R23" i="14"/>
  <c r="R21" i="14"/>
  <c r="R17" i="14"/>
  <c r="R28" i="14"/>
  <c r="R24" i="14"/>
  <c r="R30" i="14"/>
  <c r="R33" i="14"/>
  <c r="R29" i="14"/>
  <c r="R31" i="14"/>
  <c r="R26" i="14"/>
  <c r="R27" i="14"/>
  <c r="R32" i="14"/>
  <c r="R4" i="10"/>
  <c r="R5" i="10"/>
  <c r="R9" i="10"/>
  <c r="R12" i="10"/>
  <c r="R7" i="10"/>
  <c r="R10" i="10"/>
  <c r="R8" i="10"/>
  <c r="R6" i="10"/>
  <c r="R13" i="10"/>
  <c r="R15" i="10"/>
  <c r="R23" i="10"/>
  <c r="R18" i="10"/>
  <c r="R21" i="10"/>
  <c r="R11" i="10"/>
  <c r="R16" i="10"/>
  <c r="R19" i="10"/>
  <c r="R14" i="10"/>
  <c r="R17" i="10"/>
  <c r="R28" i="10"/>
  <c r="R31" i="10"/>
  <c r="R22" i="10"/>
  <c r="R20" i="10"/>
  <c r="R29" i="10"/>
  <c r="R24" i="10"/>
  <c r="R27" i="10"/>
  <c r="R30" i="10"/>
  <c r="R25" i="10"/>
  <c r="R26" i="10"/>
  <c r="R38" i="10"/>
  <c r="R36" i="10"/>
  <c r="R39" i="10"/>
  <c r="R35" i="10"/>
  <c r="R34" i="10"/>
  <c r="R32" i="10"/>
  <c r="R37" i="10"/>
  <c r="R33" i="10"/>
  <c r="C12" i="12"/>
  <c r="D12" i="12" s="1"/>
  <c r="P18" i="36"/>
  <c r="R5" i="36"/>
  <c r="Q16" i="36"/>
  <c r="Q17" i="36" s="1"/>
  <c r="C17" i="12"/>
  <c r="J9" i="12"/>
  <c r="J8" i="12"/>
  <c r="S3" i="10"/>
  <c r="K10" i="12"/>
  <c r="N7" i="12" l="1"/>
  <c r="N11" i="12"/>
  <c r="C15" i="12"/>
  <c r="D5" i="12" s="1"/>
  <c r="S5" i="10"/>
  <c r="S6" i="10"/>
  <c r="S9" i="10"/>
  <c r="S12" i="10"/>
  <c r="S7" i="10"/>
  <c r="S4" i="10"/>
  <c r="S20" i="10"/>
  <c r="S13" i="10"/>
  <c r="S15" i="10"/>
  <c r="S18" i="10"/>
  <c r="S8" i="10"/>
  <c r="S11" i="10"/>
  <c r="S16" i="10"/>
  <c r="S10" i="10"/>
  <c r="S14" i="10"/>
  <c r="S19" i="10"/>
  <c r="S25" i="10"/>
  <c r="S33" i="10"/>
  <c r="S28" i="10"/>
  <c r="S22" i="10"/>
  <c r="S26" i="10"/>
  <c r="S21" i="10"/>
  <c r="S23" i="10"/>
  <c r="S24" i="10"/>
  <c r="S32" i="10"/>
  <c r="S27" i="10"/>
  <c r="S17" i="10"/>
  <c r="S29" i="10"/>
  <c r="S35" i="10"/>
  <c r="S38" i="10"/>
  <c r="S31" i="10"/>
  <c r="S36" i="10"/>
  <c r="S30" i="10"/>
  <c r="S39" i="10"/>
  <c r="S34" i="10"/>
  <c r="S37" i="10"/>
  <c r="T3" i="14"/>
  <c r="S5" i="14"/>
  <c r="S6" i="14"/>
  <c r="S9" i="14"/>
  <c r="S4" i="14"/>
  <c r="S7" i="14"/>
  <c r="S10" i="14"/>
  <c r="S16" i="14"/>
  <c r="S14" i="14"/>
  <c r="S12" i="14"/>
  <c r="S8" i="14"/>
  <c r="S15" i="14"/>
  <c r="S17" i="14"/>
  <c r="S20" i="14"/>
  <c r="S18" i="14"/>
  <c r="S13" i="14"/>
  <c r="S11" i="14"/>
  <c r="S21" i="14"/>
  <c r="S27" i="14"/>
  <c r="S25" i="14"/>
  <c r="S22" i="14"/>
  <c r="S23" i="14"/>
  <c r="S19" i="14"/>
  <c r="S26" i="14"/>
  <c r="S30" i="14"/>
  <c r="S24" i="14"/>
  <c r="S31" i="14"/>
  <c r="S33" i="14"/>
  <c r="S29" i="14"/>
  <c r="S28" i="14"/>
  <c r="S32" i="14"/>
  <c r="S5" i="36"/>
  <c r="R16" i="36"/>
  <c r="R17" i="36" s="1"/>
  <c r="Q18" i="36"/>
  <c r="C18" i="12"/>
  <c r="K9" i="12"/>
  <c r="K8" i="12"/>
  <c r="T3" i="10"/>
  <c r="L10" i="12"/>
  <c r="E12" i="12"/>
  <c r="D15" i="12"/>
  <c r="O7" i="12" l="1"/>
  <c r="O11" i="12"/>
  <c r="T4" i="10"/>
  <c r="T11" i="10"/>
  <c r="T5" i="10"/>
  <c r="T6" i="10"/>
  <c r="T9" i="10"/>
  <c r="T10" i="10"/>
  <c r="T17" i="10"/>
  <c r="T13" i="10"/>
  <c r="T15" i="10"/>
  <c r="T18" i="10"/>
  <c r="T7" i="10"/>
  <c r="T21" i="10"/>
  <c r="T8" i="10"/>
  <c r="T19" i="10"/>
  <c r="T30" i="10"/>
  <c r="T25" i="10"/>
  <c r="T33" i="10"/>
  <c r="T14" i="10"/>
  <c r="T20" i="10"/>
  <c r="T22" i="10"/>
  <c r="T29" i="10"/>
  <c r="T16" i="10"/>
  <c r="T23" i="10"/>
  <c r="T24" i="10"/>
  <c r="T32" i="10"/>
  <c r="T12" i="10"/>
  <c r="T37" i="10"/>
  <c r="T26" i="10"/>
  <c r="T38" i="10"/>
  <c r="T35" i="10"/>
  <c r="T28" i="10"/>
  <c r="T31" i="10"/>
  <c r="T36" i="10"/>
  <c r="T27" i="10"/>
  <c r="T39" i="10"/>
  <c r="T34" i="10"/>
  <c r="U3" i="14"/>
  <c r="T10" i="14"/>
  <c r="T6" i="14"/>
  <c r="T9" i="14"/>
  <c r="T4" i="14"/>
  <c r="T7" i="14"/>
  <c r="T13" i="14"/>
  <c r="T11" i="14"/>
  <c r="T12" i="14"/>
  <c r="T8" i="14"/>
  <c r="T15" i="14"/>
  <c r="T5" i="14"/>
  <c r="T17" i="14"/>
  <c r="T19" i="14"/>
  <c r="T18" i="14"/>
  <c r="T21" i="14"/>
  <c r="T14" i="14"/>
  <c r="T24" i="14"/>
  <c r="T16" i="14"/>
  <c r="T27" i="14"/>
  <c r="T22" i="14"/>
  <c r="T23" i="14"/>
  <c r="T20" i="14"/>
  <c r="T25" i="14"/>
  <c r="T26" i="14"/>
  <c r="T28" i="14"/>
  <c r="T32" i="14"/>
  <c r="T30" i="14"/>
  <c r="T33" i="14"/>
  <c r="T31" i="14"/>
  <c r="T29" i="14"/>
  <c r="D16" i="12"/>
  <c r="D17" i="12" s="1"/>
  <c r="D18" i="12" s="1"/>
  <c r="R18" i="36"/>
  <c r="T5" i="36"/>
  <c r="S16" i="36"/>
  <c r="S17" i="36" s="1"/>
  <c r="I15" i="39" a="1"/>
  <c r="I15" i="39" s="1"/>
  <c r="L9" i="12"/>
  <c r="L8" i="12"/>
  <c r="U3" i="10"/>
  <c r="E5" i="12"/>
  <c r="M10" i="12"/>
  <c r="F12" i="12"/>
  <c r="P7" i="12" l="1"/>
  <c r="P11" i="12"/>
  <c r="U4" i="10"/>
  <c r="U8" i="10"/>
  <c r="U11" i="10"/>
  <c r="U5" i="10"/>
  <c r="U6" i="10"/>
  <c r="U9" i="10"/>
  <c r="U7" i="10"/>
  <c r="U12" i="10"/>
  <c r="U14" i="10"/>
  <c r="U22" i="10"/>
  <c r="U17" i="10"/>
  <c r="U20" i="10"/>
  <c r="U13" i="10"/>
  <c r="U15" i="10"/>
  <c r="U18" i="10"/>
  <c r="U16" i="10"/>
  <c r="U27" i="10"/>
  <c r="U19" i="10"/>
  <c r="U30" i="10"/>
  <c r="U28" i="10"/>
  <c r="U10" i="10"/>
  <c r="U26" i="10"/>
  <c r="U21" i="10"/>
  <c r="U29" i="10"/>
  <c r="U23" i="10"/>
  <c r="U24" i="10"/>
  <c r="U25" i="10"/>
  <c r="U33" i="10"/>
  <c r="U34" i="10"/>
  <c r="U37" i="10"/>
  <c r="U35" i="10"/>
  <c r="U38" i="10"/>
  <c r="U31" i="10"/>
  <c r="U36" i="10"/>
  <c r="U32" i="10"/>
  <c r="U39" i="10"/>
  <c r="V3" i="14"/>
  <c r="U7" i="14"/>
  <c r="U5" i="14"/>
  <c r="U8" i="14"/>
  <c r="U6" i="14"/>
  <c r="U9" i="14"/>
  <c r="U4" i="14"/>
  <c r="U16" i="14"/>
  <c r="U14" i="14"/>
  <c r="U12" i="14"/>
  <c r="U19" i="14"/>
  <c r="U10" i="14"/>
  <c r="U15" i="14"/>
  <c r="U20" i="14"/>
  <c r="U22" i="14"/>
  <c r="U13" i="14"/>
  <c r="U18" i="14"/>
  <c r="U21" i="14"/>
  <c r="U24" i="14"/>
  <c r="U27" i="14"/>
  <c r="U17" i="14"/>
  <c r="U26" i="14"/>
  <c r="U11" i="14"/>
  <c r="U23" i="14"/>
  <c r="U32" i="14"/>
  <c r="U30" i="14"/>
  <c r="U33" i="14"/>
  <c r="U31" i="14"/>
  <c r="U25" i="14"/>
  <c r="U29" i="14"/>
  <c r="U28" i="14"/>
  <c r="I61" i="39" a="1"/>
  <c r="I61" i="39" s="1"/>
  <c r="F15" i="12"/>
  <c r="I6" i="39" a="1"/>
  <c r="I6" i="39" s="1"/>
  <c r="I24" i="39" a="1"/>
  <c r="I24" i="39" s="1"/>
  <c r="U5" i="36"/>
  <c r="U15" i="36" s="1"/>
  <c r="F17" i="47" s="1"/>
  <c r="T16" i="36"/>
  <c r="T17" i="36" s="1"/>
  <c r="S18" i="36"/>
  <c r="K38" i="39" a="1"/>
  <c r="K38" i="39" s="1"/>
  <c r="I22" i="39" a="1"/>
  <c r="I22" i="39" s="1"/>
  <c r="I31" i="39" a="1"/>
  <c r="I31" i="39" s="1"/>
  <c r="I41" i="39" a="1"/>
  <c r="I41" i="39" s="1"/>
  <c r="I43" i="39" a="1"/>
  <c r="I43" i="39" s="1"/>
  <c r="I36" i="39" a="1"/>
  <c r="I36" i="39" s="1"/>
  <c r="I34" i="39" a="1"/>
  <c r="I34" i="39" s="1"/>
  <c r="I66" i="39" a="1"/>
  <c r="I66" i="39" s="1"/>
  <c r="I56" i="39" a="1"/>
  <c r="I56" i="39" s="1"/>
  <c r="I12" i="39" a="1"/>
  <c r="I12" i="39" s="1"/>
  <c r="I37" i="39" a="1"/>
  <c r="I37" i="39" s="1"/>
  <c r="I38" i="39" a="1"/>
  <c r="I38" i="39" s="1"/>
  <c r="I44" i="39" a="1"/>
  <c r="I44" i="39" s="1"/>
  <c r="I74" i="39" a="1"/>
  <c r="I74" i="39" s="1"/>
  <c r="I45" i="39" a="1"/>
  <c r="I45" i="39" s="1"/>
  <c r="I10" i="39" a="1"/>
  <c r="I10" i="39" s="1"/>
  <c r="I46" i="39" a="1"/>
  <c r="I46" i="39" s="1"/>
  <c r="I59" i="39" a="1"/>
  <c r="I59" i="39" s="1"/>
  <c r="I70" i="39" a="1"/>
  <c r="I70" i="39" s="1"/>
  <c r="I20" i="39" a="1"/>
  <c r="I20" i="39" s="1"/>
  <c r="I53" i="39" a="1"/>
  <c r="I53" i="39" s="1"/>
  <c r="I65" i="39" a="1"/>
  <c r="I65" i="39" s="1"/>
  <c r="I58" i="39" a="1"/>
  <c r="I58" i="39" s="1"/>
  <c r="I52" i="39" a="1"/>
  <c r="I52" i="39" s="1"/>
  <c r="I25" i="39" a="1"/>
  <c r="I25" i="39" s="1"/>
  <c r="I39" i="39" a="1"/>
  <c r="I39" i="39" s="1"/>
  <c r="I69" i="39" a="1"/>
  <c r="I69" i="39" s="1"/>
  <c r="I32" i="39" a="1"/>
  <c r="I32" i="39" s="1"/>
  <c r="I57" i="39" a="1"/>
  <c r="I57" i="39" s="1"/>
  <c r="I51" i="39" a="1"/>
  <c r="I51" i="39" s="1"/>
  <c r="I13" i="39" a="1"/>
  <c r="I13" i="39" s="1"/>
  <c r="I9" i="39" a="1"/>
  <c r="I9" i="39" s="1"/>
  <c r="I63" i="39" a="1"/>
  <c r="I63" i="39" s="1"/>
  <c r="I19" i="39" a="1"/>
  <c r="I19" i="39" s="1"/>
  <c r="I11" i="39" a="1"/>
  <c r="I11" i="39" s="1"/>
  <c r="I48" i="39" a="1"/>
  <c r="I48" i="39" s="1"/>
  <c r="I8" i="39" a="1"/>
  <c r="I8" i="39" s="1"/>
  <c r="I21" i="39" a="1"/>
  <c r="I21" i="39" s="1"/>
  <c r="I50" i="39" a="1"/>
  <c r="I50" i="39" s="1"/>
  <c r="I35" i="39" a="1"/>
  <c r="I35" i="39" s="1"/>
  <c r="I17" i="39" a="1"/>
  <c r="I17" i="39" s="1"/>
  <c r="I7" i="39" a="1"/>
  <c r="I7" i="39" s="1"/>
  <c r="I16" i="39" a="1"/>
  <c r="I16" i="39" s="1"/>
  <c r="I54" i="39" a="1"/>
  <c r="I54" i="39" s="1"/>
  <c r="I71" i="39" a="1"/>
  <c r="I71" i="39" s="1"/>
  <c r="I23" i="39" a="1"/>
  <c r="I23" i="39" s="1"/>
  <c r="I27" i="39" a="1"/>
  <c r="I27" i="39" s="1"/>
  <c r="I67" i="39" a="1"/>
  <c r="I67" i="39" s="1"/>
  <c r="I73" i="39" a="1"/>
  <c r="I73" i="39" s="1"/>
  <c r="I40" i="39" a="1"/>
  <c r="I40" i="39" s="1"/>
  <c r="I18" i="39" a="1"/>
  <c r="I18" i="39" s="1"/>
  <c r="I33" i="39" a="1"/>
  <c r="I33" i="39" s="1"/>
  <c r="I30" i="39" a="1"/>
  <c r="I30" i="39" s="1"/>
  <c r="I42" i="39" a="1"/>
  <c r="I42" i="39" s="1"/>
  <c r="I62" i="39" a="1"/>
  <c r="I62" i="39" s="1"/>
  <c r="I64" i="39" a="1"/>
  <c r="I64" i="39" s="1"/>
  <c r="I26" i="39" a="1"/>
  <c r="I26" i="39" s="1"/>
  <c r="I68" i="39" a="1"/>
  <c r="I68" i="39" s="1"/>
  <c r="I28" i="39" a="1"/>
  <c r="I28" i="39" s="1"/>
  <c r="I55" i="39" a="1"/>
  <c r="I55" i="39" s="1"/>
  <c r="I47" i="39" a="1"/>
  <c r="I47" i="39" s="1"/>
  <c r="I72" i="39" a="1"/>
  <c r="I72" i="39" s="1"/>
  <c r="I29" i="39" a="1"/>
  <c r="I29" i="39" s="1"/>
  <c r="I14" i="39" a="1"/>
  <c r="I14" i="39" s="1"/>
  <c r="I49" i="39" a="1"/>
  <c r="I49" i="39" s="1"/>
  <c r="I60" i="39" a="1"/>
  <c r="I60" i="39" s="1"/>
  <c r="E74" i="39"/>
  <c r="J37" i="39" s="1" a="1"/>
  <c r="J37" i="39" s="1"/>
  <c r="M9" i="12"/>
  <c r="M8" i="12"/>
  <c r="V3" i="10"/>
  <c r="G12" i="12"/>
  <c r="E16" i="12"/>
  <c r="E17" i="12" s="1"/>
  <c r="E15" i="12"/>
  <c r="F5" i="12" s="1"/>
  <c r="Q7" i="12" l="1"/>
  <c r="G5" i="12"/>
  <c r="Q11" i="12"/>
  <c r="W3" i="14"/>
  <c r="V4" i="14"/>
  <c r="V5" i="14"/>
  <c r="V8" i="14"/>
  <c r="V6" i="14"/>
  <c r="V9" i="14"/>
  <c r="V10" i="14"/>
  <c r="V15" i="14"/>
  <c r="V13" i="14"/>
  <c r="V11" i="14"/>
  <c r="V7" i="14"/>
  <c r="V14" i="14"/>
  <c r="V19" i="14"/>
  <c r="V17" i="14"/>
  <c r="V12" i="14"/>
  <c r="V22" i="14"/>
  <c r="V26" i="14"/>
  <c r="V16" i="14"/>
  <c r="V24" i="14"/>
  <c r="V25" i="14"/>
  <c r="V20" i="14"/>
  <c r="V21" i="14"/>
  <c r="V23" i="14"/>
  <c r="V29" i="14"/>
  <c r="V30" i="14"/>
  <c r="V28" i="14"/>
  <c r="V32" i="14"/>
  <c r="V18" i="14"/>
  <c r="V33" i="14"/>
  <c r="V27" i="14"/>
  <c r="V31" i="14"/>
  <c r="V4" i="10"/>
  <c r="V8" i="10"/>
  <c r="V11" i="10"/>
  <c r="V5" i="10"/>
  <c r="V6" i="10"/>
  <c r="V10" i="10"/>
  <c r="V19" i="10"/>
  <c r="V12" i="10"/>
  <c r="V14" i="10"/>
  <c r="V9" i="10"/>
  <c r="V17" i="10"/>
  <c r="V13" i="10"/>
  <c r="V15" i="10"/>
  <c r="V23" i="10"/>
  <c r="V7" i="10"/>
  <c r="V21" i="10"/>
  <c r="V18" i="10"/>
  <c r="V24" i="10"/>
  <c r="V32" i="10"/>
  <c r="V27" i="10"/>
  <c r="V25" i="10"/>
  <c r="V20" i="10"/>
  <c r="V22" i="10"/>
  <c r="V31" i="10"/>
  <c r="V26" i="10"/>
  <c r="V16" i="10"/>
  <c r="V29" i="10"/>
  <c r="V33" i="10"/>
  <c r="V34" i="10"/>
  <c r="V37" i="10"/>
  <c r="V28" i="10"/>
  <c r="V35" i="10"/>
  <c r="V38" i="10"/>
  <c r="V30" i="10"/>
  <c r="V39" i="10"/>
  <c r="V36" i="10"/>
  <c r="H12" i="12"/>
  <c r="H15" i="12" s="1"/>
  <c r="J7" i="39" a="1"/>
  <c r="J7" i="39" s="1"/>
  <c r="J6" i="39" a="1"/>
  <c r="J6" i="39" s="1"/>
  <c r="J71" i="39" a="1"/>
  <c r="J71" i="39" s="1"/>
  <c r="J9" i="39" a="1"/>
  <c r="J9" i="39" s="1"/>
  <c r="J21" i="39" a="1"/>
  <c r="J21" i="39" s="1"/>
  <c r="J51" i="39" a="1"/>
  <c r="J51" i="39" s="1"/>
  <c r="J32" i="39" a="1"/>
  <c r="J32" i="39" s="1"/>
  <c r="J68" i="39" a="1"/>
  <c r="J68" i="39" s="1"/>
  <c r="J17" i="39" a="1"/>
  <c r="J17" i="39" s="1"/>
  <c r="J22" i="39" a="1"/>
  <c r="J22" i="39" s="1"/>
  <c r="J25" i="39" a="1"/>
  <c r="J25" i="39" s="1"/>
  <c r="J50" i="39" a="1"/>
  <c r="J50" i="39" s="1"/>
  <c r="J67" i="39" a="1"/>
  <c r="J67" i="39" s="1"/>
  <c r="J30" i="39" a="1"/>
  <c r="J30" i="39" s="1"/>
  <c r="J70" i="39" a="1"/>
  <c r="J70" i="39" s="1"/>
  <c r="J72" i="39" a="1"/>
  <c r="J72" i="39" s="1"/>
  <c r="J28" i="39" a="1"/>
  <c r="J28" i="39" s="1"/>
  <c r="J62" i="39" a="1"/>
  <c r="J62" i="39" s="1"/>
  <c r="J60" i="39" a="1"/>
  <c r="J60" i="39" s="1"/>
  <c r="J15" i="39" a="1"/>
  <c r="J15" i="39" s="1"/>
  <c r="K9" i="39" a="1"/>
  <c r="K9" i="39" s="1"/>
  <c r="J55" i="39" a="1"/>
  <c r="J55" i="39" s="1"/>
  <c r="J52" i="39" a="1"/>
  <c r="J52" i="39" s="1"/>
  <c r="J12" i="39" a="1"/>
  <c r="J12" i="39" s="1"/>
  <c r="J65" i="39" a="1"/>
  <c r="J65" i="39" s="1"/>
  <c r="J49" i="39" a="1"/>
  <c r="J49" i="39" s="1"/>
  <c r="J33" i="39" a="1"/>
  <c r="J33" i="39" s="1"/>
  <c r="J47" i="39" a="1"/>
  <c r="J47" i="39" s="1"/>
  <c r="J20" i="39" a="1"/>
  <c r="J20" i="39" s="1"/>
  <c r="J31" i="39" a="1"/>
  <c r="J31" i="39" s="1"/>
  <c r="J73" i="39" a="1"/>
  <c r="J73" i="39" s="1"/>
  <c r="J64" i="39" a="1"/>
  <c r="J64" i="39" s="1"/>
  <c r="J10" i="39" a="1"/>
  <c r="J10" i="39" s="1"/>
  <c r="J74" i="39" a="1"/>
  <c r="J74" i="39" s="1"/>
  <c r="J26" i="39" a="1"/>
  <c r="J26" i="39" s="1"/>
  <c r="J8" i="39" a="1"/>
  <c r="J8" i="39" s="1"/>
  <c r="K72" i="39" a="1"/>
  <c r="K72" i="39" s="1"/>
  <c r="K50" i="39" a="1"/>
  <c r="K50" i="39" s="1"/>
  <c r="K30" i="39" a="1"/>
  <c r="K30" i="39" s="1"/>
  <c r="K74" i="39" a="1"/>
  <c r="K74" i="39" s="1"/>
  <c r="J16" i="39" a="1"/>
  <c r="J16" i="39" s="1"/>
  <c r="K48" i="39" a="1"/>
  <c r="K48" i="39" s="1"/>
  <c r="J58" i="39" a="1"/>
  <c r="J58" i="39" s="1"/>
  <c r="K36" i="39" a="1"/>
  <c r="K36" i="39" s="1"/>
  <c r="J66" i="39" a="1"/>
  <c r="J66" i="39" s="1"/>
  <c r="K19" i="39" a="1"/>
  <c r="K19" i="39" s="1"/>
  <c r="K53" i="39" a="1"/>
  <c r="K53" i="39" s="1"/>
  <c r="T18" i="36"/>
  <c r="V5" i="36"/>
  <c r="U16" i="36"/>
  <c r="U17" i="36" s="1"/>
  <c r="W17" i="36"/>
  <c r="W18" i="36" s="1"/>
  <c r="K64" i="39" a="1"/>
  <c r="K64" i="39" s="1"/>
  <c r="K31" i="39" a="1"/>
  <c r="K31" i="39" s="1"/>
  <c r="K33" i="39" a="1"/>
  <c r="K33" i="39" s="1"/>
  <c r="K32" i="39" a="1"/>
  <c r="K32" i="39" s="1"/>
  <c r="K55" i="39" a="1"/>
  <c r="K55" i="39" s="1"/>
  <c r="K66" i="39" a="1"/>
  <c r="K66" i="39" s="1"/>
  <c r="K73" i="39" a="1"/>
  <c r="K73" i="39" s="1"/>
  <c r="K12" i="39" a="1"/>
  <c r="K12" i="39" s="1"/>
  <c r="K29" i="39" a="1"/>
  <c r="K29" i="39" s="1"/>
  <c r="K39" i="39" a="1"/>
  <c r="K39" i="39" s="1"/>
  <c r="K51" i="39" a="1"/>
  <c r="K51" i="39" s="1"/>
  <c r="K23" i="39" a="1"/>
  <c r="K23" i="39" s="1"/>
  <c r="J57" i="39" a="1"/>
  <c r="J57" i="39" s="1"/>
  <c r="J19" i="39" a="1"/>
  <c r="J19" i="39" s="1"/>
  <c r="K54" i="39" a="1"/>
  <c r="K54" i="39" s="1"/>
  <c r="K20" i="39" a="1"/>
  <c r="K20" i="39" s="1"/>
  <c r="K69" i="39" a="1"/>
  <c r="K69" i="39" s="1"/>
  <c r="K18" i="39" a="1"/>
  <c r="K18" i="39" s="1"/>
  <c r="K70" i="39" a="1"/>
  <c r="K70" i="39" s="1"/>
  <c r="K61" i="39" a="1"/>
  <c r="K61" i="39" s="1"/>
  <c r="K65" i="39" a="1"/>
  <c r="K65" i="39" s="1"/>
  <c r="K35" i="39" a="1"/>
  <c r="K35" i="39" s="1"/>
  <c r="K40" i="39" a="1"/>
  <c r="K40" i="39" s="1"/>
  <c r="K42" i="39" a="1"/>
  <c r="K42" i="39" s="1"/>
  <c r="K11" i="39" a="1"/>
  <c r="K11" i="39" s="1"/>
  <c r="K26" i="39" a="1"/>
  <c r="K26" i="39" s="1"/>
  <c r="K28" i="39" a="1"/>
  <c r="K28" i="39" s="1"/>
  <c r="K27" i="39" a="1"/>
  <c r="K27" i="39" s="1"/>
  <c r="K14" i="39" a="1"/>
  <c r="K14" i="39" s="1"/>
  <c r="K71" i="39" a="1"/>
  <c r="K71" i="39" s="1"/>
  <c r="K58" i="39" a="1"/>
  <c r="K58" i="39" s="1"/>
  <c r="K6" i="39" a="1"/>
  <c r="K6" i="39" s="1"/>
  <c r="K22" i="39" a="1"/>
  <c r="K22" i="39" s="1"/>
  <c r="K57" i="39" a="1"/>
  <c r="K57" i="39" s="1"/>
  <c r="K25" i="39" a="1"/>
  <c r="K25" i="39" s="1"/>
  <c r="K41" i="39" a="1"/>
  <c r="K41" i="39" s="1"/>
  <c r="K52" i="39" a="1"/>
  <c r="K52" i="39" s="1"/>
  <c r="K17" i="39" a="1"/>
  <c r="K17" i="39" s="1"/>
  <c r="K10" i="39" a="1"/>
  <c r="K10" i="39" s="1"/>
  <c r="K60" i="39" a="1"/>
  <c r="K60" i="39" s="1"/>
  <c r="K44" i="39" a="1"/>
  <c r="K44" i="39" s="1"/>
  <c r="K34" i="39" a="1"/>
  <c r="K34" i="39" s="1"/>
  <c r="K15" i="39" a="1"/>
  <c r="K15" i="39" s="1"/>
  <c r="K16" i="39" a="1"/>
  <c r="K16" i="39" s="1"/>
  <c r="K13" i="39" a="1"/>
  <c r="K13" i="39" s="1"/>
  <c r="K62" i="39" a="1"/>
  <c r="K62" i="39" s="1"/>
  <c r="M6" i="39" a="1"/>
  <c r="M6" i="39" s="1"/>
  <c r="K24" i="39" a="1"/>
  <c r="K24" i="39" s="1"/>
  <c r="K68" i="39" a="1"/>
  <c r="K68" i="39" s="1"/>
  <c r="K8" i="39" a="1"/>
  <c r="K8" i="39" s="1"/>
  <c r="K47" i="39" a="1"/>
  <c r="K47" i="39" s="1"/>
  <c r="K46" i="39" a="1"/>
  <c r="K46" i="39" s="1"/>
  <c r="K59" i="39" a="1"/>
  <c r="K59" i="39" s="1"/>
  <c r="K63" i="39" a="1"/>
  <c r="K63" i="39" s="1"/>
  <c r="K56" i="39" a="1"/>
  <c r="K56" i="39" s="1"/>
  <c r="J43" i="39" a="1"/>
  <c r="J43" i="39" s="1"/>
  <c r="J54" i="39" a="1"/>
  <c r="J54" i="39" s="1"/>
  <c r="J56" i="39" a="1"/>
  <c r="J56" i="39" s="1"/>
  <c r="J36" i="39" a="1"/>
  <c r="J36" i="39" s="1"/>
  <c r="J63" i="39" a="1"/>
  <c r="J63" i="39" s="1"/>
  <c r="J42" i="39" a="1"/>
  <c r="J42" i="39" s="1"/>
  <c r="J11" i="39" a="1"/>
  <c r="J11" i="39" s="1"/>
  <c r="J41" i="39" a="1"/>
  <c r="J41" i="39" s="1"/>
  <c r="J69" i="39" a="1"/>
  <c r="J69" i="39" s="1"/>
  <c r="J38" i="39" a="1"/>
  <c r="J38" i="39" s="1"/>
  <c r="J59" i="39" a="1"/>
  <c r="J59" i="39" s="1"/>
  <c r="J29" i="39" a="1"/>
  <c r="J29" i="39" s="1"/>
  <c r="J46" i="39" a="1"/>
  <c r="J46" i="39" s="1"/>
  <c r="J14" i="39" a="1"/>
  <c r="J14" i="39" s="1"/>
  <c r="J45" i="39" a="1"/>
  <c r="J45" i="39" s="1"/>
  <c r="J27" i="39" a="1"/>
  <c r="J27" i="39" s="1"/>
  <c r="J53" i="39" a="1"/>
  <c r="J53" i="39" s="1"/>
  <c r="J44" i="39" a="1"/>
  <c r="J44" i="39" s="1"/>
  <c r="J18" i="39" a="1"/>
  <c r="J18" i="39" s="1"/>
  <c r="J35" i="39" a="1"/>
  <c r="J35" i="39" s="1"/>
  <c r="J40" i="39" a="1"/>
  <c r="J40" i="39" s="1"/>
  <c r="J24" i="39" a="1"/>
  <c r="J24" i="39" s="1"/>
  <c r="J39" i="39" a="1"/>
  <c r="J39" i="39" s="1"/>
  <c r="J34" i="39" a="1"/>
  <c r="J34" i="39" s="1"/>
  <c r="J23" i="39" a="1"/>
  <c r="J23" i="39" s="1"/>
  <c r="J61" i="39" a="1"/>
  <c r="J61" i="39" s="1"/>
  <c r="J13" i="39" a="1"/>
  <c r="J13" i="39" s="1"/>
  <c r="J48" i="39" a="1"/>
  <c r="J48" i="39" s="1"/>
  <c r="K43" i="39" a="1"/>
  <c r="K43" i="39" s="1"/>
  <c r="K37" i="39" a="1"/>
  <c r="K37" i="39" s="1"/>
  <c r="K7" i="39" a="1"/>
  <c r="K7" i="39" s="1"/>
  <c r="K67" i="39" a="1"/>
  <c r="K67" i="39" s="1"/>
  <c r="K21" i="39" a="1"/>
  <c r="K21" i="39" s="1"/>
  <c r="K45" i="39" a="1"/>
  <c r="K45" i="39" s="1"/>
  <c r="K49" i="39" a="1"/>
  <c r="K49" i="39" s="1"/>
  <c r="N9" i="12"/>
  <c r="N8" i="12"/>
  <c r="N10" i="12"/>
  <c r="W3" i="10"/>
  <c r="O10" i="12"/>
  <c r="G15" i="12"/>
  <c r="H5" i="12" s="1"/>
  <c r="F16" i="12"/>
  <c r="F17" i="12" s="1"/>
  <c r="E18" i="12"/>
  <c r="R7" i="12" l="1"/>
  <c r="R11" i="12"/>
  <c r="I12" i="12"/>
  <c r="W5" i="10"/>
  <c r="W10" i="10"/>
  <c r="W13" i="10"/>
  <c r="W8" i="10"/>
  <c r="W11" i="10"/>
  <c r="W4" i="10"/>
  <c r="W9" i="10"/>
  <c r="W7" i="10"/>
  <c r="W16" i="10"/>
  <c r="W19" i="10"/>
  <c r="W12" i="10"/>
  <c r="W14" i="10"/>
  <c r="W17" i="10"/>
  <c r="W6" i="10"/>
  <c r="W20" i="10"/>
  <c r="W15" i="10"/>
  <c r="W18" i="10"/>
  <c r="W23" i="10"/>
  <c r="W29" i="10"/>
  <c r="W24" i="10"/>
  <c r="W32" i="10"/>
  <c r="W30" i="10"/>
  <c r="W28" i="10"/>
  <c r="W22" i="10"/>
  <c r="W31" i="10"/>
  <c r="W21" i="10"/>
  <c r="W26" i="10"/>
  <c r="W36" i="10"/>
  <c r="W25" i="10"/>
  <c r="W39" i="10"/>
  <c r="W33" i="10"/>
  <c r="W34" i="10"/>
  <c r="W37" i="10"/>
  <c r="W35" i="10"/>
  <c r="W38" i="10"/>
  <c r="W27" i="10"/>
  <c r="X3" i="14"/>
  <c r="W9" i="14"/>
  <c r="W10" i="14"/>
  <c r="W5" i="14"/>
  <c r="W8" i="14"/>
  <c r="W6" i="14"/>
  <c r="W12" i="14"/>
  <c r="W4" i="14"/>
  <c r="S7" i="12" s="1"/>
  <c r="W16" i="14"/>
  <c r="W11" i="14"/>
  <c r="W7" i="14"/>
  <c r="W14" i="14"/>
  <c r="W13" i="14"/>
  <c r="W17" i="14"/>
  <c r="W20" i="14"/>
  <c r="W19" i="14"/>
  <c r="W21" i="14"/>
  <c r="W23" i="14"/>
  <c r="W15" i="14"/>
  <c r="W26" i="14"/>
  <c r="W22" i="14"/>
  <c r="W18" i="14"/>
  <c r="W24" i="14"/>
  <c r="W27" i="14"/>
  <c r="W29" i="14"/>
  <c r="W25" i="14"/>
  <c r="W28" i="14"/>
  <c r="W32" i="14"/>
  <c r="W30" i="14"/>
  <c r="W33" i="14"/>
  <c r="W31" i="14"/>
  <c r="N6" i="39" a="1"/>
  <c r="N6" i="39" s="1"/>
  <c r="W5" i="36"/>
  <c r="X5" i="36" s="1"/>
  <c r="Y5" i="36" s="1"/>
  <c r="Z5" i="36" s="1"/>
  <c r="AA5" i="36" s="1"/>
  <c r="AB5" i="36" s="1"/>
  <c r="V16" i="36"/>
  <c r="V17" i="36" s="1"/>
  <c r="V18" i="36" s="1"/>
  <c r="U18" i="36"/>
  <c r="X17" i="36"/>
  <c r="X18" i="36" s="1"/>
  <c r="O6" i="39" a="1"/>
  <c r="O6" i="39" s="1"/>
  <c r="O8" i="12"/>
  <c r="O9" i="12"/>
  <c r="X3" i="10"/>
  <c r="I5" i="12"/>
  <c r="I15" i="12" s="1"/>
  <c r="J12" i="12"/>
  <c r="F18" i="12"/>
  <c r="S11" i="12" l="1"/>
  <c r="X4" i="10"/>
  <c r="X7" i="10"/>
  <c r="X10" i="10"/>
  <c r="X13" i="10"/>
  <c r="X8" i="10"/>
  <c r="X6" i="10"/>
  <c r="X21" i="10"/>
  <c r="X16" i="10"/>
  <c r="X19" i="10"/>
  <c r="X9" i="10"/>
  <c r="X12" i="10"/>
  <c r="X14" i="10"/>
  <c r="X5" i="10"/>
  <c r="X17" i="10"/>
  <c r="X11" i="10"/>
  <c r="X15" i="10"/>
  <c r="X26" i="10"/>
  <c r="X18" i="10"/>
  <c r="X23" i="10"/>
  <c r="X29" i="10"/>
  <c r="X24" i="10"/>
  <c r="X27" i="10"/>
  <c r="X25" i="10"/>
  <c r="X33" i="10"/>
  <c r="X20" i="10"/>
  <c r="X28" i="10"/>
  <c r="X22" i="10"/>
  <c r="X32" i="10"/>
  <c r="X36" i="10"/>
  <c r="X39" i="10"/>
  <c r="X34" i="10"/>
  <c r="X37" i="10"/>
  <c r="X35" i="10"/>
  <c r="X30" i="10"/>
  <c r="X31" i="10"/>
  <c r="X38" i="10"/>
  <c r="Y3" i="14"/>
  <c r="X6" i="14"/>
  <c r="X4" i="14"/>
  <c r="X7" i="14"/>
  <c r="X10" i="14"/>
  <c r="X5" i="14"/>
  <c r="X8" i="14"/>
  <c r="X15" i="14"/>
  <c r="X13" i="14"/>
  <c r="X16" i="14"/>
  <c r="X11" i="14"/>
  <c r="X9" i="14"/>
  <c r="X18" i="14"/>
  <c r="X12" i="14"/>
  <c r="X19" i="14"/>
  <c r="X14" i="14"/>
  <c r="X21" i="14"/>
  <c r="X17" i="14"/>
  <c r="X20" i="14"/>
  <c r="X22" i="14"/>
  <c r="X23" i="14"/>
  <c r="X26" i="14"/>
  <c r="X24" i="14"/>
  <c r="X25" i="14"/>
  <c r="X31" i="14"/>
  <c r="X27" i="14"/>
  <c r="X28" i="14"/>
  <c r="X32" i="14"/>
  <c r="X30" i="14"/>
  <c r="X29" i="14"/>
  <c r="X33" i="14"/>
  <c r="Y17" i="36"/>
  <c r="Y18" i="36" s="1"/>
  <c r="P9" i="12"/>
  <c r="P8" i="12"/>
  <c r="P10" i="12"/>
  <c r="Y3" i="10"/>
  <c r="J5" i="12"/>
  <c r="J15" i="12" s="1"/>
  <c r="K5" i="12" s="1"/>
  <c r="Q10" i="12"/>
  <c r="G16" i="12"/>
  <c r="G17" i="12" s="1"/>
  <c r="G18" i="12" s="1"/>
  <c r="K12" i="12"/>
  <c r="T7" i="12" l="1"/>
  <c r="T11" i="12"/>
  <c r="Z3" i="14"/>
  <c r="Y4" i="14"/>
  <c r="Y7" i="14"/>
  <c r="Y10" i="14"/>
  <c r="Y5" i="14"/>
  <c r="Y8" i="14"/>
  <c r="Y9" i="14"/>
  <c r="Y14" i="14"/>
  <c r="Y12" i="14"/>
  <c r="Y6" i="14"/>
  <c r="Y13" i="14"/>
  <c r="Y16" i="14"/>
  <c r="Y18" i="14"/>
  <c r="Y15" i="14"/>
  <c r="Y21" i="14"/>
  <c r="Y11" i="14"/>
  <c r="Y22" i="14"/>
  <c r="Y19" i="14"/>
  <c r="Y17" i="14"/>
  <c r="Y20" i="14"/>
  <c r="Y25" i="14"/>
  <c r="Y23" i="14"/>
  <c r="Y24" i="14"/>
  <c r="Y26" i="14"/>
  <c r="Y28" i="14"/>
  <c r="Y29" i="14"/>
  <c r="Y31" i="14"/>
  <c r="Y33" i="14"/>
  <c r="Y32" i="14"/>
  <c r="Y30" i="14"/>
  <c r="Y27" i="14"/>
  <c r="Y5" i="10"/>
  <c r="Y7" i="10"/>
  <c r="Y10" i="10"/>
  <c r="Y11" i="10"/>
  <c r="Y18" i="10"/>
  <c r="Y4" i="10"/>
  <c r="Y16" i="10"/>
  <c r="Y19" i="10"/>
  <c r="Y9" i="10"/>
  <c r="Y12" i="10"/>
  <c r="Y14" i="10"/>
  <c r="Y22" i="10"/>
  <c r="Y6" i="10"/>
  <c r="Y13" i="10"/>
  <c r="Y8" i="10"/>
  <c r="Y20" i="10"/>
  <c r="Y17" i="10"/>
  <c r="Y21" i="10"/>
  <c r="Y31" i="10"/>
  <c r="Y15" i="10"/>
  <c r="Y26" i="10"/>
  <c r="Y23" i="10"/>
  <c r="Y24" i="10"/>
  <c r="Y30" i="10"/>
  <c r="Y25" i="10"/>
  <c r="Y33" i="10"/>
  <c r="Y27" i="10"/>
  <c r="Y38" i="10"/>
  <c r="Y32" i="10"/>
  <c r="Y29" i="10"/>
  <c r="Y36" i="10"/>
  <c r="Y39" i="10"/>
  <c r="Y34" i="10"/>
  <c r="Y28" i="10"/>
  <c r="Y37" i="10"/>
  <c r="Y35" i="10"/>
  <c r="Z17" i="36"/>
  <c r="Z18" i="36" s="1"/>
  <c r="Q9" i="12"/>
  <c r="Q8" i="12"/>
  <c r="Z3" i="10"/>
  <c r="R9" i="12"/>
  <c r="R10" i="12"/>
  <c r="L12" i="12"/>
  <c r="U7" i="12" l="1"/>
  <c r="U11" i="12"/>
  <c r="Z4" i="10"/>
  <c r="Z9" i="10"/>
  <c r="Z12" i="10"/>
  <c r="Z7" i="10"/>
  <c r="Z10" i="10"/>
  <c r="Z5" i="10"/>
  <c r="Z8" i="10"/>
  <c r="Z6" i="10"/>
  <c r="Z15" i="10"/>
  <c r="Z23" i="10"/>
  <c r="Z18" i="10"/>
  <c r="Z21" i="10"/>
  <c r="Z16" i="10"/>
  <c r="Z19" i="10"/>
  <c r="Z14" i="10"/>
  <c r="Z11" i="10"/>
  <c r="Z13" i="10"/>
  <c r="Z17" i="10"/>
  <c r="Z22" i="10"/>
  <c r="Z28" i="10"/>
  <c r="Z31" i="10"/>
  <c r="Z29" i="10"/>
  <c r="Z24" i="10"/>
  <c r="Z27" i="10"/>
  <c r="Z30" i="10"/>
  <c r="Z20" i="10"/>
  <c r="Z25" i="10"/>
  <c r="Z38" i="10"/>
  <c r="Z26" i="10"/>
  <c r="Z32" i="10"/>
  <c r="Z33" i="10"/>
  <c r="Z36" i="10"/>
  <c r="Z39" i="10"/>
  <c r="Z34" i="10"/>
  <c r="Z35" i="10"/>
  <c r="Z37" i="10"/>
  <c r="AA3" i="14"/>
  <c r="Z8" i="14"/>
  <c r="Z6" i="14"/>
  <c r="Z9" i="14"/>
  <c r="Z4" i="14"/>
  <c r="Z7" i="14"/>
  <c r="Z10" i="14"/>
  <c r="Z5" i="14"/>
  <c r="Z11" i="14"/>
  <c r="Z15" i="14"/>
  <c r="Z13" i="14"/>
  <c r="Z16" i="14"/>
  <c r="Z18" i="14"/>
  <c r="Z14" i="14"/>
  <c r="Z17" i="14"/>
  <c r="Z20" i="14"/>
  <c r="Z22" i="14"/>
  <c r="Z21" i="14"/>
  <c r="Z25" i="14"/>
  <c r="Z23" i="14"/>
  <c r="Z12" i="14"/>
  <c r="Z19" i="14"/>
  <c r="Z24" i="14"/>
  <c r="Z26" i="14"/>
  <c r="Z28" i="14"/>
  <c r="Z27" i="14"/>
  <c r="Z29" i="14"/>
  <c r="Z31" i="14"/>
  <c r="Z33" i="14"/>
  <c r="Z32" i="14"/>
  <c r="Z30" i="14"/>
  <c r="AA17" i="36"/>
  <c r="AA18" i="36" s="1"/>
  <c r="F18" i="47" s="1"/>
  <c r="R8" i="12"/>
  <c r="AA3" i="10"/>
  <c r="S10" i="12"/>
  <c r="H16" i="12"/>
  <c r="H17" i="12" s="1"/>
  <c r="H18" i="12" s="1"/>
  <c r="M12" i="12"/>
  <c r="L15" i="12"/>
  <c r="V7" i="12" l="1"/>
  <c r="V11" i="12"/>
  <c r="AA5" i="10"/>
  <c r="AA6" i="10"/>
  <c r="AA9" i="10"/>
  <c r="AA12" i="10"/>
  <c r="AA7" i="10"/>
  <c r="AA4" i="10"/>
  <c r="AA20" i="10"/>
  <c r="AA10" i="10"/>
  <c r="AA15" i="10"/>
  <c r="AA18" i="10"/>
  <c r="AA16" i="10"/>
  <c r="AA14" i="10"/>
  <c r="AA25" i="10"/>
  <c r="AA33" i="10"/>
  <c r="AA11" i="10"/>
  <c r="AA13" i="10"/>
  <c r="AA17" i="10"/>
  <c r="AA21" i="10"/>
  <c r="AA22" i="10"/>
  <c r="AA28" i="10"/>
  <c r="AA19" i="10"/>
  <c r="AA8" i="10"/>
  <c r="AA23" i="10"/>
  <c r="AA26" i="10"/>
  <c r="AA24" i="10"/>
  <c r="AA32" i="10"/>
  <c r="AA27" i="10"/>
  <c r="AA30" i="10"/>
  <c r="AA31" i="10"/>
  <c r="AA35" i="10"/>
  <c r="AA38" i="10"/>
  <c r="AA29" i="10"/>
  <c r="AA36" i="10"/>
  <c r="AA39" i="10"/>
  <c r="AA34" i="10"/>
  <c r="AA37" i="10"/>
  <c r="AB3" i="14"/>
  <c r="AA5" i="14"/>
  <c r="AA6" i="14"/>
  <c r="AA9" i="14"/>
  <c r="AA4" i="14"/>
  <c r="AA7" i="14"/>
  <c r="AA10" i="14"/>
  <c r="AA16" i="14"/>
  <c r="AA14" i="14"/>
  <c r="AA12" i="14"/>
  <c r="AA15" i="14"/>
  <c r="AA17" i="14"/>
  <c r="AA13" i="14"/>
  <c r="AA20" i="14"/>
  <c r="AA18" i="14"/>
  <c r="AA8" i="14"/>
  <c r="AA21" i="14"/>
  <c r="AA11" i="14"/>
  <c r="AA27" i="14"/>
  <c r="AA25" i="14"/>
  <c r="AA23" i="14"/>
  <c r="AA26" i="14"/>
  <c r="AA19" i="14"/>
  <c r="AA24" i="14"/>
  <c r="AA30" i="14"/>
  <c r="AA22" i="14"/>
  <c r="AA31" i="14"/>
  <c r="AA29" i="14"/>
  <c r="AA33" i="14"/>
  <c r="AA28" i="14"/>
  <c r="AA32" i="14"/>
  <c r="S8" i="12"/>
  <c r="S9" i="12"/>
  <c r="AB3" i="10"/>
  <c r="M15" i="12"/>
  <c r="N12" i="12"/>
  <c r="W7" i="12" l="1"/>
  <c r="W11" i="12"/>
  <c r="AB4" i="10"/>
  <c r="AB11" i="10"/>
  <c r="AB6" i="10"/>
  <c r="AB9" i="10"/>
  <c r="AB10" i="10"/>
  <c r="AB8" i="10"/>
  <c r="AB13" i="10"/>
  <c r="AB17" i="10"/>
  <c r="AB15" i="10"/>
  <c r="AB18" i="10"/>
  <c r="AB21" i="10"/>
  <c r="AB5" i="10"/>
  <c r="AB12" i="10"/>
  <c r="AB7" i="10"/>
  <c r="AB19" i="10"/>
  <c r="AB16" i="10"/>
  <c r="AB20" i="10"/>
  <c r="AB30" i="10"/>
  <c r="AB25" i="10"/>
  <c r="AB22" i="10"/>
  <c r="AB23" i="10"/>
  <c r="AB14" i="10"/>
  <c r="AB29" i="10"/>
  <c r="AB24" i="10"/>
  <c r="AB32" i="10"/>
  <c r="AB27" i="10"/>
  <c r="AB31" i="10"/>
  <c r="AB35" i="10"/>
  <c r="AB26" i="10"/>
  <c r="AB38" i="10"/>
  <c r="AB33" i="10"/>
  <c r="AB36" i="10"/>
  <c r="AB28" i="10"/>
  <c r="AB39" i="10"/>
  <c r="AB34" i="10"/>
  <c r="AB37" i="10"/>
  <c r="AC3" i="14"/>
  <c r="AB10" i="14"/>
  <c r="AB6" i="14"/>
  <c r="AB9" i="14"/>
  <c r="AB4" i="14"/>
  <c r="AB7" i="14"/>
  <c r="AB5" i="14"/>
  <c r="AB8" i="14"/>
  <c r="AB13" i="14"/>
  <c r="AB11" i="14"/>
  <c r="AB12" i="14"/>
  <c r="AB15" i="14"/>
  <c r="AB16" i="14"/>
  <c r="AB17" i="14"/>
  <c r="AB19" i="14"/>
  <c r="AB18" i="14"/>
  <c r="AB20" i="14"/>
  <c r="AB21" i="14"/>
  <c r="AB24" i="14"/>
  <c r="AB14" i="14"/>
  <c r="AB27" i="14"/>
  <c r="AB23" i="14"/>
  <c r="AB22" i="14"/>
  <c r="AB25" i="14"/>
  <c r="AB26" i="14"/>
  <c r="AB28" i="14"/>
  <c r="AB30" i="14"/>
  <c r="AB32" i="14"/>
  <c r="AB29" i="14"/>
  <c r="AB31" i="14"/>
  <c r="AB33" i="14"/>
  <c r="T9" i="12"/>
  <c r="T10" i="12"/>
  <c r="T8" i="12"/>
  <c r="AC3" i="10"/>
  <c r="I16" i="12"/>
  <c r="I17" i="12" s="1"/>
  <c r="I18" i="12" s="1"/>
  <c r="N15" i="12"/>
  <c r="O12" i="12"/>
  <c r="X7" i="12" l="1"/>
  <c r="X11" i="12"/>
  <c r="AD3" i="14"/>
  <c r="AC7" i="14"/>
  <c r="AC5" i="14"/>
  <c r="AC8" i="14"/>
  <c r="AC6" i="14"/>
  <c r="AC9" i="14"/>
  <c r="AC4" i="14"/>
  <c r="AC16" i="14"/>
  <c r="AC14" i="14"/>
  <c r="AC12" i="14"/>
  <c r="AC11" i="14"/>
  <c r="AC19" i="14"/>
  <c r="AC20" i="14"/>
  <c r="AC15" i="14"/>
  <c r="AC22" i="14"/>
  <c r="AC17" i="14"/>
  <c r="AC21" i="14"/>
  <c r="AC13" i="14"/>
  <c r="AC18" i="14"/>
  <c r="AC10" i="14"/>
  <c r="AC24" i="14"/>
  <c r="AC27" i="14"/>
  <c r="AC25" i="14"/>
  <c r="AC23" i="14"/>
  <c r="AC26" i="14"/>
  <c r="AC30" i="14"/>
  <c r="AC32" i="14"/>
  <c r="AC29" i="14"/>
  <c r="AC31" i="14"/>
  <c r="AC28" i="14"/>
  <c r="AC33" i="14"/>
  <c r="AC4" i="10"/>
  <c r="AC8" i="10"/>
  <c r="AC11" i="10"/>
  <c r="AC6" i="10"/>
  <c r="AC9" i="10"/>
  <c r="AC7" i="10"/>
  <c r="AC5" i="10"/>
  <c r="AC14" i="10"/>
  <c r="AC22" i="10"/>
  <c r="AC13" i="10"/>
  <c r="AC17" i="10"/>
  <c r="AC10" i="10"/>
  <c r="AC20" i="10"/>
  <c r="AC15" i="10"/>
  <c r="AC18" i="10"/>
  <c r="AC12" i="10"/>
  <c r="AC16" i="10"/>
  <c r="AC27" i="10"/>
  <c r="AC30" i="10"/>
  <c r="AC21" i="10"/>
  <c r="AC19" i="10"/>
  <c r="AC28" i="10"/>
  <c r="AC23" i="10"/>
  <c r="AC26" i="10"/>
  <c r="AC29" i="10"/>
  <c r="AC24" i="10"/>
  <c r="AC34" i="10"/>
  <c r="AC37" i="10"/>
  <c r="AC25" i="10"/>
  <c r="AC31" i="10"/>
  <c r="AC32" i="10"/>
  <c r="AC35" i="10"/>
  <c r="AC38" i="10"/>
  <c r="AC33" i="10"/>
  <c r="AC36" i="10"/>
  <c r="AC39" i="10"/>
  <c r="U10" i="12"/>
  <c r="U9" i="12"/>
  <c r="U8" i="12"/>
  <c r="AD3" i="10"/>
  <c r="V9" i="12"/>
  <c r="K16" i="12"/>
  <c r="J16" i="12"/>
  <c r="J17" i="12" s="1"/>
  <c r="J18" i="12" s="1"/>
  <c r="O15" i="12"/>
  <c r="P12" i="12"/>
  <c r="Y7" i="12" l="1"/>
  <c r="Y11" i="12"/>
  <c r="AD4" i="10"/>
  <c r="AD5" i="10"/>
  <c r="AD8" i="10"/>
  <c r="AD11" i="10"/>
  <c r="AD6" i="10"/>
  <c r="AD19" i="10"/>
  <c r="AD14" i="10"/>
  <c r="AD13" i="10"/>
  <c r="AD17" i="10"/>
  <c r="AD10" i="10"/>
  <c r="AD15" i="10"/>
  <c r="AD23" i="10"/>
  <c r="AD9" i="10"/>
  <c r="AD21" i="10"/>
  <c r="AD12" i="10"/>
  <c r="AD24" i="10"/>
  <c r="AD32" i="10"/>
  <c r="AD16" i="10"/>
  <c r="AD20" i="10"/>
  <c r="AD27" i="10"/>
  <c r="AD18" i="10"/>
  <c r="AD22" i="10"/>
  <c r="AD25" i="10"/>
  <c r="AD31" i="10"/>
  <c r="AD26" i="10"/>
  <c r="AD7" i="10"/>
  <c r="AD30" i="10"/>
  <c r="AD34" i="10"/>
  <c r="AD37" i="10"/>
  <c r="AD29" i="10"/>
  <c r="AD35" i="10"/>
  <c r="AD39" i="10"/>
  <c r="AD38" i="10"/>
  <c r="AD33" i="10"/>
  <c r="AD28" i="10"/>
  <c r="AD36" i="10"/>
  <c r="AE3" i="14"/>
  <c r="AD4" i="14"/>
  <c r="AD5" i="14"/>
  <c r="AD8" i="14"/>
  <c r="AD6" i="14"/>
  <c r="AD9" i="14"/>
  <c r="AD15" i="14"/>
  <c r="AD10" i="14"/>
  <c r="AD13" i="14"/>
  <c r="AD11" i="14"/>
  <c r="AD14" i="14"/>
  <c r="AD19" i="14"/>
  <c r="AD17" i="14"/>
  <c r="AD16" i="14"/>
  <c r="AD22" i="14"/>
  <c r="AD12" i="14"/>
  <c r="AD18" i="14"/>
  <c r="AD7" i="14"/>
  <c r="AD20" i="14"/>
  <c r="AD26" i="14"/>
  <c r="AD21" i="14"/>
  <c r="AD24" i="14"/>
  <c r="AD25" i="14"/>
  <c r="AD23" i="14"/>
  <c r="AD29" i="14"/>
  <c r="AD30" i="14"/>
  <c r="AD27" i="14"/>
  <c r="AD32" i="14"/>
  <c r="AD31" i="14"/>
  <c r="AD28" i="14"/>
  <c r="AD33" i="14"/>
  <c r="V10" i="12"/>
  <c r="V8" i="12"/>
  <c r="AE3" i="10"/>
  <c r="W9" i="12"/>
  <c r="W10" i="12"/>
  <c r="K15" i="12"/>
  <c r="L5" i="12" s="1"/>
  <c r="M5" i="12" s="1"/>
  <c r="N5" i="12" s="1"/>
  <c r="O5" i="12" s="1"/>
  <c r="P5" i="12" s="1"/>
  <c r="K17" i="12"/>
  <c r="K18" i="12" s="1"/>
  <c r="P15" i="12"/>
  <c r="Q12" i="12"/>
  <c r="Z7" i="12" l="1"/>
  <c r="Z11" i="12"/>
  <c r="AE4" i="10"/>
  <c r="AE10" i="10"/>
  <c r="AE5" i="10"/>
  <c r="AE13" i="10"/>
  <c r="AE8" i="10"/>
  <c r="AE11" i="10"/>
  <c r="AE9" i="10"/>
  <c r="AE7" i="10"/>
  <c r="AE12" i="10"/>
  <c r="AE16" i="10"/>
  <c r="AE19" i="10"/>
  <c r="AE14" i="10"/>
  <c r="AE17" i="10"/>
  <c r="AE20" i="10"/>
  <c r="AE15" i="10"/>
  <c r="AE6" i="10"/>
  <c r="AE18" i="10"/>
  <c r="AE29" i="10"/>
  <c r="AE24" i="10"/>
  <c r="AE32" i="10"/>
  <c r="AE21" i="10"/>
  <c r="AE30" i="10"/>
  <c r="AE22" i="10"/>
  <c r="AE28" i="10"/>
  <c r="AE23" i="10"/>
  <c r="AE31" i="10"/>
  <c r="AE26" i="10"/>
  <c r="AE36" i="10"/>
  <c r="AE39" i="10"/>
  <c r="AE27" i="10"/>
  <c r="AE34" i="10"/>
  <c r="AE25" i="10"/>
  <c r="AE37" i="10"/>
  <c r="AE35" i="10"/>
  <c r="AE38" i="10"/>
  <c r="AE33" i="10"/>
  <c r="AF3" i="14"/>
  <c r="AE9" i="14"/>
  <c r="AE10" i="14"/>
  <c r="AE5" i="14"/>
  <c r="AE8" i="14"/>
  <c r="AE6" i="14"/>
  <c r="AE7" i="14"/>
  <c r="AE12" i="14"/>
  <c r="AE4" i="14"/>
  <c r="AE16" i="14"/>
  <c r="AE11" i="14"/>
  <c r="AE14" i="14"/>
  <c r="AE13" i="14"/>
  <c r="AE15" i="14"/>
  <c r="AE19" i="14"/>
  <c r="AE18" i="14"/>
  <c r="AE17" i="14"/>
  <c r="AE22" i="14"/>
  <c r="AE23" i="14"/>
  <c r="AE20" i="14"/>
  <c r="AE26" i="14"/>
  <c r="AE21" i="14"/>
  <c r="AE24" i="14"/>
  <c r="AE25" i="14"/>
  <c r="AE29" i="14"/>
  <c r="AE27" i="14"/>
  <c r="AE30" i="14"/>
  <c r="AE32" i="14"/>
  <c r="AE31" i="14"/>
  <c r="AE28" i="14"/>
  <c r="AE33" i="14"/>
  <c r="W8" i="12"/>
  <c r="AF3" i="10"/>
  <c r="Q5" i="12"/>
  <c r="X9" i="12"/>
  <c r="X10" i="12"/>
  <c r="Q15" i="12"/>
  <c r="R12" i="12"/>
  <c r="AA11" i="12" l="1"/>
  <c r="H15" i="31" s="1"/>
  <c r="AA7" i="12"/>
  <c r="AF4" i="10"/>
  <c r="AF7" i="10"/>
  <c r="AF10" i="10"/>
  <c r="AF5" i="10"/>
  <c r="AF13" i="10"/>
  <c r="AF8" i="10"/>
  <c r="AF6" i="10"/>
  <c r="AF11" i="10"/>
  <c r="AF21" i="10"/>
  <c r="AF12" i="10"/>
  <c r="AF16" i="10"/>
  <c r="AF19" i="10"/>
  <c r="AF14" i="10"/>
  <c r="AF17" i="10"/>
  <c r="AF9" i="10"/>
  <c r="AF15" i="10"/>
  <c r="AF26" i="10"/>
  <c r="AF29" i="10"/>
  <c r="AF20" i="10"/>
  <c r="AF24" i="10"/>
  <c r="AF18" i="10"/>
  <c r="AF27" i="10"/>
  <c r="AF22" i="10"/>
  <c r="AF25" i="10"/>
  <c r="AF28" i="10"/>
  <c r="AF23" i="10"/>
  <c r="AF33" i="10"/>
  <c r="AF36" i="10"/>
  <c r="AF30" i="10"/>
  <c r="AF39" i="10"/>
  <c r="AF31" i="10"/>
  <c r="AF34" i="10"/>
  <c r="AF32" i="10"/>
  <c r="AF37" i="10"/>
  <c r="AF35" i="10"/>
  <c r="AF38" i="10"/>
  <c r="AG3" i="14"/>
  <c r="AF6" i="14"/>
  <c r="AF4" i="14"/>
  <c r="AF7" i="14"/>
  <c r="AF10" i="14"/>
  <c r="AF5" i="14"/>
  <c r="AF8" i="14"/>
  <c r="AF15" i="14"/>
  <c r="AF13" i="14"/>
  <c r="AF16" i="14"/>
  <c r="AF11" i="14"/>
  <c r="AF14" i="14"/>
  <c r="AF18" i="14"/>
  <c r="AF9" i="14"/>
  <c r="AF19" i="14"/>
  <c r="AF21" i="14"/>
  <c r="AF22" i="14"/>
  <c r="AF12" i="14"/>
  <c r="AF17" i="14"/>
  <c r="AF23" i="14"/>
  <c r="AF20" i="14"/>
  <c r="AF26" i="14"/>
  <c r="AF24" i="14"/>
  <c r="AF25" i="14"/>
  <c r="AF31" i="14"/>
  <c r="AF27" i="14"/>
  <c r="AF30" i="14"/>
  <c r="AF29" i="14"/>
  <c r="AF32" i="14"/>
  <c r="AF28" i="14"/>
  <c r="AF33" i="14"/>
  <c r="AB8" i="12"/>
  <c r="AB10" i="12"/>
  <c r="AB9" i="12"/>
  <c r="X8" i="12"/>
  <c r="AB16" i="12"/>
  <c r="AG3" i="10"/>
  <c r="R5" i="12"/>
  <c r="Y10" i="12"/>
  <c r="L16" i="12"/>
  <c r="L17" i="12" s="1"/>
  <c r="L18" i="12" s="1"/>
  <c r="R15" i="12"/>
  <c r="S12" i="12"/>
  <c r="AG4" i="14" l="1"/>
  <c r="AG7" i="14"/>
  <c r="AG10" i="14"/>
  <c r="AG5" i="14"/>
  <c r="AG8" i="14"/>
  <c r="AG14" i="14"/>
  <c r="AG9" i="14"/>
  <c r="AG12" i="14"/>
  <c r="AG6" i="14"/>
  <c r="AG13" i="14"/>
  <c r="AG11" i="14"/>
  <c r="AG18" i="14"/>
  <c r="AG16" i="14"/>
  <c r="AG20" i="14"/>
  <c r="AG21" i="14"/>
  <c r="AG22" i="14"/>
  <c r="AG19" i="14"/>
  <c r="AG25" i="14"/>
  <c r="AG15" i="14"/>
  <c r="AG17" i="14"/>
  <c r="AG23" i="14"/>
  <c r="AG24" i="14"/>
  <c r="AG28" i="14"/>
  <c r="AG26" i="14"/>
  <c r="AG29" i="14"/>
  <c r="AG33" i="14"/>
  <c r="AG27" i="14"/>
  <c r="AG30" i="14"/>
  <c r="AG32" i="14"/>
  <c r="AG31" i="14"/>
  <c r="AH3" i="14"/>
  <c r="AG4" i="10"/>
  <c r="AG7" i="10"/>
  <c r="AG10" i="10"/>
  <c r="AG5" i="10"/>
  <c r="AG11" i="10"/>
  <c r="AG18" i="10"/>
  <c r="AG8" i="10"/>
  <c r="AG12" i="10"/>
  <c r="AG16" i="10"/>
  <c r="AG13" i="10"/>
  <c r="AG19" i="10"/>
  <c r="AG14" i="10"/>
  <c r="AG22" i="10"/>
  <c r="AG20" i="10"/>
  <c r="AG9" i="10"/>
  <c r="AG23" i="10"/>
  <c r="AG31" i="10"/>
  <c r="AG26" i="10"/>
  <c r="AG15" i="10"/>
  <c r="AG17" i="10"/>
  <c r="AG24" i="10"/>
  <c r="AG6" i="10"/>
  <c r="AG21" i="10"/>
  <c r="AG30" i="10"/>
  <c r="AG25" i="10"/>
  <c r="AG28" i="10"/>
  <c r="AG33" i="10"/>
  <c r="AG39" i="10"/>
  <c r="AG36" i="10"/>
  <c r="AG27" i="10"/>
  <c r="AG34" i="10"/>
  <c r="AG29" i="10"/>
  <c r="AG32" i="10"/>
  <c r="AG37" i="10"/>
  <c r="AG38" i="10"/>
  <c r="AG35" i="10"/>
  <c r="Y9" i="12"/>
  <c r="AC8" i="12"/>
  <c r="AC10" i="12"/>
  <c r="AC9" i="12"/>
  <c r="Y8" i="12"/>
  <c r="AH3" i="10"/>
  <c r="S5" i="12"/>
  <c r="M16" i="12"/>
  <c r="M17" i="12" s="1"/>
  <c r="M18" i="12" s="1"/>
  <c r="T12" i="12"/>
  <c r="S15" i="12"/>
  <c r="AH8" i="14" l="1"/>
  <c r="AH6" i="14"/>
  <c r="AH9" i="14"/>
  <c r="AH4" i="14"/>
  <c r="AH7" i="14"/>
  <c r="AH10" i="14"/>
  <c r="AH5" i="14"/>
  <c r="AH11" i="14"/>
  <c r="AH15" i="14"/>
  <c r="AH13" i="14"/>
  <c r="AH14" i="14"/>
  <c r="AH17" i="14"/>
  <c r="AH16" i="14"/>
  <c r="AH20" i="14"/>
  <c r="AH19" i="14"/>
  <c r="AH12" i="14"/>
  <c r="AH18" i="14"/>
  <c r="AH22" i="14"/>
  <c r="AH25" i="14"/>
  <c r="AH23" i="14"/>
  <c r="AH21" i="14"/>
  <c r="AH24" i="14"/>
  <c r="AH27" i="14"/>
  <c r="AH28" i="14"/>
  <c r="AH33" i="14"/>
  <c r="AH26" i="14"/>
  <c r="AH29" i="14"/>
  <c r="AH30" i="14"/>
  <c r="AH32" i="14"/>
  <c r="AH31" i="14"/>
  <c r="AI3" i="14"/>
  <c r="AH4" i="10"/>
  <c r="AH9" i="10"/>
  <c r="AH12" i="10"/>
  <c r="AH7" i="10"/>
  <c r="AH10" i="10"/>
  <c r="AH8" i="10"/>
  <c r="AH6" i="10"/>
  <c r="AH15" i="10"/>
  <c r="AH23" i="10"/>
  <c r="AH11" i="10"/>
  <c r="AH18" i="10"/>
  <c r="AH21" i="10"/>
  <c r="AH16" i="10"/>
  <c r="AH13" i="10"/>
  <c r="AH19" i="10"/>
  <c r="AH14" i="10"/>
  <c r="AH5" i="10"/>
  <c r="AH17" i="10"/>
  <c r="AH28" i="10"/>
  <c r="AH31" i="10"/>
  <c r="AH20" i="10"/>
  <c r="AH29" i="10"/>
  <c r="AH24" i="10"/>
  <c r="AH27" i="10"/>
  <c r="AH22" i="10"/>
  <c r="AH30" i="10"/>
  <c r="AH25" i="10"/>
  <c r="AH35" i="10"/>
  <c r="AH38" i="10"/>
  <c r="AH33" i="10"/>
  <c r="AH36" i="10"/>
  <c r="AH26" i="10"/>
  <c r="AH39" i="10"/>
  <c r="AH34" i="10"/>
  <c r="AH32" i="10"/>
  <c r="AH37" i="10"/>
  <c r="Z10" i="12"/>
  <c r="Z8" i="12"/>
  <c r="Z9" i="12"/>
  <c r="AD9" i="12"/>
  <c r="AD8" i="12"/>
  <c r="AD10" i="12"/>
  <c r="AI3" i="10"/>
  <c r="T5" i="12"/>
  <c r="N16" i="12"/>
  <c r="N17" i="12" s="1"/>
  <c r="N18" i="12" s="1"/>
  <c r="U12" i="12"/>
  <c r="T15" i="12"/>
  <c r="AI5" i="14" l="1"/>
  <c r="AI6" i="14"/>
  <c r="AI9" i="14"/>
  <c r="AI4" i="14"/>
  <c r="AI7" i="14"/>
  <c r="AI10" i="14"/>
  <c r="AI14" i="14"/>
  <c r="AI12" i="14"/>
  <c r="AI15" i="14"/>
  <c r="AI8" i="14"/>
  <c r="AI17" i="14"/>
  <c r="AI20" i="14"/>
  <c r="AI18" i="14"/>
  <c r="AI13" i="14"/>
  <c r="AI21" i="14"/>
  <c r="AI19" i="14"/>
  <c r="AI11" i="14"/>
  <c r="AI22" i="14"/>
  <c r="AI25" i="14"/>
  <c r="AI16" i="14"/>
  <c r="AI23" i="14"/>
  <c r="AI26" i="14"/>
  <c r="AI30" i="14"/>
  <c r="AI24" i="14"/>
  <c r="AI27" i="14"/>
  <c r="AI31" i="14"/>
  <c r="AI28" i="14"/>
  <c r="AI33" i="14"/>
  <c r="AI29" i="14"/>
  <c r="AI32" i="14"/>
  <c r="AJ3" i="14"/>
  <c r="AI6" i="10"/>
  <c r="AI9" i="10"/>
  <c r="AI4" i="10"/>
  <c r="AI12" i="10"/>
  <c r="AI7" i="10"/>
  <c r="AI5" i="10"/>
  <c r="AI20" i="10"/>
  <c r="AI15" i="10"/>
  <c r="AI8" i="10"/>
  <c r="AI11" i="10"/>
  <c r="AI18" i="10"/>
  <c r="AI10" i="10"/>
  <c r="AI16" i="10"/>
  <c r="AI13" i="10"/>
  <c r="AI14" i="10"/>
  <c r="AI25" i="10"/>
  <c r="AI23" i="10"/>
  <c r="AI28" i="10"/>
  <c r="AI17" i="10"/>
  <c r="AI26" i="10"/>
  <c r="AI19" i="10"/>
  <c r="AI21" i="10"/>
  <c r="AI24" i="10"/>
  <c r="AI32" i="10"/>
  <c r="AI27" i="10"/>
  <c r="AI22" i="10"/>
  <c r="AI35" i="10"/>
  <c r="AI38" i="10"/>
  <c r="AI30" i="10"/>
  <c r="AI33" i="10"/>
  <c r="AI31" i="10"/>
  <c r="AI36" i="10"/>
  <c r="AI39" i="10"/>
  <c r="AI29" i="10"/>
  <c r="AI34" i="10"/>
  <c r="AI37" i="10"/>
  <c r="AA8" i="12"/>
  <c r="AA9" i="12"/>
  <c r="AE9" i="12"/>
  <c r="AE10" i="12"/>
  <c r="AE8" i="12"/>
  <c r="AA10" i="12"/>
  <c r="U5" i="12"/>
  <c r="AJ3" i="10"/>
  <c r="O16" i="12"/>
  <c r="O17" i="12" s="1"/>
  <c r="O18" i="12" s="1"/>
  <c r="AB12" i="12"/>
  <c r="AB15" i="12" s="1"/>
  <c r="AC5" i="12" s="1"/>
  <c r="V12" i="12"/>
  <c r="U15" i="12"/>
  <c r="AJ10" i="14" l="1"/>
  <c r="AJ6" i="14"/>
  <c r="AJ9" i="14"/>
  <c r="AJ4" i="14"/>
  <c r="AJ7" i="14"/>
  <c r="AJ13" i="14"/>
  <c r="AJ5" i="14"/>
  <c r="AJ8" i="14"/>
  <c r="AJ11" i="14"/>
  <c r="AJ12" i="14"/>
  <c r="AJ15" i="14"/>
  <c r="AJ17" i="14"/>
  <c r="AJ14" i="14"/>
  <c r="AJ16" i="14"/>
  <c r="AJ21" i="14"/>
  <c r="AJ19" i="14"/>
  <c r="AJ24" i="14"/>
  <c r="AJ18" i="14"/>
  <c r="AJ27" i="14"/>
  <c r="AJ22" i="14"/>
  <c r="AJ20" i="14"/>
  <c r="AJ23" i="14"/>
  <c r="AJ25" i="14"/>
  <c r="AJ26" i="14"/>
  <c r="AJ28" i="14"/>
  <c r="AJ31" i="14"/>
  <c r="AJ32" i="14"/>
  <c r="AJ33" i="14"/>
  <c r="AJ30" i="14"/>
  <c r="AJ29" i="14"/>
  <c r="AK3" i="14"/>
  <c r="AJ4" i="10"/>
  <c r="AJ11" i="10"/>
  <c r="AJ6" i="10"/>
  <c r="AJ9" i="10"/>
  <c r="AJ10" i="10"/>
  <c r="AJ7" i="10"/>
  <c r="AJ17" i="10"/>
  <c r="AJ15" i="10"/>
  <c r="AJ8" i="10"/>
  <c r="AJ12" i="10"/>
  <c r="AJ18" i="10"/>
  <c r="AJ21" i="10"/>
  <c r="AJ13" i="10"/>
  <c r="AJ19" i="10"/>
  <c r="AJ22" i="10"/>
  <c r="AJ30" i="10"/>
  <c r="AJ5" i="10"/>
  <c r="AJ25" i="10"/>
  <c r="AJ16" i="10"/>
  <c r="AJ23" i="10"/>
  <c r="AJ20" i="10"/>
  <c r="AJ29" i="10"/>
  <c r="AJ14" i="10"/>
  <c r="AJ24" i="10"/>
  <c r="AJ32" i="10"/>
  <c r="AJ28" i="10"/>
  <c r="AJ35" i="10"/>
  <c r="AJ38" i="10"/>
  <c r="AJ27" i="10"/>
  <c r="AJ33" i="10"/>
  <c r="AJ26" i="10"/>
  <c r="AJ31" i="10"/>
  <c r="AJ36" i="10"/>
  <c r="AJ39" i="10"/>
  <c r="AJ37" i="10"/>
  <c r="AJ34" i="10"/>
  <c r="AF9" i="12"/>
  <c r="AF8" i="12"/>
  <c r="AF10" i="12"/>
  <c r="V5" i="12"/>
  <c r="AK3" i="10"/>
  <c r="P16" i="12"/>
  <c r="P17" i="12" s="1"/>
  <c r="P18" i="12" s="1"/>
  <c r="AC16" i="12"/>
  <c r="AC12" i="12"/>
  <c r="AC15" i="12" s="1"/>
  <c r="AD5" i="12" s="1"/>
  <c r="AB17" i="12"/>
  <c r="AB18" i="12" s="1"/>
  <c r="V15" i="12"/>
  <c r="W12" i="12"/>
  <c r="AK7" i="14" l="1"/>
  <c r="AK5" i="14"/>
  <c r="AK8" i="14"/>
  <c r="AK6" i="14"/>
  <c r="AK9" i="14"/>
  <c r="AK4" i="14"/>
  <c r="AK14" i="14"/>
  <c r="AK12" i="14"/>
  <c r="AK19" i="14"/>
  <c r="AK10" i="14"/>
  <c r="AK11" i="14"/>
  <c r="AK20" i="14"/>
  <c r="AK22" i="14"/>
  <c r="AK17" i="14"/>
  <c r="AK15" i="14"/>
  <c r="AK13" i="14"/>
  <c r="AK16" i="14"/>
  <c r="AK21" i="14"/>
  <c r="AK24" i="14"/>
  <c r="AK18" i="14"/>
  <c r="AK27" i="14"/>
  <c r="AK26" i="14"/>
  <c r="AK23" i="14"/>
  <c r="AK29" i="14"/>
  <c r="AK28" i="14"/>
  <c r="AK31" i="14"/>
  <c r="AK32" i="14"/>
  <c r="AK33" i="14"/>
  <c r="AK25" i="14"/>
  <c r="AK30" i="14"/>
  <c r="AL3" i="14"/>
  <c r="AK4" i="10"/>
  <c r="AK8" i="10"/>
  <c r="AK11" i="10"/>
  <c r="AK6" i="10"/>
  <c r="AK9" i="10"/>
  <c r="AK7" i="10"/>
  <c r="AK5" i="10"/>
  <c r="AK14" i="10"/>
  <c r="AK22" i="10"/>
  <c r="AK17" i="10"/>
  <c r="AK20" i="10"/>
  <c r="AK15" i="10"/>
  <c r="AK12" i="10"/>
  <c r="AK18" i="10"/>
  <c r="AK10" i="10"/>
  <c r="AK16" i="10"/>
  <c r="AK27" i="10"/>
  <c r="AK30" i="10"/>
  <c r="AK13" i="10"/>
  <c r="AK23" i="10"/>
  <c r="AK28" i="10"/>
  <c r="AK19" i="10"/>
  <c r="AK26" i="10"/>
  <c r="AK21" i="10"/>
  <c r="AK29" i="10"/>
  <c r="AK24" i="10"/>
  <c r="AK34" i="10"/>
  <c r="AK37" i="10"/>
  <c r="AK35" i="10"/>
  <c r="AK25" i="10"/>
  <c r="AK38" i="10"/>
  <c r="AK33" i="10"/>
  <c r="AK31" i="10"/>
  <c r="AK36" i="10"/>
  <c r="AK32" i="10"/>
  <c r="AK39" i="10"/>
  <c r="AG9" i="12"/>
  <c r="AG8" i="12"/>
  <c r="AG10" i="12"/>
  <c r="W5" i="12"/>
  <c r="W15" i="12" s="1"/>
  <c r="AL3" i="10"/>
  <c r="Q16" i="12"/>
  <c r="Q17" i="12" s="1"/>
  <c r="AD12" i="12"/>
  <c r="AD15" i="12" s="1"/>
  <c r="AE5" i="12" s="1"/>
  <c r="AD16" i="12"/>
  <c r="AC17" i="12"/>
  <c r="AC18" i="12" s="1"/>
  <c r="X12" i="12"/>
  <c r="AL4" i="14" l="1"/>
  <c r="AL5" i="14"/>
  <c r="AL8" i="14"/>
  <c r="AL6" i="14"/>
  <c r="AL9" i="14"/>
  <c r="AL15" i="14"/>
  <c r="AL13" i="14"/>
  <c r="AL10" i="14"/>
  <c r="AL11" i="14"/>
  <c r="AL14" i="14"/>
  <c r="AL12" i="14"/>
  <c r="AL16" i="14"/>
  <c r="AL19" i="14"/>
  <c r="AL17" i="14"/>
  <c r="AL18" i="14"/>
  <c r="AL22" i="14"/>
  <c r="AL20" i="14"/>
  <c r="AL26" i="14"/>
  <c r="AL24" i="14"/>
  <c r="AL7" i="14"/>
  <c r="AL21" i="14"/>
  <c r="AL25" i="14"/>
  <c r="AL23" i="14"/>
  <c r="AL29" i="14"/>
  <c r="AL30" i="14"/>
  <c r="AL28" i="14"/>
  <c r="AL31" i="14"/>
  <c r="AL32" i="14"/>
  <c r="AL27" i="14"/>
  <c r="AL33" i="14"/>
  <c r="AM3" i="14"/>
  <c r="AL4" i="10"/>
  <c r="AL5" i="10"/>
  <c r="AL8" i="10"/>
  <c r="AL11" i="10"/>
  <c r="AL6" i="10"/>
  <c r="AL9" i="10"/>
  <c r="AL13" i="10"/>
  <c r="AL19" i="10"/>
  <c r="AL7" i="10"/>
  <c r="AL14" i="10"/>
  <c r="AL17" i="10"/>
  <c r="AL15" i="10"/>
  <c r="AL23" i="10"/>
  <c r="AL12" i="10"/>
  <c r="AL10" i="10"/>
  <c r="AL21" i="10"/>
  <c r="AL24" i="10"/>
  <c r="AL32" i="10"/>
  <c r="AL22" i="10"/>
  <c r="AL27" i="10"/>
  <c r="AL16" i="10"/>
  <c r="AL25" i="10"/>
  <c r="AL18" i="10"/>
  <c r="AL20" i="10"/>
  <c r="AL31" i="10"/>
  <c r="AL26" i="10"/>
  <c r="AL34" i="10"/>
  <c r="AL28" i="10"/>
  <c r="AL37" i="10"/>
  <c r="AL30" i="10"/>
  <c r="AL35" i="10"/>
  <c r="AL38" i="10"/>
  <c r="AL39" i="10"/>
  <c r="AL33" i="10"/>
  <c r="AL29" i="10"/>
  <c r="AL36" i="10"/>
  <c r="AH8" i="12"/>
  <c r="AH10" i="12"/>
  <c r="AH9" i="12"/>
  <c r="X5" i="12"/>
  <c r="X15" i="12" s="1"/>
  <c r="AM3" i="10"/>
  <c r="Q18" i="12"/>
  <c r="R16" i="12"/>
  <c r="R17" i="12" s="1"/>
  <c r="AE12" i="12"/>
  <c r="AE15" i="12" s="1"/>
  <c r="AF5" i="12" s="1"/>
  <c r="AE16" i="12"/>
  <c r="AD17" i="12"/>
  <c r="AD18" i="12" s="1"/>
  <c r="Y12" i="12"/>
  <c r="AM9" i="14" l="1"/>
  <c r="AM10" i="14"/>
  <c r="AM5" i="14"/>
  <c r="AM8" i="14"/>
  <c r="AM6" i="14"/>
  <c r="AM12" i="14"/>
  <c r="AM7" i="14"/>
  <c r="AM4" i="14"/>
  <c r="AM11" i="14"/>
  <c r="AM14" i="14"/>
  <c r="AM15" i="14"/>
  <c r="AM16" i="14"/>
  <c r="AM18" i="14"/>
  <c r="AM20" i="14"/>
  <c r="AM13" i="14"/>
  <c r="AM23" i="14"/>
  <c r="AM19" i="14"/>
  <c r="AM26" i="14"/>
  <c r="AM17" i="14"/>
  <c r="AM22" i="14"/>
  <c r="AM21" i="14"/>
  <c r="AM29" i="14"/>
  <c r="AM25" i="14"/>
  <c r="AM27" i="14"/>
  <c r="AM30" i="14"/>
  <c r="AM24" i="14"/>
  <c r="AM28" i="14"/>
  <c r="AM31" i="14"/>
  <c r="AM32" i="14"/>
  <c r="AM33" i="14"/>
  <c r="AN3" i="14"/>
  <c r="AM10" i="10"/>
  <c r="AM5" i="10"/>
  <c r="AM13" i="10"/>
  <c r="AM8" i="10"/>
  <c r="AM4" i="10"/>
  <c r="AM11" i="10"/>
  <c r="AM9" i="10"/>
  <c r="AM7" i="10"/>
  <c r="AM6" i="10"/>
  <c r="AM16" i="10"/>
  <c r="AM19" i="10"/>
  <c r="AM14" i="10"/>
  <c r="AM17" i="10"/>
  <c r="AM20" i="10"/>
  <c r="AM15" i="10"/>
  <c r="AM12" i="10"/>
  <c r="AM18" i="10"/>
  <c r="AM29" i="10"/>
  <c r="AM24" i="10"/>
  <c r="AM32" i="10"/>
  <c r="AM22" i="10"/>
  <c r="AM23" i="10"/>
  <c r="AM28" i="10"/>
  <c r="AM31" i="10"/>
  <c r="AM21" i="10"/>
  <c r="AM26" i="10"/>
  <c r="AM36" i="10"/>
  <c r="AM39" i="10"/>
  <c r="AM34" i="10"/>
  <c r="AM37" i="10"/>
  <c r="AM25" i="10"/>
  <c r="AM27" i="10"/>
  <c r="AM30" i="10"/>
  <c r="AM35" i="10"/>
  <c r="AM38" i="10"/>
  <c r="AM33" i="10"/>
  <c r="AI10" i="12"/>
  <c r="AI8" i="12"/>
  <c r="AI9" i="12"/>
  <c r="Y5" i="12"/>
  <c r="AN3" i="10"/>
  <c r="R18" i="12"/>
  <c r="S16" i="12"/>
  <c r="S17" i="12" s="1"/>
  <c r="AF12" i="12"/>
  <c r="AF15" i="12" s="1"/>
  <c r="AG5" i="12" s="1"/>
  <c r="AF16" i="12"/>
  <c r="AE17" i="12"/>
  <c r="AE18" i="12" s="1"/>
  <c r="Z12" i="12"/>
  <c r="Y15" i="12"/>
  <c r="AN6" i="14" l="1"/>
  <c r="AN4" i="14"/>
  <c r="AN7" i="14"/>
  <c r="AN10" i="14"/>
  <c r="AN5" i="14"/>
  <c r="AN8" i="14"/>
  <c r="AN15" i="14"/>
  <c r="AN13" i="14"/>
  <c r="AN11" i="14"/>
  <c r="AN18" i="14"/>
  <c r="AN12" i="14"/>
  <c r="AN14" i="14"/>
  <c r="AN19" i="14"/>
  <c r="AN21" i="14"/>
  <c r="AN9" i="14"/>
  <c r="AN17" i="14"/>
  <c r="AN22" i="14"/>
  <c r="AN16" i="14"/>
  <c r="AN20" i="14"/>
  <c r="AN23" i="14"/>
  <c r="AN26" i="14"/>
  <c r="AN24" i="14"/>
  <c r="AN25" i="14"/>
  <c r="AN31" i="14"/>
  <c r="AN29" i="14"/>
  <c r="AN30" i="14"/>
  <c r="AN28" i="14"/>
  <c r="AN32" i="14"/>
  <c r="AN27" i="14"/>
  <c r="AN33" i="14"/>
  <c r="AO3" i="14"/>
  <c r="AN4" i="10"/>
  <c r="AN7" i="10"/>
  <c r="AN10" i="10"/>
  <c r="AN5" i="10"/>
  <c r="AN13" i="10"/>
  <c r="AN8" i="10"/>
  <c r="AN6" i="10"/>
  <c r="AN21" i="10"/>
  <c r="AN9" i="10"/>
  <c r="AN16" i="10"/>
  <c r="AN19" i="10"/>
  <c r="AN11" i="10"/>
  <c r="AN14" i="10"/>
  <c r="AN17" i="10"/>
  <c r="AN15" i="10"/>
  <c r="AN26" i="10"/>
  <c r="AN12" i="10"/>
  <c r="AN29" i="10"/>
  <c r="AN24" i="10"/>
  <c r="AN22" i="10"/>
  <c r="AN27" i="10"/>
  <c r="AN18" i="10"/>
  <c r="AN23" i="10"/>
  <c r="AN25" i="10"/>
  <c r="AN20" i="10"/>
  <c r="AN28" i="10"/>
  <c r="AN32" i="10"/>
  <c r="AN33" i="10"/>
  <c r="AN36" i="10"/>
  <c r="AN39" i="10"/>
  <c r="AN34" i="10"/>
  <c r="AN37" i="10"/>
  <c r="AN30" i="10"/>
  <c r="AN35" i="10"/>
  <c r="AN31" i="10"/>
  <c r="AN38" i="10"/>
  <c r="Z5" i="12"/>
  <c r="AJ8" i="12"/>
  <c r="AJ10" i="12"/>
  <c r="AJ9" i="12"/>
  <c r="AO3" i="10"/>
  <c r="S18" i="12"/>
  <c r="T16" i="12"/>
  <c r="T17" i="12" s="1"/>
  <c r="AG16" i="12"/>
  <c r="AG12" i="12"/>
  <c r="AG15" i="12" s="1"/>
  <c r="AH5" i="12" s="1"/>
  <c r="AF17" i="12"/>
  <c r="AF18" i="12" s="1"/>
  <c r="AA12" i="12"/>
  <c r="Z15" i="12"/>
  <c r="AA5" i="12" s="1"/>
  <c r="AA16" i="12" s="1"/>
  <c r="AA15" i="12" l="1"/>
  <c r="AO4" i="14"/>
  <c r="AO7" i="14"/>
  <c r="AO10" i="14"/>
  <c r="AO5" i="14"/>
  <c r="AO8" i="14"/>
  <c r="AO14" i="14"/>
  <c r="AO12" i="14"/>
  <c r="AO9" i="14"/>
  <c r="AO13" i="14"/>
  <c r="AO6" i="14"/>
  <c r="AO15" i="14"/>
  <c r="AO18" i="14"/>
  <c r="AO16" i="14"/>
  <c r="AO21" i="14"/>
  <c r="AO17" i="14"/>
  <c r="AO25" i="14"/>
  <c r="AO19" i="14"/>
  <c r="AO23" i="14"/>
  <c r="AO20" i="14"/>
  <c r="AO22" i="14"/>
  <c r="AO24" i="14"/>
  <c r="AO11" i="14"/>
  <c r="AO26" i="14"/>
  <c r="AO28" i="14"/>
  <c r="AO29" i="14"/>
  <c r="AO33" i="14"/>
  <c r="AO30" i="14"/>
  <c r="AO31" i="14"/>
  <c r="AO32" i="14"/>
  <c r="AO27" i="14"/>
  <c r="AP3" i="14"/>
  <c r="AO7" i="10"/>
  <c r="AO10" i="10"/>
  <c r="AO5" i="10"/>
  <c r="AO11" i="10"/>
  <c r="AO12" i="10"/>
  <c r="AO18" i="10"/>
  <c r="AO6" i="10"/>
  <c r="AO13" i="10"/>
  <c r="AO4" i="10"/>
  <c r="AO9" i="10"/>
  <c r="AO16" i="10"/>
  <c r="AO8" i="10"/>
  <c r="AO14" i="10"/>
  <c r="AO22" i="10"/>
  <c r="AO20" i="10"/>
  <c r="AO21" i="10"/>
  <c r="AO31" i="10"/>
  <c r="AO26" i="10"/>
  <c r="AO15" i="10"/>
  <c r="AO24" i="10"/>
  <c r="AO17" i="10"/>
  <c r="AO30" i="10"/>
  <c r="AO19" i="10"/>
  <c r="AO23" i="10"/>
  <c r="AO25" i="10"/>
  <c r="AO29" i="10"/>
  <c r="AO32" i="10"/>
  <c r="AO33" i="10"/>
  <c r="AO36" i="10"/>
  <c r="AO28" i="10"/>
  <c r="AO39" i="10"/>
  <c r="AO34" i="10"/>
  <c r="AO38" i="10"/>
  <c r="AO37" i="10"/>
  <c r="AO27" i="10"/>
  <c r="AO35" i="10"/>
  <c r="AK9" i="12"/>
  <c r="AK8" i="12"/>
  <c r="AK10" i="12"/>
  <c r="AP3" i="10"/>
  <c r="AB5" i="12"/>
  <c r="T18" i="12"/>
  <c r="U16" i="12"/>
  <c r="U17" i="12" s="1"/>
  <c r="AH12" i="12"/>
  <c r="AH15" i="12" s="1"/>
  <c r="AI5" i="12" s="1"/>
  <c r="AG17" i="12"/>
  <c r="AG18" i="12" s="1"/>
  <c r="AP4" i="10" l="1"/>
  <c r="AP9" i="10"/>
  <c r="AP12" i="10"/>
  <c r="AP7" i="10"/>
  <c r="AP10" i="10"/>
  <c r="AP8" i="10"/>
  <c r="AP6" i="10"/>
  <c r="AP5" i="10"/>
  <c r="AP15" i="10"/>
  <c r="AP23" i="10"/>
  <c r="AP18" i="10"/>
  <c r="AP13" i="10"/>
  <c r="AP21" i="10"/>
  <c r="AP16" i="10"/>
  <c r="AP11" i="10"/>
  <c r="AP19" i="10"/>
  <c r="AP14" i="10"/>
  <c r="AP17" i="10"/>
  <c r="AP28" i="10"/>
  <c r="AP31" i="10"/>
  <c r="AP29" i="10"/>
  <c r="AP22" i="10"/>
  <c r="AP24" i="10"/>
  <c r="AP27" i="10"/>
  <c r="AP30" i="10"/>
  <c r="AP20" i="10"/>
  <c r="AP25" i="10"/>
  <c r="AP35" i="10"/>
  <c r="AP38" i="10"/>
  <c r="AP32" i="10"/>
  <c r="AP33" i="10"/>
  <c r="AP36" i="10"/>
  <c r="AP39" i="10"/>
  <c r="AP34" i="10"/>
  <c r="AP26" i="10"/>
  <c r="AP37" i="10"/>
  <c r="AP8" i="14"/>
  <c r="AP6" i="14"/>
  <c r="AP9" i="14"/>
  <c r="AP4" i="14"/>
  <c r="AP7" i="14"/>
  <c r="AP10" i="14"/>
  <c r="AP5" i="14"/>
  <c r="AP11" i="14"/>
  <c r="AP15" i="14"/>
  <c r="AP13" i="14"/>
  <c r="AP19" i="14"/>
  <c r="AP14" i="14"/>
  <c r="AP17" i="14"/>
  <c r="AP22" i="14"/>
  <c r="AP12" i="14"/>
  <c r="AP25" i="14"/>
  <c r="AP18" i="14"/>
  <c r="AP23" i="14"/>
  <c r="AP16" i="14"/>
  <c r="AP20" i="14"/>
  <c r="AP21" i="14"/>
  <c r="AP28" i="14"/>
  <c r="AP24" i="14"/>
  <c r="AP33" i="14"/>
  <c r="AP29" i="14"/>
  <c r="AP30" i="14"/>
  <c r="AP31" i="14"/>
  <c r="AP26" i="14"/>
  <c r="AP32" i="14"/>
  <c r="AP27" i="14"/>
  <c r="AQ3" i="14"/>
  <c r="AL9" i="12"/>
  <c r="AL8" i="12"/>
  <c r="AL10" i="12"/>
  <c r="AQ3" i="10"/>
  <c r="U18" i="12"/>
  <c r="V16" i="12"/>
  <c r="V17" i="12" s="1"/>
  <c r="AH17" i="12"/>
  <c r="AH18" i="12" s="1"/>
  <c r="AI16" i="12"/>
  <c r="AI12" i="12"/>
  <c r="AI15" i="12" s="1"/>
  <c r="AJ5" i="12" s="1"/>
  <c r="AH16" i="12"/>
  <c r="AQ6" i="10" l="1"/>
  <c r="AQ9" i="10"/>
  <c r="AQ12" i="10"/>
  <c r="AQ7" i="10"/>
  <c r="AQ4" i="10"/>
  <c r="AQ5" i="10"/>
  <c r="AQ20" i="10"/>
  <c r="AQ15" i="10"/>
  <c r="AQ18" i="10"/>
  <c r="AQ13" i="10"/>
  <c r="AQ16" i="10"/>
  <c r="AQ8" i="10"/>
  <c r="AQ11" i="10"/>
  <c r="AQ14" i="10"/>
  <c r="AQ25" i="10"/>
  <c r="AQ21" i="10"/>
  <c r="AQ28" i="10"/>
  <c r="AQ26" i="10"/>
  <c r="AQ10" i="10"/>
  <c r="AQ17" i="10"/>
  <c r="AQ22" i="10"/>
  <c r="AQ24" i="10"/>
  <c r="AQ32" i="10"/>
  <c r="AQ27" i="10"/>
  <c r="AQ19" i="10"/>
  <c r="AQ23" i="10"/>
  <c r="AQ31" i="10"/>
  <c r="AQ29" i="10"/>
  <c r="AQ35" i="10"/>
  <c r="AQ38" i="10"/>
  <c r="AQ33" i="10"/>
  <c r="AQ36" i="10"/>
  <c r="AQ39" i="10"/>
  <c r="AQ34" i="10"/>
  <c r="AQ30" i="10"/>
  <c r="AQ37" i="10"/>
  <c r="AQ5" i="14"/>
  <c r="AQ6" i="14"/>
  <c r="AQ9" i="14"/>
  <c r="AQ4" i="14"/>
  <c r="AQ7" i="14"/>
  <c r="AQ10" i="14"/>
  <c r="AQ14" i="14"/>
  <c r="AQ12" i="14"/>
  <c r="AQ15" i="14"/>
  <c r="AQ17" i="14"/>
  <c r="AQ8" i="14"/>
  <c r="AQ20" i="14"/>
  <c r="AQ18" i="14"/>
  <c r="AQ19" i="14"/>
  <c r="AQ21" i="14"/>
  <c r="AQ11" i="14"/>
  <c r="AQ13" i="14"/>
  <c r="AQ25" i="14"/>
  <c r="AQ23" i="14"/>
  <c r="AQ16" i="14"/>
  <c r="AQ22" i="14"/>
  <c r="AQ26" i="14"/>
  <c r="AQ24" i="14"/>
  <c r="AQ30" i="14"/>
  <c r="AQ31" i="14"/>
  <c r="AQ27" i="14"/>
  <c r="AQ33" i="14"/>
  <c r="AQ29" i="14"/>
  <c r="AQ28" i="14"/>
  <c r="AQ32" i="14"/>
  <c r="AR3" i="14"/>
  <c r="AM9" i="12"/>
  <c r="AM10" i="12"/>
  <c r="AM8" i="12"/>
  <c r="AR3" i="10"/>
  <c r="V18" i="12"/>
  <c r="W16" i="12"/>
  <c r="W17" i="12" s="1"/>
  <c r="AI17" i="12"/>
  <c r="AI18" i="12" s="1"/>
  <c r="AJ12" i="12"/>
  <c r="AJ15" i="12" s="1"/>
  <c r="AK5" i="12" s="1"/>
  <c r="AR4" i="10" l="1"/>
  <c r="AR11" i="10"/>
  <c r="AR6" i="10"/>
  <c r="AR9" i="10"/>
  <c r="AR10" i="10"/>
  <c r="AR17" i="10"/>
  <c r="AR5" i="10"/>
  <c r="AR12" i="10"/>
  <c r="AR7" i="10"/>
  <c r="AR15" i="10"/>
  <c r="AR18" i="10"/>
  <c r="AR13" i="10"/>
  <c r="AR21" i="10"/>
  <c r="AR8" i="10"/>
  <c r="AR19" i="10"/>
  <c r="AR20" i="10"/>
  <c r="AR23" i="10"/>
  <c r="AR30" i="10"/>
  <c r="AR25" i="10"/>
  <c r="AR16" i="10"/>
  <c r="AR29" i="10"/>
  <c r="AR22" i="10"/>
  <c r="AR24" i="10"/>
  <c r="AR32" i="10"/>
  <c r="AR14" i="10"/>
  <c r="AR37" i="10"/>
  <c r="AR31" i="10"/>
  <c r="AR38" i="10"/>
  <c r="AR35" i="10"/>
  <c r="AR28" i="10"/>
  <c r="AR33" i="10"/>
  <c r="AR36" i="10"/>
  <c r="AR39" i="10"/>
  <c r="AR26" i="10"/>
  <c r="AR27" i="10"/>
  <c r="AR34" i="10"/>
  <c r="AR10" i="14"/>
  <c r="AR6" i="14"/>
  <c r="AR9" i="14"/>
  <c r="AR4" i="14"/>
  <c r="AR7" i="14"/>
  <c r="AR13" i="14"/>
  <c r="AR5" i="14"/>
  <c r="AR11" i="14"/>
  <c r="AR8" i="14"/>
  <c r="AR12" i="14"/>
  <c r="AR15" i="14"/>
  <c r="AR17" i="14"/>
  <c r="AR16" i="14"/>
  <c r="AR20" i="14"/>
  <c r="AR18" i="14"/>
  <c r="AR21" i="14"/>
  <c r="AR14" i="14"/>
  <c r="AR24" i="14"/>
  <c r="AR19" i="14"/>
  <c r="AR23" i="14"/>
  <c r="AR25" i="14"/>
  <c r="AR27" i="14"/>
  <c r="AR28" i="14"/>
  <c r="AR32" i="14"/>
  <c r="AR33" i="14"/>
  <c r="AR29" i="14"/>
  <c r="AR30" i="14"/>
  <c r="AR22" i="14"/>
  <c r="AR31" i="14"/>
  <c r="AR26" i="14"/>
  <c r="AS3" i="14"/>
  <c r="AN9" i="12"/>
  <c r="AN8" i="12"/>
  <c r="AN10" i="12"/>
  <c r="AS3" i="10"/>
  <c r="X16" i="12"/>
  <c r="X17" i="12" s="1"/>
  <c r="W18" i="12"/>
  <c r="AJ16" i="12"/>
  <c r="AK16" i="12"/>
  <c r="AK12" i="12"/>
  <c r="AK15" i="12" s="1"/>
  <c r="AL5" i="12" s="1"/>
  <c r="AJ17" i="12"/>
  <c r="AJ18" i="12" s="1"/>
  <c r="AS4" i="10" l="1"/>
  <c r="AS8" i="10"/>
  <c r="AS11" i="10"/>
  <c r="AS6" i="10"/>
  <c r="AS9" i="10"/>
  <c r="AS7" i="10"/>
  <c r="AS5" i="10"/>
  <c r="AS10" i="10"/>
  <c r="AS14" i="10"/>
  <c r="AS22" i="10"/>
  <c r="AS17" i="10"/>
  <c r="AS12" i="10"/>
  <c r="AS20" i="10"/>
  <c r="AS15" i="10"/>
  <c r="AS18" i="10"/>
  <c r="AS13" i="10"/>
  <c r="AS16" i="10"/>
  <c r="AS19" i="10"/>
  <c r="AS27" i="10"/>
  <c r="AS23" i="10"/>
  <c r="AS30" i="10"/>
  <c r="AS21" i="10"/>
  <c r="AS28" i="10"/>
  <c r="AS26" i="10"/>
  <c r="AS29" i="10"/>
  <c r="AS24" i="10"/>
  <c r="AS34" i="10"/>
  <c r="AS37" i="10"/>
  <c r="AS31" i="10"/>
  <c r="AS32" i="10"/>
  <c r="AS35" i="10"/>
  <c r="AS38" i="10"/>
  <c r="AS33" i="10"/>
  <c r="AS25" i="10"/>
  <c r="AS36" i="10"/>
  <c r="AS39" i="10"/>
  <c r="AS7" i="14"/>
  <c r="AS5" i="14"/>
  <c r="AS8" i="14"/>
  <c r="AS6" i="14"/>
  <c r="AS9" i="14"/>
  <c r="AS4" i="14"/>
  <c r="AS14" i="14"/>
  <c r="AS10" i="14"/>
  <c r="AS12" i="14"/>
  <c r="AS13" i="14"/>
  <c r="AS19" i="14"/>
  <c r="AS20" i="14"/>
  <c r="AS11" i="14"/>
  <c r="AS22" i="14"/>
  <c r="AS16" i="14"/>
  <c r="AS15" i="14"/>
  <c r="AS18" i="14"/>
  <c r="AS21" i="14"/>
  <c r="AS24" i="14"/>
  <c r="AS17" i="14"/>
  <c r="AS25" i="14"/>
  <c r="AS26" i="14"/>
  <c r="AS27" i="14"/>
  <c r="AS32" i="14"/>
  <c r="AS33" i="14"/>
  <c r="AS29" i="14"/>
  <c r="AS30" i="14"/>
  <c r="AS23" i="14"/>
  <c r="AS28" i="14"/>
  <c r="AS31" i="14"/>
  <c r="AT3" i="14"/>
  <c r="AO9" i="12"/>
  <c r="AO8" i="12"/>
  <c r="AO10" i="12"/>
  <c r="AT3" i="10"/>
  <c r="X18" i="12"/>
  <c r="Y16" i="12"/>
  <c r="Y17" i="12" s="1"/>
  <c r="AK17" i="12"/>
  <c r="AK18" i="12" s="1"/>
  <c r="AL12" i="12"/>
  <c r="AL15" i="12" s="1"/>
  <c r="AM5" i="12" s="1"/>
  <c r="AT4" i="10" l="1"/>
  <c r="AT5" i="10"/>
  <c r="AT8" i="10"/>
  <c r="AT11" i="10"/>
  <c r="AT6" i="10"/>
  <c r="AT19" i="10"/>
  <c r="AT10" i="10"/>
  <c r="AT14" i="10"/>
  <c r="AT17" i="10"/>
  <c r="AT7" i="10"/>
  <c r="AT9" i="10"/>
  <c r="AT12" i="10"/>
  <c r="AT15" i="10"/>
  <c r="AT23" i="10"/>
  <c r="AT13" i="10"/>
  <c r="AT21" i="10"/>
  <c r="AT24" i="10"/>
  <c r="AT32" i="10"/>
  <c r="AT20" i="10"/>
  <c r="AT27" i="10"/>
  <c r="AT25" i="10"/>
  <c r="AT16" i="10"/>
  <c r="AT31" i="10"/>
  <c r="AT18" i="10"/>
  <c r="AT26" i="10"/>
  <c r="AT22" i="10"/>
  <c r="AT30" i="10"/>
  <c r="AT34" i="10"/>
  <c r="AT29" i="10"/>
  <c r="AT37" i="10"/>
  <c r="AT35" i="10"/>
  <c r="AT28" i="10"/>
  <c r="AT38" i="10"/>
  <c r="AT33" i="10"/>
  <c r="AT36" i="10"/>
  <c r="AT39" i="10"/>
  <c r="AT4" i="14"/>
  <c r="AT5" i="14"/>
  <c r="AT8" i="14"/>
  <c r="AT6" i="14"/>
  <c r="AT9" i="14"/>
  <c r="AT15" i="14"/>
  <c r="AT13" i="14"/>
  <c r="AT11" i="14"/>
  <c r="AT14" i="14"/>
  <c r="AT10" i="14"/>
  <c r="AT7" i="14"/>
  <c r="AT16" i="14"/>
  <c r="AT19" i="14"/>
  <c r="AT12" i="14"/>
  <c r="AT17" i="14"/>
  <c r="AT20" i="14"/>
  <c r="AT22" i="14"/>
  <c r="AT18" i="14"/>
  <c r="AT21" i="14"/>
  <c r="AT26" i="14"/>
  <c r="AT24" i="14"/>
  <c r="AT25" i="14"/>
  <c r="AT23" i="14"/>
  <c r="AT29" i="14"/>
  <c r="AT30" i="14"/>
  <c r="AT31" i="14"/>
  <c r="AT27" i="14"/>
  <c r="AT32" i="14"/>
  <c r="AT33" i="14"/>
  <c r="AT28" i="14"/>
  <c r="AU3" i="14"/>
  <c r="AP8" i="12"/>
  <c r="AP10" i="12"/>
  <c r="AP9" i="12"/>
  <c r="AU3" i="10"/>
  <c r="Y18" i="12"/>
  <c r="Z16" i="12"/>
  <c r="Z17" i="12" s="1"/>
  <c r="AL16" i="12"/>
  <c r="AL17" i="12"/>
  <c r="AL18" i="12" s="1"/>
  <c r="AM12" i="12"/>
  <c r="AM15" i="12" s="1"/>
  <c r="AN5" i="12" s="1"/>
  <c r="AM16" i="12"/>
  <c r="AU10" i="10" l="1"/>
  <c r="AU5" i="10"/>
  <c r="AU8" i="10"/>
  <c r="AU11" i="10"/>
  <c r="AU9" i="10"/>
  <c r="AU7" i="10"/>
  <c r="AU16" i="10"/>
  <c r="AU19" i="10"/>
  <c r="AU6" i="10"/>
  <c r="AU14" i="10"/>
  <c r="AU4" i="10"/>
  <c r="AU17" i="10"/>
  <c r="AU12" i="10"/>
  <c r="AU20" i="10"/>
  <c r="AU18" i="10"/>
  <c r="AU22" i="10"/>
  <c r="AU29" i="10"/>
  <c r="AU24" i="10"/>
  <c r="AU32" i="10"/>
  <c r="AU23" i="10"/>
  <c r="AU13" i="10"/>
  <c r="AU21" i="10"/>
  <c r="AU15" i="10"/>
  <c r="AU28" i="10"/>
  <c r="AU31" i="10"/>
  <c r="AU26" i="10"/>
  <c r="AU27" i="10"/>
  <c r="AU36" i="10"/>
  <c r="AU30" i="10"/>
  <c r="AU39" i="10"/>
  <c r="AU34" i="10"/>
  <c r="AU37" i="10"/>
  <c r="AU35" i="10"/>
  <c r="AU38" i="10"/>
  <c r="AU25" i="10"/>
  <c r="AU33" i="10"/>
  <c r="AU9" i="14"/>
  <c r="AU10" i="14"/>
  <c r="AU5" i="14"/>
  <c r="AU8" i="14"/>
  <c r="AU6" i="14"/>
  <c r="AU12" i="14"/>
  <c r="AU7" i="14"/>
  <c r="AU11" i="14"/>
  <c r="AU4" i="14"/>
  <c r="AU14" i="14"/>
  <c r="AU13" i="14"/>
  <c r="AU16" i="14"/>
  <c r="AU15" i="14"/>
  <c r="AU19" i="14"/>
  <c r="AU23" i="14"/>
  <c r="AU21" i="14"/>
  <c r="AU26" i="14"/>
  <c r="AU18" i="14"/>
  <c r="AU17" i="14"/>
  <c r="AU22" i="14"/>
  <c r="AU24" i="14"/>
  <c r="AU25" i="14"/>
  <c r="AU20" i="14"/>
  <c r="AU29" i="14"/>
  <c r="AU27" i="14"/>
  <c r="AU28" i="14"/>
  <c r="AU31" i="14"/>
  <c r="AU32" i="14"/>
  <c r="AU30" i="14"/>
  <c r="AU33" i="14"/>
  <c r="AV3" i="14"/>
  <c r="AQ10" i="12"/>
  <c r="AQ8" i="12"/>
  <c r="AQ9" i="12"/>
  <c r="AV3" i="10"/>
  <c r="Z18" i="12"/>
  <c r="AA17" i="12"/>
  <c r="AA18" i="12" s="1"/>
  <c r="AM17" i="12"/>
  <c r="AM18" i="12" s="1"/>
  <c r="AN12" i="12"/>
  <c r="AN15" i="12" s="1"/>
  <c r="AO5" i="12" s="1"/>
  <c r="AN16" i="12"/>
  <c r="AV4" i="10" l="1"/>
  <c r="AV7" i="10"/>
  <c r="AV10" i="10"/>
  <c r="AV5" i="10"/>
  <c r="AV8" i="10"/>
  <c r="AV6" i="10"/>
  <c r="AV13" i="10"/>
  <c r="AV21" i="10"/>
  <c r="AV16" i="10"/>
  <c r="AV19" i="10"/>
  <c r="AV14" i="10"/>
  <c r="AV9" i="10"/>
  <c r="AV17" i="10"/>
  <c r="AV12" i="10"/>
  <c r="AV11" i="10"/>
  <c r="AV15" i="10"/>
  <c r="AV26" i="10"/>
  <c r="AV22" i="10"/>
  <c r="AV29" i="10"/>
  <c r="AV20" i="10"/>
  <c r="AV24" i="10"/>
  <c r="AV23" i="10"/>
  <c r="AV27" i="10"/>
  <c r="AV25" i="10"/>
  <c r="AV28" i="10"/>
  <c r="AV18" i="10"/>
  <c r="AV33" i="10"/>
  <c r="AV36" i="10"/>
  <c r="AV30" i="10"/>
  <c r="AV39" i="10"/>
  <c r="AV31" i="10"/>
  <c r="AV34" i="10"/>
  <c r="AV32" i="10"/>
  <c r="AV37" i="10"/>
  <c r="AV35" i="10"/>
  <c r="AV38" i="10"/>
  <c r="AV6" i="14"/>
  <c r="AV4" i="14"/>
  <c r="AV7" i="14"/>
  <c r="AV10" i="14"/>
  <c r="AV5" i="14"/>
  <c r="AV8" i="14"/>
  <c r="AV15" i="14"/>
  <c r="AV13" i="14"/>
  <c r="AV9" i="14"/>
  <c r="AV11" i="14"/>
  <c r="AV18" i="14"/>
  <c r="AV19" i="14"/>
  <c r="AV17" i="14"/>
  <c r="AV21" i="14"/>
  <c r="AV20" i="14"/>
  <c r="AV22" i="14"/>
  <c r="AV12" i="14"/>
  <c r="AV23" i="14"/>
  <c r="AV14" i="14"/>
  <c r="AV26" i="14"/>
  <c r="AV24" i="14"/>
  <c r="AV16" i="14"/>
  <c r="AV25" i="14"/>
  <c r="AV31" i="14"/>
  <c r="AV28" i="14"/>
  <c r="AV27" i="14"/>
  <c r="AV32" i="14"/>
  <c r="AV29" i="14"/>
  <c r="AV30" i="14"/>
  <c r="AV33" i="14"/>
  <c r="AW3" i="14"/>
  <c r="AR8" i="12"/>
  <c r="AR10" i="12"/>
  <c r="AR9" i="12"/>
  <c r="AW3" i="10"/>
  <c r="AN17" i="12"/>
  <c r="AN18" i="12" s="1"/>
  <c r="AO16" i="12"/>
  <c r="AO12" i="12"/>
  <c r="AO15" i="12" s="1"/>
  <c r="AP5" i="12" s="1"/>
  <c r="AW7" i="10" l="1"/>
  <c r="AW10" i="10"/>
  <c r="AW5" i="10"/>
  <c r="AW11" i="10"/>
  <c r="AW4" i="10"/>
  <c r="AW18" i="10"/>
  <c r="AW13" i="10"/>
  <c r="AW16" i="10"/>
  <c r="AW6" i="10"/>
  <c r="AW14" i="10"/>
  <c r="AW22" i="10"/>
  <c r="AW9" i="10"/>
  <c r="AW12" i="10"/>
  <c r="AW20" i="10"/>
  <c r="AW31" i="10"/>
  <c r="AW19" i="10"/>
  <c r="AW26" i="10"/>
  <c r="AW24" i="10"/>
  <c r="AW8" i="10"/>
  <c r="AW21" i="10"/>
  <c r="AW23" i="10"/>
  <c r="AW15" i="10"/>
  <c r="AW30" i="10"/>
  <c r="AW17" i="10"/>
  <c r="AW25" i="10"/>
  <c r="AW27" i="10"/>
  <c r="AW33" i="10"/>
  <c r="AW36" i="10"/>
  <c r="AW39" i="10"/>
  <c r="AW29" i="10"/>
  <c r="AW34" i="10"/>
  <c r="AW32" i="10"/>
  <c r="AW37" i="10"/>
  <c r="AW28" i="10"/>
  <c r="AW35" i="10"/>
  <c r="AW38" i="10"/>
  <c r="AX3" i="14"/>
  <c r="AW4" i="14"/>
  <c r="AW7" i="14"/>
  <c r="AW10" i="14"/>
  <c r="AW5" i="14"/>
  <c r="AW8" i="14"/>
  <c r="AW14" i="14"/>
  <c r="AW12" i="14"/>
  <c r="AW13" i="14"/>
  <c r="AW9" i="14"/>
  <c r="AW18" i="14"/>
  <c r="AW16" i="14"/>
  <c r="AW11" i="14"/>
  <c r="AW17" i="14"/>
  <c r="AW21" i="14"/>
  <c r="AW19" i="14"/>
  <c r="AW20" i="14"/>
  <c r="AW15" i="14"/>
  <c r="AW22" i="14"/>
  <c r="AW25" i="14"/>
  <c r="AW6" i="14"/>
  <c r="AW23" i="14"/>
  <c r="AW24" i="14"/>
  <c r="AW28" i="14"/>
  <c r="AW26" i="14"/>
  <c r="AW29" i="14"/>
  <c r="AW30" i="14"/>
  <c r="AW33" i="14"/>
  <c r="AW31" i="14"/>
  <c r="AW27" i="14"/>
  <c r="AW32" i="14"/>
  <c r="AS8" i="12"/>
  <c r="AS10" i="12"/>
  <c r="AS9" i="12"/>
  <c r="AX3" i="10"/>
  <c r="AO17" i="12"/>
  <c r="AO18" i="12" s="1"/>
  <c r="AP16" i="12"/>
  <c r="AP12" i="12"/>
  <c r="AP15" i="12" s="1"/>
  <c r="AQ5" i="12" s="1"/>
  <c r="AX4" i="10" l="1"/>
  <c r="AX9" i="10"/>
  <c r="AX12" i="10"/>
  <c r="AX7" i="10"/>
  <c r="AX10" i="10"/>
  <c r="AX8" i="10"/>
  <c r="AX6" i="10"/>
  <c r="AX15" i="10"/>
  <c r="AX23" i="10"/>
  <c r="AX18" i="10"/>
  <c r="AX5" i="10"/>
  <c r="AX13" i="10"/>
  <c r="AX21" i="10"/>
  <c r="AX16" i="10"/>
  <c r="AX19" i="10"/>
  <c r="AX14" i="10"/>
  <c r="AX17" i="10"/>
  <c r="AX28" i="10"/>
  <c r="AX31" i="10"/>
  <c r="AX11" i="10"/>
  <c r="AX22" i="10"/>
  <c r="AX20" i="10"/>
  <c r="AX29" i="10"/>
  <c r="AX24" i="10"/>
  <c r="AX27" i="10"/>
  <c r="AX30" i="10"/>
  <c r="AX25" i="10"/>
  <c r="AX26" i="10"/>
  <c r="AX35" i="10"/>
  <c r="AX38" i="10"/>
  <c r="AX33" i="10"/>
  <c r="AX36" i="10"/>
  <c r="AX39" i="10"/>
  <c r="AX34" i="10"/>
  <c r="AX32" i="10"/>
  <c r="AX37" i="10"/>
  <c r="AY3" i="14"/>
  <c r="AX8" i="14"/>
  <c r="AX6" i="14"/>
  <c r="AX9" i="14"/>
  <c r="AX4" i="14"/>
  <c r="AX7" i="14"/>
  <c r="AX10" i="14"/>
  <c r="AX5" i="14"/>
  <c r="AX11" i="14"/>
  <c r="AX15" i="14"/>
  <c r="AX13" i="14"/>
  <c r="AX12" i="14"/>
  <c r="AX16" i="14"/>
  <c r="AX19" i="14"/>
  <c r="AX20" i="14"/>
  <c r="AX22" i="14"/>
  <c r="AX25" i="14"/>
  <c r="AX21" i="14"/>
  <c r="AX14" i="14"/>
  <c r="AX23" i="14"/>
  <c r="AX18" i="14"/>
  <c r="AX24" i="14"/>
  <c r="AX17" i="14"/>
  <c r="AX28" i="14"/>
  <c r="AX26" i="14"/>
  <c r="AX30" i="14"/>
  <c r="AX33" i="14"/>
  <c r="AX31" i="14"/>
  <c r="AX27" i="14"/>
  <c r="AX32" i="14"/>
  <c r="AX29" i="14"/>
  <c r="AT9" i="12"/>
  <c r="AT8" i="12"/>
  <c r="AT10" i="12"/>
  <c r="AY3" i="10"/>
  <c r="AP17" i="12"/>
  <c r="AP18" i="12" s="1"/>
  <c r="AQ16" i="12"/>
  <c r="AQ12" i="12"/>
  <c r="AQ15" i="12" s="1"/>
  <c r="AR5" i="12" s="1"/>
  <c r="AY4" i="10" l="1"/>
  <c r="AY6" i="10"/>
  <c r="AY9" i="10"/>
  <c r="AY12" i="10"/>
  <c r="AY7" i="10"/>
  <c r="AY5" i="10"/>
  <c r="AY8" i="10"/>
  <c r="AY11" i="10"/>
  <c r="AY20" i="10"/>
  <c r="AY15" i="10"/>
  <c r="AY10" i="10"/>
  <c r="AY18" i="10"/>
  <c r="AY13" i="10"/>
  <c r="AY16" i="10"/>
  <c r="AY14" i="10"/>
  <c r="AY25" i="10"/>
  <c r="AY28" i="10"/>
  <c r="AY19" i="10"/>
  <c r="AY22" i="10"/>
  <c r="AY26" i="10"/>
  <c r="AY21" i="10"/>
  <c r="AY23" i="10"/>
  <c r="AY24" i="10"/>
  <c r="AY32" i="10"/>
  <c r="AY27" i="10"/>
  <c r="AY17" i="10"/>
  <c r="AY35" i="10"/>
  <c r="AY38" i="10"/>
  <c r="AY30" i="10"/>
  <c r="AY33" i="10"/>
  <c r="AY29" i="10"/>
  <c r="AY31" i="10"/>
  <c r="AY36" i="10"/>
  <c r="AY39" i="10"/>
  <c r="AY34" i="10"/>
  <c r="AY37" i="10"/>
  <c r="AZ3" i="14"/>
  <c r="AY5" i="14"/>
  <c r="AY6" i="14"/>
  <c r="AY9" i="14"/>
  <c r="AY4" i="14"/>
  <c r="AY7" i="14"/>
  <c r="AY10" i="14"/>
  <c r="AY14" i="14"/>
  <c r="AY12" i="14"/>
  <c r="AY8" i="14"/>
  <c r="AY15" i="14"/>
  <c r="AY11" i="14"/>
  <c r="AY17" i="14"/>
  <c r="AY20" i="14"/>
  <c r="AY18" i="14"/>
  <c r="AY21" i="14"/>
  <c r="AY16" i="14"/>
  <c r="AY22" i="14"/>
  <c r="AY13" i="14"/>
  <c r="AY25" i="14"/>
  <c r="AY19" i="14"/>
  <c r="AY23" i="14"/>
  <c r="AY26" i="14"/>
  <c r="AY24" i="14"/>
  <c r="AY30" i="14"/>
  <c r="AY31" i="14"/>
  <c r="AY29" i="14"/>
  <c r="AY28" i="14"/>
  <c r="AY33" i="14"/>
  <c r="AY27" i="14"/>
  <c r="AY32" i="14"/>
  <c r="AU9" i="12"/>
  <c r="AU8" i="12"/>
  <c r="AU10" i="12"/>
  <c r="AZ3" i="10"/>
  <c r="AR16" i="12"/>
  <c r="AR12" i="12"/>
  <c r="AR15" i="12" s="1"/>
  <c r="AS5" i="12" s="1"/>
  <c r="AQ17" i="12"/>
  <c r="AQ18" i="12" s="1"/>
  <c r="AZ4" i="10" l="1"/>
  <c r="AZ11" i="10"/>
  <c r="AZ6" i="10"/>
  <c r="AZ9" i="10"/>
  <c r="AZ10" i="10"/>
  <c r="AZ17" i="10"/>
  <c r="AZ8" i="10"/>
  <c r="AZ15" i="10"/>
  <c r="AZ5" i="10"/>
  <c r="AZ18" i="10"/>
  <c r="AZ7" i="10"/>
  <c r="AZ13" i="10"/>
  <c r="AZ21" i="10"/>
  <c r="AZ19" i="10"/>
  <c r="AZ14" i="10"/>
  <c r="AZ30" i="10"/>
  <c r="AZ25" i="10"/>
  <c r="AZ12" i="10"/>
  <c r="AZ20" i="10"/>
  <c r="AZ22" i="10"/>
  <c r="AZ29" i="10"/>
  <c r="AZ16" i="10"/>
  <c r="AZ23" i="10"/>
  <c r="AZ24" i="10"/>
  <c r="AZ32" i="10"/>
  <c r="AZ37" i="10"/>
  <c r="AZ26" i="10"/>
  <c r="AZ27" i="10"/>
  <c r="AZ35" i="10"/>
  <c r="AZ38" i="10"/>
  <c r="AZ33" i="10"/>
  <c r="AZ31" i="10"/>
  <c r="AZ36" i="10"/>
  <c r="AZ39" i="10"/>
  <c r="AZ28" i="10"/>
  <c r="AZ34" i="10"/>
  <c r="BA3" i="14"/>
  <c r="AZ10" i="14"/>
  <c r="AZ6" i="14"/>
  <c r="AZ9" i="14"/>
  <c r="AZ4" i="14"/>
  <c r="AZ7" i="14"/>
  <c r="AZ13" i="14"/>
  <c r="AZ11" i="14"/>
  <c r="AZ5" i="14"/>
  <c r="AZ12" i="14"/>
  <c r="AZ8" i="14"/>
  <c r="AZ15" i="14"/>
  <c r="AZ14" i="14"/>
  <c r="AZ17" i="14"/>
  <c r="AZ18" i="14"/>
  <c r="AZ21" i="14"/>
  <c r="AZ16" i="14"/>
  <c r="AZ24" i="14"/>
  <c r="AZ22" i="14"/>
  <c r="AZ19" i="14"/>
  <c r="AZ23" i="14"/>
  <c r="AZ20" i="14"/>
  <c r="AZ27" i="14"/>
  <c r="AZ25" i="14"/>
  <c r="AZ26" i="14"/>
  <c r="AZ28" i="14"/>
  <c r="AZ32" i="14"/>
  <c r="AZ29" i="14"/>
  <c r="AZ30" i="14"/>
  <c r="AZ33" i="14"/>
  <c r="AZ31" i="14"/>
  <c r="AV9" i="12"/>
  <c r="AV8" i="12"/>
  <c r="AV10" i="12"/>
  <c r="BA3" i="10"/>
  <c r="AR17" i="12"/>
  <c r="AR18" i="12" s="1"/>
  <c r="AS12" i="12"/>
  <c r="AS15" i="12" s="1"/>
  <c r="AT5" i="12" s="1"/>
  <c r="AS16" i="12"/>
  <c r="BA4" i="10" l="1"/>
  <c r="BA8" i="10"/>
  <c r="BA11" i="10"/>
  <c r="BA6" i="10"/>
  <c r="BA9" i="10"/>
  <c r="BA7" i="10"/>
  <c r="BA5" i="10"/>
  <c r="BA12" i="10"/>
  <c r="BA14" i="10"/>
  <c r="BA22" i="10"/>
  <c r="BA17" i="10"/>
  <c r="BA20" i="10"/>
  <c r="BA10" i="10"/>
  <c r="BA15" i="10"/>
  <c r="BA18" i="10"/>
  <c r="BA13" i="10"/>
  <c r="BA16" i="10"/>
  <c r="BA27" i="10"/>
  <c r="BA30" i="10"/>
  <c r="BA19" i="10"/>
  <c r="BA28" i="10"/>
  <c r="BA26" i="10"/>
  <c r="BA21" i="10"/>
  <c r="BA29" i="10"/>
  <c r="BA23" i="10"/>
  <c r="BA24" i="10"/>
  <c r="BA25" i="10"/>
  <c r="BA34" i="10"/>
  <c r="BA37" i="10"/>
  <c r="BA35" i="10"/>
  <c r="BA38" i="10"/>
  <c r="BA33" i="10"/>
  <c r="BA31" i="10"/>
  <c r="BA36" i="10"/>
  <c r="BA32" i="10"/>
  <c r="BA39" i="10"/>
  <c r="BB3" i="14"/>
  <c r="BA7" i="14"/>
  <c r="BA5" i="14"/>
  <c r="BA8" i="14"/>
  <c r="BA6" i="14"/>
  <c r="BA9" i="14"/>
  <c r="BA4" i="14"/>
  <c r="BA14" i="14"/>
  <c r="BA12" i="14"/>
  <c r="BA19" i="14"/>
  <c r="BA11" i="14"/>
  <c r="BA13" i="14"/>
  <c r="BA20" i="14"/>
  <c r="BA22" i="14"/>
  <c r="BA18" i="14"/>
  <c r="BA17" i="14"/>
  <c r="BA21" i="14"/>
  <c r="BA24" i="14"/>
  <c r="BA10" i="14"/>
  <c r="BA15" i="14"/>
  <c r="BA16" i="14"/>
  <c r="BA26" i="14"/>
  <c r="BA27" i="14"/>
  <c r="BA23" i="14"/>
  <c r="BA25" i="14"/>
  <c r="BA32" i="14"/>
  <c r="BA29" i="14"/>
  <c r="BA28" i="14"/>
  <c r="BA30" i="14"/>
  <c r="BA33" i="14"/>
  <c r="BA31" i="14"/>
  <c r="AW10" i="12"/>
  <c r="AW8" i="12"/>
  <c r="AW9" i="12"/>
  <c r="BB3" i="10"/>
  <c r="AT12" i="12"/>
  <c r="AT15" i="12" s="1"/>
  <c r="AU5" i="12" s="1"/>
  <c r="AT16" i="12"/>
  <c r="AS17" i="12"/>
  <c r="AS18" i="12" s="1"/>
  <c r="BB4" i="10" l="1"/>
  <c r="BB5" i="10"/>
  <c r="BB8" i="10"/>
  <c r="BB11" i="10"/>
  <c r="BB6" i="10"/>
  <c r="BB19" i="10"/>
  <c r="BB12" i="10"/>
  <c r="BB14" i="10"/>
  <c r="BB17" i="10"/>
  <c r="BB10" i="10"/>
  <c r="BB15" i="10"/>
  <c r="BB23" i="10"/>
  <c r="BB7" i="10"/>
  <c r="BB9" i="10"/>
  <c r="BB13" i="10"/>
  <c r="BB21" i="10"/>
  <c r="BB18" i="10"/>
  <c r="BB24" i="10"/>
  <c r="BB32" i="10"/>
  <c r="BB27" i="10"/>
  <c r="BB25" i="10"/>
  <c r="BB20" i="10"/>
  <c r="BB22" i="10"/>
  <c r="BB31" i="10"/>
  <c r="BB26" i="10"/>
  <c r="BB16" i="10"/>
  <c r="BB28" i="10"/>
  <c r="BB39" i="10"/>
  <c r="BB34" i="10"/>
  <c r="BB37" i="10"/>
  <c r="BB30" i="10"/>
  <c r="BB35" i="10"/>
  <c r="BB29" i="10"/>
  <c r="BB38" i="10"/>
  <c r="BB33" i="10"/>
  <c r="BB36" i="10"/>
  <c r="BC3" i="14"/>
  <c r="BB4" i="14"/>
  <c r="BB5" i="14"/>
  <c r="BB8" i="14"/>
  <c r="BB6" i="14"/>
  <c r="BB9" i="14"/>
  <c r="BB10" i="14"/>
  <c r="BB15" i="14"/>
  <c r="BB13" i="14"/>
  <c r="BB11" i="14"/>
  <c r="BB7" i="14"/>
  <c r="BB14" i="14"/>
  <c r="BB16" i="14"/>
  <c r="BB19" i="14"/>
  <c r="BB17" i="14"/>
  <c r="BB12" i="14"/>
  <c r="BB22" i="14"/>
  <c r="BB20" i="14"/>
  <c r="BB26" i="14"/>
  <c r="BB24" i="14"/>
  <c r="BB21" i="14"/>
  <c r="BB25" i="14"/>
  <c r="BB23" i="14"/>
  <c r="BB29" i="14"/>
  <c r="BB18" i="14"/>
  <c r="BB30" i="14"/>
  <c r="BB32" i="14"/>
  <c r="BB28" i="14"/>
  <c r="BB33" i="14"/>
  <c r="BB27" i="14"/>
  <c r="BB31" i="14"/>
  <c r="AX8" i="12"/>
  <c r="AX10" i="12"/>
  <c r="AX9" i="12"/>
  <c r="BC3" i="10"/>
  <c r="AU12" i="12"/>
  <c r="AU15" i="12" s="1"/>
  <c r="AV5" i="12" s="1"/>
  <c r="AU16" i="12"/>
  <c r="AT17" i="12"/>
  <c r="AT18" i="12" s="1"/>
  <c r="BD3" i="14" l="1"/>
  <c r="BC9" i="14"/>
  <c r="BC10" i="14"/>
  <c r="BC5" i="14"/>
  <c r="BC8" i="14"/>
  <c r="BC6" i="14"/>
  <c r="BC12" i="14"/>
  <c r="BC11" i="14"/>
  <c r="BC7" i="14"/>
  <c r="BC14" i="14"/>
  <c r="BC16" i="14"/>
  <c r="BC13" i="14"/>
  <c r="BC19" i="14"/>
  <c r="BC20" i="14"/>
  <c r="BC4" i="14"/>
  <c r="BC18" i="14"/>
  <c r="BC17" i="14"/>
  <c r="BC23" i="14"/>
  <c r="BC26" i="14"/>
  <c r="BC22" i="14"/>
  <c r="BC15" i="14"/>
  <c r="BC21" i="14"/>
  <c r="BC24" i="14"/>
  <c r="BC29" i="14"/>
  <c r="BC25" i="14"/>
  <c r="BC27" i="14"/>
  <c r="BC32" i="14"/>
  <c r="BC30" i="14"/>
  <c r="BC28" i="14"/>
  <c r="BC33" i="14"/>
  <c r="BC31" i="14"/>
  <c r="BC10" i="10"/>
  <c r="BC4" i="10"/>
  <c r="BC5" i="10"/>
  <c r="BC8" i="10"/>
  <c r="BC11" i="10"/>
  <c r="BC9" i="10"/>
  <c r="BC7" i="10"/>
  <c r="BC16" i="10"/>
  <c r="BC19" i="10"/>
  <c r="BC12" i="10"/>
  <c r="BC14" i="10"/>
  <c r="BC17" i="10"/>
  <c r="BC6" i="10"/>
  <c r="BC20" i="10"/>
  <c r="BC18" i="10"/>
  <c r="BC23" i="10"/>
  <c r="BC29" i="10"/>
  <c r="BC24" i="10"/>
  <c r="BC32" i="10"/>
  <c r="BC13" i="10"/>
  <c r="BC28" i="10"/>
  <c r="BC15" i="10"/>
  <c r="BC22" i="10"/>
  <c r="BC31" i="10"/>
  <c r="BC21" i="10"/>
  <c r="BC26" i="10"/>
  <c r="BC36" i="10"/>
  <c r="BC25" i="10"/>
  <c r="BC39" i="10"/>
  <c r="BC34" i="10"/>
  <c r="BC27" i="10"/>
  <c r="BC37" i="10"/>
  <c r="BC30" i="10"/>
  <c r="BC35" i="10"/>
  <c r="BC38" i="10"/>
  <c r="BC33" i="10"/>
  <c r="AY10" i="12"/>
  <c r="AY8" i="12"/>
  <c r="AY9" i="12"/>
  <c r="BD3" i="10"/>
  <c r="AU17" i="12"/>
  <c r="AU18" i="12" s="1"/>
  <c r="AV16" i="12"/>
  <c r="AV12" i="12"/>
  <c r="AV15" i="12" s="1"/>
  <c r="AW5" i="12" s="1"/>
  <c r="BD7" i="10" l="1"/>
  <c r="BD10" i="10"/>
  <c r="BD4" i="10"/>
  <c r="BD5" i="10"/>
  <c r="BD8" i="10"/>
  <c r="BD6" i="10"/>
  <c r="BD13" i="10"/>
  <c r="BD21" i="10"/>
  <c r="BD11" i="10"/>
  <c r="BD16" i="10"/>
  <c r="BD19" i="10"/>
  <c r="BD12" i="10"/>
  <c r="BD14" i="10"/>
  <c r="BD17" i="10"/>
  <c r="BD15" i="10"/>
  <c r="BD26" i="10"/>
  <c r="BD9" i="10"/>
  <c r="BD18" i="10"/>
  <c r="BD23" i="10"/>
  <c r="BD29" i="10"/>
  <c r="BD27" i="10"/>
  <c r="BD25" i="10"/>
  <c r="BD20" i="10"/>
  <c r="BD28" i="10"/>
  <c r="BD22" i="10"/>
  <c r="BD24" i="10"/>
  <c r="BD32" i="10"/>
  <c r="BD33" i="10"/>
  <c r="BD36" i="10"/>
  <c r="BD39" i="10"/>
  <c r="BD34" i="10"/>
  <c r="BD37" i="10"/>
  <c r="BD30" i="10"/>
  <c r="BD35" i="10"/>
  <c r="BD31" i="10"/>
  <c r="BD38" i="10"/>
  <c r="BE3" i="14"/>
  <c r="BD6" i="14"/>
  <c r="BD4" i="14"/>
  <c r="BD7" i="14"/>
  <c r="BD10" i="14"/>
  <c r="BD5" i="14"/>
  <c r="BD8" i="14"/>
  <c r="BD15" i="14"/>
  <c r="BD13" i="14"/>
  <c r="BD11" i="14"/>
  <c r="BD18" i="14"/>
  <c r="BD14" i="14"/>
  <c r="BD9" i="14"/>
  <c r="BD19" i="14"/>
  <c r="BD21" i="14"/>
  <c r="BD20" i="14"/>
  <c r="BD22" i="14"/>
  <c r="BD17" i="14"/>
  <c r="BD16" i="14"/>
  <c r="BD23" i="14"/>
  <c r="BD12" i="14"/>
  <c r="BD26" i="14"/>
  <c r="BD24" i="14"/>
  <c r="BD25" i="14"/>
  <c r="BD31" i="14"/>
  <c r="BD29" i="14"/>
  <c r="BD32" i="14"/>
  <c r="BD30" i="14"/>
  <c r="BD28" i="14"/>
  <c r="BD27" i="14"/>
  <c r="BD33" i="14"/>
  <c r="AZ8" i="12"/>
  <c r="AZ10" i="12"/>
  <c r="AZ9" i="12"/>
  <c r="BE3" i="10"/>
  <c r="AW16" i="12"/>
  <c r="AW12" i="12"/>
  <c r="AW15" i="12" s="1"/>
  <c r="AX5" i="12" s="1"/>
  <c r="AV17" i="12"/>
  <c r="AV18" i="12" s="1"/>
  <c r="BE7" i="10" l="1"/>
  <c r="BE10" i="10"/>
  <c r="BE4" i="10"/>
  <c r="BE5" i="10"/>
  <c r="BE11" i="10"/>
  <c r="BE9" i="10"/>
  <c r="BE18" i="10"/>
  <c r="BE13" i="10"/>
  <c r="BE8" i="10"/>
  <c r="BE16" i="10"/>
  <c r="BE12" i="10"/>
  <c r="BE14" i="10"/>
  <c r="BE22" i="10"/>
  <c r="BE6" i="10"/>
  <c r="BE20" i="10"/>
  <c r="BE17" i="10"/>
  <c r="BE21" i="10"/>
  <c r="BE31" i="10"/>
  <c r="BE26" i="10"/>
  <c r="BE23" i="10"/>
  <c r="BE24" i="10"/>
  <c r="BE19" i="10"/>
  <c r="BE30" i="10"/>
  <c r="BE25" i="10"/>
  <c r="BE15" i="10"/>
  <c r="BE38" i="10"/>
  <c r="BE28" i="10"/>
  <c r="BE32" i="10"/>
  <c r="BE33" i="10"/>
  <c r="BE39" i="10"/>
  <c r="BE36" i="10"/>
  <c r="BE27" i="10"/>
  <c r="BE34" i="10"/>
  <c r="BE37" i="10"/>
  <c r="BE29" i="10"/>
  <c r="BE35" i="10"/>
  <c r="BF3" i="14"/>
  <c r="BE4" i="14"/>
  <c r="BE7" i="14"/>
  <c r="BE10" i="14"/>
  <c r="BE5" i="14"/>
  <c r="BE8" i="14"/>
  <c r="BE6" i="14"/>
  <c r="BE9" i="14"/>
  <c r="BE14" i="14"/>
  <c r="BE12" i="14"/>
  <c r="BE13" i="14"/>
  <c r="BE18" i="14"/>
  <c r="BE16" i="14"/>
  <c r="BE15" i="14"/>
  <c r="BE19" i="14"/>
  <c r="BE21" i="14"/>
  <c r="BE25" i="14"/>
  <c r="BE11" i="14"/>
  <c r="BE20" i="14"/>
  <c r="BE23" i="14"/>
  <c r="BE22" i="14"/>
  <c r="BE24" i="14"/>
  <c r="BE17" i="14"/>
  <c r="BE26" i="14"/>
  <c r="BE28" i="14"/>
  <c r="BE29" i="14"/>
  <c r="BE27" i="14"/>
  <c r="BE31" i="14"/>
  <c r="BE33" i="14"/>
  <c r="BE32" i="14"/>
  <c r="BE30" i="14"/>
  <c r="BA8" i="12"/>
  <c r="BA10" i="12"/>
  <c r="BA9" i="12"/>
  <c r="BF3" i="10"/>
  <c r="AW17" i="12"/>
  <c r="AW18" i="12" s="1"/>
  <c r="AX16" i="12"/>
  <c r="AX12" i="12"/>
  <c r="AX15" i="12" s="1"/>
  <c r="AY5" i="12" s="1"/>
  <c r="BF4" i="10" l="1"/>
  <c r="BF9" i="10"/>
  <c r="BF12" i="10"/>
  <c r="BF7" i="10"/>
  <c r="BF10" i="10"/>
  <c r="BF8" i="10"/>
  <c r="BF6" i="10"/>
  <c r="BF15" i="10"/>
  <c r="BF23" i="10"/>
  <c r="BF18" i="10"/>
  <c r="BF11" i="10"/>
  <c r="BF13" i="10"/>
  <c r="BF21" i="10"/>
  <c r="BF16" i="10"/>
  <c r="BF5" i="10"/>
  <c r="BF19" i="10"/>
  <c r="BF14" i="10"/>
  <c r="BF17" i="10"/>
  <c r="BF22" i="10"/>
  <c r="BF28" i="10"/>
  <c r="BF31" i="10"/>
  <c r="BF29" i="10"/>
  <c r="BF27" i="10"/>
  <c r="BF30" i="10"/>
  <c r="BF20" i="10"/>
  <c r="BF25" i="10"/>
  <c r="BF35" i="10"/>
  <c r="BF24" i="10"/>
  <c r="BF38" i="10"/>
  <c r="BF26" i="10"/>
  <c r="BF32" i="10"/>
  <c r="BF33" i="10"/>
  <c r="BF36" i="10"/>
  <c r="BF39" i="10"/>
  <c r="BF34" i="10"/>
  <c r="BF37" i="10"/>
  <c r="BG3" i="14"/>
  <c r="BF8" i="14"/>
  <c r="BF6" i="14"/>
  <c r="BF9" i="14"/>
  <c r="BF4" i="14"/>
  <c r="BF7" i="14"/>
  <c r="BF10" i="14"/>
  <c r="BF5" i="14"/>
  <c r="BF11" i="14"/>
  <c r="BF15" i="14"/>
  <c r="BF13" i="14"/>
  <c r="BF12" i="14"/>
  <c r="BF14" i="14"/>
  <c r="BF16" i="14"/>
  <c r="BF20" i="14"/>
  <c r="BF18" i="14"/>
  <c r="BF22" i="14"/>
  <c r="BF17" i="14"/>
  <c r="BF25" i="14"/>
  <c r="BF21" i="14"/>
  <c r="BF23" i="14"/>
  <c r="BF19" i="14"/>
  <c r="BF24" i="14"/>
  <c r="BF28" i="14"/>
  <c r="BF26" i="14"/>
  <c r="BF27" i="14"/>
  <c r="BF31" i="14"/>
  <c r="BF33" i="14"/>
  <c r="BF29" i="14"/>
  <c r="BF32" i="14"/>
  <c r="BF30" i="14"/>
  <c r="BB9" i="12"/>
  <c r="BB8" i="12"/>
  <c r="BB10" i="12"/>
  <c r="BG3" i="10"/>
  <c r="AX17" i="12"/>
  <c r="AX18" i="12" s="1"/>
  <c r="AY16" i="12"/>
  <c r="AY12" i="12"/>
  <c r="AY15" i="12" s="1"/>
  <c r="AZ5" i="12" s="1"/>
  <c r="BG6" i="10" l="1"/>
  <c r="BG9" i="10"/>
  <c r="BG12" i="10"/>
  <c r="BG7" i="10"/>
  <c r="BG5" i="10"/>
  <c r="BG20" i="10"/>
  <c r="BG15" i="10"/>
  <c r="BG18" i="10"/>
  <c r="BG8" i="10"/>
  <c r="BG11" i="10"/>
  <c r="BG13" i="10"/>
  <c r="BG4" i="10"/>
  <c r="BG16" i="10"/>
  <c r="BG10" i="10"/>
  <c r="BG14" i="10"/>
  <c r="BG25" i="10"/>
  <c r="BG17" i="10"/>
  <c r="BG21" i="10"/>
  <c r="BG22" i="10"/>
  <c r="BG28" i="10"/>
  <c r="BG23" i="10"/>
  <c r="BG26" i="10"/>
  <c r="BG19" i="10"/>
  <c r="BG24" i="10"/>
  <c r="BG32" i="10"/>
  <c r="BG27" i="10"/>
  <c r="BG31" i="10"/>
  <c r="BG35" i="10"/>
  <c r="BG38" i="10"/>
  <c r="BG33" i="10"/>
  <c r="BG36" i="10"/>
  <c r="BG39" i="10"/>
  <c r="BG34" i="10"/>
  <c r="BG29" i="10"/>
  <c r="BG30" i="10"/>
  <c r="BG37" i="10"/>
  <c r="BH3" i="14"/>
  <c r="BG5" i="14"/>
  <c r="BG6" i="14"/>
  <c r="BG9" i="14"/>
  <c r="BG4" i="14"/>
  <c r="BG7" i="14"/>
  <c r="BG10" i="14"/>
  <c r="BG14" i="14"/>
  <c r="BG12" i="14"/>
  <c r="BG15" i="14"/>
  <c r="BG17" i="14"/>
  <c r="BG20" i="14"/>
  <c r="BG11" i="14"/>
  <c r="BG18" i="14"/>
  <c r="BG13" i="14"/>
  <c r="BG16" i="14"/>
  <c r="BG19" i="14"/>
  <c r="BG21" i="14"/>
  <c r="BG8" i="14"/>
  <c r="BG25" i="14"/>
  <c r="BG23" i="14"/>
  <c r="BG22" i="14"/>
  <c r="BG26" i="14"/>
  <c r="BG30" i="14"/>
  <c r="BG31" i="14"/>
  <c r="BG27" i="14"/>
  <c r="BG33" i="14"/>
  <c r="BG24" i="14"/>
  <c r="BG29" i="14"/>
  <c r="BG28" i="14"/>
  <c r="BG32" i="14"/>
  <c r="BC9" i="12"/>
  <c r="BC8" i="12"/>
  <c r="BC10" i="12"/>
  <c r="BH3" i="10"/>
  <c r="AY17" i="12"/>
  <c r="AY18" i="12" s="1"/>
  <c r="AZ16" i="12"/>
  <c r="AZ12" i="12"/>
  <c r="AZ15" i="12" s="1"/>
  <c r="BA5" i="12" s="1"/>
  <c r="BH4" i="10" l="1"/>
  <c r="BH11" i="10"/>
  <c r="BH6" i="10"/>
  <c r="BH9" i="10"/>
  <c r="BH10" i="10"/>
  <c r="BH17" i="10"/>
  <c r="BH15" i="10"/>
  <c r="BH18" i="10"/>
  <c r="BH8" i="10"/>
  <c r="BH13" i="10"/>
  <c r="BH21" i="10"/>
  <c r="BH5" i="10"/>
  <c r="BH12" i="10"/>
  <c r="BH7" i="10"/>
  <c r="BH19" i="10"/>
  <c r="BH16" i="10"/>
  <c r="BH20" i="10"/>
  <c r="BH30" i="10"/>
  <c r="BH14" i="10"/>
  <c r="BH25" i="10"/>
  <c r="BH22" i="10"/>
  <c r="BH23" i="10"/>
  <c r="BH29" i="10"/>
  <c r="BH24" i="10"/>
  <c r="BH32" i="10"/>
  <c r="BH37" i="10"/>
  <c r="BH31" i="10"/>
  <c r="BH28" i="10"/>
  <c r="BH35" i="10"/>
  <c r="BH38" i="10"/>
  <c r="BH26" i="10"/>
  <c r="BH33" i="10"/>
  <c r="BH27" i="10"/>
  <c r="BH36" i="10"/>
  <c r="BH39" i="10"/>
  <c r="BH34" i="10"/>
  <c r="BI3" i="14"/>
  <c r="BH10" i="14"/>
  <c r="BH6" i="14"/>
  <c r="BH9" i="14"/>
  <c r="BH4" i="14"/>
  <c r="BH7" i="14"/>
  <c r="BH8" i="14"/>
  <c r="BH13" i="14"/>
  <c r="BH11" i="14"/>
  <c r="BH5" i="14"/>
  <c r="BH12" i="14"/>
  <c r="BH15" i="14"/>
  <c r="BH17" i="14"/>
  <c r="BH14" i="14"/>
  <c r="BH19" i="14"/>
  <c r="BH20" i="14"/>
  <c r="BH21" i="14"/>
  <c r="BH18" i="14"/>
  <c r="BH24" i="14"/>
  <c r="BH16" i="14"/>
  <c r="BH23" i="14"/>
  <c r="BH25" i="14"/>
  <c r="BH27" i="14"/>
  <c r="BH22" i="14"/>
  <c r="BH28" i="14"/>
  <c r="BH30" i="14"/>
  <c r="BH32" i="14"/>
  <c r="BH26" i="14"/>
  <c r="BH31" i="14"/>
  <c r="BH33" i="14"/>
  <c r="BH29" i="14"/>
  <c r="BD9" i="12"/>
  <c r="BD8" i="12"/>
  <c r="BD10" i="12"/>
  <c r="BI3" i="10"/>
  <c r="AZ17" i="12"/>
  <c r="AZ18" i="12" s="1"/>
  <c r="BA16" i="12"/>
  <c r="BA12" i="12"/>
  <c r="BA15" i="12" s="1"/>
  <c r="BB5" i="12" s="1"/>
  <c r="BI4" i="10" l="1"/>
  <c r="BI8" i="10"/>
  <c r="BI11" i="10"/>
  <c r="BI6" i="10"/>
  <c r="BI9" i="10"/>
  <c r="BI7" i="10"/>
  <c r="BI5" i="10"/>
  <c r="BI14" i="10"/>
  <c r="BI22" i="10"/>
  <c r="BI17" i="10"/>
  <c r="BI20" i="10"/>
  <c r="BI15" i="10"/>
  <c r="BI18" i="10"/>
  <c r="BI13" i="10"/>
  <c r="BI10" i="10"/>
  <c r="BI12" i="10"/>
  <c r="BI16" i="10"/>
  <c r="BI27" i="10"/>
  <c r="BI30" i="10"/>
  <c r="BI21" i="10"/>
  <c r="BI28" i="10"/>
  <c r="BI23" i="10"/>
  <c r="BI26" i="10"/>
  <c r="BI19" i="10"/>
  <c r="BI29" i="10"/>
  <c r="BI24" i="10"/>
  <c r="BI34" i="10"/>
  <c r="BI37" i="10"/>
  <c r="BI25" i="10"/>
  <c r="BI31" i="10"/>
  <c r="BI32" i="10"/>
  <c r="BI35" i="10"/>
  <c r="BI38" i="10"/>
  <c r="BI33" i="10"/>
  <c r="BI36" i="10"/>
  <c r="BI39" i="10"/>
  <c r="BJ3" i="14"/>
  <c r="BI7" i="14"/>
  <c r="BI5" i="14"/>
  <c r="BI8" i="14"/>
  <c r="BI6" i="14"/>
  <c r="BI9" i="14"/>
  <c r="BI4" i="14"/>
  <c r="BI14" i="14"/>
  <c r="BI12" i="14"/>
  <c r="BI15" i="14"/>
  <c r="BI19" i="14"/>
  <c r="BI20" i="14"/>
  <c r="BI10" i="14"/>
  <c r="BI17" i="14"/>
  <c r="BI22" i="14"/>
  <c r="BI11" i="14"/>
  <c r="BI16" i="14"/>
  <c r="BI21" i="14"/>
  <c r="BI24" i="14"/>
  <c r="BI13" i="14"/>
  <c r="BI18" i="14"/>
  <c r="BI23" i="14"/>
  <c r="BI25" i="14"/>
  <c r="BI26" i="14"/>
  <c r="BI27" i="14"/>
  <c r="BI28" i="14"/>
  <c r="BI30" i="14"/>
  <c r="BI32" i="14"/>
  <c r="BI31" i="14"/>
  <c r="BI33" i="14"/>
  <c r="BI29" i="14"/>
  <c r="BE9" i="12"/>
  <c r="BE8" i="12"/>
  <c r="BE10" i="12"/>
  <c r="BJ3" i="10"/>
  <c r="BB12" i="12"/>
  <c r="BB15" i="12" s="1"/>
  <c r="BC5" i="12" s="1"/>
  <c r="BB16" i="12"/>
  <c r="BA17" i="12"/>
  <c r="BA18" i="12" s="1"/>
  <c r="BJ4" i="10" l="1"/>
  <c r="BJ5" i="10"/>
  <c r="BJ8" i="10"/>
  <c r="BJ11" i="10"/>
  <c r="BJ6" i="10"/>
  <c r="BJ19" i="10"/>
  <c r="BJ9" i="10"/>
  <c r="BJ14" i="10"/>
  <c r="BJ17" i="10"/>
  <c r="BJ15" i="10"/>
  <c r="BJ23" i="10"/>
  <c r="BJ13" i="10"/>
  <c r="BJ21" i="10"/>
  <c r="BJ7" i="10"/>
  <c r="BJ24" i="10"/>
  <c r="BJ32" i="10"/>
  <c r="BJ16" i="10"/>
  <c r="BJ20" i="10"/>
  <c r="BJ27" i="10"/>
  <c r="BJ18" i="10"/>
  <c r="BJ12" i="10"/>
  <c r="BJ22" i="10"/>
  <c r="BJ25" i="10"/>
  <c r="BJ31" i="10"/>
  <c r="BJ10" i="10"/>
  <c r="BJ26" i="10"/>
  <c r="BJ29" i="10"/>
  <c r="BJ30" i="10"/>
  <c r="BJ34" i="10"/>
  <c r="BJ37" i="10"/>
  <c r="BJ28" i="10"/>
  <c r="BJ35" i="10"/>
  <c r="BJ38" i="10"/>
  <c r="BJ39" i="10"/>
  <c r="BJ33" i="10"/>
  <c r="BJ36" i="10"/>
  <c r="BK3" i="14"/>
  <c r="BJ4" i="14"/>
  <c r="BJ5" i="14"/>
  <c r="BJ8" i="14"/>
  <c r="BJ6" i="14"/>
  <c r="BJ9" i="14"/>
  <c r="BJ15" i="14"/>
  <c r="BJ10" i="14"/>
  <c r="BJ13" i="14"/>
  <c r="BJ11" i="14"/>
  <c r="BJ14" i="14"/>
  <c r="BJ16" i="14"/>
  <c r="BJ7" i="14"/>
  <c r="BJ12" i="14"/>
  <c r="BJ19" i="14"/>
  <c r="BJ17" i="14"/>
  <c r="BJ22" i="14"/>
  <c r="BJ20" i="14"/>
  <c r="BJ18" i="14"/>
  <c r="BJ26" i="14"/>
  <c r="BJ24" i="14"/>
  <c r="BJ25" i="14"/>
  <c r="BJ21" i="14"/>
  <c r="BJ23" i="14"/>
  <c r="BJ29" i="14"/>
  <c r="BJ30" i="14"/>
  <c r="BJ28" i="14"/>
  <c r="BJ32" i="14"/>
  <c r="BJ27" i="14"/>
  <c r="BJ31" i="14"/>
  <c r="BJ33" i="14"/>
  <c r="BF8" i="12"/>
  <c r="BF10" i="12"/>
  <c r="BF9" i="12"/>
  <c r="BK3" i="10"/>
  <c r="BC12" i="12"/>
  <c r="BC15" i="12" s="1"/>
  <c r="BD5" i="12" s="1"/>
  <c r="BC16" i="12"/>
  <c r="BB17" i="12"/>
  <c r="BB18" i="12" s="1"/>
  <c r="BK10" i="10" l="1"/>
  <c r="BK5" i="10"/>
  <c r="BK8" i="10"/>
  <c r="BK4" i="10"/>
  <c r="BK9" i="10"/>
  <c r="BK7" i="10"/>
  <c r="BK12" i="10"/>
  <c r="BK16" i="10"/>
  <c r="BK19" i="10"/>
  <c r="BK14" i="10"/>
  <c r="BK17" i="10"/>
  <c r="BK11" i="10"/>
  <c r="BK20" i="10"/>
  <c r="BK6" i="10"/>
  <c r="BK18" i="10"/>
  <c r="BK15" i="10"/>
  <c r="BK29" i="10"/>
  <c r="BK24" i="10"/>
  <c r="BK32" i="10"/>
  <c r="BK21" i="10"/>
  <c r="BK22" i="10"/>
  <c r="BK13" i="10"/>
  <c r="BK28" i="10"/>
  <c r="BK23" i="10"/>
  <c r="BK31" i="10"/>
  <c r="BK26" i="10"/>
  <c r="BK36" i="10"/>
  <c r="BK30" i="10"/>
  <c r="BK39" i="10"/>
  <c r="BK34" i="10"/>
  <c r="BK25" i="10"/>
  <c r="BK37" i="10"/>
  <c r="BK35" i="10"/>
  <c r="BK27" i="10"/>
  <c r="BK38" i="10"/>
  <c r="BK33" i="10"/>
  <c r="BL3" i="14"/>
  <c r="BK9" i="14"/>
  <c r="BK10" i="14"/>
  <c r="BK5" i="14"/>
  <c r="BK8" i="14"/>
  <c r="BK6" i="14"/>
  <c r="BK4" i="14"/>
  <c r="BK7" i="14"/>
  <c r="BK12" i="14"/>
  <c r="BK11" i="14"/>
  <c r="BK14" i="14"/>
  <c r="BK15" i="14"/>
  <c r="BK16" i="14"/>
  <c r="BK18" i="14"/>
  <c r="BK17" i="14"/>
  <c r="BK13" i="14"/>
  <c r="BK19" i="14"/>
  <c r="BK23" i="14"/>
  <c r="BK26" i="14"/>
  <c r="BK20" i="14"/>
  <c r="BK21" i="14"/>
  <c r="BK22" i="14"/>
  <c r="BK25" i="14"/>
  <c r="BK24" i="14"/>
  <c r="BK27" i="14"/>
  <c r="BK29" i="14"/>
  <c r="BK28" i="14"/>
  <c r="BK30" i="14"/>
  <c r="BK32" i="14"/>
  <c r="BK31" i="14"/>
  <c r="BK33" i="14"/>
  <c r="BG10" i="12"/>
  <c r="BG8" i="12"/>
  <c r="BG9" i="12"/>
  <c r="BL3" i="10"/>
  <c r="BC17" i="12"/>
  <c r="BC18" i="12" s="1"/>
  <c r="BD12" i="12"/>
  <c r="BD15" i="12" s="1"/>
  <c r="BE5" i="12" s="1"/>
  <c r="BD16" i="12"/>
  <c r="BL7" i="10" l="1"/>
  <c r="BL10" i="10"/>
  <c r="BL5" i="10"/>
  <c r="BL8" i="10"/>
  <c r="BL6" i="10"/>
  <c r="BL13" i="10"/>
  <c r="BL21" i="10"/>
  <c r="BL12" i="10"/>
  <c r="BL16" i="10"/>
  <c r="BL9" i="10"/>
  <c r="BL19" i="10"/>
  <c r="BL14" i="10"/>
  <c r="BL17" i="10"/>
  <c r="BL4" i="10"/>
  <c r="BL11" i="10"/>
  <c r="BL15" i="10"/>
  <c r="BL26" i="10"/>
  <c r="BL29" i="10"/>
  <c r="BL20" i="10"/>
  <c r="BL18" i="10"/>
  <c r="BL27" i="10"/>
  <c r="BL22" i="10"/>
  <c r="BL25" i="10"/>
  <c r="BL28" i="10"/>
  <c r="BL23" i="10"/>
  <c r="BL33" i="10"/>
  <c r="BL36" i="10"/>
  <c r="BL24" i="10"/>
  <c r="BL30" i="10"/>
  <c r="BL39" i="10"/>
  <c r="BL31" i="10"/>
  <c r="BL34" i="10"/>
  <c r="BL32" i="10"/>
  <c r="BL37" i="10"/>
  <c r="BL35" i="10"/>
  <c r="BL38" i="10"/>
  <c r="BM3" i="14"/>
  <c r="BL6" i="14"/>
  <c r="BL4" i="14"/>
  <c r="BL7" i="14"/>
  <c r="BL10" i="14"/>
  <c r="BL5" i="14"/>
  <c r="BL8" i="14"/>
  <c r="BL15" i="14"/>
  <c r="BL13" i="14"/>
  <c r="BL11" i="14"/>
  <c r="BL18" i="14"/>
  <c r="BL19" i="14"/>
  <c r="BL21" i="14"/>
  <c r="BL14" i="14"/>
  <c r="BL12" i="14"/>
  <c r="BL22" i="14"/>
  <c r="BL16" i="14"/>
  <c r="BL9" i="14"/>
  <c r="BL17" i="14"/>
  <c r="BL23" i="14"/>
  <c r="BL26" i="14"/>
  <c r="BL20" i="14"/>
  <c r="BL24" i="14"/>
  <c r="BL25" i="14"/>
  <c r="BL31" i="14"/>
  <c r="BL29" i="14"/>
  <c r="BL28" i="14"/>
  <c r="BL30" i="14"/>
  <c r="BL27" i="14"/>
  <c r="BL32" i="14"/>
  <c r="BL33" i="14"/>
  <c r="BH8" i="12"/>
  <c r="BH10" i="12"/>
  <c r="BH9" i="12"/>
  <c r="BM3" i="10"/>
  <c r="BD17" i="12"/>
  <c r="BD18" i="12" s="1"/>
  <c r="BE16" i="12"/>
  <c r="BE12" i="12"/>
  <c r="BE15" i="12" s="1"/>
  <c r="BF5" i="12" s="1"/>
  <c r="BM7" i="10" l="1"/>
  <c r="BM10" i="10"/>
  <c r="BM5" i="10"/>
  <c r="BM4" i="10"/>
  <c r="BM18" i="10"/>
  <c r="BM13" i="10"/>
  <c r="BM12" i="10"/>
  <c r="BM16" i="10"/>
  <c r="BM9" i="10"/>
  <c r="BM14" i="10"/>
  <c r="BM22" i="10"/>
  <c r="BM8" i="10"/>
  <c r="BM11" i="10"/>
  <c r="BM20" i="10"/>
  <c r="BM23" i="10"/>
  <c r="BM31" i="10"/>
  <c r="BM15" i="10"/>
  <c r="BM26" i="10"/>
  <c r="BM17" i="10"/>
  <c r="BM24" i="10"/>
  <c r="BM21" i="10"/>
  <c r="BM6" i="10"/>
  <c r="BM30" i="10"/>
  <c r="BM25" i="10"/>
  <c r="BM19" i="10"/>
  <c r="BM29" i="10"/>
  <c r="BM33" i="10"/>
  <c r="BM36" i="10"/>
  <c r="BM39" i="10"/>
  <c r="BM28" i="10"/>
  <c r="BM34" i="10"/>
  <c r="BM32" i="10"/>
  <c r="BM37" i="10"/>
  <c r="BM38" i="10"/>
  <c r="BM27" i="10"/>
  <c r="BM35" i="10"/>
  <c r="BN3" i="14"/>
  <c r="BM4" i="14"/>
  <c r="BM7" i="14"/>
  <c r="BM10" i="14"/>
  <c r="BM5" i="14"/>
  <c r="BM8" i="14"/>
  <c r="BM14" i="14"/>
  <c r="BM6" i="14"/>
  <c r="BM9" i="14"/>
  <c r="BM12" i="14"/>
  <c r="BM13" i="14"/>
  <c r="BM18" i="14"/>
  <c r="BM16" i="14"/>
  <c r="BM20" i="14"/>
  <c r="BM15" i="14"/>
  <c r="BM21" i="14"/>
  <c r="BM17" i="14"/>
  <c r="BM11" i="14"/>
  <c r="BM22" i="14"/>
  <c r="BM25" i="14"/>
  <c r="BM23" i="14"/>
  <c r="BM24" i="14"/>
  <c r="BM19" i="14"/>
  <c r="BM28" i="14"/>
  <c r="BM26" i="14"/>
  <c r="BM29" i="14"/>
  <c r="BM33" i="14"/>
  <c r="BM30" i="14"/>
  <c r="BM27" i="14"/>
  <c r="BM32" i="14"/>
  <c r="BM31" i="14"/>
  <c r="BI8" i="12"/>
  <c r="BI10" i="12"/>
  <c r="BI9" i="12"/>
  <c r="BN3" i="10"/>
  <c r="BE17" i="12"/>
  <c r="BE18" i="12" s="1"/>
  <c r="BF16" i="12"/>
  <c r="BF12" i="12"/>
  <c r="BF15" i="12" s="1"/>
  <c r="BG5" i="12" s="1"/>
  <c r="BN4" i="10" l="1"/>
  <c r="BN9" i="10"/>
  <c r="BN12" i="10"/>
  <c r="BN7" i="10"/>
  <c r="BN10" i="10"/>
  <c r="BN8" i="10"/>
  <c r="BN6" i="10"/>
  <c r="BN15" i="10"/>
  <c r="BN18" i="10"/>
  <c r="BN13" i="10"/>
  <c r="BN21" i="10"/>
  <c r="BN16" i="10"/>
  <c r="BN19" i="10"/>
  <c r="BN14" i="10"/>
  <c r="BN5" i="10"/>
  <c r="BN17" i="10"/>
  <c r="BN28" i="10"/>
  <c r="BN23" i="10"/>
  <c r="BN31" i="10"/>
  <c r="BN11" i="10"/>
  <c r="BN20" i="10"/>
  <c r="BN29" i="10"/>
  <c r="BN27" i="10"/>
  <c r="BN22" i="10"/>
  <c r="BN30" i="10"/>
  <c r="BN25" i="10"/>
  <c r="BN35" i="10"/>
  <c r="BN38" i="10"/>
  <c r="BN33" i="10"/>
  <c r="BN24" i="10"/>
  <c r="BN36" i="10"/>
  <c r="BN26" i="10"/>
  <c r="BN39" i="10"/>
  <c r="BN34" i="10"/>
  <c r="BN32" i="10"/>
  <c r="BN37" i="10"/>
  <c r="BO3" i="14"/>
  <c r="BN8" i="14"/>
  <c r="BN6" i="14"/>
  <c r="BN9" i="14"/>
  <c r="BN4" i="14"/>
  <c r="BN7" i="14"/>
  <c r="BN10" i="14"/>
  <c r="BN5" i="14"/>
  <c r="BN11" i="14"/>
  <c r="BN15" i="14"/>
  <c r="BN13" i="14"/>
  <c r="BN12" i="14"/>
  <c r="BN18" i="14"/>
  <c r="BN20" i="14"/>
  <c r="BN17" i="14"/>
  <c r="BN16" i="14"/>
  <c r="BN22" i="14"/>
  <c r="BN19" i="14"/>
  <c r="BN21" i="14"/>
  <c r="BN25" i="14"/>
  <c r="BN14" i="14"/>
  <c r="BN24" i="14"/>
  <c r="BN23" i="14"/>
  <c r="BN28" i="14"/>
  <c r="BN33" i="14"/>
  <c r="BN29" i="14"/>
  <c r="BN26" i="14"/>
  <c r="BN30" i="14"/>
  <c r="BN27" i="14"/>
  <c r="BN32" i="14"/>
  <c r="BN31" i="14"/>
  <c r="BJ9" i="12"/>
  <c r="BJ8" i="12"/>
  <c r="BJ10" i="12"/>
  <c r="BO3" i="10"/>
  <c r="BF17" i="12"/>
  <c r="BF18" i="12" s="1"/>
  <c r="BG16" i="12"/>
  <c r="BG12" i="12"/>
  <c r="BG15" i="12" s="1"/>
  <c r="BH5" i="12" s="1"/>
  <c r="BO4" i="10" l="1"/>
  <c r="BO6" i="10"/>
  <c r="BO9" i="10"/>
  <c r="BO12" i="10"/>
  <c r="BO7" i="10"/>
  <c r="BO5" i="10"/>
  <c r="BO10" i="10"/>
  <c r="BO11" i="10"/>
  <c r="BO20" i="10"/>
  <c r="BO15" i="10"/>
  <c r="BO18" i="10"/>
  <c r="BO13" i="10"/>
  <c r="BO16" i="10"/>
  <c r="BO8" i="10"/>
  <c r="BO14" i="10"/>
  <c r="BO19" i="10"/>
  <c r="BO25" i="10"/>
  <c r="BO28" i="10"/>
  <c r="BO23" i="10"/>
  <c r="BO17" i="10"/>
  <c r="BO26" i="10"/>
  <c r="BO21" i="10"/>
  <c r="BO24" i="10"/>
  <c r="BO32" i="10"/>
  <c r="BO27" i="10"/>
  <c r="BO22" i="10"/>
  <c r="BO35" i="10"/>
  <c r="BO29" i="10"/>
  <c r="BO38" i="10"/>
  <c r="BO30" i="10"/>
  <c r="BO33" i="10"/>
  <c r="BO31" i="10"/>
  <c r="BO36" i="10"/>
  <c r="BO39" i="10"/>
  <c r="BO34" i="10"/>
  <c r="BO37" i="10"/>
  <c r="BP3" i="14"/>
  <c r="BO5" i="14"/>
  <c r="BO6" i="14"/>
  <c r="BO9" i="14"/>
  <c r="BO4" i="14"/>
  <c r="BO7" i="14"/>
  <c r="BO10" i="14"/>
  <c r="BO14" i="14"/>
  <c r="BO12" i="14"/>
  <c r="BO15" i="14"/>
  <c r="BO13" i="14"/>
  <c r="BO17" i="14"/>
  <c r="BO20" i="14"/>
  <c r="BO8" i="14"/>
  <c r="BO18" i="14"/>
  <c r="BO19" i="14"/>
  <c r="BO21" i="14"/>
  <c r="BO11" i="14"/>
  <c r="BO22" i="14"/>
  <c r="BO16" i="14"/>
  <c r="BO25" i="14"/>
  <c r="BO23" i="14"/>
  <c r="BO26" i="14"/>
  <c r="BO24" i="14"/>
  <c r="BO30" i="14"/>
  <c r="BO31" i="14"/>
  <c r="BO33" i="14"/>
  <c r="BO29" i="14"/>
  <c r="BO28" i="14"/>
  <c r="BO27" i="14"/>
  <c r="BO32" i="14"/>
  <c r="BK9" i="12"/>
  <c r="BK8" i="12"/>
  <c r="BK10" i="12"/>
  <c r="BP3" i="10"/>
  <c r="BG17" i="12"/>
  <c r="BG18" i="12" s="1"/>
  <c r="BH16" i="12"/>
  <c r="BH12" i="12"/>
  <c r="BH15" i="12" s="1"/>
  <c r="BI5" i="12" s="1"/>
  <c r="BP4" i="10" l="1"/>
  <c r="BP11" i="10"/>
  <c r="BP6" i="10"/>
  <c r="BP9" i="10"/>
  <c r="BP10" i="10"/>
  <c r="BP17" i="10"/>
  <c r="BP7" i="10"/>
  <c r="BP15" i="10"/>
  <c r="BP12" i="10"/>
  <c r="BP18" i="10"/>
  <c r="BP13" i="10"/>
  <c r="BP21" i="10"/>
  <c r="BP19" i="10"/>
  <c r="BP22" i="10"/>
  <c r="BP30" i="10"/>
  <c r="BP25" i="10"/>
  <c r="BP5" i="10"/>
  <c r="BP14" i="10"/>
  <c r="BP16" i="10"/>
  <c r="BP23" i="10"/>
  <c r="BP20" i="10"/>
  <c r="BP8" i="10"/>
  <c r="BP29" i="10"/>
  <c r="BP24" i="10"/>
  <c r="BP32" i="10"/>
  <c r="BP27" i="10"/>
  <c r="BP38" i="10"/>
  <c r="BP35" i="10"/>
  <c r="BP33" i="10"/>
  <c r="BP26" i="10"/>
  <c r="BP28" i="10"/>
  <c r="BP31" i="10"/>
  <c r="BP36" i="10"/>
  <c r="BP37" i="10"/>
  <c r="BP39" i="10"/>
  <c r="BP34" i="10"/>
  <c r="BQ3" i="14"/>
  <c r="BP10" i="14"/>
  <c r="BP6" i="14"/>
  <c r="BP9" i="14"/>
  <c r="BP4" i="14"/>
  <c r="BP7" i="14"/>
  <c r="BP13" i="14"/>
  <c r="BP8" i="14"/>
  <c r="BP11" i="14"/>
  <c r="BP5" i="14"/>
  <c r="BP12" i="14"/>
  <c r="BP15" i="14"/>
  <c r="BP17" i="14"/>
  <c r="BP19" i="14"/>
  <c r="BP14" i="14"/>
  <c r="BP21" i="14"/>
  <c r="BP24" i="14"/>
  <c r="BP18" i="14"/>
  <c r="BP22" i="14"/>
  <c r="BP16" i="14"/>
  <c r="BP20" i="14"/>
  <c r="BP23" i="14"/>
  <c r="BP27" i="14"/>
  <c r="BP25" i="14"/>
  <c r="BP26" i="14"/>
  <c r="BP28" i="14"/>
  <c r="BP31" i="14"/>
  <c r="BP32" i="14"/>
  <c r="BP33" i="14"/>
  <c r="BP29" i="14"/>
  <c r="BP30" i="14"/>
  <c r="BL9" i="12"/>
  <c r="BL8" i="12"/>
  <c r="BL10" i="12"/>
  <c r="BQ3" i="10"/>
  <c r="BH17" i="12"/>
  <c r="BH18" i="12" s="1"/>
  <c r="BI12" i="12"/>
  <c r="BI15" i="12" s="1"/>
  <c r="BJ5" i="12" s="1"/>
  <c r="BI16" i="12"/>
  <c r="BQ4" i="10" l="1"/>
  <c r="BQ8" i="10"/>
  <c r="BQ11" i="10"/>
  <c r="BQ6" i="10"/>
  <c r="BQ9" i="10"/>
  <c r="BQ7" i="10"/>
  <c r="BQ5" i="10"/>
  <c r="BQ14" i="10"/>
  <c r="BQ22" i="10"/>
  <c r="BQ10" i="10"/>
  <c r="BQ17" i="10"/>
  <c r="BQ20" i="10"/>
  <c r="BQ15" i="10"/>
  <c r="BQ12" i="10"/>
  <c r="BQ18" i="10"/>
  <c r="BQ13" i="10"/>
  <c r="BQ16" i="10"/>
  <c r="BQ27" i="10"/>
  <c r="BQ19" i="10"/>
  <c r="BQ30" i="10"/>
  <c r="BQ28" i="10"/>
  <c r="BQ23" i="10"/>
  <c r="BQ26" i="10"/>
  <c r="BQ21" i="10"/>
  <c r="BQ29" i="10"/>
  <c r="BQ24" i="10"/>
  <c r="BQ34" i="10"/>
  <c r="BQ37" i="10"/>
  <c r="BQ35" i="10"/>
  <c r="BQ25" i="10"/>
  <c r="BQ38" i="10"/>
  <c r="BQ33" i="10"/>
  <c r="BQ31" i="10"/>
  <c r="BQ36" i="10"/>
  <c r="BQ32" i="10"/>
  <c r="BQ39" i="10"/>
  <c r="BR3" i="14"/>
  <c r="BQ7" i="14"/>
  <c r="BQ5" i="14"/>
  <c r="BQ8" i="14"/>
  <c r="BQ6" i="14"/>
  <c r="BQ9" i="14"/>
  <c r="BQ4" i="14"/>
  <c r="BQ14" i="14"/>
  <c r="BQ12" i="14"/>
  <c r="BQ19" i="14"/>
  <c r="BQ13" i="14"/>
  <c r="BQ15" i="14"/>
  <c r="BQ20" i="14"/>
  <c r="BQ16" i="14"/>
  <c r="BQ22" i="14"/>
  <c r="BQ10" i="14"/>
  <c r="BQ18" i="14"/>
  <c r="BQ17" i="14"/>
  <c r="BQ21" i="14"/>
  <c r="BQ24" i="14"/>
  <c r="BQ11" i="14"/>
  <c r="BQ23" i="14"/>
  <c r="BQ27" i="14"/>
  <c r="BQ25" i="14"/>
  <c r="BQ31" i="14"/>
  <c r="BQ32" i="14"/>
  <c r="BQ26" i="14"/>
  <c r="BQ33" i="14"/>
  <c r="BQ28" i="14"/>
  <c r="BQ29" i="14"/>
  <c r="BQ30" i="14"/>
  <c r="BM10" i="12"/>
  <c r="BM9" i="12"/>
  <c r="BM8" i="12"/>
  <c r="BR3" i="10"/>
  <c r="BI17" i="12"/>
  <c r="BI18" i="12" s="1"/>
  <c r="BJ12" i="12"/>
  <c r="BJ15" i="12" s="1"/>
  <c r="BK5" i="12" s="1"/>
  <c r="BJ16" i="12"/>
  <c r="BR4" i="10" l="1"/>
  <c r="BR5" i="10"/>
  <c r="BR8" i="10"/>
  <c r="BR11" i="10"/>
  <c r="BR6" i="10"/>
  <c r="BR19" i="10"/>
  <c r="BR14" i="10"/>
  <c r="BR7" i="10"/>
  <c r="BR10" i="10"/>
  <c r="BR17" i="10"/>
  <c r="BR9" i="10"/>
  <c r="BR15" i="10"/>
  <c r="BR12" i="10"/>
  <c r="BR13" i="10"/>
  <c r="BR21" i="10"/>
  <c r="BR24" i="10"/>
  <c r="BR32" i="10"/>
  <c r="BR22" i="10"/>
  <c r="BR27" i="10"/>
  <c r="BR16" i="10"/>
  <c r="BR25" i="10"/>
  <c r="BR18" i="10"/>
  <c r="BR20" i="10"/>
  <c r="BR23" i="10"/>
  <c r="BR31" i="10"/>
  <c r="BR26" i="10"/>
  <c r="BR34" i="10"/>
  <c r="BR37" i="10"/>
  <c r="BR29" i="10"/>
  <c r="BR30" i="10"/>
  <c r="BR35" i="10"/>
  <c r="BR39" i="10"/>
  <c r="BR38" i="10"/>
  <c r="BR28" i="10"/>
  <c r="BR33" i="10"/>
  <c r="BR36" i="10"/>
  <c r="BS3" i="14"/>
  <c r="BR4" i="14"/>
  <c r="BR5" i="14"/>
  <c r="BR8" i="14"/>
  <c r="BR6" i="14"/>
  <c r="BR9" i="14"/>
  <c r="BR15" i="14"/>
  <c r="BR13" i="14"/>
  <c r="BR10" i="14"/>
  <c r="BR11" i="14"/>
  <c r="BR14" i="14"/>
  <c r="BR16" i="14"/>
  <c r="BR19" i="14"/>
  <c r="BR17" i="14"/>
  <c r="BR22" i="14"/>
  <c r="BR20" i="14"/>
  <c r="BR12" i="14"/>
  <c r="BR18" i="14"/>
  <c r="BR26" i="14"/>
  <c r="BR21" i="14"/>
  <c r="BR24" i="14"/>
  <c r="BR7" i="14"/>
  <c r="BR25" i="14"/>
  <c r="BR29" i="14"/>
  <c r="BR23" i="14"/>
  <c r="BR30" i="14"/>
  <c r="BR27" i="14"/>
  <c r="BR31" i="14"/>
  <c r="BR32" i="14"/>
  <c r="BR33" i="14"/>
  <c r="BR28" i="14"/>
  <c r="BN8" i="12"/>
  <c r="BN10" i="12"/>
  <c r="BN9" i="12"/>
  <c r="BS3" i="10"/>
  <c r="BJ17" i="12"/>
  <c r="BJ18" i="12" s="1"/>
  <c r="BK12" i="12"/>
  <c r="BK15" i="12" s="1"/>
  <c r="BL5" i="12" s="1"/>
  <c r="BK16" i="12"/>
  <c r="BS10" i="10" l="1"/>
  <c r="BS4" i="10"/>
  <c r="BS5" i="10"/>
  <c r="BS8" i="10"/>
  <c r="BS9" i="10"/>
  <c r="BS6" i="10"/>
  <c r="BS16" i="10"/>
  <c r="BS11" i="10"/>
  <c r="BS19" i="10"/>
  <c r="BS14" i="10"/>
  <c r="BS7" i="10"/>
  <c r="BS17" i="10"/>
  <c r="BS20" i="10"/>
  <c r="BS12" i="10"/>
  <c r="BS18" i="10"/>
  <c r="BS29" i="10"/>
  <c r="BS24" i="10"/>
  <c r="BS32" i="10"/>
  <c r="BS15" i="10"/>
  <c r="BS22" i="10"/>
  <c r="BS28" i="10"/>
  <c r="BS13" i="10"/>
  <c r="BS23" i="10"/>
  <c r="BS31" i="10"/>
  <c r="BS21" i="10"/>
  <c r="BS26" i="10"/>
  <c r="BS36" i="10"/>
  <c r="BS27" i="10"/>
  <c r="BS39" i="10"/>
  <c r="BS37" i="10"/>
  <c r="BS34" i="10"/>
  <c r="BS25" i="10"/>
  <c r="BS30" i="10"/>
  <c r="BS35" i="10"/>
  <c r="BS38" i="10"/>
  <c r="BS33" i="10"/>
  <c r="BT3" i="14"/>
  <c r="BS9" i="14"/>
  <c r="BS10" i="14"/>
  <c r="BS5" i="14"/>
  <c r="BS8" i="14"/>
  <c r="BS6" i="14"/>
  <c r="BS12" i="14"/>
  <c r="BS4" i="14"/>
  <c r="BS7" i="14"/>
  <c r="BS11" i="14"/>
  <c r="BS14" i="14"/>
  <c r="BS16" i="14"/>
  <c r="BS13" i="14"/>
  <c r="BS20" i="14"/>
  <c r="BS18" i="14"/>
  <c r="BS23" i="14"/>
  <c r="BS19" i="14"/>
  <c r="BS26" i="14"/>
  <c r="BS17" i="14"/>
  <c r="BS21" i="14"/>
  <c r="BS22" i="14"/>
  <c r="BS15" i="14"/>
  <c r="BS24" i="14"/>
  <c r="BS25" i="14"/>
  <c r="BS27" i="14"/>
  <c r="BS30" i="14"/>
  <c r="BS31" i="14"/>
  <c r="BS32" i="14"/>
  <c r="BS29" i="14"/>
  <c r="BS33" i="14"/>
  <c r="BS28" i="14"/>
  <c r="BO10" i="12"/>
  <c r="BO8" i="12"/>
  <c r="BO9" i="12"/>
  <c r="BT3" i="10"/>
  <c r="BK17" i="12"/>
  <c r="BK18" i="12" s="1"/>
  <c r="BL12" i="12"/>
  <c r="BL15" i="12" s="1"/>
  <c r="BM5" i="12" s="1"/>
  <c r="BL16" i="12"/>
  <c r="BT7" i="10" l="1"/>
  <c r="BT10" i="10"/>
  <c r="BT4" i="10"/>
  <c r="BT5" i="10"/>
  <c r="BT8" i="10"/>
  <c r="BT6" i="10"/>
  <c r="BT13" i="10"/>
  <c r="BT21" i="10"/>
  <c r="BT16" i="10"/>
  <c r="BT11" i="10"/>
  <c r="BT19" i="10"/>
  <c r="BT14" i="10"/>
  <c r="BT17" i="10"/>
  <c r="BT9" i="10"/>
  <c r="BT15" i="10"/>
  <c r="BT26" i="10"/>
  <c r="BT29" i="10"/>
  <c r="BT22" i="10"/>
  <c r="BT27" i="10"/>
  <c r="BT12" i="10"/>
  <c r="BT18" i="10"/>
  <c r="BT25" i="10"/>
  <c r="BT20" i="10"/>
  <c r="BT28" i="10"/>
  <c r="BT23" i="10"/>
  <c r="BT32" i="10"/>
  <c r="BT33" i="10"/>
  <c r="BT36" i="10"/>
  <c r="BT39" i="10"/>
  <c r="BT34" i="10"/>
  <c r="BT24" i="10"/>
  <c r="BT37" i="10"/>
  <c r="BT30" i="10"/>
  <c r="BT35" i="10"/>
  <c r="BT31" i="10"/>
  <c r="BT38" i="10"/>
  <c r="BU3" i="14"/>
  <c r="BT6" i="14"/>
  <c r="BT4" i="14"/>
  <c r="BT7" i="14"/>
  <c r="BT10" i="14"/>
  <c r="BT5" i="14"/>
  <c r="BT8" i="14"/>
  <c r="BT15" i="14"/>
  <c r="BT13" i="14"/>
  <c r="BT11" i="14"/>
  <c r="BT18" i="14"/>
  <c r="BT19" i="14"/>
  <c r="BT21" i="14"/>
  <c r="BT16" i="14"/>
  <c r="BT9" i="14"/>
  <c r="BT22" i="14"/>
  <c r="BT14" i="14"/>
  <c r="BT12" i="14"/>
  <c r="BT20" i="14"/>
  <c r="BT23" i="14"/>
  <c r="BT26" i="14"/>
  <c r="BT17" i="14"/>
  <c r="BT24" i="14"/>
  <c r="BT25" i="14"/>
  <c r="BT31" i="14"/>
  <c r="BT28" i="14"/>
  <c r="BT27" i="14"/>
  <c r="BT30" i="14"/>
  <c r="BT32" i="14"/>
  <c r="BT29" i="14"/>
  <c r="BT33" i="14"/>
  <c r="BP8" i="12"/>
  <c r="BP10" i="12"/>
  <c r="BP9" i="12"/>
  <c r="BU3" i="10"/>
  <c r="BL17" i="12"/>
  <c r="BL18" i="12" s="1"/>
  <c r="BM16" i="12"/>
  <c r="BM12" i="12"/>
  <c r="BM15" i="12" s="1"/>
  <c r="BN5" i="12" s="1"/>
  <c r="BU7" i="10" l="1"/>
  <c r="BU10" i="10"/>
  <c r="BU4" i="10"/>
  <c r="BU5" i="10"/>
  <c r="BU8" i="10"/>
  <c r="BU12" i="10"/>
  <c r="BU18" i="10"/>
  <c r="BU6" i="10"/>
  <c r="BU13" i="10"/>
  <c r="BU16" i="10"/>
  <c r="BU11" i="10"/>
  <c r="BU14" i="10"/>
  <c r="BU22" i="10"/>
  <c r="BU9" i="10"/>
  <c r="BU20" i="10"/>
  <c r="BU21" i="10"/>
  <c r="BU23" i="10"/>
  <c r="BU31" i="10"/>
  <c r="BU26" i="10"/>
  <c r="BU19" i="10"/>
  <c r="BU15" i="10"/>
  <c r="BU24" i="10"/>
  <c r="BU17" i="10"/>
  <c r="BU30" i="10"/>
  <c r="BU25" i="10"/>
  <c r="BU32" i="10"/>
  <c r="BU33" i="10"/>
  <c r="BU39" i="10"/>
  <c r="BU27" i="10"/>
  <c r="BU36" i="10"/>
  <c r="BU29" i="10"/>
  <c r="BU34" i="10"/>
  <c r="BU37" i="10"/>
  <c r="BU38" i="10"/>
  <c r="BU28" i="10"/>
  <c r="BU35" i="10"/>
  <c r="BV3" i="14"/>
  <c r="BU4" i="14"/>
  <c r="BU7" i="14"/>
  <c r="BU10" i="14"/>
  <c r="BU5" i="14"/>
  <c r="BU8" i="14"/>
  <c r="BU14" i="14"/>
  <c r="BU6" i="14"/>
  <c r="BU12" i="14"/>
  <c r="BU9" i="14"/>
  <c r="BU13" i="14"/>
  <c r="BU11" i="14"/>
  <c r="BU18" i="14"/>
  <c r="BU16" i="14"/>
  <c r="BU17" i="14"/>
  <c r="BU21" i="14"/>
  <c r="BU15" i="14"/>
  <c r="BU19" i="14"/>
  <c r="BU25" i="14"/>
  <c r="BU23" i="14"/>
  <c r="BU22" i="14"/>
  <c r="BU20" i="14"/>
  <c r="BU24" i="14"/>
  <c r="BU28" i="14"/>
  <c r="BU29" i="14"/>
  <c r="BU33" i="14"/>
  <c r="BU27" i="14"/>
  <c r="BU30" i="14"/>
  <c r="BU31" i="14"/>
  <c r="BU26" i="14"/>
  <c r="BU32" i="14"/>
  <c r="BQ9" i="12"/>
  <c r="BQ8" i="12"/>
  <c r="BQ10" i="12"/>
  <c r="BV3" i="10"/>
  <c r="BM17" i="12"/>
  <c r="BM18" i="12" s="1"/>
  <c r="BN16" i="12"/>
  <c r="BN12" i="12"/>
  <c r="BN15" i="12" s="1"/>
  <c r="BO5" i="12" s="1"/>
  <c r="BV4" i="10" l="1"/>
  <c r="BV9" i="10"/>
  <c r="BV12" i="10"/>
  <c r="BV7" i="10"/>
  <c r="BV10" i="10"/>
  <c r="BV8" i="10"/>
  <c r="BV6" i="10"/>
  <c r="BV5" i="10"/>
  <c r="BV15" i="10"/>
  <c r="BV18" i="10"/>
  <c r="BV13" i="10"/>
  <c r="BV21" i="10"/>
  <c r="BV16" i="10"/>
  <c r="BV11" i="10"/>
  <c r="BV19" i="10"/>
  <c r="BV14" i="10"/>
  <c r="BV17" i="10"/>
  <c r="BV28" i="10"/>
  <c r="BV23" i="10"/>
  <c r="BV31" i="10"/>
  <c r="BV29" i="10"/>
  <c r="BV22" i="10"/>
  <c r="BV27" i="10"/>
  <c r="BV30" i="10"/>
  <c r="BV20" i="10"/>
  <c r="BV25" i="10"/>
  <c r="BV35" i="10"/>
  <c r="BV38" i="10"/>
  <c r="BV32" i="10"/>
  <c r="BV33" i="10"/>
  <c r="BV36" i="10"/>
  <c r="BV39" i="10"/>
  <c r="BV24" i="10"/>
  <c r="BV34" i="10"/>
  <c r="BV26" i="10"/>
  <c r="BV37" i="10"/>
  <c r="BW3" i="14"/>
  <c r="BV8" i="14"/>
  <c r="BV6" i="14"/>
  <c r="BV9" i="14"/>
  <c r="BV4" i="14"/>
  <c r="BV7" i="14"/>
  <c r="BV10" i="14"/>
  <c r="BV5" i="14"/>
  <c r="BV11" i="14"/>
  <c r="BV15" i="14"/>
  <c r="BV13" i="14"/>
  <c r="BV14" i="14"/>
  <c r="BV17" i="14"/>
  <c r="BV19" i="14"/>
  <c r="BV22" i="14"/>
  <c r="BV25" i="14"/>
  <c r="BV18" i="14"/>
  <c r="BV12" i="14"/>
  <c r="BV21" i="14"/>
  <c r="BV16" i="14"/>
  <c r="BV24" i="14"/>
  <c r="BV28" i="14"/>
  <c r="BV29" i="14"/>
  <c r="BV33" i="14"/>
  <c r="BV27" i="14"/>
  <c r="BV30" i="14"/>
  <c r="BV20" i="14"/>
  <c r="BV31" i="14"/>
  <c r="BV26" i="14"/>
  <c r="BV32" i="14"/>
  <c r="BV23" i="14"/>
  <c r="BR9" i="12"/>
  <c r="BR8" i="12"/>
  <c r="BR10" i="12"/>
  <c r="BW3" i="10"/>
  <c r="BN17" i="12"/>
  <c r="BN18" i="12" s="1"/>
  <c r="BO16" i="12"/>
  <c r="BO12" i="12"/>
  <c r="BO15" i="12" s="1"/>
  <c r="BP5" i="12" s="1"/>
  <c r="BW6" i="10" l="1"/>
  <c r="BW9" i="10"/>
  <c r="BW12" i="10"/>
  <c r="BW7" i="10"/>
  <c r="BW5" i="10"/>
  <c r="BW20" i="10"/>
  <c r="BW8" i="10"/>
  <c r="BW15" i="10"/>
  <c r="BW18" i="10"/>
  <c r="BW10" i="10"/>
  <c r="BW13" i="10"/>
  <c r="BW16" i="10"/>
  <c r="BW11" i="10"/>
  <c r="BW4" i="10"/>
  <c r="BW14" i="10"/>
  <c r="BW25" i="10"/>
  <c r="BW21" i="10"/>
  <c r="BW28" i="10"/>
  <c r="BW23" i="10"/>
  <c r="BW19" i="10"/>
  <c r="BW26" i="10"/>
  <c r="BW17" i="10"/>
  <c r="BW22" i="10"/>
  <c r="BW24" i="10"/>
  <c r="BW32" i="10"/>
  <c r="BW27" i="10"/>
  <c r="BW31" i="10"/>
  <c r="BW35" i="10"/>
  <c r="BW38" i="10"/>
  <c r="BW33" i="10"/>
  <c r="BW36" i="10"/>
  <c r="BW29" i="10"/>
  <c r="BW39" i="10"/>
  <c r="BW34" i="10"/>
  <c r="BW30" i="10"/>
  <c r="BW37" i="10"/>
  <c r="BX3" i="14"/>
  <c r="BW5" i="14"/>
  <c r="BW6" i="14"/>
  <c r="BW9" i="14"/>
  <c r="BW4" i="14"/>
  <c r="BW7" i="14"/>
  <c r="BW10" i="14"/>
  <c r="BW14" i="14"/>
  <c r="BW12" i="14"/>
  <c r="BW15" i="14"/>
  <c r="BW17" i="14"/>
  <c r="BW11" i="14"/>
  <c r="BW13" i="14"/>
  <c r="BW18" i="14"/>
  <c r="BW20" i="14"/>
  <c r="BW16" i="14"/>
  <c r="BW21" i="14"/>
  <c r="BW8" i="14"/>
  <c r="BW19" i="14"/>
  <c r="BW25" i="14"/>
  <c r="BW23" i="14"/>
  <c r="BW22" i="14"/>
  <c r="BW26" i="14"/>
  <c r="BW24" i="14"/>
  <c r="BW30" i="14"/>
  <c r="BW31" i="14"/>
  <c r="BW28" i="14"/>
  <c r="BW29" i="14"/>
  <c r="BW33" i="14"/>
  <c r="BW27" i="14"/>
  <c r="BW32" i="14"/>
  <c r="BS9" i="12"/>
  <c r="BS10" i="12"/>
  <c r="BS8" i="12"/>
  <c r="BX3" i="10"/>
  <c r="BP16" i="12"/>
  <c r="BP12" i="12"/>
  <c r="BP15" i="12" s="1"/>
  <c r="BQ5" i="12" s="1"/>
  <c r="BO17" i="12"/>
  <c r="BO18" i="12" s="1"/>
  <c r="BX4" i="10" l="1"/>
  <c r="BX11" i="10"/>
  <c r="BX6" i="10"/>
  <c r="BX9" i="10"/>
  <c r="BX10" i="10"/>
  <c r="BX17" i="10"/>
  <c r="BX5" i="10"/>
  <c r="BX12" i="10"/>
  <c r="BX8" i="10"/>
  <c r="BX15" i="10"/>
  <c r="BX18" i="10"/>
  <c r="BX7" i="10"/>
  <c r="BX13" i="10"/>
  <c r="BX21" i="10"/>
  <c r="BX19" i="10"/>
  <c r="BX20" i="10"/>
  <c r="BX30" i="10"/>
  <c r="BX25" i="10"/>
  <c r="BX14" i="10"/>
  <c r="BX23" i="10"/>
  <c r="BX16" i="10"/>
  <c r="BX29" i="10"/>
  <c r="BX22" i="10"/>
  <c r="BX24" i="10"/>
  <c r="BX32" i="10"/>
  <c r="BX28" i="10"/>
  <c r="BX31" i="10"/>
  <c r="BX35" i="10"/>
  <c r="BX27" i="10"/>
  <c r="BX38" i="10"/>
  <c r="BX33" i="10"/>
  <c r="BX36" i="10"/>
  <c r="BX39" i="10"/>
  <c r="BX26" i="10"/>
  <c r="BX34" i="10"/>
  <c r="BX37" i="10"/>
  <c r="BY3" i="14"/>
  <c r="BX10" i="14"/>
  <c r="BX6" i="14"/>
  <c r="BX9" i="14"/>
  <c r="BX4" i="14"/>
  <c r="BX7" i="14"/>
  <c r="BX13" i="14"/>
  <c r="BX11" i="14"/>
  <c r="BX8" i="14"/>
  <c r="BX12" i="14"/>
  <c r="BX5" i="14"/>
  <c r="BX15" i="14"/>
  <c r="BX14" i="14"/>
  <c r="BX17" i="14"/>
  <c r="BX20" i="14"/>
  <c r="BX16" i="14"/>
  <c r="BX21" i="14"/>
  <c r="BX24" i="14"/>
  <c r="BX19" i="14"/>
  <c r="BX18" i="14"/>
  <c r="BX23" i="14"/>
  <c r="BX22" i="14"/>
  <c r="BX25" i="14"/>
  <c r="BX27" i="14"/>
  <c r="BX28" i="14"/>
  <c r="BX32" i="14"/>
  <c r="BX29" i="14"/>
  <c r="BX33" i="14"/>
  <c r="BX30" i="14"/>
  <c r="BX31" i="14"/>
  <c r="BX26" i="14"/>
  <c r="BT9" i="12"/>
  <c r="BT8" i="12"/>
  <c r="BT10" i="12"/>
  <c r="BY3" i="10"/>
  <c r="BQ12" i="12"/>
  <c r="BQ15" i="12" s="1"/>
  <c r="BR5" i="12" s="1"/>
  <c r="BQ16" i="12"/>
  <c r="BP17" i="12"/>
  <c r="BP18" i="12" s="1"/>
  <c r="BY4" i="10" l="1"/>
  <c r="BY8" i="10"/>
  <c r="BY11" i="10"/>
  <c r="BY6" i="10"/>
  <c r="BY9" i="10"/>
  <c r="BY7" i="10"/>
  <c r="BY5" i="10"/>
  <c r="BY14" i="10"/>
  <c r="BY22" i="10"/>
  <c r="BY17" i="10"/>
  <c r="BY12" i="10"/>
  <c r="BY20" i="10"/>
  <c r="BY15" i="10"/>
  <c r="BY10" i="10"/>
  <c r="BY18" i="10"/>
  <c r="BY13" i="10"/>
  <c r="BY16" i="10"/>
  <c r="BY27" i="10"/>
  <c r="BY30" i="10"/>
  <c r="BY21" i="10"/>
  <c r="BY28" i="10"/>
  <c r="BY19" i="10"/>
  <c r="BY23" i="10"/>
  <c r="BY26" i="10"/>
  <c r="BY29" i="10"/>
  <c r="BY24" i="10"/>
  <c r="BY34" i="10"/>
  <c r="BY37" i="10"/>
  <c r="BY31" i="10"/>
  <c r="BY32" i="10"/>
  <c r="BY35" i="10"/>
  <c r="BY38" i="10"/>
  <c r="BY33" i="10"/>
  <c r="BY25" i="10"/>
  <c r="BY36" i="10"/>
  <c r="BY39" i="10"/>
  <c r="BZ3" i="14"/>
  <c r="BY7" i="14"/>
  <c r="BY5" i="14"/>
  <c r="BY8" i="14"/>
  <c r="BY6" i="14"/>
  <c r="BY9" i="14"/>
  <c r="BY4" i="14"/>
  <c r="BY14" i="14"/>
  <c r="BY10" i="14"/>
  <c r="BY12" i="14"/>
  <c r="BY18" i="14"/>
  <c r="BY22" i="14"/>
  <c r="BY15" i="14"/>
  <c r="BY13" i="14"/>
  <c r="BY16" i="14"/>
  <c r="BY21" i="14"/>
  <c r="BY24" i="14"/>
  <c r="BY11" i="14"/>
  <c r="BY19" i="14"/>
  <c r="BY17" i="14"/>
  <c r="BY20" i="14"/>
  <c r="BY25" i="14"/>
  <c r="BY26" i="14"/>
  <c r="BY27" i="14"/>
  <c r="BY23" i="14"/>
  <c r="BY32" i="14"/>
  <c r="BY28" i="14"/>
  <c r="BY29" i="14"/>
  <c r="BY33" i="14"/>
  <c r="BY30" i="14"/>
  <c r="BY31" i="14"/>
  <c r="BU10" i="12"/>
  <c r="BU9" i="12"/>
  <c r="BU8" i="12"/>
  <c r="BZ3" i="10"/>
  <c r="BQ17" i="12"/>
  <c r="BQ18" i="12" s="1"/>
  <c r="BR12" i="12"/>
  <c r="BR15" i="12" s="1"/>
  <c r="BS5" i="12" s="1"/>
  <c r="BR16" i="12"/>
  <c r="BZ4" i="10" l="1"/>
  <c r="BZ5" i="10"/>
  <c r="BZ8" i="10"/>
  <c r="BZ11" i="10"/>
  <c r="BZ6" i="10"/>
  <c r="BZ19" i="10"/>
  <c r="BZ14" i="10"/>
  <c r="BZ17" i="10"/>
  <c r="BZ12" i="10"/>
  <c r="BZ15" i="10"/>
  <c r="BZ7" i="10"/>
  <c r="BZ10" i="10"/>
  <c r="BZ13" i="10"/>
  <c r="BZ21" i="10"/>
  <c r="BZ24" i="10"/>
  <c r="BZ32" i="10"/>
  <c r="BZ20" i="10"/>
  <c r="BZ27" i="10"/>
  <c r="BZ9" i="10"/>
  <c r="BZ25" i="10"/>
  <c r="BZ16" i="10"/>
  <c r="BZ23" i="10"/>
  <c r="BZ31" i="10"/>
  <c r="BZ18" i="10"/>
  <c r="BZ26" i="10"/>
  <c r="BZ22" i="10"/>
  <c r="BZ30" i="10"/>
  <c r="BZ28" i="10"/>
  <c r="BZ34" i="10"/>
  <c r="BZ37" i="10"/>
  <c r="BZ35" i="10"/>
  <c r="BZ38" i="10"/>
  <c r="BZ29" i="10"/>
  <c r="BZ33" i="10"/>
  <c r="BZ39" i="10"/>
  <c r="BZ36" i="10"/>
  <c r="CA3" i="14"/>
  <c r="BZ4" i="14"/>
  <c r="BZ5" i="14"/>
  <c r="BZ8" i="14"/>
  <c r="BZ6" i="14"/>
  <c r="BZ9" i="14"/>
  <c r="BZ15" i="14"/>
  <c r="BZ13" i="14"/>
  <c r="BZ11" i="14"/>
  <c r="BZ14" i="14"/>
  <c r="BZ10" i="14"/>
  <c r="BZ16" i="14"/>
  <c r="BZ19" i="14"/>
  <c r="BZ7" i="14"/>
  <c r="BZ17" i="14"/>
  <c r="BZ18" i="14"/>
  <c r="BZ22" i="14"/>
  <c r="BZ20" i="14"/>
  <c r="BZ26" i="14"/>
  <c r="BZ24" i="14"/>
  <c r="BZ12" i="14"/>
  <c r="BZ21" i="14"/>
  <c r="BZ25" i="14"/>
  <c r="BZ23" i="14"/>
  <c r="BZ29" i="14"/>
  <c r="BZ30" i="14"/>
  <c r="BZ31" i="14"/>
  <c r="BZ32" i="14"/>
  <c r="BZ28" i="14"/>
  <c r="BZ27" i="14"/>
  <c r="BZ33" i="14"/>
  <c r="BV8" i="12"/>
  <c r="BV10" i="12"/>
  <c r="BV9" i="12"/>
  <c r="CA3" i="10"/>
  <c r="BR17" i="12"/>
  <c r="BR18" i="12" s="1"/>
  <c r="BS12" i="12"/>
  <c r="BS15" i="12" s="1"/>
  <c r="BT5" i="12" s="1"/>
  <c r="BS16" i="12"/>
  <c r="CA10" i="10" l="1"/>
  <c r="CA5" i="10"/>
  <c r="CA8" i="10"/>
  <c r="CA4" i="10"/>
  <c r="CA9" i="10"/>
  <c r="CA16" i="10"/>
  <c r="CA19" i="10"/>
  <c r="CA6" i="10"/>
  <c r="CA14" i="10"/>
  <c r="CA17" i="10"/>
  <c r="CA12" i="10"/>
  <c r="CA20" i="10"/>
  <c r="CA7" i="10"/>
  <c r="CA11" i="10"/>
  <c r="CA18" i="10"/>
  <c r="CA22" i="10"/>
  <c r="CA29" i="10"/>
  <c r="CA24" i="10"/>
  <c r="CA32" i="10"/>
  <c r="CA21" i="10"/>
  <c r="CA15" i="10"/>
  <c r="CA28" i="10"/>
  <c r="CA23" i="10"/>
  <c r="CA31" i="10"/>
  <c r="CA13" i="10"/>
  <c r="CA26" i="10"/>
  <c r="CA36" i="10"/>
  <c r="CA30" i="10"/>
  <c r="CA39" i="10"/>
  <c r="CA34" i="10"/>
  <c r="CA37" i="10"/>
  <c r="CA27" i="10"/>
  <c r="CA35" i="10"/>
  <c r="CA38" i="10"/>
  <c r="CA25" i="10"/>
  <c r="CA33" i="10"/>
  <c r="CB3" i="14"/>
  <c r="CA9" i="14"/>
  <c r="CA10" i="14"/>
  <c r="CA5" i="14"/>
  <c r="CA8" i="14"/>
  <c r="CA6" i="14"/>
  <c r="CA12" i="14"/>
  <c r="CA4" i="14"/>
  <c r="CA7" i="14"/>
  <c r="CA11" i="14"/>
  <c r="CA14" i="14"/>
  <c r="CA16" i="14"/>
  <c r="CA19" i="14"/>
  <c r="CA17" i="14"/>
  <c r="CA20" i="14"/>
  <c r="CA15" i="14"/>
  <c r="CA23" i="14"/>
  <c r="CA26" i="14"/>
  <c r="CA13" i="14"/>
  <c r="CA18" i="14"/>
  <c r="CA21" i="14"/>
  <c r="CA22" i="14"/>
  <c r="CA25" i="14"/>
  <c r="CA24" i="14"/>
  <c r="CA27" i="14"/>
  <c r="CA31" i="14"/>
  <c r="CA32" i="14"/>
  <c r="CA28" i="14"/>
  <c r="CA29" i="14"/>
  <c r="CA30" i="14"/>
  <c r="CA33" i="14"/>
  <c r="BW10" i="12"/>
  <c r="BW8" i="12"/>
  <c r="BW9" i="12"/>
  <c r="CB3" i="10"/>
  <c r="BS17" i="12"/>
  <c r="BS18" i="12" s="1"/>
  <c r="BT16" i="12"/>
  <c r="BT12" i="12"/>
  <c r="BT15" i="12" s="1"/>
  <c r="BU5" i="12" s="1"/>
  <c r="CB7" i="10" l="1"/>
  <c r="CB10" i="10"/>
  <c r="CB5" i="10"/>
  <c r="CB8" i="10"/>
  <c r="CB6" i="10"/>
  <c r="CB9" i="10"/>
  <c r="CB13" i="10"/>
  <c r="CB21" i="10"/>
  <c r="CB16" i="10"/>
  <c r="CB19" i="10"/>
  <c r="CB14" i="10"/>
  <c r="CB17" i="10"/>
  <c r="CB12" i="10"/>
  <c r="CB15" i="10"/>
  <c r="CB4" i="10"/>
  <c r="CB26" i="10"/>
  <c r="CB22" i="10"/>
  <c r="CB29" i="10"/>
  <c r="CB20" i="10"/>
  <c r="CB27" i="10"/>
  <c r="CB11" i="10"/>
  <c r="CB25" i="10"/>
  <c r="CB28" i="10"/>
  <c r="CB18" i="10"/>
  <c r="CB23" i="10"/>
  <c r="CB33" i="10"/>
  <c r="CB36" i="10"/>
  <c r="CB30" i="10"/>
  <c r="CB39" i="10"/>
  <c r="CB31" i="10"/>
  <c r="CB34" i="10"/>
  <c r="CB32" i="10"/>
  <c r="CB37" i="10"/>
  <c r="CB24" i="10"/>
  <c r="CB35" i="10"/>
  <c r="CB38" i="10"/>
  <c r="CC3" i="14"/>
  <c r="CB6" i="14"/>
  <c r="CB4" i="14"/>
  <c r="CB7" i="14"/>
  <c r="CB10" i="14"/>
  <c r="CB5" i="14"/>
  <c r="CB8" i="14"/>
  <c r="CB15" i="14"/>
  <c r="CB13" i="14"/>
  <c r="CB9" i="14"/>
  <c r="CB11" i="14"/>
  <c r="CB12" i="14"/>
  <c r="CB18" i="14"/>
  <c r="CB19" i="14"/>
  <c r="CB21" i="14"/>
  <c r="CB22" i="14"/>
  <c r="CB17" i="14"/>
  <c r="CB14" i="14"/>
  <c r="CB20" i="14"/>
  <c r="CB23" i="14"/>
  <c r="CB26" i="14"/>
  <c r="CB24" i="14"/>
  <c r="CB16" i="14"/>
  <c r="CB25" i="14"/>
  <c r="CB31" i="14"/>
  <c r="CB32" i="14"/>
  <c r="CB28" i="14"/>
  <c r="CB29" i="14"/>
  <c r="CB27" i="14"/>
  <c r="CB30" i="14"/>
  <c r="CB33" i="14"/>
  <c r="BX8" i="12"/>
  <c r="BX10" i="12"/>
  <c r="BX9" i="12"/>
  <c r="CC3" i="10"/>
  <c r="BT17" i="12"/>
  <c r="BT18" i="12" s="1"/>
  <c r="BU16" i="12"/>
  <c r="BU12" i="12"/>
  <c r="BU15" i="12" s="1"/>
  <c r="BV5" i="12" s="1"/>
  <c r="CC7" i="10" l="1"/>
  <c r="CC10" i="10"/>
  <c r="CC5" i="10"/>
  <c r="CC4" i="10"/>
  <c r="CC11" i="10"/>
  <c r="CC18" i="10"/>
  <c r="CC9" i="10"/>
  <c r="CC13" i="10"/>
  <c r="CC16" i="10"/>
  <c r="CC6" i="10"/>
  <c r="CC8" i="10"/>
  <c r="CC14" i="10"/>
  <c r="CC22" i="10"/>
  <c r="CC12" i="10"/>
  <c r="CC20" i="10"/>
  <c r="CC23" i="10"/>
  <c r="CC31" i="10"/>
  <c r="CC26" i="10"/>
  <c r="CC24" i="10"/>
  <c r="CC21" i="10"/>
  <c r="CC15" i="10"/>
  <c r="CC19" i="10"/>
  <c r="CC30" i="10"/>
  <c r="CC17" i="10"/>
  <c r="CC25" i="10"/>
  <c r="CC33" i="10"/>
  <c r="CC28" i="10"/>
  <c r="CC36" i="10"/>
  <c r="CC39" i="10"/>
  <c r="CC34" i="10"/>
  <c r="CC38" i="10"/>
  <c r="CC27" i="10"/>
  <c r="CC32" i="10"/>
  <c r="CC37" i="10"/>
  <c r="CC29" i="10"/>
  <c r="CC35" i="10"/>
  <c r="CD3" i="14"/>
  <c r="CC4" i="14"/>
  <c r="CC7" i="14"/>
  <c r="CC10" i="14"/>
  <c r="CC5" i="14"/>
  <c r="CC8" i="14"/>
  <c r="CC14" i="14"/>
  <c r="CC12" i="14"/>
  <c r="CC6" i="14"/>
  <c r="CC13" i="14"/>
  <c r="CC9" i="14"/>
  <c r="CC15" i="14"/>
  <c r="CC18" i="14"/>
  <c r="CC11" i="14"/>
  <c r="CC16" i="14"/>
  <c r="CC19" i="14"/>
  <c r="CC21" i="14"/>
  <c r="CC17" i="14"/>
  <c r="CC20" i="14"/>
  <c r="CC22" i="14"/>
  <c r="CC25" i="14"/>
  <c r="CC23" i="14"/>
  <c r="CC24" i="14"/>
  <c r="CC28" i="14"/>
  <c r="CC26" i="14"/>
  <c r="CC29" i="14"/>
  <c r="CC30" i="14"/>
  <c r="CC33" i="14"/>
  <c r="CC31" i="14"/>
  <c r="CC32" i="14"/>
  <c r="CC27" i="14"/>
  <c r="BY8" i="12"/>
  <c r="BY10" i="12"/>
  <c r="BY9" i="12"/>
  <c r="CD3" i="10"/>
  <c r="BU17" i="12"/>
  <c r="BU18" i="12" s="1"/>
  <c r="BV16" i="12"/>
  <c r="BV12" i="12"/>
  <c r="BV15" i="12" s="1"/>
  <c r="BW5" i="12" s="1"/>
  <c r="CD4" i="10" l="1"/>
  <c r="CD9" i="10"/>
  <c r="CD12" i="10"/>
  <c r="CD7" i="10"/>
  <c r="CD10" i="10"/>
  <c r="CD8" i="10"/>
  <c r="CD6" i="10"/>
  <c r="CD15" i="10"/>
  <c r="CD11" i="10"/>
  <c r="CD18" i="10"/>
  <c r="CD5" i="10"/>
  <c r="CD13" i="10"/>
  <c r="CD21" i="10"/>
  <c r="CD16" i="10"/>
  <c r="CD19" i="10"/>
  <c r="CD14" i="10"/>
  <c r="CD17" i="10"/>
  <c r="CD28" i="10"/>
  <c r="CD23" i="10"/>
  <c r="CD31" i="10"/>
  <c r="CD22" i="10"/>
  <c r="CD20" i="10"/>
  <c r="CD29" i="10"/>
  <c r="CD27" i="10"/>
  <c r="CD30" i="10"/>
  <c r="CD25" i="10"/>
  <c r="CD26" i="10"/>
  <c r="CD35" i="10"/>
  <c r="CD38" i="10"/>
  <c r="CD33" i="10"/>
  <c r="CD36" i="10"/>
  <c r="CD39" i="10"/>
  <c r="CD34" i="10"/>
  <c r="CD32" i="10"/>
  <c r="CD37" i="10"/>
  <c r="CD24" i="10"/>
  <c r="CE3" i="14"/>
  <c r="CD8" i="14"/>
  <c r="CD9" i="14"/>
  <c r="CD4" i="14"/>
  <c r="CD7" i="14"/>
  <c r="CD5" i="14"/>
  <c r="CD11" i="14"/>
  <c r="CD6" i="14"/>
  <c r="CD15" i="14"/>
  <c r="CD13" i="14"/>
  <c r="CD12" i="14"/>
  <c r="CD14" i="14"/>
  <c r="CD18" i="14"/>
  <c r="CD22" i="14"/>
  <c r="CD20" i="14"/>
  <c r="CD25" i="14"/>
  <c r="CD10" i="14"/>
  <c r="CD19" i="14"/>
  <c r="CD17" i="14"/>
  <c r="CD23" i="14"/>
  <c r="CD16" i="14"/>
  <c r="CD21" i="14"/>
  <c r="CD28" i="14"/>
  <c r="CD26" i="14"/>
  <c r="CD27" i="14"/>
  <c r="CD30" i="14"/>
  <c r="CD33" i="14"/>
  <c r="CD31" i="14"/>
  <c r="CD24" i="14"/>
  <c r="CD29" i="14"/>
  <c r="CD32" i="14"/>
  <c r="BZ9" i="12"/>
  <c r="BZ8" i="12"/>
  <c r="BZ10" i="12"/>
  <c r="CE3" i="10"/>
  <c r="BV17" i="12"/>
  <c r="BV18" i="12" s="1"/>
  <c r="BW16" i="12"/>
  <c r="BW12" i="12"/>
  <c r="BW15" i="12" s="1"/>
  <c r="BX5" i="12" s="1"/>
  <c r="CE4" i="10" l="1"/>
  <c r="CE6" i="10"/>
  <c r="CE9" i="10"/>
  <c r="CE12" i="10"/>
  <c r="CE7" i="10"/>
  <c r="CE5" i="10"/>
  <c r="CE20" i="10"/>
  <c r="CE15" i="10"/>
  <c r="CE11" i="10"/>
  <c r="CE18" i="10"/>
  <c r="CE13" i="10"/>
  <c r="CE8" i="10"/>
  <c r="CE16" i="10"/>
  <c r="CE10" i="10"/>
  <c r="CE14" i="10"/>
  <c r="CE25" i="10"/>
  <c r="CE28" i="10"/>
  <c r="CE23" i="10"/>
  <c r="CE22" i="10"/>
  <c r="CE26" i="10"/>
  <c r="CE21" i="10"/>
  <c r="CE24" i="10"/>
  <c r="CE32" i="10"/>
  <c r="CE19" i="10"/>
  <c r="CE27" i="10"/>
  <c r="CE17" i="10"/>
  <c r="CE29" i="10"/>
  <c r="CE35" i="10"/>
  <c r="CE38" i="10"/>
  <c r="CE30" i="10"/>
  <c r="CE33" i="10"/>
  <c r="CE31" i="10"/>
  <c r="CE36" i="10"/>
  <c r="CE39" i="10"/>
  <c r="CE34" i="10"/>
  <c r="CE37" i="10"/>
  <c r="CF3" i="14"/>
  <c r="CE5" i="14"/>
  <c r="CE6" i="14"/>
  <c r="CE9" i="14"/>
  <c r="CE4" i="14"/>
  <c r="CE7" i="14"/>
  <c r="CE10" i="14"/>
  <c r="CE14" i="14"/>
  <c r="CE12" i="14"/>
  <c r="CE8" i="14"/>
  <c r="CE15" i="14"/>
  <c r="CE17" i="14"/>
  <c r="CE18" i="14"/>
  <c r="CE11" i="14"/>
  <c r="CE16" i="14"/>
  <c r="CE20" i="14"/>
  <c r="CE19" i="14"/>
  <c r="CE21" i="14"/>
  <c r="CE22" i="14"/>
  <c r="CE25" i="14"/>
  <c r="CE23" i="14"/>
  <c r="CE13" i="14"/>
  <c r="CE26" i="14"/>
  <c r="CE30" i="14"/>
  <c r="CE24" i="14"/>
  <c r="CE31" i="14"/>
  <c r="CE27" i="14"/>
  <c r="CE33" i="14"/>
  <c r="CE28" i="14"/>
  <c r="CE29" i="14"/>
  <c r="CE32" i="14"/>
  <c r="CA9" i="12"/>
  <c r="CA8" i="12"/>
  <c r="CA10" i="12"/>
  <c r="CF3" i="10"/>
  <c r="BW17" i="12"/>
  <c r="BW18" i="12" s="1"/>
  <c r="BX16" i="12"/>
  <c r="BX12" i="12"/>
  <c r="BX15" i="12" s="1"/>
  <c r="BY5" i="12" s="1"/>
  <c r="CF4" i="10" l="1"/>
  <c r="CF11" i="10"/>
  <c r="CF6" i="10"/>
  <c r="CF9" i="10"/>
  <c r="CF10" i="10"/>
  <c r="CF17" i="10"/>
  <c r="CF15" i="10"/>
  <c r="CF5" i="10"/>
  <c r="CF18" i="10"/>
  <c r="CF13" i="10"/>
  <c r="CF21" i="10"/>
  <c r="CF8" i="10"/>
  <c r="CF19" i="10"/>
  <c r="CF30" i="10"/>
  <c r="CF7" i="10"/>
  <c r="CF25" i="10"/>
  <c r="CF23" i="10"/>
  <c r="CF14" i="10"/>
  <c r="CF20" i="10"/>
  <c r="CF22" i="10"/>
  <c r="CF12" i="10"/>
  <c r="CF29" i="10"/>
  <c r="CF16" i="10"/>
  <c r="CF24" i="10"/>
  <c r="CF32" i="10"/>
  <c r="CF26" i="10"/>
  <c r="CF35" i="10"/>
  <c r="CF38" i="10"/>
  <c r="CF28" i="10"/>
  <c r="CF33" i="10"/>
  <c r="CF37" i="10"/>
  <c r="CF31" i="10"/>
  <c r="CF36" i="10"/>
  <c r="CF27" i="10"/>
  <c r="CF39" i="10"/>
  <c r="CF34" i="10"/>
  <c r="CG3" i="14"/>
  <c r="CF10" i="14"/>
  <c r="CF6" i="14"/>
  <c r="CF9" i="14"/>
  <c r="CF4" i="14"/>
  <c r="CF7" i="14"/>
  <c r="CF13" i="14"/>
  <c r="CF11" i="14"/>
  <c r="CF12" i="14"/>
  <c r="CF8" i="14"/>
  <c r="CF15" i="14"/>
  <c r="CF5" i="14"/>
  <c r="CF17" i="14"/>
  <c r="CF16" i="14"/>
  <c r="CF20" i="14"/>
  <c r="CF18" i="14"/>
  <c r="CF19" i="14"/>
  <c r="CF21" i="14"/>
  <c r="CF24" i="14"/>
  <c r="CF22" i="14"/>
  <c r="CF14" i="14"/>
  <c r="CF23" i="14"/>
  <c r="CF27" i="14"/>
  <c r="CF25" i="14"/>
  <c r="CF26" i="14"/>
  <c r="CF28" i="14"/>
  <c r="CF29" i="14"/>
  <c r="CF32" i="14"/>
  <c r="CF30" i="14"/>
  <c r="CF33" i="14"/>
  <c r="CF31" i="14"/>
  <c r="CB9" i="12"/>
  <c r="CB8" i="12"/>
  <c r="CB10" i="12"/>
  <c r="CG3" i="10"/>
  <c r="BX17" i="12"/>
  <c r="BX18" i="12" s="1"/>
  <c r="BY16" i="12"/>
  <c r="BY12" i="12"/>
  <c r="BY15" i="12" s="1"/>
  <c r="BZ5" i="12" s="1"/>
  <c r="CG4" i="10" l="1"/>
  <c r="CG8" i="10"/>
  <c r="CG11" i="10"/>
  <c r="CG6" i="10"/>
  <c r="CG9" i="10"/>
  <c r="CG7" i="10"/>
  <c r="CG5" i="10"/>
  <c r="CG12" i="10"/>
  <c r="CG14" i="10"/>
  <c r="CG22" i="10"/>
  <c r="CG17" i="10"/>
  <c r="CG20" i="10"/>
  <c r="CG15" i="10"/>
  <c r="CG18" i="10"/>
  <c r="CG13" i="10"/>
  <c r="CG16" i="10"/>
  <c r="CG27" i="10"/>
  <c r="CG30" i="10"/>
  <c r="CG28" i="10"/>
  <c r="CG23" i="10"/>
  <c r="CG26" i="10"/>
  <c r="CG21" i="10"/>
  <c r="CG29" i="10"/>
  <c r="CG10" i="10"/>
  <c r="CG19" i="10"/>
  <c r="CG24" i="10"/>
  <c r="CG25" i="10"/>
  <c r="CG34" i="10"/>
  <c r="CG37" i="10"/>
  <c r="CG35" i="10"/>
  <c r="CG38" i="10"/>
  <c r="CG33" i="10"/>
  <c r="CG31" i="10"/>
  <c r="CG36" i="10"/>
  <c r="CG32" i="10"/>
  <c r="CG39" i="10"/>
  <c r="CH3" i="14"/>
  <c r="CG7" i="14"/>
  <c r="CG5" i="14"/>
  <c r="CG8" i="14"/>
  <c r="CG6" i="14"/>
  <c r="CG9" i="14"/>
  <c r="CG4" i="14"/>
  <c r="CG10" i="14"/>
  <c r="CG14" i="14"/>
  <c r="CG12" i="14"/>
  <c r="CG15" i="14"/>
  <c r="CG13" i="14"/>
  <c r="CG22" i="14"/>
  <c r="CG11" i="14"/>
  <c r="CG18" i="14"/>
  <c r="CG19" i="14"/>
  <c r="CG21" i="14"/>
  <c r="CG24" i="14"/>
  <c r="CG20" i="14"/>
  <c r="CG16" i="14"/>
  <c r="CG23" i="14"/>
  <c r="CG17" i="14"/>
  <c r="CG27" i="14"/>
  <c r="CG26" i="14"/>
  <c r="CG29" i="14"/>
  <c r="CG32" i="14"/>
  <c r="CG25" i="14"/>
  <c r="CG30" i="14"/>
  <c r="CG33" i="14"/>
  <c r="CG31" i="14"/>
  <c r="CG28" i="14"/>
  <c r="CC8" i="12"/>
  <c r="CC9" i="12"/>
  <c r="CC10" i="12"/>
  <c r="CH3" i="10"/>
  <c r="BY17" i="12"/>
  <c r="BY18" i="12" s="1"/>
  <c r="BZ12" i="12"/>
  <c r="BZ15" i="12" s="1"/>
  <c r="CA5" i="12" s="1"/>
  <c r="BZ16" i="12"/>
  <c r="CH4" i="10" l="1"/>
  <c r="CH5" i="10"/>
  <c r="CH8" i="10"/>
  <c r="CH11" i="10"/>
  <c r="CH6" i="10"/>
  <c r="CH7" i="10"/>
  <c r="CH10" i="10"/>
  <c r="CH19" i="10"/>
  <c r="CH12" i="10"/>
  <c r="CH14" i="10"/>
  <c r="CH9" i="10"/>
  <c r="CH17" i="10"/>
  <c r="CH15" i="10"/>
  <c r="CH13" i="10"/>
  <c r="CH21" i="10"/>
  <c r="CH18" i="10"/>
  <c r="CH24" i="10"/>
  <c r="CH32" i="10"/>
  <c r="CH27" i="10"/>
  <c r="CH25" i="10"/>
  <c r="CH20" i="10"/>
  <c r="CH22" i="10"/>
  <c r="CH23" i="10"/>
  <c r="CH31" i="10"/>
  <c r="CH26" i="10"/>
  <c r="CH16" i="10"/>
  <c r="CH29" i="10"/>
  <c r="CH34" i="10"/>
  <c r="CH37" i="10"/>
  <c r="CH28" i="10"/>
  <c r="CH30" i="10"/>
  <c r="CH35" i="10"/>
  <c r="CH38" i="10"/>
  <c r="CH39" i="10"/>
  <c r="CH33" i="10"/>
  <c r="CH36" i="10"/>
  <c r="CI3" i="14"/>
  <c r="CH4" i="14"/>
  <c r="CH5" i="14"/>
  <c r="CH8" i="14"/>
  <c r="CH6" i="14"/>
  <c r="CH9" i="14"/>
  <c r="CH15" i="14"/>
  <c r="CH13" i="14"/>
  <c r="CH11" i="14"/>
  <c r="CH7" i="14"/>
  <c r="CH14" i="14"/>
  <c r="CH10" i="14"/>
  <c r="CH16" i="14"/>
  <c r="CH19" i="14"/>
  <c r="CH17" i="14"/>
  <c r="CH12" i="14"/>
  <c r="CH22" i="14"/>
  <c r="CH20" i="14"/>
  <c r="CH26" i="14"/>
  <c r="CH24" i="14"/>
  <c r="CH18" i="14"/>
  <c r="CH25" i="14"/>
  <c r="CH21" i="14"/>
  <c r="CH23" i="14"/>
  <c r="CH29" i="14"/>
  <c r="CH30" i="14"/>
  <c r="CH28" i="14"/>
  <c r="CH27" i="14"/>
  <c r="CH32" i="14"/>
  <c r="CH33" i="14"/>
  <c r="CH31" i="14"/>
  <c r="CD8" i="12"/>
  <c r="CD10" i="12"/>
  <c r="CD9" i="12"/>
  <c r="CI3" i="10"/>
  <c r="BZ17" i="12"/>
  <c r="BZ18" i="12" s="1"/>
  <c r="CA12" i="12"/>
  <c r="CA15" i="12" s="1"/>
  <c r="CB5" i="12" s="1"/>
  <c r="CA16" i="12"/>
  <c r="CI10" i="10" l="1"/>
  <c r="CI4" i="10"/>
  <c r="CI5" i="10"/>
  <c r="CI8" i="10"/>
  <c r="CI9" i="10"/>
  <c r="CI16" i="10"/>
  <c r="CI7" i="10"/>
  <c r="CI19" i="10"/>
  <c r="CI12" i="10"/>
  <c r="CI14" i="10"/>
  <c r="CI11" i="10"/>
  <c r="CI17" i="10"/>
  <c r="CI6" i="10"/>
  <c r="CI20" i="10"/>
  <c r="CI18" i="10"/>
  <c r="CI13" i="10"/>
  <c r="CI29" i="10"/>
  <c r="CI24" i="10"/>
  <c r="CI32" i="10"/>
  <c r="CI28" i="10"/>
  <c r="CI15" i="10"/>
  <c r="CI22" i="10"/>
  <c r="CI23" i="10"/>
  <c r="CI31" i="10"/>
  <c r="CI21" i="10"/>
  <c r="CI36" i="10"/>
  <c r="CI25" i="10"/>
  <c r="CI39" i="10"/>
  <c r="CI26" i="10"/>
  <c r="CI34" i="10"/>
  <c r="CI37" i="10"/>
  <c r="CI30" i="10"/>
  <c r="CI35" i="10"/>
  <c r="CI38" i="10"/>
  <c r="CI27" i="10"/>
  <c r="CI33" i="10"/>
  <c r="CJ3" i="14"/>
  <c r="CI9" i="14"/>
  <c r="CI5" i="14"/>
  <c r="CI8" i="14"/>
  <c r="CI6" i="14"/>
  <c r="CI12" i="14"/>
  <c r="CI10" i="14"/>
  <c r="CI4" i="14"/>
  <c r="CI11" i="14"/>
  <c r="CI7" i="14"/>
  <c r="CI14" i="14"/>
  <c r="CI13" i="14"/>
  <c r="CI16" i="14"/>
  <c r="CI17" i="14"/>
  <c r="CI20" i="14"/>
  <c r="CI21" i="14"/>
  <c r="CI23" i="14"/>
  <c r="CI26" i="14"/>
  <c r="CI22" i="14"/>
  <c r="CI19" i="14"/>
  <c r="CI15" i="14"/>
  <c r="CI18" i="14"/>
  <c r="CI24" i="14"/>
  <c r="CI25" i="14"/>
  <c r="CI27" i="14"/>
  <c r="CI28" i="14"/>
  <c r="CI29" i="14"/>
  <c r="CI32" i="14"/>
  <c r="CI30" i="14"/>
  <c r="CI33" i="14"/>
  <c r="CI31" i="14"/>
  <c r="CE10" i="12"/>
  <c r="CE8" i="12"/>
  <c r="CE9" i="12"/>
  <c r="CJ3" i="10"/>
  <c r="CA17" i="12"/>
  <c r="CA18" i="12" s="1"/>
  <c r="CB12" i="12"/>
  <c r="CB15" i="12" s="1"/>
  <c r="CC5" i="12" s="1"/>
  <c r="CB16" i="12"/>
  <c r="CK3" i="14" l="1"/>
  <c r="CJ6" i="14"/>
  <c r="CJ4" i="14"/>
  <c r="CJ7" i="14"/>
  <c r="CJ5" i="14"/>
  <c r="CJ8" i="14"/>
  <c r="CJ15" i="14"/>
  <c r="CJ13" i="14"/>
  <c r="CJ11" i="14"/>
  <c r="CJ18" i="14"/>
  <c r="CJ10" i="14"/>
  <c r="CJ12" i="14"/>
  <c r="CJ19" i="14"/>
  <c r="CJ21" i="14"/>
  <c r="CJ17" i="14"/>
  <c r="CJ16" i="14"/>
  <c r="CJ22" i="14"/>
  <c r="CJ9" i="14"/>
  <c r="CJ20" i="14"/>
  <c r="CJ23" i="14"/>
  <c r="CJ26" i="14"/>
  <c r="CJ24" i="14"/>
  <c r="CJ25" i="14"/>
  <c r="CJ31" i="14"/>
  <c r="CJ14" i="14"/>
  <c r="CJ28" i="14"/>
  <c r="CJ27" i="14"/>
  <c r="CJ29" i="14"/>
  <c r="CJ32" i="14"/>
  <c r="CJ30" i="14"/>
  <c r="CJ33" i="14"/>
  <c r="CJ7" i="10"/>
  <c r="CJ10" i="10"/>
  <c r="CJ4" i="10"/>
  <c r="CJ5" i="10"/>
  <c r="CJ8" i="10"/>
  <c r="CJ6" i="10"/>
  <c r="CJ13" i="10"/>
  <c r="CJ21" i="10"/>
  <c r="CJ16" i="10"/>
  <c r="CJ19" i="10"/>
  <c r="CJ9" i="10"/>
  <c r="CJ12" i="10"/>
  <c r="CJ14" i="10"/>
  <c r="CJ11" i="10"/>
  <c r="CJ17" i="10"/>
  <c r="CJ15" i="10"/>
  <c r="CJ26" i="10"/>
  <c r="CJ18" i="10"/>
  <c r="CJ29" i="10"/>
  <c r="CJ27" i="10"/>
  <c r="CJ25" i="10"/>
  <c r="CJ20" i="10"/>
  <c r="CJ28" i="10"/>
  <c r="CJ22" i="10"/>
  <c r="CJ23" i="10"/>
  <c r="CJ24" i="10"/>
  <c r="CJ32" i="10"/>
  <c r="CJ33" i="10"/>
  <c r="CJ36" i="10"/>
  <c r="CJ39" i="10"/>
  <c r="CJ34" i="10"/>
  <c r="CJ37" i="10"/>
  <c r="CJ30" i="10"/>
  <c r="CJ35" i="10"/>
  <c r="CJ31" i="10"/>
  <c r="CJ38" i="10"/>
  <c r="CF8" i="12"/>
  <c r="CF10" i="12"/>
  <c r="CF9" i="12"/>
  <c r="CK3" i="10"/>
  <c r="CC16" i="12"/>
  <c r="CC12" i="12"/>
  <c r="CC15" i="12" s="1"/>
  <c r="CD5" i="12" s="1"/>
  <c r="CB17" i="12"/>
  <c r="CB18" i="12" s="1"/>
  <c r="CK7" i="10" l="1"/>
  <c r="CK10" i="10"/>
  <c r="CK4" i="10"/>
  <c r="CK5" i="10"/>
  <c r="CK18" i="10"/>
  <c r="CK13" i="10"/>
  <c r="CK16" i="10"/>
  <c r="CK9" i="10"/>
  <c r="CK12" i="10"/>
  <c r="CK14" i="10"/>
  <c r="CK22" i="10"/>
  <c r="CK6" i="10"/>
  <c r="CK11" i="10"/>
  <c r="CK8" i="10"/>
  <c r="CK20" i="10"/>
  <c r="CK17" i="10"/>
  <c r="CK19" i="10"/>
  <c r="CK21" i="10"/>
  <c r="CK23" i="10"/>
  <c r="CK31" i="10"/>
  <c r="CK26" i="10"/>
  <c r="CK24" i="10"/>
  <c r="CK30" i="10"/>
  <c r="CK25" i="10"/>
  <c r="CK15" i="10"/>
  <c r="CK27" i="10"/>
  <c r="CK32" i="10"/>
  <c r="CK33" i="10"/>
  <c r="CK29" i="10"/>
  <c r="CK36" i="10"/>
  <c r="CK39" i="10"/>
  <c r="CK34" i="10"/>
  <c r="CK28" i="10"/>
  <c r="CK37" i="10"/>
  <c r="CK35" i="10"/>
  <c r="CK38" i="10"/>
  <c r="CL3" i="14"/>
  <c r="CK4" i="14"/>
  <c r="CK7" i="14"/>
  <c r="CK5" i="14"/>
  <c r="CK8" i="14"/>
  <c r="CK9" i="14"/>
  <c r="CK14" i="14"/>
  <c r="CK12" i="14"/>
  <c r="CK10" i="14"/>
  <c r="CK6" i="14"/>
  <c r="CK13" i="14"/>
  <c r="CK18" i="14"/>
  <c r="CK15" i="14"/>
  <c r="CK16" i="14"/>
  <c r="CK21" i="14"/>
  <c r="CK25" i="14"/>
  <c r="CK23" i="14"/>
  <c r="CK20" i="14"/>
  <c r="CK11" i="14"/>
  <c r="CK22" i="14"/>
  <c r="CK24" i="14"/>
  <c r="CK17" i="14"/>
  <c r="CK19" i="14"/>
  <c r="CK28" i="14"/>
  <c r="CK29" i="14"/>
  <c r="CK31" i="14"/>
  <c r="CK33" i="14"/>
  <c r="CK26" i="14"/>
  <c r="CK27" i="14"/>
  <c r="CK32" i="14"/>
  <c r="CK30" i="14"/>
  <c r="CG8" i="12"/>
  <c r="CG10" i="12"/>
  <c r="CG9" i="12"/>
  <c r="CL3" i="10"/>
  <c r="CC17" i="12"/>
  <c r="CC18" i="12" s="1"/>
  <c r="CD16" i="12"/>
  <c r="CD12" i="12"/>
  <c r="CD15" i="12" s="1"/>
  <c r="CE5" i="12" s="1"/>
  <c r="CL4" i="10" l="1"/>
  <c r="CL9" i="10"/>
  <c r="CL12" i="10"/>
  <c r="CL7" i="10"/>
  <c r="CL10" i="10"/>
  <c r="CL8" i="10"/>
  <c r="CL6" i="10"/>
  <c r="CL15" i="10"/>
  <c r="CL18" i="10"/>
  <c r="CL13" i="10"/>
  <c r="CL21" i="10"/>
  <c r="CL16" i="10"/>
  <c r="CL5" i="10"/>
  <c r="CL19" i="10"/>
  <c r="CL14" i="10"/>
  <c r="CL11" i="10"/>
  <c r="CL17" i="10"/>
  <c r="CL22" i="10"/>
  <c r="CL28" i="10"/>
  <c r="CL23" i="10"/>
  <c r="CL31" i="10"/>
  <c r="CL29" i="10"/>
  <c r="CL27" i="10"/>
  <c r="CL30" i="10"/>
  <c r="CL20" i="10"/>
  <c r="CL25" i="10"/>
  <c r="CL35" i="10"/>
  <c r="CL24" i="10"/>
  <c r="CL38" i="10"/>
  <c r="CL32" i="10"/>
  <c r="CL33" i="10"/>
  <c r="CL26" i="10"/>
  <c r="CL36" i="10"/>
  <c r="CL39" i="10"/>
  <c r="CL34" i="10"/>
  <c r="CL37" i="10"/>
  <c r="CM3" i="14"/>
  <c r="CL8" i="14"/>
  <c r="CL9" i="14"/>
  <c r="CL4" i="14"/>
  <c r="CL7" i="14"/>
  <c r="CL5" i="14"/>
  <c r="CL11" i="14"/>
  <c r="CL15" i="14"/>
  <c r="CL10" i="14"/>
  <c r="CL6" i="14"/>
  <c r="CL13" i="14"/>
  <c r="CL14" i="14"/>
  <c r="CL18" i="14"/>
  <c r="CL19" i="14"/>
  <c r="CL12" i="14"/>
  <c r="CL17" i="14"/>
  <c r="CL16" i="14"/>
  <c r="CL22" i="14"/>
  <c r="CL21" i="14"/>
  <c r="CL25" i="14"/>
  <c r="CL20" i="14"/>
  <c r="CL24" i="14"/>
  <c r="CL23" i="14"/>
  <c r="CL28" i="14"/>
  <c r="CL31" i="14"/>
  <c r="CL33" i="14"/>
  <c r="CL26" i="14"/>
  <c r="CL29" i="14"/>
  <c r="CL27" i="14"/>
  <c r="CL32" i="14"/>
  <c r="CL30" i="14"/>
  <c r="CH9" i="12"/>
  <c r="CH8" i="12"/>
  <c r="CH10" i="12"/>
  <c r="CM3" i="10"/>
  <c r="CD17" i="12"/>
  <c r="CD18" i="12" s="1"/>
  <c r="CE16" i="12"/>
  <c r="CE12" i="12"/>
  <c r="CE15" i="12" s="1"/>
  <c r="CF5" i="12" s="1"/>
  <c r="CM6" i="10" l="1"/>
  <c r="CM9" i="10"/>
  <c r="CM12" i="10"/>
  <c r="CM7" i="10"/>
  <c r="CM5" i="10"/>
  <c r="CM4" i="10"/>
  <c r="CM20" i="10"/>
  <c r="CM10" i="10"/>
  <c r="CM15" i="10"/>
  <c r="CM18" i="10"/>
  <c r="CM13" i="10"/>
  <c r="CM16" i="10"/>
  <c r="CM14" i="10"/>
  <c r="CM25" i="10"/>
  <c r="CM17" i="10"/>
  <c r="CM19" i="10"/>
  <c r="CM21" i="10"/>
  <c r="CM22" i="10"/>
  <c r="CM28" i="10"/>
  <c r="CM23" i="10"/>
  <c r="CM26" i="10"/>
  <c r="CM11" i="10"/>
  <c r="CM24" i="10"/>
  <c r="CM32" i="10"/>
  <c r="CM8" i="10"/>
  <c r="CM27" i="10"/>
  <c r="CM31" i="10"/>
  <c r="CM35" i="10"/>
  <c r="CM38" i="10"/>
  <c r="CM29" i="10"/>
  <c r="CM33" i="10"/>
  <c r="CM36" i="10"/>
  <c r="CM39" i="10"/>
  <c r="CM34" i="10"/>
  <c r="CM30" i="10"/>
  <c r="CM37" i="10"/>
  <c r="CN3" i="14"/>
  <c r="CM5" i="14"/>
  <c r="CM6" i="14"/>
  <c r="CM9" i="14"/>
  <c r="CM4" i="14"/>
  <c r="CM7" i="14"/>
  <c r="CM14" i="14"/>
  <c r="CM12" i="14"/>
  <c r="CM15" i="14"/>
  <c r="CM10" i="14"/>
  <c r="CM17" i="14"/>
  <c r="CM13" i="14"/>
  <c r="CM18" i="14"/>
  <c r="CM20" i="14"/>
  <c r="CM19" i="14"/>
  <c r="CM11" i="14"/>
  <c r="CM21" i="14"/>
  <c r="CM16" i="14"/>
  <c r="CM25" i="14"/>
  <c r="CM23" i="14"/>
  <c r="CM22" i="14"/>
  <c r="CM26" i="14"/>
  <c r="CM8" i="14"/>
  <c r="CM24" i="14"/>
  <c r="CM30" i="14"/>
  <c r="CM31" i="14"/>
  <c r="CM33" i="14"/>
  <c r="CM28" i="14"/>
  <c r="CM29" i="14"/>
  <c r="CM27" i="14"/>
  <c r="CM32" i="14"/>
  <c r="CI9" i="12"/>
  <c r="CI10" i="12"/>
  <c r="CI8" i="12"/>
  <c r="CN3" i="10"/>
  <c r="CE17" i="12"/>
  <c r="CE18" i="12" s="1"/>
  <c r="CF16" i="12"/>
  <c r="CF12" i="12"/>
  <c r="CF15" i="12" s="1"/>
  <c r="CG5" i="12" s="1"/>
  <c r="CN4" i="10" l="1"/>
  <c r="CN11" i="10"/>
  <c r="CN6" i="10"/>
  <c r="CN9" i="10"/>
  <c r="CN10" i="10"/>
  <c r="CN8" i="10"/>
  <c r="CN17" i="10"/>
  <c r="CN7" i="10"/>
  <c r="CN15" i="10"/>
  <c r="CN18" i="10"/>
  <c r="CN13" i="10"/>
  <c r="CN21" i="10"/>
  <c r="CN5" i="10"/>
  <c r="CN12" i="10"/>
  <c r="CN19" i="10"/>
  <c r="CN16" i="10"/>
  <c r="CN20" i="10"/>
  <c r="CN30" i="10"/>
  <c r="CN25" i="10"/>
  <c r="CN22" i="10"/>
  <c r="CN23" i="10"/>
  <c r="CN14" i="10"/>
  <c r="CN29" i="10"/>
  <c r="CN24" i="10"/>
  <c r="CN32" i="10"/>
  <c r="CN37" i="10"/>
  <c r="CN27" i="10"/>
  <c r="CN31" i="10"/>
  <c r="CN38" i="10"/>
  <c r="CN35" i="10"/>
  <c r="CN26" i="10"/>
  <c r="CN33" i="10"/>
  <c r="CN36" i="10"/>
  <c r="CN28" i="10"/>
  <c r="CN39" i="10"/>
  <c r="CN34" i="10"/>
  <c r="CO3" i="14"/>
  <c r="CN6" i="14"/>
  <c r="CN9" i="14"/>
  <c r="CN4" i="14"/>
  <c r="CN7" i="14"/>
  <c r="CN5" i="14"/>
  <c r="CN8" i="14"/>
  <c r="CN13" i="14"/>
  <c r="CN11" i="14"/>
  <c r="CN12" i="14"/>
  <c r="CN15" i="14"/>
  <c r="CN17" i="14"/>
  <c r="CN14" i="14"/>
  <c r="CN18" i="14"/>
  <c r="CN20" i="14"/>
  <c r="CN10" i="14"/>
  <c r="CN21" i="14"/>
  <c r="CN16" i="14"/>
  <c r="CN24" i="14"/>
  <c r="CN23" i="14"/>
  <c r="CN19" i="14"/>
  <c r="CN22" i="14"/>
  <c r="CN25" i="14"/>
  <c r="CN27" i="14"/>
  <c r="CN28" i="14"/>
  <c r="CN30" i="14"/>
  <c r="CN32" i="14"/>
  <c r="CN31" i="14"/>
  <c r="CN33" i="14"/>
  <c r="CN26" i="14"/>
  <c r="CN29" i="14"/>
  <c r="CJ9" i="12"/>
  <c r="CJ8" i="12"/>
  <c r="CJ10" i="12"/>
  <c r="CO3" i="10"/>
  <c r="CF17" i="12"/>
  <c r="CF18" i="12" s="1"/>
  <c r="CG16" i="12"/>
  <c r="CG12" i="12"/>
  <c r="CG15" i="12" s="1"/>
  <c r="CH5" i="12" s="1"/>
  <c r="CO4" i="10" l="1"/>
  <c r="CO8" i="10"/>
  <c r="CO11" i="10"/>
  <c r="CO6" i="10"/>
  <c r="CO9" i="10"/>
  <c r="CO7" i="10"/>
  <c r="CO5" i="10"/>
  <c r="CO14" i="10"/>
  <c r="CO22" i="10"/>
  <c r="CO17" i="10"/>
  <c r="CO10" i="10"/>
  <c r="CO20" i="10"/>
  <c r="CO15" i="10"/>
  <c r="CO18" i="10"/>
  <c r="CO13" i="10"/>
  <c r="CO12" i="10"/>
  <c r="CO16" i="10"/>
  <c r="CO27" i="10"/>
  <c r="CO30" i="10"/>
  <c r="CO19" i="10"/>
  <c r="CO21" i="10"/>
  <c r="CO28" i="10"/>
  <c r="CO23" i="10"/>
  <c r="CO26" i="10"/>
  <c r="CO29" i="10"/>
  <c r="CO24" i="10"/>
  <c r="CO37" i="10"/>
  <c r="CO25" i="10"/>
  <c r="CO31" i="10"/>
  <c r="CO32" i="10"/>
  <c r="CO35" i="10"/>
  <c r="CO38" i="10"/>
  <c r="CO33" i="10"/>
  <c r="CO36" i="10"/>
  <c r="CO39" i="10"/>
  <c r="CO34" i="10"/>
  <c r="CP3" i="14"/>
  <c r="CO7" i="14"/>
  <c r="CO5" i="14"/>
  <c r="CO8" i="14"/>
  <c r="CO6" i="14"/>
  <c r="CO9" i="14"/>
  <c r="CO4" i="14"/>
  <c r="CO10" i="14"/>
  <c r="CO14" i="14"/>
  <c r="CO12" i="14"/>
  <c r="CO11" i="14"/>
  <c r="CO22" i="14"/>
  <c r="CO13" i="14"/>
  <c r="CO19" i="14"/>
  <c r="CO17" i="14"/>
  <c r="CO21" i="14"/>
  <c r="CO16" i="14"/>
  <c r="CO24" i="14"/>
  <c r="CO20" i="14"/>
  <c r="CO15" i="14"/>
  <c r="CO18" i="14"/>
  <c r="CO25" i="14"/>
  <c r="CO26" i="14"/>
  <c r="CO23" i="14"/>
  <c r="CO27" i="14"/>
  <c r="CO30" i="14"/>
  <c r="CO32" i="14"/>
  <c r="CO31" i="14"/>
  <c r="CO28" i="14"/>
  <c r="CO33" i="14"/>
  <c r="CO29" i="14"/>
  <c r="CK9" i="12"/>
  <c r="CK10" i="12"/>
  <c r="CK8" i="12"/>
  <c r="CP3" i="10"/>
  <c r="CG17" i="12"/>
  <c r="CG18" i="12" s="1"/>
  <c r="CH12" i="12"/>
  <c r="CH15" i="12" s="1"/>
  <c r="CI5" i="12" s="1"/>
  <c r="CH16" i="12"/>
  <c r="CP4" i="10" l="1"/>
  <c r="CP5" i="10"/>
  <c r="CP8" i="10"/>
  <c r="CP11" i="10"/>
  <c r="CP6" i="10"/>
  <c r="CP19" i="10"/>
  <c r="CP14" i="10"/>
  <c r="CP17" i="10"/>
  <c r="CP7" i="10"/>
  <c r="CP10" i="10"/>
  <c r="CP15" i="10"/>
  <c r="CP9" i="10"/>
  <c r="CP13" i="10"/>
  <c r="CP21" i="10"/>
  <c r="CP24" i="10"/>
  <c r="CP32" i="10"/>
  <c r="CP16" i="10"/>
  <c r="CP20" i="10"/>
  <c r="CP27" i="10"/>
  <c r="CP18" i="10"/>
  <c r="CP22" i="10"/>
  <c r="CP25" i="10"/>
  <c r="CP23" i="10"/>
  <c r="CP31" i="10"/>
  <c r="CP12" i="10"/>
  <c r="CP26" i="10"/>
  <c r="CP30" i="10"/>
  <c r="CP34" i="10"/>
  <c r="CP37" i="10"/>
  <c r="CP29" i="10"/>
  <c r="CP35" i="10"/>
  <c r="CP39" i="10"/>
  <c r="CP38" i="10"/>
  <c r="CP33" i="10"/>
  <c r="CP28" i="10"/>
  <c r="CP36" i="10"/>
  <c r="CQ3" i="14"/>
  <c r="CP4" i="14"/>
  <c r="CP5" i="14"/>
  <c r="CP8" i="14"/>
  <c r="CP6" i="14"/>
  <c r="CP9" i="14"/>
  <c r="CP15" i="14"/>
  <c r="CP13" i="14"/>
  <c r="CP11" i="14"/>
  <c r="CP14" i="14"/>
  <c r="CP16" i="14"/>
  <c r="CP19" i="14"/>
  <c r="CP10" i="14"/>
  <c r="CP17" i="14"/>
  <c r="CP7" i="14"/>
  <c r="CP22" i="14"/>
  <c r="CP18" i="14"/>
  <c r="CP20" i="14"/>
  <c r="CP26" i="14"/>
  <c r="CP21" i="14"/>
  <c r="CP24" i="14"/>
  <c r="CP12" i="14"/>
  <c r="CP25" i="14"/>
  <c r="CP29" i="14"/>
  <c r="CP30" i="14"/>
  <c r="CP23" i="14"/>
  <c r="CP32" i="14"/>
  <c r="CP31" i="14"/>
  <c r="CP28" i="14"/>
  <c r="CP33" i="14"/>
  <c r="CP27" i="14"/>
  <c r="CL8" i="12"/>
  <c r="CL10" i="12"/>
  <c r="CL9" i="12"/>
  <c r="CQ3" i="10"/>
  <c r="CI12" i="12"/>
  <c r="CI15" i="12" s="1"/>
  <c r="CJ5" i="12" s="1"/>
  <c r="CI16" i="12"/>
  <c r="CH17" i="12"/>
  <c r="CH18" i="12" s="1"/>
  <c r="CQ10" i="10" l="1"/>
  <c r="CQ5" i="10"/>
  <c r="CQ8" i="10"/>
  <c r="CQ4" i="10"/>
  <c r="CQ9" i="10"/>
  <c r="CQ11" i="10"/>
  <c r="CQ12" i="10"/>
  <c r="CQ16" i="10"/>
  <c r="CQ19" i="10"/>
  <c r="CQ14" i="10"/>
  <c r="CQ17" i="10"/>
  <c r="CQ7" i="10"/>
  <c r="CQ20" i="10"/>
  <c r="CQ6" i="10"/>
  <c r="CQ18" i="10"/>
  <c r="CQ15" i="10"/>
  <c r="CQ29" i="10"/>
  <c r="CQ13" i="10"/>
  <c r="CQ24" i="10"/>
  <c r="CQ32" i="10"/>
  <c r="CQ21" i="10"/>
  <c r="CQ22" i="10"/>
  <c r="CQ28" i="10"/>
  <c r="CQ23" i="10"/>
  <c r="CQ31" i="10"/>
  <c r="CQ36" i="10"/>
  <c r="CQ30" i="10"/>
  <c r="CQ39" i="10"/>
  <c r="CQ37" i="10"/>
  <c r="CQ27" i="10"/>
  <c r="CQ34" i="10"/>
  <c r="CQ25" i="10"/>
  <c r="CQ26" i="10"/>
  <c r="CQ35" i="10"/>
  <c r="CQ38" i="10"/>
  <c r="CQ33" i="10"/>
  <c r="CR3" i="14"/>
  <c r="CQ9" i="14"/>
  <c r="CQ5" i="14"/>
  <c r="CQ8" i="14"/>
  <c r="CQ6" i="14"/>
  <c r="CQ7" i="14"/>
  <c r="CQ12" i="14"/>
  <c r="CQ10" i="14"/>
  <c r="CQ4" i="14"/>
  <c r="CQ11" i="14"/>
  <c r="CQ14" i="14"/>
  <c r="CQ16" i="14"/>
  <c r="CQ13" i="14"/>
  <c r="CQ15" i="14"/>
  <c r="CQ18" i="14"/>
  <c r="CQ19" i="14"/>
  <c r="CQ20" i="14"/>
  <c r="CQ17" i="14"/>
  <c r="CQ23" i="14"/>
  <c r="CQ26" i="14"/>
  <c r="CQ21" i="14"/>
  <c r="CQ22" i="14"/>
  <c r="CQ24" i="14"/>
  <c r="CQ25" i="14"/>
  <c r="CQ27" i="14"/>
  <c r="CQ29" i="14"/>
  <c r="CQ30" i="14"/>
  <c r="CQ32" i="14"/>
  <c r="CQ31" i="14"/>
  <c r="CQ28" i="14"/>
  <c r="CQ33" i="14"/>
  <c r="CM10" i="12"/>
  <c r="CM8" i="12"/>
  <c r="CM9" i="12"/>
  <c r="CR3" i="10"/>
  <c r="CJ12" i="12"/>
  <c r="CJ15" i="12" s="1"/>
  <c r="CK5" i="12" s="1"/>
  <c r="CJ16" i="12"/>
  <c r="CI17" i="12"/>
  <c r="CI18" i="12" s="1"/>
  <c r="CR7" i="10" l="1"/>
  <c r="CR10" i="10"/>
  <c r="CR5" i="10"/>
  <c r="CR8" i="10"/>
  <c r="CR6" i="10"/>
  <c r="CR13" i="10"/>
  <c r="CR21" i="10"/>
  <c r="CR4" i="10"/>
  <c r="CR11" i="10"/>
  <c r="CR12" i="10"/>
  <c r="CR16" i="10"/>
  <c r="CR19" i="10"/>
  <c r="CR14" i="10"/>
  <c r="CR17" i="10"/>
  <c r="CR9" i="10"/>
  <c r="CR15" i="10"/>
  <c r="CR26" i="10"/>
  <c r="CR29" i="10"/>
  <c r="CR20" i="10"/>
  <c r="CR18" i="10"/>
  <c r="CR27" i="10"/>
  <c r="CR22" i="10"/>
  <c r="CR25" i="10"/>
  <c r="CR28" i="10"/>
  <c r="CR23" i="10"/>
  <c r="CR33" i="10"/>
  <c r="CR36" i="10"/>
  <c r="CR24" i="10"/>
  <c r="CR30" i="10"/>
  <c r="CR39" i="10"/>
  <c r="CR31" i="10"/>
  <c r="CR34" i="10"/>
  <c r="CR32" i="10"/>
  <c r="CR37" i="10"/>
  <c r="CR35" i="10"/>
  <c r="CR38" i="10"/>
  <c r="CS3" i="14"/>
  <c r="CR6" i="14"/>
  <c r="CR4" i="14"/>
  <c r="CR7" i="14"/>
  <c r="CR5" i="14"/>
  <c r="CR8" i="14"/>
  <c r="CR15" i="14"/>
  <c r="CR13" i="14"/>
  <c r="CR11" i="14"/>
  <c r="CR14" i="14"/>
  <c r="CR18" i="14"/>
  <c r="CR19" i="14"/>
  <c r="CR16" i="14"/>
  <c r="CR21" i="14"/>
  <c r="CR12" i="14"/>
  <c r="CR22" i="14"/>
  <c r="CR10" i="14"/>
  <c r="CR9" i="14"/>
  <c r="CR20" i="14"/>
  <c r="CR17" i="14"/>
  <c r="CR23" i="14"/>
  <c r="CR26" i="14"/>
  <c r="CR24" i="14"/>
  <c r="CR25" i="14"/>
  <c r="CR31" i="14"/>
  <c r="CR27" i="14"/>
  <c r="CR29" i="14"/>
  <c r="CR30" i="14"/>
  <c r="CR32" i="14"/>
  <c r="CR28" i="14"/>
  <c r="CR33" i="14"/>
  <c r="CN8" i="12"/>
  <c r="CN10" i="12"/>
  <c r="CN9" i="12"/>
  <c r="CS3" i="10"/>
  <c r="CJ17" i="12"/>
  <c r="CJ18" i="12" s="1"/>
  <c r="CK16" i="12"/>
  <c r="CK12" i="12"/>
  <c r="CK15" i="12" s="1"/>
  <c r="CL5" i="12" s="1"/>
  <c r="CS7" i="10" l="1"/>
  <c r="CS10" i="10"/>
  <c r="CS5" i="10"/>
  <c r="CS4" i="10"/>
  <c r="CS18" i="10"/>
  <c r="CS8" i="10"/>
  <c r="CS13" i="10"/>
  <c r="CS11" i="10"/>
  <c r="CS12" i="10"/>
  <c r="CS16" i="10"/>
  <c r="CS14" i="10"/>
  <c r="CS22" i="10"/>
  <c r="CS20" i="10"/>
  <c r="CS23" i="10"/>
  <c r="CS31" i="10"/>
  <c r="CS15" i="10"/>
  <c r="CS26" i="10"/>
  <c r="CS17" i="10"/>
  <c r="CS9" i="10"/>
  <c r="CS19" i="10"/>
  <c r="CS24" i="10"/>
  <c r="CS21" i="10"/>
  <c r="CS30" i="10"/>
  <c r="CS6" i="10"/>
  <c r="CS25" i="10"/>
  <c r="CS28" i="10"/>
  <c r="CS38" i="10"/>
  <c r="CS33" i="10"/>
  <c r="CS39" i="10"/>
  <c r="CS36" i="10"/>
  <c r="CS27" i="10"/>
  <c r="CS34" i="10"/>
  <c r="CS29" i="10"/>
  <c r="CS32" i="10"/>
  <c r="CS37" i="10"/>
  <c r="CS35" i="10"/>
  <c r="CT3" i="14"/>
  <c r="CS4" i="14"/>
  <c r="CS7" i="14"/>
  <c r="CS5" i="14"/>
  <c r="CS8" i="14"/>
  <c r="CS14" i="14"/>
  <c r="CS9" i="14"/>
  <c r="CS12" i="14"/>
  <c r="CS10" i="14"/>
  <c r="CS13" i="14"/>
  <c r="CS11" i="14"/>
  <c r="CS18" i="14"/>
  <c r="CS6" i="14"/>
  <c r="CS16" i="14"/>
  <c r="CS15" i="14"/>
  <c r="CS21" i="14"/>
  <c r="CS19" i="14"/>
  <c r="CS22" i="14"/>
  <c r="CS25" i="14"/>
  <c r="CS17" i="14"/>
  <c r="CS23" i="14"/>
  <c r="CS24" i="14"/>
  <c r="CS28" i="14"/>
  <c r="CS26" i="14"/>
  <c r="CS20" i="14"/>
  <c r="CS29" i="14"/>
  <c r="CS33" i="14"/>
  <c r="CS27" i="14"/>
  <c r="CS30" i="14"/>
  <c r="CS32" i="14"/>
  <c r="CS31" i="14"/>
  <c r="CO9" i="12"/>
  <c r="CO8" i="12"/>
  <c r="CO10" i="12"/>
  <c r="CT3" i="10"/>
  <c r="CL16" i="12"/>
  <c r="CL12" i="12"/>
  <c r="CL15" i="12" s="1"/>
  <c r="CM5" i="12" s="1"/>
  <c r="CK17" i="12"/>
  <c r="CK18" i="12" s="1"/>
  <c r="CT4" i="10" l="1"/>
  <c r="CT9" i="10"/>
  <c r="CT12" i="10"/>
  <c r="CT7" i="10"/>
  <c r="CT10" i="10"/>
  <c r="CT8" i="10"/>
  <c r="CT6" i="10"/>
  <c r="CT15" i="10"/>
  <c r="CT18" i="10"/>
  <c r="CT13" i="10"/>
  <c r="CT21" i="10"/>
  <c r="CT11" i="10"/>
  <c r="CT16" i="10"/>
  <c r="CT19" i="10"/>
  <c r="CT14" i="10"/>
  <c r="CT5" i="10"/>
  <c r="CT17" i="10"/>
  <c r="CT28" i="10"/>
  <c r="CT23" i="10"/>
  <c r="CT31" i="10"/>
  <c r="CT20" i="10"/>
  <c r="CT29" i="10"/>
  <c r="CT27" i="10"/>
  <c r="CT22" i="10"/>
  <c r="CT30" i="10"/>
  <c r="CT25" i="10"/>
  <c r="CT35" i="10"/>
  <c r="CT38" i="10"/>
  <c r="CT33" i="10"/>
  <c r="CT24" i="10"/>
  <c r="CT36" i="10"/>
  <c r="CT39" i="10"/>
  <c r="CT34" i="10"/>
  <c r="CT26" i="10"/>
  <c r="CT32" i="10"/>
  <c r="CT37" i="10"/>
  <c r="CU3" i="14"/>
  <c r="CT8" i="14"/>
  <c r="CT9" i="14"/>
  <c r="CT4" i="14"/>
  <c r="CT7" i="14"/>
  <c r="CT5" i="14"/>
  <c r="CT6" i="14"/>
  <c r="CT11" i="14"/>
  <c r="CT15" i="14"/>
  <c r="CT10" i="14"/>
  <c r="CT13" i="14"/>
  <c r="CT14" i="14"/>
  <c r="CT17" i="14"/>
  <c r="CT16" i="14"/>
  <c r="CT12" i="14"/>
  <c r="CT18" i="14"/>
  <c r="CT22" i="14"/>
  <c r="CT19" i="14"/>
  <c r="CT25" i="14"/>
  <c r="CT21" i="14"/>
  <c r="CT20" i="14"/>
  <c r="CT24" i="14"/>
  <c r="CT28" i="14"/>
  <c r="CT23" i="14"/>
  <c r="CT33" i="14"/>
  <c r="CT27" i="14"/>
  <c r="CT29" i="14"/>
  <c r="CT26" i="14"/>
  <c r="CT30" i="14"/>
  <c r="CT32" i="14"/>
  <c r="CT31" i="14"/>
  <c r="CP9" i="12"/>
  <c r="CP8" i="12"/>
  <c r="CP10" i="12"/>
  <c r="CU3" i="10"/>
  <c r="CL17" i="12"/>
  <c r="CL18" i="12" s="1"/>
  <c r="CM16" i="12"/>
  <c r="CM12" i="12"/>
  <c r="CM15" i="12" s="1"/>
  <c r="CN5" i="12" s="1"/>
  <c r="CU4" i="10" l="1"/>
  <c r="CU6" i="10"/>
  <c r="CU9" i="10"/>
  <c r="CU12" i="10"/>
  <c r="CU7" i="10"/>
  <c r="CU5" i="10"/>
  <c r="CU20" i="10"/>
  <c r="CU15" i="10"/>
  <c r="CU8" i="10"/>
  <c r="CU18" i="10"/>
  <c r="CU13" i="10"/>
  <c r="CU10" i="10"/>
  <c r="CU11" i="10"/>
  <c r="CU16" i="10"/>
  <c r="CU14" i="10"/>
  <c r="CU25" i="10"/>
  <c r="CU28" i="10"/>
  <c r="CU23" i="10"/>
  <c r="CU17" i="10"/>
  <c r="CU26" i="10"/>
  <c r="CU19" i="10"/>
  <c r="CU21" i="10"/>
  <c r="CU24" i="10"/>
  <c r="CU32" i="10"/>
  <c r="CU27" i="10"/>
  <c r="CU22" i="10"/>
  <c r="CU35" i="10"/>
  <c r="CU38" i="10"/>
  <c r="CU30" i="10"/>
  <c r="CU33" i="10"/>
  <c r="CU31" i="10"/>
  <c r="CU36" i="10"/>
  <c r="CU39" i="10"/>
  <c r="CU29" i="10"/>
  <c r="CU34" i="10"/>
  <c r="CU37" i="10"/>
  <c r="CV3" i="14"/>
  <c r="CU5" i="14"/>
  <c r="CU6" i="14"/>
  <c r="CU9" i="14"/>
  <c r="CU4" i="14"/>
  <c r="CU7" i="14"/>
  <c r="CU14" i="14"/>
  <c r="CU12" i="14"/>
  <c r="CU15" i="14"/>
  <c r="CU10" i="14"/>
  <c r="CU17" i="14"/>
  <c r="CU18" i="14"/>
  <c r="CU20" i="14"/>
  <c r="CU21" i="14"/>
  <c r="CU11" i="14"/>
  <c r="CU19" i="14"/>
  <c r="CU22" i="14"/>
  <c r="CU16" i="14"/>
  <c r="CU25" i="14"/>
  <c r="CU23" i="14"/>
  <c r="CU26" i="14"/>
  <c r="CU8" i="14"/>
  <c r="CU30" i="14"/>
  <c r="CU24" i="14"/>
  <c r="CU31" i="14"/>
  <c r="CU28" i="14"/>
  <c r="CU13" i="14"/>
  <c r="CU33" i="14"/>
  <c r="CU27" i="14"/>
  <c r="CU29" i="14"/>
  <c r="CU32" i="14"/>
  <c r="A39" i="38"/>
  <c r="A38" i="38"/>
  <c r="A37" i="38"/>
  <c r="A35" i="38"/>
  <c r="A30" i="38"/>
  <c r="A36" i="38"/>
  <c r="A32" i="38"/>
  <c r="A34" i="38"/>
  <c r="A33" i="38"/>
  <c r="A28" i="38"/>
  <c r="A29" i="38"/>
  <c r="A26" i="38"/>
  <c r="A25" i="38"/>
  <c r="A23" i="38"/>
  <c r="A31" i="38"/>
  <c r="A27" i="38"/>
  <c r="A22" i="38"/>
  <c r="A21" i="38"/>
  <c r="A20" i="38"/>
  <c r="A24" i="38"/>
  <c r="A16" i="38"/>
  <c r="A19" i="38"/>
  <c r="A15" i="38"/>
  <c r="A17" i="38"/>
  <c r="A13" i="38"/>
  <c r="A12" i="38"/>
  <c r="G69" i="35" s="1"/>
  <c r="A10" i="38"/>
  <c r="A14" i="38"/>
  <c r="A11" i="38"/>
  <c r="G74" i="35" s="1"/>
  <c r="A7" i="38"/>
  <c r="A18" i="38"/>
  <c r="A4" i="38"/>
  <c r="G67" i="35" s="1"/>
  <c r="A9" i="38"/>
  <c r="G70" i="35" s="1"/>
  <c r="A8" i="38"/>
  <c r="A5" i="38"/>
  <c r="A6" i="38"/>
  <c r="A33" i="37"/>
  <c r="A32" i="37"/>
  <c r="A31" i="37"/>
  <c r="A30" i="37"/>
  <c r="A28" i="37"/>
  <c r="A27" i="37"/>
  <c r="A25" i="37"/>
  <c r="A20" i="37"/>
  <c r="A29" i="37"/>
  <c r="A18" i="37"/>
  <c r="A26" i="37"/>
  <c r="A22" i="37"/>
  <c r="A21" i="37"/>
  <c r="A24" i="37"/>
  <c r="A19" i="37"/>
  <c r="A23" i="37"/>
  <c r="A16" i="37"/>
  <c r="A15" i="37"/>
  <c r="A17" i="37"/>
  <c r="A14" i="37"/>
  <c r="A12" i="37"/>
  <c r="A11" i="37"/>
  <c r="A10" i="37"/>
  <c r="A13" i="37"/>
  <c r="A8" i="37"/>
  <c r="A7" i="37"/>
  <c r="A9" i="37"/>
  <c r="L73" i="35" s="1"/>
  <c r="A6" i="37"/>
  <c r="A5" i="37"/>
  <c r="A4" i="37"/>
  <c r="CQ9" i="12"/>
  <c r="CQ8" i="12"/>
  <c r="CQ10" i="12"/>
  <c r="CV3" i="10"/>
  <c r="CN16" i="12"/>
  <c r="CN12" i="12"/>
  <c r="CN15" i="12" s="1"/>
  <c r="CO5" i="12" s="1"/>
  <c r="CM17" i="12"/>
  <c r="CM18" i="12" s="1"/>
  <c r="CW3" i="14" l="1"/>
  <c r="CV6" i="14"/>
  <c r="CV9" i="14"/>
  <c r="CV4" i="14"/>
  <c r="CV7" i="14"/>
  <c r="CV13" i="14"/>
  <c r="CV5" i="14"/>
  <c r="CV8" i="14"/>
  <c r="CV11" i="14"/>
  <c r="CV12" i="14"/>
  <c r="CV15" i="14"/>
  <c r="CV17" i="14"/>
  <c r="CV19" i="14"/>
  <c r="CV20" i="14"/>
  <c r="CV16" i="14"/>
  <c r="CV21" i="14"/>
  <c r="CV10" i="14"/>
  <c r="CV18" i="14"/>
  <c r="CV24" i="14"/>
  <c r="CV22" i="14"/>
  <c r="CV23" i="14"/>
  <c r="CV14" i="14"/>
  <c r="CV27" i="14"/>
  <c r="CV25" i="14"/>
  <c r="CV26" i="14"/>
  <c r="CV28" i="14"/>
  <c r="CV31" i="14"/>
  <c r="CV32" i="14"/>
  <c r="CV33" i="14"/>
  <c r="CV29" i="14"/>
  <c r="CV30" i="14"/>
  <c r="CV4" i="10"/>
  <c r="CV11" i="10"/>
  <c r="CV6" i="10"/>
  <c r="CV9" i="10"/>
  <c r="CV10" i="10"/>
  <c r="CV17" i="10"/>
  <c r="CV15" i="10"/>
  <c r="CV8" i="10"/>
  <c r="CV12" i="10"/>
  <c r="CV18" i="10"/>
  <c r="CV13" i="10"/>
  <c r="CV21" i="10"/>
  <c r="CV7" i="10"/>
  <c r="CV19" i="10"/>
  <c r="CV22" i="10"/>
  <c r="CV30" i="10"/>
  <c r="CV25" i="10"/>
  <c r="CV16" i="10"/>
  <c r="CV5" i="10"/>
  <c r="CV23" i="10"/>
  <c r="CV20" i="10"/>
  <c r="CV29" i="10"/>
  <c r="CV14" i="10"/>
  <c r="CV24" i="10"/>
  <c r="CV32" i="10"/>
  <c r="CV28" i="10"/>
  <c r="CV35" i="10"/>
  <c r="CV38" i="10"/>
  <c r="CV27" i="10"/>
  <c r="CV33" i="10"/>
  <c r="CV31" i="10"/>
  <c r="CV36" i="10"/>
  <c r="CV37" i="10"/>
  <c r="CV39" i="10"/>
  <c r="CV26" i="10"/>
  <c r="CV34" i="10"/>
  <c r="G68" i="35"/>
  <c r="L74" i="45"/>
  <c r="L74" i="35"/>
  <c r="L69" i="45"/>
  <c r="L69" i="35"/>
  <c r="CR9" i="12"/>
  <c r="CR8" i="12"/>
  <c r="CR10" i="12"/>
  <c r="CW3" i="10"/>
  <c r="CN17" i="12"/>
  <c r="CN18" i="12" s="1"/>
  <c r="CO12" i="12"/>
  <c r="CO15" i="12" s="1"/>
  <c r="CP5" i="12" s="1"/>
  <c r="CO16" i="12"/>
  <c r="CW4" i="10" l="1"/>
  <c r="CW8" i="10"/>
  <c r="CW11" i="10"/>
  <c r="CW6" i="10"/>
  <c r="CW9" i="10"/>
  <c r="CW7" i="10"/>
  <c r="CW5" i="10"/>
  <c r="CW14" i="10"/>
  <c r="CW22" i="10"/>
  <c r="CW17" i="10"/>
  <c r="CW20" i="10"/>
  <c r="CW15" i="10"/>
  <c r="CW12" i="10"/>
  <c r="CW18" i="10"/>
  <c r="CW10" i="10"/>
  <c r="CW13" i="10"/>
  <c r="CW16" i="10"/>
  <c r="CW27" i="10"/>
  <c r="CW30" i="10"/>
  <c r="CW28" i="10"/>
  <c r="CW23" i="10"/>
  <c r="CW19" i="10"/>
  <c r="CW26" i="10"/>
  <c r="CW21" i="10"/>
  <c r="CW29" i="10"/>
  <c r="CW24" i="10"/>
  <c r="CW37" i="10"/>
  <c r="CW35" i="10"/>
  <c r="CW25" i="10"/>
  <c r="CW38" i="10"/>
  <c r="CW33" i="10"/>
  <c r="CW31" i="10"/>
  <c r="CW36" i="10"/>
  <c r="CW34" i="10"/>
  <c r="CW32" i="10"/>
  <c r="CW39" i="10"/>
  <c r="CX3" i="14"/>
  <c r="CW7" i="14"/>
  <c r="CW5" i="14"/>
  <c r="CW8" i="14"/>
  <c r="CW6" i="14"/>
  <c r="CW9" i="14"/>
  <c r="CW4" i="14"/>
  <c r="CW10" i="14"/>
  <c r="CW14" i="14"/>
  <c r="CW12" i="14"/>
  <c r="CW11" i="14"/>
  <c r="CW22" i="14"/>
  <c r="CW17" i="14"/>
  <c r="CW19" i="14"/>
  <c r="CW13" i="14"/>
  <c r="CW16" i="14"/>
  <c r="CW21" i="14"/>
  <c r="CW15" i="14"/>
  <c r="CW20" i="14"/>
  <c r="CW18" i="14"/>
  <c r="CW24" i="14"/>
  <c r="CW23" i="14"/>
  <c r="CW27" i="14"/>
  <c r="CW28" i="14"/>
  <c r="CW31" i="14"/>
  <c r="CW32" i="14"/>
  <c r="CW25" i="14"/>
  <c r="CW33" i="14"/>
  <c r="CW29" i="14"/>
  <c r="CW26" i="14"/>
  <c r="CW30" i="14"/>
  <c r="CS9" i="12"/>
  <c r="CS8" i="12"/>
  <c r="CS10" i="12"/>
  <c r="CX3" i="10"/>
  <c r="CO17" i="12"/>
  <c r="CO18" i="12" s="1"/>
  <c r="CP12" i="12"/>
  <c r="CP15" i="12" s="1"/>
  <c r="CQ5" i="12" s="1"/>
  <c r="CP16" i="12"/>
  <c r="CX4" i="10" l="1"/>
  <c r="CX5" i="10"/>
  <c r="CX8" i="10"/>
  <c r="CX11" i="10"/>
  <c r="CX6" i="10"/>
  <c r="CX9" i="10"/>
  <c r="CX19" i="10"/>
  <c r="CX14" i="10"/>
  <c r="CX17" i="10"/>
  <c r="CX15" i="10"/>
  <c r="CX12" i="10"/>
  <c r="CX7" i="10"/>
  <c r="CX10" i="10"/>
  <c r="CX13" i="10"/>
  <c r="CX24" i="10"/>
  <c r="CX32" i="10"/>
  <c r="CX22" i="10"/>
  <c r="CX27" i="10"/>
  <c r="CX16" i="10"/>
  <c r="CX25" i="10"/>
  <c r="CX18" i="10"/>
  <c r="CX20" i="10"/>
  <c r="CX23" i="10"/>
  <c r="CX31" i="10"/>
  <c r="CX26" i="10"/>
  <c r="CX21" i="10"/>
  <c r="CX34" i="10"/>
  <c r="CX28" i="10"/>
  <c r="CX37" i="10"/>
  <c r="CX30" i="10"/>
  <c r="CX35" i="10"/>
  <c r="CX38" i="10"/>
  <c r="CX33" i="10"/>
  <c r="CX29" i="10"/>
  <c r="CX36" i="10"/>
  <c r="CX39" i="10"/>
  <c r="CY3" i="14"/>
  <c r="CX4" i="14"/>
  <c r="CX5" i="14"/>
  <c r="CX8" i="14"/>
  <c r="CX6" i="14"/>
  <c r="CX9" i="14"/>
  <c r="CX15" i="14"/>
  <c r="CX13" i="14"/>
  <c r="CX11" i="14"/>
  <c r="CX14" i="14"/>
  <c r="CX12" i="14"/>
  <c r="CX16" i="14"/>
  <c r="CX19" i="14"/>
  <c r="CX17" i="14"/>
  <c r="CX18" i="14"/>
  <c r="CX7" i="14"/>
  <c r="CX22" i="14"/>
  <c r="CX20" i="14"/>
  <c r="CX26" i="14"/>
  <c r="CX24" i="14"/>
  <c r="CX10" i="14"/>
  <c r="CX21" i="14"/>
  <c r="CX25" i="14"/>
  <c r="CX23" i="14"/>
  <c r="CX29" i="14"/>
  <c r="CX30" i="14"/>
  <c r="CX28" i="14"/>
  <c r="CX31" i="14"/>
  <c r="CX32" i="14"/>
  <c r="CX27" i="14"/>
  <c r="CX33" i="14"/>
  <c r="CT8" i="12"/>
  <c r="CT10" i="12"/>
  <c r="CT9" i="12"/>
  <c r="CY3" i="10"/>
  <c r="CP17" i="12"/>
  <c r="CP18" i="12" s="1"/>
  <c r="CQ12" i="12"/>
  <c r="CQ15" i="12" s="1"/>
  <c r="CR5" i="12" s="1"/>
  <c r="CQ16" i="12"/>
  <c r="CY10" i="10" l="1"/>
  <c r="CY4" i="10"/>
  <c r="CY5" i="10"/>
  <c r="CY8" i="10"/>
  <c r="CY9" i="10"/>
  <c r="CY6" i="10"/>
  <c r="CY16" i="10"/>
  <c r="CY19" i="10"/>
  <c r="CY14" i="10"/>
  <c r="CY17" i="10"/>
  <c r="CY20" i="10"/>
  <c r="CY11" i="10"/>
  <c r="CY12" i="10"/>
  <c r="CY18" i="10"/>
  <c r="CY21" i="10"/>
  <c r="CY29" i="10"/>
  <c r="CY24" i="10"/>
  <c r="CY32" i="10"/>
  <c r="CY7" i="10"/>
  <c r="CY13" i="10"/>
  <c r="CY15" i="10"/>
  <c r="CY22" i="10"/>
  <c r="CY28" i="10"/>
  <c r="CY23" i="10"/>
  <c r="CY31" i="10"/>
  <c r="CY26" i="10"/>
  <c r="CY39" i="10"/>
  <c r="CY34" i="10"/>
  <c r="CY37" i="10"/>
  <c r="CY25" i="10"/>
  <c r="CY27" i="10"/>
  <c r="CY30" i="10"/>
  <c r="CY35" i="10"/>
  <c r="CY36" i="10"/>
  <c r="CY38" i="10"/>
  <c r="CY33" i="10"/>
  <c r="CZ3" i="14"/>
  <c r="CY9" i="14"/>
  <c r="CY5" i="14"/>
  <c r="CY8" i="14"/>
  <c r="CY6" i="14"/>
  <c r="CY12" i="14"/>
  <c r="CY7" i="14"/>
  <c r="CY10" i="14"/>
  <c r="CY4" i="14"/>
  <c r="CY11" i="14"/>
  <c r="CY14" i="14"/>
  <c r="CY15" i="14"/>
  <c r="CY16" i="14"/>
  <c r="CY18" i="14"/>
  <c r="CY13" i="14"/>
  <c r="CY20" i="14"/>
  <c r="CY23" i="14"/>
  <c r="CY26" i="14"/>
  <c r="CY17" i="14"/>
  <c r="CY19" i="14"/>
  <c r="CY22" i="14"/>
  <c r="CY21" i="14"/>
  <c r="CY25" i="14"/>
  <c r="CY27" i="14"/>
  <c r="CY30" i="14"/>
  <c r="CY28" i="14"/>
  <c r="CY31" i="14"/>
  <c r="CY32" i="14"/>
  <c r="CY24" i="14"/>
  <c r="CY29" i="14"/>
  <c r="CY33" i="14"/>
  <c r="CU10" i="12"/>
  <c r="CU8" i="12"/>
  <c r="CU9" i="12"/>
  <c r="CZ3" i="10"/>
  <c r="CQ17" i="12"/>
  <c r="CQ18" i="12" s="1"/>
  <c r="CR16" i="12"/>
  <c r="CR12" i="12"/>
  <c r="CR15" i="12" s="1"/>
  <c r="CS5" i="12" s="1"/>
  <c r="CZ7" i="10" l="1"/>
  <c r="CZ10" i="10"/>
  <c r="CZ4" i="10"/>
  <c r="CZ5" i="10"/>
  <c r="CZ8" i="10"/>
  <c r="CZ6" i="10"/>
  <c r="CZ13" i="10"/>
  <c r="CZ21" i="10"/>
  <c r="CZ9" i="10"/>
  <c r="CZ16" i="10"/>
  <c r="CZ19" i="10"/>
  <c r="CZ14" i="10"/>
  <c r="CZ17" i="10"/>
  <c r="CZ11" i="10"/>
  <c r="CZ15" i="10"/>
  <c r="CZ26" i="10"/>
  <c r="CZ29" i="10"/>
  <c r="CZ22" i="10"/>
  <c r="CZ27" i="10"/>
  <c r="CZ18" i="10"/>
  <c r="CZ25" i="10"/>
  <c r="CZ20" i="10"/>
  <c r="CZ28" i="10"/>
  <c r="CZ12" i="10"/>
  <c r="CZ23" i="10"/>
  <c r="CZ32" i="10"/>
  <c r="CZ33" i="10"/>
  <c r="CZ36" i="10"/>
  <c r="CZ39" i="10"/>
  <c r="CZ34" i="10"/>
  <c r="CZ24" i="10"/>
  <c r="CZ37" i="10"/>
  <c r="CZ30" i="10"/>
  <c r="CZ35" i="10"/>
  <c r="CZ31" i="10"/>
  <c r="CZ38" i="10"/>
  <c r="DA3" i="14"/>
  <c r="CZ6" i="14"/>
  <c r="CZ4" i="14"/>
  <c r="CZ7" i="14"/>
  <c r="CZ5" i="14"/>
  <c r="CZ8" i="14"/>
  <c r="CZ15" i="14"/>
  <c r="CZ13" i="14"/>
  <c r="CZ11" i="14"/>
  <c r="CZ9" i="14"/>
  <c r="CZ18" i="14"/>
  <c r="CZ12" i="14"/>
  <c r="CZ14" i="14"/>
  <c r="CZ19" i="14"/>
  <c r="CZ21" i="14"/>
  <c r="CZ17" i="14"/>
  <c r="CZ22" i="14"/>
  <c r="CZ16" i="14"/>
  <c r="CZ20" i="14"/>
  <c r="CZ23" i="14"/>
  <c r="CZ26" i="14"/>
  <c r="CZ24" i="14"/>
  <c r="CZ10" i="14"/>
  <c r="CZ25" i="14"/>
  <c r="CZ31" i="14"/>
  <c r="CZ30" i="14"/>
  <c r="CZ28" i="14"/>
  <c r="CZ32" i="14"/>
  <c r="CZ27" i="14"/>
  <c r="CZ29" i="14"/>
  <c r="CZ33" i="14"/>
  <c r="CV8" i="12"/>
  <c r="CV10" i="12"/>
  <c r="CV9" i="12"/>
  <c r="DA3" i="10"/>
  <c r="CR17" i="12"/>
  <c r="CR18" i="12" s="1"/>
  <c r="CS16" i="12"/>
  <c r="CS12" i="12"/>
  <c r="CS15" i="12" s="1"/>
  <c r="CT5" i="12" s="1"/>
  <c r="DA7" i="10" l="1"/>
  <c r="DA10" i="10"/>
  <c r="DA4" i="10"/>
  <c r="DA5" i="10"/>
  <c r="DA12" i="10"/>
  <c r="DA18" i="10"/>
  <c r="DA6" i="10"/>
  <c r="DA13" i="10"/>
  <c r="DA9" i="10"/>
  <c r="DA16" i="10"/>
  <c r="DA8" i="10"/>
  <c r="DA14" i="10"/>
  <c r="DA22" i="10"/>
  <c r="DA20" i="10"/>
  <c r="DA23" i="10"/>
  <c r="DA31" i="10"/>
  <c r="DA21" i="10"/>
  <c r="DA26" i="10"/>
  <c r="DA15" i="10"/>
  <c r="DA24" i="10"/>
  <c r="DA17" i="10"/>
  <c r="DA30" i="10"/>
  <c r="DA11" i="10"/>
  <c r="DA19" i="10"/>
  <c r="DA25" i="10"/>
  <c r="DA29" i="10"/>
  <c r="DA32" i="10"/>
  <c r="DA33" i="10"/>
  <c r="DA39" i="10"/>
  <c r="DA36" i="10"/>
  <c r="DA28" i="10"/>
  <c r="DA34" i="10"/>
  <c r="DA38" i="10"/>
  <c r="DA37" i="10"/>
  <c r="DA27" i="10"/>
  <c r="DA35" i="10"/>
  <c r="DB3" i="14"/>
  <c r="DA4" i="14"/>
  <c r="DA7" i="14"/>
  <c r="DA5" i="14"/>
  <c r="DA8" i="14"/>
  <c r="DA14" i="14"/>
  <c r="DA12" i="14"/>
  <c r="DA9" i="14"/>
  <c r="DA10" i="14"/>
  <c r="DA13" i="14"/>
  <c r="DA15" i="14"/>
  <c r="DA18" i="14"/>
  <c r="DA16" i="14"/>
  <c r="DA21" i="14"/>
  <c r="DA6" i="14"/>
  <c r="DA19" i="14"/>
  <c r="DA17" i="14"/>
  <c r="DA11" i="14"/>
  <c r="DA25" i="14"/>
  <c r="DA20" i="14"/>
  <c r="DA23" i="14"/>
  <c r="DA22" i="14"/>
  <c r="DA24" i="14"/>
  <c r="DA28" i="14"/>
  <c r="DA29" i="14"/>
  <c r="DA33" i="14"/>
  <c r="DA30" i="14"/>
  <c r="DA31" i="14"/>
  <c r="DA32" i="14"/>
  <c r="DA27" i="14"/>
  <c r="DA26" i="14"/>
  <c r="CW9" i="12"/>
  <c r="CW8" i="12"/>
  <c r="CW10" i="12"/>
  <c r="DB3" i="10"/>
  <c r="CT16" i="12"/>
  <c r="CT12" i="12"/>
  <c r="CT15" i="12" s="1"/>
  <c r="CU5" i="12" s="1"/>
  <c r="CS17" i="12"/>
  <c r="CS18" i="12" s="1"/>
  <c r="DB4" i="10" l="1"/>
  <c r="DB9" i="10"/>
  <c r="DB12" i="10"/>
  <c r="DB7" i="10"/>
  <c r="DB10" i="10"/>
  <c r="DB8" i="10"/>
  <c r="DB6" i="10"/>
  <c r="DB5" i="10"/>
  <c r="DB11" i="10"/>
  <c r="DB15" i="10"/>
  <c r="DB18" i="10"/>
  <c r="DB13" i="10"/>
  <c r="DB16" i="10"/>
  <c r="DB19" i="10"/>
  <c r="DB14" i="10"/>
  <c r="DB17" i="10"/>
  <c r="DB28" i="10"/>
  <c r="DB23" i="10"/>
  <c r="DB31" i="10"/>
  <c r="DB21" i="10"/>
  <c r="DB29" i="10"/>
  <c r="DB22" i="10"/>
  <c r="DB27" i="10"/>
  <c r="DB30" i="10"/>
  <c r="DB20" i="10"/>
  <c r="DB25" i="10"/>
  <c r="DB35" i="10"/>
  <c r="DB26" i="10"/>
  <c r="DB38" i="10"/>
  <c r="DB32" i="10"/>
  <c r="DB33" i="10"/>
  <c r="DB36" i="10"/>
  <c r="DB39" i="10"/>
  <c r="DB24" i="10"/>
  <c r="DB34" i="10"/>
  <c r="DB37" i="10"/>
  <c r="DB8" i="14"/>
  <c r="DB9" i="14"/>
  <c r="DB4" i="14"/>
  <c r="DB7" i="14"/>
  <c r="DB5" i="14"/>
  <c r="DB11" i="14"/>
  <c r="DB6" i="14"/>
  <c r="DB15" i="14"/>
  <c r="DB10" i="14"/>
  <c r="DB13" i="14"/>
  <c r="DB14" i="14"/>
  <c r="DB19" i="14"/>
  <c r="DB12" i="14"/>
  <c r="DB17" i="14"/>
  <c r="DB22" i="14"/>
  <c r="DB25" i="14"/>
  <c r="DB18" i="14"/>
  <c r="DB20" i="14"/>
  <c r="DB16" i="14"/>
  <c r="DB21" i="14"/>
  <c r="DB23" i="14"/>
  <c r="DB28" i="14"/>
  <c r="DB24" i="14"/>
  <c r="DB26" i="14"/>
  <c r="DB29" i="14"/>
  <c r="DB33" i="14"/>
  <c r="DB30" i="14"/>
  <c r="DB31" i="14"/>
  <c r="DB32" i="14"/>
  <c r="DB27" i="14"/>
  <c r="CX9" i="12"/>
  <c r="CX8" i="12"/>
  <c r="CX10" i="12"/>
  <c r="CT17" i="12"/>
  <c r="CT18" i="12" s="1"/>
  <c r="CU16" i="12"/>
  <c r="CU12" i="12"/>
  <c r="CU15" i="12" s="1"/>
  <c r="CV5" i="12" s="1"/>
  <c r="A38" i="10" l="1"/>
  <c r="C71" i="23"/>
  <c r="A33" i="10"/>
  <c r="C66" i="23"/>
  <c r="A34" i="10"/>
  <c r="C67" i="23"/>
  <c r="A35" i="10"/>
  <c r="C68" i="23"/>
  <c r="A36" i="10"/>
  <c r="C69" i="23"/>
  <c r="C72" i="23"/>
  <c r="A39" i="10"/>
  <c r="A37" i="10"/>
  <c r="C70" i="23"/>
  <c r="CV16" i="12"/>
  <c r="CV12" i="12"/>
  <c r="CV15" i="12" s="1"/>
  <c r="CW5" i="12" s="1"/>
  <c r="CU17" i="12"/>
  <c r="CU18" i="12" s="1"/>
  <c r="CW12" i="12" l="1"/>
  <c r="CW15" i="12" s="1"/>
  <c r="CX5" i="12" s="1"/>
  <c r="CW16" i="12"/>
  <c r="CV17" i="12"/>
  <c r="CV18" i="12" s="1"/>
  <c r="C37" i="23" l="1"/>
  <c r="C39" i="23"/>
  <c r="C38" i="23"/>
  <c r="C42" i="23"/>
  <c r="C41" i="23"/>
  <c r="C43" i="23"/>
  <c r="C44" i="23"/>
  <c r="C47" i="23"/>
  <c r="C49" i="23"/>
  <c r="C40" i="23"/>
  <c r="C48" i="23"/>
  <c r="C50" i="23"/>
  <c r="C45" i="23"/>
  <c r="C51" i="23"/>
  <c r="C53" i="23"/>
  <c r="C46" i="23"/>
  <c r="C55" i="23"/>
  <c r="C57" i="23"/>
  <c r="C59" i="23"/>
  <c r="C52" i="23"/>
  <c r="C56" i="23"/>
  <c r="C58" i="23"/>
  <c r="C60" i="23"/>
  <c r="C64" i="23"/>
  <c r="C62" i="23"/>
  <c r="C54" i="23"/>
  <c r="C61" i="23"/>
  <c r="C65" i="23"/>
  <c r="CW17" i="12"/>
  <c r="CW18" i="12" s="1"/>
  <c r="CX12" i="12"/>
  <c r="CX15" i="12" s="1"/>
  <c r="A4" i="10"/>
  <c r="G67" i="31" s="1"/>
  <c r="F37" i="23" l="1"/>
  <c r="E53" i="23"/>
  <c r="D53" i="23"/>
  <c r="F53" i="23" s="1"/>
  <c r="C63" i="23"/>
  <c r="A30" i="10"/>
  <c r="CX17" i="12"/>
  <c r="CX18" i="12" s="1"/>
  <c r="CX16" i="12"/>
  <c r="D54" i="23" l="1"/>
  <c r="F54" i="23" s="1"/>
  <c r="E54" i="23"/>
  <c r="D55" i="23" l="1"/>
  <c r="E55" i="23"/>
  <c r="C6" i="23"/>
  <c r="F6" i="23" l="1"/>
  <c r="F55" i="23"/>
  <c r="A6" i="14"/>
  <c r="C8" i="23"/>
  <c r="F8" i="23" s="1"/>
  <c r="A25" i="14"/>
  <c r="C27" i="23"/>
  <c r="A21" i="14"/>
  <c r="C23" i="23"/>
  <c r="A13" i="14"/>
  <c r="C15" i="23"/>
  <c r="A11" i="14"/>
  <c r="C13" i="23"/>
  <c r="A14" i="14"/>
  <c r="C16" i="23"/>
  <c r="A19" i="14"/>
  <c r="C21" i="23"/>
  <c r="A30" i="14"/>
  <c r="C32" i="23"/>
  <c r="A16" i="14"/>
  <c r="C18" i="23"/>
  <c r="A4" i="14"/>
  <c r="E7" i="23"/>
  <c r="A32" i="14"/>
  <c r="C34" i="23"/>
  <c r="A18" i="14"/>
  <c r="C20" i="23"/>
  <c r="A10" i="14"/>
  <c r="C12" i="23"/>
  <c r="A28" i="14"/>
  <c r="C30" i="23"/>
  <c r="A24" i="14"/>
  <c r="C26" i="23"/>
  <c r="A15" i="14"/>
  <c r="C17" i="23"/>
  <c r="A8" i="14"/>
  <c r="C10" i="23"/>
  <c r="F10" i="23" s="1"/>
  <c r="A12" i="14"/>
  <c r="C14" i="23"/>
  <c r="A31" i="14"/>
  <c r="C33" i="23"/>
  <c r="A27" i="14"/>
  <c r="C29" i="23"/>
  <c r="A29" i="14"/>
  <c r="C31" i="23"/>
  <c r="A22" i="14"/>
  <c r="C24" i="23"/>
  <c r="A9" i="14"/>
  <c r="C11" i="23"/>
  <c r="A5" i="14"/>
  <c r="L74" i="31" s="1"/>
  <c r="C7" i="23"/>
  <c r="F7" i="23" s="1"/>
  <c r="A33" i="14"/>
  <c r="C35" i="23"/>
  <c r="A23" i="14"/>
  <c r="C25" i="23"/>
  <c r="A26" i="14"/>
  <c r="C28" i="23"/>
  <c r="A20" i="14"/>
  <c r="C22" i="23"/>
  <c r="A17" i="14"/>
  <c r="C19" i="23"/>
  <c r="A7" i="14"/>
  <c r="C9" i="23"/>
  <c r="F9" i="23" s="1"/>
  <c r="A7" i="10"/>
  <c r="A5" i="10"/>
  <c r="G68" i="31" s="1"/>
  <c r="A9" i="10"/>
  <c r="A6" i="10"/>
  <c r="A11" i="10"/>
  <c r="A10" i="10"/>
  <c r="G71" i="31" s="1"/>
  <c r="A8" i="10"/>
  <c r="A15" i="10"/>
  <c r="A13" i="10"/>
  <c r="A16" i="10"/>
  <c r="G74" i="31" s="1"/>
  <c r="A14" i="10"/>
  <c r="A12" i="10"/>
  <c r="A17" i="10"/>
  <c r="A19" i="10"/>
  <c r="G73" i="31" s="1"/>
  <c r="A22" i="10"/>
  <c r="A18" i="10"/>
  <c r="G70" i="31" s="1"/>
  <c r="A20" i="10"/>
  <c r="A21" i="10"/>
  <c r="A26" i="10"/>
  <c r="A25" i="10"/>
  <c r="A27" i="10"/>
  <c r="A29" i="10"/>
  <c r="A23" i="10"/>
  <c r="A28" i="10"/>
  <c r="A24" i="10"/>
  <c r="A31" i="10"/>
  <c r="A32" i="10"/>
  <c r="C74" i="23" l="1"/>
  <c r="F74" i="23" s="1"/>
  <c r="G69" i="31"/>
  <c r="G72" i="31"/>
  <c r="E8" i="23" l="1"/>
  <c r="E9" i="23" l="1"/>
  <c r="E10" i="23" s="1"/>
  <c r="E37" i="23" l="1"/>
  <c r="D38" i="23" l="1"/>
  <c r="F38" i="23" s="1"/>
  <c r="E38" i="23"/>
  <c r="D39" i="23" l="1"/>
  <c r="F39" i="23" s="1"/>
  <c r="E39" i="23"/>
  <c r="E40" i="23" l="1"/>
  <c r="D40" i="23"/>
  <c r="F40" i="23" s="1"/>
  <c r="E41" i="23" l="1"/>
  <c r="D41" i="23"/>
  <c r="F41" i="23" s="1"/>
  <c r="D42" i="23" l="1"/>
  <c r="F42" i="23" s="1"/>
  <c r="E42" i="23"/>
  <c r="E43" i="23" l="1"/>
  <c r="D43" i="23"/>
  <c r="F43" i="23" s="1"/>
  <c r="D44" i="23" l="1"/>
  <c r="F44" i="23" s="1"/>
  <c r="E44" i="23"/>
  <c r="E45" i="23" l="1"/>
  <c r="D45" i="23"/>
  <c r="F45" i="23" s="1"/>
  <c r="E46" i="23" l="1"/>
  <c r="D46" i="23"/>
  <c r="F46" i="23" l="1"/>
  <c r="D47" i="23"/>
  <c r="F47" i="23" s="1"/>
  <c r="E47" i="23"/>
  <c r="D48" i="23" l="1"/>
  <c r="E48" i="23"/>
  <c r="D49" i="23" l="1"/>
  <c r="E49" i="23"/>
  <c r="F48" i="23"/>
  <c r="D50" i="23" l="1"/>
  <c r="E50" i="23"/>
  <c r="F49" i="23"/>
  <c r="E51" i="23" l="1"/>
  <c r="D51" i="23"/>
  <c r="F50" i="23"/>
  <c r="F51" i="23" l="1"/>
  <c r="I60" i="23" a="1"/>
  <c r="I60" i="23" s="1"/>
  <c r="D52" i="23"/>
  <c r="I31" i="23" s="1" a="1"/>
  <c r="I31" i="23" s="1"/>
  <c r="E52" i="23"/>
  <c r="J49" i="23" l="1" a="1"/>
  <c r="J49" i="23" s="1"/>
  <c r="E74" i="23"/>
  <c r="J36" i="23" a="1"/>
  <c r="J36" i="23" s="1"/>
  <c r="J74" i="23" a="1"/>
  <c r="J74" i="23" s="1"/>
  <c r="J15" i="23" a="1"/>
  <c r="J15" i="23" s="1"/>
  <c r="J68" i="23" a="1"/>
  <c r="J68" i="23" s="1"/>
  <c r="J39" i="23" a="1"/>
  <c r="J39" i="23" s="1"/>
  <c r="J45" i="23" a="1"/>
  <c r="J45" i="23" s="1"/>
  <c r="J57" i="23" a="1"/>
  <c r="J57" i="23" s="1"/>
  <c r="J52" i="23" a="1"/>
  <c r="J52" i="23" s="1"/>
  <c r="I6" i="23" a="1"/>
  <c r="I6" i="23" s="1"/>
  <c r="I30" i="23" a="1"/>
  <c r="I30" i="23" s="1"/>
  <c r="I64" i="23" a="1"/>
  <c r="I64" i="23" s="1"/>
  <c r="I18" i="23" a="1"/>
  <c r="I18" i="23" s="1"/>
  <c r="I57" i="23" a="1"/>
  <c r="I57" i="23" s="1"/>
  <c r="I43" i="23" a="1"/>
  <c r="I43" i="23" s="1"/>
  <c r="I35" i="23" a="1"/>
  <c r="I35" i="23" s="1"/>
  <c r="I58" i="23" a="1"/>
  <c r="I58" i="23" s="1"/>
  <c r="I70" i="23" a="1"/>
  <c r="I70" i="23" s="1"/>
  <c r="I34" i="23" a="1"/>
  <c r="I34" i="23" s="1"/>
  <c r="I55" i="23" a="1"/>
  <c r="I55" i="23" s="1"/>
  <c r="I50" i="23" a="1"/>
  <c r="I50" i="23" s="1"/>
  <c r="I54" i="23" a="1"/>
  <c r="I54" i="23" s="1"/>
  <c r="I19" i="23" a="1"/>
  <c r="I19" i="23" s="1"/>
  <c r="I13" i="23" a="1"/>
  <c r="I13" i="23" s="1"/>
  <c r="J73" i="23" a="1"/>
  <c r="J73" i="23" s="1"/>
  <c r="J69" i="23" a="1"/>
  <c r="J69" i="23" s="1"/>
  <c r="J62" i="23" a="1"/>
  <c r="J62" i="23" s="1"/>
  <c r="J41" i="23" a="1"/>
  <c r="J41" i="23" s="1"/>
  <c r="J46" i="23" a="1"/>
  <c r="J46" i="23" s="1"/>
  <c r="J50" i="23" a="1"/>
  <c r="J50" i="23" s="1"/>
  <c r="J13" i="23" a="1"/>
  <c r="J13" i="23" s="1"/>
  <c r="J33" i="23" a="1"/>
  <c r="J33" i="23" s="1"/>
  <c r="F52" i="23"/>
  <c r="K26" i="23" s="1" a="1"/>
  <c r="K26" i="23" s="1"/>
  <c r="I63" i="23" a="1"/>
  <c r="I63" i="23" s="1"/>
  <c r="I33" i="23" a="1"/>
  <c r="I33" i="23" s="1"/>
  <c r="I59" i="23" a="1"/>
  <c r="I59" i="23" s="1"/>
  <c r="I22" i="23" a="1"/>
  <c r="I22" i="23" s="1"/>
  <c r="I32" i="23" a="1"/>
  <c r="I32" i="23" s="1"/>
  <c r="I44" i="23" a="1"/>
  <c r="I44" i="23" s="1"/>
  <c r="I25" i="23" a="1"/>
  <c r="I25" i="23" s="1"/>
  <c r="I46" i="23" a="1"/>
  <c r="I46" i="23" s="1"/>
  <c r="I49" i="23" a="1"/>
  <c r="I49" i="23" s="1"/>
  <c r="I11" i="23" a="1"/>
  <c r="I11" i="23" s="1"/>
  <c r="I72" i="23" a="1"/>
  <c r="I72" i="23" s="1"/>
  <c r="I28" i="23" a="1"/>
  <c r="I28" i="23" s="1"/>
  <c r="K21" i="23" a="1"/>
  <c r="K21" i="23" s="1"/>
  <c r="K36" i="23" a="1"/>
  <c r="K36" i="23" s="1"/>
  <c r="K29" i="23" a="1"/>
  <c r="K29" i="23" s="1"/>
  <c r="K37" i="23" a="1"/>
  <c r="K37" i="23" s="1"/>
  <c r="K13" i="23" a="1"/>
  <c r="K13" i="23" s="1"/>
  <c r="J59" i="23" a="1"/>
  <c r="J59" i="23" s="1"/>
  <c r="J11" i="23" a="1"/>
  <c r="J11" i="23" s="1"/>
  <c r="J70" i="23" a="1"/>
  <c r="J70" i="23" s="1"/>
  <c r="J56" i="23" a="1"/>
  <c r="J56" i="23" s="1"/>
  <c r="J63" i="23" a="1"/>
  <c r="J63" i="23" s="1"/>
  <c r="J27" i="23" a="1"/>
  <c r="J27" i="23" s="1"/>
  <c r="J43" i="23" a="1"/>
  <c r="J43" i="23" s="1"/>
  <c r="I52" i="23" a="1"/>
  <c r="I52" i="23" s="1"/>
  <c r="I8" i="23" a="1"/>
  <c r="I8" i="23" s="1"/>
  <c r="I56" i="23" a="1"/>
  <c r="I56" i="23" s="1"/>
  <c r="I36" i="23" a="1"/>
  <c r="I36" i="23" s="1"/>
  <c r="I39" i="23" a="1"/>
  <c r="I39" i="23" s="1"/>
  <c r="I68" i="23" a="1"/>
  <c r="I68" i="23" s="1"/>
  <c r="I69" i="23" a="1"/>
  <c r="I69" i="23" s="1"/>
  <c r="I66" i="23" a="1"/>
  <c r="I66" i="23" s="1"/>
  <c r="I48" i="23" a="1"/>
  <c r="I48" i="23" s="1"/>
  <c r="K18" i="23" a="1"/>
  <c r="K18" i="23" s="1"/>
  <c r="K54" i="23" a="1"/>
  <c r="K54" i="23" s="1"/>
  <c r="K67" i="23" a="1"/>
  <c r="K67" i="23" s="1"/>
  <c r="K24" i="23" a="1"/>
  <c r="K24" i="23" s="1"/>
  <c r="J37" i="23" a="1"/>
  <c r="J37" i="23" s="1"/>
  <c r="J20" i="23" a="1"/>
  <c r="J20" i="23" s="1"/>
  <c r="J9" i="23" a="1"/>
  <c r="J9" i="23" s="1"/>
  <c r="J12" i="23" a="1"/>
  <c r="J12" i="23" s="1"/>
  <c r="J40" i="23" a="1"/>
  <c r="J40" i="23" s="1"/>
  <c r="J26" i="23" a="1"/>
  <c r="J26" i="23" s="1"/>
  <c r="J29" i="23" a="1"/>
  <c r="J29" i="23" s="1"/>
  <c r="J17" i="23" a="1"/>
  <c r="J17" i="23" s="1"/>
  <c r="I9" i="23" a="1"/>
  <c r="I9" i="23" s="1"/>
  <c r="I27" i="23" a="1"/>
  <c r="I27" i="23" s="1"/>
  <c r="I65" i="23" a="1"/>
  <c r="I65" i="23" s="1"/>
  <c r="I53" i="23" a="1"/>
  <c r="I53" i="23" s="1"/>
  <c r="I26" i="23" a="1"/>
  <c r="I26" i="23" s="1"/>
  <c r="I40" i="23" a="1"/>
  <c r="I40" i="23" s="1"/>
  <c r="I37" i="23" a="1"/>
  <c r="I37" i="23" s="1"/>
  <c r="I74" i="23" a="1"/>
  <c r="I74" i="23" s="1"/>
  <c r="K57" i="23" a="1"/>
  <c r="K57" i="23" s="1"/>
  <c r="K35" i="23" a="1"/>
  <c r="K35" i="23" s="1"/>
  <c r="K56" i="23" a="1"/>
  <c r="K56" i="23" s="1"/>
  <c r="K23" i="23" a="1"/>
  <c r="K23" i="23" s="1"/>
  <c r="K42" i="23" a="1"/>
  <c r="K42" i="23" s="1"/>
  <c r="K32" i="23" a="1"/>
  <c r="K32" i="23" s="1"/>
  <c r="K28" i="23" a="1"/>
  <c r="K28" i="23" s="1"/>
  <c r="K8" i="23" a="1"/>
  <c r="K8" i="23" s="1"/>
  <c r="J25" i="23" a="1"/>
  <c r="J25" i="23" s="1"/>
  <c r="J38" i="23" a="1"/>
  <c r="J38" i="23" s="1"/>
  <c r="J7" i="23" a="1"/>
  <c r="J7" i="23" s="1"/>
  <c r="J14" i="23" a="1"/>
  <c r="J14" i="23" s="1"/>
  <c r="J60" i="23" a="1"/>
  <c r="J60" i="23" s="1"/>
  <c r="I73" i="23" a="1"/>
  <c r="I73" i="23" s="1"/>
  <c r="I15" i="23" a="1"/>
  <c r="I15" i="23" s="1"/>
  <c r="I14" i="23" a="1"/>
  <c r="I14" i="23" s="1"/>
  <c r="I23" i="23" a="1"/>
  <c r="I23" i="23" s="1"/>
  <c r="I62" i="23" a="1"/>
  <c r="I62" i="23" s="1"/>
  <c r="I10" i="23" a="1"/>
  <c r="I10" i="23" s="1"/>
  <c r="I38" i="23" a="1"/>
  <c r="I38" i="23" s="1"/>
  <c r="I71" i="23" a="1"/>
  <c r="I71" i="23" s="1"/>
  <c r="K22" i="23" a="1"/>
  <c r="K22" i="23" s="1"/>
  <c r="K20" i="23" a="1"/>
  <c r="K20" i="23" s="1"/>
  <c r="K61" i="23" a="1"/>
  <c r="K61" i="23" s="1"/>
  <c r="K62" i="23" a="1"/>
  <c r="K62" i="23" s="1"/>
  <c r="K73" i="23" a="1"/>
  <c r="K73" i="23" s="1"/>
  <c r="J67" i="23" a="1"/>
  <c r="J67" i="23" s="1"/>
  <c r="J65" i="23" a="1"/>
  <c r="J65" i="23" s="1"/>
  <c r="J66" i="23" a="1"/>
  <c r="J66" i="23" s="1"/>
  <c r="J32" i="23" a="1"/>
  <c r="J32" i="23" s="1"/>
  <c r="J34" i="23" a="1"/>
  <c r="J34" i="23" s="1"/>
  <c r="I24" i="23" a="1"/>
  <c r="I24" i="23" s="1"/>
  <c r="I16" i="23" a="1"/>
  <c r="I16" i="23" s="1"/>
  <c r="I17" i="23" a="1"/>
  <c r="I17" i="23" s="1"/>
  <c r="I47" i="23" a="1"/>
  <c r="I47" i="23" s="1"/>
  <c r="I51" i="23" a="1"/>
  <c r="I51" i="23" s="1"/>
  <c r="I42" i="23" a="1"/>
  <c r="I42" i="23" s="1"/>
  <c r="I45" i="23" a="1"/>
  <c r="I45" i="23" s="1"/>
  <c r="K14" i="23" a="1"/>
  <c r="K14" i="23" s="1"/>
  <c r="K49" i="23" a="1"/>
  <c r="K49" i="23" s="1"/>
  <c r="K55" i="23" a="1"/>
  <c r="K55" i="23" s="1"/>
  <c r="K34" i="23" a="1"/>
  <c r="K34" i="23" s="1"/>
  <c r="K41" i="23" a="1"/>
  <c r="K41" i="23" s="1"/>
  <c r="K74" i="23" a="1"/>
  <c r="K74" i="23" s="1"/>
  <c r="J51" i="23" a="1"/>
  <c r="J51" i="23" s="1"/>
  <c r="J72" i="23" a="1"/>
  <c r="J72" i="23" s="1"/>
  <c r="J18" i="23" a="1"/>
  <c r="J18" i="23" s="1"/>
  <c r="J8" i="23" a="1"/>
  <c r="J8" i="23" s="1"/>
  <c r="J64" i="23" a="1"/>
  <c r="J64" i="23" s="1"/>
  <c r="J58" i="23" a="1"/>
  <c r="J58" i="23" s="1"/>
  <c r="J28" i="23" a="1"/>
  <c r="J28" i="23" s="1"/>
  <c r="I20" i="23" a="1"/>
  <c r="I20" i="23" s="1"/>
  <c r="I61" i="23" a="1"/>
  <c r="I61" i="23" s="1"/>
  <c r="I29" i="23" a="1"/>
  <c r="I29" i="23" s="1"/>
  <c r="I7" i="23" a="1"/>
  <c r="I7" i="23" s="1"/>
  <c r="I67" i="23" a="1"/>
  <c r="I67" i="23" s="1"/>
  <c r="I41" i="23" a="1"/>
  <c r="I41" i="23" s="1"/>
  <c r="I12" i="23" a="1"/>
  <c r="I12" i="23" s="1"/>
  <c r="I21" i="23" a="1"/>
  <c r="I21" i="23" s="1"/>
  <c r="K6" i="23" a="1"/>
  <c r="K6" i="23" s="1"/>
  <c r="K72" i="23" a="1"/>
  <c r="K72" i="23" s="1"/>
  <c r="K16" i="23" a="1"/>
  <c r="K16" i="23" s="1"/>
  <c r="K39" i="23" a="1"/>
  <c r="K39" i="23" s="1"/>
  <c r="K45" i="23" a="1"/>
  <c r="K45" i="23" s="1"/>
  <c r="J21" i="23" l="1" a="1"/>
  <c r="J21" i="23" s="1"/>
  <c r="J6" i="23" a="1"/>
  <c r="J6" i="23" s="1"/>
  <c r="J55" i="23" a="1"/>
  <c r="J55" i="23" s="1"/>
  <c r="J61" i="23" a="1"/>
  <c r="J61" i="23" s="1"/>
  <c r="J47" i="23" a="1"/>
  <c r="J47" i="23" s="1"/>
  <c r="J30" i="23" a="1"/>
  <c r="J30" i="23" s="1"/>
  <c r="J42" i="23" a="1"/>
  <c r="J42" i="23" s="1"/>
  <c r="J10" i="23" a="1"/>
  <c r="J10" i="23" s="1"/>
  <c r="J35" i="23" a="1"/>
  <c r="J35" i="23" s="1"/>
  <c r="J24" i="23" a="1"/>
  <c r="J24" i="23" s="1"/>
  <c r="J16" i="23" a="1"/>
  <c r="J16" i="23" s="1"/>
  <c r="J19" i="23" a="1"/>
  <c r="J19" i="23" s="1"/>
  <c r="J71" i="23" a="1"/>
  <c r="J71" i="23" s="1"/>
  <c r="J54" i="23" a="1"/>
  <c r="J54" i="23" s="1"/>
  <c r="J48" i="23" a="1"/>
  <c r="J48" i="23" s="1"/>
  <c r="J53" i="23" a="1"/>
  <c r="J53" i="23" s="1"/>
  <c r="J31" i="23" a="1"/>
  <c r="J31" i="23" s="1"/>
  <c r="J23" i="23" a="1"/>
  <c r="J23" i="23" s="1"/>
  <c r="J22" i="23" a="1"/>
  <c r="J22" i="23" s="1"/>
  <c r="J44" i="23" a="1"/>
  <c r="J44" i="23" s="1"/>
  <c r="K52" i="23" a="1"/>
  <c r="K52" i="23" s="1"/>
  <c r="K63" i="23" a="1"/>
  <c r="K63" i="23" s="1"/>
  <c r="K48" i="23" a="1"/>
  <c r="K48" i="23" s="1"/>
  <c r="K33" i="23" a="1"/>
  <c r="K33" i="23" s="1"/>
  <c r="K64" i="23" a="1"/>
  <c r="K64" i="23" s="1"/>
  <c r="K68" i="23" a="1"/>
  <c r="K68" i="23" s="1"/>
  <c r="K58" i="23" a="1"/>
  <c r="K58" i="23" s="1"/>
  <c r="K38" i="23" a="1"/>
  <c r="K38" i="23" s="1"/>
  <c r="K12" i="23" a="1"/>
  <c r="K12" i="23" s="1"/>
  <c r="K30" i="23" a="1"/>
  <c r="K30" i="23" s="1"/>
  <c r="K60" i="23" a="1"/>
  <c r="K60" i="23" s="1"/>
  <c r="K17" i="23" a="1"/>
  <c r="K17" i="23" s="1"/>
  <c r="K31" i="23" a="1"/>
  <c r="K31" i="23" s="1"/>
  <c r="K69" i="23" a="1"/>
  <c r="K69" i="23" s="1"/>
  <c r="K47" i="23" a="1"/>
  <c r="K47" i="23" s="1"/>
  <c r="K65" i="23" a="1"/>
  <c r="K65" i="23" s="1"/>
  <c r="K9" i="23" a="1"/>
  <c r="K9" i="23" s="1"/>
  <c r="K19" i="23" a="1"/>
  <c r="K19" i="23" s="1"/>
  <c r="K27" i="23" a="1"/>
  <c r="K27" i="23" s="1"/>
  <c r="K44" i="23" a="1"/>
  <c r="K44" i="23" s="1"/>
  <c r="K10" i="23" a="1"/>
  <c r="K10" i="23" s="1"/>
  <c r="K51" i="23" a="1"/>
  <c r="K51" i="23" s="1"/>
  <c r="K71" i="23" a="1"/>
  <c r="K71" i="23" s="1"/>
  <c r="K7" i="23" a="1"/>
  <c r="K7" i="23" s="1"/>
  <c r="K66" i="23" a="1"/>
  <c r="K66" i="23" s="1"/>
  <c r="K11" i="23" a="1"/>
  <c r="K11" i="23" s="1"/>
  <c r="K70" i="23" a="1"/>
  <c r="K70" i="23" s="1"/>
  <c r="K59" i="23" a="1"/>
  <c r="K59" i="23" s="1"/>
  <c r="K46" i="23" a="1"/>
  <c r="K46" i="23" s="1"/>
  <c r="K43" i="23" a="1"/>
  <c r="K43" i="23" s="1"/>
  <c r="K50" i="23" a="1"/>
  <c r="K50" i="23" s="1"/>
  <c r="K15" i="23" a="1"/>
  <c r="K15" i="23" s="1"/>
  <c r="K53" i="23" a="1"/>
  <c r="K53" i="23" s="1"/>
  <c r="M6" i="23" a="1"/>
  <c r="M6" i="23" s="1"/>
  <c r="K40" i="23" a="1"/>
  <c r="K40" i="23" s="1"/>
  <c r="K25" i="23" a="1"/>
  <c r="K25" i="23" s="1"/>
  <c r="N6" i="23" l="1" a="1"/>
  <c r="N6" i="23" s="1"/>
  <c r="O6" i="23" a="1"/>
  <c r="O6" i="2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tc={FAD68710-574E-4CA9-A404-CA42A9EDDFA8}</author>
  </authors>
  <commentList>
    <comment ref="G25" authorId="0" shapeId="0" xr:uid="{FAD68710-574E-4CA9-A404-CA42A9EDDFA8}">
      <text>
        <t>[Threaded comment]
Your version of Excel allows you to read this threaded comment; however, any edits to it will get removed if the file is opened in a newer version of Excel. Learn more: https://go.microsoft.com/fwlink/?linkid=870924
Comment:
    If a expenditure or income only occurs on one year then the lifetime should be given the value 1.
Reply:
    If category is different from OPEX this is not taken into account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tc={47DE1889-5EB8-43C6-ABE8-D95587691BFB}</author>
  </authors>
  <commentList>
    <comment ref="G25" authorId="0" shapeId="0" xr:uid="{47DE1889-5EB8-43C6-ABE8-D95587691BFB}">
      <text>
        <t>[Threaded comment]
Your version of Excel allows you to read this threaded comment; however, any edits to it will get removed if the file is opened in a newer version of Excel. Learn more: https://go.microsoft.com/fwlink/?linkid=870924
Comment:
    If a expenditure or income only occurs on one year then the lifetime should be given the value 1.
Reply:
    If category is different from OPEX this is not taken into account</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tc={ED929CEE-1992-4CD3-96FC-3684419DD10F}</author>
  </authors>
  <commentList>
    <comment ref="G27" authorId="0" shapeId="0" xr:uid="{ED929CEE-1992-4CD3-96FC-3684419DD10F}">
      <text>
        <t>[Threaded comment]
Your version of Excel allows you to read this threaded comment; however, any edits to it will get removed if the file is opened in a newer version of Excel. Learn more: https://go.microsoft.com/fwlink/?linkid=870924
Comment:
    If a expenditure or income only occurs on one year then the lifetime should be given the value 1.
Reply:
    If category is different from OPEX this is not taken into account</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<sst xmlns="http://schemas.openxmlformats.org/spreadsheetml/2006/main" count="473" uniqueCount="135">
  <si>
    <t>RIBA Stage</t>
  </si>
  <si>
    <t>Expenditure Category</t>
  </si>
  <si>
    <t>Stage 0: Strategic Definition</t>
  </si>
  <si>
    <t>Consultancy</t>
  </si>
  <si>
    <t>Stage 1: Preparation and Briefing</t>
  </si>
  <si>
    <t>CAPEX</t>
  </si>
  <si>
    <t>Stage 2: Concept Design</t>
  </si>
  <si>
    <t>OPEX</t>
  </si>
  <si>
    <t>Stage 3: Spatial Coordination and Localisation</t>
  </si>
  <si>
    <t>Stage 4: Technical Design</t>
  </si>
  <si>
    <t>Stage 6: Handover</t>
  </si>
  <si>
    <t xml:space="preserve">Stage 7: Use (and Operation)  </t>
  </si>
  <si>
    <t>EXPENDITURE SUMMARY</t>
  </si>
  <si>
    <t>Start Year</t>
  </si>
  <si>
    <t>End Year</t>
  </si>
  <si>
    <t>Total</t>
  </si>
  <si>
    <t>Fixed Financial Inputs</t>
  </si>
  <si>
    <t>Values</t>
  </si>
  <si>
    <t>Project lifetime [years]</t>
  </si>
  <si>
    <t>Discount rate [%]</t>
  </si>
  <si>
    <t>Name</t>
  </si>
  <si>
    <t>Category</t>
  </si>
  <si>
    <t>Start year</t>
  </si>
  <si>
    <t>Lifetime</t>
  </si>
  <si>
    <t>Description</t>
  </si>
  <si>
    <t>Reference</t>
  </si>
  <si>
    <t>Engineer Consultancy</t>
  </si>
  <si>
    <t>Site Surveys</t>
  </si>
  <si>
    <t>Specification consulation</t>
  </si>
  <si>
    <t>Community Consultant</t>
  </si>
  <si>
    <t>Planning consultant</t>
  </si>
  <si>
    <t>Financial Consultation</t>
  </si>
  <si>
    <t>Design team</t>
  </si>
  <si>
    <t>Solar Modules</t>
  </si>
  <si>
    <t>Assuming £0.20 per Watt (£200 per kW) for 1000kW (1MW)</t>
  </si>
  <si>
    <t xml:space="preserve"> - https://www.solarpowerportal.co.uk/news/uk_solar_costs_plummeting_beyond_forecasts_as_cheap_as_40_mwh_by_2030 
- http://www.solarmango.com/ask/2015/10/26/what-is-the-installation-cost-of-utility-scale-solar-power-plant-mw-in-the-uk/</t>
  </si>
  <si>
    <t>Inverters</t>
  </si>
  <si>
    <t>Inverters for 1MW farm</t>
  </si>
  <si>
    <t>Installation</t>
  </si>
  <si>
    <t>Installation costs</t>
  </si>
  <si>
    <t xml:space="preserve">https://www.researchgate.net/publication/282462936_The_Future_of_Solar_Power_in_the_United_Kingdom/ </t>
  </si>
  <si>
    <t>Grid Cost</t>
  </si>
  <si>
    <t>Other Capex, Balance of System</t>
  </si>
  <si>
    <t>This is all other Capex costs, balance of systems</t>
  </si>
  <si>
    <t>Operational Costs</t>
  </si>
  <si>
    <t>PV Cleaning</t>
  </si>
  <si>
    <t>Clearning of the panels, assuming £4 per panel, for approx 3000 panels. Do this every year</t>
  </si>
  <si>
    <t>Local consultant</t>
  </si>
  <si>
    <t>Connections O&amp;M manuals</t>
  </si>
  <si>
    <t>REVENUE SUMMARY</t>
  </si>
  <si>
    <t>Rate (£/Unit)</t>
  </si>
  <si>
    <t>Annual Perfomance decrease rate</t>
  </si>
  <si>
    <t>Annual price increase</t>
  </si>
  <si>
    <t xml:space="preserve">Assumptions: 
 - cost of electricity saved 13p/kWh, 
 - 80% of energy produced  is used for self- consumption with the rest exported to the grid
</t>
  </si>
  <si>
    <t>Smart Export Guarantee</t>
  </si>
  <si>
    <t>Assumptions: 
- 10% of  electricity produced per year is sold as part of smart export guarantee at 4p/kWh</t>
  </si>
  <si>
    <t xml:space="preserve"> - https://www.greenmatch.co.uk/blog/2014/06/solar-panels-are-they-worth-it
- https://www.greenmatch.co.uk/green-energy/grants/smart-export-guarantee</t>
  </si>
  <si>
    <t>Feasibility funding</t>
  </si>
  <si>
    <t>Grant funding</t>
  </si>
  <si>
    <t>PPA</t>
  </si>
  <si>
    <t xml:space="preserve">Assumptions:
-  10% of energy produced is sold in a PPA at 8p/kWh 
- The PPA price will increase over time at 2% </t>
  </si>
  <si>
    <t xml:space="preserve"> - https://www.solarpowerportal.co.uk/blogs/pricing_power 
- https://www.seia.org/research-resources/solar-power-purchase-agreements </t>
  </si>
  <si>
    <t>REGO Certificate</t>
  </si>
  <si>
    <t>Yearly revenue Scenario 1</t>
  </si>
  <si>
    <t>Stage</t>
  </si>
  <si>
    <t>Yearly Expenditure Scenario 1</t>
  </si>
  <si>
    <t>Metrics</t>
  </si>
  <si>
    <t>IRR</t>
  </si>
  <si>
    <t>SPT [years]</t>
  </si>
  <si>
    <t>DPT [years]</t>
  </si>
  <si>
    <t>Year</t>
  </si>
  <si>
    <t>Payback year Scenario</t>
  </si>
  <si>
    <t>Discounted Cashflow</t>
  </si>
  <si>
    <t>Plan of work Stage</t>
  </si>
  <si>
    <t>Stage 5: Construction, Integration and Installation</t>
  </si>
  <si>
    <t>Price (£ or £/year)</t>
  </si>
  <si>
    <t>Lifetime (only OPEX)</t>
  </si>
  <si>
    <t>Annual Increase (only OPEX)</t>
  </si>
  <si>
    <t>Savings from PV Self usage</t>
  </si>
  <si>
    <t>Units (#/year)</t>
  </si>
  <si>
    <t>Point 1</t>
  </si>
  <si>
    <t>Point 2</t>
  </si>
  <si>
    <t>Dynamic X -Step1</t>
  </si>
  <si>
    <t>Dynamic X- Step2</t>
  </si>
  <si>
    <t>Point 1 - Step1</t>
  </si>
  <si>
    <t>Point 2 -Step1</t>
  </si>
  <si>
    <t>Point 1 - Step2</t>
  </si>
  <si>
    <t>Point 2 -Step2</t>
  </si>
  <si>
    <t>Present value of comulative cash flow</t>
  </si>
  <si>
    <t>Item</t>
  </si>
  <si>
    <t>Nominal NPV before Tax</t>
  </si>
  <si>
    <t>Revenues</t>
  </si>
  <si>
    <t>Consulting</t>
  </si>
  <si>
    <t>Cashflow (EBITDA)</t>
  </si>
  <si>
    <t>Cumulative Cashflow (EBITDA)</t>
  </si>
  <si>
    <t>Point 0</t>
  </si>
  <si>
    <t>Point 0 - Step1</t>
  </si>
  <si>
    <t>Point 0 - Step2</t>
  </si>
  <si>
    <t>Site Selection/Appraisal</t>
  </si>
  <si>
    <t xml:space="preserve">First Stage Battery Modelling </t>
  </si>
  <si>
    <t>Outline Business Case</t>
  </si>
  <si>
    <t>Budget 99 Application</t>
  </si>
  <si>
    <t>Second Stage Battery Modelling based on G99 Application</t>
  </si>
  <si>
    <t xml:space="preserve"> - Full Grid Connection Application
-Planning Application
- Detailed site surveys
 - Detailed Design/Architectural Drawings </t>
  </si>
  <si>
    <t>Stage 5: Manufacturing and Construction</t>
  </si>
  <si>
    <t>BESS construction and installation</t>
  </si>
  <si>
    <t>Battery Cell Replacement</t>
  </si>
  <si>
    <t xml:space="preserve"> Includes:
BESS type and parameters
Grid connected/BTM parameters
Export options: Sleeving/ancillary services/arbitrage/load balancing/BM 
Initial BESS sizing options and revenues
High level assessment of co-located vs standalone charge dynamics</t>
  </si>
  <si>
    <t xml:space="preserve"> 3 initial options with CAPEX and initial 10 year modelling view. </t>
  </si>
  <si>
    <t xml:space="preserve"> Includes: 
State of Charge
Battery cycling
Round Trip Efficiency
Optimisation Strategy
Integration with Renewables
Policy impacts</t>
  </si>
  <si>
    <t>Grant</t>
  </si>
  <si>
    <t>Business Case development Grant</t>
  </si>
  <si>
    <t>Dynamic Containment</t>
  </si>
  <si>
    <t>Flexibility Services</t>
  </si>
  <si>
    <t>Trading on Capacity Market</t>
  </si>
  <si>
    <t>Discounted Cumulative Cashflow (EBITDA)</t>
  </si>
  <si>
    <t>Discounted Payback year Scenario (EBITDA)</t>
  </si>
  <si>
    <t>Yearly revenue Scenario 3</t>
  </si>
  <si>
    <t>Yearly Expenditure Scenario 3</t>
  </si>
  <si>
    <t>Yearly revenue Scenario 2</t>
  </si>
  <si>
    <t>Yearly Expenditure Scenario 2</t>
  </si>
  <si>
    <t>Output - Scenario 2</t>
  </si>
  <si>
    <t>Output - Scenario 3</t>
  </si>
  <si>
    <t xml:space="preserve">Scenario 2 </t>
  </si>
  <si>
    <t>Scenario 1</t>
  </si>
  <si>
    <t>Scenario 3</t>
  </si>
  <si>
    <t>Scenario 2</t>
  </si>
  <si>
    <t>Output - Case 1</t>
  </si>
  <si>
    <t>Cases Comparison</t>
  </si>
  <si>
    <r>
      <rPr>
        <b/>
        <sz val="12"/>
        <color theme="0"/>
        <rFont val="Calibri"/>
        <family val="2"/>
        <scheme val="minor"/>
      </rPr>
      <t>This appraisal tool enables the comparison between Costs (or Expenditures) and Earnings Before Income Tax Depreciation Ammortisation (EBITDA). The tool calculates the Net Present Value (NPV), Internal Rate of Return (IRR) and payback time.</t>
    </r>
    <r>
      <rPr>
        <sz val="12"/>
        <color theme="0"/>
        <rFont val="Calibri"/>
        <family val="2"/>
        <scheme val="minor"/>
      </rPr>
      <t xml:space="preserve">  The inputs required have been kept to a minimum to allow easy use and quick implementation.   </t>
    </r>
  </si>
  <si>
    <t>Overall, the user needs to follow the 3 steps described in the image below, to calculate the key financial parameters associated with the project.</t>
  </si>
  <si>
    <t>The appraisal tool is divided into inputs and outputs. For each case, there are 2 input sheets one for expenditures and one for expected revenues. The output for each case consists of 2 sheets, one that provides the key financial parameters ("Output"), and one that provides an annual cash flow breakdown ("Cash flows").</t>
  </si>
  <si>
    <t xml:space="preserve">The incomes and expenditures paybacks occur and relate to the end of the year. Costs are yearly and not split into smaller periods. Hence inputs for shorter periods should be multiplied by the number of periods in the year, e.g. for monthly data this would be 12. </t>
  </si>
  <si>
    <t>Once completed a first case, the user can assess the profitability of different solutions by comparing multiple cases. A final "Cases Comparison" page presents a summary of the key financial parameters for all the cases.</t>
  </si>
  <si>
    <t>Net Zero Go Options Appraisal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</si>
</sst>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quot;£&quot;#,##0"/>
    <numFmt numFmtId="165" formatCode="_-* #,##0_-;\-* #,##0_-;_-* &quot;-&quot;??_-;_-@_-"/>
    <numFmt numFmtId="166" formatCode="0.0%"/>
  </numFmts>
  <fonts count="31" x14ac:knownFonts="1">
    <font>
      <sz val="11"/>
      <color theme="1"/>
      <name val="Calibri"/>
      <family val="2"/>
      <scheme val="minor"/>
    </font>
    <font>
      <sz val="11"/>
      <color theme="0"/>
      <name val="Calibri"/>
      <family val="2"/>
      <scheme val="minor"/>
    </font>
    <font>
      <b/>
      <sz val="20"/>
      <color theme="1" tint="0.249977111117893"/>
      <name val="Calibri"/>
      <family val="2"/>
      <scheme val="minor"/>
    </font>
    <font>
      <sz val="11"/>
      <color theme="1" tint="0.249977111117893"/>
      <name val="Calibri"/>
      <family val="2"/>
      <scheme val="minor"/>
    </font>
    <font>
      <b/>
      <sz val="11"/>
      <color theme="1" tint="0.249977111117893"/>
      <name val="Calibri"/>
      <family val="2"/>
      <scheme val="minor"/>
    </font>
    <font>
      <b/>
      <sz val="12"/>
      <color theme="1" tint="0.249977111117893"/>
      <name val="Calibri"/>
      <family val="2"/>
      <scheme val="minor"/>
    </font>
    <font>
      <b/>
      <u/>
      <sz val="11"/>
      <color theme="1" tint="0.249977111117893"/>
      <name val="Calibri"/>
      <family val="2"/>
      <scheme val="minor"/>
    </font>
    <font>
      <b/>
      <sz val="26"/>
      <color theme="1" tint="0.249977111117893"/>
      <name val="Calibri"/>
      <family val="2"/>
      <scheme val="minor"/>
    </font>
    <font>
      <sz val="10"/>
      <color theme="1"/>
      <name val="Calibri"/>
      <family val="2"/>
      <scheme val="minor"/>
    </font>
    <font>
      <sz val="20"/>
      <color theme="1" tint="0.249977111117893"/>
      <name val="Calibri"/>
      <family val="2"/>
      <scheme val="minor"/>
    </font>
    <font>
      <b/>
      <sz val="11"/>
      <color theme="1"/>
      <name val="Calibri"/>
      <family val="2"/>
      <scheme val="minor"/>
    </font>
    <font>
      <sz val="11"/>
      <color rgb="FF404040"/>
      <name val="Calibri"/>
      <family val="2"/>
      <scheme val="minor"/>
    </font>
    <font>
      <sz val="9"/>
      <color theme="1"/>
      <name val="Calibri"/>
      <family val="2"/>
      <scheme val="minor"/>
    </font>
    <font>
      <b/>
      <sz val="11"/>
      <color theme="0"/>
      <name val="Calibri"/>
      <family val="2"/>
      <scheme val="minor"/>
    </font>
    <font>
      <b/>
      <sz val="9"/>
      <color theme="1" tint="0.249977111117893"/>
      <name val="Calibri"/>
      <family val="2"/>
      <scheme val="minor"/>
    </font>
    <font>
      <sz val="9"/>
      <color theme="1" tint="0.249977111117893"/>
      <name val="Calibri"/>
      <family val="2"/>
      <scheme val="minor"/>
    </font>
    <font>
      <sz val="12"/>
      <color theme="1"/>
      <name val="Calibri"/>
      <family val="2"/>
      <scheme val="minor"/>
    </font>
    <font>
      <sz val="11"/>
      <color theme="1"/>
      <name val="Calibri"/>
      <family val="2"/>
      <scheme val="minor"/>
    </font>
    <font>
      <b/>
      <sz val="11"/>
      <name val="Calibri"/>
      <family val="2"/>
      <scheme val="minor"/>
    </font>
    <font>
      <sz val="8"/>
      <color theme="1" tint="0.249977111117893"/>
      <name val="Calibri"/>
      <family val="2"/>
      <scheme val="minor"/>
    </font>
    <font>
      <sz val="8"/>
      <color theme="1"/>
      <name val="Calibri"/>
      <family val="2"/>
      <scheme val="minor"/>
    </font>
    <font>
      <b/>
      <sz val="12"/>
      <color theme="0"/>
      <name val="Calibri"/>
      <family val="2"/>
      <scheme val="minor"/>
    </font>
    <font>
      <b/>
      <sz val="26"/>
      <color theme="1"/>
      <name val="Calibri"/>
      <family val="2"/>
      <scheme val="minor"/>
    </font>
    <font>
      <sz val="9"/>
      <name val="Calibri"/>
      <family val="2"/>
      <scheme val="minor"/>
    </font>
    <font>
      <sz val="8"/>
      <name val="Calibri"/>
      <family val="2"/>
      <scheme val="minor"/>
    </font>
    <font>
      <b/>
      <sz val="26"/>
      <color theme="0"/>
      <name val="Calibri"/>
      <family val="2"/>
      <scheme val="minor"/>
    </font>
    <font>
      <b/>
      <sz val="11"/>
      <color theme="0" tint="-0.499984740745262"/>
      <name val="Calibri"/>
      <family val="2"/>
      <scheme val="minor"/>
    </font>
    <font>
      <sz val="11"/>
      <color theme="0" tint="-0.499984740745262"/>
      <name val="Calibri"/>
      <family val="2"/>
      <scheme val="minor"/>
    </font>
    <font>
      <b/>
      <sz val="12"/>
      <color theme="1"/>
      <name val="Calibri"/>
      <family val="2"/>
      <scheme val="minor"/>
    </font>
    <font>
      <sz val="12"/>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DE56EC"/>
        <bgColor indexed="64"/>
      </patternFill>
    </fill>
    <fill>
      <patternFill patternType="solid">
        <fgColor rgb="FF00B050"/>
        <bgColor indexed="64"/>
      </patternFill>
    </fill>
    <fill>
      <patternFill patternType="solid">
        <fgColor rgb="FF92D050"/>
        <bgColor indexed="64"/>
      </patternFill>
    </fill>
    <fill>
      <patternFill patternType="solid">
        <fgColor theme="3" tint="-0.249977111117893"/>
        <bgColor indexed="64"/>
      </patternFill>
    </fill>
    <fill>
      <patternFill patternType="solid">
        <fgColor theme="6"/>
        <bgColor theme="6"/>
      </patternFill>
    </fill>
    <fill>
      <patternFill patternType="solid">
        <fgColor theme="6" tint="0.79998168889431442"/>
        <bgColor theme="6" tint="0.79998168889431442"/>
      </patternFill>
    </fill>
    <fill>
      <patternFill patternType="solid">
        <fgColor theme="1"/>
        <bgColor indexed="64"/>
      </patternFill>
    </fill>
  </fills>
  <borders count="24">
    <border>
      <left/>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theme="7" tint="0.39997558519241921"/>
      </top>
      <bottom style="thin">
        <color theme="7" tint="0.39997558519241921"/>
      </bottom>
      <diagonal/>
    </border>
    <border>
      <left style="thin">
        <color indexed="64"/>
      </left>
      <right/>
      <top style="thin">
        <color theme="7" tint="0.39997558519241921"/>
      </top>
      <bottom style="thin">
        <color theme="7"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theme="9" tint="0.39997558519241921"/>
      </top>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style="thin">
        <color theme="5"/>
      </top>
      <bottom style="thin">
        <color theme="5"/>
      </bottom>
      <diagonal/>
    </border>
    <border>
      <left/>
      <right/>
      <top style="thin">
        <color theme="5"/>
      </top>
      <bottom style="thin">
        <color theme="5"/>
      </bottom>
      <diagonal/>
    </border>
    <border>
      <left/>
      <right style="thin">
        <color theme="5"/>
      </right>
      <top style="thin">
        <color theme="5"/>
      </top>
      <bottom style="thin">
        <color theme="5"/>
      </bottom>
      <diagonal/>
    </border>
  </borders>
  <cellStyleXfs count="3">
    <xf numFmtId="0" fontId="0" fillId="0" borderId="0"/>
    <xf numFmtId="43" fontId="17" fillId="0" borderId="0" applyFont="0" applyFill="0" applyBorder="0" applyAlignment="0" applyProtection="0"/>
    <xf numFmtId="9" fontId="17" fillId="0" borderId="0" applyFont="0" applyFill="0" applyBorder="0" applyAlignment="0" applyProtection="0"/>
  </cellStyleXfs>
  <cellXfs count="200">
    <xf numFmtId="0" fontId="0" fillId="0" borderId="0" xfId="0"/>
    <xf numFmtId="0" fontId="0" fillId="0" borderId="0" xfId="0"/>
    <xf numFmtId="0" fontId="2" fillId="2" borderId="0" xfId="0" applyFont="1" applyFill="1"/>
    <xf numFmtId="0" fontId="3" fillId="2" borderId="0" xfId="0" applyFont="1" applyFill="1"/>
    <xf numFmtId="0" fontId="4" fillId="2" borderId="0" xfId="0" applyFont="1" applyFill="1"/>
    <xf numFmtId="0" fontId="4" fillId="2" borderId="0" xfId="0" applyFont="1" applyFill="1" applyAlignment="1">
      <alignment horizontal="center"/>
    </xf>
    <xf numFmtId="0" fontId="3" fillId="2" borderId="0" xfId="0" applyFont="1" applyFill="1" applyAlignment="1">
      <alignment horizontal="center"/>
    </xf>
    <xf numFmtId="2" fontId="3" fillId="2" borderId="0" xfId="0" applyNumberFormat="1" applyFont="1" applyFill="1" applyAlignment="1">
      <alignment horizontal="center"/>
    </xf>
    <xf numFmtId="0" fontId="7" fillId="2" borderId="0" xfId="0" applyFont="1" applyFill="1"/>
    <xf numFmtId="0" fontId="8" fillId="0" borderId="0" xfId="0" applyFont="1"/>
    <xf numFmtId="0" fontId="1" fillId="2" borderId="0" xfId="0" applyFont="1" applyFill="1"/>
    <xf numFmtId="0" fontId="5" fillId="4" borderId="5" xfId="0" applyFont="1" applyFill="1" applyBorder="1" applyAlignment="1">
      <alignment horizontal="center" vertical="center"/>
    </xf>
    <xf numFmtId="0" fontId="6" fillId="3" borderId="0" xfId="0" applyFont="1" applyFill="1" applyAlignment="1">
      <alignment horizontal="center"/>
    </xf>
    <xf numFmtId="0" fontId="4" fillId="3" borderId="0" xfId="0" applyFont="1" applyFill="1" applyAlignment="1">
      <alignment horizontal="center"/>
    </xf>
    <xf numFmtId="0" fontId="3" fillId="3" borderId="0" xfId="0" applyFont="1" applyFill="1" applyAlignment="1">
      <alignment horizontal="center"/>
    </xf>
    <xf numFmtId="0" fontId="9" fillId="2" borderId="0" xfId="0" applyFont="1" applyFill="1"/>
    <xf numFmtId="0" fontId="4" fillId="5" borderId="0" xfId="0" applyFont="1" applyFill="1" applyAlignment="1">
      <alignment horizontal="center"/>
    </xf>
    <xf numFmtId="0" fontId="0" fillId="0" borderId="0" xfId="0" applyAlignment="1">
      <alignment horizontal="left"/>
    </xf>
    <xf numFmtId="0" fontId="10" fillId="0" borderId="0" xfId="0" applyFont="1"/>
    <xf numFmtId="0" fontId="12" fillId="0" borderId="0" xfId="0" applyFont="1"/>
    <xf numFmtId="2" fontId="12" fillId="0" borderId="0" xfId="0" applyNumberFormat="1" applyFont="1"/>
    <xf numFmtId="0" fontId="16" fillId="0" borderId="0" xfId="0" applyFont="1"/>
    <xf numFmtId="0" fontId="3" fillId="5" borderId="0" xfId="0" applyFont="1" applyFill="1" applyAlignment="1">
      <alignment horizontal="left"/>
    </xf>
    <xf numFmtId="0" fontId="13" fillId="2" borderId="0" xfId="0" applyFont="1" applyFill="1"/>
    <xf numFmtId="164" fontId="3" fillId="2" borderId="0" xfId="0" applyNumberFormat="1" applyFont="1" applyFill="1"/>
    <xf numFmtId="0" fontId="0" fillId="0" borderId="0" xfId="0" applyAlignment="1">
      <alignment horizontal="left"/>
    </xf>
    <xf numFmtId="0" fontId="0" fillId="0" borderId="0" xfId="0" applyAlignment="1">
      <alignment horizontal="left" wrapText="1"/>
    </xf>
    <xf numFmtId="1" fontId="3" fillId="2" borderId="0" xfId="0" applyNumberFormat="1" applyFont="1" applyFill="1" applyAlignment="1">
      <alignment horizontal="center"/>
    </xf>
    <xf numFmtId="0" fontId="3" fillId="2" borderId="0" xfId="0" applyFont="1" applyFill="1" applyBorder="1"/>
    <xf numFmtId="0" fontId="4" fillId="2" borderId="9" xfId="0" applyFont="1" applyFill="1" applyBorder="1"/>
    <xf numFmtId="0" fontId="4" fillId="2" borderId="0" xfId="0" applyFont="1" applyFill="1" applyBorder="1"/>
    <xf numFmtId="164" fontId="3" fillId="2" borderId="0" xfId="0" applyNumberFormat="1" applyFont="1" applyFill="1" applyBorder="1"/>
    <xf numFmtId="2" fontId="3" fillId="0" borderId="7" xfId="0" applyNumberFormat="1" applyFont="1" applyFill="1" applyBorder="1" applyAlignment="1">
      <alignment horizontal="center" vertical="center"/>
    </xf>
    <xf numFmtId="164" fontId="3" fillId="0" borderId="7"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xf>
    <xf numFmtId="0" fontId="11" fillId="0" borderId="6" xfId="0" applyFont="1" applyFill="1" applyBorder="1" applyAlignment="1">
      <alignment horizontal="center" vertical="center"/>
    </xf>
    <xf numFmtId="165" fontId="11" fillId="0" borderId="6" xfId="1" applyNumberFormat="1" applyFont="1" applyFill="1" applyBorder="1" applyAlignment="1">
      <alignment horizontal="center" vertical="center"/>
    </xf>
    <xf numFmtId="166" fontId="11" fillId="0" borderId="6" xfId="2" applyNumberFormat="1" applyFont="1" applyFill="1" applyBorder="1" applyAlignment="1">
      <alignment horizontal="center" vertical="center"/>
    </xf>
    <xf numFmtId="9" fontId="11" fillId="0" borderId="6" xfId="2" applyFont="1" applyFill="1" applyBorder="1" applyAlignment="1">
      <alignment horizontal="center" vertical="center"/>
    </xf>
    <xf numFmtId="0" fontId="11" fillId="0" borderId="7" xfId="0" applyFont="1" applyFill="1" applyBorder="1" applyAlignment="1">
      <alignment horizontal="center" vertical="center"/>
    </xf>
    <xf numFmtId="0" fontId="19" fillId="0" borderId="6" xfId="0" applyFont="1" applyFill="1" applyBorder="1" applyAlignment="1">
      <alignment horizontal="left" vertical="center"/>
    </xf>
    <xf numFmtId="165" fontId="11" fillId="0" borderId="7" xfId="1" applyNumberFormat="1" applyFont="1" applyFill="1" applyBorder="1" applyAlignment="1">
      <alignment horizontal="center" vertical="center"/>
    </xf>
    <xf numFmtId="166" fontId="11" fillId="0" borderId="7" xfId="2" applyNumberFormat="1" applyFont="1" applyFill="1" applyBorder="1" applyAlignment="1">
      <alignment horizontal="center" vertical="center"/>
    </xf>
    <xf numFmtId="9" fontId="11" fillId="0" borderId="7" xfId="2" applyFont="1" applyFill="1" applyBorder="1" applyAlignment="1">
      <alignment horizontal="center" vertical="center"/>
    </xf>
    <xf numFmtId="0" fontId="20" fillId="0" borderId="1" xfId="0" applyFont="1" applyFill="1" applyBorder="1" applyAlignment="1">
      <alignment wrapText="1"/>
    </xf>
    <xf numFmtId="0" fontId="11" fillId="0" borderId="1" xfId="0" applyFont="1" applyFill="1" applyBorder="1" applyAlignment="1">
      <alignment horizontal="left" vertical="center" wrapText="1"/>
    </xf>
    <xf numFmtId="0" fontId="19" fillId="0" borderId="7" xfId="0" applyFont="1" applyFill="1" applyBorder="1" applyAlignment="1">
      <alignment horizontal="left" vertical="center" wrapText="1"/>
    </xf>
    <xf numFmtId="166" fontId="3" fillId="0" borderId="7" xfId="2" applyNumberFormat="1" applyFont="1" applyFill="1" applyBorder="1" applyAlignment="1">
      <alignment horizontal="center" vertical="center"/>
    </xf>
    <xf numFmtId="9" fontId="3" fillId="0" borderId="7" xfId="2" applyFont="1" applyFill="1" applyBorder="1" applyAlignment="1">
      <alignment horizontal="center" vertical="center"/>
    </xf>
    <xf numFmtId="0" fontId="3" fillId="0" borderId="7" xfId="0" applyFont="1" applyFill="1" applyBorder="1" applyAlignment="1">
      <alignment horizontal="center" vertical="center"/>
    </xf>
    <xf numFmtId="0" fontId="19" fillId="0" borderId="7" xfId="0" applyFont="1" applyFill="1" applyBorder="1" applyAlignment="1">
      <alignment horizontal="left" vertical="center"/>
    </xf>
    <xf numFmtId="164" fontId="11" fillId="0" borderId="7" xfId="0" applyNumberFormat="1" applyFont="1" applyFill="1" applyBorder="1" applyAlignment="1">
      <alignment horizontal="center" vertical="center"/>
    </xf>
    <xf numFmtId="0" fontId="21" fillId="0" borderId="8" xfId="0" applyFont="1" applyFill="1" applyBorder="1" applyAlignment="1">
      <alignment horizontal="center" vertical="center" wrapText="1"/>
    </xf>
    <xf numFmtId="165" fontId="3" fillId="3" borderId="0" xfId="1" applyNumberFormat="1" applyFont="1" applyFill="1" applyAlignment="1">
      <alignment horizontal="center"/>
    </xf>
    <xf numFmtId="165" fontId="3" fillId="5" borderId="0" xfId="1" applyNumberFormat="1" applyFont="1" applyFill="1" applyAlignment="1">
      <alignment horizontal="center"/>
    </xf>
    <xf numFmtId="165" fontId="0" fillId="0" borderId="0" xfId="1" applyNumberFormat="1" applyFont="1"/>
    <xf numFmtId="0" fontId="3" fillId="0" borderId="10" xfId="0" applyFont="1" applyBorder="1" applyAlignment="1">
      <alignment horizontal="center" vertical="center"/>
    </xf>
    <xf numFmtId="0" fontId="11" fillId="0" borderId="10" xfId="0" applyFont="1" applyBorder="1" applyAlignment="1">
      <alignment horizontal="center" vertical="center"/>
    </xf>
    <xf numFmtId="165" fontId="11" fillId="0" borderId="10" xfId="1" applyNumberFormat="1" applyFont="1" applyBorder="1" applyAlignment="1">
      <alignment horizontal="center" vertical="center"/>
    </xf>
    <xf numFmtId="166" fontId="11" fillId="0" borderId="10" xfId="2" applyNumberFormat="1" applyFont="1" applyBorder="1" applyAlignment="1">
      <alignment horizontal="center" vertical="center"/>
    </xf>
    <xf numFmtId="9" fontId="11" fillId="0" borderId="10" xfId="2" applyNumberFormat="1" applyFont="1" applyBorder="1" applyAlignment="1">
      <alignment horizontal="center" vertical="center"/>
    </xf>
    <xf numFmtId="0" fontId="11" fillId="0" borderId="11" xfId="0" applyFont="1" applyBorder="1" applyAlignment="1">
      <alignment horizontal="left" vertical="center" wrapText="1"/>
    </xf>
    <xf numFmtId="0" fontId="19" fillId="0" borderId="10" xfId="0" applyFont="1" applyBorder="1" applyAlignment="1">
      <alignment horizontal="left" vertical="center"/>
    </xf>
    <xf numFmtId="165" fontId="3" fillId="2" borderId="0" xfId="0" applyNumberFormat="1" applyFont="1" applyFill="1"/>
    <xf numFmtId="0" fontId="0" fillId="6" borderId="0" xfId="0" applyFill="1"/>
    <xf numFmtId="0" fontId="22" fillId="0" borderId="0" xfId="0" applyFont="1"/>
    <xf numFmtId="0" fontId="4" fillId="0" borderId="0" xfId="0" applyFont="1" applyFill="1" applyBorder="1" applyAlignment="1">
      <alignment horizontal="left"/>
    </xf>
    <xf numFmtId="9" fontId="4" fillId="0" borderId="0" xfId="0" applyNumberFormat="1" applyFont="1" applyFill="1" applyBorder="1" applyAlignment="1">
      <alignment horizontal="left"/>
    </xf>
    <xf numFmtId="6" fontId="4" fillId="0" borderId="0" xfId="0" applyNumberFormat="1" applyFont="1" applyFill="1" applyBorder="1" applyAlignment="1">
      <alignment horizontal="left"/>
    </xf>
    <xf numFmtId="1" fontId="3" fillId="0" borderId="0" xfId="0" applyNumberFormat="1" applyFont="1" applyFill="1" applyBorder="1" applyAlignment="1">
      <alignment horizontal="left"/>
    </xf>
    <xf numFmtId="0" fontId="14" fillId="0" borderId="9" xfId="0" applyFont="1" applyFill="1" applyBorder="1" applyAlignment="1">
      <alignment horizontal="center"/>
    </xf>
    <xf numFmtId="0" fontId="5" fillId="0" borderId="12" xfId="0" applyFont="1" applyFill="1" applyBorder="1" applyAlignment="1">
      <alignment horizontal="left"/>
    </xf>
    <xf numFmtId="0" fontId="5" fillId="0" borderId="1" xfId="0" applyFont="1" applyFill="1" applyBorder="1" applyAlignment="1">
      <alignment horizontal="left"/>
    </xf>
    <xf numFmtId="6" fontId="23" fillId="0" borderId="0" xfId="0" applyNumberFormat="1" applyFont="1" applyFill="1" applyBorder="1" applyAlignment="1">
      <alignment horizontal="center"/>
    </xf>
    <xf numFmtId="6" fontId="15" fillId="0" borderId="0" xfId="0" applyNumberFormat="1" applyFont="1" applyFill="1" applyBorder="1" applyAlignment="1">
      <alignment horizontal="center"/>
    </xf>
    <xf numFmtId="0" fontId="15" fillId="0" borderId="0" xfId="0" applyFont="1" applyFill="1" applyBorder="1" applyAlignment="1">
      <alignment horizontal="center"/>
    </xf>
    <xf numFmtId="6" fontId="12" fillId="0" borderId="0" xfId="0" applyNumberFormat="1" applyFont="1" applyFill="1" applyBorder="1" applyAlignment="1">
      <alignment horizontal="center"/>
    </xf>
    <xf numFmtId="0" fontId="5" fillId="0" borderId="2" xfId="0" applyFont="1" applyFill="1" applyBorder="1" applyAlignment="1">
      <alignment horizontal="left"/>
    </xf>
    <xf numFmtId="0" fontId="4" fillId="0" borderId="0" xfId="0" applyFont="1" applyAlignment="1">
      <alignment horizontal="left"/>
    </xf>
    <xf numFmtId="1" fontId="3" fillId="0" borderId="0" xfId="0" applyNumberFormat="1" applyFont="1" applyAlignment="1">
      <alignment horizontal="left"/>
    </xf>
    <xf numFmtId="0" fontId="0" fillId="0" borderId="4" xfId="0" applyBorder="1"/>
    <xf numFmtId="0" fontId="0" fillId="0" borderId="9" xfId="0" applyBorder="1"/>
    <xf numFmtId="0" fontId="0" fillId="0" borderId="3" xfId="0" applyBorder="1"/>
    <xf numFmtId="0" fontId="4" fillId="2" borderId="0" xfId="0" applyFont="1" applyFill="1" applyAlignment="1">
      <alignment wrapText="1"/>
    </xf>
    <xf numFmtId="0" fontId="4" fillId="2" borderId="0" xfId="0" applyFont="1" applyFill="1" applyBorder="1" applyAlignment="1">
      <alignment wrapText="1"/>
    </xf>
    <xf numFmtId="0" fontId="18" fillId="2" borderId="0" xfId="0" applyFont="1" applyFill="1" applyBorder="1" applyAlignment="1">
      <alignment wrapText="1"/>
    </xf>
    <xf numFmtId="0" fontId="10" fillId="0" borderId="0" xfId="0" applyFont="1" applyBorder="1" applyAlignment="1">
      <alignment wrapText="1"/>
    </xf>
    <xf numFmtId="0" fontId="10" fillId="0" borderId="0" xfId="0" applyFont="1" applyAlignment="1">
      <alignment wrapText="1"/>
    </xf>
    <xf numFmtId="0" fontId="3" fillId="2" borderId="0" xfId="0" applyFont="1" applyFill="1" applyBorder="1" applyAlignment="1">
      <alignment horizontal="center"/>
    </xf>
    <xf numFmtId="164" fontId="3" fillId="2" borderId="0" xfId="0" applyNumberFormat="1" applyFont="1" applyFill="1" applyBorder="1" applyAlignment="1">
      <alignment horizontal="center"/>
    </xf>
    <xf numFmtId="0" fontId="4" fillId="2" borderId="9" xfId="0" applyFont="1" applyFill="1" applyBorder="1" applyAlignment="1">
      <alignment horizontal="center"/>
    </xf>
    <xf numFmtId="164" fontId="3" fillId="2" borderId="0" xfId="0" applyNumberFormat="1" applyFont="1" applyFill="1" applyAlignment="1">
      <alignment horizontal="center"/>
    </xf>
    <xf numFmtId="0" fontId="0" fillId="0" borderId="0" xfId="0" applyAlignment="1">
      <alignment horizontal="center"/>
    </xf>
    <xf numFmtId="0" fontId="18" fillId="2" borderId="0" xfId="0" applyFont="1" applyFill="1" applyAlignment="1">
      <alignment wrapText="1"/>
    </xf>
    <xf numFmtId="0" fontId="0" fillId="2" borderId="0" xfId="0" applyFill="1"/>
    <xf numFmtId="0" fontId="21" fillId="0" borderId="3"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2" xfId="0" applyFont="1" applyFill="1" applyBorder="1" applyAlignment="1">
      <alignment horizontal="center" vertical="center" wrapText="1"/>
    </xf>
    <xf numFmtId="2" fontId="0" fillId="0" borderId="0" xfId="0" applyNumberFormat="1"/>
    <xf numFmtId="0" fontId="0" fillId="9" borderId="0" xfId="0" applyFill="1"/>
    <xf numFmtId="0" fontId="0" fillId="9" borderId="0" xfId="0" applyFill="1" applyAlignment="1">
      <alignment horizontal="left"/>
    </xf>
    <xf numFmtId="0" fontId="0" fillId="9" borderId="0" xfId="0" applyFill="1" applyAlignment="1">
      <alignment horizontal="left" wrapText="1"/>
    </xf>
    <xf numFmtId="1" fontId="0" fillId="0" borderId="0" xfId="0" applyNumberFormat="1"/>
    <xf numFmtId="0" fontId="0" fillId="0" borderId="0" xfId="0" applyFill="1"/>
    <xf numFmtId="0" fontId="10" fillId="0" borderId="0" xfId="0" applyFont="1" applyFill="1"/>
    <xf numFmtId="6" fontId="0" fillId="0" borderId="0" xfId="0" applyNumberFormat="1" applyFill="1"/>
    <xf numFmtId="0" fontId="0" fillId="0" borderId="0" xfId="0" applyBorder="1"/>
    <xf numFmtId="0" fontId="0" fillId="0" borderId="7" xfId="0" applyBorder="1"/>
    <xf numFmtId="0" fontId="0" fillId="0" borderId="8" xfId="0" applyBorder="1"/>
    <xf numFmtId="2" fontId="3" fillId="8" borderId="14" xfId="0" applyNumberFormat="1" applyFont="1" applyFill="1" applyBorder="1" applyAlignment="1">
      <alignment horizontal="center"/>
    </xf>
    <xf numFmtId="0" fontId="5" fillId="7" borderId="1" xfId="0" applyFont="1" applyFill="1" applyBorder="1" applyAlignment="1">
      <alignment horizontal="center" vertical="center"/>
    </xf>
    <xf numFmtId="0" fontId="5" fillId="7" borderId="1" xfId="0" applyNumberFormat="1" applyFont="1" applyFill="1" applyBorder="1" applyAlignment="1">
      <alignment horizontal="center" vertical="center"/>
    </xf>
    <xf numFmtId="164" fontId="3" fillId="0" borderId="0" xfId="0" applyNumberFormat="1" applyFont="1" applyBorder="1" applyAlignment="1">
      <alignment horizontal="center" vertical="center"/>
    </xf>
    <xf numFmtId="2" fontId="3" fillId="0" borderId="2" xfId="0" applyNumberFormat="1" applyFont="1" applyBorder="1" applyAlignment="1">
      <alignment horizontal="center"/>
    </xf>
    <xf numFmtId="164" fontId="3" fillId="8" borderId="0" xfId="0" applyNumberFormat="1" applyFont="1" applyFill="1" applyBorder="1" applyAlignment="1">
      <alignment horizontal="center" vertical="center"/>
    </xf>
    <xf numFmtId="0" fontId="5" fillId="7" borderId="0" xfId="0" applyFont="1" applyFill="1" applyBorder="1" applyAlignment="1">
      <alignment horizontal="center" vertical="center"/>
    </xf>
    <xf numFmtId="2" fontId="3" fillId="0" borderId="1" xfId="0" applyNumberFormat="1" applyFont="1" applyBorder="1" applyAlignment="1">
      <alignment horizontal="center"/>
    </xf>
    <xf numFmtId="2" fontId="3" fillId="8" borderId="14" xfId="0" applyNumberFormat="1" applyFont="1" applyFill="1" applyBorder="1" applyAlignment="1">
      <alignment horizontal="left"/>
    </xf>
    <xf numFmtId="164" fontId="3" fillId="8" borderId="15" xfId="0" applyNumberFormat="1" applyFont="1" applyFill="1" applyBorder="1" applyAlignment="1">
      <alignment horizontal="center" vertical="center"/>
    </xf>
    <xf numFmtId="0" fontId="19" fillId="8" borderId="16" xfId="0" applyFont="1" applyFill="1" applyBorder="1" applyAlignment="1">
      <alignment horizontal="center" vertical="center"/>
    </xf>
    <xf numFmtId="2" fontId="3" fillId="0" borderId="1" xfId="0" applyNumberFormat="1" applyFont="1" applyBorder="1" applyAlignment="1">
      <alignment horizontal="left"/>
    </xf>
    <xf numFmtId="0" fontId="19" fillId="0" borderId="4" xfId="0" applyFont="1" applyBorder="1" applyAlignment="1">
      <alignment horizontal="center" vertical="center"/>
    </xf>
    <xf numFmtId="2" fontId="3" fillId="8" borderId="1" xfId="0" applyNumberFormat="1" applyFont="1" applyFill="1" applyBorder="1" applyAlignment="1">
      <alignment horizontal="left"/>
    </xf>
    <xf numFmtId="0" fontId="19" fillId="8" borderId="4" xfId="0" applyFont="1" applyFill="1" applyBorder="1" applyAlignment="1">
      <alignment horizontal="center" vertical="center"/>
    </xf>
    <xf numFmtId="0" fontId="19" fillId="0" borderId="4" xfId="0" applyFont="1" applyBorder="1" applyAlignment="1">
      <alignment horizontal="left" vertical="center" wrapText="1"/>
    </xf>
    <xf numFmtId="0" fontId="19" fillId="8" borderId="4" xfId="0" applyFont="1" applyFill="1" applyBorder="1" applyAlignment="1">
      <alignment horizontal="left" vertical="center" wrapText="1"/>
    </xf>
    <xf numFmtId="0" fontId="19" fillId="0" borderId="4" xfId="0" applyFont="1" applyBorder="1" applyAlignment="1">
      <alignment horizontal="left" vertical="top" wrapText="1"/>
    </xf>
    <xf numFmtId="2" fontId="3" fillId="8" borderId="1" xfId="0" applyNumberFormat="1" applyFont="1" applyFill="1" applyBorder="1" applyAlignment="1">
      <alignment horizontal="center"/>
    </xf>
    <xf numFmtId="0" fontId="0" fillId="0" borderId="4" xfId="0" applyBorder="1" applyAlignment="1">
      <alignment horizontal="left"/>
    </xf>
    <xf numFmtId="0" fontId="0" fillId="0" borderId="3" xfId="0" applyBorder="1" applyAlignment="1">
      <alignment horizontal="left"/>
    </xf>
    <xf numFmtId="0" fontId="3" fillId="8" borderId="16" xfId="0" applyFont="1" applyFill="1" applyBorder="1" applyAlignment="1">
      <alignment horizontal="left" vertical="center" wrapText="1"/>
    </xf>
    <xf numFmtId="0" fontId="3" fillId="0" borderId="4" xfId="0" applyFont="1" applyBorder="1" applyAlignment="1">
      <alignment horizontal="left" vertical="center" wrapText="1"/>
    </xf>
    <xf numFmtId="0" fontId="3" fillId="8" borderId="4" xfId="0" applyFont="1" applyFill="1" applyBorder="1" applyAlignment="1">
      <alignment horizontal="left" vertical="center" wrapText="1"/>
    </xf>
    <xf numFmtId="9" fontId="3" fillId="8" borderId="16" xfId="2" applyNumberFormat="1" applyFont="1" applyFill="1" applyBorder="1" applyAlignment="1">
      <alignment horizontal="center" vertical="center"/>
    </xf>
    <xf numFmtId="9" fontId="3" fillId="0" borderId="4" xfId="2" applyNumberFormat="1" applyFont="1" applyBorder="1" applyAlignment="1">
      <alignment horizontal="center" vertical="center"/>
    </xf>
    <xf numFmtId="9" fontId="3" fillId="8" borderId="4" xfId="2" applyNumberFormat="1" applyFont="1" applyFill="1" applyBorder="1" applyAlignment="1">
      <alignment horizontal="center" vertical="center"/>
    </xf>
    <xf numFmtId="0" fontId="3" fillId="8" borderId="16" xfId="0" applyNumberFormat="1" applyFont="1" applyFill="1" applyBorder="1" applyAlignment="1">
      <alignment horizontal="center" vertical="center"/>
    </xf>
    <xf numFmtId="0" fontId="3" fillId="0" borderId="4" xfId="0" applyNumberFormat="1" applyFont="1" applyBorder="1" applyAlignment="1">
      <alignment horizontal="center" vertical="center"/>
    </xf>
    <xf numFmtId="0" fontId="3" fillId="8" borderId="4" xfId="0" applyNumberFormat="1" applyFont="1" applyFill="1" applyBorder="1" applyAlignment="1">
      <alignment horizontal="center" vertical="center"/>
    </xf>
    <xf numFmtId="0" fontId="3" fillId="8" borderId="6" xfId="0" applyNumberFormat="1" applyFont="1" applyFill="1" applyBorder="1" applyAlignment="1">
      <alignment horizontal="center" vertical="center"/>
    </xf>
    <xf numFmtId="0" fontId="3" fillId="0" borderId="7" xfId="0" applyNumberFormat="1" applyFont="1" applyBorder="1" applyAlignment="1">
      <alignment horizontal="center" vertical="center"/>
    </xf>
    <xf numFmtId="0" fontId="3" fillId="8" borderId="7" xfId="0" applyNumberFormat="1" applyFont="1" applyFill="1" applyBorder="1" applyAlignment="1">
      <alignment horizontal="center" vertical="center"/>
    </xf>
    <xf numFmtId="0" fontId="3" fillId="9" borderId="0" xfId="0" applyFont="1" applyFill="1"/>
    <xf numFmtId="2" fontId="3" fillId="8" borderId="6" xfId="0" applyNumberFormat="1" applyFont="1" applyFill="1" applyBorder="1" applyAlignment="1">
      <alignment horizontal="center" vertical="center"/>
    </xf>
    <xf numFmtId="2" fontId="3" fillId="8" borderId="7" xfId="0" applyNumberFormat="1" applyFont="1" applyFill="1" applyBorder="1" applyAlignment="1">
      <alignment horizontal="center" vertical="center"/>
    </xf>
    <xf numFmtId="2" fontId="3" fillId="0" borderId="7" xfId="0" applyNumberFormat="1" applyFont="1" applyBorder="1" applyAlignment="1">
      <alignment horizontal="center" vertical="center"/>
    </xf>
    <xf numFmtId="2" fontId="3" fillId="0" borderId="8" xfId="0" applyNumberFormat="1" applyFont="1" applyBorder="1" applyAlignment="1">
      <alignment horizontal="center" vertical="center"/>
    </xf>
    <xf numFmtId="0" fontId="26" fillId="0" borderId="0" xfId="0" applyFont="1"/>
    <xf numFmtId="0" fontId="27" fillId="0" borderId="0" xfId="0" applyFont="1"/>
    <xf numFmtId="2" fontId="14" fillId="0" borderId="0" xfId="0" applyNumberFormat="1" applyFont="1" applyFill="1" applyBorder="1" applyAlignment="1">
      <alignment horizontal="center"/>
    </xf>
    <xf numFmtId="0" fontId="6" fillId="5" borderId="0" xfId="0" applyFont="1" applyFill="1" applyAlignment="1">
      <alignment horizontal="center"/>
    </xf>
    <xf numFmtId="2" fontId="3" fillId="5" borderId="0" xfId="0" applyNumberFormat="1" applyFont="1" applyFill="1" applyAlignment="1">
      <alignment horizontal="left"/>
    </xf>
    <xf numFmtId="165" fontId="14" fillId="0" borderId="0" xfId="1" applyNumberFormat="1" applyFont="1" applyFill="1" applyBorder="1" applyAlignment="1">
      <alignment horizontal="center"/>
    </xf>
    <xf numFmtId="164" fontId="14" fillId="0" borderId="0" xfId="1" applyNumberFormat="1" applyFont="1" applyFill="1" applyBorder="1" applyAlignment="1">
      <alignment horizontal="center"/>
    </xf>
    <xf numFmtId="1" fontId="14" fillId="0" borderId="13" xfId="0" applyNumberFormat="1" applyFont="1" applyFill="1" applyBorder="1" applyAlignment="1">
      <alignment horizontal="center"/>
    </xf>
    <xf numFmtId="0" fontId="28" fillId="0" borderId="0" xfId="0" applyFont="1" applyBorder="1"/>
    <xf numFmtId="164" fontId="14" fillId="0" borderId="9" xfId="1" applyNumberFormat="1" applyFont="1" applyFill="1" applyBorder="1" applyAlignment="1">
      <alignment horizontal="center"/>
    </xf>
    <xf numFmtId="1" fontId="3" fillId="5" borderId="0" xfId="0" applyNumberFormat="1" applyFont="1" applyFill="1" applyAlignment="1">
      <alignment horizontal="left"/>
    </xf>
    <xf numFmtId="165" fontId="0" fillId="0" borderId="0" xfId="0" applyNumberFormat="1" applyFill="1"/>
    <xf numFmtId="2" fontId="3" fillId="8" borderId="1" xfId="0" applyNumberFormat="1" applyFont="1" applyFill="1" applyBorder="1" applyAlignment="1">
      <alignment horizontal="center" wrapText="1"/>
    </xf>
    <xf numFmtId="2" fontId="3" fillId="0" borderId="1" xfId="0" applyNumberFormat="1" applyFont="1" applyBorder="1" applyAlignment="1">
      <alignment horizontal="center" wrapText="1"/>
    </xf>
    <xf numFmtId="0" fontId="5" fillId="0" borderId="0" xfId="0" applyFont="1" applyFill="1" applyBorder="1" applyAlignment="1">
      <alignment horizontal="left"/>
    </xf>
    <xf numFmtId="0" fontId="29" fillId="6" borderId="0" xfId="0" applyFont="1" applyFill="1" applyAlignment="1">
      <alignment vertical="top" wrapText="1"/>
    </xf>
    <xf numFmtId="0" fontId="29" fillId="6" borderId="0" xfId="0" applyFont="1" applyFill="1" applyAlignment="1">
      <alignment vertical="center" wrapText="1"/>
    </xf>
    <xf numFmtId="0" fontId="29" fillId="6" borderId="0" xfId="0" applyFont="1" applyFill="1" applyAlignment="1">
      <alignment wrapText="1"/>
    </xf>
    <xf numFmtId="0" fontId="30" fillId="6" borderId="0" xfId="0" applyFont="1" applyFill="1" applyAlignment="1">
      <alignment horizontal="center" vertical="center"/>
    </xf>
    <xf numFmtId="0" fontId="13" fillId="0" borderId="0" xfId="0" applyFont="1" applyFill="1" applyBorder="1" applyAlignment="1"/>
    <xf numFmtId="0" fontId="4" fillId="0" borderId="17" xfId="0" applyFont="1" applyFill="1" applyBorder="1" applyAlignment="1">
      <alignment horizontal="left" vertical="center"/>
    </xf>
    <xf numFmtId="0" fontId="3" fillId="0" borderId="17" xfId="0" applyFont="1" applyFill="1" applyBorder="1" applyAlignment="1">
      <alignment horizontal="center" vertical="center"/>
    </xf>
    <xf numFmtId="166" fontId="3" fillId="0" borderId="17" xfId="2" applyNumberFormat="1" applyFont="1" applyFill="1" applyBorder="1" applyAlignment="1">
      <alignment horizontal="center" vertical="center"/>
    </xf>
    <xf numFmtId="0" fontId="18" fillId="0" borderId="0" xfId="0" applyFont="1" applyFill="1" applyBorder="1" applyAlignment="1"/>
    <xf numFmtId="0" fontId="10" fillId="6" borderId="0" xfId="0" applyFont="1" applyFill="1" applyBorder="1"/>
    <xf numFmtId="0" fontId="0" fillId="6" borderId="0" xfId="0" applyFill="1" applyBorder="1"/>
    <xf numFmtId="0" fontId="3" fillId="0" borderId="10" xfId="0" applyFont="1" applyFill="1" applyBorder="1" applyAlignment="1">
      <alignment horizontal="center" vertical="center"/>
    </xf>
    <xf numFmtId="0" fontId="11" fillId="0" borderId="10" xfId="0" applyFont="1" applyFill="1" applyBorder="1" applyAlignment="1">
      <alignment horizontal="center" vertical="center"/>
    </xf>
    <xf numFmtId="165" fontId="11" fillId="0" borderId="10" xfId="1" applyNumberFormat="1" applyFont="1" applyFill="1" applyBorder="1" applyAlignment="1">
      <alignment horizontal="center" vertical="center"/>
    </xf>
    <xf numFmtId="166" fontId="11" fillId="0" borderId="10" xfId="2" applyNumberFormat="1" applyFont="1" applyFill="1" applyBorder="1" applyAlignment="1">
      <alignment horizontal="center" vertical="center"/>
    </xf>
    <xf numFmtId="9" fontId="11" fillId="0" borderId="10" xfId="2" applyNumberFormat="1" applyFont="1" applyFill="1" applyBorder="1" applyAlignment="1">
      <alignment horizontal="center" vertical="center"/>
    </xf>
    <xf numFmtId="0" fontId="11" fillId="0" borderId="11" xfId="0" applyFont="1" applyFill="1" applyBorder="1" applyAlignment="1">
      <alignment horizontal="left" vertical="center" wrapText="1"/>
    </xf>
    <xf numFmtId="0" fontId="19" fillId="0" borderId="10" xfId="0" applyFont="1" applyFill="1" applyBorder="1" applyAlignment="1">
      <alignment horizontal="left" vertical="center"/>
    </xf>
    <xf numFmtId="165" fontId="0" fillId="0" borderId="0" xfId="1" applyNumberFormat="1" applyFont="1" applyFill="1"/>
    <xf numFmtId="2" fontId="3" fillId="0" borderId="1" xfId="0" applyNumberFormat="1" applyFont="1" applyFill="1" applyBorder="1" applyAlignment="1">
      <alignment horizontal="center"/>
    </xf>
    <xf numFmtId="164" fontId="3" fillId="0" borderId="0" xfId="0" applyNumberFormat="1" applyFont="1" applyFill="1" applyBorder="1" applyAlignment="1">
      <alignment horizontal="center" vertical="center"/>
    </xf>
    <xf numFmtId="0" fontId="3" fillId="0" borderId="7" xfId="0" applyNumberFormat="1" applyFont="1" applyFill="1" applyBorder="1" applyAlignment="1">
      <alignment horizontal="center" vertical="center"/>
    </xf>
    <xf numFmtId="0" fontId="3" fillId="0" borderId="4" xfId="0" applyNumberFormat="1" applyFont="1" applyFill="1" applyBorder="1" applyAlignment="1">
      <alignment horizontal="center" vertical="center"/>
    </xf>
    <xf numFmtId="0" fontId="13" fillId="6" borderId="18" xfId="0" applyFont="1" applyFill="1" applyBorder="1"/>
    <xf numFmtId="0" fontId="13" fillId="6" borderId="19" xfId="0" applyFont="1" applyFill="1" applyBorder="1"/>
    <xf numFmtId="0" fontId="13" fillId="6" borderId="20" xfId="0" applyFont="1" applyFill="1" applyBorder="1"/>
    <xf numFmtId="0" fontId="4" fillId="0" borderId="18" xfId="0" applyFont="1" applyBorder="1" applyAlignment="1">
      <alignment horizontal="left"/>
    </xf>
    <xf numFmtId="166" fontId="4" fillId="0" borderId="19" xfId="0" applyNumberFormat="1" applyFont="1" applyBorder="1" applyAlignment="1">
      <alignment horizontal="left"/>
    </xf>
    <xf numFmtId="166" fontId="4" fillId="0" borderId="20" xfId="0" applyNumberFormat="1" applyFont="1" applyBorder="1" applyAlignment="1">
      <alignment horizontal="left"/>
    </xf>
    <xf numFmtId="6" fontId="4" fillId="0" borderId="19" xfId="0" applyNumberFormat="1" applyFont="1" applyBorder="1" applyAlignment="1">
      <alignment horizontal="left"/>
    </xf>
    <xf numFmtId="6" fontId="4" fillId="0" borderId="20" xfId="0" applyNumberFormat="1" applyFont="1" applyBorder="1" applyAlignment="1">
      <alignment horizontal="left"/>
    </xf>
    <xf numFmtId="1" fontId="3" fillId="0" borderId="19" xfId="0" applyNumberFormat="1" applyFont="1" applyBorder="1" applyAlignment="1">
      <alignment horizontal="left"/>
    </xf>
    <xf numFmtId="1" fontId="3" fillId="0" borderId="20" xfId="0" applyNumberFormat="1" applyFont="1" applyBorder="1" applyAlignment="1">
      <alignment horizontal="left"/>
    </xf>
    <xf numFmtId="0" fontId="4" fillId="0" borderId="21" xfId="0" applyFont="1" applyBorder="1" applyAlignment="1">
      <alignment horizontal="left"/>
    </xf>
    <xf numFmtId="1" fontId="3" fillId="0" borderId="22" xfId="0" applyNumberFormat="1" applyFont="1" applyBorder="1" applyAlignment="1">
      <alignment horizontal="left"/>
    </xf>
    <xf numFmtId="1" fontId="3" fillId="0" borderId="23" xfId="0" applyNumberFormat="1" applyFont="1" applyBorder="1" applyAlignment="1">
      <alignment horizontal="left"/>
    </xf>
    <xf numFmtId="0" fontId="25" fillId="6" borderId="0" xfId="0" applyFont="1" applyFill="1" applyAlignment="1">
      <alignment horizontal="center" vertical="center"/>
    </xf>
  </cellXfs>
  <cellStyles count="3">
    <cellStyle name="Comma" xfId="1" builtinId="3"/>
    <cellStyle name="Normal" xfId="0" builtinId="0"/>
    <cellStyle name="Percent" xfId="2" builtinId="5"/>
  </cellStyles>
  <dxfs count="97">
    <dxf>
      <alignment horizontal="left" vertical="bottom" textRotation="0" wrapText="0" indent="0" justifyLastLine="0" shrinkToFit="0" readingOrder="0"/>
    </dxf>
    <dxf>
      <font>
        <b/>
        <i val="0"/>
        <strike val="0"/>
        <condense val="0"/>
        <extend val="0"/>
        <outline val="0"/>
        <shadow val="0"/>
        <u val="none"/>
        <vertAlign val="baseline"/>
        <sz val="11"/>
        <color theme="1" tint="0.249977111117893"/>
        <name val="Calibri"/>
        <family val="2"/>
        <scheme val="minor"/>
      </font>
      <fill>
        <patternFill patternType="none">
          <fgColor indexed="64"/>
          <bgColor indexed="65"/>
        </patternFill>
      </fill>
      <alignment horizontal="left" vertical="bottom" textRotation="0" wrapText="0" indent="0" justifyLastLine="0" shrinkToFit="0" readingOrder="0"/>
    </dxf>
    <dxf>
      <fill>
        <patternFill patternType="solid">
          <fgColor indexed="64"/>
          <bgColor theme="3" tint="-0.249977111117893"/>
        </patternFill>
      </fill>
    </dxf>
    <dxf>
      <font>
        <b val="0"/>
        <i val="0"/>
        <strike val="0"/>
        <condense val="0"/>
        <extend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numFmt numFmtId="164" formatCode="&quot;£&quot;#,##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404040"/>
        <name val="Calibri"/>
        <family val="2"/>
        <scheme val="none"/>
      </font>
      <fill>
        <patternFill patternType="none">
          <fgColor rgb="FF000000"/>
          <bgColor auto="1"/>
        </patternFill>
      </fill>
      <alignment horizontal="center"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bottom" textRotation="0" wrapText="0" indent="0" justifyLastLine="0" shrinkToFit="0" readingOrder="0"/>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top/>
        <bottom/>
        <vertical/>
        <horizontal/>
      </border>
    </dxf>
    <dxf>
      <border diagonalUp="0" diagonalDown="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theme="1" tint="0.249977111117893"/>
        <name val="Calibri"/>
        <family val="2"/>
        <scheme val="minor"/>
      </font>
      <fill>
        <patternFill patternType="solid">
          <fgColor theme="6"/>
          <bgColor theme="6"/>
        </patternFill>
      </fill>
      <alignment horizontal="center"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border outline="0">
        <left style="thin">
          <color rgb="FFFABF8F"/>
        </left>
        <right style="thin">
          <color rgb="FFFABF8F"/>
        </right>
        <top style="thin">
          <color rgb="FFFABF8F"/>
        </top>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1"/>
        <color theme="1" tint="0.249977111117893"/>
        <name val="Calibri"/>
        <family val="2"/>
        <scheme val="minor"/>
      </font>
      <fill>
        <patternFill patternType="none">
          <fgColor indexed="64"/>
          <bgColor indexed="65"/>
        </patternFill>
      </fill>
      <alignment horizontal="left" vertical="bottom" textRotation="0" wrapText="0" indent="0" justifyLastLine="0" shrinkToFit="0" readingOrder="0"/>
    </dxf>
    <dxf>
      <fill>
        <patternFill patternType="solid">
          <fgColor indexed="64"/>
          <bgColor theme="3" tint="-0.249977111117893"/>
        </patternFill>
      </fill>
    </dxf>
    <dxf>
      <font>
        <b val="0"/>
        <i val="0"/>
        <strike val="0"/>
        <condense val="0"/>
        <extend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numFmt numFmtId="164" formatCode="&quot;£&quot;#,##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bottom/>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404040"/>
        <name val="Calibri"/>
        <family val="2"/>
        <scheme val="none"/>
      </font>
      <fill>
        <patternFill patternType="none">
          <fgColor rgb="FF000000"/>
          <bgColor auto="1"/>
        </patternFill>
      </fill>
      <alignment horizontal="center" vertical="center" textRotation="0" wrapText="0" indent="0" justifyLastLine="0" shrinkToFit="0" readingOrder="0"/>
    </dxf>
    <dxf>
      <border outline="0">
        <bottom style="thin">
          <color rgb="FF000000"/>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bottom" textRotation="0" wrapText="0" indent="0" justifyLastLine="0" shrinkToFit="0" readingOrder="0"/>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top/>
        <bottom/>
        <vertical/>
        <horizontal/>
      </border>
    </dxf>
    <dxf>
      <border diagonalUp="0" diagonalDown="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2"/>
        <color theme="1" tint="0.249977111117893"/>
        <name val="Calibri"/>
        <family val="2"/>
        <scheme val="minor"/>
      </font>
      <fill>
        <patternFill patternType="solid">
          <fgColor theme="6"/>
          <bgColor theme="6"/>
        </patternFill>
      </fill>
      <alignment horizontal="center"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border outline="0">
        <left style="thin">
          <color rgb="FFFABF8F"/>
        </left>
        <right style="thin">
          <color rgb="FFFABF8F"/>
        </right>
        <top style="thin">
          <color rgb="FFFABF8F"/>
        </top>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0" indent="0" justifyLastLine="0" shrinkToFit="0" readingOrder="0"/>
    </dxf>
    <dxf>
      <fill>
        <patternFill patternType="none">
          <fgColor indexed="64"/>
          <bgColor auto="1"/>
        </patternFill>
      </fill>
      <alignment horizontal="left" vertical="bottom" textRotation="0" wrapText="0" indent="0" justifyLastLine="0" shrinkToFit="0" readingOrder="0"/>
    </dxf>
    <dxf>
      <font>
        <b/>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left" vertical="bottom" textRotation="0" wrapText="0" indent="0" justifyLastLine="0" shrinkToFit="0" readingOrder="0"/>
    </dxf>
    <dxf>
      <fill>
        <patternFill patternType="none">
          <fgColor indexed="64"/>
          <bgColor auto="1"/>
        </patternFill>
      </fill>
    </dxf>
    <dxf>
      <fill>
        <patternFill patternType="solid">
          <fgColor indexed="64"/>
          <bgColor theme="3" tint="-0.249977111117893"/>
        </patternFill>
      </fill>
    </dxf>
    <dxf>
      <font>
        <b val="0"/>
        <i val="0"/>
        <strike val="0"/>
        <condense val="0"/>
        <extend val="0"/>
        <outline val="0"/>
        <shadow val="0"/>
        <u val="none"/>
        <vertAlign val="baseline"/>
        <sz val="8"/>
        <color theme="1" tint="0.249977111117893"/>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numFmt numFmtId="164" formatCode="&quot;£&quot;#,##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style="thin">
          <color indexed="64"/>
        </right>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tint="0.249977111117893"/>
        <name val="Calibri"/>
        <family val="2"/>
        <scheme val="minor"/>
      </font>
      <fill>
        <patternFill patternType="none">
          <fgColor indexed="64"/>
          <bgColor auto="1"/>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left" vertical="bottom" textRotation="0" wrapText="0" indent="0" justifyLastLine="0" shrinkToFit="0" readingOrder="0"/>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right style="thin">
          <color indexed="64"/>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top/>
        <bottom/>
        <vertical/>
        <horizontal/>
      </border>
    </dxf>
    <dxf>
      <border diagonalUp="0" diagonalDown="0">
        <left style="thin">
          <color indexed="64"/>
        </left>
        <right style="thin">
          <color indexed="64"/>
        </right>
        <top/>
        <bottom/>
        <vertical/>
        <horizontal/>
      </border>
    </dxf>
    <dxf>
      <border diagonalUp="0" diagonalDown="0">
        <left style="thin">
          <color indexed="64"/>
        </left>
        <right/>
        <top/>
        <bottom/>
        <vertical/>
        <horizontal/>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theme="1" tint="0.249977111117893"/>
        <name val="Calibri"/>
        <family val="2"/>
        <scheme val="minor"/>
      </font>
      <fill>
        <patternFill patternType="solid">
          <fgColor theme="6"/>
          <bgColor theme="6"/>
        </patternFill>
      </fill>
      <alignment horizontal="center" vertical="center" textRotation="0" wrapText="0" indent="0" justifyLastLine="0" shrinkToFit="0" readingOrder="0"/>
    </dxf>
    <dxf>
      <fill>
        <patternFill patternType="none">
          <fgColor indexed="64"/>
          <bgColor auto="1"/>
        </patternFill>
      </fill>
    </dxf>
    <dxf>
      <fill>
        <patternFill patternType="none">
          <fgColor indexed="64"/>
          <bgColor auto="1"/>
        </patternFill>
      </fill>
    </dxf>
    <dxf>
      <border outline="0">
        <left style="thin">
          <color theme="9" tint="0.39997558519241921"/>
        </left>
        <right style="thin">
          <color theme="9" tint="0.39997558519241921"/>
        </right>
        <top style="thin">
          <color theme="9" tint="0.39997558519241921"/>
        </top>
      </border>
    </dxf>
    <dxf>
      <fill>
        <patternFill patternType="none">
          <fgColor indexed="64"/>
          <bgColor auto="1"/>
        </patternFill>
      </fill>
    </dxf>
    <dxf>
      <font>
        <b/>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0" indent="0" justifyLastLine="0" shrinkToFit="0" readingOrder="0"/>
    </dxf>
  </dxfs>
  <tableStyles count="0" defaultTableStyle="TableStyleMedium2" defaultPivotStyle="PivotStyleMedium9"/>
  <colors>
    <mruColors>
      <color rgb="FFF9DDF6"/>
      <color rgb="FFEEF7B9"/>
      <color rgb="FFDE56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r>
              <a:rPr lang="en-US">
                <a:effectLst/>
              </a:rPr>
              <a:t>Cumulative cashflow showing the paybacktime of the project</a:t>
            </a:r>
          </a:p>
        </c:rich>
      </c:tx>
      <c:layout>
        <c:manualLayout>
          <c:xMode val="edge"/>
          <c:yMode val="edge"/>
          <c:x val="0.17507749570678929"/>
          <c:y val="3.5297693051526455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endParaRPr lang="en-US"/>
        </a:p>
      </c:txPr>
    </c:title>
    <c:autoTitleDeleted val="0"/>
    <c:plotArea>
      <c:layout>
        <c:manualLayout>
          <c:layoutTarget val="inner"/>
          <c:xMode val="edge"/>
          <c:yMode val="edge"/>
          <c:x val="0.16498346542410847"/>
          <c:y val="0.2307119370719567"/>
          <c:w val="0.79190266149895694"/>
          <c:h val="0.64584635147399583"/>
        </c:manualLayout>
      </c:layout>
      <c:scatterChart>
        <c:scatterStyle val="lineMarker"/>
        <c:varyColors val="0"/>
        <c:ser>
          <c:idx val="1"/>
          <c:order val="0"/>
          <c:tx>
            <c:strRef>
              <c:f>'Cash flows1'!$A$17</c:f>
              <c:strCache>
                <c:ptCount val="1"/>
                <c:pt idx="0">
                  <c:v>Discounted Cumulative Cashflow (EBITDA)</c:v>
                </c:pt>
              </c:strCache>
            </c:strRef>
          </c:tx>
          <c:spPr>
            <a:ln w="9525" cap="rnd">
              <a:solidFill>
                <a:schemeClr val="accent2"/>
              </a:solidFill>
              <a:round/>
            </a:ln>
            <a:effectLst>
              <a:outerShdw blurRad="40000" dist="23000" dir="5400000" rotWithShape="0">
                <a:srgbClr val="000000">
                  <a:alpha val="35000"/>
                </a:srgbClr>
              </a:outerShdw>
            </a:effectLst>
          </c:spPr>
          <c:marker>
            <c:symbol val="squar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cap="rnd">
                <a:solidFill>
                  <a:schemeClr val="accent2"/>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flows1'!$B$5:$CX$5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flows1'!$B$17:$CX$17</c:f>
              <c:numCache>
                <c:formatCode>"£"#,##0_);[Red]\("£"#,##0\)</c:formatCode>
                <c:ptCount val="101"/>
                <c:pt idx="0">
                  <c:v>-74000</c:v>
                </c:pt>
                <c:pt idx="1">
                  <c:v>-579314.00966183585</c:v>
                </c:pt>
                <c:pt idx="2">
                  <c:v>-476078.92832971609</c:v>
                </c:pt>
                <c:pt idx="3">
                  <c:v>-385343.53813859104</c:v>
                </c:pt>
                <c:pt idx="4">
                  <c:v>-297679.54364166153</c:v>
                </c:pt>
                <c:pt idx="5">
                  <c:v>-212996.60210527672</c:v>
                </c:pt>
                <c:pt idx="6">
                  <c:v>-131207.12926193129</c:v>
                </c:pt>
                <c:pt idx="7">
                  <c:v>-52226.214759239447</c:v>
                </c:pt>
                <c:pt idx="8">
                  <c:v>24028.45978228726</c:v>
                </c:pt>
                <c:pt idx="9">
                  <c:v>97636.700183565146</c:v>
                </c:pt>
                <c:pt idx="10">
                  <c:v>168675.87667175027</c:v>
                </c:pt>
                <c:pt idx="11">
                  <c:v>237220.99847147922</c:v>
                </c:pt>
                <c:pt idx="12">
                  <c:v>303344.78609611408</c:v>
                </c:pt>
                <c:pt idx="13">
                  <c:v>367117.74141027487</c:v>
                </c:pt>
                <c:pt idx="14">
                  <c:v>428608.21553272248</c:v>
                </c:pt>
                <c:pt idx="15">
                  <c:v>487882.47464650415</c:v>
                </c:pt>
                <c:pt idx="16">
                  <c:v>545004.76378119062</c:v>
                </c:pt>
                <c:pt idx="17">
                  <c:v>600037.36863001401</c:v>
                </c:pt>
                <c:pt idx="18">
                  <c:v>653040.67546276341</c:v>
                </c:pt>
                <c:pt idx="19">
                  <c:v>704073.22919339698</c:v>
                </c:pt>
                <c:pt idx="20">
                  <c:v>753191.78965949884</c:v>
                </c:pt>
                <c:pt idx="21">
                  <c:v>800451.38616892882</c:v>
                </c:pt>
                <c:pt idx="22">
                  <c:v>845905.37036729185</c:v>
                </c:pt>
                <c:pt idx="23">
                  <c:v>889605.46747818647</c:v>
                </c:pt>
                <c:pt idx="24">
                  <c:v>931601.82596657635</c:v>
                </c:pt>
                <c:pt idx="25">
                  <c:v>971943.06567406107</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0-843D-4556-9982-EA006912AB32}"/>
            </c:ext>
          </c:extLst>
        </c:ser>
        <c:ser>
          <c:idx val="0"/>
          <c:order val="1"/>
          <c:tx>
            <c:strRef>
              <c:f>'Cash flows1'!$A$12</c:f>
              <c:strCache>
                <c:ptCount val="1"/>
                <c:pt idx="0">
                  <c:v>Cumulative Cashflow (EBITDA)</c:v>
                </c:pt>
              </c:strCache>
            </c:strRef>
          </c:tx>
          <c:spPr>
            <a:ln w="9525" cap="rnd">
              <a:solidFill>
                <a:schemeClr val="accent1"/>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cap="rnd">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flows1'!$B$5:$CX$5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flows1'!$B$12:$CX$12</c:f>
              <c:numCache>
                <c:formatCode>"£"#,##0_);[Red]\("£"#,##0\)</c:formatCode>
                <c:ptCount val="101"/>
                <c:pt idx="0">
                  <c:v>-74000</c:v>
                </c:pt>
                <c:pt idx="1">
                  <c:v>-597000</c:v>
                </c:pt>
                <c:pt idx="2">
                  <c:v>-486412</c:v>
                </c:pt>
                <c:pt idx="3">
                  <c:v>-385812.05099999998</c:v>
                </c:pt>
                <c:pt idx="4">
                  <c:v>-285215.60098810995</c:v>
                </c:pt>
                <c:pt idx="5">
                  <c:v>-184638.83100345082</c:v>
                </c:pt>
                <c:pt idx="6">
                  <c:v>-84098.685871858368</c:v>
                </c:pt>
                <c:pt idx="7">
                  <c:v>16387.093804256147</c:v>
                </c:pt>
                <c:pt idx="8">
                  <c:v>116799.93835124165</c:v>
                </c:pt>
                <c:pt idx="9">
                  <c:v>217120.41437205722</c:v>
                </c:pt>
                <c:pt idx="10">
                  <c:v>317328.18868183624</c:v>
                </c:pt>
                <c:pt idx="11">
                  <c:v>417401.99077416398</c:v>
                </c:pt>
                <c:pt idx="12">
                  <c:v>517319.57375877688</c:v>
                </c:pt>
                <c:pt idx="13">
                  <c:v>617057.67370901047</c:v>
                </c:pt>
                <c:pt idx="14">
                  <c:v>716591.96735484479</c:v>
                </c:pt>
                <c:pt idx="15">
                  <c:v>815897.02805481944</c:v>
                </c:pt>
                <c:pt idx="16">
                  <c:v>914946.27997741208</c:v>
                </c:pt>
                <c:pt idx="17">
                  <c:v>1013711.9504196832</c:v>
                </c:pt>
                <c:pt idx="18">
                  <c:v>1112165.0201880957</c:v>
                </c:pt>
                <c:pt idx="19">
                  <c:v>1210275.1719633972</c:v>
                </c:pt>
                <c:pt idx="20">
                  <c:v>1308010.7365683203</c:v>
                </c:pt>
                <c:pt idx="21">
                  <c:v>1405338.6370535956</c:v>
                </c:pt>
                <c:pt idx="22">
                  <c:v>1502224.3305143733</c:v>
                </c:pt>
                <c:pt idx="23">
                  <c:v>1598631.7475456267</c:v>
                </c:pt>
                <c:pt idx="24">
                  <c:v>1694523.229241441</c:v>
                </c:pt>
                <c:pt idx="25">
                  <c:v>1789859.4616392686</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1-843D-4556-9982-EA006912AB32}"/>
            </c:ext>
          </c:extLst>
        </c:ser>
        <c:dLbls>
          <c:showLegendKey val="0"/>
          <c:showVal val="0"/>
          <c:showCatName val="0"/>
          <c:showSerName val="0"/>
          <c:showPercent val="0"/>
          <c:showBubbleSize val="0"/>
        </c:dLbls>
        <c:axId val="367271920"/>
        <c:axId val="367272312"/>
      </c:scatterChart>
      <c:valAx>
        <c:axId val="367271920"/>
        <c:scaling>
          <c:orientation val="minMax"/>
        </c:scaling>
        <c:delete val="0"/>
        <c:axPos val="b"/>
        <c:majorGridlines>
          <c:spPr>
            <a:ln w="9525" cap="flat" cmpd="sng" algn="ctr">
              <a:solidFill>
                <a:schemeClr val="lt1">
                  <a:lumMod val="95000"/>
                  <a:alpha val="10000"/>
                </a:schemeClr>
              </a:solidFill>
              <a:round/>
            </a:ln>
            <a:effectLst/>
          </c:spPr>
        </c:majorGridlines>
        <c:title>
          <c:tx>
            <c:rich>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GB"/>
                  <a:t>Project year</a:t>
                </a:r>
              </a:p>
            </c:rich>
          </c:tx>
          <c:layout>
            <c:manualLayout>
              <c:xMode val="edge"/>
              <c:yMode val="edge"/>
              <c:x val="0.45247535369810216"/>
              <c:y val="0.93526860747911089"/>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0" sourceLinked="1"/>
        <c:majorTickMark val="out"/>
        <c:minorTickMark val="none"/>
        <c:tickLblPos val="low"/>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2312"/>
        <c:crosses val="autoZero"/>
        <c:crossBetween val="midCat"/>
      </c:valAx>
      <c:valAx>
        <c:axId val="367272312"/>
        <c:scaling>
          <c:orientation val="minMax"/>
        </c:scaling>
        <c:delete val="0"/>
        <c:axPos val="l"/>
        <c:majorGridlines>
          <c:spPr>
            <a:ln w="9525" cap="flat" cmpd="sng" algn="ctr">
              <a:solidFill>
                <a:schemeClr val="bg2">
                  <a:lumMod val="75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US"/>
                  <a:t> Comulative Cash flow (£)</a:t>
                </a:r>
              </a:p>
            </c:rich>
          </c:tx>
          <c:layout>
            <c:manualLayout>
              <c:xMode val="edge"/>
              <c:yMode val="edge"/>
              <c:x val="1.6165459631537836E-2"/>
              <c:y val="0.23574250746124545"/>
            </c:manualLayout>
          </c:layout>
          <c:overlay val="0"/>
          <c:spPr>
            <a:noFill/>
            <a:ln>
              <a:noFill/>
            </a:ln>
            <a:effectLst/>
          </c:spPr>
          <c:txPr>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quot;£&quot;#,##0_);[Red]\(&quot;£&quot;#,##0\)" sourceLinked="1"/>
        <c:majorTickMark val="none"/>
        <c:minorTickMark val="none"/>
        <c:tickLblPos val="nextTo"/>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1920"/>
        <c:crossesAt val="0"/>
        <c:crossBetween val="midCat"/>
      </c:valAx>
      <c:spPr>
        <a:noFill/>
        <a:ln>
          <a:noFill/>
        </a:ln>
        <a:effectLst/>
      </c:spPr>
    </c:plotArea>
    <c:legend>
      <c:legendPos val="r"/>
      <c:layout>
        <c:manualLayout>
          <c:xMode val="edge"/>
          <c:yMode val="edge"/>
          <c:x val="0"/>
          <c:y val="0.14019949577335034"/>
          <c:w val="1"/>
          <c:h val="7.5061137045777299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accent6">
        <a:lumMod val="20000"/>
        <a:lumOff val="80000"/>
      </a:schemeClr>
    </a:solidFill>
    <a:ln>
      <a:solidFill>
        <a:schemeClr val="bg2">
          <a:lumMod val="75000"/>
        </a:schemeClr>
      </a:solidFill>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GB" sz="1200" b="1"/>
              <a:t>Project Value</a:t>
            </a:r>
            <a:r>
              <a:rPr lang="en-GB" sz="1200" b="1" baseline="0"/>
              <a:t> Map (Nominal)</a:t>
            </a:r>
            <a:endParaRPr lang="en-GB"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133436526620753"/>
          <c:y val="8.0464821270079465E-2"/>
          <c:w val="0.81463969017035842"/>
          <c:h val="0.86541085187012801"/>
        </c:manualLayout>
      </c:layout>
      <c:barChart>
        <c:barDir val="bar"/>
        <c:grouping val="stacked"/>
        <c:varyColors val="0"/>
        <c:ser>
          <c:idx val="0"/>
          <c:order val="0"/>
          <c:tx>
            <c:strRef>
              <c:f>'Project Value Map1'!$E$5</c:f>
              <c:strCache>
                <c:ptCount val="1"/>
                <c:pt idx="0">
                  <c:v>Point 1</c:v>
                </c:pt>
              </c:strCache>
            </c:strRef>
          </c:tx>
          <c:spPr>
            <a:noFill/>
            <a:ln w="6350">
              <a:solidFill>
                <a:schemeClr val="bg1">
                  <a:lumMod val="50000"/>
                </a:schemeClr>
              </a:solidFill>
              <a:prstDash val="dashDot"/>
            </a:ln>
            <a:effectLst/>
          </c:spPr>
          <c:invertIfNegative val="0"/>
          <c:cat>
            <c:strRef>
              <c:f>[0]!ItemRange</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[0]!Point1Range</c:f>
              <c:numCache>
                <c:formatCode>General</c:formatCode>
                <c:ptCount val="22"/>
                <c:pt idx="0">
                  <c:v>0</c:v>
                </c:pt>
                <c:pt idx="1">
                  <c:v>1455280.1192608578</c:v>
                </c:pt>
                <c:pt idx="2">
                  <c:v>1517863.2721370379</c:v>
                </c:pt>
                <c:pt idx="3">
                  <c:v>1527198.3791407021</c:v>
                </c:pt>
                <c:pt idx="4">
                  <c:v>1659249.7366631832</c:v>
                </c:pt>
                <c:pt idx="5">
                  <c:v>2039890.6776070578</c:v>
                </c:pt>
                <c:pt idx="6">
                  <c:v>2034890.6776070578</c:v>
                </c:pt>
                <c:pt idx="7">
                  <c:v>2031890.6776070578</c:v>
                </c:pt>
                <c:pt idx="8">
                  <c:v>2028890.6776070578</c:v>
                </c:pt>
                <c:pt idx="9">
                  <c:v>2025890.6776070578</c:v>
                </c:pt>
                <c:pt idx="10">
                  <c:v>2020890.6776070578</c:v>
                </c:pt>
                <c:pt idx="11">
                  <c:v>1990890.6776070578</c:v>
                </c:pt>
                <c:pt idx="12">
                  <c:v>1797653.9626312125</c:v>
                </c:pt>
                <c:pt idx="13">
                  <c:v>1749344.7838872513</c:v>
                </c:pt>
                <c:pt idx="14">
                  <c:v>1704900.3394428068</c:v>
                </c:pt>
                <c:pt idx="15">
                  <c:v>1646929.3249500531</c:v>
                </c:pt>
                <c:pt idx="16">
                  <c:v>1502001.7887181691</c:v>
                </c:pt>
                <c:pt idx="17">
                  <c:v>1194704.3065850853</c:v>
                </c:pt>
                <c:pt idx="18">
                  <c:v>986773.9835484582</c:v>
                </c:pt>
                <c:pt idx="19">
                  <c:v>976773.9835484582</c:v>
                </c:pt>
                <c:pt idx="20">
                  <c:v>971943.06567406212</c:v>
                </c:pt>
                <c:pt idx="21">
                  <c:v>0</c:v>
                </c:pt>
              </c:numCache>
            </c:numRef>
          </c:val>
          <c:extLst>
            <c:ext xmlns:c16="http://schemas.microsoft.com/office/drawing/2014/chart" uri="{C3380CC4-5D6E-409C-BE32-E72D297353CC}">
              <c16:uniqueId val="{00000000-86D0-4578-A75D-1C9A94DF00B3}"/>
            </c:ext>
          </c:extLst>
        </c:ser>
        <c:ser>
          <c:idx val="1"/>
          <c:order val="1"/>
          <c:tx>
            <c:strRef>
              <c:f>'Project Value Map1'!$F$5</c:f>
              <c:strCache>
                <c:ptCount val="1"/>
                <c:pt idx="0">
                  <c:v>Point 2</c:v>
                </c:pt>
              </c:strCache>
            </c:strRef>
          </c:tx>
          <c:spPr>
            <a:solidFill>
              <a:schemeClr val="tx2"/>
            </a:solidFill>
            <a:ln>
              <a:solidFill>
                <a:schemeClr val="accent2">
                  <a:lumMod val="50000"/>
                </a:schemeClr>
              </a:solidFill>
            </a:ln>
            <a:effectLst/>
          </c:spPr>
          <c:invertIfNegative val="0"/>
          <c:cat>
            <c:strRef>
              <c:f>[0]!ItemRange</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[0]!Point2Range</c:f>
              <c:numCache>
                <c:formatCode>General</c:formatCode>
                <c:ptCount val="22"/>
                <c:pt idx="0">
                  <c:v>1455280.1192608578</c:v>
                </c:pt>
                <c:pt idx="1">
                  <c:v>62583.152876180102</c:v>
                </c:pt>
                <c:pt idx="2">
                  <c:v>9335.1070036640303</c:v>
                </c:pt>
                <c:pt idx="3">
                  <c:v>132051.35752248103</c:v>
                </c:pt>
                <c:pt idx="4">
                  <c:v>395640.94094387459</c:v>
                </c:pt>
                <c:pt idx="5">
                  <c:v>15000</c:v>
                </c:pt>
                <c:pt idx="6">
                  <c:v>5000</c:v>
                </c:pt>
                <c:pt idx="7">
                  <c:v>3000</c:v>
                </c:pt>
                <c:pt idx="8">
                  <c:v>3000</c:v>
                </c:pt>
                <c:pt idx="9">
                  <c:v>3000</c:v>
                </c:pt>
                <c:pt idx="10">
                  <c:v>5000</c:v>
                </c:pt>
                <c:pt idx="11">
                  <c:v>30000</c:v>
                </c:pt>
                <c:pt idx="12">
                  <c:v>193236.71497584542</c:v>
                </c:pt>
                <c:pt idx="13">
                  <c:v>48309.178743961354</c:v>
                </c:pt>
                <c:pt idx="14">
                  <c:v>44444.444444444445</c:v>
                </c:pt>
                <c:pt idx="15">
                  <c:v>57971.014492753631</c:v>
                </c:pt>
                <c:pt idx="16">
                  <c:v>144927.53623188406</c:v>
                </c:pt>
                <c:pt idx="17">
                  <c:v>307297.48213308369</c:v>
                </c:pt>
                <c:pt idx="18">
                  <c:v>207930.32303662717</c:v>
                </c:pt>
                <c:pt idx="19">
                  <c:v>10000</c:v>
                </c:pt>
                <c:pt idx="20">
                  <c:v>4830.9178743961356</c:v>
                </c:pt>
                <c:pt idx="21">
                  <c:v>971943.06567406212</c:v>
                </c:pt>
              </c:numCache>
            </c:numRef>
          </c:val>
          <c:extLst>
            <c:ext xmlns:c16="http://schemas.microsoft.com/office/drawing/2014/chart" uri="{C3380CC4-5D6E-409C-BE32-E72D297353CC}">
              <c16:uniqueId val="{00000001-86D0-4578-A75D-1C9A94DF00B3}"/>
            </c:ext>
          </c:extLst>
        </c:ser>
        <c:ser>
          <c:idx val="2"/>
          <c:order val="2"/>
          <c:tx>
            <c:v>Point0</c:v>
          </c:tx>
          <c:spPr>
            <a:solidFill>
              <a:schemeClr val="tx2"/>
            </a:solidFill>
            <a:ln>
              <a:solidFill>
                <a:schemeClr val="accent2">
                  <a:lumMod val="50000"/>
                </a:schemeClr>
              </a:solidFill>
            </a:ln>
            <a:effectLst/>
          </c:spPr>
          <c:invertIfNegative val="0"/>
          <c:val>
            <c:numRef>
              <c:f>[0]!Point0Range</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521E-45E8-ABBF-A8AB62BF2116}"/>
            </c:ext>
          </c:extLst>
        </c:ser>
        <c:dLbls>
          <c:showLegendKey val="0"/>
          <c:showVal val="0"/>
          <c:showCatName val="0"/>
          <c:showSerName val="0"/>
          <c:showPercent val="0"/>
          <c:showBubbleSize val="0"/>
        </c:dLbls>
        <c:gapWidth val="0"/>
        <c:overlap val="100"/>
        <c:axId val="1375941327"/>
        <c:axId val="553907199"/>
      </c:barChart>
      <c:catAx>
        <c:axId val="1375941327"/>
        <c:scaling>
          <c:orientation val="maxMin"/>
        </c:scaling>
        <c:delete val="0"/>
        <c:axPos val="l"/>
        <c:numFmt formatCode="General" sourceLinked="0"/>
        <c:majorTickMark val="none"/>
        <c:minorTickMark val="none"/>
        <c:tickLblPos val="low"/>
        <c:spPr>
          <a:noFill/>
          <a:ln w="0" cap="flat" cmpd="sng" algn="ctr">
            <a:solidFill>
              <a:schemeClr val="tx1">
                <a:lumMod val="65000"/>
                <a:lumOff val="3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553907199"/>
        <c:crosses val="autoZero"/>
        <c:auto val="1"/>
        <c:lblAlgn val="ctr"/>
        <c:lblOffset val="100"/>
        <c:tickLblSkip val="1"/>
        <c:noMultiLvlLbl val="0"/>
      </c:catAx>
      <c:valAx>
        <c:axId val="553907199"/>
        <c:scaling>
          <c:orientation val="minMax"/>
        </c:scaling>
        <c:delete val="0"/>
        <c:axPos val="t"/>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5941327"/>
        <c:crosses val="autoZero"/>
        <c:crossBetween val="between"/>
      </c:valAx>
      <c:spPr>
        <a:solidFill>
          <a:schemeClr val="accent6">
            <a:lumMod val="20000"/>
            <a:lumOff val="80000"/>
          </a:schemeClr>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r>
              <a:rPr lang="en-GB" sz="1600" b="1"/>
              <a:t>Project Value</a:t>
            </a:r>
            <a:r>
              <a:rPr lang="en-GB" sz="1600" b="1" baseline="0"/>
              <a:t> Map (Nominal)</a:t>
            </a:r>
            <a:endParaRPr lang="en-GB" sz="1600" b="1"/>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133437597339089"/>
          <c:y val="7.8669934692006574E-2"/>
          <c:w val="0.81463969017035842"/>
          <c:h val="0.86541085187012801"/>
        </c:manualLayout>
      </c:layout>
      <c:barChart>
        <c:barDir val="bar"/>
        <c:grouping val="stacked"/>
        <c:varyColors val="0"/>
        <c:ser>
          <c:idx val="0"/>
          <c:order val="0"/>
          <c:tx>
            <c:strRef>
              <c:f>'Project Value Map1'!$E$5</c:f>
              <c:strCache>
                <c:ptCount val="1"/>
                <c:pt idx="0">
                  <c:v>Point 1</c:v>
                </c:pt>
              </c:strCache>
            </c:strRef>
          </c:tx>
          <c:spPr>
            <a:noFill/>
            <a:ln w="6350">
              <a:solidFill>
                <a:schemeClr val="bg1">
                  <a:lumMod val="50000"/>
                </a:schemeClr>
              </a:solidFill>
              <a:prstDash val="dashDot"/>
            </a:ln>
            <a:effectLst/>
          </c:spPr>
          <c:invertIfNegative val="0"/>
          <c:cat>
            <c:strRef>
              <c:f>[0]!ItemRange</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[0]!Point1Range</c:f>
              <c:numCache>
                <c:formatCode>General</c:formatCode>
                <c:ptCount val="22"/>
                <c:pt idx="0">
                  <c:v>0</c:v>
                </c:pt>
                <c:pt idx="1">
                  <c:v>1455280.1192608578</c:v>
                </c:pt>
                <c:pt idx="2">
                  <c:v>1517863.2721370379</c:v>
                </c:pt>
                <c:pt idx="3">
                  <c:v>1527198.3791407021</c:v>
                </c:pt>
                <c:pt idx="4">
                  <c:v>1659249.7366631832</c:v>
                </c:pt>
                <c:pt idx="5">
                  <c:v>2039890.6776070578</c:v>
                </c:pt>
                <c:pt idx="6">
                  <c:v>2034890.6776070578</c:v>
                </c:pt>
                <c:pt idx="7">
                  <c:v>2031890.6776070578</c:v>
                </c:pt>
                <c:pt idx="8">
                  <c:v>2028890.6776070578</c:v>
                </c:pt>
                <c:pt idx="9">
                  <c:v>2025890.6776070578</c:v>
                </c:pt>
                <c:pt idx="10">
                  <c:v>2020890.6776070578</c:v>
                </c:pt>
                <c:pt idx="11">
                  <c:v>1990890.6776070578</c:v>
                </c:pt>
                <c:pt idx="12">
                  <c:v>1797653.9626312125</c:v>
                </c:pt>
                <c:pt idx="13">
                  <c:v>1749344.7838872513</c:v>
                </c:pt>
                <c:pt idx="14">
                  <c:v>1704900.3394428068</c:v>
                </c:pt>
                <c:pt idx="15">
                  <c:v>1646929.3249500531</c:v>
                </c:pt>
                <c:pt idx="16">
                  <c:v>1502001.7887181691</c:v>
                </c:pt>
                <c:pt idx="17">
                  <c:v>1194704.3065850853</c:v>
                </c:pt>
                <c:pt idx="18">
                  <c:v>986773.9835484582</c:v>
                </c:pt>
                <c:pt idx="19">
                  <c:v>976773.9835484582</c:v>
                </c:pt>
                <c:pt idx="20">
                  <c:v>971943.06567406212</c:v>
                </c:pt>
                <c:pt idx="21">
                  <c:v>0</c:v>
                </c:pt>
              </c:numCache>
            </c:numRef>
          </c:val>
          <c:extLst>
            <c:ext xmlns:c16="http://schemas.microsoft.com/office/drawing/2014/chart" uri="{C3380CC4-5D6E-409C-BE32-E72D297353CC}">
              <c16:uniqueId val="{00000000-3A36-44E6-AA09-D82502EE5615}"/>
            </c:ext>
          </c:extLst>
        </c:ser>
        <c:ser>
          <c:idx val="1"/>
          <c:order val="1"/>
          <c:tx>
            <c:strRef>
              <c:f>'Project Value Map1'!$F$5</c:f>
              <c:strCache>
                <c:ptCount val="1"/>
                <c:pt idx="0">
                  <c:v>Point 2</c:v>
                </c:pt>
              </c:strCache>
            </c:strRef>
          </c:tx>
          <c:spPr>
            <a:solidFill>
              <a:schemeClr val="tx2"/>
            </a:solidFill>
            <a:ln>
              <a:solidFill>
                <a:schemeClr val="accent2">
                  <a:lumMod val="50000"/>
                </a:schemeClr>
              </a:solidFill>
            </a:ln>
            <a:effectLst/>
          </c:spPr>
          <c:invertIfNegative val="0"/>
          <c:cat>
            <c:strRef>
              <c:f>[0]!ItemRange</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[0]!Point2Range</c:f>
              <c:numCache>
                <c:formatCode>General</c:formatCode>
                <c:ptCount val="22"/>
                <c:pt idx="0">
                  <c:v>1455280.1192608578</c:v>
                </c:pt>
                <c:pt idx="1">
                  <c:v>62583.152876180102</c:v>
                </c:pt>
                <c:pt idx="2">
                  <c:v>9335.1070036640303</c:v>
                </c:pt>
                <c:pt idx="3">
                  <c:v>132051.35752248103</c:v>
                </c:pt>
                <c:pt idx="4">
                  <c:v>395640.94094387459</c:v>
                </c:pt>
                <c:pt idx="5">
                  <c:v>15000</c:v>
                </c:pt>
                <c:pt idx="6">
                  <c:v>5000</c:v>
                </c:pt>
                <c:pt idx="7">
                  <c:v>3000</c:v>
                </c:pt>
                <c:pt idx="8">
                  <c:v>3000</c:v>
                </c:pt>
                <c:pt idx="9">
                  <c:v>3000</c:v>
                </c:pt>
                <c:pt idx="10">
                  <c:v>5000</c:v>
                </c:pt>
                <c:pt idx="11">
                  <c:v>30000</c:v>
                </c:pt>
                <c:pt idx="12">
                  <c:v>193236.71497584542</c:v>
                </c:pt>
                <c:pt idx="13">
                  <c:v>48309.178743961354</c:v>
                </c:pt>
                <c:pt idx="14">
                  <c:v>44444.444444444445</c:v>
                </c:pt>
                <c:pt idx="15">
                  <c:v>57971.014492753631</c:v>
                </c:pt>
                <c:pt idx="16">
                  <c:v>144927.53623188406</c:v>
                </c:pt>
                <c:pt idx="17">
                  <c:v>307297.48213308369</c:v>
                </c:pt>
                <c:pt idx="18">
                  <c:v>207930.32303662717</c:v>
                </c:pt>
                <c:pt idx="19">
                  <c:v>10000</c:v>
                </c:pt>
                <c:pt idx="20">
                  <c:v>4830.9178743961356</c:v>
                </c:pt>
                <c:pt idx="21">
                  <c:v>971943.06567406212</c:v>
                </c:pt>
              </c:numCache>
            </c:numRef>
          </c:val>
          <c:extLst>
            <c:ext xmlns:c16="http://schemas.microsoft.com/office/drawing/2014/chart" uri="{C3380CC4-5D6E-409C-BE32-E72D297353CC}">
              <c16:uniqueId val="{00000002-3A36-44E6-AA09-D82502EE5615}"/>
            </c:ext>
          </c:extLst>
        </c:ser>
        <c:dLbls>
          <c:showLegendKey val="0"/>
          <c:showVal val="0"/>
          <c:showCatName val="0"/>
          <c:showSerName val="0"/>
          <c:showPercent val="0"/>
          <c:showBubbleSize val="0"/>
        </c:dLbls>
        <c:gapWidth val="0"/>
        <c:overlap val="100"/>
        <c:axId val="1375941327"/>
        <c:axId val="553907199"/>
      </c:barChart>
      <c:catAx>
        <c:axId val="1375941327"/>
        <c:scaling>
          <c:orientation val="maxMin"/>
        </c:scaling>
        <c:delete val="0"/>
        <c:axPos val="l"/>
        <c:numFmt formatCode="General" sourceLinked="0"/>
        <c:majorTickMark val="none"/>
        <c:minorTickMark val="none"/>
        <c:tickLblPos val="low"/>
        <c:spPr>
          <a:noFill/>
          <a:ln w="0"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en-US"/>
          </a:p>
        </c:txPr>
        <c:crossAx val="553907199"/>
        <c:crosses val="autoZero"/>
        <c:auto val="1"/>
        <c:lblAlgn val="ctr"/>
        <c:lblOffset val="100"/>
        <c:noMultiLvlLbl val="0"/>
      </c:catAx>
      <c:valAx>
        <c:axId val="553907199"/>
        <c:scaling>
          <c:orientation val="minMax"/>
        </c:scaling>
        <c:delete val="0"/>
        <c:axPos val="t"/>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5941327"/>
        <c:crosses val="autoZero"/>
        <c:crossBetween val="between"/>
      </c:valAx>
      <c:spPr>
        <a:solidFill>
          <a:schemeClr val="bg2"/>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2"/>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r>
              <a:rPr lang="en-US">
                <a:effectLst/>
              </a:rPr>
              <a:t>Cumulative cashflow showing the paybacktime of the project</a:t>
            </a:r>
          </a:p>
        </c:rich>
      </c:tx>
      <c:layout>
        <c:manualLayout>
          <c:xMode val="edge"/>
          <c:yMode val="edge"/>
          <c:x val="0.17507749570678929"/>
          <c:y val="3.5297693051526455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endParaRPr lang="en-US"/>
        </a:p>
      </c:txPr>
    </c:title>
    <c:autoTitleDeleted val="0"/>
    <c:plotArea>
      <c:layout>
        <c:manualLayout>
          <c:layoutTarget val="inner"/>
          <c:xMode val="edge"/>
          <c:yMode val="edge"/>
          <c:x val="0.16498346542410847"/>
          <c:y val="0.2307119370719567"/>
          <c:w val="0.79190266149895694"/>
          <c:h val="0.64584635147399583"/>
        </c:manualLayout>
      </c:layout>
      <c:scatterChart>
        <c:scatterStyle val="lineMarker"/>
        <c:varyColors val="0"/>
        <c:ser>
          <c:idx val="1"/>
          <c:order val="0"/>
          <c:tx>
            <c:strRef>
              <c:f>'Cash flows2'!$A$17</c:f>
              <c:strCache>
                <c:ptCount val="1"/>
                <c:pt idx="0">
                  <c:v>Discounted Cumulative Cashflow (EBITDA)</c:v>
                </c:pt>
              </c:strCache>
            </c:strRef>
          </c:tx>
          <c:spPr>
            <a:ln w="9525" cap="rnd">
              <a:solidFill>
                <a:schemeClr val="accent2"/>
              </a:solidFill>
              <a:round/>
            </a:ln>
            <a:effectLst>
              <a:outerShdw blurRad="40000" dist="23000" dir="5400000" rotWithShape="0">
                <a:srgbClr val="000000">
                  <a:alpha val="35000"/>
                </a:srgbClr>
              </a:outerShdw>
            </a:effectLst>
          </c:spPr>
          <c:marker>
            <c:symbol val="squar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cap="rnd">
                <a:solidFill>
                  <a:schemeClr val="accent2"/>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flows2'!$B$5:$CX$5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flows2'!$B$17:$CX$17</c:f>
              <c:numCache>
                <c:formatCode>"£"#,##0_);[Red]\("£"#,##0\)</c:formatCode>
                <c:ptCount val="101"/>
                <c:pt idx="0">
                  <c:v>-8000</c:v>
                </c:pt>
                <c:pt idx="1">
                  <c:v>-611864.734299517</c:v>
                </c:pt>
                <c:pt idx="2">
                  <c:v>-544978.69261826423</c:v>
                </c:pt>
                <c:pt idx="3">
                  <c:v>-478830.89104160073</c:v>
                </c:pt>
                <c:pt idx="4">
                  <c:v>-413412.86350828438</c:v>
                </c:pt>
                <c:pt idx="5">
                  <c:v>-348716.24507805047</c:v>
                </c:pt>
                <c:pt idx="6">
                  <c:v>-284732.77067454974</c:v>
                </c:pt>
                <c:pt idx="7">
                  <c:v>-221454.27384449064</c:v>
                </c:pt>
                <c:pt idx="8">
                  <c:v>-158872.68553277059</c:v>
                </c:pt>
                <c:pt idx="9">
                  <c:v>-96980.032873383374</c:v>
                </c:pt>
                <c:pt idx="10">
                  <c:v>-319335.96347980225</c:v>
                </c:pt>
                <c:pt idx="11">
                  <c:v>-258797.64233117897</c:v>
                </c:pt>
                <c:pt idx="12">
                  <c:v>-198924.90351278734</c:v>
                </c:pt>
                <c:pt idx="13">
                  <c:v>-139710.14713233354</c:v>
                </c:pt>
                <c:pt idx="14">
                  <c:v>-81145.863670567298</c:v>
                </c:pt>
                <c:pt idx="15">
                  <c:v>-23224.632862545215</c:v>
                </c:pt>
                <c:pt idx="16">
                  <c:v>34060.877406737847</c:v>
                </c:pt>
                <c:pt idx="17">
                  <c:v>90717.912192539778</c:v>
                </c:pt>
                <c:pt idx="18">
                  <c:v>146753.6305665726</c:v>
                </c:pt>
                <c:pt idx="19">
                  <c:v>202175.10667939909</c:v>
                </c:pt>
                <c:pt idx="20">
                  <c:v>256989.33080920792</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0-CE9C-4D28-BC15-8CDB617BFCF5}"/>
            </c:ext>
          </c:extLst>
        </c:ser>
        <c:ser>
          <c:idx val="0"/>
          <c:order val="1"/>
          <c:tx>
            <c:strRef>
              <c:f>'Cash flows2'!$A$12</c:f>
              <c:strCache>
                <c:ptCount val="1"/>
                <c:pt idx="0">
                  <c:v>Cumulative Cashflow (EBITDA)</c:v>
                </c:pt>
              </c:strCache>
            </c:strRef>
          </c:tx>
          <c:spPr>
            <a:ln w="9525" cap="rnd">
              <a:solidFill>
                <a:schemeClr val="accent1"/>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cap="rnd">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flows2'!$B$5:$CX$5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flows2'!$B$12:$CX$12</c:f>
              <c:numCache>
                <c:formatCode>"£"#,##0_);[Red]\("£"#,##0\)</c:formatCode>
                <c:ptCount val="101"/>
                <c:pt idx="0">
                  <c:v>-8000</c:v>
                </c:pt>
                <c:pt idx="1">
                  <c:v>-633000</c:v>
                </c:pt>
                <c:pt idx="2">
                  <c:v>-561350</c:v>
                </c:pt>
                <c:pt idx="3">
                  <c:v>-488010.75</c:v>
                </c:pt>
                <c:pt idx="4">
                  <c:v>-412942.05875000003</c:v>
                </c:pt>
                <c:pt idx="5">
                  <c:v>-336102.77101875003</c:v>
                </c:pt>
                <c:pt idx="6">
                  <c:v>-257450.74431021878</c:v>
                </c:pt>
                <c:pt idx="7">
                  <c:v>-176942.82501429427</c:v>
                </c:pt>
                <c:pt idx="8">
                  <c:v>-94534.82397789805</c:v>
                </c:pt>
                <c:pt idx="9">
                  <c:v>-10181.491482356854</c:v>
                </c:pt>
                <c:pt idx="10">
                  <c:v>-323836.49161252734</c:v>
                </c:pt>
                <c:pt idx="11">
                  <c:v>-235452.37600281436</c:v>
                </c:pt>
                <c:pt idx="12">
                  <c:v>-144980.55694485802</c:v>
                </c:pt>
                <c:pt idx="13">
                  <c:v>-52371.279841292242</c:v>
                </c:pt>
                <c:pt idx="14">
                  <c:v>42426.405010406423</c:v>
                </c:pt>
                <c:pt idx="15">
                  <c:v>139464.67132035218</c:v>
                </c:pt>
                <c:pt idx="16">
                  <c:v>238796.9464117403</c:v>
                </c:pt>
                <c:pt idx="17">
                  <c:v>340477.9415465807</c:v>
                </c:pt>
                <c:pt idx="18">
                  <c:v>444563.68298928306</c:v>
                </c:pt>
                <c:pt idx="19">
                  <c:v>551111.54382613371</c:v>
                </c:pt>
                <c:pt idx="20">
                  <c:v>660180.27655914798</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1-CE9C-4D28-BC15-8CDB617BFCF5}"/>
            </c:ext>
          </c:extLst>
        </c:ser>
        <c:dLbls>
          <c:showLegendKey val="0"/>
          <c:showVal val="0"/>
          <c:showCatName val="0"/>
          <c:showSerName val="0"/>
          <c:showPercent val="0"/>
          <c:showBubbleSize val="0"/>
        </c:dLbls>
        <c:axId val="367271920"/>
        <c:axId val="367272312"/>
      </c:scatterChart>
      <c:valAx>
        <c:axId val="367271920"/>
        <c:scaling>
          <c:orientation val="minMax"/>
        </c:scaling>
        <c:delete val="0"/>
        <c:axPos val="b"/>
        <c:majorGridlines>
          <c:spPr>
            <a:ln w="9525" cap="flat" cmpd="sng" algn="ctr">
              <a:solidFill>
                <a:schemeClr val="lt1">
                  <a:lumMod val="95000"/>
                  <a:alpha val="10000"/>
                </a:schemeClr>
              </a:solidFill>
              <a:round/>
            </a:ln>
            <a:effectLst/>
          </c:spPr>
        </c:majorGridlines>
        <c:title>
          <c:tx>
            <c:rich>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GB"/>
                  <a:t>Project year</a:t>
                </a:r>
              </a:p>
            </c:rich>
          </c:tx>
          <c:layout>
            <c:manualLayout>
              <c:xMode val="edge"/>
              <c:yMode val="edge"/>
              <c:x val="0.45247535369810216"/>
              <c:y val="0.93526860747911089"/>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0" sourceLinked="1"/>
        <c:majorTickMark val="out"/>
        <c:minorTickMark val="none"/>
        <c:tickLblPos val="low"/>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2312"/>
        <c:crosses val="autoZero"/>
        <c:crossBetween val="midCat"/>
      </c:valAx>
      <c:valAx>
        <c:axId val="367272312"/>
        <c:scaling>
          <c:orientation val="minMax"/>
        </c:scaling>
        <c:delete val="0"/>
        <c:axPos val="l"/>
        <c:majorGridlines>
          <c:spPr>
            <a:ln w="9525" cap="flat" cmpd="sng" algn="ctr">
              <a:solidFill>
                <a:schemeClr val="bg2">
                  <a:lumMod val="75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US"/>
                  <a:t> Comulative Cash flow (£)</a:t>
                </a:r>
              </a:p>
            </c:rich>
          </c:tx>
          <c:layout>
            <c:manualLayout>
              <c:xMode val="edge"/>
              <c:yMode val="edge"/>
              <c:x val="1.4582220195476774E-2"/>
              <c:y val="0.23574236590470243"/>
            </c:manualLayout>
          </c:layout>
          <c:overlay val="0"/>
          <c:spPr>
            <a:noFill/>
            <a:ln>
              <a:noFill/>
            </a:ln>
            <a:effectLst/>
          </c:spPr>
          <c:txPr>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quot;£&quot;#,##0_);[Red]\(&quot;£&quot;#,##0\)" sourceLinked="1"/>
        <c:majorTickMark val="none"/>
        <c:minorTickMark val="none"/>
        <c:tickLblPos val="nextTo"/>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1920"/>
        <c:crossesAt val="0"/>
        <c:crossBetween val="midCat"/>
      </c:valAx>
      <c:spPr>
        <a:noFill/>
        <a:ln>
          <a:noFill/>
        </a:ln>
        <a:effectLst/>
      </c:spPr>
    </c:plotArea>
    <c:legend>
      <c:legendPos val="r"/>
      <c:layout>
        <c:manualLayout>
          <c:xMode val="edge"/>
          <c:yMode val="edge"/>
          <c:x val="0"/>
          <c:y val="0.14019949577335034"/>
          <c:w val="1"/>
          <c:h val="7.5061137045777299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accent6">
        <a:lumMod val="20000"/>
        <a:lumOff val="80000"/>
      </a:schemeClr>
    </a:solidFill>
    <a:ln>
      <a:solidFill>
        <a:schemeClr val="bg2">
          <a:lumMod val="75000"/>
        </a:schemeClr>
      </a:solidFill>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GB" sz="1200" b="1"/>
              <a:t>Project Value</a:t>
            </a:r>
            <a:r>
              <a:rPr lang="en-GB" sz="1200" b="1" baseline="0"/>
              <a:t> Map (Nominal)</a:t>
            </a:r>
            <a:endParaRPr lang="en-GB"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133436526620753"/>
          <c:y val="8.0464821270079465E-2"/>
          <c:w val="0.81463969017035842"/>
          <c:h val="0.86541085187012801"/>
        </c:manualLayout>
      </c:layout>
      <c:barChart>
        <c:barDir val="bar"/>
        <c:grouping val="stacked"/>
        <c:varyColors val="0"/>
        <c:ser>
          <c:idx val="0"/>
          <c:order val="0"/>
          <c:tx>
            <c:strRef>
              <c:f>'Project Value Map2'!$E$5</c:f>
              <c:strCache>
                <c:ptCount val="1"/>
                <c:pt idx="0">
                  <c:v>Point 1</c:v>
                </c:pt>
              </c:strCache>
            </c:strRef>
          </c:tx>
          <c:spPr>
            <a:noFill/>
            <a:ln w="6350">
              <a:solidFill>
                <a:schemeClr val="bg1">
                  <a:lumMod val="50000"/>
                </a:schemeClr>
              </a:solidFill>
              <a:prstDash val="dashDot"/>
            </a:ln>
            <a:effectLst/>
          </c:spPr>
          <c:invertIfNegative val="0"/>
          <c:cat>
            <c:strRef>
              <c:f>'Project Value Map2'!ItemRange2</c:f>
              <c:strCache>
                <c:ptCount val="12"/>
                <c:pt idx="0">
                  <c:v>Grant</c:v>
                </c:pt>
                <c:pt idx="1">
                  <c:v>Dynamic Containment</c:v>
                </c:pt>
                <c:pt idx="2">
                  <c:v>Trading on Capacity Market</c:v>
                </c:pt>
                <c:pt idx="3">
                  <c:v>Site Selection/Appraisal</c:v>
                </c:pt>
                <c:pt idx="4">
                  <c:v>First Stage Battery Modelling </c:v>
                </c:pt>
                <c:pt idx="5">
                  <c:v>Outline Business Case</c:v>
                </c:pt>
                <c:pt idx="6">
                  <c:v>Budget 99 Application</c:v>
                </c:pt>
                <c:pt idx="7">
                  <c:v>Second Stage Battery Modelling based on G99 Application</c:v>
                </c:pt>
                <c:pt idx="8">
                  <c:v> - Full Grid Connection Application
-Planning Application
- Detailed site surveys
 - Detailed Design/Architectural Drawings </c:v>
                </c:pt>
                <c:pt idx="9">
                  <c:v>BESS construction and installation</c:v>
                </c:pt>
                <c:pt idx="10">
                  <c:v>Battery Cell Replacement</c:v>
                </c:pt>
                <c:pt idx="11">
                  <c:v>Nominal NPV before Tax</c:v>
                </c:pt>
              </c:strCache>
            </c:strRef>
          </c:cat>
          <c:val>
            <c:numRef>
              <c:f>'Project Value Map2'!Point1Range2</c:f>
              <c:numCache>
                <c:formatCode>General</c:formatCode>
                <c:ptCount val="12"/>
                <c:pt idx="0">
                  <c:v>0</c:v>
                </c:pt>
                <c:pt idx="1">
                  <c:v>48309.178743961354</c:v>
                </c:pt>
                <c:pt idx="2">
                  <c:v>882436.39720591076</c:v>
                </c:pt>
                <c:pt idx="3">
                  <c:v>1199730.7693365954</c:v>
                </c:pt>
                <c:pt idx="4">
                  <c:v>1198730.7693365954</c:v>
                </c:pt>
                <c:pt idx="5">
                  <c:v>1198230.7693365954</c:v>
                </c:pt>
                <c:pt idx="6">
                  <c:v>1195730.7693365954</c:v>
                </c:pt>
                <c:pt idx="7">
                  <c:v>1192730.7693365954</c:v>
                </c:pt>
                <c:pt idx="8">
                  <c:v>1168576.1799646148</c:v>
                </c:pt>
                <c:pt idx="9">
                  <c:v>540556.85629311716</c:v>
                </c:pt>
                <c:pt idx="10">
                  <c:v>256989.33080920833</c:v>
                </c:pt>
                <c:pt idx="11">
                  <c:v>0</c:v>
                </c:pt>
              </c:numCache>
            </c:numRef>
          </c:val>
          <c:extLst>
            <c:ext xmlns:c16="http://schemas.microsoft.com/office/drawing/2014/chart" uri="{C3380CC4-5D6E-409C-BE32-E72D297353CC}">
              <c16:uniqueId val="{00000000-7D7B-4515-90D0-13673684B603}"/>
            </c:ext>
          </c:extLst>
        </c:ser>
        <c:ser>
          <c:idx val="1"/>
          <c:order val="1"/>
          <c:tx>
            <c:strRef>
              <c:f>'Project Value Map2'!$F$5</c:f>
              <c:strCache>
                <c:ptCount val="1"/>
                <c:pt idx="0">
                  <c:v>Point 2</c:v>
                </c:pt>
              </c:strCache>
            </c:strRef>
          </c:tx>
          <c:spPr>
            <a:solidFill>
              <a:schemeClr val="tx2"/>
            </a:solidFill>
            <a:ln>
              <a:solidFill>
                <a:schemeClr val="accent2">
                  <a:lumMod val="50000"/>
                </a:schemeClr>
              </a:solidFill>
            </a:ln>
            <a:effectLst/>
          </c:spPr>
          <c:invertIfNegative val="0"/>
          <c:cat>
            <c:strRef>
              <c:f>'Project Value Map2'!ItemRange2</c:f>
              <c:strCache>
                <c:ptCount val="12"/>
                <c:pt idx="0">
                  <c:v>Grant</c:v>
                </c:pt>
                <c:pt idx="1">
                  <c:v>Dynamic Containment</c:v>
                </c:pt>
                <c:pt idx="2">
                  <c:v>Trading on Capacity Market</c:v>
                </c:pt>
                <c:pt idx="3">
                  <c:v>Site Selection/Appraisal</c:v>
                </c:pt>
                <c:pt idx="4">
                  <c:v>First Stage Battery Modelling </c:v>
                </c:pt>
                <c:pt idx="5">
                  <c:v>Outline Business Case</c:v>
                </c:pt>
                <c:pt idx="6">
                  <c:v>Budget 99 Application</c:v>
                </c:pt>
                <c:pt idx="7">
                  <c:v>Second Stage Battery Modelling based on G99 Application</c:v>
                </c:pt>
                <c:pt idx="8">
                  <c:v> - Full Grid Connection Application
-Planning Application
- Detailed site surveys
 - Detailed Design/Architectural Drawings </c:v>
                </c:pt>
                <c:pt idx="9">
                  <c:v>BESS construction and installation</c:v>
                </c:pt>
                <c:pt idx="10">
                  <c:v>Battery Cell Replacement</c:v>
                </c:pt>
                <c:pt idx="11">
                  <c:v>Nominal NPV before Tax</c:v>
                </c:pt>
              </c:strCache>
            </c:strRef>
          </c:cat>
          <c:val>
            <c:numRef>
              <c:f>'Project Value Map2'!Point2Range2</c:f>
              <c:numCache>
                <c:formatCode>General</c:formatCode>
                <c:ptCount val="12"/>
                <c:pt idx="0">
                  <c:v>48309.178743961354</c:v>
                </c:pt>
                <c:pt idx="1">
                  <c:v>834127.21846194938</c:v>
                </c:pt>
                <c:pt idx="2">
                  <c:v>318294.37213068467</c:v>
                </c:pt>
                <c:pt idx="3">
                  <c:v>1000</c:v>
                </c:pt>
                <c:pt idx="4">
                  <c:v>1000</c:v>
                </c:pt>
                <c:pt idx="5">
                  <c:v>500</c:v>
                </c:pt>
                <c:pt idx="6">
                  <c:v>2500</c:v>
                </c:pt>
                <c:pt idx="7">
                  <c:v>3000</c:v>
                </c:pt>
                <c:pt idx="8">
                  <c:v>24154.589371980677</c:v>
                </c:pt>
                <c:pt idx="9">
                  <c:v>628019.32367149764</c:v>
                </c:pt>
                <c:pt idx="10">
                  <c:v>283567.52548390883</c:v>
                </c:pt>
                <c:pt idx="11">
                  <c:v>256989.33080920833</c:v>
                </c:pt>
              </c:numCache>
            </c:numRef>
          </c:val>
          <c:extLst>
            <c:ext xmlns:c16="http://schemas.microsoft.com/office/drawing/2014/chart" uri="{C3380CC4-5D6E-409C-BE32-E72D297353CC}">
              <c16:uniqueId val="{00000001-7D7B-4515-90D0-13673684B603}"/>
            </c:ext>
          </c:extLst>
        </c:ser>
        <c:ser>
          <c:idx val="2"/>
          <c:order val="2"/>
          <c:tx>
            <c:strRef>
              <c:f>'Project Value Map2'!$D$5</c:f>
              <c:strCache>
                <c:ptCount val="1"/>
                <c:pt idx="0">
                  <c:v>Point 0</c:v>
                </c:pt>
              </c:strCache>
            </c:strRef>
          </c:tx>
          <c:spPr>
            <a:solidFill>
              <a:schemeClr val="tx2"/>
            </a:solidFill>
            <a:ln>
              <a:solidFill>
                <a:schemeClr val="accent2">
                  <a:lumMod val="50000"/>
                </a:schemeClr>
              </a:solidFill>
            </a:ln>
            <a:effectLst/>
          </c:spPr>
          <c:invertIfNegative val="0"/>
          <c:cat>
            <c:strRef>
              <c:f>'Project Value Map2'!ItemRange2</c:f>
              <c:strCache>
                <c:ptCount val="12"/>
                <c:pt idx="0">
                  <c:v>Grant</c:v>
                </c:pt>
                <c:pt idx="1">
                  <c:v>Dynamic Containment</c:v>
                </c:pt>
                <c:pt idx="2">
                  <c:v>Trading on Capacity Market</c:v>
                </c:pt>
                <c:pt idx="3">
                  <c:v>Site Selection/Appraisal</c:v>
                </c:pt>
                <c:pt idx="4">
                  <c:v>First Stage Battery Modelling </c:v>
                </c:pt>
                <c:pt idx="5">
                  <c:v>Outline Business Case</c:v>
                </c:pt>
                <c:pt idx="6">
                  <c:v>Budget 99 Application</c:v>
                </c:pt>
                <c:pt idx="7">
                  <c:v>Second Stage Battery Modelling based on G99 Application</c:v>
                </c:pt>
                <c:pt idx="8">
                  <c:v> - Full Grid Connection Application
-Planning Application
- Detailed site surveys
 - Detailed Design/Architectural Drawings </c:v>
                </c:pt>
                <c:pt idx="9">
                  <c:v>BESS construction and installation</c:v>
                </c:pt>
                <c:pt idx="10">
                  <c:v>Battery Cell Replacement</c:v>
                </c:pt>
                <c:pt idx="11">
                  <c:v>Nominal NPV before Tax</c:v>
                </c:pt>
              </c:strCache>
            </c:strRef>
          </c:cat>
          <c:val>
            <c:numRef>
              <c:f>'Project Value Map2'!Point0Range2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7D7B-4515-90D0-13673684B603}"/>
            </c:ext>
          </c:extLst>
        </c:ser>
        <c:dLbls>
          <c:showLegendKey val="0"/>
          <c:showVal val="0"/>
          <c:showCatName val="0"/>
          <c:showSerName val="0"/>
          <c:showPercent val="0"/>
          <c:showBubbleSize val="0"/>
        </c:dLbls>
        <c:gapWidth val="0"/>
        <c:overlap val="100"/>
        <c:axId val="1375941327"/>
        <c:axId val="553907199"/>
      </c:barChart>
      <c:catAx>
        <c:axId val="1375941327"/>
        <c:scaling>
          <c:orientation val="maxMin"/>
        </c:scaling>
        <c:delete val="0"/>
        <c:axPos val="l"/>
        <c:numFmt formatCode="General" sourceLinked="0"/>
        <c:majorTickMark val="none"/>
        <c:minorTickMark val="none"/>
        <c:tickLblPos val="low"/>
        <c:spPr>
          <a:noFill/>
          <a:ln w="0" cap="flat" cmpd="sng" algn="ctr">
            <a:solidFill>
              <a:schemeClr val="tx1">
                <a:lumMod val="65000"/>
                <a:lumOff val="3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553907199"/>
        <c:crosses val="autoZero"/>
        <c:auto val="1"/>
        <c:lblAlgn val="ctr"/>
        <c:lblOffset val="100"/>
        <c:tickLblSkip val="1"/>
        <c:noMultiLvlLbl val="0"/>
      </c:catAx>
      <c:valAx>
        <c:axId val="553907199"/>
        <c:scaling>
          <c:orientation val="minMax"/>
        </c:scaling>
        <c:delete val="0"/>
        <c:axPos val="t"/>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5941327"/>
        <c:crosses val="autoZero"/>
        <c:crossBetween val="between"/>
      </c:valAx>
      <c:spPr>
        <a:solidFill>
          <a:schemeClr val="accent6">
            <a:lumMod val="20000"/>
            <a:lumOff val="80000"/>
          </a:schemeClr>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r>
              <a:rPr lang="en-US">
                <a:effectLst/>
              </a:rPr>
              <a:t>Cumulative cashflow showing the paybacktime of the project</a:t>
            </a:r>
          </a:p>
        </c:rich>
      </c:tx>
      <c:layout>
        <c:manualLayout>
          <c:xMode val="edge"/>
          <c:yMode val="edge"/>
          <c:x val="0.17507749570678929"/>
          <c:y val="3.5297693051526455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endParaRPr lang="en-US"/>
        </a:p>
      </c:txPr>
    </c:title>
    <c:autoTitleDeleted val="0"/>
    <c:plotArea>
      <c:layout>
        <c:manualLayout>
          <c:layoutTarget val="inner"/>
          <c:xMode val="edge"/>
          <c:yMode val="edge"/>
          <c:x val="0.16498346542410847"/>
          <c:y val="0.2307119370719567"/>
          <c:w val="0.79190266149895694"/>
          <c:h val="0.64584635147399583"/>
        </c:manualLayout>
      </c:layout>
      <c:scatterChart>
        <c:scatterStyle val="lineMarker"/>
        <c:varyColors val="0"/>
        <c:ser>
          <c:idx val="1"/>
          <c:order val="0"/>
          <c:tx>
            <c:strRef>
              <c:f>'Cash flows3'!$A$16</c:f>
              <c:strCache>
                <c:ptCount val="1"/>
                <c:pt idx="0">
                  <c:v>Discounted Cumulative Cashflow (EBITDA)</c:v>
                </c:pt>
              </c:strCache>
            </c:strRef>
          </c:tx>
          <c:spPr>
            <a:ln w="9525" cap="rnd">
              <a:solidFill>
                <a:schemeClr val="accent2"/>
              </a:solidFill>
              <a:round/>
            </a:ln>
            <a:effectLst>
              <a:outerShdw blurRad="40000" dist="23000" dir="5400000" rotWithShape="0">
                <a:srgbClr val="000000">
                  <a:alpha val="35000"/>
                </a:srgbClr>
              </a:outerShdw>
            </a:effectLst>
          </c:spPr>
          <c:marker>
            <c:symbol val="squar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cap="rnd">
                <a:solidFill>
                  <a:schemeClr val="accent2"/>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flows3'!$B$5:$CX$5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flows3'!$B$16:$CX$16</c:f>
              <c:numCache>
                <c:formatCode>"£"#,##0_);[Red]\("£"#,##0\)</c:formatCode>
                <c:ptCount val="101"/>
                <c:pt idx="0">
                  <c:v>-74000</c:v>
                </c:pt>
                <c:pt idx="1">
                  <c:v>-579314.00966183585</c:v>
                </c:pt>
                <c:pt idx="2">
                  <c:v>-476078.92832971609</c:v>
                </c:pt>
                <c:pt idx="3">
                  <c:v>-385343.53813859104</c:v>
                </c:pt>
                <c:pt idx="4">
                  <c:v>-297679.54364166153</c:v>
                </c:pt>
                <c:pt idx="5">
                  <c:v>-212996.60210527672</c:v>
                </c:pt>
                <c:pt idx="6">
                  <c:v>-131207.12926193129</c:v>
                </c:pt>
                <c:pt idx="7">
                  <c:v>-52226.214759239447</c:v>
                </c:pt>
                <c:pt idx="8">
                  <c:v>24028.45978228726</c:v>
                </c:pt>
                <c:pt idx="9">
                  <c:v>97636.700183565146</c:v>
                </c:pt>
                <c:pt idx="10">
                  <c:v>168675.87667175027</c:v>
                </c:pt>
                <c:pt idx="11">
                  <c:v>237220.99847147922</c:v>
                </c:pt>
                <c:pt idx="12">
                  <c:v>303344.78609611408</c:v>
                </c:pt>
                <c:pt idx="13">
                  <c:v>367117.74141027487</c:v>
                </c:pt>
                <c:pt idx="14">
                  <c:v>428608.21553272248</c:v>
                </c:pt>
                <c:pt idx="15">
                  <c:v>487882.47464650415</c:v>
                </c:pt>
                <c:pt idx="16">
                  <c:v>545004.76378119062</c:v>
                </c:pt>
                <c:pt idx="17">
                  <c:v>600037.36863001401</c:v>
                </c:pt>
                <c:pt idx="18">
                  <c:v>653040.67546276341</c:v>
                </c:pt>
                <c:pt idx="19">
                  <c:v>704073.22919339698</c:v>
                </c:pt>
                <c:pt idx="20">
                  <c:v>753191.78965949884</c:v>
                </c:pt>
                <c:pt idx="21">
                  <c:v>800451.38616892882</c:v>
                </c:pt>
                <c:pt idx="22">
                  <c:v>845905.37036729185</c:v>
                </c:pt>
                <c:pt idx="23">
                  <c:v>889605.46747818647</c:v>
                </c:pt>
                <c:pt idx="24">
                  <c:v>931601.82596657635</c:v>
                </c:pt>
                <c:pt idx="25">
                  <c:v>971943.06567406107</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0-D0B9-42A8-967E-E96FA913430F}"/>
            </c:ext>
          </c:extLst>
        </c:ser>
        <c:ser>
          <c:idx val="0"/>
          <c:order val="1"/>
          <c:tx>
            <c:strRef>
              <c:f>'Cash flows3'!$A$12</c:f>
              <c:strCache>
                <c:ptCount val="1"/>
                <c:pt idx="0">
                  <c:v>Cumulative Cashflow (EBITDA)</c:v>
                </c:pt>
              </c:strCache>
            </c:strRef>
          </c:tx>
          <c:spPr>
            <a:ln w="9525" cap="rnd">
              <a:solidFill>
                <a:schemeClr val="accent1"/>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cap="rnd">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flows3'!$B$5:$CX$5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flows3'!$B$12:$CX$12</c:f>
              <c:numCache>
                <c:formatCode>"£"#,##0_);[Red]\("£"#,##0\)</c:formatCode>
                <c:ptCount val="101"/>
                <c:pt idx="0">
                  <c:v>-74000</c:v>
                </c:pt>
                <c:pt idx="1">
                  <c:v>-597000</c:v>
                </c:pt>
                <c:pt idx="2">
                  <c:v>-486412</c:v>
                </c:pt>
                <c:pt idx="3">
                  <c:v>-385812.05099999998</c:v>
                </c:pt>
                <c:pt idx="4">
                  <c:v>-285215.60098810995</c:v>
                </c:pt>
                <c:pt idx="5">
                  <c:v>-184638.83100345082</c:v>
                </c:pt>
                <c:pt idx="6">
                  <c:v>-84098.685871858368</c:v>
                </c:pt>
                <c:pt idx="7">
                  <c:v>16387.093804256147</c:v>
                </c:pt>
                <c:pt idx="8">
                  <c:v>116799.93835124165</c:v>
                </c:pt>
                <c:pt idx="9">
                  <c:v>217120.41437205722</c:v>
                </c:pt>
                <c:pt idx="10">
                  <c:v>317328.18868183624</c:v>
                </c:pt>
                <c:pt idx="11">
                  <c:v>417401.99077416398</c:v>
                </c:pt>
                <c:pt idx="12">
                  <c:v>517319.57375877688</c:v>
                </c:pt>
                <c:pt idx="13">
                  <c:v>617057.67370901047</c:v>
                </c:pt>
                <c:pt idx="14">
                  <c:v>716591.96735484479</c:v>
                </c:pt>
                <c:pt idx="15">
                  <c:v>815897.02805481944</c:v>
                </c:pt>
                <c:pt idx="16">
                  <c:v>914946.27997741208</c:v>
                </c:pt>
                <c:pt idx="17">
                  <c:v>1013711.9504196832</c:v>
                </c:pt>
                <c:pt idx="18">
                  <c:v>1112165.0201880957</c:v>
                </c:pt>
                <c:pt idx="19">
                  <c:v>1210275.1719633972</c:v>
                </c:pt>
                <c:pt idx="20">
                  <c:v>1308010.7365683203</c:v>
                </c:pt>
                <c:pt idx="21">
                  <c:v>1405338.6370535956</c:v>
                </c:pt>
                <c:pt idx="22">
                  <c:v>1502224.3305143733</c:v>
                </c:pt>
                <c:pt idx="23">
                  <c:v>1598631.7475456267</c:v>
                </c:pt>
                <c:pt idx="24">
                  <c:v>1694523.229241441</c:v>
                </c:pt>
                <c:pt idx="25">
                  <c:v>1789859.4616392686</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1-D0B9-42A8-967E-E96FA913430F}"/>
            </c:ext>
          </c:extLst>
        </c:ser>
        <c:dLbls>
          <c:showLegendKey val="0"/>
          <c:showVal val="0"/>
          <c:showCatName val="0"/>
          <c:showSerName val="0"/>
          <c:showPercent val="0"/>
          <c:showBubbleSize val="0"/>
        </c:dLbls>
        <c:axId val="367271920"/>
        <c:axId val="367272312"/>
      </c:scatterChart>
      <c:valAx>
        <c:axId val="367271920"/>
        <c:scaling>
          <c:orientation val="minMax"/>
        </c:scaling>
        <c:delete val="0"/>
        <c:axPos val="b"/>
        <c:majorGridlines>
          <c:spPr>
            <a:ln w="9525" cap="flat" cmpd="sng" algn="ctr">
              <a:solidFill>
                <a:schemeClr val="lt1">
                  <a:lumMod val="95000"/>
                  <a:alpha val="10000"/>
                </a:schemeClr>
              </a:solidFill>
              <a:round/>
            </a:ln>
            <a:effectLst/>
          </c:spPr>
        </c:majorGridlines>
        <c:title>
          <c:tx>
            <c:rich>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GB"/>
                  <a:t>Project year</a:t>
                </a:r>
              </a:p>
            </c:rich>
          </c:tx>
          <c:layout>
            <c:manualLayout>
              <c:xMode val="edge"/>
              <c:yMode val="edge"/>
              <c:x val="0.45247535369810216"/>
              <c:y val="0.93526860747911089"/>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0" sourceLinked="1"/>
        <c:majorTickMark val="out"/>
        <c:minorTickMark val="none"/>
        <c:tickLblPos val="low"/>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2312"/>
        <c:crosses val="autoZero"/>
        <c:crossBetween val="midCat"/>
      </c:valAx>
      <c:valAx>
        <c:axId val="367272312"/>
        <c:scaling>
          <c:orientation val="minMax"/>
        </c:scaling>
        <c:delete val="0"/>
        <c:axPos val="l"/>
        <c:majorGridlines>
          <c:spPr>
            <a:ln w="9525" cap="flat" cmpd="sng" algn="ctr">
              <a:solidFill>
                <a:schemeClr val="bg2">
                  <a:lumMod val="75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US"/>
                  <a:t>Comulative Cash flow (£)</a:t>
                </a:r>
              </a:p>
            </c:rich>
          </c:tx>
          <c:layout>
            <c:manualLayout>
              <c:xMode val="edge"/>
              <c:yMode val="edge"/>
              <c:x val="3.8184099533396951E-2"/>
              <c:y val="0.32017702082393878"/>
            </c:manualLayout>
          </c:layout>
          <c:overlay val="0"/>
          <c:spPr>
            <a:noFill/>
            <a:ln>
              <a:noFill/>
            </a:ln>
            <a:effectLst/>
          </c:spPr>
          <c:txPr>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quot;£&quot;#,##0_);[Red]\(&quot;£&quot;#,##0\)" sourceLinked="1"/>
        <c:majorTickMark val="none"/>
        <c:minorTickMark val="none"/>
        <c:tickLblPos val="nextTo"/>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1920"/>
        <c:crossesAt val="0"/>
        <c:crossBetween val="midCat"/>
      </c:valAx>
      <c:spPr>
        <a:noFill/>
        <a:ln>
          <a:noFill/>
        </a:ln>
        <a:effectLst/>
      </c:spPr>
    </c:plotArea>
    <c:legend>
      <c:legendPos val="r"/>
      <c:layout>
        <c:manualLayout>
          <c:xMode val="edge"/>
          <c:yMode val="edge"/>
          <c:x val="0"/>
          <c:y val="0.14019949577335034"/>
          <c:w val="1"/>
          <c:h val="7.5061137045777299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accent6">
        <a:lumMod val="20000"/>
        <a:lumOff val="80000"/>
      </a:schemeClr>
    </a:solidFill>
    <a:ln>
      <a:solidFill>
        <a:schemeClr val="bg2">
          <a:lumMod val="75000"/>
        </a:schemeClr>
      </a:solidFill>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GB" sz="1200" b="1"/>
              <a:t>Project Value</a:t>
            </a:r>
            <a:r>
              <a:rPr lang="en-GB" sz="1200" b="1" baseline="0"/>
              <a:t> Map (Nominal)</a:t>
            </a:r>
            <a:endParaRPr lang="en-GB"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133436526620753"/>
          <c:y val="8.0464821270079465E-2"/>
          <c:w val="0.81463969017035842"/>
          <c:h val="0.86541085187012801"/>
        </c:manualLayout>
      </c:layout>
      <c:barChart>
        <c:barDir val="bar"/>
        <c:grouping val="stacked"/>
        <c:varyColors val="0"/>
        <c:ser>
          <c:idx val="0"/>
          <c:order val="0"/>
          <c:tx>
            <c:strRef>
              <c:f>'Project Value Map3'!$E$5</c:f>
              <c:strCache>
                <c:ptCount val="1"/>
                <c:pt idx="0">
                  <c:v>Point 1</c:v>
                </c:pt>
              </c:strCache>
            </c:strRef>
          </c:tx>
          <c:spPr>
            <a:noFill/>
            <a:ln w="6350">
              <a:solidFill>
                <a:schemeClr val="bg1">
                  <a:lumMod val="50000"/>
                </a:schemeClr>
              </a:solidFill>
              <a:prstDash val="dashDot"/>
            </a:ln>
            <a:effectLst/>
          </c:spPr>
          <c:invertIfNegative val="0"/>
          <c:cat>
            <c:strRef>
              <c:f>'Project Value Map3'!ItemRange3</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'Project Value Map3'!Point1Range3</c:f>
              <c:numCache>
                <c:formatCode>General</c:formatCode>
                <c:ptCount val="22"/>
                <c:pt idx="0">
                  <c:v>0</c:v>
                </c:pt>
                <c:pt idx="1">
                  <c:v>1455280.1192608578</c:v>
                </c:pt>
                <c:pt idx="2">
                  <c:v>1517863.2721370379</c:v>
                </c:pt>
                <c:pt idx="3">
                  <c:v>1527198.3791407021</c:v>
                </c:pt>
                <c:pt idx="4">
                  <c:v>1659249.7366631832</c:v>
                </c:pt>
                <c:pt idx="5">
                  <c:v>2039890.6776070578</c:v>
                </c:pt>
                <c:pt idx="6">
                  <c:v>2034890.6776070578</c:v>
                </c:pt>
                <c:pt idx="7">
                  <c:v>2031890.6776070578</c:v>
                </c:pt>
                <c:pt idx="8">
                  <c:v>2028890.6776070578</c:v>
                </c:pt>
                <c:pt idx="9">
                  <c:v>2025890.6776070578</c:v>
                </c:pt>
                <c:pt idx="10">
                  <c:v>2020890.6776070578</c:v>
                </c:pt>
                <c:pt idx="11">
                  <c:v>1990890.6776070578</c:v>
                </c:pt>
                <c:pt idx="12">
                  <c:v>1797653.9626312125</c:v>
                </c:pt>
                <c:pt idx="13">
                  <c:v>1749344.7838872513</c:v>
                </c:pt>
                <c:pt idx="14">
                  <c:v>1704900.3394428068</c:v>
                </c:pt>
                <c:pt idx="15">
                  <c:v>1646929.3249500531</c:v>
                </c:pt>
                <c:pt idx="16">
                  <c:v>1502001.7887181691</c:v>
                </c:pt>
                <c:pt idx="17">
                  <c:v>1194704.3065850853</c:v>
                </c:pt>
                <c:pt idx="18">
                  <c:v>986773.9835484582</c:v>
                </c:pt>
                <c:pt idx="19">
                  <c:v>976773.9835484582</c:v>
                </c:pt>
                <c:pt idx="20">
                  <c:v>971943.06567406212</c:v>
                </c:pt>
                <c:pt idx="21">
                  <c:v>0</c:v>
                </c:pt>
              </c:numCache>
            </c:numRef>
          </c:val>
          <c:extLst>
            <c:ext xmlns:c16="http://schemas.microsoft.com/office/drawing/2014/chart" uri="{C3380CC4-5D6E-409C-BE32-E72D297353CC}">
              <c16:uniqueId val="{00000000-622C-4A4E-9F0F-43169995D8C7}"/>
            </c:ext>
          </c:extLst>
        </c:ser>
        <c:ser>
          <c:idx val="1"/>
          <c:order val="1"/>
          <c:tx>
            <c:strRef>
              <c:f>'Project Value Map3'!$F$5</c:f>
              <c:strCache>
                <c:ptCount val="1"/>
                <c:pt idx="0">
                  <c:v>Point 2</c:v>
                </c:pt>
              </c:strCache>
            </c:strRef>
          </c:tx>
          <c:spPr>
            <a:solidFill>
              <a:schemeClr val="tx2"/>
            </a:solidFill>
            <a:ln>
              <a:solidFill>
                <a:schemeClr val="accent2">
                  <a:lumMod val="50000"/>
                </a:schemeClr>
              </a:solidFill>
            </a:ln>
            <a:effectLst/>
          </c:spPr>
          <c:invertIfNegative val="0"/>
          <c:cat>
            <c:strRef>
              <c:f>'Project Value Map3'!ItemRange3</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'Project Value Map3'!Point2Range3</c:f>
              <c:numCache>
                <c:formatCode>General</c:formatCode>
                <c:ptCount val="22"/>
                <c:pt idx="0">
                  <c:v>1455280.1192608578</c:v>
                </c:pt>
                <c:pt idx="1">
                  <c:v>62583.152876180102</c:v>
                </c:pt>
                <c:pt idx="2">
                  <c:v>9335.1070036640303</c:v>
                </c:pt>
                <c:pt idx="3">
                  <c:v>132051.35752248103</c:v>
                </c:pt>
                <c:pt idx="4">
                  <c:v>395640.94094387459</c:v>
                </c:pt>
                <c:pt idx="5">
                  <c:v>15000</c:v>
                </c:pt>
                <c:pt idx="6">
                  <c:v>5000</c:v>
                </c:pt>
                <c:pt idx="7">
                  <c:v>3000</c:v>
                </c:pt>
                <c:pt idx="8">
                  <c:v>3000</c:v>
                </c:pt>
                <c:pt idx="9">
                  <c:v>3000</c:v>
                </c:pt>
                <c:pt idx="10">
                  <c:v>5000</c:v>
                </c:pt>
                <c:pt idx="11">
                  <c:v>30000</c:v>
                </c:pt>
                <c:pt idx="12">
                  <c:v>193236.71497584542</c:v>
                </c:pt>
                <c:pt idx="13">
                  <c:v>48309.178743961354</c:v>
                </c:pt>
                <c:pt idx="14">
                  <c:v>44444.444444444445</c:v>
                </c:pt>
                <c:pt idx="15">
                  <c:v>57971.014492753631</c:v>
                </c:pt>
                <c:pt idx="16">
                  <c:v>144927.53623188406</c:v>
                </c:pt>
                <c:pt idx="17">
                  <c:v>307297.48213308369</c:v>
                </c:pt>
                <c:pt idx="18">
                  <c:v>207930.32303662717</c:v>
                </c:pt>
                <c:pt idx="19">
                  <c:v>10000</c:v>
                </c:pt>
                <c:pt idx="20">
                  <c:v>4830.9178743961356</c:v>
                </c:pt>
                <c:pt idx="21">
                  <c:v>971943.06567406212</c:v>
                </c:pt>
              </c:numCache>
            </c:numRef>
          </c:val>
          <c:extLst>
            <c:ext xmlns:c16="http://schemas.microsoft.com/office/drawing/2014/chart" uri="{C3380CC4-5D6E-409C-BE32-E72D297353CC}">
              <c16:uniqueId val="{00000001-622C-4A4E-9F0F-43169995D8C7}"/>
            </c:ext>
          </c:extLst>
        </c:ser>
        <c:ser>
          <c:idx val="2"/>
          <c:order val="2"/>
          <c:tx>
            <c:strRef>
              <c:f>'Project Value Map3'!$D$5</c:f>
              <c:strCache>
                <c:ptCount val="1"/>
                <c:pt idx="0">
                  <c:v>Point 0</c:v>
                </c:pt>
              </c:strCache>
            </c:strRef>
          </c:tx>
          <c:spPr>
            <a:solidFill>
              <a:schemeClr val="tx2"/>
            </a:solidFill>
            <a:ln>
              <a:solidFill>
                <a:schemeClr val="accent2">
                  <a:lumMod val="50000"/>
                </a:schemeClr>
              </a:solidFill>
            </a:ln>
            <a:effectLst/>
          </c:spPr>
          <c:invertIfNegative val="0"/>
          <c:cat>
            <c:strRef>
              <c:f>'Project Value Map3'!ItemRange3</c:f>
              <c:strCache>
                <c:ptCount val="22"/>
                <c:pt idx="0">
                  <c:v>Savings from PV Self usage</c:v>
                </c:pt>
                <c:pt idx="1">
                  <c:v>Smart Export Guarantee</c:v>
                </c:pt>
                <c:pt idx="2">
                  <c:v>Feasibility funding</c:v>
                </c:pt>
                <c:pt idx="3">
                  <c:v>PPA</c:v>
                </c:pt>
                <c:pt idx="4">
                  <c:v>REGO Certificate</c:v>
                </c:pt>
                <c:pt idx="5">
                  <c:v>Engineer Consultancy</c:v>
                </c:pt>
                <c:pt idx="6">
                  <c:v>Site Surveys</c:v>
                </c:pt>
                <c:pt idx="7">
                  <c:v>Specification consulation</c:v>
                </c:pt>
                <c:pt idx="8">
                  <c:v>Community Consultant</c:v>
                </c:pt>
                <c:pt idx="9">
                  <c:v>Planning consultant</c:v>
                </c:pt>
                <c:pt idx="10">
                  <c:v>Financial Consultation</c:v>
                </c:pt>
                <c:pt idx="11">
                  <c:v>Design team</c:v>
                </c:pt>
                <c:pt idx="12">
                  <c:v>Solar Modules</c:v>
                </c:pt>
                <c:pt idx="13">
                  <c:v>Inverters</c:v>
                </c:pt>
                <c:pt idx="14">
                  <c:v>Installation</c:v>
                </c:pt>
                <c:pt idx="15">
                  <c:v>Grid Cost</c:v>
                </c:pt>
                <c:pt idx="16">
                  <c:v>Other Capex, Balance of System</c:v>
                </c:pt>
                <c:pt idx="17">
                  <c:v>Operational Costs</c:v>
                </c:pt>
                <c:pt idx="18">
                  <c:v>PV Cleaning</c:v>
                </c:pt>
                <c:pt idx="19">
                  <c:v>Local consultant</c:v>
                </c:pt>
                <c:pt idx="20">
                  <c:v>Connections O&amp;M manuals</c:v>
                </c:pt>
                <c:pt idx="21">
                  <c:v>Nominal NPV before Tax</c:v>
                </c:pt>
              </c:strCache>
            </c:strRef>
          </c:cat>
          <c:val>
            <c:numRef>
              <c:f>'Project Value Map3'!Point0Range3</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622C-4A4E-9F0F-43169995D8C7}"/>
            </c:ext>
          </c:extLst>
        </c:ser>
        <c:dLbls>
          <c:showLegendKey val="0"/>
          <c:showVal val="0"/>
          <c:showCatName val="0"/>
          <c:showSerName val="0"/>
          <c:showPercent val="0"/>
          <c:showBubbleSize val="0"/>
        </c:dLbls>
        <c:gapWidth val="0"/>
        <c:overlap val="100"/>
        <c:axId val="1375941327"/>
        <c:axId val="553907199"/>
      </c:barChart>
      <c:catAx>
        <c:axId val="1375941327"/>
        <c:scaling>
          <c:orientation val="maxMin"/>
        </c:scaling>
        <c:delete val="0"/>
        <c:axPos val="l"/>
        <c:numFmt formatCode="General" sourceLinked="0"/>
        <c:majorTickMark val="none"/>
        <c:minorTickMark val="none"/>
        <c:tickLblPos val="low"/>
        <c:spPr>
          <a:noFill/>
          <a:ln w="0" cap="flat" cmpd="sng" algn="ctr">
            <a:solidFill>
              <a:schemeClr val="tx1">
                <a:lumMod val="65000"/>
                <a:lumOff val="35000"/>
              </a:schemeClr>
            </a:solidFill>
            <a:round/>
          </a:ln>
          <a:effectLst/>
        </c:spPr>
        <c:txPr>
          <a:bodyPr rot="-600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crossAx val="553907199"/>
        <c:crosses val="autoZero"/>
        <c:auto val="1"/>
        <c:lblAlgn val="ctr"/>
        <c:lblOffset val="100"/>
        <c:tickLblSkip val="1"/>
        <c:noMultiLvlLbl val="0"/>
      </c:catAx>
      <c:valAx>
        <c:axId val="553907199"/>
        <c:scaling>
          <c:orientation val="minMax"/>
        </c:scaling>
        <c:delete val="0"/>
        <c:axPos val="t"/>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75941327"/>
        <c:crosses val="autoZero"/>
        <c:crossBetween val="between"/>
      </c:valAx>
      <c:spPr>
        <a:solidFill>
          <a:schemeClr val="accent6">
            <a:lumMod val="20000"/>
            <a:lumOff val="80000"/>
          </a:schemeClr>
        </a:soli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6">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r>
              <a:rPr lang="en-US">
                <a:effectLst/>
              </a:rPr>
              <a:t>Discounted </a:t>
            </a:r>
            <a:r>
              <a:rPr lang="en-US" sz="1600" b="1" i="0" u="none" strike="noStrike" baseline="0">
                <a:effectLst/>
              </a:rPr>
              <a:t>Cumulative </a:t>
            </a:r>
            <a:r>
              <a:rPr lang="en-US">
                <a:effectLst/>
              </a:rPr>
              <a:t>Cashflow </a:t>
            </a:r>
          </a:p>
        </c:rich>
      </c:tx>
      <c:layout>
        <c:manualLayout>
          <c:xMode val="edge"/>
          <c:yMode val="edge"/>
          <c:x val="0.30298926250092434"/>
          <c:y val="3.8498136697765924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ysClr val="windowText" lastClr="000000"/>
              </a:solidFill>
              <a:effectLst/>
              <a:latin typeface="+mn-lt"/>
              <a:ea typeface="+mn-ea"/>
              <a:cs typeface="+mn-cs"/>
            </a:defRPr>
          </a:pPr>
          <a:endParaRPr lang="en-US"/>
        </a:p>
      </c:txPr>
    </c:title>
    <c:autoTitleDeleted val="0"/>
    <c:plotArea>
      <c:layout>
        <c:manualLayout>
          <c:layoutTarget val="inner"/>
          <c:xMode val="edge"/>
          <c:yMode val="edge"/>
          <c:x val="0.16498346542410847"/>
          <c:y val="0.26605318913449072"/>
          <c:w val="0.79190266149895694"/>
          <c:h val="0.610505012174683"/>
        </c:manualLayout>
      </c:layout>
      <c:scatterChart>
        <c:scatterStyle val="lineMarker"/>
        <c:varyColors val="0"/>
        <c:ser>
          <c:idx val="0"/>
          <c:order val="0"/>
          <c:tx>
            <c:v>Scenario1</c:v>
          </c:tx>
          <c:spPr>
            <a:ln w="9525" cap="rnd">
              <a:solidFill>
                <a:schemeClr val="accent1"/>
              </a:solidFill>
              <a:round/>
            </a:ln>
            <a:effectLst>
              <a:outerShdw blurRad="40000" dist="23000" dir="5400000" rotWithShape="0">
                <a:srgbClr val="000000">
                  <a:alpha val="35000"/>
                </a:srgbClr>
              </a:outerShdw>
            </a:effectLst>
          </c:spPr>
          <c:marker>
            <c:symbol val="circle"/>
            <c:size val="6"/>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w="9525" cap="rnd">
                <a:solidFill>
                  <a:schemeClr val="accent1"/>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flows1'!$B$5:$CX$5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flows1'!$B$17:$CX$17</c:f>
              <c:numCache>
                <c:formatCode>"£"#,##0_);[Red]\("£"#,##0\)</c:formatCode>
                <c:ptCount val="101"/>
                <c:pt idx="0">
                  <c:v>-74000</c:v>
                </c:pt>
                <c:pt idx="1">
                  <c:v>-579314.00966183585</c:v>
                </c:pt>
                <c:pt idx="2">
                  <c:v>-476078.92832971609</c:v>
                </c:pt>
                <c:pt idx="3">
                  <c:v>-385343.53813859104</c:v>
                </c:pt>
                <c:pt idx="4">
                  <c:v>-297679.54364166153</c:v>
                </c:pt>
                <c:pt idx="5">
                  <c:v>-212996.60210527672</c:v>
                </c:pt>
                <c:pt idx="6">
                  <c:v>-131207.12926193129</c:v>
                </c:pt>
                <c:pt idx="7">
                  <c:v>-52226.214759239447</c:v>
                </c:pt>
                <c:pt idx="8">
                  <c:v>24028.45978228726</c:v>
                </c:pt>
                <c:pt idx="9">
                  <c:v>97636.700183565146</c:v>
                </c:pt>
                <c:pt idx="10">
                  <c:v>168675.87667175027</c:v>
                </c:pt>
                <c:pt idx="11">
                  <c:v>237220.99847147922</c:v>
                </c:pt>
                <c:pt idx="12">
                  <c:v>303344.78609611408</c:v>
                </c:pt>
                <c:pt idx="13">
                  <c:v>367117.74141027487</c:v>
                </c:pt>
                <c:pt idx="14">
                  <c:v>428608.21553272248</c:v>
                </c:pt>
                <c:pt idx="15">
                  <c:v>487882.47464650415</c:v>
                </c:pt>
                <c:pt idx="16">
                  <c:v>545004.76378119062</c:v>
                </c:pt>
                <c:pt idx="17">
                  <c:v>600037.36863001401</c:v>
                </c:pt>
                <c:pt idx="18">
                  <c:v>653040.67546276341</c:v>
                </c:pt>
                <c:pt idx="19">
                  <c:v>704073.22919339698</c:v>
                </c:pt>
                <c:pt idx="20">
                  <c:v>753191.78965949884</c:v>
                </c:pt>
                <c:pt idx="21">
                  <c:v>800451.38616892882</c:v>
                </c:pt>
                <c:pt idx="22">
                  <c:v>845905.37036729185</c:v>
                </c:pt>
                <c:pt idx="23">
                  <c:v>889605.46747818647</c:v>
                </c:pt>
                <c:pt idx="24">
                  <c:v>931601.82596657635</c:v>
                </c:pt>
                <c:pt idx="25">
                  <c:v>971943.06567406107</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3-0748-4B5A-858A-6FC7E0A8CE67}"/>
            </c:ext>
          </c:extLst>
        </c:ser>
        <c:ser>
          <c:idx val="2"/>
          <c:order val="1"/>
          <c:tx>
            <c:v>Scenario 2</c:v>
          </c:tx>
          <c:spPr>
            <a:ln w="9525" cap="rnd">
              <a:solidFill>
                <a:schemeClr val="accent3"/>
              </a:solidFill>
              <a:round/>
            </a:ln>
            <a:effectLst>
              <a:outerShdw blurRad="40000" dist="23000" dir="5400000" rotWithShape="0">
                <a:srgbClr val="000000">
                  <a:alpha val="35000"/>
                </a:srgbClr>
              </a:outerShdw>
            </a:effectLst>
          </c:spPr>
          <c:marker>
            <c:symbol val="circle"/>
            <c:size val="6"/>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rnd">
                <a:solidFill>
                  <a:schemeClr val="accent3"/>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flows2'!$B$5:$CX$5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flows2'!$B$17:$CX$17</c:f>
              <c:numCache>
                <c:formatCode>"£"#,##0_);[Red]\("£"#,##0\)</c:formatCode>
                <c:ptCount val="101"/>
                <c:pt idx="0">
                  <c:v>-8000</c:v>
                </c:pt>
                <c:pt idx="1">
                  <c:v>-611864.734299517</c:v>
                </c:pt>
                <c:pt idx="2">
                  <c:v>-544978.69261826423</c:v>
                </c:pt>
                <c:pt idx="3">
                  <c:v>-478830.89104160073</c:v>
                </c:pt>
                <c:pt idx="4">
                  <c:v>-413412.86350828438</c:v>
                </c:pt>
                <c:pt idx="5">
                  <c:v>-348716.24507805047</c:v>
                </c:pt>
                <c:pt idx="6">
                  <c:v>-284732.77067454974</c:v>
                </c:pt>
                <c:pt idx="7">
                  <c:v>-221454.27384449064</c:v>
                </c:pt>
                <c:pt idx="8">
                  <c:v>-158872.68553277059</c:v>
                </c:pt>
                <c:pt idx="9">
                  <c:v>-96980.032873383374</c:v>
                </c:pt>
                <c:pt idx="10">
                  <c:v>-319335.96347980225</c:v>
                </c:pt>
                <c:pt idx="11">
                  <c:v>-258797.64233117897</c:v>
                </c:pt>
                <c:pt idx="12">
                  <c:v>-198924.90351278734</c:v>
                </c:pt>
                <c:pt idx="13">
                  <c:v>-139710.14713233354</c:v>
                </c:pt>
                <c:pt idx="14">
                  <c:v>-81145.863670567298</c:v>
                </c:pt>
                <c:pt idx="15">
                  <c:v>-23224.632862545215</c:v>
                </c:pt>
                <c:pt idx="16">
                  <c:v>34060.877406737847</c:v>
                </c:pt>
                <c:pt idx="17">
                  <c:v>90717.912192539778</c:v>
                </c:pt>
                <c:pt idx="18">
                  <c:v>146753.6305665726</c:v>
                </c:pt>
                <c:pt idx="19">
                  <c:v>202175.10667939909</c:v>
                </c:pt>
                <c:pt idx="20">
                  <c:v>256989.33080920792</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4-0748-4B5A-858A-6FC7E0A8CE67}"/>
            </c:ext>
          </c:extLst>
        </c:ser>
        <c:ser>
          <c:idx val="1"/>
          <c:order val="2"/>
          <c:tx>
            <c:v>Scenario 3</c:v>
          </c:tx>
          <c:spPr>
            <a:ln w="9525" cap="rnd">
              <a:solidFill>
                <a:schemeClr val="accent2"/>
              </a:solidFill>
              <a:round/>
            </a:ln>
            <a:effectLst>
              <a:outerShdw blurRad="40000" dist="23000" dir="5400000" rotWithShape="0">
                <a:srgbClr val="000000">
                  <a:alpha val="35000"/>
                </a:srgbClr>
              </a:outerShdw>
            </a:effectLst>
          </c:spPr>
          <c:marker>
            <c:symbol val="squar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9525" cap="rnd">
                <a:solidFill>
                  <a:schemeClr val="accent2"/>
                </a:solidFill>
                <a:round/>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marker>
          <c:xVal>
            <c:numRef>
              <c:f>'Cash flows3'!$B$5:$CX$5</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numCache>
            </c:numRef>
          </c:xVal>
          <c:yVal>
            <c:numRef>
              <c:f>'Cash flows3'!$B$16:$CX$16</c:f>
              <c:numCache>
                <c:formatCode>"£"#,##0_);[Red]\("£"#,##0\)</c:formatCode>
                <c:ptCount val="101"/>
                <c:pt idx="0">
                  <c:v>-74000</c:v>
                </c:pt>
                <c:pt idx="1">
                  <c:v>-579314.00966183585</c:v>
                </c:pt>
                <c:pt idx="2">
                  <c:v>-476078.92832971609</c:v>
                </c:pt>
                <c:pt idx="3">
                  <c:v>-385343.53813859104</c:v>
                </c:pt>
                <c:pt idx="4">
                  <c:v>-297679.54364166153</c:v>
                </c:pt>
                <c:pt idx="5">
                  <c:v>-212996.60210527672</c:v>
                </c:pt>
                <c:pt idx="6">
                  <c:v>-131207.12926193129</c:v>
                </c:pt>
                <c:pt idx="7">
                  <c:v>-52226.214759239447</c:v>
                </c:pt>
                <c:pt idx="8">
                  <c:v>24028.45978228726</c:v>
                </c:pt>
                <c:pt idx="9">
                  <c:v>97636.700183565146</c:v>
                </c:pt>
                <c:pt idx="10">
                  <c:v>168675.87667175027</c:v>
                </c:pt>
                <c:pt idx="11">
                  <c:v>237220.99847147922</c:v>
                </c:pt>
                <c:pt idx="12">
                  <c:v>303344.78609611408</c:v>
                </c:pt>
                <c:pt idx="13">
                  <c:v>367117.74141027487</c:v>
                </c:pt>
                <c:pt idx="14">
                  <c:v>428608.21553272248</c:v>
                </c:pt>
                <c:pt idx="15">
                  <c:v>487882.47464650415</c:v>
                </c:pt>
                <c:pt idx="16">
                  <c:v>545004.76378119062</c:v>
                </c:pt>
                <c:pt idx="17">
                  <c:v>600037.36863001401</c:v>
                </c:pt>
                <c:pt idx="18">
                  <c:v>653040.67546276341</c:v>
                </c:pt>
                <c:pt idx="19">
                  <c:v>704073.22919339698</c:v>
                </c:pt>
                <c:pt idx="20">
                  <c:v>753191.78965949884</c:v>
                </c:pt>
                <c:pt idx="21">
                  <c:v>800451.38616892882</c:v>
                </c:pt>
                <c:pt idx="22">
                  <c:v>845905.37036729185</c:v>
                </c:pt>
                <c:pt idx="23">
                  <c:v>889605.46747818647</c:v>
                </c:pt>
                <c:pt idx="24">
                  <c:v>931601.82596657635</c:v>
                </c:pt>
                <c:pt idx="25">
                  <c:v>971943.06567406107</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numCache>
            </c:numRef>
          </c:yVal>
          <c:smooth val="0"/>
          <c:extLst>
            <c:ext xmlns:c16="http://schemas.microsoft.com/office/drawing/2014/chart" uri="{C3380CC4-5D6E-409C-BE32-E72D297353CC}">
              <c16:uniqueId val="{00000000-0748-4B5A-858A-6FC7E0A8CE67}"/>
            </c:ext>
          </c:extLst>
        </c:ser>
        <c:dLbls>
          <c:showLegendKey val="0"/>
          <c:showVal val="0"/>
          <c:showCatName val="0"/>
          <c:showSerName val="0"/>
          <c:showPercent val="0"/>
          <c:showBubbleSize val="0"/>
        </c:dLbls>
        <c:axId val="367271920"/>
        <c:axId val="367272312"/>
      </c:scatterChart>
      <c:valAx>
        <c:axId val="367271920"/>
        <c:scaling>
          <c:orientation val="minMax"/>
        </c:scaling>
        <c:delete val="0"/>
        <c:axPos val="b"/>
        <c:majorGridlines>
          <c:spPr>
            <a:ln w="9525" cap="flat" cmpd="sng" algn="ctr">
              <a:solidFill>
                <a:schemeClr val="lt1">
                  <a:lumMod val="95000"/>
                  <a:alpha val="10000"/>
                </a:schemeClr>
              </a:solidFill>
              <a:round/>
            </a:ln>
            <a:effectLst/>
          </c:spPr>
        </c:majorGridlines>
        <c:title>
          <c:tx>
            <c:rich>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GB"/>
                  <a:t>Project year</a:t>
                </a:r>
              </a:p>
            </c:rich>
          </c:tx>
          <c:layout>
            <c:manualLayout>
              <c:xMode val="edge"/>
              <c:yMode val="edge"/>
              <c:x val="0.45247535369810216"/>
              <c:y val="0.93526860747911089"/>
            </c:manualLayout>
          </c:layout>
          <c:overlay val="0"/>
          <c:spPr>
            <a:noFill/>
            <a:ln>
              <a:noFill/>
            </a:ln>
            <a:effectLst/>
          </c:spPr>
          <c:txPr>
            <a:bodyPr rot="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0" sourceLinked="1"/>
        <c:majorTickMark val="out"/>
        <c:minorTickMark val="none"/>
        <c:tickLblPos val="low"/>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2312"/>
        <c:crossesAt val="0"/>
        <c:crossBetween val="midCat"/>
      </c:valAx>
      <c:valAx>
        <c:axId val="367272312"/>
        <c:scaling>
          <c:orientation val="minMax"/>
        </c:scaling>
        <c:delete val="0"/>
        <c:axPos val="l"/>
        <c:majorGridlines>
          <c:spPr>
            <a:ln w="9525" cap="flat" cmpd="sng" algn="ctr">
              <a:solidFill>
                <a:schemeClr val="bg2">
                  <a:lumMod val="75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r>
                  <a:rPr lang="en-US"/>
                  <a:t>Discounted Comulative Cash flow (£)</a:t>
                </a:r>
              </a:p>
            </c:rich>
          </c:tx>
          <c:layout>
            <c:manualLayout>
              <c:xMode val="edge"/>
              <c:yMode val="edge"/>
              <c:x val="5.7263066150516267E-2"/>
              <c:y val="0.29993770037291317"/>
            </c:manualLayout>
          </c:layout>
          <c:overlay val="0"/>
          <c:spPr>
            <a:noFill/>
            <a:ln>
              <a:noFill/>
            </a:ln>
            <a:effectLst/>
          </c:spPr>
          <c:txPr>
            <a:bodyPr rot="-5400000" spcFirstLastPara="1" vertOverflow="ellipsis" vert="horz" wrap="square" anchor="ctr" anchorCtr="1"/>
            <a:lstStyle/>
            <a:p>
              <a:pPr>
                <a:defRPr sz="900" b="1" i="0" u="none" strike="noStrike" kern="1200" cap="all" baseline="0">
                  <a:solidFill>
                    <a:sysClr val="windowText" lastClr="000000"/>
                  </a:solidFill>
                  <a:latin typeface="+mn-lt"/>
                  <a:ea typeface="+mn-ea"/>
                  <a:cs typeface="+mn-cs"/>
                </a:defRPr>
              </a:pPr>
              <a:endParaRPr lang="en-US"/>
            </a:p>
          </c:txPr>
        </c:title>
        <c:numFmt formatCode="&quot;£&quot;#,##0_);[Red]\(&quot;£&quot;#,##0\)" sourceLinked="1"/>
        <c:majorTickMark val="none"/>
        <c:minorTickMark val="none"/>
        <c:tickLblPos val="nextTo"/>
        <c:spPr>
          <a:noFill/>
          <a:ln w="9525" cap="flat" cmpd="sng" algn="ctr">
            <a:solidFill>
              <a:schemeClr val="lt1">
                <a:lumMod val="50000"/>
              </a:schemeClr>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67271920"/>
        <c:crossesAt val="0"/>
        <c:crossBetween val="midCat"/>
      </c:valAx>
      <c:spPr>
        <a:noFill/>
        <a:ln>
          <a:noFill/>
        </a:ln>
        <a:effectLst/>
      </c:spPr>
    </c:plotArea>
    <c:legend>
      <c:legendPos val="r"/>
      <c:layout>
        <c:manualLayout>
          <c:xMode val="edge"/>
          <c:yMode val="edge"/>
          <c:x val="2.3619314672876212E-2"/>
          <c:y val="9.2006703981279442E-2"/>
          <c:w val="0.96840008465757532"/>
          <c:h val="0.12788681193244195"/>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accent6">
        <a:lumMod val="20000"/>
        <a:lumOff val="80000"/>
      </a:schemeClr>
    </a:solidFill>
    <a:ln>
      <a:solidFill>
        <a:schemeClr val="bg2">
          <a:lumMod val="75000"/>
        </a:schemeClr>
      </a:solidFill>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8">
  <cs:axisTitle>
    <cs:lnRef idx="0"/>
    <cs:fillRef idx="0"/>
    <cs:effectRef idx="0"/>
    <cs:fontRef idx="minor">
      <a:schemeClr val="lt1">
        <a:lumMod val="75000"/>
      </a:schemeClr>
    </cs:fontRef>
    <cs:defRPr sz="900" b="1" kern="1200" cap="all"/>
  </cs:axisTitle>
  <cs:categoryAxis>
    <cs:lnRef idx="0"/>
    <cs:fillRef idx="0"/>
    <cs:effectRef idx="0"/>
    <cs:fontRef idx="minor">
      <a:schemeClr val="lt1">
        <a:lumMod val="75000"/>
      </a:schemeClr>
    </cs:fontRef>
    <cs:spPr>
      <a:ln w="9525" cap="flat" cmpd="sng" algn="ctr">
        <a:solidFill>
          <a:schemeClr val="lt1">
            <a:lumMod val="50000"/>
          </a:schemeClr>
        </a:solidFill>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spPr>
      <a:ln w="9525" cap="flat" cmpd="sng" algn="ctr">
        <a:solidFill>
          <a:schemeClr val="lt1">
            <a:lumMod val="50000"/>
          </a:schemeClr>
        </a:solidFill>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75000"/>
      </a:schemeClr>
    </cs:fontRef>
    <cs:spPr>
      <a:ln w="9525" cap="flat" cmpd="sng" algn="ctr">
        <a:solidFill>
          <a:schemeClr val="lt1">
            <a:lumMod val="50000"/>
          </a:schemeClr>
        </a:solidFill>
      </a:ln>
    </cs:spPr>
    <cs:defRPr sz="9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8">
  <cs:axisTitle>
    <cs:lnRef idx="0"/>
    <cs:fillRef idx="0"/>
    <cs:effectRef idx="0"/>
    <cs:fontRef idx="minor">
      <a:schemeClr val="lt1">
        <a:lumMod val="75000"/>
      </a:schemeClr>
    </cs:fontRef>
    <cs:defRPr sz="900" b="1" kern="1200" cap="all"/>
  </cs:axisTitle>
  <cs:categoryAxis>
    <cs:lnRef idx="0"/>
    <cs:fillRef idx="0"/>
    <cs:effectRef idx="0"/>
    <cs:fontRef idx="minor">
      <a:schemeClr val="lt1">
        <a:lumMod val="75000"/>
      </a:schemeClr>
    </cs:fontRef>
    <cs:spPr>
      <a:ln w="9525" cap="flat" cmpd="sng" algn="ctr">
        <a:solidFill>
          <a:schemeClr val="lt1">
            <a:lumMod val="50000"/>
          </a:schemeClr>
        </a:solidFill>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spPr>
      <a:ln w="9525" cap="flat" cmpd="sng" algn="ctr">
        <a:solidFill>
          <a:schemeClr val="lt1">
            <a:lumMod val="50000"/>
          </a:schemeClr>
        </a:solidFill>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75000"/>
      </a:schemeClr>
    </cs:fontRef>
    <cs:spPr>
      <a:ln w="9525" cap="flat" cmpd="sng" algn="ctr">
        <a:solidFill>
          <a:schemeClr val="lt1">
            <a:lumMod val="50000"/>
          </a:schemeClr>
        </a:solidFill>
      </a:ln>
    </cs:spPr>
    <cs:defRPr sz="900" kern="12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8">
  <cs:axisTitle>
    <cs:lnRef idx="0"/>
    <cs:fillRef idx="0"/>
    <cs:effectRef idx="0"/>
    <cs:fontRef idx="minor">
      <a:schemeClr val="lt1">
        <a:lumMod val="75000"/>
      </a:schemeClr>
    </cs:fontRef>
    <cs:defRPr sz="900" b="1" kern="1200" cap="all"/>
  </cs:axisTitle>
  <cs:categoryAxis>
    <cs:lnRef idx="0"/>
    <cs:fillRef idx="0"/>
    <cs:effectRef idx="0"/>
    <cs:fontRef idx="minor">
      <a:schemeClr val="lt1">
        <a:lumMod val="75000"/>
      </a:schemeClr>
    </cs:fontRef>
    <cs:spPr>
      <a:ln w="9525" cap="flat" cmpd="sng" algn="ctr">
        <a:solidFill>
          <a:schemeClr val="lt1">
            <a:lumMod val="50000"/>
          </a:schemeClr>
        </a:solidFill>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spPr>
      <a:ln w="9525" cap="flat" cmpd="sng" algn="ctr">
        <a:solidFill>
          <a:schemeClr val="lt1">
            <a:lumMod val="50000"/>
          </a:schemeClr>
        </a:solidFill>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75000"/>
      </a:schemeClr>
    </cs:fontRef>
    <cs:spPr>
      <a:ln w="9525" cap="flat" cmpd="sng" algn="ctr">
        <a:solidFill>
          <a:schemeClr val="lt1">
            <a:lumMod val="50000"/>
          </a:schemeClr>
        </a:solidFill>
      </a:ln>
    </cs:spPr>
    <cs:defRPr sz="9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8">
  <cs:axisTitle>
    <cs:lnRef idx="0"/>
    <cs:fillRef idx="0"/>
    <cs:effectRef idx="0"/>
    <cs:fontRef idx="minor">
      <a:schemeClr val="lt1">
        <a:lumMod val="75000"/>
      </a:schemeClr>
    </cs:fontRef>
    <cs:defRPr sz="900" b="1" kern="1200" cap="all"/>
  </cs:axisTitle>
  <cs:categoryAxis>
    <cs:lnRef idx="0"/>
    <cs:fillRef idx="0"/>
    <cs:effectRef idx="0"/>
    <cs:fontRef idx="minor">
      <a:schemeClr val="lt1">
        <a:lumMod val="75000"/>
      </a:schemeClr>
    </cs:fontRef>
    <cs:spPr>
      <a:ln w="9525" cap="flat" cmpd="sng" algn="ctr">
        <a:solidFill>
          <a:schemeClr val="lt1">
            <a:lumMod val="50000"/>
          </a:schemeClr>
        </a:solidFill>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9525" cap="rnd">
        <a:solidFill>
          <a:schemeClr val="phClr"/>
        </a:solidFill>
        <a:round/>
      </a:ln>
    </cs:spPr>
  </cs:dataPointLine>
  <cs:dataPointMarker>
    <cs:lnRef idx="0">
      <cs:styleClr val="auto"/>
    </cs:lnRef>
    <cs:fillRef idx="3">
      <cs:styleClr val="auto"/>
    </cs:fillRef>
    <cs:effectRef idx="3"/>
    <cs:fontRef idx="minor">
      <a:schemeClr val="tx1"/>
    </cs:fontRef>
    <cs:spPr>
      <a:ln w="9525" cap="rnd">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7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75000"/>
      </a:schemeClr>
    </cs:fontRef>
    <cs:spPr>
      <a:ln w="9525" cap="flat" cmpd="sng" algn="ctr">
        <a:solidFill>
          <a:schemeClr val="lt1">
            <a:lumMod val="50000"/>
          </a:schemeClr>
        </a:solidFill>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75000"/>
      </a:schemeClr>
    </cs:fontRef>
    <cs:spPr>
      <a:ln w="9525" cap="flat" cmpd="sng" algn="ctr">
        <a:solidFill>
          <a:schemeClr val="lt1">
            <a:lumMod val="50000"/>
          </a:schemeClr>
        </a:solidFill>
      </a:ln>
    </cs:spPr>
    <cs:defRPr sz="900" kern="1200"/>
  </cs:valueAxis>
  <cs:wall>
    <cs:lnRef idx="0"/>
    <cs:fillRef idx="0"/>
    <cs:effectRef idx="0"/>
    <cs:fontRef idx="minor">
      <a:schemeClr val="tx1"/>
    </cs:fontRef>
  </cs:wall>
</cs:chartStyle>
</file>

<file path=xl/diagrams/_rels/data2.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3.xml.rels><?xml version="1.0" encoding="UTF-8" standalone="yes"?>
<Relationships xmlns="http://schemas.openxmlformats.org/package/2006/relationships"><Relationship Id="rId3" Type="http://schemas.openxmlformats.org/officeDocument/2006/relationships/hyperlink" Target="#'Cash flows1'!A1"/><Relationship Id="rId2" Type="http://schemas.openxmlformats.org/officeDocument/2006/relationships/hyperlink" Target="#Output1!A1"/><Relationship Id="rId1" Type="http://schemas.openxmlformats.org/officeDocument/2006/relationships/hyperlink" Target="#'Step 2_Revenue1'!A1"/><Relationship Id="rId4" Type="http://schemas.openxmlformats.org/officeDocument/2006/relationships/hyperlink" Target="#'Step 1_Expenditure1'!A1"/></Relationships>
</file>

<file path=xl/diagrams/_rels/data4.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5.xml.rels><?xml version="1.0" encoding="UTF-8" standalone="yes"?>
<Relationships xmlns="http://schemas.openxmlformats.org/package/2006/relationships"><Relationship Id="rId3" Type="http://schemas.openxmlformats.org/officeDocument/2006/relationships/hyperlink" Target="#Output1!A1"/><Relationship Id="rId2" Type="http://schemas.openxmlformats.org/officeDocument/2006/relationships/hyperlink" Target="#'Step 2_Revenue1'!A1"/><Relationship Id="rId1" Type="http://schemas.openxmlformats.org/officeDocument/2006/relationships/hyperlink" Target="#'Step 1_Expenditure1'!A1"/><Relationship Id="rId4" Type="http://schemas.openxmlformats.org/officeDocument/2006/relationships/hyperlink" Target="#'Cash flows1'!A1"/></Relationships>
</file>

<file path=xl/diagrams/_rels/data6.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7.xml.rels><?xml version="1.0" encoding="UTF-8" standalone="yes"?>
<Relationships xmlns="http://schemas.openxmlformats.org/package/2006/relationships"><Relationship Id="rId3" Type="http://schemas.openxmlformats.org/officeDocument/2006/relationships/hyperlink" Target="#Output1!A1"/><Relationship Id="rId2" Type="http://schemas.openxmlformats.org/officeDocument/2006/relationships/hyperlink" Target="#'Step 2_Revenue1'!A1"/><Relationship Id="rId1" Type="http://schemas.openxmlformats.org/officeDocument/2006/relationships/hyperlink" Target="#'Step 1_Expenditure1'!A1"/><Relationship Id="rId4" Type="http://schemas.openxmlformats.org/officeDocument/2006/relationships/hyperlink" Target="#'Cash flows1'!A1"/></Relationships>
</file>

<file path=xl/diagrams/_rels/data8.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9.xml.rels><?xml version="1.0" encoding="UTF-8" standalone="yes"?>
<Relationships xmlns="http://schemas.openxmlformats.org/package/2006/relationships"><Relationship Id="rId3" Type="http://schemas.openxmlformats.org/officeDocument/2006/relationships/hyperlink" Target="#Output1!A1"/><Relationship Id="rId2" Type="http://schemas.openxmlformats.org/officeDocument/2006/relationships/hyperlink" Target="#'Step 2_Revenue1'!A1"/><Relationship Id="rId1" Type="http://schemas.openxmlformats.org/officeDocument/2006/relationships/hyperlink" Target="#'Step 1_Expenditure1'!A1"/><Relationship Id="rId4" Type="http://schemas.openxmlformats.org/officeDocument/2006/relationships/hyperlink" Target="#'Cash flows1'!A1"/></Relationships>
</file>

<file path=xl/diagrams/_rels/data10.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11.xml.rels><?xml version="1.0" encoding="UTF-8" standalone="yes"?>
<Relationships xmlns="http://schemas.openxmlformats.org/package/2006/relationships"><Relationship Id="rId3" Type="http://schemas.openxmlformats.org/officeDocument/2006/relationships/hyperlink" Target="#Output2!A1"/><Relationship Id="rId2" Type="http://schemas.openxmlformats.org/officeDocument/2006/relationships/hyperlink" Target="#'Step 2_Revenue2'!A1"/><Relationship Id="rId1" Type="http://schemas.openxmlformats.org/officeDocument/2006/relationships/hyperlink" Target="#'Step 1_Expenditure2'!A1"/><Relationship Id="rId4" Type="http://schemas.openxmlformats.org/officeDocument/2006/relationships/hyperlink" Target="#'Cash flows2'!A1"/></Relationships>
</file>

<file path=xl/diagrams/_rels/data12.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13.xml.rels><?xml version="1.0" encoding="UTF-8" standalone="yes"?>
<Relationships xmlns="http://schemas.openxmlformats.org/package/2006/relationships"><Relationship Id="rId3" Type="http://schemas.openxmlformats.org/officeDocument/2006/relationships/hyperlink" Target="#Output2!A1"/><Relationship Id="rId2" Type="http://schemas.openxmlformats.org/officeDocument/2006/relationships/hyperlink" Target="#'Step 2_Revenue2'!A1"/><Relationship Id="rId1" Type="http://schemas.openxmlformats.org/officeDocument/2006/relationships/hyperlink" Target="#'Step 1_Expenditure2'!A1"/><Relationship Id="rId4" Type="http://schemas.openxmlformats.org/officeDocument/2006/relationships/hyperlink" Target="#'Cash flows2'!A1"/></Relationships>
</file>

<file path=xl/diagrams/_rels/data14.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15.xml.rels><?xml version="1.0" encoding="UTF-8" standalone="yes"?>
<Relationships xmlns="http://schemas.openxmlformats.org/package/2006/relationships"><Relationship Id="rId3" Type="http://schemas.openxmlformats.org/officeDocument/2006/relationships/hyperlink" Target="#Output2!A1"/><Relationship Id="rId2" Type="http://schemas.openxmlformats.org/officeDocument/2006/relationships/hyperlink" Target="#'Step 2_Revenue2'!A1"/><Relationship Id="rId1" Type="http://schemas.openxmlformats.org/officeDocument/2006/relationships/hyperlink" Target="#'Step 1_Expenditure2'!A1"/><Relationship Id="rId4" Type="http://schemas.openxmlformats.org/officeDocument/2006/relationships/hyperlink" Target="#'Cash flows2'!A1"/></Relationships>
</file>

<file path=xl/diagrams/_rels/data16.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17.xml.rels><?xml version="1.0" encoding="UTF-8" standalone="yes"?>
<Relationships xmlns="http://schemas.openxmlformats.org/package/2006/relationships"><Relationship Id="rId3" Type="http://schemas.openxmlformats.org/officeDocument/2006/relationships/hyperlink" Target="#Output2!A1"/><Relationship Id="rId2" Type="http://schemas.openxmlformats.org/officeDocument/2006/relationships/hyperlink" Target="#'Step 2_Revenue2'!A1"/><Relationship Id="rId1" Type="http://schemas.openxmlformats.org/officeDocument/2006/relationships/hyperlink" Target="#'Step 1_Expenditure2'!A1"/><Relationship Id="rId4" Type="http://schemas.openxmlformats.org/officeDocument/2006/relationships/hyperlink" Target="#'Cash flows2'!A1"/></Relationships>
</file>

<file path=xl/diagrams/_rels/data18.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19.xml.rels><?xml version="1.0" encoding="UTF-8" standalone="yes"?>
<Relationships xmlns="http://schemas.openxmlformats.org/package/2006/relationships"><Relationship Id="rId3" Type="http://schemas.openxmlformats.org/officeDocument/2006/relationships/hyperlink" Target="#Output3!A1"/><Relationship Id="rId2" Type="http://schemas.openxmlformats.org/officeDocument/2006/relationships/hyperlink" Target="#'Step 2_Revenue3'!A1"/><Relationship Id="rId1" Type="http://schemas.openxmlformats.org/officeDocument/2006/relationships/hyperlink" Target="#'Step 1_Expenditure3'!A1"/><Relationship Id="rId4" Type="http://schemas.openxmlformats.org/officeDocument/2006/relationships/hyperlink" Target="#'Cash flows3'!A1"/></Relationships>
</file>

<file path=xl/diagrams/_rels/data20.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21.xml.rels><?xml version="1.0" encoding="UTF-8" standalone="yes"?>
<Relationships xmlns="http://schemas.openxmlformats.org/package/2006/relationships"><Relationship Id="rId3" Type="http://schemas.openxmlformats.org/officeDocument/2006/relationships/hyperlink" Target="#Output3!A1"/><Relationship Id="rId2" Type="http://schemas.openxmlformats.org/officeDocument/2006/relationships/hyperlink" Target="#'Step 2_Revenue3'!A1"/><Relationship Id="rId1" Type="http://schemas.openxmlformats.org/officeDocument/2006/relationships/hyperlink" Target="#'Step 1_Expenditure3'!A1"/><Relationship Id="rId4" Type="http://schemas.openxmlformats.org/officeDocument/2006/relationships/hyperlink" Target="#'Cash flows3'!A1"/></Relationships>
</file>

<file path=xl/diagrams/_rels/data22.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23.xml.rels><?xml version="1.0" encoding="UTF-8" standalone="yes"?>
<Relationships xmlns="http://schemas.openxmlformats.org/package/2006/relationships"><Relationship Id="rId3" Type="http://schemas.openxmlformats.org/officeDocument/2006/relationships/hyperlink" Target="#Output3!A1"/><Relationship Id="rId2" Type="http://schemas.openxmlformats.org/officeDocument/2006/relationships/hyperlink" Target="#'Step 2_Revenue3'!A1"/><Relationship Id="rId1" Type="http://schemas.openxmlformats.org/officeDocument/2006/relationships/hyperlink" Target="#'Step 1_Expenditure3'!A1"/><Relationship Id="rId4" Type="http://schemas.openxmlformats.org/officeDocument/2006/relationships/hyperlink" Target="#'Cash flows3'!A1"/></Relationships>
</file>

<file path=xl/diagrams/_rels/data24.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_rels/data25.xml.rels><?xml version="1.0" encoding="UTF-8" standalone="yes"?>
<Relationships xmlns="http://schemas.openxmlformats.org/package/2006/relationships"><Relationship Id="rId3" Type="http://schemas.openxmlformats.org/officeDocument/2006/relationships/hyperlink" Target="#Output3!A1"/><Relationship Id="rId2" Type="http://schemas.openxmlformats.org/officeDocument/2006/relationships/hyperlink" Target="#'Step 2_Revenue3'!A1"/><Relationship Id="rId1" Type="http://schemas.openxmlformats.org/officeDocument/2006/relationships/hyperlink" Target="#'Step 1_Expenditure3'!A1"/><Relationship Id="rId4" Type="http://schemas.openxmlformats.org/officeDocument/2006/relationships/hyperlink" Target="#'Cash flows3'!A1"/></Relationships>
</file>

<file path=xl/diagrams/_rels/data26.xml.rels><?xml version="1.0" encoding="UTF-8" standalone="yes"?>
<Relationships xmlns="http://schemas.openxmlformats.org/package/2006/relationships"><Relationship Id="rId3" Type="http://schemas.openxmlformats.org/officeDocument/2006/relationships/hyperlink" Target="#'Step 1_Expenditure2'!A1"/><Relationship Id="rId2" Type="http://schemas.openxmlformats.org/officeDocument/2006/relationships/hyperlink" Target="#'Step 1_Expenditure1'!A1"/><Relationship Id="rId1" Type="http://schemas.openxmlformats.org/officeDocument/2006/relationships/hyperlink" Target="#'Home page'!A1"/><Relationship Id="rId5" Type="http://schemas.openxmlformats.org/officeDocument/2006/relationships/hyperlink" Target="#'Case Overview'!A1"/><Relationship Id="rId4" Type="http://schemas.openxmlformats.org/officeDocument/2006/relationships/hyperlink" Target="#'Step 1_Expenditure3'!A1"/></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7.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8.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19.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0.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9D27BF5C-6E27-4382-B254-3F6730F8FCE8}" type="doc">
      <dgm:prSet loTypeId="urn:microsoft.com/office/officeart/2005/8/layout/vList5" loCatId="list" qsTypeId="urn:microsoft.com/office/officeart/2005/8/quickstyle/simple1" qsCatId="simple" csTypeId="urn:microsoft.com/office/officeart/2005/8/colors/accent1_2" csCatId="accent1" phldr="1"/>
      <dgm:spPr/>
      <dgm:t>
        <a:bodyPr/>
        <a:lstStyle/>
        <a:p>
          <a:endParaRPr lang="en-GB"/>
        </a:p>
      </dgm:t>
    </dgm:pt>
    <dgm:pt modelId="{17F55A53-BE65-4CAB-85BC-2DA529141EF5}">
      <dgm:prSet phldrT="[Text]" custT="1"/>
      <dgm:spPr>
        <a:solidFill>
          <a:schemeClr val="tx2">
            <a:lumMod val="75000"/>
          </a:schemeClr>
        </a:solidFill>
      </dgm:spPr>
      <dgm:t>
        <a:bodyPr/>
        <a:lstStyle/>
        <a:p>
          <a:r>
            <a:rPr lang="en-GB" sz="1200"/>
            <a:t>Step 1 Expenditures</a:t>
          </a:r>
        </a:p>
      </dgm:t>
    </dgm:pt>
    <dgm:pt modelId="{65B3D55F-2EED-41FA-B23F-0E18BB09807F}" type="parTrans" cxnId="{3C2CF719-35F8-4E3B-9B18-314E4390FB15}">
      <dgm:prSet/>
      <dgm:spPr/>
      <dgm:t>
        <a:bodyPr/>
        <a:lstStyle/>
        <a:p>
          <a:endParaRPr lang="en-GB"/>
        </a:p>
      </dgm:t>
    </dgm:pt>
    <dgm:pt modelId="{9618AE8F-2958-45A2-8BC6-A33C110AD95E}" type="sibTrans" cxnId="{3C2CF719-35F8-4E3B-9B18-314E4390FB15}">
      <dgm:prSet/>
      <dgm:spPr/>
      <dgm:t>
        <a:bodyPr/>
        <a:lstStyle/>
        <a:p>
          <a:endParaRPr lang="en-GB"/>
        </a:p>
      </dgm:t>
    </dgm:pt>
    <dgm:pt modelId="{ECED484E-193D-4F22-ACDF-DEA22902DA46}">
      <dgm:prSet phldrT="[Text]"/>
      <dgm:spPr/>
      <dgm:t>
        <a:bodyPr/>
        <a:lstStyle/>
        <a:p>
          <a:r>
            <a:rPr lang="en-GB"/>
            <a:t>This first step requires inputs on the expected</a:t>
          </a:r>
          <a:r>
            <a:rPr lang="en-GB" baseline="0"/>
            <a:t> expenditures, such as CAPEX, OPEX, and consultancy costs.</a:t>
          </a:r>
          <a:endParaRPr lang="en-GB"/>
        </a:p>
      </dgm:t>
    </dgm:pt>
    <dgm:pt modelId="{8A29B5CD-00FD-4572-9FC3-57E26F842FD1}" type="parTrans" cxnId="{8AF092A7-D727-4D40-8E04-C1AACDFC87F2}">
      <dgm:prSet/>
      <dgm:spPr/>
      <dgm:t>
        <a:bodyPr/>
        <a:lstStyle/>
        <a:p>
          <a:endParaRPr lang="en-GB"/>
        </a:p>
      </dgm:t>
    </dgm:pt>
    <dgm:pt modelId="{BC538331-1C9D-4804-B00E-C31BB8B8B9AF}" type="sibTrans" cxnId="{8AF092A7-D727-4D40-8E04-C1AACDFC87F2}">
      <dgm:prSet/>
      <dgm:spPr/>
      <dgm:t>
        <a:bodyPr/>
        <a:lstStyle/>
        <a:p>
          <a:endParaRPr lang="en-GB"/>
        </a:p>
      </dgm:t>
    </dgm:pt>
    <dgm:pt modelId="{F31C6BCF-7CFD-4492-A434-0E078BF2240F}">
      <dgm:prSet phldrT="[Text]" custT="1"/>
      <dgm:spPr>
        <a:solidFill>
          <a:schemeClr val="tx2">
            <a:lumMod val="75000"/>
          </a:schemeClr>
        </a:solidFill>
      </dgm:spPr>
      <dgm:t>
        <a:bodyPr/>
        <a:lstStyle/>
        <a:p>
          <a:r>
            <a:rPr lang="en-GB" sz="1200"/>
            <a:t>Step 2 Expected Revenues</a:t>
          </a:r>
        </a:p>
      </dgm:t>
    </dgm:pt>
    <dgm:pt modelId="{207D69A3-C970-40CE-9E40-4182F2CF0756}" type="parTrans" cxnId="{725B3EE9-999E-4083-97B7-697A6C9E692F}">
      <dgm:prSet/>
      <dgm:spPr/>
      <dgm:t>
        <a:bodyPr/>
        <a:lstStyle/>
        <a:p>
          <a:endParaRPr lang="en-GB"/>
        </a:p>
      </dgm:t>
    </dgm:pt>
    <dgm:pt modelId="{DA616A9A-56A6-42EA-A0D8-330EC4C54004}" type="sibTrans" cxnId="{725B3EE9-999E-4083-97B7-697A6C9E692F}">
      <dgm:prSet/>
      <dgm:spPr/>
      <dgm:t>
        <a:bodyPr/>
        <a:lstStyle/>
        <a:p>
          <a:endParaRPr lang="en-GB"/>
        </a:p>
      </dgm:t>
    </dgm:pt>
    <dgm:pt modelId="{91E2B4EE-9EBF-457E-8347-549322730522}">
      <dgm:prSet phldrT="[Text]"/>
      <dgm:spPr/>
      <dgm:t>
        <a:bodyPr/>
        <a:lstStyle/>
        <a:p>
          <a:r>
            <a:rPr lang="en-GB"/>
            <a:t>This second step requires the user to input expected</a:t>
          </a:r>
          <a:r>
            <a:rPr lang="en-GB" baseline="0"/>
            <a:t> revenues from the operations and any awarded grant.</a:t>
          </a:r>
          <a:endParaRPr lang="en-GB"/>
        </a:p>
      </dgm:t>
    </dgm:pt>
    <dgm:pt modelId="{796C7174-AF59-4EAE-9208-6C27405671EC}" type="parTrans" cxnId="{98A4E952-E396-4491-805C-79E2BCC2D00B}">
      <dgm:prSet/>
      <dgm:spPr/>
      <dgm:t>
        <a:bodyPr/>
        <a:lstStyle/>
        <a:p>
          <a:endParaRPr lang="en-GB"/>
        </a:p>
      </dgm:t>
    </dgm:pt>
    <dgm:pt modelId="{534F183A-4A3B-4712-A863-6F389BB7C5C1}" type="sibTrans" cxnId="{98A4E952-E396-4491-805C-79E2BCC2D00B}">
      <dgm:prSet/>
      <dgm:spPr/>
      <dgm:t>
        <a:bodyPr/>
        <a:lstStyle/>
        <a:p>
          <a:endParaRPr lang="en-GB"/>
        </a:p>
      </dgm:t>
    </dgm:pt>
    <dgm:pt modelId="{D3809D4B-E2E1-4798-9295-6C6E70A30FA9}">
      <dgm:prSet phldrT="[Text]" custT="1"/>
      <dgm:spPr>
        <a:solidFill>
          <a:schemeClr val="tx2">
            <a:lumMod val="75000"/>
          </a:schemeClr>
        </a:solidFill>
      </dgm:spPr>
      <dgm:t>
        <a:bodyPr/>
        <a:lstStyle/>
        <a:p>
          <a:r>
            <a:rPr lang="en-GB" sz="1200"/>
            <a:t>Step 3 Output</a:t>
          </a:r>
        </a:p>
      </dgm:t>
    </dgm:pt>
    <dgm:pt modelId="{23AB1738-4713-4E04-B2E5-B64CAC0E8916}" type="parTrans" cxnId="{EC0A3020-5C5B-4263-ADC8-5F4D1D783DC6}">
      <dgm:prSet/>
      <dgm:spPr/>
      <dgm:t>
        <a:bodyPr/>
        <a:lstStyle/>
        <a:p>
          <a:endParaRPr lang="en-GB"/>
        </a:p>
      </dgm:t>
    </dgm:pt>
    <dgm:pt modelId="{5998881D-041B-4F4D-9EC8-961616C836B7}" type="sibTrans" cxnId="{EC0A3020-5C5B-4263-ADC8-5F4D1D783DC6}">
      <dgm:prSet/>
      <dgm:spPr/>
      <dgm:t>
        <a:bodyPr/>
        <a:lstStyle/>
        <a:p>
          <a:endParaRPr lang="en-GB"/>
        </a:p>
      </dgm:t>
    </dgm:pt>
    <dgm:pt modelId="{48F2A926-E16F-4783-BE22-6DDC0A0F2D26}">
      <dgm:prSet phldrT="[Text]"/>
      <dgm:spPr/>
      <dgm:t>
        <a:bodyPr/>
        <a:lstStyle/>
        <a:p>
          <a:r>
            <a:rPr lang="en-GB"/>
            <a:t>The output page shows four</a:t>
          </a:r>
          <a:r>
            <a:rPr lang="en-GB" baseline="0"/>
            <a:t> key parameters</a:t>
          </a:r>
          <a:r>
            <a:rPr lang="en-GB"/>
            <a:t> Net</a:t>
          </a:r>
          <a:r>
            <a:rPr lang="en-GB" baseline="0"/>
            <a:t> Present Value (NPV), Internal Rate of Return (IRR),  Simple Payback time (SPT), and Discounted Payback Time (DPT). It also compares the simple and discounted </a:t>
          </a:r>
          <a:r>
            <a:rPr lang="en-GB" baseline="0">
              <a:solidFill>
                <a:schemeClr val="dk1"/>
              </a:solidFill>
              <a:effectLst/>
              <a:latin typeface="+mn-lt"/>
              <a:ea typeface="+mn-ea"/>
              <a:cs typeface="+mn-cs"/>
            </a:rPr>
            <a:t>cumulative</a:t>
          </a:r>
          <a:r>
            <a:rPr lang="en-GB" baseline="0"/>
            <a:t> cash flow.</a:t>
          </a:r>
          <a:endParaRPr lang="en-GB"/>
        </a:p>
      </dgm:t>
    </dgm:pt>
    <dgm:pt modelId="{CBB8D217-5DC2-42CD-BB7B-0CDFDF5A659F}" type="parTrans" cxnId="{1ADE3627-5180-4EDB-B8EE-9A95B5EDBE36}">
      <dgm:prSet/>
      <dgm:spPr/>
      <dgm:t>
        <a:bodyPr/>
        <a:lstStyle/>
        <a:p>
          <a:endParaRPr lang="en-GB"/>
        </a:p>
      </dgm:t>
    </dgm:pt>
    <dgm:pt modelId="{49859060-BD02-484E-B53A-127553DA0F8F}" type="sibTrans" cxnId="{1ADE3627-5180-4EDB-B8EE-9A95B5EDBE36}">
      <dgm:prSet/>
      <dgm:spPr/>
      <dgm:t>
        <a:bodyPr/>
        <a:lstStyle/>
        <a:p>
          <a:endParaRPr lang="en-GB"/>
        </a:p>
      </dgm:t>
    </dgm:pt>
    <dgm:pt modelId="{0B337746-658B-45E5-9BD4-0BAED1B2CF81}" type="pres">
      <dgm:prSet presAssocID="{9D27BF5C-6E27-4382-B254-3F6730F8FCE8}" presName="Name0" presStyleCnt="0">
        <dgm:presLayoutVars>
          <dgm:dir/>
          <dgm:animLvl val="lvl"/>
          <dgm:resizeHandles val="exact"/>
        </dgm:presLayoutVars>
      </dgm:prSet>
      <dgm:spPr/>
    </dgm:pt>
    <dgm:pt modelId="{A05BE408-E35C-4613-ACA3-B93C34414170}" type="pres">
      <dgm:prSet presAssocID="{17F55A53-BE65-4CAB-85BC-2DA529141EF5}" presName="linNode" presStyleCnt="0"/>
      <dgm:spPr/>
    </dgm:pt>
    <dgm:pt modelId="{4D4B822A-CE2F-481E-9EEE-8D8459215E6E}" type="pres">
      <dgm:prSet presAssocID="{17F55A53-BE65-4CAB-85BC-2DA529141EF5}" presName="parentText" presStyleLbl="node1" presStyleIdx="0" presStyleCnt="3" custScaleX="57635" custLinFactNeighborX="-1222" custLinFactNeighborY="-3232">
        <dgm:presLayoutVars>
          <dgm:chMax val="1"/>
          <dgm:bulletEnabled val="1"/>
        </dgm:presLayoutVars>
      </dgm:prSet>
      <dgm:spPr/>
    </dgm:pt>
    <dgm:pt modelId="{52255CE1-7669-47CF-8889-D70EDC4F7DD6}" type="pres">
      <dgm:prSet presAssocID="{17F55A53-BE65-4CAB-85BC-2DA529141EF5}" presName="descendantText" presStyleLbl="alignAccFollowNode1" presStyleIdx="0" presStyleCnt="3" custLinFactNeighborX="-1214" custLinFactNeighborY="-1347">
        <dgm:presLayoutVars>
          <dgm:bulletEnabled val="1"/>
        </dgm:presLayoutVars>
      </dgm:prSet>
      <dgm:spPr/>
    </dgm:pt>
    <dgm:pt modelId="{84F825A2-F190-4EC1-A9DA-9EF8BA5D158B}" type="pres">
      <dgm:prSet presAssocID="{9618AE8F-2958-45A2-8BC6-A33C110AD95E}" presName="sp" presStyleCnt="0"/>
      <dgm:spPr/>
    </dgm:pt>
    <dgm:pt modelId="{7AF6554C-3C4A-4848-A5FC-FE7DD06908B8}" type="pres">
      <dgm:prSet presAssocID="{F31C6BCF-7CFD-4492-A434-0E078BF2240F}" presName="linNode" presStyleCnt="0"/>
      <dgm:spPr/>
    </dgm:pt>
    <dgm:pt modelId="{C6765696-F5E6-4AAC-B2B2-E2B94DA72F41}" type="pres">
      <dgm:prSet presAssocID="{F31C6BCF-7CFD-4492-A434-0E078BF2240F}" presName="parentText" presStyleLbl="node1" presStyleIdx="1" presStyleCnt="3" custScaleX="57635" custLinFactNeighborX="-1266">
        <dgm:presLayoutVars>
          <dgm:chMax val="1"/>
          <dgm:bulletEnabled val="1"/>
        </dgm:presLayoutVars>
      </dgm:prSet>
      <dgm:spPr/>
    </dgm:pt>
    <dgm:pt modelId="{0979F9AA-87D0-433E-B22D-A7B2FDB63B99}" type="pres">
      <dgm:prSet presAssocID="{F31C6BCF-7CFD-4492-A434-0E078BF2240F}" presName="descendantText" presStyleLbl="alignAccFollowNode1" presStyleIdx="1" presStyleCnt="3">
        <dgm:presLayoutVars>
          <dgm:bulletEnabled val="1"/>
        </dgm:presLayoutVars>
      </dgm:prSet>
      <dgm:spPr/>
    </dgm:pt>
    <dgm:pt modelId="{5026D12D-5479-4A6C-AE1F-6BEFB0BD8B2A}" type="pres">
      <dgm:prSet presAssocID="{DA616A9A-56A6-42EA-A0D8-330EC4C54004}" presName="sp" presStyleCnt="0"/>
      <dgm:spPr/>
    </dgm:pt>
    <dgm:pt modelId="{1DDC6402-5251-40F7-AC1D-4A182EBF30C6}" type="pres">
      <dgm:prSet presAssocID="{D3809D4B-E2E1-4798-9295-6C6E70A30FA9}" presName="linNode" presStyleCnt="0"/>
      <dgm:spPr/>
    </dgm:pt>
    <dgm:pt modelId="{F401DEF5-58C3-49BD-BC23-8EB3EF0C6483}" type="pres">
      <dgm:prSet presAssocID="{D3809D4B-E2E1-4798-9295-6C6E70A30FA9}" presName="parentText" presStyleLbl="node1" presStyleIdx="2" presStyleCnt="3" custScaleX="57635" custLinFactNeighborX="-1055" custLinFactNeighborY="-1137">
        <dgm:presLayoutVars>
          <dgm:chMax val="1"/>
          <dgm:bulletEnabled val="1"/>
        </dgm:presLayoutVars>
      </dgm:prSet>
      <dgm:spPr/>
    </dgm:pt>
    <dgm:pt modelId="{370DE431-F91C-4942-A774-9CB55BB89363}" type="pres">
      <dgm:prSet presAssocID="{D3809D4B-E2E1-4798-9295-6C6E70A30FA9}" presName="descendantText" presStyleLbl="alignAccFollowNode1" presStyleIdx="2" presStyleCnt="3">
        <dgm:presLayoutVars>
          <dgm:bulletEnabled val="1"/>
        </dgm:presLayoutVars>
      </dgm:prSet>
      <dgm:spPr/>
    </dgm:pt>
  </dgm:ptLst>
  <dgm:cxnLst>
    <dgm:cxn modelId="{3C2CF719-35F8-4E3B-9B18-314E4390FB15}" srcId="{9D27BF5C-6E27-4382-B254-3F6730F8FCE8}" destId="{17F55A53-BE65-4CAB-85BC-2DA529141EF5}" srcOrd="0" destOrd="0" parTransId="{65B3D55F-2EED-41FA-B23F-0E18BB09807F}" sibTransId="{9618AE8F-2958-45A2-8BC6-A33C110AD95E}"/>
    <dgm:cxn modelId="{0A6B071A-3D60-46A0-B9D1-58623372ECB1}" type="presOf" srcId="{48F2A926-E16F-4783-BE22-6DDC0A0F2D26}" destId="{370DE431-F91C-4942-A774-9CB55BB89363}" srcOrd="0" destOrd="0" presId="urn:microsoft.com/office/officeart/2005/8/layout/vList5"/>
    <dgm:cxn modelId="{EC0A3020-5C5B-4263-ADC8-5F4D1D783DC6}" srcId="{9D27BF5C-6E27-4382-B254-3F6730F8FCE8}" destId="{D3809D4B-E2E1-4798-9295-6C6E70A30FA9}" srcOrd="2" destOrd="0" parTransId="{23AB1738-4713-4E04-B2E5-B64CAC0E8916}" sibTransId="{5998881D-041B-4F4D-9EC8-961616C836B7}"/>
    <dgm:cxn modelId="{E397D025-DE7A-420B-A2E3-F5A1EF239892}" type="presOf" srcId="{ECED484E-193D-4F22-ACDF-DEA22902DA46}" destId="{52255CE1-7669-47CF-8889-D70EDC4F7DD6}" srcOrd="0" destOrd="0" presId="urn:microsoft.com/office/officeart/2005/8/layout/vList5"/>
    <dgm:cxn modelId="{1ADE3627-5180-4EDB-B8EE-9A95B5EDBE36}" srcId="{D3809D4B-E2E1-4798-9295-6C6E70A30FA9}" destId="{48F2A926-E16F-4783-BE22-6DDC0A0F2D26}" srcOrd="0" destOrd="0" parTransId="{CBB8D217-5DC2-42CD-BB7B-0CDFDF5A659F}" sibTransId="{49859060-BD02-484E-B53A-127553DA0F8F}"/>
    <dgm:cxn modelId="{D85E3331-7D65-40FA-BEA4-6B90C91E2D1A}" type="presOf" srcId="{9D27BF5C-6E27-4382-B254-3F6730F8FCE8}" destId="{0B337746-658B-45E5-9BD4-0BAED1B2CF81}" srcOrd="0" destOrd="0" presId="urn:microsoft.com/office/officeart/2005/8/layout/vList5"/>
    <dgm:cxn modelId="{A3FDB35B-4212-4F0C-8358-ABDB45C0FCC1}" type="presOf" srcId="{F31C6BCF-7CFD-4492-A434-0E078BF2240F}" destId="{C6765696-F5E6-4AAC-B2B2-E2B94DA72F41}" srcOrd="0" destOrd="0" presId="urn:microsoft.com/office/officeart/2005/8/layout/vList5"/>
    <dgm:cxn modelId="{98A4E952-E396-4491-805C-79E2BCC2D00B}" srcId="{F31C6BCF-7CFD-4492-A434-0E078BF2240F}" destId="{91E2B4EE-9EBF-457E-8347-549322730522}" srcOrd="0" destOrd="0" parTransId="{796C7174-AF59-4EAE-9208-6C27405671EC}" sibTransId="{534F183A-4A3B-4712-A863-6F389BB7C5C1}"/>
    <dgm:cxn modelId="{8AF092A7-D727-4D40-8E04-C1AACDFC87F2}" srcId="{17F55A53-BE65-4CAB-85BC-2DA529141EF5}" destId="{ECED484E-193D-4F22-ACDF-DEA22902DA46}" srcOrd="0" destOrd="0" parTransId="{8A29B5CD-00FD-4572-9FC3-57E26F842FD1}" sibTransId="{BC538331-1C9D-4804-B00E-C31BB8B8B9AF}"/>
    <dgm:cxn modelId="{BA3BF3B1-3B6D-46A9-AC1C-B4970A6445E2}" type="presOf" srcId="{D3809D4B-E2E1-4798-9295-6C6E70A30FA9}" destId="{F401DEF5-58C3-49BD-BC23-8EB3EF0C6483}" srcOrd="0" destOrd="0" presId="urn:microsoft.com/office/officeart/2005/8/layout/vList5"/>
    <dgm:cxn modelId="{AFD76EBD-D6AA-46D6-A634-E3B0E65BC57D}" type="presOf" srcId="{91E2B4EE-9EBF-457E-8347-549322730522}" destId="{0979F9AA-87D0-433E-B22D-A7B2FDB63B99}" srcOrd="0" destOrd="0" presId="urn:microsoft.com/office/officeart/2005/8/layout/vList5"/>
    <dgm:cxn modelId="{725B3EE9-999E-4083-97B7-697A6C9E692F}" srcId="{9D27BF5C-6E27-4382-B254-3F6730F8FCE8}" destId="{F31C6BCF-7CFD-4492-A434-0E078BF2240F}" srcOrd="1" destOrd="0" parTransId="{207D69A3-C970-40CE-9E40-4182F2CF0756}" sibTransId="{DA616A9A-56A6-42EA-A0D8-330EC4C54004}"/>
    <dgm:cxn modelId="{5B6C57F3-4E2B-47DE-A26D-FF4A8E6F6820}" type="presOf" srcId="{17F55A53-BE65-4CAB-85BC-2DA529141EF5}" destId="{4D4B822A-CE2F-481E-9EEE-8D8459215E6E}" srcOrd="0" destOrd="0" presId="urn:microsoft.com/office/officeart/2005/8/layout/vList5"/>
    <dgm:cxn modelId="{AF8DF198-CC06-4019-9E61-37037D76F1DC}" type="presParOf" srcId="{0B337746-658B-45E5-9BD4-0BAED1B2CF81}" destId="{A05BE408-E35C-4613-ACA3-B93C34414170}" srcOrd="0" destOrd="0" presId="urn:microsoft.com/office/officeart/2005/8/layout/vList5"/>
    <dgm:cxn modelId="{27F38E48-B15D-49EE-B9CC-759B3FE4F413}" type="presParOf" srcId="{A05BE408-E35C-4613-ACA3-B93C34414170}" destId="{4D4B822A-CE2F-481E-9EEE-8D8459215E6E}" srcOrd="0" destOrd="0" presId="urn:microsoft.com/office/officeart/2005/8/layout/vList5"/>
    <dgm:cxn modelId="{6597F3A2-4FE8-41AF-B215-25B2ACC74C55}" type="presParOf" srcId="{A05BE408-E35C-4613-ACA3-B93C34414170}" destId="{52255CE1-7669-47CF-8889-D70EDC4F7DD6}" srcOrd="1" destOrd="0" presId="urn:microsoft.com/office/officeart/2005/8/layout/vList5"/>
    <dgm:cxn modelId="{A1C47757-3C33-4BC9-91B0-08EDA0DA42F4}" type="presParOf" srcId="{0B337746-658B-45E5-9BD4-0BAED1B2CF81}" destId="{84F825A2-F190-4EC1-A9DA-9EF8BA5D158B}" srcOrd="1" destOrd="0" presId="urn:microsoft.com/office/officeart/2005/8/layout/vList5"/>
    <dgm:cxn modelId="{019276C9-8AEE-4C1E-9DCF-A198859BCA4A}" type="presParOf" srcId="{0B337746-658B-45E5-9BD4-0BAED1B2CF81}" destId="{7AF6554C-3C4A-4848-A5FC-FE7DD06908B8}" srcOrd="2" destOrd="0" presId="urn:microsoft.com/office/officeart/2005/8/layout/vList5"/>
    <dgm:cxn modelId="{143FF019-BF74-48C9-867A-9B89F58495DF}" type="presParOf" srcId="{7AF6554C-3C4A-4848-A5FC-FE7DD06908B8}" destId="{C6765696-F5E6-4AAC-B2B2-E2B94DA72F41}" srcOrd="0" destOrd="0" presId="urn:microsoft.com/office/officeart/2005/8/layout/vList5"/>
    <dgm:cxn modelId="{4A1E588F-CCA4-44B6-8587-A9827C1643A5}" type="presParOf" srcId="{7AF6554C-3C4A-4848-A5FC-FE7DD06908B8}" destId="{0979F9AA-87D0-433E-B22D-A7B2FDB63B99}" srcOrd="1" destOrd="0" presId="urn:microsoft.com/office/officeart/2005/8/layout/vList5"/>
    <dgm:cxn modelId="{7BF48869-1FB2-48CE-B3FD-285FC49E8F54}" type="presParOf" srcId="{0B337746-658B-45E5-9BD4-0BAED1B2CF81}" destId="{5026D12D-5479-4A6C-AE1F-6BEFB0BD8B2A}" srcOrd="3" destOrd="0" presId="urn:microsoft.com/office/officeart/2005/8/layout/vList5"/>
    <dgm:cxn modelId="{58650106-ABD3-4A29-962A-627F55D1F754}" type="presParOf" srcId="{0B337746-658B-45E5-9BD4-0BAED1B2CF81}" destId="{1DDC6402-5251-40F7-AC1D-4A182EBF30C6}" srcOrd="4" destOrd="0" presId="urn:microsoft.com/office/officeart/2005/8/layout/vList5"/>
    <dgm:cxn modelId="{6A1815F3-F321-44EA-9442-44B61C3905AA}" type="presParOf" srcId="{1DDC6402-5251-40F7-AC1D-4A182EBF30C6}" destId="{F401DEF5-58C3-49BD-BC23-8EB3EF0C6483}" srcOrd="0" destOrd="0" presId="urn:microsoft.com/office/officeart/2005/8/layout/vList5"/>
    <dgm:cxn modelId="{418525CD-42DF-4DB5-9DFF-F67B349081FE}" type="presParOf" srcId="{1DDC6402-5251-40F7-AC1D-4A182EBF30C6}" destId="{370DE431-F91C-4942-A774-9CB55BB89363}" srcOrd="1" destOrd="0" presId="urn:microsoft.com/office/officeart/2005/8/layout/vList5"/>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tx2">
            <a:lumMod val="75000"/>
          </a:schemeClr>
        </a:solidFill>
      </dgm:spPr>
      <dgm:t>
        <a:bodyPr/>
        <a:lstStyle/>
        <a:p>
          <a:r>
            <a:rPr lang="en-GB">
              <a:solidFill>
                <a:schemeClr val="bg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ysClr val="windowText" lastClr="000000"/>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2"/>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3"/>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7DCD1352-452B-43EE-8F90-808FF299BA8A}">
      <dgm:prSet phldrT="[Text]"/>
      <dgm:spPr>
        <a:solidFill>
          <a:schemeClr val="tx2">
            <a:lumMod val="75000"/>
          </a:schemeClr>
        </a:solidFill>
      </dgm:spPr>
      <dgm:t>
        <a:bodyPr/>
        <a:lstStyle/>
        <a:p>
          <a:r>
            <a:rPr lang="en-GB">
              <a:solidFill>
                <a:schemeClr val="bg1"/>
              </a:solidFill>
            </a:rPr>
            <a:t>Expenditures (Input)</a:t>
          </a:r>
        </a:p>
      </dgm:t>
      <dgm:extLst>
        <a:ext uri="{E40237B7-FDA0-4F09-8148-C483321AD2D9}">
          <dgm14:cNvPr xmlns:dgm14="http://schemas.microsoft.com/office/drawing/2010/diagram" id="0" name="">
            <a:hlinkClick xmlns:r="http://schemas.openxmlformats.org/officeDocument/2006/relationships" r:id="rId4"/>
          </dgm14:cNvPr>
        </a:ext>
      </dgm:extLst>
    </dgm:pt>
    <dgm:pt modelId="{677EB041-032C-4AA4-BA14-7953EE80ED27}" type="sibTrans" cxnId="{C3EBA837-9FA3-4EE5-860A-A105713E146E}">
      <dgm:prSet/>
      <dgm:spPr/>
      <dgm:t>
        <a:bodyPr/>
        <a:lstStyle/>
        <a:p>
          <a:endParaRPr lang="en-GB"/>
        </a:p>
      </dgm:t>
    </dgm:pt>
    <dgm:pt modelId="{C027697F-337F-4554-9D3B-90B2A1BCABDB}" type="parTrans" cxnId="{C3EBA837-9FA3-4EE5-860A-A105713E146E}">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tx2">
            <a:lumMod val="75000"/>
          </a:schemeClr>
        </a:solidFill>
      </dgm:spPr>
      <dgm:t>
        <a:bodyPr/>
        <a:lstStyle/>
        <a:p>
          <a:r>
            <a:rPr lang="en-GB">
              <a:solidFill>
                <a:schemeClr val="bg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ysClr val="windowText" lastClr="000000"/>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tx2">
            <a:lumMod val="75000"/>
          </a:schemeClr>
        </a:solidFill>
      </dgm:spPr>
      <dgm:t>
        <a:bodyPr/>
        <a:lstStyle/>
        <a:p>
          <a:r>
            <a:rPr lang="en-GB">
              <a:solidFill>
                <a:schemeClr val="bg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tx2">
            <a:lumMod val="75000"/>
          </a:schemeClr>
        </a:solidFill>
      </dgm:spPr>
      <dgm:t>
        <a:bodyPr/>
        <a:lstStyle/>
        <a:p>
          <a:r>
            <a:rPr lang="en-GB">
              <a:solidFill>
                <a:schemeClr val="bg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ysClr val="windowText" lastClr="000000"/>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tx2">
            <a:lumMod val="75000"/>
          </a:schemeClr>
        </a:solidFill>
      </dgm:spPr>
      <dgm:t>
        <a:bodyPr/>
        <a:lstStyle/>
        <a:p>
          <a:r>
            <a:rPr lang="en-GB">
              <a:solidFill>
                <a:schemeClr val="bg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2"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tx2">
            <a:lumMod val="75000"/>
          </a:schemeClr>
        </a:solidFill>
      </dgm:spPr>
      <dgm:t>
        <a:bodyPr/>
        <a:lstStyle/>
        <a:p>
          <a:r>
            <a:rPr lang="en-GB">
              <a:solidFill>
                <a:schemeClr val="bg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ysClr val="windowText" lastClr="000000"/>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9.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tx2">
            <a:lumMod val="75000"/>
          </a:schemeClr>
        </a:solidFill>
      </dgm:spPr>
      <dgm:t>
        <a:bodyPr/>
        <a:lstStyle/>
        <a:p>
          <a:r>
            <a:rPr lang="en-GB">
              <a:solidFill>
                <a:schemeClr val="bg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10.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tx2">
            <a:lumMod val="75000"/>
          </a:schemeClr>
        </a:solidFill>
      </dgm:spPr>
      <dgm:t>
        <a:bodyPr/>
        <a:lstStyle/>
        <a:p>
          <a:r>
            <a:rPr lang="en-GB">
              <a:solidFill>
                <a:schemeClr val="bg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11.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tx2">
            <a:lumMod val="75000"/>
          </a:schemeClr>
        </a:solidFill>
      </dgm:spPr>
      <dgm:t>
        <a:bodyPr/>
        <a:lstStyle/>
        <a:p>
          <a:r>
            <a:rPr lang="en-GB">
              <a:solidFill>
                <a:schemeClr val="bg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12.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tx2">
            <a:lumMod val="75000"/>
          </a:schemeClr>
        </a:solidFill>
      </dgm:spPr>
      <dgm:t>
        <a:bodyPr/>
        <a:lstStyle/>
        <a:p>
          <a:r>
            <a:rPr lang="en-GB">
              <a:solidFill>
                <a:schemeClr val="bg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13.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tx2">
            <a:lumMod val="75000"/>
          </a:schemeClr>
        </a:solidFill>
      </dgm:spPr>
      <dgm:t>
        <a:bodyPr/>
        <a:lstStyle/>
        <a:p>
          <a:r>
            <a:rPr lang="en-GB">
              <a:solidFill>
                <a:schemeClr val="bg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14.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tx2">
            <a:lumMod val="75000"/>
          </a:schemeClr>
        </a:solidFill>
      </dgm:spPr>
      <dgm:t>
        <a:bodyPr/>
        <a:lstStyle/>
        <a:p>
          <a:r>
            <a:rPr lang="en-GB">
              <a:solidFill>
                <a:schemeClr val="bg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ata15.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tx2">
            <a:lumMod val="75000"/>
          </a:schemeClr>
        </a:solidFill>
      </dgm:spPr>
      <dgm:t>
        <a:bodyPr/>
        <a:lstStyle/>
        <a:p>
          <a:r>
            <a:rPr lang="en-GB">
              <a:solidFill>
                <a:schemeClr val="bg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2" minVer="http://schemas.openxmlformats.org/drawingml/2006/diagram"/>
    </a:ext>
  </dgm:extLst>
</dgm:dataModel>
</file>

<file path=xl/diagrams/data16.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tx2">
            <a:lumMod val="75000"/>
          </a:schemeClr>
        </a:solidFill>
      </dgm:spPr>
      <dgm:t>
        <a:bodyPr/>
        <a:lstStyle/>
        <a:p>
          <a:r>
            <a:rPr lang="en-GB">
              <a:solidFill>
                <a:schemeClr val="bg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ysClr val="windowText" lastClr="000000"/>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17.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tx2">
            <a:lumMod val="75000"/>
          </a:schemeClr>
        </a:solidFill>
      </dgm:spPr>
      <dgm:t>
        <a:bodyPr/>
        <a:lstStyle/>
        <a:p>
          <a:r>
            <a:rPr lang="en-GB">
              <a:solidFill>
                <a:schemeClr val="bg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18.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chemeClr val="tx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tx2">
            <a:lumMod val="75000"/>
          </a:schemeClr>
        </a:solidFill>
      </dgm:spPr>
      <dgm:t>
        <a:bodyPr/>
        <a:lstStyle/>
        <a:p>
          <a:r>
            <a:rPr lang="en-GB">
              <a:solidFill>
                <a:schemeClr val="bg1"/>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19.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tx2">
            <a:lumMod val="75000"/>
          </a:schemeClr>
        </a:solidFill>
      </dgm:spPr>
      <dgm:t>
        <a:bodyPr/>
        <a:lstStyle/>
        <a:p>
          <a:r>
            <a:rPr lang="en-GB">
              <a:solidFill>
                <a:schemeClr val="bg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20.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chemeClr val="tx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tx2">
            <a:lumMod val="75000"/>
          </a:schemeClr>
        </a:solidFill>
      </dgm:spPr>
      <dgm:t>
        <a:bodyPr/>
        <a:lstStyle/>
        <a:p>
          <a:r>
            <a:rPr lang="en-GB">
              <a:solidFill>
                <a:schemeClr val="bg1"/>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custLinFactNeighborX="-63208" custLinFactNeighborY="-40000">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1.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tx2">
            <a:lumMod val="75000"/>
          </a:schemeClr>
        </a:solidFill>
      </dgm:spPr>
      <dgm:t>
        <a:bodyPr/>
        <a:lstStyle/>
        <a:p>
          <a:r>
            <a:rPr lang="en-GB">
              <a:solidFill>
                <a:schemeClr val="bg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22.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chemeClr val="tx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tx2">
            <a:lumMod val="75000"/>
          </a:schemeClr>
        </a:solidFill>
      </dgm:spPr>
      <dgm:t>
        <a:bodyPr/>
        <a:lstStyle/>
        <a:p>
          <a:r>
            <a:rPr lang="en-GB">
              <a:solidFill>
                <a:schemeClr val="bg1"/>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custLinFactNeighborX="-63208" custLinFactNeighborY="-40000">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3.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accent2">
            <a:lumMod val="20000"/>
            <a:lumOff val="80000"/>
          </a:schemeClr>
        </a:solidFill>
      </dgm:spPr>
      <dgm:t>
        <a:bodyPr/>
        <a:lstStyle/>
        <a:p>
          <a:r>
            <a:rPr lang="en-GB">
              <a:solidFill>
                <a:schemeClr val="tx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tx2">
            <a:lumMod val="75000"/>
          </a:schemeClr>
        </a:solidFill>
      </dgm:spPr>
      <dgm:t>
        <a:bodyPr/>
        <a:lstStyle/>
        <a:p>
          <a:r>
            <a:rPr lang="en-GB">
              <a:solidFill>
                <a:schemeClr val="bg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24.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chemeClr val="tx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tx2">
            <a:lumMod val="75000"/>
          </a:schemeClr>
        </a:solidFill>
      </dgm:spPr>
      <dgm:t>
        <a:bodyPr/>
        <a:lstStyle/>
        <a:p>
          <a:r>
            <a:rPr lang="en-GB">
              <a:solidFill>
                <a:schemeClr val="bg1"/>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accent6">
            <a:lumMod val="20000"/>
            <a:lumOff val="80000"/>
          </a:schemeClr>
        </a:solidFill>
      </dgm:spPr>
      <dgm:t>
        <a:bodyPr/>
        <a:lstStyle/>
        <a:p>
          <a:r>
            <a:rPr lang="en-GB">
              <a:solidFill>
                <a:sysClr val="windowText" lastClr="000000"/>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custLinFactNeighborX="-63208" custLinFactNeighborY="-40000">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ata25.xml><?xml version="1.0" encoding="utf-8"?>
<dgm:dataModel xmlns:dgm="http://schemas.openxmlformats.org/drawingml/2006/diagram" xmlns:a="http://schemas.openxmlformats.org/drawingml/2006/main">
  <dgm:ptLst>
    <dgm:pt modelId="{CB91B919-C75A-44E4-9BA8-15B3FC26071D}" type="doc">
      <dgm:prSet loTypeId="urn:microsoft.com/office/officeart/2005/8/layout/process1" loCatId="process" qsTypeId="urn:microsoft.com/office/officeart/2005/8/quickstyle/simple1" qsCatId="simple" csTypeId="urn:microsoft.com/office/officeart/2005/8/colors/accent1_2" csCatId="accent1" phldr="1"/>
      <dgm:spPr/>
      <dgm:t>
        <a:bodyPr/>
        <a:lstStyle/>
        <a:p>
          <a:endParaRPr lang="en-GB"/>
        </a:p>
      </dgm:t>
    </dgm:pt>
    <dgm:pt modelId="{7DCD1352-452B-43EE-8F90-808FF299BA8A}">
      <dgm:prSet phldrT="[Text]"/>
      <dgm:spPr>
        <a:solidFill>
          <a:schemeClr val="accent2">
            <a:lumMod val="20000"/>
            <a:lumOff val="80000"/>
          </a:schemeClr>
        </a:solidFill>
      </dgm:spPr>
      <dgm:t>
        <a:bodyPr/>
        <a:lstStyle/>
        <a:p>
          <a:r>
            <a:rPr lang="en-GB">
              <a:solidFill>
                <a:schemeClr val="tx1"/>
              </a:solidFill>
            </a:rPr>
            <a:t>Expenditures (Input)</a:t>
          </a:r>
        </a:p>
      </dgm:t>
      <dgm:extLst>
        <a:ext uri="{E40237B7-FDA0-4F09-8148-C483321AD2D9}">
          <dgm14:cNvPr xmlns:dgm14="http://schemas.microsoft.com/office/drawing/2010/diagram" id="0" name="">
            <a:hlinkClick xmlns:r="http://schemas.openxmlformats.org/officeDocument/2006/relationships" r:id="rId1"/>
          </dgm14:cNvPr>
        </a:ext>
      </dgm:extLst>
    </dgm:pt>
    <dgm:pt modelId="{C027697F-337F-4554-9D3B-90B2A1BCABDB}" type="parTrans" cxnId="{C3EBA837-9FA3-4EE5-860A-A105713E146E}">
      <dgm:prSet/>
      <dgm:spPr/>
      <dgm:t>
        <a:bodyPr/>
        <a:lstStyle/>
        <a:p>
          <a:endParaRPr lang="en-GB"/>
        </a:p>
      </dgm:t>
    </dgm:pt>
    <dgm:pt modelId="{677EB041-032C-4AA4-BA14-7953EE80ED27}" type="sibTrans" cxnId="{C3EBA837-9FA3-4EE5-860A-A105713E146E}">
      <dgm:prSet/>
      <dgm:spPr/>
      <dgm:t>
        <a:bodyPr/>
        <a:lstStyle/>
        <a:p>
          <a:endParaRPr lang="en-GB"/>
        </a:p>
      </dgm:t>
    </dgm:pt>
    <dgm:pt modelId="{089B27E2-DD0C-4E88-8E95-4464E27F5A05}">
      <dgm:prSet phldrT="[Text]"/>
      <dgm:spPr>
        <a:solidFill>
          <a:schemeClr val="accent2">
            <a:lumMod val="20000"/>
            <a:lumOff val="80000"/>
          </a:schemeClr>
        </a:solidFill>
      </dgm:spPr>
      <dgm:t>
        <a:bodyPr/>
        <a:lstStyle/>
        <a:p>
          <a:r>
            <a:rPr lang="en-GB">
              <a:solidFill>
                <a:schemeClr val="tx1"/>
              </a:solidFill>
            </a:rPr>
            <a:t>Revenues (Input)</a:t>
          </a:r>
        </a:p>
      </dgm:t>
      <dgm:extLst>
        <a:ext uri="{E40237B7-FDA0-4F09-8148-C483321AD2D9}">
          <dgm14:cNvPr xmlns:dgm14="http://schemas.microsoft.com/office/drawing/2010/diagram" id="0" name="">
            <a:hlinkClick xmlns:r="http://schemas.openxmlformats.org/officeDocument/2006/relationships" r:id="rId2"/>
          </dgm14:cNvPr>
        </a:ext>
      </dgm:extLst>
    </dgm:pt>
    <dgm:pt modelId="{4485862D-2227-478F-B9AF-52B1B571DDE5}" type="parTrans" cxnId="{CA90FE3A-BA5B-4212-80BD-F6CE546AA175}">
      <dgm:prSet/>
      <dgm:spPr/>
      <dgm:t>
        <a:bodyPr/>
        <a:lstStyle/>
        <a:p>
          <a:endParaRPr lang="en-GB"/>
        </a:p>
      </dgm:t>
    </dgm:pt>
    <dgm:pt modelId="{61330ECC-548E-4FAC-B91D-FABEFE32A00E}" type="sibTrans" cxnId="{CA90FE3A-BA5B-4212-80BD-F6CE546AA175}">
      <dgm:prSet/>
      <dgm:spPr/>
      <dgm:t>
        <a:bodyPr/>
        <a:lstStyle/>
        <a:p>
          <a:endParaRPr lang="en-GB"/>
        </a:p>
      </dgm:t>
    </dgm:pt>
    <dgm:pt modelId="{FF79BD8D-EA42-4A37-AB17-361AB5E0C64F}">
      <dgm:prSet phldrT="[Text]"/>
      <dgm:spPr>
        <a:solidFill>
          <a:schemeClr val="tx2">
            <a:lumMod val="75000"/>
          </a:schemeClr>
        </a:solidFill>
      </dgm:spPr>
      <dgm:t>
        <a:bodyPr/>
        <a:lstStyle/>
        <a:p>
          <a:r>
            <a:rPr lang="en-GB">
              <a:solidFill>
                <a:schemeClr val="bg1"/>
              </a:solidFill>
            </a:rPr>
            <a:t>Financial Parameters (Output)</a:t>
          </a:r>
        </a:p>
      </dgm:t>
      <dgm:extLst>
        <a:ext uri="{E40237B7-FDA0-4F09-8148-C483321AD2D9}">
          <dgm14:cNvPr xmlns:dgm14="http://schemas.microsoft.com/office/drawing/2010/diagram" id="0" name="">
            <a:hlinkClick xmlns:r="http://schemas.openxmlformats.org/officeDocument/2006/relationships" r:id="rId3"/>
          </dgm14:cNvPr>
        </a:ext>
      </dgm:extLst>
    </dgm:pt>
    <dgm:pt modelId="{3645CD40-837F-41C5-9227-0E7FFD99F829}" type="parTrans" cxnId="{61BD9AC9-746C-4E82-9846-AB64DCB43827}">
      <dgm:prSet/>
      <dgm:spPr/>
      <dgm:t>
        <a:bodyPr/>
        <a:lstStyle/>
        <a:p>
          <a:endParaRPr lang="en-GB"/>
        </a:p>
      </dgm:t>
    </dgm:pt>
    <dgm:pt modelId="{75555C7D-3DB6-4209-B6B6-24FEBAA7CA12}" type="sibTrans" cxnId="{61BD9AC9-746C-4E82-9846-AB64DCB43827}">
      <dgm:prSet/>
      <dgm:spPr/>
      <dgm:t>
        <a:bodyPr/>
        <a:lstStyle/>
        <a:p>
          <a:endParaRPr lang="en-GB"/>
        </a:p>
      </dgm:t>
    </dgm:pt>
    <dgm:pt modelId="{00492C88-3D6D-407C-84E5-71DFAD9F38BF}">
      <dgm:prSet phldrT="[Text]"/>
      <dgm:spPr>
        <a:solidFill>
          <a:schemeClr val="accent2">
            <a:lumMod val="20000"/>
            <a:lumOff val="80000"/>
          </a:schemeClr>
        </a:solidFill>
      </dgm:spPr>
      <dgm:t>
        <a:bodyPr/>
        <a:lstStyle/>
        <a:p>
          <a:r>
            <a:rPr lang="en-GB">
              <a:solidFill>
                <a:schemeClr val="tx1"/>
              </a:solidFill>
            </a:rPr>
            <a:t>Cash Flow (Ouput)</a:t>
          </a:r>
        </a:p>
      </dgm:t>
      <dgm:extLst>
        <a:ext uri="{E40237B7-FDA0-4F09-8148-C483321AD2D9}">
          <dgm14:cNvPr xmlns:dgm14="http://schemas.microsoft.com/office/drawing/2010/diagram" id="0" name="">
            <a:hlinkClick xmlns:r="http://schemas.openxmlformats.org/officeDocument/2006/relationships" r:id="rId4"/>
          </dgm14:cNvPr>
        </a:ext>
      </dgm:extLst>
    </dgm:pt>
    <dgm:pt modelId="{CC5CC2A6-9379-4BF9-A8DC-A55ABBCAA25B}" type="parTrans" cxnId="{B6D345C1-8DD8-494E-9886-4689887CEB29}">
      <dgm:prSet/>
      <dgm:spPr/>
      <dgm:t>
        <a:bodyPr/>
        <a:lstStyle/>
        <a:p>
          <a:endParaRPr lang="en-GB"/>
        </a:p>
      </dgm:t>
    </dgm:pt>
    <dgm:pt modelId="{BBE74CC5-8E70-4021-9842-430971130858}" type="sibTrans" cxnId="{B6D345C1-8DD8-494E-9886-4689887CEB29}">
      <dgm:prSet/>
      <dgm:spPr/>
      <dgm:t>
        <a:bodyPr/>
        <a:lstStyle/>
        <a:p>
          <a:endParaRPr lang="en-GB"/>
        </a:p>
      </dgm:t>
    </dgm:pt>
    <dgm:pt modelId="{C0963510-A3DC-45FE-BCDF-C8DA40A8C982}" type="pres">
      <dgm:prSet presAssocID="{CB91B919-C75A-44E4-9BA8-15B3FC26071D}" presName="Name0" presStyleCnt="0">
        <dgm:presLayoutVars>
          <dgm:dir/>
          <dgm:resizeHandles val="exact"/>
        </dgm:presLayoutVars>
      </dgm:prSet>
      <dgm:spPr/>
    </dgm:pt>
    <dgm:pt modelId="{EADAB43A-F49F-4615-9E5B-A0B3D112D8DA}" type="pres">
      <dgm:prSet presAssocID="{7DCD1352-452B-43EE-8F90-808FF299BA8A}" presName="node" presStyleLbl="node1" presStyleIdx="0" presStyleCnt="4">
        <dgm:presLayoutVars>
          <dgm:bulletEnabled val="1"/>
        </dgm:presLayoutVars>
      </dgm:prSet>
      <dgm:spPr/>
    </dgm:pt>
    <dgm:pt modelId="{9D4B45F8-8D7E-46EB-9C2F-F4CCDA7E54B1}" type="pres">
      <dgm:prSet presAssocID="{677EB041-032C-4AA4-BA14-7953EE80ED27}" presName="sibTrans" presStyleLbl="sibTrans2D1" presStyleIdx="0" presStyleCnt="3"/>
      <dgm:spPr/>
    </dgm:pt>
    <dgm:pt modelId="{345C5749-FDC5-482B-9B56-648E3E81D137}" type="pres">
      <dgm:prSet presAssocID="{677EB041-032C-4AA4-BA14-7953EE80ED27}" presName="connectorText" presStyleLbl="sibTrans2D1" presStyleIdx="0" presStyleCnt="3"/>
      <dgm:spPr/>
    </dgm:pt>
    <dgm:pt modelId="{C377B5C2-C165-428D-A5ED-05A571CA567E}" type="pres">
      <dgm:prSet presAssocID="{089B27E2-DD0C-4E88-8E95-4464E27F5A05}" presName="node" presStyleLbl="node1" presStyleIdx="1" presStyleCnt="4">
        <dgm:presLayoutVars>
          <dgm:bulletEnabled val="1"/>
        </dgm:presLayoutVars>
      </dgm:prSet>
      <dgm:spPr/>
    </dgm:pt>
    <dgm:pt modelId="{8EDD510C-ACB3-4224-8CF4-E98E8757DB61}" type="pres">
      <dgm:prSet presAssocID="{61330ECC-548E-4FAC-B91D-FABEFE32A00E}" presName="sibTrans" presStyleLbl="sibTrans2D1" presStyleIdx="1" presStyleCnt="3"/>
      <dgm:spPr/>
    </dgm:pt>
    <dgm:pt modelId="{2422B820-D0FD-4275-B9FE-EC03AFFBD4D4}" type="pres">
      <dgm:prSet presAssocID="{61330ECC-548E-4FAC-B91D-FABEFE32A00E}" presName="connectorText" presStyleLbl="sibTrans2D1" presStyleIdx="1" presStyleCnt="3"/>
      <dgm:spPr/>
    </dgm:pt>
    <dgm:pt modelId="{C4BD57BE-2060-43CB-A880-0D627B12D355}" type="pres">
      <dgm:prSet presAssocID="{FF79BD8D-EA42-4A37-AB17-361AB5E0C64F}" presName="node" presStyleLbl="node1" presStyleIdx="2" presStyleCnt="4">
        <dgm:presLayoutVars>
          <dgm:bulletEnabled val="1"/>
        </dgm:presLayoutVars>
      </dgm:prSet>
      <dgm:spPr/>
    </dgm:pt>
    <dgm:pt modelId="{80AC92A2-4B05-48D2-915E-20FDF4F2D055}" type="pres">
      <dgm:prSet presAssocID="{75555C7D-3DB6-4209-B6B6-24FEBAA7CA12}" presName="sibTrans" presStyleLbl="sibTrans2D1" presStyleIdx="2" presStyleCnt="3"/>
      <dgm:spPr/>
    </dgm:pt>
    <dgm:pt modelId="{D32A65D4-0B06-451C-B507-147F43233360}" type="pres">
      <dgm:prSet presAssocID="{75555C7D-3DB6-4209-B6B6-24FEBAA7CA12}" presName="connectorText" presStyleLbl="sibTrans2D1" presStyleIdx="2" presStyleCnt="3"/>
      <dgm:spPr/>
    </dgm:pt>
    <dgm:pt modelId="{3D08A614-89C6-4ED6-8455-ECB4659068E4}" type="pres">
      <dgm:prSet presAssocID="{00492C88-3D6D-407C-84E5-71DFAD9F38BF}" presName="node" presStyleLbl="node1" presStyleIdx="3" presStyleCnt="4">
        <dgm:presLayoutVars>
          <dgm:bulletEnabled val="1"/>
        </dgm:presLayoutVars>
      </dgm:prSet>
      <dgm:spPr/>
    </dgm:pt>
  </dgm:ptLst>
  <dgm:cxnLst>
    <dgm:cxn modelId="{00D53404-8A2C-45D1-AC3F-2E45E318489C}" type="presOf" srcId="{FF79BD8D-EA42-4A37-AB17-361AB5E0C64F}" destId="{C4BD57BE-2060-43CB-A880-0D627B12D355}" srcOrd="0" destOrd="0" presId="urn:microsoft.com/office/officeart/2005/8/layout/process1"/>
    <dgm:cxn modelId="{FC2F0D12-DC78-4A05-AC06-AE06108B649F}" type="presOf" srcId="{677EB041-032C-4AA4-BA14-7953EE80ED27}" destId="{9D4B45F8-8D7E-46EB-9C2F-F4CCDA7E54B1}" srcOrd="0" destOrd="0" presId="urn:microsoft.com/office/officeart/2005/8/layout/process1"/>
    <dgm:cxn modelId="{113A2529-6797-4FAC-95B7-8BD938DDCDBF}" type="presOf" srcId="{75555C7D-3DB6-4209-B6B6-24FEBAA7CA12}" destId="{80AC92A2-4B05-48D2-915E-20FDF4F2D055}" srcOrd="0" destOrd="0" presId="urn:microsoft.com/office/officeart/2005/8/layout/process1"/>
    <dgm:cxn modelId="{C3EBA837-9FA3-4EE5-860A-A105713E146E}" srcId="{CB91B919-C75A-44E4-9BA8-15B3FC26071D}" destId="{7DCD1352-452B-43EE-8F90-808FF299BA8A}" srcOrd="0" destOrd="0" parTransId="{C027697F-337F-4554-9D3B-90B2A1BCABDB}" sibTransId="{677EB041-032C-4AA4-BA14-7953EE80ED27}"/>
    <dgm:cxn modelId="{CA90FE3A-BA5B-4212-80BD-F6CE546AA175}" srcId="{CB91B919-C75A-44E4-9BA8-15B3FC26071D}" destId="{089B27E2-DD0C-4E88-8E95-4464E27F5A05}" srcOrd="1" destOrd="0" parTransId="{4485862D-2227-478F-B9AF-52B1B571DDE5}" sibTransId="{61330ECC-548E-4FAC-B91D-FABEFE32A00E}"/>
    <dgm:cxn modelId="{A718DE74-4E7C-4D31-A8DA-A90B6A465B60}" type="presOf" srcId="{75555C7D-3DB6-4209-B6B6-24FEBAA7CA12}" destId="{D32A65D4-0B06-451C-B507-147F43233360}" srcOrd="1" destOrd="0" presId="urn:microsoft.com/office/officeart/2005/8/layout/process1"/>
    <dgm:cxn modelId="{9DFAF554-8B80-4851-AAF5-77154B43FC36}" type="presOf" srcId="{61330ECC-548E-4FAC-B91D-FABEFE32A00E}" destId="{2422B820-D0FD-4275-B9FE-EC03AFFBD4D4}" srcOrd="1" destOrd="0" presId="urn:microsoft.com/office/officeart/2005/8/layout/process1"/>
    <dgm:cxn modelId="{8A4C8E83-BBFA-4278-A889-1F7620DF97E7}" type="presOf" srcId="{00492C88-3D6D-407C-84E5-71DFAD9F38BF}" destId="{3D08A614-89C6-4ED6-8455-ECB4659068E4}" srcOrd="0" destOrd="0" presId="urn:microsoft.com/office/officeart/2005/8/layout/process1"/>
    <dgm:cxn modelId="{FB7EC5A9-0142-4CF4-9AAD-0C8759DA98E7}" type="presOf" srcId="{61330ECC-548E-4FAC-B91D-FABEFE32A00E}" destId="{8EDD510C-ACB3-4224-8CF4-E98E8757DB61}" srcOrd="0" destOrd="0" presId="urn:microsoft.com/office/officeart/2005/8/layout/process1"/>
    <dgm:cxn modelId="{B6D345C1-8DD8-494E-9886-4689887CEB29}" srcId="{CB91B919-C75A-44E4-9BA8-15B3FC26071D}" destId="{00492C88-3D6D-407C-84E5-71DFAD9F38BF}" srcOrd="3" destOrd="0" parTransId="{CC5CC2A6-9379-4BF9-A8DC-A55ABBCAA25B}" sibTransId="{BBE74CC5-8E70-4021-9842-430971130858}"/>
    <dgm:cxn modelId="{0E895FC9-9E83-4F22-8366-D54E4F0CB523}" type="presOf" srcId="{089B27E2-DD0C-4E88-8E95-4464E27F5A05}" destId="{C377B5C2-C165-428D-A5ED-05A571CA567E}" srcOrd="0" destOrd="0" presId="urn:microsoft.com/office/officeart/2005/8/layout/process1"/>
    <dgm:cxn modelId="{61BD9AC9-746C-4E82-9846-AB64DCB43827}" srcId="{CB91B919-C75A-44E4-9BA8-15B3FC26071D}" destId="{FF79BD8D-EA42-4A37-AB17-361AB5E0C64F}" srcOrd="2" destOrd="0" parTransId="{3645CD40-837F-41C5-9227-0E7FFD99F829}" sibTransId="{75555C7D-3DB6-4209-B6B6-24FEBAA7CA12}"/>
    <dgm:cxn modelId="{982A8FD0-D160-46B4-8C4A-32FD0C3B9A5E}" type="presOf" srcId="{CB91B919-C75A-44E4-9BA8-15B3FC26071D}" destId="{C0963510-A3DC-45FE-BCDF-C8DA40A8C982}" srcOrd="0" destOrd="0" presId="urn:microsoft.com/office/officeart/2005/8/layout/process1"/>
    <dgm:cxn modelId="{F1D30BEF-1D30-4B5D-B6A6-57E4D4F32FD5}" type="presOf" srcId="{677EB041-032C-4AA4-BA14-7953EE80ED27}" destId="{345C5749-FDC5-482B-9B56-648E3E81D137}" srcOrd="1" destOrd="0" presId="urn:microsoft.com/office/officeart/2005/8/layout/process1"/>
    <dgm:cxn modelId="{9259F3FE-CC2E-4D23-9BE5-570D4ACD0140}" type="presOf" srcId="{7DCD1352-452B-43EE-8F90-808FF299BA8A}" destId="{EADAB43A-F49F-4615-9E5B-A0B3D112D8DA}" srcOrd="0" destOrd="0" presId="urn:microsoft.com/office/officeart/2005/8/layout/process1"/>
    <dgm:cxn modelId="{9C317483-A255-4539-8813-D3BD133786FB}" type="presParOf" srcId="{C0963510-A3DC-45FE-BCDF-C8DA40A8C982}" destId="{EADAB43A-F49F-4615-9E5B-A0B3D112D8DA}" srcOrd="0" destOrd="0" presId="urn:microsoft.com/office/officeart/2005/8/layout/process1"/>
    <dgm:cxn modelId="{A37809D5-1ED7-4138-B2C3-09EE8D39C336}" type="presParOf" srcId="{C0963510-A3DC-45FE-BCDF-C8DA40A8C982}" destId="{9D4B45F8-8D7E-46EB-9C2F-F4CCDA7E54B1}" srcOrd="1" destOrd="0" presId="urn:microsoft.com/office/officeart/2005/8/layout/process1"/>
    <dgm:cxn modelId="{1D4490C2-3C72-4E32-8285-244E486E08CD}" type="presParOf" srcId="{9D4B45F8-8D7E-46EB-9C2F-F4CCDA7E54B1}" destId="{345C5749-FDC5-482B-9B56-648E3E81D137}" srcOrd="0" destOrd="0" presId="urn:microsoft.com/office/officeart/2005/8/layout/process1"/>
    <dgm:cxn modelId="{95B8802A-6F4D-464E-838C-7D3416DB288E}" type="presParOf" srcId="{C0963510-A3DC-45FE-BCDF-C8DA40A8C982}" destId="{C377B5C2-C165-428D-A5ED-05A571CA567E}" srcOrd="2" destOrd="0" presId="urn:microsoft.com/office/officeart/2005/8/layout/process1"/>
    <dgm:cxn modelId="{DBD0FF15-59BC-4467-9736-A127A3D574BC}" type="presParOf" srcId="{C0963510-A3DC-45FE-BCDF-C8DA40A8C982}" destId="{8EDD510C-ACB3-4224-8CF4-E98E8757DB61}" srcOrd="3" destOrd="0" presId="urn:microsoft.com/office/officeart/2005/8/layout/process1"/>
    <dgm:cxn modelId="{03B5F5EB-B779-487F-8E96-743EE6ACA6F1}" type="presParOf" srcId="{8EDD510C-ACB3-4224-8CF4-E98E8757DB61}" destId="{2422B820-D0FD-4275-B9FE-EC03AFFBD4D4}" srcOrd="0" destOrd="0" presId="urn:microsoft.com/office/officeart/2005/8/layout/process1"/>
    <dgm:cxn modelId="{D1A54703-D813-41E8-90CB-9CBA5B419F9E}" type="presParOf" srcId="{C0963510-A3DC-45FE-BCDF-C8DA40A8C982}" destId="{C4BD57BE-2060-43CB-A880-0D627B12D355}" srcOrd="4" destOrd="0" presId="urn:microsoft.com/office/officeart/2005/8/layout/process1"/>
    <dgm:cxn modelId="{5179932A-7964-4DBD-8321-9FF84C0F0DD0}" type="presParOf" srcId="{C0963510-A3DC-45FE-BCDF-C8DA40A8C982}" destId="{80AC92A2-4B05-48D2-915E-20FDF4F2D055}" srcOrd="5" destOrd="0" presId="urn:microsoft.com/office/officeart/2005/8/layout/process1"/>
    <dgm:cxn modelId="{D56FB9ED-29EB-429C-A4E4-BCA949BEF49D}" type="presParOf" srcId="{80AC92A2-4B05-48D2-915E-20FDF4F2D055}" destId="{D32A65D4-0B06-451C-B507-147F43233360}" srcOrd="0" destOrd="0" presId="urn:microsoft.com/office/officeart/2005/8/layout/process1"/>
    <dgm:cxn modelId="{FAEFAE67-D8B7-468D-9BF6-CDA777C864B6}" type="presParOf" srcId="{C0963510-A3DC-45FE-BCDF-C8DA40A8C982}" destId="{3D08A614-89C6-4ED6-8455-ECB4659068E4}" srcOrd="6" destOrd="0" presId="urn:microsoft.com/office/officeart/2005/8/layout/process1"/>
  </dgm:cxnLst>
  <dgm:bg/>
  <dgm:whole/>
  <dgm:extLst>
    <a:ext uri="http://schemas.microsoft.com/office/drawing/2008/diagram">
      <dsp:dataModelExt xmlns:dsp="http://schemas.microsoft.com/office/drawing/2008/diagram" relId="rId12" minVer="http://schemas.openxmlformats.org/drawingml/2006/diagram"/>
    </a:ext>
  </dgm:extLst>
</dgm:dataModel>
</file>

<file path=xl/diagrams/data26.xml><?xml version="1.0" encoding="utf-8"?>
<dgm:dataModel xmlns:dgm="http://schemas.openxmlformats.org/drawingml/2006/diagram" xmlns:a="http://schemas.openxmlformats.org/drawingml/2006/main">
  <dgm:ptLst>
    <dgm:pt modelId="{95F40C34-FB08-4074-99BF-800840E618FF}" type="doc">
      <dgm:prSet loTypeId="urn:microsoft.com/office/officeart/2005/8/layout/hChevron3" loCatId="process" qsTypeId="urn:microsoft.com/office/officeart/2005/8/quickstyle/simple1" qsCatId="simple" csTypeId="urn:microsoft.com/office/officeart/2005/8/colors/accent1_2" csCatId="accent1" phldr="1"/>
      <dgm:spPr/>
    </dgm:pt>
    <dgm:pt modelId="{7F9476A9-4F70-4338-B000-451359F91859}">
      <dgm:prSet phldrT="[Text]"/>
      <dgm:spPr>
        <a:solidFill>
          <a:schemeClr val="accent6">
            <a:lumMod val="20000"/>
            <a:lumOff val="80000"/>
          </a:schemeClr>
        </a:solidFill>
      </dgm:spPr>
      <dgm:t>
        <a:bodyPr/>
        <a:lstStyle/>
        <a:p>
          <a:r>
            <a:rPr lang="en-GB">
              <a:solidFill>
                <a:sysClr val="windowText" lastClr="000000"/>
              </a:solidFill>
            </a:rPr>
            <a:t>Home</a:t>
          </a:r>
        </a:p>
      </dgm:t>
      <dgm:extLst>
        <a:ext uri="{E40237B7-FDA0-4F09-8148-C483321AD2D9}">
          <dgm14:cNvPr xmlns:dgm14="http://schemas.microsoft.com/office/drawing/2010/diagram" id="0" name="">
            <a:hlinkClick xmlns:r="http://schemas.openxmlformats.org/officeDocument/2006/relationships" r:id="rId1"/>
          </dgm14:cNvPr>
        </a:ext>
      </dgm:extLst>
    </dgm:pt>
    <dgm:pt modelId="{ABD4FF2D-B6D6-4E7E-BD26-DDFDFEE8B702}" type="parTrans" cxnId="{9A5F72C4-C989-40AA-A6B6-4E4587FDF2F5}">
      <dgm:prSet/>
      <dgm:spPr/>
      <dgm:t>
        <a:bodyPr/>
        <a:lstStyle/>
        <a:p>
          <a:endParaRPr lang="en-GB"/>
        </a:p>
      </dgm:t>
    </dgm:pt>
    <dgm:pt modelId="{02833B43-1FFC-4BF9-8C6B-BE8A01222F69}" type="sibTrans" cxnId="{9A5F72C4-C989-40AA-A6B6-4E4587FDF2F5}">
      <dgm:prSet/>
      <dgm:spPr/>
      <dgm:t>
        <a:bodyPr/>
        <a:lstStyle/>
        <a:p>
          <a:endParaRPr lang="en-GB"/>
        </a:p>
      </dgm:t>
    </dgm:pt>
    <dgm:pt modelId="{AFBED1B8-1B53-4A3A-915E-278ECB964B92}">
      <dgm:prSet phldrT="[Text]"/>
      <dgm:spPr>
        <a:solidFill>
          <a:schemeClr val="accent6">
            <a:lumMod val="20000"/>
            <a:lumOff val="80000"/>
          </a:schemeClr>
        </a:solidFill>
      </dgm:spPr>
      <dgm:t>
        <a:bodyPr/>
        <a:lstStyle/>
        <a:p>
          <a:r>
            <a:rPr lang="en-GB">
              <a:solidFill>
                <a:schemeClr val="tx1"/>
              </a:solidFill>
            </a:rPr>
            <a:t>Case 1</a:t>
          </a:r>
        </a:p>
      </dgm:t>
      <dgm:extLst>
        <a:ext uri="{E40237B7-FDA0-4F09-8148-C483321AD2D9}">
          <dgm14:cNvPr xmlns:dgm14="http://schemas.microsoft.com/office/drawing/2010/diagram" id="0" name="">
            <a:hlinkClick xmlns:r="http://schemas.openxmlformats.org/officeDocument/2006/relationships" r:id="rId2"/>
          </dgm14:cNvPr>
        </a:ext>
      </dgm:extLst>
    </dgm:pt>
    <dgm:pt modelId="{400B1355-8BD5-4FCE-9438-90456B290BDA}" type="parTrans" cxnId="{8E69C826-9550-4FB7-8D94-9739C0679419}">
      <dgm:prSet/>
      <dgm:spPr/>
      <dgm:t>
        <a:bodyPr/>
        <a:lstStyle/>
        <a:p>
          <a:endParaRPr lang="en-GB"/>
        </a:p>
      </dgm:t>
    </dgm:pt>
    <dgm:pt modelId="{160EF82A-E4E4-4AF2-824B-2FC0E3236BFA}" type="sibTrans" cxnId="{8E69C826-9550-4FB7-8D94-9739C0679419}">
      <dgm:prSet/>
      <dgm:spPr/>
      <dgm:t>
        <a:bodyPr/>
        <a:lstStyle/>
        <a:p>
          <a:endParaRPr lang="en-GB"/>
        </a:p>
      </dgm:t>
    </dgm:pt>
    <dgm:pt modelId="{C13B3ED7-8011-4B1E-AB4C-230B49CA2C19}">
      <dgm:prSet phldrT="[Text]"/>
      <dgm:spPr>
        <a:solidFill>
          <a:schemeClr val="accent6">
            <a:lumMod val="20000"/>
            <a:lumOff val="80000"/>
          </a:schemeClr>
        </a:solidFill>
      </dgm:spPr>
      <dgm:t>
        <a:bodyPr/>
        <a:lstStyle/>
        <a:p>
          <a:r>
            <a:rPr lang="en-GB">
              <a:solidFill>
                <a:schemeClr val="tx1"/>
              </a:solidFill>
            </a:rPr>
            <a:t>Case 2</a:t>
          </a:r>
        </a:p>
      </dgm:t>
      <dgm:extLst>
        <a:ext uri="{E40237B7-FDA0-4F09-8148-C483321AD2D9}">
          <dgm14:cNvPr xmlns:dgm14="http://schemas.microsoft.com/office/drawing/2010/diagram" id="0" name="">
            <a:hlinkClick xmlns:r="http://schemas.openxmlformats.org/officeDocument/2006/relationships" r:id="rId3"/>
          </dgm14:cNvPr>
        </a:ext>
      </dgm:extLst>
    </dgm:pt>
    <dgm:pt modelId="{DE0AC635-7225-40DD-883B-9924897F69E2}" type="parTrans" cxnId="{A9541AB8-EAB4-4E9C-8BDD-80F3A3048A29}">
      <dgm:prSet/>
      <dgm:spPr/>
      <dgm:t>
        <a:bodyPr/>
        <a:lstStyle/>
        <a:p>
          <a:endParaRPr lang="en-GB"/>
        </a:p>
      </dgm:t>
    </dgm:pt>
    <dgm:pt modelId="{6674A55C-1A51-4B12-BCD5-14EBF1CD5D58}" type="sibTrans" cxnId="{A9541AB8-EAB4-4E9C-8BDD-80F3A3048A29}">
      <dgm:prSet/>
      <dgm:spPr/>
      <dgm:t>
        <a:bodyPr/>
        <a:lstStyle/>
        <a:p>
          <a:endParaRPr lang="en-GB"/>
        </a:p>
      </dgm:t>
    </dgm:pt>
    <dgm:pt modelId="{92E13B77-93EF-451A-9BCC-2D6407B05530}">
      <dgm:prSet phldrT="[Text]"/>
      <dgm:spPr>
        <a:solidFill>
          <a:schemeClr val="accent6">
            <a:lumMod val="20000"/>
            <a:lumOff val="80000"/>
          </a:schemeClr>
        </a:solidFill>
      </dgm:spPr>
      <dgm:t>
        <a:bodyPr/>
        <a:lstStyle/>
        <a:p>
          <a:r>
            <a:rPr lang="en-GB">
              <a:solidFill>
                <a:schemeClr val="tx1"/>
              </a:solidFill>
            </a:rPr>
            <a:t>Case 3</a:t>
          </a:r>
        </a:p>
      </dgm:t>
      <dgm:extLst>
        <a:ext uri="{E40237B7-FDA0-4F09-8148-C483321AD2D9}">
          <dgm14:cNvPr xmlns:dgm14="http://schemas.microsoft.com/office/drawing/2010/diagram" id="0" name="">
            <a:hlinkClick xmlns:r="http://schemas.openxmlformats.org/officeDocument/2006/relationships" r:id="rId4"/>
          </dgm14:cNvPr>
        </a:ext>
      </dgm:extLst>
    </dgm:pt>
    <dgm:pt modelId="{1B676F11-A5A3-4635-9B15-FD337B557CAD}" type="parTrans" cxnId="{F7958490-9D50-499C-976B-B94AD281CBB1}">
      <dgm:prSet/>
      <dgm:spPr/>
      <dgm:t>
        <a:bodyPr/>
        <a:lstStyle/>
        <a:p>
          <a:endParaRPr lang="en-GB"/>
        </a:p>
      </dgm:t>
    </dgm:pt>
    <dgm:pt modelId="{6696D651-EEE4-4583-A4CD-FCFE381A2153}" type="sibTrans" cxnId="{F7958490-9D50-499C-976B-B94AD281CBB1}">
      <dgm:prSet/>
      <dgm:spPr/>
      <dgm:t>
        <a:bodyPr/>
        <a:lstStyle/>
        <a:p>
          <a:endParaRPr lang="en-GB"/>
        </a:p>
      </dgm:t>
    </dgm:pt>
    <dgm:pt modelId="{E608909D-835D-4432-B191-5DC9B7F24B2C}">
      <dgm:prSet phldrT="[Text]"/>
      <dgm:spPr>
        <a:solidFill>
          <a:schemeClr val="tx2">
            <a:lumMod val="75000"/>
          </a:schemeClr>
        </a:solidFill>
      </dgm:spPr>
      <dgm:t>
        <a:bodyPr/>
        <a:lstStyle/>
        <a:p>
          <a:r>
            <a:rPr lang="en-GB">
              <a:solidFill>
                <a:schemeClr val="bg1"/>
              </a:solidFill>
            </a:rPr>
            <a:t>Cases Comparison</a:t>
          </a:r>
        </a:p>
      </dgm:t>
      <dgm:extLst>
        <a:ext uri="{E40237B7-FDA0-4F09-8148-C483321AD2D9}">
          <dgm14:cNvPr xmlns:dgm14="http://schemas.microsoft.com/office/drawing/2010/diagram" id="0" name="">
            <a:hlinkClick xmlns:r="http://schemas.openxmlformats.org/officeDocument/2006/relationships" r:id="rId5"/>
          </dgm14:cNvPr>
        </a:ext>
      </dgm:extLst>
    </dgm:pt>
    <dgm:pt modelId="{5C50C899-D16D-48BA-BBA0-A265CA339505}" type="parTrans" cxnId="{C9784BFC-6376-4EF8-9AEA-F6B4F98FF997}">
      <dgm:prSet/>
      <dgm:spPr/>
      <dgm:t>
        <a:bodyPr/>
        <a:lstStyle/>
        <a:p>
          <a:endParaRPr lang="en-GB"/>
        </a:p>
      </dgm:t>
    </dgm:pt>
    <dgm:pt modelId="{8673022F-357F-4B78-934B-E53162171CB4}" type="sibTrans" cxnId="{C9784BFC-6376-4EF8-9AEA-F6B4F98FF997}">
      <dgm:prSet/>
      <dgm:spPr/>
      <dgm:t>
        <a:bodyPr/>
        <a:lstStyle/>
        <a:p>
          <a:endParaRPr lang="en-GB"/>
        </a:p>
      </dgm:t>
    </dgm:pt>
    <dgm:pt modelId="{70CF9765-1DEE-4A14-A47F-09E90BD0BF63}" type="pres">
      <dgm:prSet presAssocID="{95F40C34-FB08-4074-99BF-800840E618FF}" presName="Name0" presStyleCnt="0">
        <dgm:presLayoutVars>
          <dgm:dir/>
          <dgm:resizeHandles val="exact"/>
        </dgm:presLayoutVars>
      </dgm:prSet>
      <dgm:spPr/>
    </dgm:pt>
    <dgm:pt modelId="{875699EE-79CD-4BAC-A692-51D77C791874}" type="pres">
      <dgm:prSet presAssocID="{7F9476A9-4F70-4338-B000-451359F91859}" presName="parTxOnly" presStyleLbl="node1" presStyleIdx="0" presStyleCnt="5" custLinFactNeighborX="-63208" custLinFactNeighborY="-40000">
        <dgm:presLayoutVars>
          <dgm:bulletEnabled val="1"/>
        </dgm:presLayoutVars>
      </dgm:prSet>
      <dgm:spPr/>
    </dgm:pt>
    <dgm:pt modelId="{047A49E3-1D83-4F08-9109-E1496158E49C}" type="pres">
      <dgm:prSet presAssocID="{02833B43-1FFC-4BF9-8C6B-BE8A01222F69}" presName="parSpace" presStyleCnt="0"/>
      <dgm:spPr/>
    </dgm:pt>
    <dgm:pt modelId="{527332D5-05B8-49F1-B649-F501CB2CC436}" type="pres">
      <dgm:prSet presAssocID="{AFBED1B8-1B53-4A3A-915E-278ECB964B92}" presName="parTxOnly" presStyleLbl="node1" presStyleIdx="1" presStyleCnt="5">
        <dgm:presLayoutVars>
          <dgm:bulletEnabled val="1"/>
        </dgm:presLayoutVars>
      </dgm:prSet>
      <dgm:spPr/>
    </dgm:pt>
    <dgm:pt modelId="{433C175B-C7F1-4D56-B737-D1C9AC4C5BD7}" type="pres">
      <dgm:prSet presAssocID="{160EF82A-E4E4-4AF2-824B-2FC0E3236BFA}" presName="parSpace" presStyleCnt="0"/>
      <dgm:spPr/>
    </dgm:pt>
    <dgm:pt modelId="{9E9538B2-0E35-43C8-91AB-D9E61D37267A}" type="pres">
      <dgm:prSet presAssocID="{C13B3ED7-8011-4B1E-AB4C-230B49CA2C19}" presName="parTxOnly" presStyleLbl="node1" presStyleIdx="2" presStyleCnt="5">
        <dgm:presLayoutVars>
          <dgm:bulletEnabled val="1"/>
        </dgm:presLayoutVars>
      </dgm:prSet>
      <dgm:spPr/>
    </dgm:pt>
    <dgm:pt modelId="{EF87B9BF-C494-4255-9B8E-02B2412003A0}" type="pres">
      <dgm:prSet presAssocID="{6674A55C-1A51-4B12-BCD5-14EBF1CD5D58}" presName="parSpace" presStyleCnt="0"/>
      <dgm:spPr/>
    </dgm:pt>
    <dgm:pt modelId="{6396E14E-F639-4A2B-91DF-F733DAEF23D8}" type="pres">
      <dgm:prSet presAssocID="{92E13B77-93EF-451A-9BCC-2D6407B05530}" presName="parTxOnly" presStyleLbl="node1" presStyleIdx="3" presStyleCnt="5">
        <dgm:presLayoutVars>
          <dgm:bulletEnabled val="1"/>
        </dgm:presLayoutVars>
      </dgm:prSet>
      <dgm:spPr/>
    </dgm:pt>
    <dgm:pt modelId="{783F8665-87A6-450B-AFAB-2C8A011CBD3D}" type="pres">
      <dgm:prSet presAssocID="{6696D651-EEE4-4583-A4CD-FCFE381A2153}" presName="parSpace" presStyleCnt="0"/>
      <dgm:spPr/>
    </dgm:pt>
    <dgm:pt modelId="{7A80FE30-4B2D-4018-98C5-AA42E97330CC}" type="pres">
      <dgm:prSet presAssocID="{E608909D-835D-4432-B191-5DC9B7F24B2C}" presName="parTxOnly" presStyleLbl="node1" presStyleIdx="4" presStyleCnt="5">
        <dgm:presLayoutVars>
          <dgm:bulletEnabled val="1"/>
        </dgm:presLayoutVars>
      </dgm:prSet>
      <dgm:spPr/>
    </dgm:pt>
  </dgm:ptLst>
  <dgm:cxnLst>
    <dgm:cxn modelId="{36F6C90B-84F8-4327-9C3A-31C8D89AEBC4}" type="presOf" srcId="{E608909D-835D-4432-B191-5DC9B7F24B2C}" destId="{7A80FE30-4B2D-4018-98C5-AA42E97330CC}" srcOrd="0" destOrd="0" presId="urn:microsoft.com/office/officeart/2005/8/layout/hChevron3"/>
    <dgm:cxn modelId="{76AD2424-770B-43C3-9AE2-4D789E67C48A}" type="presOf" srcId="{C13B3ED7-8011-4B1E-AB4C-230B49CA2C19}" destId="{9E9538B2-0E35-43C8-91AB-D9E61D37267A}" srcOrd="0" destOrd="0" presId="urn:microsoft.com/office/officeart/2005/8/layout/hChevron3"/>
    <dgm:cxn modelId="{8E69C826-9550-4FB7-8D94-9739C0679419}" srcId="{95F40C34-FB08-4074-99BF-800840E618FF}" destId="{AFBED1B8-1B53-4A3A-915E-278ECB964B92}" srcOrd="1" destOrd="0" parTransId="{400B1355-8BD5-4FCE-9438-90456B290BDA}" sibTransId="{160EF82A-E4E4-4AF2-824B-2FC0E3236BFA}"/>
    <dgm:cxn modelId="{7B9EF033-D2F0-432A-A7AA-7297B135A6C8}" type="presOf" srcId="{92E13B77-93EF-451A-9BCC-2D6407B05530}" destId="{6396E14E-F639-4A2B-91DF-F733DAEF23D8}" srcOrd="0" destOrd="0" presId="urn:microsoft.com/office/officeart/2005/8/layout/hChevron3"/>
    <dgm:cxn modelId="{C9A6948B-D50F-4D74-8EC1-F2DCDD1537B7}" type="presOf" srcId="{7F9476A9-4F70-4338-B000-451359F91859}" destId="{875699EE-79CD-4BAC-A692-51D77C791874}" srcOrd="0" destOrd="0" presId="urn:microsoft.com/office/officeart/2005/8/layout/hChevron3"/>
    <dgm:cxn modelId="{F7958490-9D50-499C-976B-B94AD281CBB1}" srcId="{95F40C34-FB08-4074-99BF-800840E618FF}" destId="{92E13B77-93EF-451A-9BCC-2D6407B05530}" srcOrd="3" destOrd="0" parTransId="{1B676F11-A5A3-4635-9B15-FD337B557CAD}" sibTransId="{6696D651-EEE4-4583-A4CD-FCFE381A2153}"/>
    <dgm:cxn modelId="{E70A6BA7-3155-4A57-9D93-2C03201E9E9D}" type="presOf" srcId="{AFBED1B8-1B53-4A3A-915E-278ECB964B92}" destId="{527332D5-05B8-49F1-B649-F501CB2CC436}" srcOrd="0" destOrd="0" presId="urn:microsoft.com/office/officeart/2005/8/layout/hChevron3"/>
    <dgm:cxn modelId="{A9541AB8-EAB4-4E9C-8BDD-80F3A3048A29}" srcId="{95F40C34-FB08-4074-99BF-800840E618FF}" destId="{C13B3ED7-8011-4B1E-AB4C-230B49CA2C19}" srcOrd="2" destOrd="0" parTransId="{DE0AC635-7225-40DD-883B-9924897F69E2}" sibTransId="{6674A55C-1A51-4B12-BCD5-14EBF1CD5D58}"/>
    <dgm:cxn modelId="{9A5F72C4-C989-40AA-A6B6-4E4587FDF2F5}" srcId="{95F40C34-FB08-4074-99BF-800840E618FF}" destId="{7F9476A9-4F70-4338-B000-451359F91859}" srcOrd="0" destOrd="0" parTransId="{ABD4FF2D-B6D6-4E7E-BD26-DDFDFEE8B702}" sibTransId="{02833B43-1FFC-4BF9-8C6B-BE8A01222F69}"/>
    <dgm:cxn modelId="{B3E4AEF0-C766-440E-893C-5C178798DED5}" type="presOf" srcId="{95F40C34-FB08-4074-99BF-800840E618FF}" destId="{70CF9765-1DEE-4A14-A47F-09E90BD0BF63}" srcOrd="0" destOrd="0" presId="urn:microsoft.com/office/officeart/2005/8/layout/hChevron3"/>
    <dgm:cxn modelId="{C9784BFC-6376-4EF8-9AEA-F6B4F98FF997}" srcId="{95F40C34-FB08-4074-99BF-800840E618FF}" destId="{E608909D-835D-4432-B191-5DC9B7F24B2C}" srcOrd="4" destOrd="0" parTransId="{5C50C899-D16D-48BA-BBA0-A265CA339505}" sibTransId="{8673022F-357F-4B78-934B-E53162171CB4}"/>
    <dgm:cxn modelId="{173F730A-1B81-4EFB-87A4-E1CE1F10E863}" type="presParOf" srcId="{70CF9765-1DEE-4A14-A47F-09E90BD0BF63}" destId="{875699EE-79CD-4BAC-A692-51D77C791874}" srcOrd="0" destOrd="0" presId="urn:microsoft.com/office/officeart/2005/8/layout/hChevron3"/>
    <dgm:cxn modelId="{835E387B-7630-4DF0-B8D1-E9FD0F1621C5}" type="presParOf" srcId="{70CF9765-1DEE-4A14-A47F-09E90BD0BF63}" destId="{047A49E3-1D83-4F08-9109-E1496158E49C}" srcOrd="1" destOrd="0" presId="urn:microsoft.com/office/officeart/2005/8/layout/hChevron3"/>
    <dgm:cxn modelId="{D6F97CCF-7134-4422-B44B-E36B1312A24E}" type="presParOf" srcId="{70CF9765-1DEE-4A14-A47F-09E90BD0BF63}" destId="{527332D5-05B8-49F1-B649-F501CB2CC436}" srcOrd="2" destOrd="0" presId="urn:microsoft.com/office/officeart/2005/8/layout/hChevron3"/>
    <dgm:cxn modelId="{3F3BB4F5-DAE6-45AE-9B13-BC2958DC63E9}" type="presParOf" srcId="{70CF9765-1DEE-4A14-A47F-09E90BD0BF63}" destId="{433C175B-C7F1-4D56-B737-D1C9AC4C5BD7}" srcOrd="3" destOrd="0" presId="urn:microsoft.com/office/officeart/2005/8/layout/hChevron3"/>
    <dgm:cxn modelId="{A94D9F30-61C3-4789-8142-7FAA9B88573A}" type="presParOf" srcId="{70CF9765-1DEE-4A14-A47F-09E90BD0BF63}" destId="{9E9538B2-0E35-43C8-91AB-D9E61D37267A}" srcOrd="4" destOrd="0" presId="urn:microsoft.com/office/officeart/2005/8/layout/hChevron3"/>
    <dgm:cxn modelId="{1231E314-C528-4E89-8215-72FD1683F9A5}" type="presParOf" srcId="{70CF9765-1DEE-4A14-A47F-09E90BD0BF63}" destId="{EF87B9BF-C494-4255-9B8E-02B2412003A0}" srcOrd="5" destOrd="0" presId="urn:microsoft.com/office/officeart/2005/8/layout/hChevron3"/>
    <dgm:cxn modelId="{5C917670-0CA7-4DEC-BD44-5233F9959D88}" type="presParOf" srcId="{70CF9765-1DEE-4A14-A47F-09E90BD0BF63}" destId="{6396E14E-F639-4A2B-91DF-F733DAEF23D8}" srcOrd="6" destOrd="0" presId="urn:microsoft.com/office/officeart/2005/8/layout/hChevron3"/>
    <dgm:cxn modelId="{B2A3E00A-DEAE-4EBC-AF61-39C5FAA2283B}" type="presParOf" srcId="{70CF9765-1DEE-4A14-A47F-09E90BD0BF63}" destId="{783F8665-87A6-450B-AFAB-2C8A011CBD3D}" srcOrd="7" destOrd="0" presId="urn:microsoft.com/office/officeart/2005/8/layout/hChevron3"/>
    <dgm:cxn modelId="{89FF9303-9187-40FD-935F-985B6C21B317}" type="presParOf" srcId="{70CF9765-1DEE-4A14-A47F-09E90BD0BF63}" destId="{7A80FE30-4B2D-4018-98C5-AA42E97330CC}" srcOrd="8" destOrd="0" presId="urn:microsoft.com/office/officeart/2005/8/layout/hChevron3"/>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2255CE1-7669-47CF-8889-D70EDC4F7DD6}">
      <dsp:nvSpPr>
        <dsp:cNvPr id="0" name=""/>
        <dsp:cNvSpPr/>
      </dsp:nvSpPr>
      <dsp:spPr>
        <a:xfrm rot="5400000">
          <a:off x="3120206" y="-1378707"/>
          <a:ext cx="828752" cy="3774168"/>
        </a:xfrm>
        <a:prstGeom prst="round2SameRect">
          <a:avLst/>
        </a:prstGeom>
        <a:solidFill>
          <a:schemeClr val="accent1">
            <a:alpha val="90000"/>
            <a:tint val="40000"/>
            <a:hueOff val="0"/>
            <a:satOff val="0"/>
            <a:lumOff val="0"/>
            <a:alphaOff val="0"/>
          </a:schemeClr>
        </a:solidFill>
        <a:ln w="25400" cap="flat" cmpd="sng" algn="ctr">
          <a:solidFill>
            <a:schemeClr val="accent1">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1910" tIns="20955" rIns="41910" bIns="20955" numCol="1" spcCol="1270" anchor="ctr" anchorCtr="0">
          <a:noAutofit/>
        </a:bodyPr>
        <a:lstStyle/>
        <a:p>
          <a:pPr marL="57150" lvl="1" indent="-57150" algn="l" defTabSz="488950">
            <a:lnSpc>
              <a:spcPct val="90000"/>
            </a:lnSpc>
            <a:spcBef>
              <a:spcPct val="0"/>
            </a:spcBef>
            <a:spcAft>
              <a:spcPct val="15000"/>
            </a:spcAft>
            <a:buChar char="•"/>
          </a:pPr>
          <a:r>
            <a:rPr lang="en-GB" sz="1100" kern="1200"/>
            <a:t>This first step requires inputs on the expected</a:t>
          </a:r>
          <a:r>
            <a:rPr lang="en-GB" sz="1100" kern="1200" baseline="0"/>
            <a:t> expenditures, such as CAPEX, OPEX, and consultancy costs.</a:t>
          </a:r>
          <a:endParaRPr lang="en-GB" sz="1100" kern="1200"/>
        </a:p>
      </dsp:txBody>
      <dsp:txXfrm rot="-5400000">
        <a:off x="1647498" y="134457"/>
        <a:ext cx="3733712" cy="747840"/>
      </dsp:txXfrm>
    </dsp:sp>
    <dsp:sp modelId="{4D4B822A-CE2F-481E-9EEE-8D8459215E6E}">
      <dsp:nvSpPr>
        <dsp:cNvPr id="0" name=""/>
        <dsp:cNvSpPr/>
      </dsp:nvSpPr>
      <dsp:spPr>
        <a:xfrm>
          <a:off x="403577" y="0"/>
          <a:ext cx="1223573" cy="1035940"/>
        </a:xfrm>
        <a:prstGeom prst="roundRect">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a:t>Step 1 Expenditures</a:t>
          </a:r>
        </a:p>
      </dsp:txBody>
      <dsp:txXfrm>
        <a:off x="454147" y="50570"/>
        <a:ext cx="1122433" cy="934800"/>
      </dsp:txXfrm>
    </dsp:sp>
    <dsp:sp modelId="{0979F9AA-87D0-433E-B22D-A7B2FDB63B99}">
      <dsp:nvSpPr>
        <dsp:cNvPr id="0" name=""/>
        <dsp:cNvSpPr/>
      </dsp:nvSpPr>
      <dsp:spPr>
        <a:xfrm rot="5400000">
          <a:off x="3145979" y="-279807"/>
          <a:ext cx="828752" cy="3774168"/>
        </a:xfrm>
        <a:prstGeom prst="round2SameRect">
          <a:avLst/>
        </a:prstGeom>
        <a:solidFill>
          <a:schemeClr val="accent1">
            <a:alpha val="90000"/>
            <a:tint val="40000"/>
            <a:hueOff val="0"/>
            <a:satOff val="0"/>
            <a:lumOff val="0"/>
            <a:alphaOff val="0"/>
          </a:schemeClr>
        </a:solidFill>
        <a:ln w="25400" cap="flat" cmpd="sng" algn="ctr">
          <a:solidFill>
            <a:schemeClr val="accent1">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1910" tIns="20955" rIns="41910" bIns="20955" numCol="1" spcCol="1270" anchor="ctr" anchorCtr="0">
          <a:noAutofit/>
        </a:bodyPr>
        <a:lstStyle/>
        <a:p>
          <a:pPr marL="57150" lvl="1" indent="-57150" algn="l" defTabSz="488950">
            <a:lnSpc>
              <a:spcPct val="90000"/>
            </a:lnSpc>
            <a:spcBef>
              <a:spcPct val="0"/>
            </a:spcBef>
            <a:spcAft>
              <a:spcPct val="15000"/>
            </a:spcAft>
            <a:buChar char="•"/>
          </a:pPr>
          <a:r>
            <a:rPr lang="en-GB" sz="1100" kern="1200"/>
            <a:t>This second step requires the user to input expected</a:t>
          </a:r>
          <a:r>
            <a:rPr lang="en-GB" sz="1100" kern="1200" baseline="0"/>
            <a:t> revenues from the operations and any awarded grant.</a:t>
          </a:r>
          <a:endParaRPr lang="en-GB" sz="1100" kern="1200"/>
        </a:p>
      </dsp:txBody>
      <dsp:txXfrm rot="-5400000">
        <a:off x="1673271" y="1233357"/>
        <a:ext cx="3733712" cy="747840"/>
      </dsp:txXfrm>
    </dsp:sp>
    <dsp:sp modelId="{C6765696-F5E6-4AAC-B2B2-E2B94DA72F41}">
      <dsp:nvSpPr>
        <dsp:cNvPr id="0" name=""/>
        <dsp:cNvSpPr/>
      </dsp:nvSpPr>
      <dsp:spPr>
        <a:xfrm>
          <a:off x="401917" y="1089306"/>
          <a:ext cx="1223573" cy="1035940"/>
        </a:xfrm>
        <a:prstGeom prst="roundRect">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a:t>Step 2 Expected Revenues</a:t>
          </a:r>
        </a:p>
      </dsp:txBody>
      <dsp:txXfrm>
        <a:off x="452487" y="1139876"/>
        <a:ext cx="1122433" cy="934800"/>
      </dsp:txXfrm>
    </dsp:sp>
    <dsp:sp modelId="{370DE431-F91C-4942-A774-9CB55BB89363}">
      <dsp:nvSpPr>
        <dsp:cNvPr id="0" name=""/>
        <dsp:cNvSpPr/>
      </dsp:nvSpPr>
      <dsp:spPr>
        <a:xfrm rot="5400000">
          <a:off x="3145979" y="807930"/>
          <a:ext cx="828752" cy="3774168"/>
        </a:xfrm>
        <a:prstGeom prst="round2SameRect">
          <a:avLst/>
        </a:prstGeom>
        <a:solidFill>
          <a:schemeClr val="accent1">
            <a:alpha val="90000"/>
            <a:tint val="40000"/>
            <a:hueOff val="0"/>
            <a:satOff val="0"/>
            <a:lumOff val="0"/>
            <a:alphaOff val="0"/>
          </a:schemeClr>
        </a:solidFill>
        <a:ln w="25400" cap="flat" cmpd="sng" algn="ctr">
          <a:solidFill>
            <a:schemeClr val="accent1">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1910" tIns="20955" rIns="41910" bIns="20955" numCol="1" spcCol="1270" anchor="ctr" anchorCtr="0">
          <a:noAutofit/>
        </a:bodyPr>
        <a:lstStyle/>
        <a:p>
          <a:pPr marL="57150" lvl="1" indent="-57150" algn="l" defTabSz="488950">
            <a:lnSpc>
              <a:spcPct val="90000"/>
            </a:lnSpc>
            <a:spcBef>
              <a:spcPct val="0"/>
            </a:spcBef>
            <a:spcAft>
              <a:spcPct val="15000"/>
            </a:spcAft>
            <a:buChar char="•"/>
          </a:pPr>
          <a:r>
            <a:rPr lang="en-GB" sz="1100" kern="1200"/>
            <a:t>The output page shows four</a:t>
          </a:r>
          <a:r>
            <a:rPr lang="en-GB" sz="1100" kern="1200" baseline="0"/>
            <a:t> key parameters</a:t>
          </a:r>
          <a:r>
            <a:rPr lang="en-GB" sz="1100" kern="1200"/>
            <a:t> Net</a:t>
          </a:r>
          <a:r>
            <a:rPr lang="en-GB" sz="1100" kern="1200" baseline="0"/>
            <a:t> Present Value (NPV), Internal Rate of Return (IRR),  Simple Payback time (SPT), and Discounted Payback Time (DPT). It also compares the simple and discounted </a:t>
          </a:r>
          <a:r>
            <a:rPr lang="en-GB" sz="1100" kern="1200" baseline="0">
              <a:solidFill>
                <a:schemeClr val="dk1"/>
              </a:solidFill>
              <a:effectLst/>
              <a:latin typeface="+mn-lt"/>
              <a:ea typeface="+mn-ea"/>
              <a:cs typeface="+mn-cs"/>
            </a:rPr>
            <a:t>cumulative</a:t>
          </a:r>
          <a:r>
            <a:rPr lang="en-GB" sz="1100" kern="1200" baseline="0"/>
            <a:t> cash flow.</a:t>
          </a:r>
          <a:endParaRPr lang="en-GB" sz="1100" kern="1200"/>
        </a:p>
      </dsp:txBody>
      <dsp:txXfrm rot="-5400000">
        <a:off x="1673271" y="2321094"/>
        <a:ext cx="3733712" cy="747840"/>
      </dsp:txXfrm>
    </dsp:sp>
    <dsp:sp modelId="{F401DEF5-58C3-49BD-BC23-8EB3EF0C6483}">
      <dsp:nvSpPr>
        <dsp:cNvPr id="0" name=""/>
        <dsp:cNvSpPr/>
      </dsp:nvSpPr>
      <dsp:spPr>
        <a:xfrm>
          <a:off x="409880" y="2165265"/>
          <a:ext cx="1223573" cy="1035940"/>
        </a:xfrm>
        <a:prstGeom prst="roundRect">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a:t>Step 3 Output</a:t>
          </a:r>
        </a:p>
      </dsp:txBody>
      <dsp:txXfrm>
        <a:off x="460450" y="2215835"/>
        <a:ext cx="1122433" cy="93480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2580" y="0"/>
          <a:ext cx="5031843" cy="473982"/>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2580" y="0"/>
        <a:ext cx="4913348" cy="473982"/>
      </dsp:txXfrm>
    </dsp:sp>
    <dsp:sp modelId="{527332D5-05B8-49F1-B649-F501CB2CC436}">
      <dsp:nvSpPr>
        <dsp:cNvPr id="0" name=""/>
        <dsp:cNvSpPr/>
      </dsp:nvSpPr>
      <dsp:spPr>
        <a:xfrm>
          <a:off x="4028055" y="0"/>
          <a:ext cx="5031843" cy="473982"/>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1</a:t>
          </a:r>
        </a:p>
      </dsp:txBody>
      <dsp:txXfrm>
        <a:off x="4265046" y="0"/>
        <a:ext cx="4557861" cy="473982"/>
      </dsp:txXfrm>
    </dsp:sp>
    <dsp:sp modelId="{9E9538B2-0E35-43C8-91AB-D9E61D37267A}">
      <dsp:nvSpPr>
        <dsp:cNvPr id="0" name=""/>
        <dsp:cNvSpPr/>
      </dsp:nvSpPr>
      <dsp:spPr>
        <a:xfrm>
          <a:off x="8053529" y="0"/>
          <a:ext cx="5031843" cy="473982"/>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2</a:t>
          </a:r>
        </a:p>
      </dsp:txBody>
      <dsp:txXfrm>
        <a:off x="8290520" y="0"/>
        <a:ext cx="4557861" cy="473982"/>
      </dsp:txXfrm>
    </dsp:sp>
    <dsp:sp modelId="{6396E14E-F639-4A2B-91DF-F733DAEF23D8}">
      <dsp:nvSpPr>
        <dsp:cNvPr id="0" name=""/>
        <dsp:cNvSpPr/>
      </dsp:nvSpPr>
      <dsp:spPr>
        <a:xfrm>
          <a:off x="12079004" y="0"/>
          <a:ext cx="5031843" cy="473982"/>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12315995" y="0"/>
        <a:ext cx="4557861" cy="473982"/>
      </dsp:txXfrm>
    </dsp:sp>
    <dsp:sp modelId="{7A80FE30-4B2D-4018-98C5-AA42E97330CC}">
      <dsp:nvSpPr>
        <dsp:cNvPr id="0" name=""/>
        <dsp:cNvSpPr/>
      </dsp:nvSpPr>
      <dsp:spPr>
        <a:xfrm>
          <a:off x="16104479" y="0"/>
          <a:ext cx="5031843" cy="473982"/>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6341470" y="0"/>
        <a:ext cx="4557861" cy="473982"/>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7" y="82063"/>
          <a:ext cx="1126871" cy="739509"/>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Expenditures (Input)</a:t>
          </a:r>
        </a:p>
      </dsp:txBody>
      <dsp:txXfrm>
        <a:off x="24236" y="103722"/>
        <a:ext cx="1083553" cy="696191"/>
      </dsp:txXfrm>
    </dsp:sp>
    <dsp:sp modelId="{9D4B45F8-8D7E-46EB-9C2F-F4CCDA7E54B1}">
      <dsp:nvSpPr>
        <dsp:cNvPr id="0" name=""/>
        <dsp:cNvSpPr/>
      </dsp:nvSpPr>
      <dsp:spPr>
        <a:xfrm>
          <a:off x="1242135" y="312085"/>
          <a:ext cx="238896" cy="279464"/>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2135" y="367978"/>
        <a:ext cx="167227" cy="167678"/>
      </dsp:txXfrm>
    </dsp:sp>
    <dsp:sp modelId="{C377B5C2-C165-428D-A5ED-05A571CA567E}">
      <dsp:nvSpPr>
        <dsp:cNvPr id="0" name=""/>
        <dsp:cNvSpPr/>
      </dsp:nvSpPr>
      <dsp:spPr>
        <a:xfrm>
          <a:off x="1580197" y="82063"/>
          <a:ext cx="1126871" cy="739509"/>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601856" y="103722"/>
        <a:ext cx="1083553" cy="696191"/>
      </dsp:txXfrm>
    </dsp:sp>
    <dsp:sp modelId="{8EDD510C-ACB3-4224-8CF4-E98E8757DB61}">
      <dsp:nvSpPr>
        <dsp:cNvPr id="0" name=""/>
        <dsp:cNvSpPr/>
      </dsp:nvSpPr>
      <dsp:spPr>
        <a:xfrm>
          <a:off x="2819755" y="312085"/>
          <a:ext cx="238896" cy="279464"/>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9755" y="367978"/>
        <a:ext cx="167227" cy="167678"/>
      </dsp:txXfrm>
    </dsp:sp>
    <dsp:sp modelId="{C4BD57BE-2060-43CB-A880-0D627B12D355}">
      <dsp:nvSpPr>
        <dsp:cNvPr id="0" name=""/>
        <dsp:cNvSpPr/>
      </dsp:nvSpPr>
      <dsp:spPr>
        <a:xfrm>
          <a:off x="3157816" y="82063"/>
          <a:ext cx="1126871" cy="739509"/>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9475" y="103722"/>
        <a:ext cx="1083553" cy="696191"/>
      </dsp:txXfrm>
    </dsp:sp>
    <dsp:sp modelId="{80AC92A2-4B05-48D2-915E-20FDF4F2D055}">
      <dsp:nvSpPr>
        <dsp:cNvPr id="0" name=""/>
        <dsp:cNvSpPr/>
      </dsp:nvSpPr>
      <dsp:spPr>
        <a:xfrm>
          <a:off x="4397375" y="312085"/>
          <a:ext cx="238896" cy="279464"/>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97375" y="367978"/>
        <a:ext cx="167227" cy="167678"/>
      </dsp:txXfrm>
    </dsp:sp>
    <dsp:sp modelId="{3D08A614-89C6-4ED6-8455-ECB4659068E4}">
      <dsp:nvSpPr>
        <dsp:cNvPr id="0" name=""/>
        <dsp:cNvSpPr/>
      </dsp:nvSpPr>
      <dsp:spPr>
        <a:xfrm>
          <a:off x="4735436" y="82063"/>
          <a:ext cx="1126871" cy="739509"/>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57095" y="103722"/>
        <a:ext cx="1083553" cy="696191"/>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2260" y="0"/>
          <a:ext cx="4407104" cy="477819"/>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2260" y="0"/>
        <a:ext cx="4287649" cy="477819"/>
      </dsp:txXfrm>
    </dsp:sp>
    <dsp:sp modelId="{527332D5-05B8-49F1-B649-F501CB2CC436}">
      <dsp:nvSpPr>
        <dsp:cNvPr id="0" name=""/>
        <dsp:cNvSpPr/>
      </dsp:nvSpPr>
      <dsp:spPr>
        <a:xfrm>
          <a:off x="3527943" y="0"/>
          <a:ext cx="4407104" cy="477819"/>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1</a:t>
          </a:r>
        </a:p>
      </dsp:txBody>
      <dsp:txXfrm>
        <a:off x="3766853" y="0"/>
        <a:ext cx="3929285" cy="477819"/>
      </dsp:txXfrm>
    </dsp:sp>
    <dsp:sp modelId="{9E9538B2-0E35-43C8-91AB-D9E61D37267A}">
      <dsp:nvSpPr>
        <dsp:cNvPr id="0" name=""/>
        <dsp:cNvSpPr/>
      </dsp:nvSpPr>
      <dsp:spPr>
        <a:xfrm>
          <a:off x="7053627" y="0"/>
          <a:ext cx="4407104" cy="477819"/>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2</a:t>
          </a:r>
        </a:p>
      </dsp:txBody>
      <dsp:txXfrm>
        <a:off x="7292537" y="0"/>
        <a:ext cx="3929285" cy="477819"/>
      </dsp:txXfrm>
    </dsp:sp>
    <dsp:sp modelId="{6396E14E-F639-4A2B-91DF-F733DAEF23D8}">
      <dsp:nvSpPr>
        <dsp:cNvPr id="0" name=""/>
        <dsp:cNvSpPr/>
      </dsp:nvSpPr>
      <dsp:spPr>
        <a:xfrm>
          <a:off x="10579310" y="0"/>
          <a:ext cx="4407104" cy="477819"/>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10818220" y="0"/>
        <a:ext cx="3929285" cy="477819"/>
      </dsp:txXfrm>
    </dsp:sp>
    <dsp:sp modelId="{7A80FE30-4B2D-4018-98C5-AA42E97330CC}">
      <dsp:nvSpPr>
        <dsp:cNvPr id="0" name=""/>
        <dsp:cNvSpPr/>
      </dsp:nvSpPr>
      <dsp:spPr>
        <a:xfrm>
          <a:off x="14104994" y="0"/>
          <a:ext cx="4407104" cy="477819"/>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4343904" y="0"/>
        <a:ext cx="3929285" cy="477819"/>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3" y="87493"/>
          <a:ext cx="1125395" cy="738540"/>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204" y="109124"/>
        <a:ext cx="1082133" cy="695278"/>
      </dsp:txXfrm>
    </dsp:sp>
    <dsp:sp modelId="{9D4B45F8-8D7E-46EB-9C2F-F4CCDA7E54B1}">
      <dsp:nvSpPr>
        <dsp:cNvPr id="0" name=""/>
        <dsp:cNvSpPr/>
      </dsp:nvSpPr>
      <dsp:spPr>
        <a:xfrm>
          <a:off x="1240508" y="317214"/>
          <a:ext cx="238583" cy="27909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0508" y="373034"/>
        <a:ext cx="167008" cy="167458"/>
      </dsp:txXfrm>
    </dsp:sp>
    <dsp:sp modelId="{C377B5C2-C165-428D-A5ED-05A571CA567E}">
      <dsp:nvSpPr>
        <dsp:cNvPr id="0" name=""/>
        <dsp:cNvSpPr/>
      </dsp:nvSpPr>
      <dsp:spPr>
        <a:xfrm>
          <a:off x="1578127" y="87493"/>
          <a:ext cx="1125395" cy="738540"/>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Revenues (Input)</a:t>
          </a:r>
        </a:p>
      </dsp:txBody>
      <dsp:txXfrm>
        <a:off x="1599758" y="109124"/>
        <a:ext cx="1082133" cy="695278"/>
      </dsp:txXfrm>
    </dsp:sp>
    <dsp:sp modelId="{8EDD510C-ACB3-4224-8CF4-E98E8757DB61}">
      <dsp:nvSpPr>
        <dsp:cNvPr id="0" name=""/>
        <dsp:cNvSpPr/>
      </dsp:nvSpPr>
      <dsp:spPr>
        <a:xfrm>
          <a:off x="2816061" y="317214"/>
          <a:ext cx="238583" cy="27909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6061" y="373034"/>
        <a:ext cx="167008" cy="167458"/>
      </dsp:txXfrm>
    </dsp:sp>
    <dsp:sp modelId="{C4BD57BE-2060-43CB-A880-0D627B12D355}">
      <dsp:nvSpPr>
        <dsp:cNvPr id="0" name=""/>
        <dsp:cNvSpPr/>
      </dsp:nvSpPr>
      <dsp:spPr>
        <a:xfrm>
          <a:off x="3153680" y="87493"/>
          <a:ext cx="1125395" cy="738540"/>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5311" y="109124"/>
        <a:ext cx="1082133" cy="695278"/>
      </dsp:txXfrm>
    </dsp:sp>
    <dsp:sp modelId="{80AC92A2-4B05-48D2-915E-20FDF4F2D055}">
      <dsp:nvSpPr>
        <dsp:cNvPr id="0" name=""/>
        <dsp:cNvSpPr/>
      </dsp:nvSpPr>
      <dsp:spPr>
        <a:xfrm>
          <a:off x="4391615" y="317214"/>
          <a:ext cx="238583" cy="27909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91615" y="373034"/>
        <a:ext cx="167008" cy="167458"/>
      </dsp:txXfrm>
    </dsp:sp>
    <dsp:sp modelId="{3D08A614-89C6-4ED6-8455-ECB4659068E4}">
      <dsp:nvSpPr>
        <dsp:cNvPr id="0" name=""/>
        <dsp:cNvSpPr/>
      </dsp:nvSpPr>
      <dsp:spPr>
        <a:xfrm>
          <a:off x="4729233" y="87493"/>
          <a:ext cx="1125395" cy="738540"/>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50864" y="109124"/>
        <a:ext cx="1082133" cy="695278"/>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1779" y="0"/>
          <a:ext cx="3470751" cy="48006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1779" y="0"/>
        <a:ext cx="3350736" cy="480060"/>
      </dsp:txXfrm>
    </dsp:sp>
    <dsp:sp modelId="{527332D5-05B8-49F1-B649-F501CB2CC436}">
      <dsp:nvSpPr>
        <dsp:cNvPr id="0" name=""/>
        <dsp:cNvSpPr/>
      </dsp:nvSpPr>
      <dsp:spPr>
        <a:xfrm>
          <a:off x="2778380" y="0"/>
          <a:ext cx="3470751" cy="48006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1</a:t>
          </a:r>
        </a:p>
      </dsp:txBody>
      <dsp:txXfrm>
        <a:off x="3018410" y="0"/>
        <a:ext cx="2990691" cy="480060"/>
      </dsp:txXfrm>
    </dsp:sp>
    <dsp:sp modelId="{9E9538B2-0E35-43C8-91AB-D9E61D37267A}">
      <dsp:nvSpPr>
        <dsp:cNvPr id="0" name=""/>
        <dsp:cNvSpPr/>
      </dsp:nvSpPr>
      <dsp:spPr>
        <a:xfrm>
          <a:off x="5554981" y="0"/>
          <a:ext cx="3470751" cy="48006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2</a:t>
          </a:r>
        </a:p>
      </dsp:txBody>
      <dsp:txXfrm>
        <a:off x="5795011" y="0"/>
        <a:ext cx="2990691" cy="480060"/>
      </dsp:txXfrm>
    </dsp:sp>
    <dsp:sp modelId="{6396E14E-F639-4A2B-91DF-F733DAEF23D8}">
      <dsp:nvSpPr>
        <dsp:cNvPr id="0" name=""/>
        <dsp:cNvSpPr/>
      </dsp:nvSpPr>
      <dsp:spPr>
        <a:xfrm>
          <a:off x="8331582" y="0"/>
          <a:ext cx="3470751" cy="48006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8571612" y="0"/>
        <a:ext cx="2990691" cy="480060"/>
      </dsp:txXfrm>
    </dsp:sp>
    <dsp:sp modelId="{7A80FE30-4B2D-4018-98C5-AA42E97330CC}">
      <dsp:nvSpPr>
        <dsp:cNvPr id="0" name=""/>
        <dsp:cNvSpPr/>
      </dsp:nvSpPr>
      <dsp:spPr>
        <a:xfrm>
          <a:off x="11108183" y="0"/>
          <a:ext cx="3470751" cy="48006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1348213" y="0"/>
        <a:ext cx="2990691" cy="480060"/>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1" y="84628"/>
          <a:ext cx="1124426" cy="737904"/>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183" y="106240"/>
        <a:ext cx="1081202" cy="694680"/>
      </dsp:txXfrm>
    </dsp:sp>
    <dsp:sp modelId="{9D4B45F8-8D7E-46EB-9C2F-F4CCDA7E54B1}">
      <dsp:nvSpPr>
        <dsp:cNvPr id="0" name=""/>
        <dsp:cNvSpPr/>
      </dsp:nvSpPr>
      <dsp:spPr>
        <a:xfrm>
          <a:off x="1239440" y="314152"/>
          <a:ext cx="238378" cy="27885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39440" y="369923"/>
        <a:ext cx="166865" cy="167315"/>
      </dsp:txXfrm>
    </dsp:sp>
    <dsp:sp modelId="{C377B5C2-C165-428D-A5ED-05A571CA567E}">
      <dsp:nvSpPr>
        <dsp:cNvPr id="0" name=""/>
        <dsp:cNvSpPr/>
      </dsp:nvSpPr>
      <dsp:spPr>
        <a:xfrm>
          <a:off x="1576768" y="84628"/>
          <a:ext cx="1124426" cy="737904"/>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598380" y="106240"/>
        <a:ext cx="1081202" cy="694680"/>
      </dsp:txXfrm>
    </dsp:sp>
    <dsp:sp modelId="{8EDD510C-ACB3-4224-8CF4-E98E8757DB61}">
      <dsp:nvSpPr>
        <dsp:cNvPr id="0" name=""/>
        <dsp:cNvSpPr/>
      </dsp:nvSpPr>
      <dsp:spPr>
        <a:xfrm>
          <a:off x="2813637" y="314152"/>
          <a:ext cx="238378" cy="27885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3637" y="369923"/>
        <a:ext cx="166865" cy="167315"/>
      </dsp:txXfrm>
    </dsp:sp>
    <dsp:sp modelId="{C4BD57BE-2060-43CB-A880-0D627B12D355}">
      <dsp:nvSpPr>
        <dsp:cNvPr id="0" name=""/>
        <dsp:cNvSpPr/>
      </dsp:nvSpPr>
      <dsp:spPr>
        <a:xfrm>
          <a:off x="3150965" y="84628"/>
          <a:ext cx="1124426" cy="737904"/>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Financial Parameters (Output)</a:t>
          </a:r>
        </a:p>
      </dsp:txBody>
      <dsp:txXfrm>
        <a:off x="3172577" y="106240"/>
        <a:ext cx="1081202" cy="694680"/>
      </dsp:txXfrm>
    </dsp:sp>
    <dsp:sp modelId="{80AC92A2-4B05-48D2-915E-20FDF4F2D055}">
      <dsp:nvSpPr>
        <dsp:cNvPr id="0" name=""/>
        <dsp:cNvSpPr/>
      </dsp:nvSpPr>
      <dsp:spPr>
        <a:xfrm>
          <a:off x="4387834" y="314152"/>
          <a:ext cx="238378" cy="27885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87834" y="369923"/>
        <a:ext cx="166865" cy="167315"/>
      </dsp:txXfrm>
    </dsp:sp>
    <dsp:sp modelId="{3D08A614-89C6-4ED6-8455-ECB4659068E4}">
      <dsp:nvSpPr>
        <dsp:cNvPr id="0" name=""/>
        <dsp:cNvSpPr/>
      </dsp:nvSpPr>
      <dsp:spPr>
        <a:xfrm>
          <a:off x="4725162" y="84628"/>
          <a:ext cx="1124426" cy="737904"/>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46774" y="106240"/>
        <a:ext cx="1081202" cy="694680"/>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1520" y="0"/>
          <a:ext cx="2965632" cy="36576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48006" rIns="24003" bIns="48006" numCol="1" spcCol="1270" anchor="ctr" anchorCtr="0">
          <a:noAutofit/>
        </a:bodyPr>
        <a:lstStyle/>
        <a:p>
          <a:pPr marL="0" lvl="0" indent="0" algn="ctr" defTabSz="800100">
            <a:lnSpc>
              <a:spcPct val="90000"/>
            </a:lnSpc>
            <a:spcBef>
              <a:spcPct val="0"/>
            </a:spcBef>
            <a:spcAft>
              <a:spcPct val="35000"/>
            </a:spcAft>
            <a:buNone/>
          </a:pPr>
          <a:r>
            <a:rPr lang="en-GB" sz="1800" kern="1200">
              <a:solidFill>
                <a:sysClr val="windowText" lastClr="000000"/>
              </a:solidFill>
            </a:rPr>
            <a:t>Home</a:t>
          </a:r>
        </a:p>
      </dsp:txBody>
      <dsp:txXfrm>
        <a:off x="1520" y="0"/>
        <a:ext cx="2874192" cy="365760"/>
      </dsp:txXfrm>
    </dsp:sp>
    <dsp:sp modelId="{527332D5-05B8-49F1-B649-F501CB2CC436}">
      <dsp:nvSpPr>
        <dsp:cNvPr id="0" name=""/>
        <dsp:cNvSpPr/>
      </dsp:nvSpPr>
      <dsp:spPr>
        <a:xfrm>
          <a:off x="2374027" y="0"/>
          <a:ext cx="2965632" cy="36576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9" tIns="48006" rIns="24003" bIns="48006" numCol="1" spcCol="1270" anchor="ctr" anchorCtr="0">
          <a:noAutofit/>
        </a:bodyPr>
        <a:lstStyle/>
        <a:p>
          <a:pPr marL="0" lvl="0" indent="0" algn="ctr" defTabSz="800100">
            <a:lnSpc>
              <a:spcPct val="90000"/>
            </a:lnSpc>
            <a:spcBef>
              <a:spcPct val="0"/>
            </a:spcBef>
            <a:spcAft>
              <a:spcPct val="35000"/>
            </a:spcAft>
            <a:buNone/>
          </a:pPr>
          <a:r>
            <a:rPr lang="en-GB" sz="1800" kern="1200">
              <a:solidFill>
                <a:schemeClr val="bg1"/>
              </a:solidFill>
            </a:rPr>
            <a:t>Case 1</a:t>
          </a:r>
        </a:p>
      </dsp:txBody>
      <dsp:txXfrm>
        <a:off x="2556907" y="0"/>
        <a:ext cx="2599872" cy="365760"/>
      </dsp:txXfrm>
    </dsp:sp>
    <dsp:sp modelId="{9E9538B2-0E35-43C8-91AB-D9E61D37267A}">
      <dsp:nvSpPr>
        <dsp:cNvPr id="0" name=""/>
        <dsp:cNvSpPr/>
      </dsp:nvSpPr>
      <dsp:spPr>
        <a:xfrm>
          <a:off x="4746533" y="0"/>
          <a:ext cx="2965632" cy="36576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9" tIns="48006" rIns="24003" bIns="48006" numCol="1" spcCol="1270" anchor="ctr" anchorCtr="0">
          <a:noAutofit/>
        </a:bodyPr>
        <a:lstStyle/>
        <a:p>
          <a:pPr marL="0" lvl="0" indent="0" algn="ctr" defTabSz="800100">
            <a:lnSpc>
              <a:spcPct val="90000"/>
            </a:lnSpc>
            <a:spcBef>
              <a:spcPct val="0"/>
            </a:spcBef>
            <a:spcAft>
              <a:spcPct val="35000"/>
            </a:spcAft>
            <a:buNone/>
          </a:pPr>
          <a:r>
            <a:rPr lang="en-GB" sz="1800" kern="1200">
              <a:solidFill>
                <a:sysClr val="windowText" lastClr="000000"/>
              </a:solidFill>
            </a:rPr>
            <a:t>Case 2</a:t>
          </a:r>
        </a:p>
      </dsp:txBody>
      <dsp:txXfrm>
        <a:off x="4929413" y="0"/>
        <a:ext cx="2599872" cy="365760"/>
      </dsp:txXfrm>
    </dsp:sp>
    <dsp:sp modelId="{6396E14E-F639-4A2B-91DF-F733DAEF23D8}">
      <dsp:nvSpPr>
        <dsp:cNvPr id="0" name=""/>
        <dsp:cNvSpPr/>
      </dsp:nvSpPr>
      <dsp:spPr>
        <a:xfrm>
          <a:off x="7119039" y="0"/>
          <a:ext cx="2965632" cy="36576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9" tIns="48006" rIns="24003" bIns="48006" numCol="1" spcCol="1270" anchor="ctr" anchorCtr="0">
          <a:noAutofit/>
        </a:bodyPr>
        <a:lstStyle/>
        <a:p>
          <a:pPr marL="0" lvl="0" indent="0" algn="ctr" defTabSz="800100">
            <a:lnSpc>
              <a:spcPct val="90000"/>
            </a:lnSpc>
            <a:spcBef>
              <a:spcPct val="0"/>
            </a:spcBef>
            <a:spcAft>
              <a:spcPct val="35000"/>
            </a:spcAft>
            <a:buNone/>
          </a:pPr>
          <a:r>
            <a:rPr lang="en-GB" sz="1800" kern="1200">
              <a:solidFill>
                <a:sysClr val="windowText" lastClr="000000"/>
              </a:solidFill>
            </a:rPr>
            <a:t>Case 3</a:t>
          </a:r>
        </a:p>
      </dsp:txBody>
      <dsp:txXfrm>
        <a:off x="7301919" y="0"/>
        <a:ext cx="2599872" cy="365760"/>
      </dsp:txXfrm>
    </dsp:sp>
    <dsp:sp modelId="{7A80FE30-4B2D-4018-98C5-AA42E97330CC}">
      <dsp:nvSpPr>
        <dsp:cNvPr id="0" name=""/>
        <dsp:cNvSpPr/>
      </dsp:nvSpPr>
      <dsp:spPr>
        <a:xfrm>
          <a:off x="9491546" y="0"/>
          <a:ext cx="2965632" cy="36576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9" tIns="48006" rIns="24003" bIns="48006" numCol="1" spcCol="1270" anchor="ctr" anchorCtr="0">
          <a:noAutofit/>
        </a:bodyPr>
        <a:lstStyle/>
        <a:p>
          <a:pPr marL="0" lvl="0" indent="0" algn="ctr" defTabSz="800100">
            <a:lnSpc>
              <a:spcPct val="90000"/>
            </a:lnSpc>
            <a:spcBef>
              <a:spcPct val="0"/>
            </a:spcBef>
            <a:spcAft>
              <a:spcPct val="35000"/>
            </a:spcAft>
            <a:buNone/>
          </a:pPr>
          <a:r>
            <a:rPr lang="en-GB" sz="1800" kern="1200">
              <a:solidFill>
                <a:sysClr val="windowText" lastClr="000000"/>
              </a:solidFill>
            </a:rPr>
            <a:t>Cases Comparison</a:t>
          </a:r>
        </a:p>
      </dsp:txBody>
      <dsp:txXfrm>
        <a:off x="9674426" y="0"/>
        <a:ext cx="2599872" cy="365760"/>
      </dsp:txXfrm>
    </dsp:sp>
  </dsp:spTree>
</dsp:drawing>
</file>

<file path=xl/diagrams/drawing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81" y="63945"/>
          <a:ext cx="1128818" cy="740787"/>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278" y="85642"/>
        <a:ext cx="1085424" cy="697393"/>
      </dsp:txXfrm>
    </dsp:sp>
    <dsp:sp modelId="{9D4B45F8-8D7E-46EB-9C2F-F4CCDA7E54B1}">
      <dsp:nvSpPr>
        <dsp:cNvPr id="0" name=""/>
        <dsp:cNvSpPr/>
      </dsp:nvSpPr>
      <dsp:spPr>
        <a:xfrm>
          <a:off x="1244282" y="294365"/>
          <a:ext cx="239309" cy="27994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4282" y="350354"/>
        <a:ext cx="167516" cy="167969"/>
      </dsp:txXfrm>
    </dsp:sp>
    <dsp:sp modelId="{C377B5C2-C165-428D-A5ED-05A571CA567E}">
      <dsp:nvSpPr>
        <dsp:cNvPr id="0" name=""/>
        <dsp:cNvSpPr/>
      </dsp:nvSpPr>
      <dsp:spPr>
        <a:xfrm>
          <a:off x="1582928" y="63945"/>
          <a:ext cx="1128818" cy="740787"/>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604625" y="85642"/>
        <a:ext cx="1085424" cy="697393"/>
      </dsp:txXfrm>
    </dsp:sp>
    <dsp:sp modelId="{8EDD510C-ACB3-4224-8CF4-E98E8757DB61}">
      <dsp:nvSpPr>
        <dsp:cNvPr id="0" name=""/>
        <dsp:cNvSpPr/>
      </dsp:nvSpPr>
      <dsp:spPr>
        <a:xfrm>
          <a:off x="2824628" y="294365"/>
          <a:ext cx="239309" cy="27994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24628" y="350354"/>
        <a:ext cx="167516" cy="167969"/>
      </dsp:txXfrm>
    </dsp:sp>
    <dsp:sp modelId="{C4BD57BE-2060-43CB-A880-0D627B12D355}">
      <dsp:nvSpPr>
        <dsp:cNvPr id="0" name=""/>
        <dsp:cNvSpPr/>
      </dsp:nvSpPr>
      <dsp:spPr>
        <a:xfrm>
          <a:off x="3163274" y="63945"/>
          <a:ext cx="1128818" cy="740787"/>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84971" y="85642"/>
        <a:ext cx="1085424" cy="697393"/>
      </dsp:txXfrm>
    </dsp:sp>
    <dsp:sp modelId="{80AC92A2-4B05-48D2-915E-20FDF4F2D055}">
      <dsp:nvSpPr>
        <dsp:cNvPr id="0" name=""/>
        <dsp:cNvSpPr/>
      </dsp:nvSpPr>
      <dsp:spPr>
        <a:xfrm>
          <a:off x="4404974" y="294365"/>
          <a:ext cx="239309" cy="279947"/>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404974" y="350354"/>
        <a:ext cx="167516" cy="167969"/>
      </dsp:txXfrm>
    </dsp:sp>
    <dsp:sp modelId="{3D08A614-89C6-4ED6-8455-ECB4659068E4}">
      <dsp:nvSpPr>
        <dsp:cNvPr id="0" name=""/>
        <dsp:cNvSpPr/>
      </dsp:nvSpPr>
      <dsp:spPr>
        <a:xfrm>
          <a:off x="4743620" y="63945"/>
          <a:ext cx="1128818" cy="740787"/>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Cash Flow (Ouput)</a:t>
          </a:r>
        </a:p>
      </dsp:txBody>
      <dsp:txXfrm>
        <a:off x="4765317" y="85642"/>
        <a:ext cx="1085424" cy="697393"/>
      </dsp:txXfrm>
    </dsp:sp>
  </dsp:spTree>
</dsp:drawing>
</file>

<file path=xl/diagrams/drawing1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2579" y="0"/>
          <a:ext cx="5030174"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2579" y="0"/>
        <a:ext cx="4911112" cy="476250"/>
      </dsp:txXfrm>
    </dsp:sp>
    <dsp:sp modelId="{527332D5-05B8-49F1-B649-F501CB2CC436}">
      <dsp:nvSpPr>
        <dsp:cNvPr id="0" name=""/>
        <dsp:cNvSpPr/>
      </dsp:nvSpPr>
      <dsp:spPr>
        <a:xfrm>
          <a:off x="4026719" y="0"/>
          <a:ext cx="5030174"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4264844" y="0"/>
        <a:ext cx="4553924" cy="476250"/>
      </dsp:txXfrm>
    </dsp:sp>
    <dsp:sp modelId="{9E9538B2-0E35-43C8-91AB-D9E61D37267A}">
      <dsp:nvSpPr>
        <dsp:cNvPr id="0" name=""/>
        <dsp:cNvSpPr/>
      </dsp:nvSpPr>
      <dsp:spPr>
        <a:xfrm>
          <a:off x="8050859" y="0"/>
          <a:ext cx="5030174"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2</a:t>
          </a:r>
        </a:p>
      </dsp:txBody>
      <dsp:txXfrm>
        <a:off x="8288984" y="0"/>
        <a:ext cx="4553924" cy="476250"/>
      </dsp:txXfrm>
    </dsp:sp>
    <dsp:sp modelId="{6396E14E-F639-4A2B-91DF-F733DAEF23D8}">
      <dsp:nvSpPr>
        <dsp:cNvPr id="0" name=""/>
        <dsp:cNvSpPr/>
      </dsp:nvSpPr>
      <dsp:spPr>
        <a:xfrm>
          <a:off x="12074998" y="0"/>
          <a:ext cx="5030174"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12313123" y="0"/>
        <a:ext cx="4553924" cy="476250"/>
      </dsp:txXfrm>
    </dsp:sp>
    <dsp:sp modelId="{7A80FE30-4B2D-4018-98C5-AA42E97330CC}">
      <dsp:nvSpPr>
        <dsp:cNvPr id="0" name=""/>
        <dsp:cNvSpPr/>
      </dsp:nvSpPr>
      <dsp:spPr>
        <a:xfrm>
          <a:off x="16099138" y="0"/>
          <a:ext cx="5030174"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6337263" y="0"/>
        <a:ext cx="4553924" cy="476250"/>
      </dsp:txXfrm>
    </dsp:sp>
  </dsp:spTree>
</dsp:drawing>
</file>

<file path=xl/diagrams/drawing1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6" y="247285"/>
          <a:ext cx="1126308" cy="739140"/>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Expenditures (Input)</a:t>
          </a:r>
        </a:p>
      </dsp:txBody>
      <dsp:txXfrm>
        <a:off x="24225" y="268934"/>
        <a:ext cx="1083010" cy="695842"/>
      </dsp:txXfrm>
    </dsp:sp>
    <dsp:sp modelId="{9D4B45F8-8D7E-46EB-9C2F-F4CCDA7E54B1}">
      <dsp:nvSpPr>
        <dsp:cNvPr id="0" name=""/>
        <dsp:cNvSpPr/>
      </dsp:nvSpPr>
      <dsp:spPr>
        <a:xfrm>
          <a:off x="1241515" y="477193"/>
          <a:ext cx="238777" cy="279324"/>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1515" y="533058"/>
        <a:ext cx="167144" cy="167594"/>
      </dsp:txXfrm>
    </dsp:sp>
    <dsp:sp modelId="{C377B5C2-C165-428D-A5ED-05A571CA567E}">
      <dsp:nvSpPr>
        <dsp:cNvPr id="0" name=""/>
        <dsp:cNvSpPr/>
      </dsp:nvSpPr>
      <dsp:spPr>
        <a:xfrm>
          <a:off x="1579408" y="247285"/>
          <a:ext cx="1126308" cy="739140"/>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601057" y="268934"/>
        <a:ext cx="1083010" cy="695842"/>
      </dsp:txXfrm>
    </dsp:sp>
    <dsp:sp modelId="{8EDD510C-ACB3-4224-8CF4-E98E8757DB61}">
      <dsp:nvSpPr>
        <dsp:cNvPr id="0" name=""/>
        <dsp:cNvSpPr/>
      </dsp:nvSpPr>
      <dsp:spPr>
        <a:xfrm>
          <a:off x="2818348" y="477193"/>
          <a:ext cx="238777" cy="279324"/>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8348" y="533058"/>
        <a:ext cx="167144" cy="167594"/>
      </dsp:txXfrm>
    </dsp:sp>
    <dsp:sp modelId="{C4BD57BE-2060-43CB-A880-0D627B12D355}">
      <dsp:nvSpPr>
        <dsp:cNvPr id="0" name=""/>
        <dsp:cNvSpPr/>
      </dsp:nvSpPr>
      <dsp:spPr>
        <a:xfrm>
          <a:off x="3156240" y="247285"/>
          <a:ext cx="1126308" cy="739140"/>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7889" y="268934"/>
        <a:ext cx="1083010" cy="695842"/>
      </dsp:txXfrm>
    </dsp:sp>
    <dsp:sp modelId="{80AC92A2-4B05-48D2-915E-20FDF4F2D055}">
      <dsp:nvSpPr>
        <dsp:cNvPr id="0" name=""/>
        <dsp:cNvSpPr/>
      </dsp:nvSpPr>
      <dsp:spPr>
        <a:xfrm>
          <a:off x="4395180" y="477193"/>
          <a:ext cx="238777" cy="279324"/>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95180" y="533058"/>
        <a:ext cx="167144" cy="167594"/>
      </dsp:txXfrm>
    </dsp:sp>
    <dsp:sp modelId="{3D08A614-89C6-4ED6-8455-ECB4659068E4}">
      <dsp:nvSpPr>
        <dsp:cNvPr id="0" name=""/>
        <dsp:cNvSpPr/>
      </dsp:nvSpPr>
      <dsp:spPr>
        <a:xfrm>
          <a:off x="4733073" y="247285"/>
          <a:ext cx="1126308" cy="739140"/>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54722" y="268934"/>
        <a:ext cx="1083010" cy="695842"/>
      </dsp:txXfrm>
    </dsp:sp>
  </dsp:spTree>
</dsp:drawing>
</file>

<file path=xl/diagrams/drawing1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2250" y="0"/>
          <a:ext cx="4387898"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2250" y="0"/>
        <a:ext cx="4268836" cy="476250"/>
      </dsp:txXfrm>
    </dsp:sp>
    <dsp:sp modelId="{527332D5-05B8-49F1-B649-F501CB2CC436}">
      <dsp:nvSpPr>
        <dsp:cNvPr id="0" name=""/>
        <dsp:cNvSpPr/>
      </dsp:nvSpPr>
      <dsp:spPr>
        <a:xfrm>
          <a:off x="3512569" y="0"/>
          <a:ext cx="4387898"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3750694" y="0"/>
        <a:ext cx="3911648" cy="476250"/>
      </dsp:txXfrm>
    </dsp:sp>
    <dsp:sp modelId="{9E9538B2-0E35-43C8-91AB-D9E61D37267A}">
      <dsp:nvSpPr>
        <dsp:cNvPr id="0" name=""/>
        <dsp:cNvSpPr/>
      </dsp:nvSpPr>
      <dsp:spPr>
        <a:xfrm>
          <a:off x="7022888" y="0"/>
          <a:ext cx="4387898"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2</a:t>
          </a:r>
        </a:p>
      </dsp:txBody>
      <dsp:txXfrm>
        <a:off x="7261013" y="0"/>
        <a:ext cx="3911648" cy="476250"/>
      </dsp:txXfrm>
    </dsp:sp>
    <dsp:sp modelId="{6396E14E-F639-4A2B-91DF-F733DAEF23D8}">
      <dsp:nvSpPr>
        <dsp:cNvPr id="0" name=""/>
        <dsp:cNvSpPr/>
      </dsp:nvSpPr>
      <dsp:spPr>
        <a:xfrm>
          <a:off x="10533207" y="0"/>
          <a:ext cx="4387898"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10771332" y="0"/>
        <a:ext cx="3911648" cy="476250"/>
      </dsp:txXfrm>
    </dsp:sp>
    <dsp:sp modelId="{7A80FE30-4B2D-4018-98C5-AA42E97330CC}">
      <dsp:nvSpPr>
        <dsp:cNvPr id="0" name=""/>
        <dsp:cNvSpPr/>
      </dsp:nvSpPr>
      <dsp:spPr>
        <a:xfrm>
          <a:off x="14043526" y="0"/>
          <a:ext cx="4387898"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4281651" y="0"/>
        <a:ext cx="3911648" cy="476250"/>
      </dsp:txXfrm>
    </dsp:sp>
  </dsp:spTree>
</dsp:drawing>
</file>

<file path=xl/diagrams/drawing1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4" y="263819"/>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208" y="285453"/>
        <a:ext cx="1082256" cy="695357"/>
      </dsp:txXfrm>
    </dsp:sp>
    <dsp:sp modelId="{9D4B45F8-8D7E-46EB-9C2F-F4CCDA7E54B1}">
      <dsp:nvSpPr>
        <dsp:cNvPr id="0" name=""/>
        <dsp:cNvSpPr/>
      </dsp:nvSpPr>
      <dsp:spPr>
        <a:xfrm>
          <a:off x="1240651" y="493567"/>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0651" y="549393"/>
        <a:ext cx="167028" cy="167478"/>
      </dsp:txXfrm>
    </dsp:sp>
    <dsp:sp modelId="{C377B5C2-C165-428D-A5ED-05A571CA567E}">
      <dsp:nvSpPr>
        <dsp:cNvPr id="0" name=""/>
        <dsp:cNvSpPr/>
      </dsp:nvSpPr>
      <dsp:spPr>
        <a:xfrm>
          <a:off x="1578308" y="263819"/>
          <a:ext cx="1125524" cy="738625"/>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Revenues (Input)</a:t>
          </a:r>
        </a:p>
      </dsp:txBody>
      <dsp:txXfrm>
        <a:off x="1599942" y="285453"/>
        <a:ext cx="1082256" cy="695357"/>
      </dsp:txXfrm>
    </dsp:sp>
    <dsp:sp modelId="{8EDD510C-ACB3-4224-8CF4-E98E8757DB61}">
      <dsp:nvSpPr>
        <dsp:cNvPr id="0" name=""/>
        <dsp:cNvSpPr/>
      </dsp:nvSpPr>
      <dsp:spPr>
        <a:xfrm>
          <a:off x="2816385" y="493567"/>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6385" y="549393"/>
        <a:ext cx="167028" cy="167478"/>
      </dsp:txXfrm>
    </dsp:sp>
    <dsp:sp modelId="{C4BD57BE-2060-43CB-A880-0D627B12D355}">
      <dsp:nvSpPr>
        <dsp:cNvPr id="0" name=""/>
        <dsp:cNvSpPr/>
      </dsp:nvSpPr>
      <dsp:spPr>
        <a:xfrm>
          <a:off x="3154042" y="263819"/>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5676" y="285453"/>
        <a:ext cx="1082256" cy="695357"/>
      </dsp:txXfrm>
    </dsp:sp>
    <dsp:sp modelId="{80AC92A2-4B05-48D2-915E-20FDF4F2D055}">
      <dsp:nvSpPr>
        <dsp:cNvPr id="0" name=""/>
        <dsp:cNvSpPr/>
      </dsp:nvSpPr>
      <dsp:spPr>
        <a:xfrm>
          <a:off x="4392119" y="493567"/>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92119" y="549393"/>
        <a:ext cx="167028" cy="167478"/>
      </dsp:txXfrm>
    </dsp:sp>
    <dsp:sp modelId="{3D08A614-89C6-4ED6-8455-ECB4659068E4}">
      <dsp:nvSpPr>
        <dsp:cNvPr id="0" name=""/>
        <dsp:cNvSpPr/>
      </dsp:nvSpPr>
      <dsp:spPr>
        <a:xfrm>
          <a:off x="4729777" y="263819"/>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51411" y="285453"/>
        <a:ext cx="1082256" cy="695357"/>
      </dsp:txXfrm>
    </dsp:sp>
  </dsp:spTree>
</dsp:drawing>
</file>

<file path=xl/diagrams/drawing1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1780" y="0"/>
          <a:ext cx="3471133"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1780" y="0"/>
        <a:ext cx="3352071" cy="476250"/>
      </dsp:txXfrm>
    </dsp:sp>
    <dsp:sp modelId="{527332D5-05B8-49F1-B649-F501CB2CC436}">
      <dsp:nvSpPr>
        <dsp:cNvPr id="0" name=""/>
        <dsp:cNvSpPr/>
      </dsp:nvSpPr>
      <dsp:spPr>
        <a:xfrm>
          <a:off x="277868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3016811" y="0"/>
        <a:ext cx="2994883" cy="476250"/>
      </dsp:txXfrm>
    </dsp:sp>
    <dsp:sp modelId="{9E9538B2-0E35-43C8-91AB-D9E61D37267A}">
      <dsp:nvSpPr>
        <dsp:cNvPr id="0" name=""/>
        <dsp:cNvSpPr/>
      </dsp:nvSpPr>
      <dsp:spPr>
        <a:xfrm>
          <a:off x="5555593" y="0"/>
          <a:ext cx="3471133"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2</a:t>
          </a:r>
        </a:p>
      </dsp:txBody>
      <dsp:txXfrm>
        <a:off x="5793718" y="0"/>
        <a:ext cx="2994883" cy="476250"/>
      </dsp:txXfrm>
    </dsp:sp>
    <dsp:sp modelId="{6396E14E-F639-4A2B-91DF-F733DAEF23D8}">
      <dsp:nvSpPr>
        <dsp:cNvPr id="0" name=""/>
        <dsp:cNvSpPr/>
      </dsp:nvSpPr>
      <dsp:spPr>
        <a:xfrm>
          <a:off x="8332499"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8570624" y="0"/>
        <a:ext cx="2994883" cy="476250"/>
      </dsp:txXfrm>
    </dsp:sp>
    <dsp:sp modelId="{7A80FE30-4B2D-4018-98C5-AA42E97330CC}">
      <dsp:nvSpPr>
        <dsp:cNvPr id="0" name=""/>
        <dsp:cNvSpPr/>
      </dsp:nvSpPr>
      <dsp:spPr>
        <a:xfrm>
          <a:off x="1110940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1347531" y="0"/>
        <a:ext cx="2994883" cy="476250"/>
      </dsp:txXfrm>
    </dsp:sp>
  </dsp:spTree>
</dsp:drawing>
</file>

<file path=xl/diagrams/drawing1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4" y="11407"/>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208" y="33041"/>
        <a:ext cx="1082256" cy="695357"/>
      </dsp:txXfrm>
    </dsp:sp>
    <dsp:sp modelId="{9D4B45F8-8D7E-46EB-9C2F-F4CCDA7E54B1}">
      <dsp:nvSpPr>
        <dsp:cNvPr id="0" name=""/>
        <dsp:cNvSpPr/>
      </dsp:nvSpPr>
      <dsp:spPr>
        <a:xfrm>
          <a:off x="1240651" y="241154"/>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0651" y="296980"/>
        <a:ext cx="167028" cy="167478"/>
      </dsp:txXfrm>
    </dsp:sp>
    <dsp:sp modelId="{C377B5C2-C165-428D-A5ED-05A571CA567E}">
      <dsp:nvSpPr>
        <dsp:cNvPr id="0" name=""/>
        <dsp:cNvSpPr/>
      </dsp:nvSpPr>
      <dsp:spPr>
        <a:xfrm>
          <a:off x="1578308" y="11407"/>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599942" y="33041"/>
        <a:ext cx="1082256" cy="695357"/>
      </dsp:txXfrm>
    </dsp:sp>
    <dsp:sp modelId="{8EDD510C-ACB3-4224-8CF4-E98E8757DB61}">
      <dsp:nvSpPr>
        <dsp:cNvPr id="0" name=""/>
        <dsp:cNvSpPr/>
      </dsp:nvSpPr>
      <dsp:spPr>
        <a:xfrm>
          <a:off x="2816385" y="241154"/>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6385" y="296980"/>
        <a:ext cx="167028" cy="167478"/>
      </dsp:txXfrm>
    </dsp:sp>
    <dsp:sp modelId="{C4BD57BE-2060-43CB-A880-0D627B12D355}">
      <dsp:nvSpPr>
        <dsp:cNvPr id="0" name=""/>
        <dsp:cNvSpPr/>
      </dsp:nvSpPr>
      <dsp:spPr>
        <a:xfrm>
          <a:off x="3154042" y="11407"/>
          <a:ext cx="1125524" cy="738625"/>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Financial Parameters (Output)</a:t>
          </a:r>
        </a:p>
      </dsp:txBody>
      <dsp:txXfrm>
        <a:off x="3175676" y="33041"/>
        <a:ext cx="1082256" cy="695357"/>
      </dsp:txXfrm>
    </dsp:sp>
    <dsp:sp modelId="{80AC92A2-4B05-48D2-915E-20FDF4F2D055}">
      <dsp:nvSpPr>
        <dsp:cNvPr id="0" name=""/>
        <dsp:cNvSpPr/>
      </dsp:nvSpPr>
      <dsp:spPr>
        <a:xfrm>
          <a:off x="4392119" y="241154"/>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92119" y="296980"/>
        <a:ext cx="167028" cy="167478"/>
      </dsp:txXfrm>
    </dsp:sp>
    <dsp:sp modelId="{3D08A614-89C6-4ED6-8455-ECB4659068E4}">
      <dsp:nvSpPr>
        <dsp:cNvPr id="0" name=""/>
        <dsp:cNvSpPr/>
      </dsp:nvSpPr>
      <dsp:spPr>
        <a:xfrm>
          <a:off x="4729777" y="11407"/>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51411" y="33041"/>
        <a:ext cx="1082256" cy="695357"/>
      </dsp:txXfrm>
    </dsp:sp>
  </dsp:spTree>
</dsp:drawing>
</file>

<file path=xl/diagrams/drawing1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1780" y="0"/>
          <a:ext cx="3471133"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1780" y="0"/>
        <a:ext cx="3352071" cy="476250"/>
      </dsp:txXfrm>
    </dsp:sp>
    <dsp:sp modelId="{527332D5-05B8-49F1-B649-F501CB2CC436}">
      <dsp:nvSpPr>
        <dsp:cNvPr id="0" name=""/>
        <dsp:cNvSpPr/>
      </dsp:nvSpPr>
      <dsp:spPr>
        <a:xfrm>
          <a:off x="277868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3016811" y="0"/>
        <a:ext cx="2994883" cy="476250"/>
      </dsp:txXfrm>
    </dsp:sp>
    <dsp:sp modelId="{9E9538B2-0E35-43C8-91AB-D9E61D37267A}">
      <dsp:nvSpPr>
        <dsp:cNvPr id="0" name=""/>
        <dsp:cNvSpPr/>
      </dsp:nvSpPr>
      <dsp:spPr>
        <a:xfrm>
          <a:off x="5555593" y="0"/>
          <a:ext cx="3471133"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2</a:t>
          </a:r>
        </a:p>
      </dsp:txBody>
      <dsp:txXfrm>
        <a:off x="5793718" y="0"/>
        <a:ext cx="2994883" cy="476250"/>
      </dsp:txXfrm>
    </dsp:sp>
    <dsp:sp modelId="{6396E14E-F639-4A2B-91DF-F733DAEF23D8}">
      <dsp:nvSpPr>
        <dsp:cNvPr id="0" name=""/>
        <dsp:cNvSpPr/>
      </dsp:nvSpPr>
      <dsp:spPr>
        <a:xfrm>
          <a:off x="8332499"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 3</a:t>
          </a:r>
        </a:p>
      </dsp:txBody>
      <dsp:txXfrm>
        <a:off x="8570624" y="0"/>
        <a:ext cx="2994883" cy="476250"/>
      </dsp:txXfrm>
    </dsp:sp>
    <dsp:sp modelId="{7A80FE30-4B2D-4018-98C5-AA42E97330CC}">
      <dsp:nvSpPr>
        <dsp:cNvPr id="0" name=""/>
        <dsp:cNvSpPr/>
      </dsp:nvSpPr>
      <dsp:spPr>
        <a:xfrm>
          <a:off x="1110940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1347531" y="0"/>
        <a:ext cx="2994883" cy="476250"/>
      </dsp:txXfrm>
    </dsp:sp>
  </dsp:spTree>
</dsp:drawing>
</file>

<file path=xl/diagrams/drawing1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4" y="6924"/>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208" y="28558"/>
        <a:ext cx="1082256" cy="695357"/>
      </dsp:txXfrm>
    </dsp:sp>
    <dsp:sp modelId="{9D4B45F8-8D7E-46EB-9C2F-F4CCDA7E54B1}">
      <dsp:nvSpPr>
        <dsp:cNvPr id="0" name=""/>
        <dsp:cNvSpPr/>
      </dsp:nvSpPr>
      <dsp:spPr>
        <a:xfrm>
          <a:off x="1240651" y="236671"/>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40651" y="292497"/>
        <a:ext cx="167028" cy="167478"/>
      </dsp:txXfrm>
    </dsp:sp>
    <dsp:sp modelId="{C377B5C2-C165-428D-A5ED-05A571CA567E}">
      <dsp:nvSpPr>
        <dsp:cNvPr id="0" name=""/>
        <dsp:cNvSpPr/>
      </dsp:nvSpPr>
      <dsp:spPr>
        <a:xfrm>
          <a:off x="1578308" y="6924"/>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599942" y="28558"/>
        <a:ext cx="1082256" cy="695357"/>
      </dsp:txXfrm>
    </dsp:sp>
    <dsp:sp modelId="{8EDD510C-ACB3-4224-8CF4-E98E8757DB61}">
      <dsp:nvSpPr>
        <dsp:cNvPr id="0" name=""/>
        <dsp:cNvSpPr/>
      </dsp:nvSpPr>
      <dsp:spPr>
        <a:xfrm>
          <a:off x="2816385" y="236671"/>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6385" y="292497"/>
        <a:ext cx="167028" cy="167478"/>
      </dsp:txXfrm>
    </dsp:sp>
    <dsp:sp modelId="{C4BD57BE-2060-43CB-A880-0D627B12D355}">
      <dsp:nvSpPr>
        <dsp:cNvPr id="0" name=""/>
        <dsp:cNvSpPr/>
      </dsp:nvSpPr>
      <dsp:spPr>
        <a:xfrm>
          <a:off x="3154042" y="6924"/>
          <a:ext cx="1125524" cy="73862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5676" y="28558"/>
        <a:ext cx="1082256" cy="695357"/>
      </dsp:txXfrm>
    </dsp:sp>
    <dsp:sp modelId="{80AC92A2-4B05-48D2-915E-20FDF4F2D055}">
      <dsp:nvSpPr>
        <dsp:cNvPr id="0" name=""/>
        <dsp:cNvSpPr/>
      </dsp:nvSpPr>
      <dsp:spPr>
        <a:xfrm>
          <a:off x="4392119" y="236671"/>
          <a:ext cx="238611" cy="279130"/>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92119" y="292497"/>
        <a:ext cx="167028" cy="167478"/>
      </dsp:txXfrm>
    </dsp:sp>
    <dsp:sp modelId="{3D08A614-89C6-4ED6-8455-ECB4659068E4}">
      <dsp:nvSpPr>
        <dsp:cNvPr id="0" name=""/>
        <dsp:cNvSpPr/>
      </dsp:nvSpPr>
      <dsp:spPr>
        <a:xfrm>
          <a:off x="4729777" y="6924"/>
          <a:ext cx="1125524" cy="738625"/>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Cash Flow (Ouput)</a:t>
          </a:r>
        </a:p>
      </dsp:txBody>
      <dsp:txXfrm>
        <a:off x="4751411" y="28558"/>
        <a:ext cx="1082256" cy="695357"/>
      </dsp:txXfrm>
    </dsp:sp>
  </dsp:spTree>
</dsp:drawing>
</file>

<file path=xl/diagrams/drawing1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2585" y="0"/>
          <a:ext cx="5040971"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2585" y="0"/>
        <a:ext cx="4921909" cy="476250"/>
      </dsp:txXfrm>
    </dsp:sp>
    <dsp:sp modelId="{527332D5-05B8-49F1-B649-F501CB2CC436}">
      <dsp:nvSpPr>
        <dsp:cNvPr id="0" name=""/>
        <dsp:cNvSpPr/>
      </dsp:nvSpPr>
      <dsp:spPr>
        <a:xfrm>
          <a:off x="4035362" y="0"/>
          <a:ext cx="5040971"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4273487" y="0"/>
        <a:ext cx="4564721" cy="476250"/>
      </dsp:txXfrm>
    </dsp:sp>
    <dsp:sp modelId="{9E9538B2-0E35-43C8-91AB-D9E61D37267A}">
      <dsp:nvSpPr>
        <dsp:cNvPr id="0" name=""/>
        <dsp:cNvSpPr/>
      </dsp:nvSpPr>
      <dsp:spPr>
        <a:xfrm>
          <a:off x="8068139" y="0"/>
          <a:ext cx="5040971"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2</a:t>
          </a:r>
        </a:p>
      </dsp:txBody>
      <dsp:txXfrm>
        <a:off x="8306264" y="0"/>
        <a:ext cx="4564721" cy="476250"/>
      </dsp:txXfrm>
    </dsp:sp>
    <dsp:sp modelId="{6396E14E-F639-4A2B-91DF-F733DAEF23D8}">
      <dsp:nvSpPr>
        <dsp:cNvPr id="0" name=""/>
        <dsp:cNvSpPr/>
      </dsp:nvSpPr>
      <dsp:spPr>
        <a:xfrm>
          <a:off x="12100916" y="0"/>
          <a:ext cx="5040971"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3</a:t>
          </a:r>
        </a:p>
      </dsp:txBody>
      <dsp:txXfrm>
        <a:off x="12339041" y="0"/>
        <a:ext cx="4564721" cy="476250"/>
      </dsp:txXfrm>
    </dsp:sp>
    <dsp:sp modelId="{7A80FE30-4B2D-4018-98C5-AA42E97330CC}">
      <dsp:nvSpPr>
        <dsp:cNvPr id="0" name=""/>
        <dsp:cNvSpPr/>
      </dsp:nvSpPr>
      <dsp:spPr>
        <a:xfrm>
          <a:off x="16133693" y="0"/>
          <a:ext cx="5040971"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6371818" y="0"/>
        <a:ext cx="4564721" cy="476250"/>
      </dsp:txXfrm>
    </dsp:sp>
  </dsp:spTree>
</dsp:drawing>
</file>

<file path=xl/diagrams/drawing19.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2" y="7513"/>
          <a:ext cx="1124773" cy="738132"/>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Expenditures (Input)</a:t>
          </a:r>
        </a:p>
      </dsp:txBody>
      <dsp:txXfrm>
        <a:off x="24191" y="29132"/>
        <a:ext cx="1081535" cy="694894"/>
      </dsp:txXfrm>
    </dsp:sp>
    <dsp:sp modelId="{9D4B45F8-8D7E-46EB-9C2F-F4CCDA7E54B1}">
      <dsp:nvSpPr>
        <dsp:cNvPr id="0" name=""/>
        <dsp:cNvSpPr/>
      </dsp:nvSpPr>
      <dsp:spPr>
        <a:xfrm>
          <a:off x="1239823" y="237108"/>
          <a:ext cx="238452" cy="278943"/>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39823" y="292897"/>
        <a:ext cx="166916" cy="167365"/>
      </dsp:txXfrm>
    </dsp:sp>
    <dsp:sp modelId="{C377B5C2-C165-428D-A5ED-05A571CA567E}">
      <dsp:nvSpPr>
        <dsp:cNvPr id="0" name=""/>
        <dsp:cNvSpPr/>
      </dsp:nvSpPr>
      <dsp:spPr>
        <a:xfrm>
          <a:off x="1577255" y="7513"/>
          <a:ext cx="1124773" cy="738132"/>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598874" y="29132"/>
        <a:ext cx="1081535" cy="694894"/>
      </dsp:txXfrm>
    </dsp:sp>
    <dsp:sp modelId="{8EDD510C-ACB3-4224-8CF4-E98E8757DB61}">
      <dsp:nvSpPr>
        <dsp:cNvPr id="0" name=""/>
        <dsp:cNvSpPr/>
      </dsp:nvSpPr>
      <dsp:spPr>
        <a:xfrm>
          <a:off x="2814507" y="237108"/>
          <a:ext cx="238452" cy="278943"/>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4507" y="292897"/>
        <a:ext cx="166916" cy="167365"/>
      </dsp:txXfrm>
    </dsp:sp>
    <dsp:sp modelId="{C4BD57BE-2060-43CB-A880-0D627B12D355}">
      <dsp:nvSpPr>
        <dsp:cNvPr id="0" name=""/>
        <dsp:cNvSpPr/>
      </dsp:nvSpPr>
      <dsp:spPr>
        <a:xfrm>
          <a:off x="3151939" y="7513"/>
          <a:ext cx="1124773" cy="738132"/>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3558" y="29132"/>
        <a:ext cx="1081535" cy="694894"/>
      </dsp:txXfrm>
    </dsp:sp>
    <dsp:sp modelId="{80AC92A2-4B05-48D2-915E-20FDF4F2D055}">
      <dsp:nvSpPr>
        <dsp:cNvPr id="0" name=""/>
        <dsp:cNvSpPr/>
      </dsp:nvSpPr>
      <dsp:spPr>
        <a:xfrm>
          <a:off x="4389190" y="237108"/>
          <a:ext cx="238452" cy="278943"/>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89190" y="292897"/>
        <a:ext cx="166916" cy="167365"/>
      </dsp:txXfrm>
    </dsp:sp>
    <dsp:sp modelId="{3D08A614-89C6-4ED6-8455-ECB4659068E4}">
      <dsp:nvSpPr>
        <dsp:cNvPr id="0" name=""/>
        <dsp:cNvSpPr/>
      </dsp:nvSpPr>
      <dsp:spPr>
        <a:xfrm>
          <a:off x="4726622" y="7513"/>
          <a:ext cx="1124773" cy="738132"/>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48241" y="29132"/>
        <a:ext cx="1081535" cy="694894"/>
      </dsp:txXfrm>
    </dsp:sp>
  </dsp:spTree>
</dsp:drawing>
</file>

<file path=xl/diagrams/drawing20.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0" y="0"/>
          <a:ext cx="4404570"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0" y="0"/>
        <a:ext cx="4285508" cy="476250"/>
      </dsp:txXfrm>
    </dsp:sp>
    <dsp:sp modelId="{527332D5-05B8-49F1-B649-F501CB2CC436}">
      <dsp:nvSpPr>
        <dsp:cNvPr id="0" name=""/>
        <dsp:cNvSpPr/>
      </dsp:nvSpPr>
      <dsp:spPr>
        <a:xfrm>
          <a:off x="3525915" y="0"/>
          <a:ext cx="4404570"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3764040" y="0"/>
        <a:ext cx="3928320" cy="476250"/>
      </dsp:txXfrm>
    </dsp:sp>
    <dsp:sp modelId="{9E9538B2-0E35-43C8-91AB-D9E61D37267A}">
      <dsp:nvSpPr>
        <dsp:cNvPr id="0" name=""/>
        <dsp:cNvSpPr/>
      </dsp:nvSpPr>
      <dsp:spPr>
        <a:xfrm>
          <a:off x="7049571" y="0"/>
          <a:ext cx="4404570"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2</a:t>
          </a:r>
        </a:p>
      </dsp:txBody>
      <dsp:txXfrm>
        <a:off x="7287696" y="0"/>
        <a:ext cx="3928320" cy="476250"/>
      </dsp:txXfrm>
    </dsp:sp>
    <dsp:sp modelId="{6396E14E-F639-4A2B-91DF-F733DAEF23D8}">
      <dsp:nvSpPr>
        <dsp:cNvPr id="0" name=""/>
        <dsp:cNvSpPr/>
      </dsp:nvSpPr>
      <dsp:spPr>
        <a:xfrm>
          <a:off x="10573228" y="0"/>
          <a:ext cx="4404570"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3</a:t>
          </a:r>
        </a:p>
      </dsp:txBody>
      <dsp:txXfrm>
        <a:off x="10811353" y="0"/>
        <a:ext cx="3928320" cy="476250"/>
      </dsp:txXfrm>
    </dsp:sp>
    <dsp:sp modelId="{7A80FE30-4B2D-4018-98C5-AA42E97330CC}">
      <dsp:nvSpPr>
        <dsp:cNvPr id="0" name=""/>
        <dsp:cNvSpPr/>
      </dsp:nvSpPr>
      <dsp:spPr>
        <a:xfrm>
          <a:off x="14096884" y="0"/>
          <a:ext cx="4404570"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4335009" y="0"/>
        <a:ext cx="3928320" cy="476250"/>
      </dsp:txXfrm>
    </dsp:sp>
  </dsp:spTree>
</dsp:drawing>
</file>

<file path=xl/diagrams/drawing2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2" y="4631"/>
          <a:ext cx="1124778" cy="73813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191" y="26250"/>
        <a:ext cx="1081540" cy="694897"/>
      </dsp:txXfrm>
    </dsp:sp>
    <dsp:sp modelId="{9D4B45F8-8D7E-46EB-9C2F-F4CCDA7E54B1}">
      <dsp:nvSpPr>
        <dsp:cNvPr id="0" name=""/>
        <dsp:cNvSpPr/>
      </dsp:nvSpPr>
      <dsp:spPr>
        <a:xfrm>
          <a:off x="1239829" y="234226"/>
          <a:ext cx="238453" cy="278945"/>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39829" y="290015"/>
        <a:ext cx="166917" cy="167367"/>
      </dsp:txXfrm>
    </dsp:sp>
    <dsp:sp modelId="{C377B5C2-C165-428D-A5ED-05A571CA567E}">
      <dsp:nvSpPr>
        <dsp:cNvPr id="0" name=""/>
        <dsp:cNvSpPr/>
      </dsp:nvSpPr>
      <dsp:spPr>
        <a:xfrm>
          <a:off x="1577262" y="4631"/>
          <a:ext cx="1124778" cy="738135"/>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Revenues (Input)</a:t>
          </a:r>
        </a:p>
      </dsp:txBody>
      <dsp:txXfrm>
        <a:off x="1598881" y="26250"/>
        <a:ext cx="1081540" cy="694897"/>
      </dsp:txXfrm>
    </dsp:sp>
    <dsp:sp modelId="{8EDD510C-ACB3-4224-8CF4-E98E8757DB61}">
      <dsp:nvSpPr>
        <dsp:cNvPr id="0" name=""/>
        <dsp:cNvSpPr/>
      </dsp:nvSpPr>
      <dsp:spPr>
        <a:xfrm>
          <a:off x="2814519" y="234226"/>
          <a:ext cx="238453" cy="278945"/>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4519" y="290015"/>
        <a:ext cx="166917" cy="167367"/>
      </dsp:txXfrm>
    </dsp:sp>
    <dsp:sp modelId="{C4BD57BE-2060-43CB-A880-0D627B12D355}">
      <dsp:nvSpPr>
        <dsp:cNvPr id="0" name=""/>
        <dsp:cNvSpPr/>
      </dsp:nvSpPr>
      <dsp:spPr>
        <a:xfrm>
          <a:off x="3151952" y="4631"/>
          <a:ext cx="1124778" cy="73813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3571" y="26250"/>
        <a:ext cx="1081540" cy="694897"/>
      </dsp:txXfrm>
    </dsp:sp>
    <dsp:sp modelId="{80AC92A2-4B05-48D2-915E-20FDF4F2D055}">
      <dsp:nvSpPr>
        <dsp:cNvPr id="0" name=""/>
        <dsp:cNvSpPr/>
      </dsp:nvSpPr>
      <dsp:spPr>
        <a:xfrm>
          <a:off x="4389209" y="234226"/>
          <a:ext cx="238453" cy="278945"/>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89209" y="290015"/>
        <a:ext cx="166917" cy="167367"/>
      </dsp:txXfrm>
    </dsp:sp>
    <dsp:sp modelId="{3D08A614-89C6-4ED6-8455-ECB4659068E4}">
      <dsp:nvSpPr>
        <dsp:cNvPr id="0" name=""/>
        <dsp:cNvSpPr/>
      </dsp:nvSpPr>
      <dsp:spPr>
        <a:xfrm>
          <a:off x="4726642" y="4631"/>
          <a:ext cx="1124778" cy="73813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48261" y="26250"/>
        <a:ext cx="1081540" cy="694897"/>
      </dsp:txXfrm>
    </dsp:sp>
  </dsp:spTree>
</dsp:drawing>
</file>

<file path=xl/diagrams/drawing2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0" y="0"/>
          <a:ext cx="3471133"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0" y="0"/>
        <a:ext cx="3352071" cy="476250"/>
      </dsp:txXfrm>
    </dsp:sp>
    <dsp:sp modelId="{527332D5-05B8-49F1-B649-F501CB2CC436}">
      <dsp:nvSpPr>
        <dsp:cNvPr id="0" name=""/>
        <dsp:cNvSpPr/>
      </dsp:nvSpPr>
      <dsp:spPr>
        <a:xfrm>
          <a:off x="277868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3016811" y="0"/>
        <a:ext cx="2994883" cy="476250"/>
      </dsp:txXfrm>
    </dsp:sp>
    <dsp:sp modelId="{9E9538B2-0E35-43C8-91AB-D9E61D37267A}">
      <dsp:nvSpPr>
        <dsp:cNvPr id="0" name=""/>
        <dsp:cNvSpPr/>
      </dsp:nvSpPr>
      <dsp:spPr>
        <a:xfrm>
          <a:off x="5555593"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2</a:t>
          </a:r>
        </a:p>
      </dsp:txBody>
      <dsp:txXfrm>
        <a:off x="5793718" y="0"/>
        <a:ext cx="2994883" cy="476250"/>
      </dsp:txXfrm>
    </dsp:sp>
    <dsp:sp modelId="{6396E14E-F639-4A2B-91DF-F733DAEF23D8}">
      <dsp:nvSpPr>
        <dsp:cNvPr id="0" name=""/>
        <dsp:cNvSpPr/>
      </dsp:nvSpPr>
      <dsp:spPr>
        <a:xfrm>
          <a:off x="8332499" y="0"/>
          <a:ext cx="3471133"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3</a:t>
          </a:r>
        </a:p>
      </dsp:txBody>
      <dsp:txXfrm>
        <a:off x="8570624" y="0"/>
        <a:ext cx="2994883" cy="476250"/>
      </dsp:txXfrm>
    </dsp:sp>
    <dsp:sp modelId="{7A80FE30-4B2D-4018-98C5-AA42E97330CC}">
      <dsp:nvSpPr>
        <dsp:cNvPr id="0" name=""/>
        <dsp:cNvSpPr/>
      </dsp:nvSpPr>
      <dsp:spPr>
        <a:xfrm>
          <a:off x="1110940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1347531" y="0"/>
        <a:ext cx="2994883" cy="476250"/>
      </dsp:txXfrm>
    </dsp:sp>
  </dsp:spTree>
</dsp:drawing>
</file>

<file path=xl/diagrams/drawing2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2" y="3266"/>
          <a:ext cx="1124670" cy="73806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189" y="24883"/>
        <a:ext cx="1081436" cy="694831"/>
      </dsp:txXfrm>
    </dsp:sp>
    <dsp:sp modelId="{9D4B45F8-8D7E-46EB-9C2F-F4CCDA7E54B1}">
      <dsp:nvSpPr>
        <dsp:cNvPr id="0" name=""/>
        <dsp:cNvSpPr/>
      </dsp:nvSpPr>
      <dsp:spPr>
        <a:xfrm>
          <a:off x="1239710" y="232839"/>
          <a:ext cx="238430" cy="27891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39710" y="288623"/>
        <a:ext cx="166901" cy="167350"/>
      </dsp:txXfrm>
    </dsp:sp>
    <dsp:sp modelId="{C377B5C2-C165-428D-A5ED-05A571CA567E}">
      <dsp:nvSpPr>
        <dsp:cNvPr id="0" name=""/>
        <dsp:cNvSpPr/>
      </dsp:nvSpPr>
      <dsp:spPr>
        <a:xfrm>
          <a:off x="1577111" y="3266"/>
          <a:ext cx="1124670" cy="73806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598728" y="24883"/>
        <a:ext cx="1081436" cy="694831"/>
      </dsp:txXfrm>
    </dsp:sp>
    <dsp:sp modelId="{8EDD510C-ACB3-4224-8CF4-E98E8757DB61}">
      <dsp:nvSpPr>
        <dsp:cNvPr id="0" name=""/>
        <dsp:cNvSpPr/>
      </dsp:nvSpPr>
      <dsp:spPr>
        <a:xfrm>
          <a:off x="2814249" y="232839"/>
          <a:ext cx="238430" cy="27891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4249" y="288623"/>
        <a:ext cx="166901" cy="167350"/>
      </dsp:txXfrm>
    </dsp:sp>
    <dsp:sp modelId="{C4BD57BE-2060-43CB-A880-0D627B12D355}">
      <dsp:nvSpPr>
        <dsp:cNvPr id="0" name=""/>
        <dsp:cNvSpPr/>
      </dsp:nvSpPr>
      <dsp:spPr>
        <a:xfrm>
          <a:off x="3151650" y="3266"/>
          <a:ext cx="1124670" cy="73806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Financial Parameters (Output)</a:t>
          </a:r>
        </a:p>
      </dsp:txBody>
      <dsp:txXfrm>
        <a:off x="3173267" y="24883"/>
        <a:ext cx="1081436" cy="694831"/>
      </dsp:txXfrm>
    </dsp:sp>
    <dsp:sp modelId="{80AC92A2-4B05-48D2-915E-20FDF4F2D055}">
      <dsp:nvSpPr>
        <dsp:cNvPr id="0" name=""/>
        <dsp:cNvSpPr/>
      </dsp:nvSpPr>
      <dsp:spPr>
        <a:xfrm>
          <a:off x="4388788" y="232839"/>
          <a:ext cx="238430" cy="27891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88788" y="288623"/>
        <a:ext cx="166901" cy="167350"/>
      </dsp:txXfrm>
    </dsp:sp>
    <dsp:sp modelId="{3D08A614-89C6-4ED6-8455-ECB4659068E4}">
      <dsp:nvSpPr>
        <dsp:cNvPr id="0" name=""/>
        <dsp:cNvSpPr/>
      </dsp:nvSpPr>
      <dsp:spPr>
        <a:xfrm>
          <a:off x="4726189" y="3266"/>
          <a:ext cx="1124670" cy="738065"/>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Cash Flow (Ouput)</a:t>
          </a:r>
        </a:p>
      </dsp:txBody>
      <dsp:txXfrm>
        <a:off x="4747806" y="24883"/>
        <a:ext cx="1081436" cy="694831"/>
      </dsp:txXfrm>
    </dsp:sp>
  </dsp:spTree>
</dsp:drawing>
</file>

<file path=xl/diagrams/drawing2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0" y="0"/>
          <a:ext cx="3471133" cy="476250"/>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Home</a:t>
          </a:r>
        </a:p>
      </dsp:txBody>
      <dsp:txXfrm>
        <a:off x="0" y="0"/>
        <a:ext cx="3352071" cy="476250"/>
      </dsp:txXfrm>
    </dsp:sp>
    <dsp:sp modelId="{527332D5-05B8-49F1-B649-F501CB2CC436}">
      <dsp:nvSpPr>
        <dsp:cNvPr id="0" name=""/>
        <dsp:cNvSpPr/>
      </dsp:nvSpPr>
      <dsp:spPr>
        <a:xfrm>
          <a:off x="277868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1</a:t>
          </a:r>
        </a:p>
      </dsp:txBody>
      <dsp:txXfrm>
        <a:off x="3016811" y="0"/>
        <a:ext cx="2994883" cy="476250"/>
      </dsp:txXfrm>
    </dsp:sp>
    <dsp:sp modelId="{9E9538B2-0E35-43C8-91AB-D9E61D37267A}">
      <dsp:nvSpPr>
        <dsp:cNvPr id="0" name=""/>
        <dsp:cNvSpPr/>
      </dsp:nvSpPr>
      <dsp:spPr>
        <a:xfrm>
          <a:off x="5555593"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tx1"/>
              </a:solidFill>
            </a:rPr>
            <a:t>Case 2</a:t>
          </a:r>
        </a:p>
      </dsp:txBody>
      <dsp:txXfrm>
        <a:off x="5793718" y="0"/>
        <a:ext cx="2994883" cy="476250"/>
      </dsp:txXfrm>
    </dsp:sp>
    <dsp:sp modelId="{6396E14E-F639-4A2B-91DF-F733DAEF23D8}">
      <dsp:nvSpPr>
        <dsp:cNvPr id="0" name=""/>
        <dsp:cNvSpPr/>
      </dsp:nvSpPr>
      <dsp:spPr>
        <a:xfrm>
          <a:off x="8332499" y="0"/>
          <a:ext cx="3471133" cy="476250"/>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chemeClr val="bg1"/>
              </a:solidFill>
            </a:rPr>
            <a:t>Case 3</a:t>
          </a:r>
        </a:p>
      </dsp:txBody>
      <dsp:txXfrm>
        <a:off x="8570624" y="0"/>
        <a:ext cx="2994883" cy="476250"/>
      </dsp:txXfrm>
    </dsp:sp>
    <dsp:sp modelId="{7A80FE30-4B2D-4018-98C5-AA42E97330CC}">
      <dsp:nvSpPr>
        <dsp:cNvPr id="0" name=""/>
        <dsp:cNvSpPr/>
      </dsp:nvSpPr>
      <dsp:spPr>
        <a:xfrm>
          <a:off x="11109406" y="0"/>
          <a:ext cx="3471133" cy="476250"/>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96012" tIns="64008" rIns="32004" bIns="64008" numCol="1" spcCol="1270" anchor="ctr" anchorCtr="0">
          <a:noAutofit/>
        </a:bodyPr>
        <a:lstStyle/>
        <a:p>
          <a:pPr marL="0" lvl="0" indent="0" algn="ctr" defTabSz="1066800">
            <a:lnSpc>
              <a:spcPct val="90000"/>
            </a:lnSpc>
            <a:spcBef>
              <a:spcPct val="0"/>
            </a:spcBef>
            <a:spcAft>
              <a:spcPct val="35000"/>
            </a:spcAft>
            <a:buNone/>
          </a:pPr>
          <a:r>
            <a:rPr lang="en-GB" sz="2400" kern="1200">
              <a:solidFill>
                <a:sysClr val="windowText" lastClr="000000"/>
              </a:solidFill>
            </a:rPr>
            <a:t>Cases Comparison</a:t>
          </a:r>
        </a:p>
      </dsp:txBody>
      <dsp:txXfrm>
        <a:off x="11347531" y="0"/>
        <a:ext cx="2994883" cy="476250"/>
      </dsp:txXfrm>
    </dsp:sp>
  </dsp:spTree>
</dsp:drawing>
</file>

<file path=xl/diagrams/drawing2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ADAB43A-F49F-4615-9E5B-A0B3D112D8DA}">
      <dsp:nvSpPr>
        <dsp:cNvPr id="0" name=""/>
        <dsp:cNvSpPr/>
      </dsp:nvSpPr>
      <dsp:spPr>
        <a:xfrm>
          <a:off x="2572" y="3266"/>
          <a:ext cx="1124670" cy="73806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Expenditures (Input)</a:t>
          </a:r>
        </a:p>
      </dsp:txBody>
      <dsp:txXfrm>
        <a:off x="24189" y="24883"/>
        <a:ext cx="1081436" cy="694831"/>
      </dsp:txXfrm>
    </dsp:sp>
    <dsp:sp modelId="{9D4B45F8-8D7E-46EB-9C2F-F4CCDA7E54B1}">
      <dsp:nvSpPr>
        <dsp:cNvPr id="0" name=""/>
        <dsp:cNvSpPr/>
      </dsp:nvSpPr>
      <dsp:spPr>
        <a:xfrm>
          <a:off x="1239710" y="232839"/>
          <a:ext cx="238430" cy="27891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1239710" y="288623"/>
        <a:ext cx="166901" cy="167350"/>
      </dsp:txXfrm>
    </dsp:sp>
    <dsp:sp modelId="{C377B5C2-C165-428D-A5ED-05A571CA567E}">
      <dsp:nvSpPr>
        <dsp:cNvPr id="0" name=""/>
        <dsp:cNvSpPr/>
      </dsp:nvSpPr>
      <dsp:spPr>
        <a:xfrm>
          <a:off x="1577111" y="3266"/>
          <a:ext cx="1124670" cy="73806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Revenues (Input)</a:t>
          </a:r>
        </a:p>
      </dsp:txBody>
      <dsp:txXfrm>
        <a:off x="1598728" y="24883"/>
        <a:ext cx="1081436" cy="694831"/>
      </dsp:txXfrm>
    </dsp:sp>
    <dsp:sp modelId="{8EDD510C-ACB3-4224-8CF4-E98E8757DB61}">
      <dsp:nvSpPr>
        <dsp:cNvPr id="0" name=""/>
        <dsp:cNvSpPr/>
      </dsp:nvSpPr>
      <dsp:spPr>
        <a:xfrm>
          <a:off x="2814249" y="232839"/>
          <a:ext cx="238430" cy="27891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2814249" y="288623"/>
        <a:ext cx="166901" cy="167350"/>
      </dsp:txXfrm>
    </dsp:sp>
    <dsp:sp modelId="{C4BD57BE-2060-43CB-A880-0D627B12D355}">
      <dsp:nvSpPr>
        <dsp:cNvPr id="0" name=""/>
        <dsp:cNvSpPr/>
      </dsp:nvSpPr>
      <dsp:spPr>
        <a:xfrm>
          <a:off x="3151650" y="3266"/>
          <a:ext cx="1124670" cy="738065"/>
        </a:xfrm>
        <a:prstGeom prst="roundRect">
          <a:avLst>
            <a:gd name="adj" fmla="val 10000"/>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bg1"/>
              </a:solidFill>
            </a:rPr>
            <a:t>Financial Parameters (Output)</a:t>
          </a:r>
        </a:p>
      </dsp:txBody>
      <dsp:txXfrm>
        <a:off x="3173267" y="24883"/>
        <a:ext cx="1081436" cy="694831"/>
      </dsp:txXfrm>
    </dsp:sp>
    <dsp:sp modelId="{80AC92A2-4B05-48D2-915E-20FDF4F2D055}">
      <dsp:nvSpPr>
        <dsp:cNvPr id="0" name=""/>
        <dsp:cNvSpPr/>
      </dsp:nvSpPr>
      <dsp:spPr>
        <a:xfrm>
          <a:off x="4388788" y="232839"/>
          <a:ext cx="238430" cy="278918"/>
        </a:xfrm>
        <a:prstGeom prst="righ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GB" sz="1100" kern="1200"/>
        </a:p>
      </dsp:txBody>
      <dsp:txXfrm>
        <a:off x="4388788" y="288623"/>
        <a:ext cx="166901" cy="167350"/>
      </dsp:txXfrm>
    </dsp:sp>
    <dsp:sp modelId="{3D08A614-89C6-4ED6-8455-ECB4659068E4}">
      <dsp:nvSpPr>
        <dsp:cNvPr id="0" name=""/>
        <dsp:cNvSpPr/>
      </dsp:nvSpPr>
      <dsp:spPr>
        <a:xfrm>
          <a:off x="4726189" y="3266"/>
          <a:ext cx="1124670" cy="738065"/>
        </a:xfrm>
        <a:prstGeom prst="roundRect">
          <a:avLst>
            <a:gd name="adj" fmla="val 10000"/>
          </a:avLst>
        </a:prstGeom>
        <a:solidFill>
          <a:schemeClr val="accent2">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3340" tIns="53340" rIns="53340" bIns="53340" numCol="1" spcCol="1270" anchor="ctr" anchorCtr="0">
          <a:noAutofit/>
        </a:bodyPr>
        <a:lstStyle/>
        <a:p>
          <a:pPr marL="0" lvl="0" indent="0" algn="ctr" defTabSz="622300">
            <a:lnSpc>
              <a:spcPct val="90000"/>
            </a:lnSpc>
            <a:spcBef>
              <a:spcPct val="0"/>
            </a:spcBef>
            <a:spcAft>
              <a:spcPct val="35000"/>
            </a:spcAft>
            <a:buNone/>
          </a:pPr>
          <a:r>
            <a:rPr lang="en-GB" sz="1400" kern="1200">
              <a:solidFill>
                <a:schemeClr val="tx1"/>
              </a:solidFill>
            </a:rPr>
            <a:t>Cash Flow (Ouput)</a:t>
          </a:r>
        </a:p>
      </dsp:txBody>
      <dsp:txXfrm>
        <a:off x="4747806" y="24883"/>
        <a:ext cx="1081436" cy="694831"/>
      </dsp:txXfrm>
    </dsp:sp>
  </dsp:spTree>
</dsp:drawing>
</file>

<file path=xl/diagrams/drawing2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75699EE-79CD-4BAC-A692-51D77C791874}">
      <dsp:nvSpPr>
        <dsp:cNvPr id="0" name=""/>
        <dsp:cNvSpPr/>
      </dsp:nvSpPr>
      <dsp:spPr>
        <a:xfrm>
          <a:off x="0" y="0"/>
          <a:ext cx="2450955" cy="485775"/>
        </a:xfrm>
        <a:prstGeom prst="homePlate">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01346" tIns="50673" rIns="25337" bIns="50673" numCol="1" spcCol="1270" anchor="ctr" anchorCtr="0">
          <a:noAutofit/>
        </a:bodyPr>
        <a:lstStyle/>
        <a:p>
          <a:pPr marL="0" lvl="0" indent="0" algn="ctr" defTabSz="844550">
            <a:lnSpc>
              <a:spcPct val="90000"/>
            </a:lnSpc>
            <a:spcBef>
              <a:spcPct val="0"/>
            </a:spcBef>
            <a:spcAft>
              <a:spcPct val="35000"/>
            </a:spcAft>
            <a:buNone/>
          </a:pPr>
          <a:r>
            <a:rPr lang="en-GB" sz="1900" kern="1200">
              <a:solidFill>
                <a:sysClr val="windowText" lastClr="000000"/>
              </a:solidFill>
            </a:rPr>
            <a:t>Home</a:t>
          </a:r>
        </a:p>
      </dsp:txBody>
      <dsp:txXfrm>
        <a:off x="0" y="0"/>
        <a:ext cx="2329511" cy="485775"/>
      </dsp:txXfrm>
    </dsp:sp>
    <dsp:sp modelId="{527332D5-05B8-49F1-B649-F501CB2CC436}">
      <dsp:nvSpPr>
        <dsp:cNvPr id="0" name=""/>
        <dsp:cNvSpPr/>
      </dsp:nvSpPr>
      <dsp:spPr>
        <a:xfrm>
          <a:off x="1962020" y="0"/>
          <a:ext cx="2450955" cy="485775"/>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010" tIns="50673" rIns="25337" bIns="50673" numCol="1" spcCol="1270" anchor="ctr" anchorCtr="0">
          <a:noAutofit/>
        </a:bodyPr>
        <a:lstStyle/>
        <a:p>
          <a:pPr marL="0" lvl="0" indent="0" algn="ctr" defTabSz="844550">
            <a:lnSpc>
              <a:spcPct val="90000"/>
            </a:lnSpc>
            <a:spcBef>
              <a:spcPct val="0"/>
            </a:spcBef>
            <a:spcAft>
              <a:spcPct val="35000"/>
            </a:spcAft>
            <a:buNone/>
          </a:pPr>
          <a:r>
            <a:rPr lang="en-GB" sz="1900" kern="1200">
              <a:solidFill>
                <a:schemeClr val="tx1"/>
              </a:solidFill>
            </a:rPr>
            <a:t>Case 1</a:t>
          </a:r>
        </a:p>
      </dsp:txBody>
      <dsp:txXfrm>
        <a:off x="2204908" y="0"/>
        <a:ext cx="1965180" cy="485775"/>
      </dsp:txXfrm>
    </dsp:sp>
    <dsp:sp modelId="{9E9538B2-0E35-43C8-91AB-D9E61D37267A}">
      <dsp:nvSpPr>
        <dsp:cNvPr id="0" name=""/>
        <dsp:cNvSpPr/>
      </dsp:nvSpPr>
      <dsp:spPr>
        <a:xfrm>
          <a:off x="3922784" y="0"/>
          <a:ext cx="2450955" cy="485775"/>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010" tIns="50673" rIns="25337" bIns="50673" numCol="1" spcCol="1270" anchor="ctr" anchorCtr="0">
          <a:noAutofit/>
        </a:bodyPr>
        <a:lstStyle/>
        <a:p>
          <a:pPr marL="0" lvl="0" indent="0" algn="ctr" defTabSz="844550">
            <a:lnSpc>
              <a:spcPct val="90000"/>
            </a:lnSpc>
            <a:spcBef>
              <a:spcPct val="0"/>
            </a:spcBef>
            <a:spcAft>
              <a:spcPct val="35000"/>
            </a:spcAft>
            <a:buNone/>
          </a:pPr>
          <a:r>
            <a:rPr lang="en-GB" sz="1900" kern="1200">
              <a:solidFill>
                <a:schemeClr val="tx1"/>
              </a:solidFill>
            </a:rPr>
            <a:t>Case 2</a:t>
          </a:r>
        </a:p>
      </dsp:txBody>
      <dsp:txXfrm>
        <a:off x="4165672" y="0"/>
        <a:ext cx="1965180" cy="485775"/>
      </dsp:txXfrm>
    </dsp:sp>
    <dsp:sp modelId="{6396E14E-F639-4A2B-91DF-F733DAEF23D8}">
      <dsp:nvSpPr>
        <dsp:cNvPr id="0" name=""/>
        <dsp:cNvSpPr/>
      </dsp:nvSpPr>
      <dsp:spPr>
        <a:xfrm>
          <a:off x="5883549" y="0"/>
          <a:ext cx="2450955" cy="485775"/>
        </a:xfrm>
        <a:prstGeom prst="chevron">
          <a:avLst/>
        </a:prstGeom>
        <a:solidFill>
          <a:schemeClr val="accent6">
            <a:lumMod val="20000"/>
            <a:lumOff val="8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010" tIns="50673" rIns="25337" bIns="50673" numCol="1" spcCol="1270" anchor="ctr" anchorCtr="0">
          <a:noAutofit/>
        </a:bodyPr>
        <a:lstStyle/>
        <a:p>
          <a:pPr marL="0" lvl="0" indent="0" algn="ctr" defTabSz="844550">
            <a:lnSpc>
              <a:spcPct val="90000"/>
            </a:lnSpc>
            <a:spcBef>
              <a:spcPct val="0"/>
            </a:spcBef>
            <a:spcAft>
              <a:spcPct val="35000"/>
            </a:spcAft>
            <a:buNone/>
          </a:pPr>
          <a:r>
            <a:rPr lang="en-GB" sz="1900" kern="1200">
              <a:solidFill>
                <a:schemeClr val="tx1"/>
              </a:solidFill>
            </a:rPr>
            <a:t>Case 3</a:t>
          </a:r>
        </a:p>
      </dsp:txBody>
      <dsp:txXfrm>
        <a:off x="6126437" y="0"/>
        <a:ext cx="1965180" cy="485775"/>
      </dsp:txXfrm>
    </dsp:sp>
    <dsp:sp modelId="{7A80FE30-4B2D-4018-98C5-AA42E97330CC}">
      <dsp:nvSpPr>
        <dsp:cNvPr id="0" name=""/>
        <dsp:cNvSpPr/>
      </dsp:nvSpPr>
      <dsp:spPr>
        <a:xfrm>
          <a:off x="7844313" y="0"/>
          <a:ext cx="2450955" cy="485775"/>
        </a:xfrm>
        <a:prstGeom prst="chevron">
          <a:avLst/>
        </a:prstGeom>
        <a:solidFill>
          <a:schemeClr val="tx2">
            <a:lumMod val="75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010" tIns="50673" rIns="25337" bIns="50673" numCol="1" spcCol="1270" anchor="ctr" anchorCtr="0">
          <a:noAutofit/>
        </a:bodyPr>
        <a:lstStyle/>
        <a:p>
          <a:pPr marL="0" lvl="0" indent="0" algn="ctr" defTabSz="844550">
            <a:lnSpc>
              <a:spcPct val="90000"/>
            </a:lnSpc>
            <a:spcBef>
              <a:spcPct val="0"/>
            </a:spcBef>
            <a:spcAft>
              <a:spcPct val="35000"/>
            </a:spcAft>
            <a:buNone/>
          </a:pPr>
          <a:r>
            <a:rPr lang="en-GB" sz="1900" kern="1200">
              <a:solidFill>
                <a:schemeClr val="bg1"/>
              </a:solidFill>
            </a:rPr>
            <a:t>Cases Comparison</a:t>
          </a:r>
        </a:p>
      </dsp:txBody>
      <dsp:txXfrm>
        <a:off x="8087201" y="0"/>
        <a:ext cx="1965180" cy="485775"/>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3.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5.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7.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8.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9.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10.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1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1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13.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14.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15.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16.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17.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18.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19.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20.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22.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3.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24.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layout25.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layout26.xml><?xml version="1.0" encoding="utf-8"?>
<dgm:layoutDef xmlns:dgm="http://schemas.openxmlformats.org/drawingml/2006/diagram" xmlns:a="http://schemas.openxmlformats.org/drawingml/2006/main" uniqueId="urn:microsoft.com/office/officeart/2005/8/layout/hChevron3">
  <dgm:title val=""/>
  <dgm:desc val=""/>
  <dgm:catLst>
    <dgm:cat type="process" pri="10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root des" func="maxDepth" op="gte" val="2">
        <dgm:constrLst>
          <dgm:constr type="w" for="ch" forName="parAndChTx" refType="w"/>
          <dgm:constr type="primFontSz" for="ch" ptType="node" op="equ"/>
          <dgm:constr type="w" for="ch" forName="parAndChSpace" refType="w" refFor="ch" refForName="parAndChTx" fact="-0.2"/>
          <dgm:constr type="w" for="ch" ptType="sibTrans" op="equ"/>
        </dgm:constrLst>
        <dgm:ruleLst/>
        <dgm:forEach name="Name6" axis="ch" ptType="node">
          <dgm:layoutNode name="parAndChTx">
            <dgm:varLst>
              <dgm:bulletEnabled val="1"/>
            </dgm:varLst>
            <dgm:alg type="tx"/>
            <dgm:choose name="Name7">
              <dgm:if name="Name8" func="var" arg="dir" op="equ" val="norm">
                <dgm:choose name="Name9">
                  <dgm:if name="Name10" axis="self" ptType="node" func="pos" op="equ" val="1">
                    <dgm:shape xmlns:r="http://schemas.openxmlformats.org/officeDocument/2006/relationships"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4"/>
                    </dgm:constrLst>
                  </dgm:if>
                  <dgm:else name="Name11">
                    <dgm:shape xmlns:r="http://schemas.openxmlformats.org/officeDocument/2006/relationships"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if>
              <dgm:else name="Name12">
                <dgm:choose name="Name13">
                  <dgm:if name="Name14" axis="self" ptType="node" func="pos" op="equ" val="1">
                    <dgm:shape xmlns:r="http://schemas.openxmlformats.org/officeDocument/2006/relationships" rot="180" type="homePlate"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4"/>
                      <dgm:constr type="rMarg" refType="w" fact="0.1"/>
                    </dgm:constrLst>
                  </dgm:if>
                  <dgm:else name="Name15">
                    <dgm:shape xmlns:r="http://schemas.openxmlformats.org/officeDocument/2006/relationships" rot="180" type="chevron" r:blip="">
                      <dgm:adjLst>
                        <dgm:adj idx="1" val="0.25"/>
                      </dgm:adjLst>
                    </dgm:shape>
                    <dgm:presOf axis="desOrSelf" ptType="node"/>
                    <dgm:constrLst>
                      <dgm:constr type="h" refType="w" op="equ" fact="0.8"/>
                      <dgm:constr type="primFontSz" val="65"/>
                      <dgm:constr type="tMarg" refType="primFontSz" fact="0.2"/>
                      <dgm:constr type="bMarg" refType="primFontSz" fact="0.2"/>
                      <dgm:constr type="lMarg" refType="w" fact="0.1"/>
                      <dgm:constr type="rMarg" refType="w" fact="0.1"/>
                    </dgm:constrLst>
                  </dgm:else>
                </dgm:choose>
              </dgm:else>
            </dgm:choose>
            <dgm:ruleLst>
              <dgm:rule type="primFontSz" val="5" fact="NaN" max="NaN"/>
            </dgm:ruleLst>
          </dgm:layoutNode>
          <dgm:forEach name="Name16" axis="followSib" ptType="sibTrans" cnt="1">
            <dgm:layoutNode name="parAndChSpace">
              <dgm:alg type="sp"/>
              <dgm:shape xmlns:r="http://schemas.openxmlformats.org/officeDocument/2006/relationships" r:blip="">
                <dgm:adjLst/>
              </dgm:shape>
              <dgm:presOf/>
              <dgm:constrLst/>
              <dgm:ruleLst/>
            </dgm:layoutNode>
          </dgm:forEach>
        </dgm:forEach>
      </dgm:if>
      <dgm:else name="Name17">
        <dgm:constrLst>
          <dgm:constr type="w" for="ch" forName="parTxOnly" refType="w"/>
          <dgm:constr type="primFontSz" for="ch" ptType="node" op="equ"/>
          <dgm:constr type="w" for="ch" forName="parSpace" refType="w" refFor="ch" refForName="parTxOnly" fact="-0.2"/>
          <dgm:constr type="w" for="ch" ptType="sibTrans" op="equ"/>
        </dgm:constrLst>
        <dgm:ruleLst/>
        <dgm:forEach name="Name18" axis="ch" ptType="node">
          <dgm:layoutNode name="parTxOnly">
            <dgm:varLst>
              <dgm:bulletEnabled val="1"/>
            </dgm:varLst>
            <dgm:alg type="tx"/>
            <dgm:presOf axis="desOrSelf" ptType="node"/>
            <dgm:choose name="Name19">
              <dgm:if name="Name20" func="var" arg="dir" op="equ" val="norm">
                <dgm:choose name="Name21">
                  <dgm:if name="Name22" axis="self" ptType="node" func="pos" op="equ" val="1">
                    <dgm:shape xmlns:r="http://schemas.openxmlformats.org/officeDocument/2006/relationships" type="homePlate" r:blip="">
                      <dgm:adjLst/>
                    </dgm:shape>
                    <dgm:constrLst>
                      <dgm:constr type="h" refType="w" op="equ" fact="0.4"/>
                      <dgm:constr type="primFontSz" val="65"/>
                      <dgm:constr type="tMarg" refType="primFontSz" fact="0.21"/>
                      <dgm:constr type="bMarg" refType="primFontSz" fact="0.21"/>
                      <dgm:constr type="lMarg" refType="primFontSz" fact="0.42"/>
                      <dgm:constr type="rMarg" refType="primFontSz" fact="0.105"/>
                    </dgm:constrLst>
                  </dgm:if>
                  <dgm:else name="Name23">
                    <dgm:shape xmlns:r="http://schemas.openxmlformats.org/officeDocument/2006/relationships" type="chevron" r:blip="">
                      <dgm:adjLst/>
                    </dgm:shape>
                    <dgm:constrLst>
                      <dgm:constr type="h" refType="w" op="equ" fact="0.4"/>
                      <dgm:constr type="primFontSz" val="65"/>
                      <dgm:constr type="tMarg" refType="primFontSz" fact="0.21"/>
                      <dgm:constr type="bMarg" refType="primFontSz" fact="0.21"/>
                      <dgm:constr type="lMarg" refType="primFontSz" fact="0.315"/>
                      <dgm:constr type="rMarg" refType="primFontSz" fact="0.105"/>
                    </dgm:constrLst>
                  </dgm:else>
                </dgm:choose>
              </dgm:if>
              <dgm:else name="Name24">
                <dgm:choose name="Name25">
                  <dgm:if name="Name26" axis="self" ptType="node" func="pos" op="equ" val="1">
                    <dgm:shape xmlns:r="http://schemas.openxmlformats.org/officeDocument/2006/relationships" rot="180" type="homePlate"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42"/>
                    </dgm:constrLst>
                  </dgm:if>
                  <dgm:else name="Name27">
                    <dgm:shape xmlns:r="http://schemas.openxmlformats.org/officeDocument/2006/relationships" rot="180" type="chevron" r:blip="">
                      <dgm:adjLst/>
                    </dgm:shape>
                    <dgm:constrLst>
                      <dgm:constr type="h" refType="w" op="equ" fact="0.4"/>
                      <dgm:constr type="primFontSz" val="65"/>
                      <dgm:constr type="tMarg" refType="primFontSz" fact="0.21"/>
                      <dgm:constr type="bMarg" refType="primFontSz" fact="0.21"/>
                      <dgm:constr type="lMarg" refType="primFontSz" fact="0.105"/>
                      <dgm:constr type="rMarg" refType="primFontSz" fact="0.315"/>
                    </dgm:constrLst>
                  </dgm:else>
                </dgm:choose>
              </dgm:else>
            </dgm:choose>
            <dgm:ruleLst>
              <dgm:rule type="primFontSz" val="5" fact="NaN" max="NaN"/>
            </dgm:ruleLst>
          </dgm:layoutNode>
          <dgm:forEach name="Name28" axis="followSib" ptType="sibTrans" cnt="1">
            <dgm:layoutNode name="par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7.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8.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19.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0.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Layout" Target="../diagrams/layout1.xml"/><Relationship Id="rId7" Type="http://schemas.openxmlformats.org/officeDocument/2006/relationships/hyperlink" Target="#'Step 1_Expenditure1'!A1"/><Relationship Id="rId2" Type="http://schemas.openxmlformats.org/officeDocument/2006/relationships/diagramData" Target="../diagrams/data1.xml"/><Relationship Id="rId1" Type="http://schemas.openxmlformats.org/officeDocument/2006/relationships/image" Target="../media/image1.png"/><Relationship Id="rId6" Type="http://schemas.microsoft.com/office/2007/relationships/diagramDrawing" Target="../diagrams/drawing1.xml"/><Relationship Id="rId5" Type="http://schemas.openxmlformats.org/officeDocument/2006/relationships/diagramColors" Target="../diagrams/colors1.xml"/><Relationship Id="rId4" Type="http://schemas.openxmlformats.org/officeDocument/2006/relationships/diagramQuickStyle" Target="../diagrams/quickStyle1.xml"/></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3.xml"/><Relationship Id="rId3" Type="http://schemas.openxmlformats.org/officeDocument/2006/relationships/diagramQuickStyle" Target="../diagrams/quickStyle2.xml"/><Relationship Id="rId7" Type="http://schemas.openxmlformats.org/officeDocument/2006/relationships/diagramLayout" Target="../diagrams/layout3.xml"/><Relationship Id="rId2" Type="http://schemas.openxmlformats.org/officeDocument/2006/relationships/diagramLayout" Target="../diagrams/layout2.xml"/><Relationship Id="rId1" Type="http://schemas.openxmlformats.org/officeDocument/2006/relationships/diagramData" Target="../diagrams/data2.xml"/><Relationship Id="rId6" Type="http://schemas.openxmlformats.org/officeDocument/2006/relationships/diagramData" Target="../diagrams/data3.xml"/><Relationship Id="rId5" Type="http://schemas.microsoft.com/office/2007/relationships/diagramDrawing" Target="../diagrams/drawing2.xml"/><Relationship Id="rId10" Type="http://schemas.microsoft.com/office/2007/relationships/diagramDrawing" Target="../diagrams/drawing3.xml"/><Relationship Id="rId4" Type="http://schemas.openxmlformats.org/officeDocument/2006/relationships/diagramColors" Target="../diagrams/colors2.xml"/><Relationship Id="rId9" Type="http://schemas.openxmlformats.org/officeDocument/2006/relationships/diagramColors" Target="../diagrams/colors3.xml"/></Relationships>
</file>

<file path=xl/drawings/_rels/drawing3.xml.rels><?xml version="1.0" encoding="UTF-8" standalone="yes"?>
<Relationships xmlns="http://schemas.openxmlformats.org/package/2006/relationships"><Relationship Id="rId8" Type="http://schemas.openxmlformats.org/officeDocument/2006/relationships/diagramQuickStyle" Target="../diagrams/quickStyle5.xml"/><Relationship Id="rId3" Type="http://schemas.openxmlformats.org/officeDocument/2006/relationships/diagramQuickStyle" Target="../diagrams/quickStyle4.xml"/><Relationship Id="rId7" Type="http://schemas.openxmlformats.org/officeDocument/2006/relationships/diagramLayout" Target="../diagrams/layout5.xml"/><Relationship Id="rId2" Type="http://schemas.openxmlformats.org/officeDocument/2006/relationships/diagramLayout" Target="../diagrams/layout4.xml"/><Relationship Id="rId1" Type="http://schemas.openxmlformats.org/officeDocument/2006/relationships/diagramData" Target="../diagrams/data4.xml"/><Relationship Id="rId6" Type="http://schemas.openxmlformats.org/officeDocument/2006/relationships/diagramData" Target="../diagrams/data5.xml"/><Relationship Id="rId5" Type="http://schemas.microsoft.com/office/2007/relationships/diagramDrawing" Target="../diagrams/drawing4.xml"/><Relationship Id="rId10" Type="http://schemas.microsoft.com/office/2007/relationships/diagramDrawing" Target="../diagrams/drawing5.xml"/><Relationship Id="rId4" Type="http://schemas.openxmlformats.org/officeDocument/2006/relationships/diagramColors" Target="../diagrams/colors4.xml"/><Relationship Id="rId9" Type="http://schemas.openxmlformats.org/officeDocument/2006/relationships/diagramColors" Target="../diagrams/colors5.xml"/></Relationships>
</file>

<file path=xl/drawings/_rels/drawing4.xml.rels><?xml version="1.0" encoding="UTF-8" standalone="yes"?>
<Relationships xmlns="http://schemas.openxmlformats.org/package/2006/relationships"><Relationship Id="rId8" Type="http://schemas.openxmlformats.org/officeDocument/2006/relationships/diagramData" Target="../diagrams/data7.xml"/><Relationship Id="rId3" Type="http://schemas.openxmlformats.org/officeDocument/2006/relationships/diagramData" Target="../diagrams/data6.xml"/><Relationship Id="rId7" Type="http://schemas.microsoft.com/office/2007/relationships/diagramDrawing" Target="../diagrams/drawing6.xml"/><Relationship Id="rId12" Type="http://schemas.microsoft.com/office/2007/relationships/diagramDrawing" Target="../diagrams/drawing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diagramColors" Target="../diagrams/colors6.xml"/><Relationship Id="rId11" Type="http://schemas.openxmlformats.org/officeDocument/2006/relationships/diagramColors" Target="../diagrams/colors7.xml"/><Relationship Id="rId5" Type="http://schemas.openxmlformats.org/officeDocument/2006/relationships/diagramQuickStyle" Target="../diagrams/quickStyle6.xml"/><Relationship Id="rId10" Type="http://schemas.openxmlformats.org/officeDocument/2006/relationships/diagramQuickStyle" Target="../diagrams/quickStyle7.xml"/><Relationship Id="rId4" Type="http://schemas.openxmlformats.org/officeDocument/2006/relationships/diagramLayout" Target="../diagrams/layout6.xml"/><Relationship Id="rId9" Type="http://schemas.openxmlformats.org/officeDocument/2006/relationships/diagramLayout" Target="../diagrams/layou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8" Type="http://schemas.openxmlformats.org/officeDocument/2006/relationships/diagramQuickStyle" Target="../diagrams/quickStyle9.xml"/><Relationship Id="rId3" Type="http://schemas.openxmlformats.org/officeDocument/2006/relationships/diagramQuickStyle" Target="../diagrams/quickStyle8.xml"/><Relationship Id="rId7" Type="http://schemas.openxmlformats.org/officeDocument/2006/relationships/diagramLayout" Target="../diagrams/layout9.xml"/><Relationship Id="rId2" Type="http://schemas.openxmlformats.org/officeDocument/2006/relationships/diagramLayout" Target="../diagrams/layout8.xml"/><Relationship Id="rId1" Type="http://schemas.openxmlformats.org/officeDocument/2006/relationships/diagramData" Target="../diagrams/data8.xml"/><Relationship Id="rId6" Type="http://schemas.openxmlformats.org/officeDocument/2006/relationships/diagramData" Target="../diagrams/data9.xml"/><Relationship Id="rId5" Type="http://schemas.microsoft.com/office/2007/relationships/diagramDrawing" Target="../diagrams/drawing8.xml"/><Relationship Id="rId10" Type="http://schemas.microsoft.com/office/2007/relationships/diagramDrawing" Target="../diagrams/drawing9.xml"/><Relationship Id="rId4" Type="http://schemas.openxmlformats.org/officeDocument/2006/relationships/diagramColors" Target="../diagrams/colors8.xml"/><Relationship Id="rId9" Type="http://schemas.openxmlformats.org/officeDocument/2006/relationships/diagramColors" Target="../diagrams/colors9.xml"/></Relationships>
</file>

<file path=xl/drawings/_rels/drawing7.xml.rels><?xml version="1.0" encoding="UTF-8" standalone="yes"?>
<Relationships xmlns="http://schemas.openxmlformats.org/package/2006/relationships"><Relationship Id="rId8" Type="http://schemas.openxmlformats.org/officeDocument/2006/relationships/diagramQuickStyle" Target="../diagrams/quickStyle11.xml"/><Relationship Id="rId3" Type="http://schemas.openxmlformats.org/officeDocument/2006/relationships/diagramQuickStyle" Target="../diagrams/quickStyle10.xml"/><Relationship Id="rId7" Type="http://schemas.openxmlformats.org/officeDocument/2006/relationships/diagramLayout" Target="../diagrams/layout11.xml"/><Relationship Id="rId2" Type="http://schemas.openxmlformats.org/officeDocument/2006/relationships/diagramLayout" Target="../diagrams/layout10.xml"/><Relationship Id="rId1" Type="http://schemas.openxmlformats.org/officeDocument/2006/relationships/diagramData" Target="../diagrams/data10.xml"/><Relationship Id="rId6" Type="http://schemas.openxmlformats.org/officeDocument/2006/relationships/diagramData" Target="../diagrams/data11.xml"/><Relationship Id="rId5" Type="http://schemas.microsoft.com/office/2007/relationships/diagramDrawing" Target="../diagrams/drawing10.xml"/><Relationship Id="rId10" Type="http://schemas.microsoft.com/office/2007/relationships/diagramDrawing" Target="../diagrams/drawing11.xml"/><Relationship Id="rId4" Type="http://schemas.openxmlformats.org/officeDocument/2006/relationships/diagramColors" Target="../diagrams/colors10.xml"/><Relationship Id="rId9" Type="http://schemas.openxmlformats.org/officeDocument/2006/relationships/diagramColors" Target="../diagrams/colors11.xml"/></Relationships>
</file>

<file path=xl/drawings/_rels/drawing8.xml.rels><?xml version="1.0" encoding="UTF-8" standalone="yes"?>
<Relationships xmlns="http://schemas.openxmlformats.org/package/2006/relationships"><Relationship Id="rId8" Type="http://schemas.openxmlformats.org/officeDocument/2006/relationships/diagramQuickStyle" Target="../diagrams/quickStyle13.xml"/><Relationship Id="rId3" Type="http://schemas.openxmlformats.org/officeDocument/2006/relationships/diagramQuickStyle" Target="../diagrams/quickStyle12.xml"/><Relationship Id="rId7" Type="http://schemas.openxmlformats.org/officeDocument/2006/relationships/diagramLayout" Target="../diagrams/layout13.xml"/><Relationship Id="rId2" Type="http://schemas.openxmlformats.org/officeDocument/2006/relationships/diagramLayout" Target="../diagrams/layout12.xml"/><Relationship Id="rId1" Type="http://schemas.openxmlformats.org/officeDocument/2006/relationships/diagramData" Target="../diagrams/data12.xml"/><Relationship Id="rId6" Type="http://schemas.openxmlformats.org/officeDocument/2006/relationships/diagramData" Target="../diagrams/data13.xml"/><Relationship Id="rId5" Type="http://schemas.microsoft.com/office/2007/relationships/diagramDrawing" Target="../diagrams/drawing12.xml"/><Relationship Id="rId10" Type="http://schemas.microsoft.com/office/2007/relationships/diagramDrawing" Target="../diagrams/drawing13.xml"/><Relationship Id="rId4" Type="http://schemas.openxmlformats.org/officeDocument/2006/relationships/diagramColors" Target="../diagrams/colors12.xml"/><Relationship Id="rId9" Type="http://schemas.openxmlformats.org/officeDocument/2006/relationships/diagramColors" Target="../diagrams/colors13.xml"/></Relationships>
</file>

<file path=xl/drawings/_rels/drawing9.xml.rels><?xml version="1.0" encoding="UTF-8" standalone="yes"?>
<Relationships xmlns="http://schemas.openxmlformats.org/package/2006/relationships"><Relationship Id="rId8" Type="http://schemas.openxmlformats.org/officeDocument/2006/relationships/diagramData" Target="../diagrams/data15.xml"/><Relationship Id="rId3" Type="http://schemas.openxmlformats.org/officeDocument/2006/relationships/diagramData" Target="../diagrams/data14.xml"/><Relationship Id="rId7" Type="http://schemas.microsoft.com/office/2007/relationships/diagramDrawing" Target="../diagrams/drawing14.xml"/><Relationship Id="rId12" Type="http://schemas.microsoft.com/office/2007/relationships/diagramDrawing" Target="../diagrams/drawing15.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diagramColors" Target="../diagrams/colors14.xml"/><Relationship Id="rId11" Type="http://schemas.openxmlformats.org/officeDocument/2006/relationships/diagramColors" Target="../diagrams/colors15.xml"/><Relationship Id="rId5" Type="http://schemas.openxmlformats.org/officeDocument/2006/relationships/diagramQuickStyle" Target="../diagrams/quickStyle14.xml"/><Relationship Id="rId10" Type="http://schemas.openxmlformats.org/officeDocument/2006/relationships/diagramQuickStyle" Target="../diagrams/quickStyle15.xml"/><Relationship Id="rId4" Type="http://schemas.openxmlformats.org/officeDocument/2006/relationships/diagramLayout" Target="../diagrams/layout14.xml"/><Relationship Id="rId9" Type="http://schemas.openxmlformats.org/officeDocument/2006/relationships/diagramLayout" Target="../diagrams/layout15.xml"/></Relationships>
</file>

<file path=xl/drawings/_rels/drawing10.xml.rels><?xml version="1.0" encoding="UTF-8" standalone="yes"?>
<Relationships xmlns="http://schemas.openxmlformats.org/package/2006/relationships"><Relationship Id="rId8" Type="http://schemas.openxmlformats.org/officeDocument/2006/relationships/diagramQuickStyle" Target="../diagrams/quickStyle17.xml"/><Relationship Id="rId3" Type="http://schemas.openxmlformats.org/officeDocument/2006/relationships/diagramQuickStyle" Target="../diagrams/quickStyle16.xml"/><Relationship Id="rId7" Type="http://schemas.openxmlformats.org/officeDocument/2006/relationships/diagramLayout" Target="../diagrams/layout17.xml"/><Relationship Id="rId2" Type="http://schemas.openxmlformats.org/officeDocument/2006/relationships/diagramLayout" Target="../diagrams/layout16.xml"/><Relationship Id="rId1" Type="http://schemas.openxmlformats.org/officeDocument/2006/relationships/diagramData" Target="../diagrams/data16.xml"/><Relationship Id="rId6" Type="http://schemas.openxmlformats.org/officeDocument/2006/relationships/diagramData" Target="../diagrams/data17.xml"/><Relationship Id="rId5" Type="http://schemas.microsoft.com/office/2007/relationships/diagramDrawing" Target="../diagrams/drawing16.xml"/><Relationship Id="rId10" Type="http://schemas.microsoft.com/office/2007/relationships/diagramDrawing" Target="../diagrams/drawing17.xml"/><Relationship Id="rId4" Type="http://schemas.openxmlformats.org/officeDocument/2006/relationships/diagramColors" Target="../diagrams/colors16.xml"/><Relationship Id="rId9" Type="http://schemas.openxmlformats.org/officeDocument/2006/relationships/diagramColors" Target="../diagrams/colors17.xml"/></Relationships>
</file>

<file path=xl/drawings/_rels/drawing11.xml.rels><?xml version="1.0" encoding="UTF-8" standalone="yes"?>
<Relationships xmlns="http://schemas.openxmlformats.org/package/2006/relationships"><Relationship Id="rId8" Type="http://schemas.openxmlformats.org/officeDocument/2006/relationships/diagramQuickStyle" Target="../diagrams/quickStyle19.xml"/><Relationship Id="rId3" Type="http://schemas.openxmlformats.org/officeDocument/2006/relationships/diagramQuickStyle" Target="../diagrams/quickStyle18.xml"/><Relationship Id="rId7" Type="http://schemas.openxmlformats.org/officeDocument/2006/relationships/diagramLayout" Target="../diagrams/layout19.xml"/><Relationship Id="rId2" Type="http://schemas.openxmlformats.org/officeDocument/2006/relationships/diagramLayout" Target="../diagrams/layout18.xml"/><Relationship Id="rId1" Type="http://schemas.openxmlformats.org/officeDocument/2006/relationships/diagramData" Target="../diagrams/data18.xml"/><Relationship Id="rId6" Type="http://schemas.openxmlformats.org/officeDocument/2006/relationships/diagramData" Target="../diagrams/data19.xml"/><Relationship Id="rId5" Type="http://schemas.microsoft.com/office/2007/relationships/diagramDrawing" Target="../diagrams/drawing18.xml"/><Relationship Id="rId10" Type="http://schemas.microsoft.com/office/2007/relationships/diagramDrawing" Target="../diagrams/drawing19.xml"/><Relationship Id="rId4" Type="http://schemas.openxmlformats.org/officeDocument/2006/relationships/diagramColors" Target="../diagrams/colors18.xml"/><Relationship Id="rId9" Type="http://schemas.openxmlformats.org/officeDocument/2006/relationships/diagramColors" Target="../diagrams/colors19.xml"/></Relationships>
</file>

<file path=xl/drawings/_rels/drawing12.xml.rels><?xml version="1.0" encoding="UTF-8" standalone="yes"?>
<Relationships xmlns="http://schemas.openxmlformats.org/package/2006/relationships"><Relationship Id="rId8" Type="http://schemas.openxmlformats.org/officeDocument/2006/relationships/diagramQuickStyle" Target="../diagrams/quickStyle21.xml"/><Relationship Id="rId3" Type="http://schemas.openxmlformats.org/officeDocument/2006/relationships/diagramQuickStyle" Target="../diagrams/quickStyle20.xml"/><Relationship Id="rId7" Type="http://schemas.openxmlformats.org/officeDocument/2006/relationships/diagramLayout" Target="../diagrams/layout21.xml"/><Relationship Id="rId2" Type="http://schemas.openxmlformats.org/officeDocument/2006/relationships/diagramLayout" Target="../diagrams/layout20.xml"/><Relationship Id="rId1" Type="http://schemas.openxmlformats.org/officeDocument/2006/relationships/diagramData" Target="../diagrams/data20.xml"/><Relationship Id="rId6" Type="http://schemas.openxmlformats.org/officeDocument/2006/relationships/diagramData" Target="../diagrams/data21.xml"/><Relationship Id="rId5" Type="http://schemas.microsoft.com/office/2007/relationships/diagramDrawing" Target="../diagrams/drawing20.xml"/><Relationship Id="rId10" Type="http://schemas.microsoft.com/office/2007/relationships/diagramDrawing" Target="../diagrams/drawing21.xml"/><Relationship Id="rId4" Type="http://schemas.openxmlformats.org/officeDocument/2006/relationships/diagramColors" Target="../diagrams/colors20.xml"/><Relationship Id="rId9" Type="http://schemas.openxmlformats.org/officeDocument/2006/relationships/diagramColors" Target="../diagrams/colors21.xml"/></Relationships>
</file>

<file path=xl/drawings/_rels/drawing13.xml.rels><?xml version="1.0" encoding="UTF-8" standalone="yes"?>
<Relationships xmlns="http://schemas.openxmlformats.org/package/2006/relationships"><Relationship Id="rId8" Type="http://schemas.openxmlformats.org/officeDocument/2006/relationships/diagramQuickStyle" Target="../diagrams/quickStyle23.xml"/><Relationship Id="rId3" Type="http://schemas.openxmlformats.org/officeDocument/2006/relationships/diagramQuickStyle" Target="../diagrams/quickStyle22.xml"/><Relationship Id="rId7" Type="http://schemas.openxmlformats.org/officeDocument/2006/relationships/diagramLayout" Target="../diagrams/layout23.xml"/><Relationship Id="rId2" Type="http://schemas.openxmlformats.org/officeDocument/2006/relationships/diagramLayout" Target="../diagrams/layout22.xml"/><Relationship Id="rId1" Type="http://schemas.openxmlformats.org/officeDocument/2006/relationships/diagramData" Target="../diagrams/data22.xml"/><Relationship Id="rId6" Type="http://schemas.openxmlformats.org/officeDocument/2006/relationships/diagramData" Target="../diagrams/data23.xml"/><Relationship Id="rId5" Type="http://schemas.microsoft.com/office/2007/relationships/diagramDrawing" Target="../diagrams/drawing22.xml"/><Relationship Id="rId10" Type="http://schemas.microsoft.com/office/2007/relationships/diagramDrawing" Target="../diagrams/drawing23.xml"/><Relationship Id="rId4" Type="http://schemas.openxmlformats.org/officeDocument/2006/relationships/diagramColors" Target="../diagrams/colors22.xml"/><Relationship Id="rId9" Type="http://schemas.openxmlformats.org/officeDocument/2006/relationships/diagramColors" Target="../diagrams/colors23.xml"/></Relationships>
</file>

<file path=xl/drawings/_rels/drawing14.xml.rels><?xml version="1.0" encoding="UTF-8" standalone="yes"?>
<Relationships xmlns="http://schemas.openxmlformats.org/package/2006/relationships"><Relationship Id="rId8" Type="http://schemas.openxmlformats.org/officeDocument/2006/relationships/diagramData" Target="../diagrams/data25.xml"/><Relationship Id="rId3" Type="http://schemas.openxmlformats.org/officeDocument/2006/relationships/diagramData" Target="../diagrams/data24.xml"/><Relationship Id="rId7" Type="http://schemas.microsoft.com/office/2007/relationships/diagramDrawing" Target="../diagrams/drawing24.xml"/><Relationship Id="rId12" Type="http://schemas.microsoft.com/office/2007/relationships/diagramDrawing" Target="../diagrams/drawing25.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diagramColors" Target="../diagrams/colors24.xml"/><Relationship Id="rId11" Type="http://schemas.openxmlformats.org/officeDocument/2006/relationships/diagramColors" Target="../diagrams/colors25.xml"/><Relationship Id="rId5" Type="http://schemas.openxmlformats.org/officeDocument/2006/relationships/diagramQuickStyle" Target="../diagrams/quickStyle24.xml"/><Relationship Id="rId10" Type="http://schemas.openxmlformats.org/officeDocument/2006/relationships/diagramQuickStyle" Target="../diagrams/quickStyle25.xml"/><Relationship Id="rId4" Type="http://schemas.openxmlformats.org/officeDocument/2006/relationships/diagramLayout" Target="../diagrams/layout24.xml"/><Relationship Id="rId9" Type="http://schemas.openxmlformats.org/officeDocument/2006/relationships/diagramLayout" Target="../diagrams/layout25.xml"/></Relationships>
</file>

<file path=xl/drawings/_rels/drawing15.xml.rels><?xml version="1.0" encoding="UTF-8" standalone="yes"?>
<Relationships xmlns="http://schemas.openxmlformats.org/package/2006/relationships"><Relationship Id="rId3" Type="http://schemas.openxmlformats.org/officeDocument/2006/relationships/diagramLayout" Target="../diagrams/layout26.xml"/><Relationship Id="rId2" Type="http://schemas.openxmlformats.org/officeDocument/2006/relationships/diagramData" Target="../diagrams/data26.xml"/><Relationship Id="rId1" Type="http://schemas.openxmlformats.org/officeDocument/2006/relationships/chart" Target="../charts/chart8.xml"/><Relationship Id="rId6" Type="http://schemas.microsoft.com/office/2007/relationships/diagramDrawing" Target="../diagrams/drawing26.xml"/><Relationship Id="rId5" Type="http://schemas.openxmlformats.org/officeDocument/2006/relationships/diagramColors" Target="../diagrams/colors26.xml"/><Relationship Id="rId4" Type="http://schemas.openxmlformats.org/officeDocument/2006/relationships/diagramQuickStyle" Target="../diagrams/quickStyle26.xml"/></Relationships>
</file>

<file path=xl/drawings/drawing1.xml><?xml version="1.0" encoding="utf-8"?>
<xdr:wsDr xmlns:xdr="http://schemas.openxmlformats.org/drawingml/2006/spreadsheetDrawing" xmlns:a="http://schemas.openxmlformats.org/drawingml/2006/main">
  <xdr:twoCellAnchor editAs="oneCell">
    <xdr:from>
      <xdr:col>0</xdr:col>
      <xdr:colOff>222250</xdr:colOff>
      <xdr:row>0</xdr:row>
      <xdr:rowOff>79375</xdr:rowOff>
    </xdr:from>
    <xdr:to>
      <xdr:col>3</xdr:col>
      <xdr:colOff>307975</xdr:colOff>
      <xdr:row>3</xdr:row>
      <xdr:rowOff>269559</xdr:rowOff>
    </xdr:to>
    <xdr:pic>
      <xdr:nvPicPr>
        <xdr:cNvPr id="18" name="Picture 17">
          <a:extLst>
            <a:ext uri="{FF2B5EF4-FFF2-40B4-BE49-F238E27FC236}">
              <a16:creationId xmlns:a16="http://schemas.microsoft.com/office/drawing/2014/main" id="{A8FC0C03-22D4-45EC-8EAB-C9E7F04B84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250" y="79375"/>
          <a:ext cx="2103438" cy="1062992"/>
        </a:xfrm>
        <a:prstGeom prst="rect">
          <a:avLst/>
        </a:prstGeom>
      </xdr:spPr>
    </xdr:pic>
    <xdr:clientData/>
  </xdr:twoCellAnchor>
  <xdr:twoCellAnchor>
    <xdr:from>
      <xdr:col>4</xdr:col>
      <xdr:colOff>119062</xdr:colOff>
      <xdr:row>12</xdr:row>
      <xdr:rowOff>91076</xdr:rowOff>
    </xdr:from>
    <xdr:to>
      <xdr:col>4</xdr:col>
      <xdr:colOff>6016200</xdr:colOff>
      <xdr:row>27</xdr:row>
      <xdr:rowOff>275772</xdr:rowOff>
    </xdr:to>
    <xdr:graphicFrame macro="">
      <xdr:nvGraphicFramePr>
        <xdr:cNvPr id="5" name="Diagram 4">
          <a:extLst>
            <a:ext uri="{FF2B5EF4-FFF2-40B4-BE49-F238E27FC236}">
              <a16:creationId xmlns:a16="http://schemas.microsoft.com/office/drawing/2014/main" id="{3D3AC035-8510-4E55-AA7A-559619F4397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4</xdr:col>
      <xdr:colOff>5571613</xdr:colOff>
      <xdr:row>29</xdr:row>
      <xdr:rowOff>184356</xdr:rowOff>
    </xdr:from>
    <xdr:to>
      <xdr:col>4</xdr:col>
      <xdr:colOff>6649884</xdr:colOff>
      <xdr:row>31</xdr:row>
      <xdr:rowOff>122904</xdr:rowOff>
    </xdr:to>
    <xdr:sp macro="" textlink="">
      <xdr:nvSpPr>
        <xdr:cNvPr id="6" name="Rectangle: Rounded Corners 5">
          <a:hlinkClick xmlns:r="http://schemas.openxmlformats.org/officeDocument/2006/relationships" r:id="rId7"/>
          <a:extLst>
            <a:ext uri="{FF2B5EF4-FFF2-40B4-BE49-F238E27FC236}">
              <a16:creationId xmlns:a16="http://schemas.microsoft.com/office/drawing/2014/main" id="{C5592EC0-6679-4FD8-8571-D4CD50A43FBF}"/>
            </a:ext>
          </a:extLst>
        </xdr:cNvPr>
        <xdr:cNvSpPr/>
      </xdr:nvSpPr>
      <xdr:spPr>
        <a:xfrm>
          <a:off x="8203790" y="8121856"/>
          <a:ext cx="1078271" cy="327742"/>
        </a:xfrm>
        <a:prstGeom prst="roundRect">
          <a:avLst/>
        </a:prstGeom>
        <a:solidFill>
          <a:schemeClr val="tx2">
            <a:lumMod val="50000"/>
          </a:schemeClr>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Let's</a:t>
          </a:r>
          <a:r>
            <a:rPr lang="en-GB" sz="1100" baseline="0"/>
            <a:t> start</a:t>
          </a:r>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986518</xdr:colOff>
      <xdr:row>2</xdr:row>
      <xdr:rowOff>679292</xdr:rowOff>
    </xdr:from>
    <xdr:to>
      <xdr:col>7</xdr:col>
      <xdr:colOff>241061</xdr:colOff>
      <xdr:row>11</xdr:row>
      <xdr:rowOff>226785</xdr:rowOff>
    </xdr:to>
    <xdr:sp macro="" textlink="">
      <xdr:nvSpPr>
        <xdr:cNvPr id="2" name="TextBox 1">
          <a:extLst>
            <a:ext uri="{FF2B5EF4-FFF2-40B4-BE49-F238E27FC236}">
              <a16:creationId xmlns:a16="http://schemas.microsoft.com/office/drawing/2014/main" id="{E64629DB-5AEB-401A-875C-2B632F4E4036}"/>
            </a:ext>
          </a:extLst>
        </xdr:cNvPr>
        <xdr:cNvSpPr txBox="1"/>
      </xdr:nvSpPr>
      <xdr:spPr>
        <a:xfrm>
          <a:off x="7268482" y="1949292"/>
          <a:ext cx="5298383" cy="2903922"/>
        </a:xfrm>
        <a:prstGeom prst="roundRect">
          <a:avLst>
            <a:gd name="adj" fmla="val 7436"/>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u="none" strike="noStrike">
              <a:solidFill>
                <a:schemeClr val="dk1"/>
              </a:solidFill>
              <a:effectLst/>
              <a:latin typeface="+mn-lt"/>
              <a:ea typeface="+mn-ea"/>
              <a:cs typeface="+mn-cs"/>
            </a:rPr>
            <a:t>General Assumptions for this</a:t>
          </a:r>
          <a:r>
            <a:rPr lang="en-GB" sz="1100" b="1" i="0" u="none" strike="noStrike" baseline="0">
              <a:solidFill>
                <a:schemeClr val="dk1"/>
              </a:solidFill>
              <a:effectLst/>
              <a:latin typeface="+mn-lt"/>
              <a:ea typeface="+mn-ea"/>
              <a:cs typeface="+mn-cs"/>
            </a:rPr>
            <a:t> project</a:t>
          </a:r>
          <a:r>
            <a:rPr lang="en-GB" sz="1100" b="1" i="0" u="none" strike="noStrike">
              <a:solidFill>
                <a:schemeClr val="dk1"/>
              </a:solidFill>
              <a:effectLst/>
              <a:latin typeface="+mn-lt"/>
              <a:ea typeface="+mn-ea"/>
              <a:cs typeface="+mn-cs"/>
            </a:rPr>
            <a:t>:</a:t>
          </a:r>
        </a:p>
        <a:p>
          <a:r>
            <a:rPr lang="en-GB" sz="1100" b="0" i="0" u="none" strike="noStrike">
              <a:solidFill>
                <a:schemeClr val="dk1"/>
              </a:solidFill>
              <a:effectLst/>
              <a:latin typeface="+mn-lt"/>
              <a:ea typeface="+mn-ea"/>
              <a:cs typeface="+mn-cs"/>
            </a:rPr>
            <a:t>- 1 kW system of solar panels can generate around 850 kWh of electricity each year. </a:t>
          </a:r>
        </a:p>
        <a:p>
          <a:r>
            <a:rPr lang="en-GB" sz="1100" b="0" i="1" u="sng" strike="noStrike">
              <a:solidFill>
                <a:srgbClr val="00B0F0"/>
              </a:solidFill>
              <a:effectLst/>
              <a:latin typeface="+mn-lt"/>
              <a:ea typeface="+mn-ea"/>
              <a:cs typeface="+mn-cs"/>
            </a:rPr>
            <a:t>https://www.yesenergysolutions.co.uk/advice/how-much-energy-solar-panels-produce-home</a:t>
          </a:r>
        </a:p>
        <a:p>
          <a:r>
            <a:rPr lang="en-GB" sz="1100" b="0" i="0" u="none" strike="noStrike">
              <a:solidFill>
                <a:schemeClr val="dk1"/>
              </a:solidFill>
              <a:effectLst/>
              <a:latin typeface="+mn-lt"/>
              <a:ea typeface="+mn-ea"/>
              <a:cs typeface="+mn-cs"/>
            </a:rPr>
            <a:t>-</a:t>
          </a:r>
          <a:r>
            <a:rPr lang="en-GB" sz="1100" b="0" i="0" u="none" strike="noStrike" baseline="0">
              <a:solidFill>
                <a:schemeClr val="dk1"/>
              </a:solidFill>
              <a:effectLst/>
              <a:latin typeface="+mn-lt"/>
              <a:ea typeface="+mn-ea"/>
              <a:cs typeface="+mn-cs"/>
            </a:rPr>
            <a:t> </a:t>
          </a:r>
          <a:r>
            <a:rPr lang="en-GB" sz="1100" b="0" i="0" u="none" strike="noStrike">
              <a:solidFill>
                <a:schemeClr val="dk1"/>
              </a:solidFill>
              <a:effectLst/>
              <a:latin typeface="+mn-lt"/>
              <a:ea typeface="+mn-ea"/>
              <a:cs typeface="+mn-cs"/>
            </a:rPr>
            <a:t>no specific PV export limitation to avoid complications</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 Annual degregation of the panels is 0.5% per annum</a:t>
          </a:r>
          <a:r>
            <a:rPr lang="en-GB" sz="1100" b="0" i="0" baseline="0">
              <a:solidFill>
                <a:schemeClr val="dk1"/>
              </a:solidFill>
              <a:effectLst/>
              <a:latin typeface="+mn-lt"/>
              <a:ea typeface="+mn-ea"/>
              <a:cs typeface="+mn-cs"/>
            </a:rPr>
            <a:t> </a:t>
          </a:r>
          <a:r>
            <a:rPr lang="en-GB" sz="1100" b="0" i="1" u="sng">
              <a:solidFill>
                <a:srgbClr val="00B0F0"/>
              </a:solidFill>
              <a:effectLst/>
              <a:latin typeface="+mn-lt"/>
              <a:ea typeface="+mn-ea"/>
              <a:cs typeface="+mn-cs"/>
            </a:rPr>
            <a:t>https://www.solarpowerportal.co.uk/news/uk_solar_costs_plummeting_beyond_forecasts_as_cheap_as_40_mwh_by_2030 </a:t>
          </a:r>
          <a:r>
            <a:rPr lang="en-GB" sz="1100" i="1" u="sng">
              <a:solidFill>
                <a:srgbClr val="00B0F0"/>
              </a:solidFill>
              <a:effectLst/>
              <a:latin typeface="+mn-lt"/>
              <a:ea typeface="+mn-ea"/>
              <a:cs typeface="+mn-cs"/>
            </a:rPr>
            <a:t> </a:t>
          </a:r>
          <a:endParaRPr lang="en-GB" i="1" u="sng">
            <a:solidFill>
              <a:srgbClr val="00B0F0"/>
            </a:solidFill>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0</xdr:col>
      <xdr:colOff>226519</xdr:colOff>
      <xdr:row>2</xdr:row>
      <xdr:rowOff>656742</xdr:rowOff>
    </xdr:from>
    <xdr:to>
      <xdr:col>3</xdr:col>
      <xdr:colOff>555624</xdr:colOff>
      <xdr:row>16</xdr:row>
      <xdr:rowOff>102052</xdr:rowOff>
    </xdr:to>
    <xdr:sp macro="" textlink="">
      <xdr:nvSpPr>
        <xdr:cNvPr id="3" name="TextBox 2">
          <a:extLst>
            <a:ext uri="{FF2B5EF4-FFF2-40B4-BE49-F238E27FC236}">
              <a16:creationId xmlns:a16="http://schemas.microsoft.com/office/drawing/2014/main" id="{E23AFC21-E029-4FF5-83CF-493E91447E8F}"/>
            </a:ext>
          </a:extLst>
        </xdr:cNvPr>
        <xdr:cNvSpPr txBox="1"/>
      </xdr:nvSpPr>
      <xdr:spPr>
        <a:xfrm>
          <a:off x="226519" y="1926742"/>
          <a:ext cx="6611069" cy="4445935"/>
        </a:xfrm>
        <a:prstGeom prst="roundRect">
          <a:avLst>
            <a:gd name="adj" fmla="val 7436"/>
          </a:avLst>
        </a:prstGeom>
        <a:solidFill>
          <a:schemeClr val="tx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bg1"/>
              </a:solidFill>
              <a:effectLst/>
              <a:latin typeface="+mn-lt"/>
              <a:ea typeface="+mn-ea"/>
              <a:cs typeface="+mn-cs"/>
            </a:rPr>
            <a:t>How to use this page:</a:t>
          </a:r>
          <a:endParaRPr lang="en-GB">
            <a:solidFill>
              <a:schemeClr val="bg1"/>
            </a:solidFill>
            <a:effectLst/>
          </a:endParaRPr>
        </a:p>
        <a:p>
          <a:r>
            <a:rPr lang="en-GB" sz="1100" b="0" i="0">
              <a:solidFill>
                <a:schemeClr val="bg1"/>
              </a:solidFill>
              <a:effectLst/>
              <a:latin typeface="+mn-lt"/>
              <a:ea typeface="+mn-ea"/>
              <a:cs typeface="+mn-cs"/>
            </a:rPr>
            <a:t>Insert</a:t>
          </a:r>
          <a:r>
            <a:rPr lang="en-GB" sz="1100" b="0" i="0" baseline="0">
              <a:solidFill>
                <a:schemeClr val="bg1"/>
              </a:solidFill>
              <a:effectLst/>
              <a:latin typeface="+mn-lt"/>
              <a:ea typeface="+mn-ea"/>
              <a:cs typeface="+mn-cs"/>
            </a:rPr>
            <a:t> in the table below all the expenditure that you expect for this project.</a:t>
          </a:r>
          <a:endParaRPr lang="en-GB">
            <a:solidFill>
              <a:schemeClr val="bg1"/>
            </a:solidFill>
            <a:effectLst/>
          </a:endParaRPr>
        </a:p>
        <a:p>
          <a:r>
            <a:rPr lang="en-GB" sz="1100" b="0" i="0">
              <a:solidFill>
                <a:schemeClr val="bg1"/>
              </a:solidFill>
              <a:effectLst/>
              <a:latin typeface="+mn-lt"/>
              <a:ea typeface="+mn-ea"/>
              <a:cs typeface="+mn-cs"/>
            </a:rPr>
            <a:t>Use the</a:t>
          </a:r>
          <a:r>
            <a:rPr lang="en-GB" sz="1100" b="0" i="0" baseline="0">
              <a:solidFill>
                <a:schemeClr val="bg1"/>
              </a:solidFill>
              <a:effectLst/>
              <a:latin typeface="+mn-lt"/>
              <a:ea typeface="+mn-ea"/>
              <a:cs typeface="+mn-cs"/>
            </a:rPr>
            <a:t> text box on the side to highlight assumptions. </a:t>
          </a:r>
          <a:endParaRPr lang="en-GB">
            <a:solidFill>
              <a:schemeClr val="bg1"/>
            </a:solidFill>
            <a:effectLst/>
          </a:endParaRPr>
        </a:p>
        <a:p>
          <a:r>
            <a:rPr lang="en-GB" sz="1100" b="0" i="0" baseline="0">
              <a:solidFill>
                <a:schemeClr val="bg1"/>
              </a:solidFill>
              <a:effectLst/>
              <a:latin typeface="+mn-lt"/>
              <a:ea typeface="+mn-ea"/>
              <a:cs typeface="+mn-cs"/>
            </a:rPr>
            <a:t>As a best practice try to provide a link to references when available.</a:t>
          </a:r>
        </a:p>
        <a:p>
          <a:endParaRPr lang="en-GB">
            <a:solidFill>
              <a:schemeClr val="bg1"/>
            </a:solidFill>
            <a:effectLst/>
          </a:endParaRPr>
        </a:p>
        <a:p>
          <a:r>
            <a:rPr lang="en-GB" sz="1100" b="1">
              <a:solidFill>
                <a:schemeClr val="bg1"/>
              </a:solidFill>
              <a:effectLst/>
              <a:latin typeface="+mn-lt"/>
              <a:ea typeface="+mn-ea"/>
              <a:cs typeface="+mn-cs"/>
            </a:rPr>
            <a:t>Plan</a:t>
          </a:r>
          <a:r>
            <a:rPr lang="en-GB" sz="1100" b="1" baseline="0">
              <a:solidFill>
                <a:schemeClr val="bg1"/>
              </a:solidFill>
              <a:effectLst/>
              <a:latin typeface="+mn-lt"/>
              <a:ea typeface="+mn-ea"/>
              <a:cs typeface="+mn-cs"/>
            </a:rPr>
            <a:t> of work</a:t>
          </a:r>
          <a:r>
            <a:rPr lang="en-GB" sz="1100" b="1">
              <a:solidFill>
                <a:schemeClr val="bg1"/>
              </a:solidFill>
              <a:effectLst/>
              <a:latin typeface="+mn-lt"/>
              <a:ea typeface="+mn-ea"/>
              <a:cs typeface="+mn-cs"/>
            </a:rPr>
            <a:t> Stage:</a:t>
          </a:r>
          <a:r>
            <a:rPr lang="en-GB" sz="1100">
              <a:solidFill>
                <a:schemeClr val="bg1"/>
              </a:solidFill>
              <a:effectLst/>
              <a:latin typeface="+mn-lt"/>
              <a:ea typeface="+mn-ea"/>
              <a:cs typeface="+mn-cs"/>
            </a:rPr>
            <a:t> The Plan of work  stage that the income stream is aligned to</a:t>
          </a:r>
          <a:endParaRPr lang="en-GB">
            <a:solidFill>
              <a:schemeClr val="bg1"/>
            </a:solidFill>
            <a:effectLst/>
          </a:endParaRPr>
        </a:p>
        <a:p>
          <a:r>
            <a:rPr lang="en-GB" sz="1100" b="1">
              <a:solidFill>
                <a:schemeClr val="bg1"/>
              </a:solidFill>
              <a:effectLst/>
              <a:latin typeface="+mn-lt"/>
              <a:ea typeface="+mn-ea"/>
              <a:cs typeface="+mn-cs"/>
            </a:rPr>
            <a:t>Name: </a:t>
          </a:r>
          <a:r>
            <a:rPr lang="en-GB" sz="1100">
              <a:solidFill>
                <a:schemeClr val="bg1"/>
              </a:solidFill>
              <a:effectLst/>
              <a:latin typeface="+mn-lt"/>
              <a:ea typeface="+mn-ea"/>
              <a:cs typeface="+mn-cs"/>
            </a:rPr>
            <a:t>The name of the expenditure stream</a:t>
          </a:r>
          <a:endParaRPr lang="en-GB">
            <a:solidFill>
              <a:schemeClr val="bg1"/>
            </a:solidFill>
            <a:effectLst/>
          </a:endParaRPr>
        </a:p>
        <a:p>
          <a:r>
            <a:rPr lang="en-GB" sz="1100" b="1">
              <a:solidFill>
                <a:schemeClr val="bg1"/>
              </a:solidFill>
              <a:effectLst/>
              <a:latin typeface="+mn-lt"/>
              <a:ea typeface="+mn-ea"/>
              <a:cs typeface="+mn-cs"/>
            </a:rPr>
            <a:t>Category:</a:t>
          </a:r>
          <a:r>
            <a:rPr lang="en-GB" sz="1100" b="0" baseline="0">
              <a:solidFill>
                <a:schemeClr val="bg1"/>
              </a:solidFill>
              <a:effectLst/>
              <a:latin typeface="+mn-lt"/>
              <a:ea typeface="+mn-ea"/>
              <a:cs typeface="+mn-cs"/>
            </a:rPr>
            <a:t> Indicate the category of the expenditure. This can be a one-off cost (CAPEX or Consulting) or a recurring expenditure (OPEX).</a:t>
          </a:r>
        </a:p>
        <a:p>
          <a:endParaRPr lang="en-GB">
            <a:solidFill>
              <a:schemeClr val="bg1"/>
            </a:solidFill>
            <a:effectLst/>
          </a:endParaRPr>
        </a:p>
        <a:p>
          <a:r>
            <a:rPr lang="en-GB" sz="1100" b="1">
              <a:solidFill>
                <a:schemeClr val="bg1"/>
              </a:solidFill>
              <a:effectLst/>
              <a:latin typeface="+mn-lt"/>
              <a:ea typeface="+mn-ea"/>
              <a:cs typeface="+mn-cs"/>
            </a:rPr>
            <a:t>Price (£ or £/year)</a:t>
          </a:r>
          <a:r>
            <a:rPr lang="en-GB" sz="1100" b="1" baseline="0">
              <a:solidFill>
                <a:schemeClr val="bg1"/>
              </a:solidFill>
              <a:effectLst/>
              <a:latin typeface="+mn-lt"/>
              <a:ea typeface="+mn-ea"/>
              <a:cs typeface="+mn-cs"/>
            </a:rPr>
            <a:t> </a:t>
          </a:r>
          <a:r>
            <a:rPr lang="en-GB" sz="1100">
              <a:solidFill>
                <a:schemeClr val="bg1"/>
              </a:solidFill>
              <a:effectLst/>
              <a:latin typeface="+mn-lt"/>
              <a:ea typeface="+mn-ea"/>
              <a:cs typeface="+mn-cs"/>
            </a:rPr>
            <a:t>This is the</a:t>
          </a:r>
          <a:r>
            <a:rPr lang="en-GB" sz="1100" baseline="0">
              <a:solidFill>
                <a:schemeClr val="bg1"/>
              </a:solidFill>
              <a:effectLst/>
              <a:latin typeface="+mn-lt"/>
              <a:ea typeface="+mn-ea"/>
              <a:cs typeface="+mn-cs"/>
            </a:rPr>
            <a:t> price paid for the material or service.</a:t>
          </a:r>
          <a:r>
            <a:rPr lang="en-GB" sz="1100">
              <a:solidFill>
                <a:schemeClr val="bg1"/>
              </a:solidFill>
              <a:effectLst/>
              <a:latin typeface="+mn-lt"/>
              <a:ea typeface="+mn-ea"/>
              <a:cs typeface="+mn-cs"/>
            </a:rPr>
            <a:t> In</a:t>
          </a:r>
          <a:r>
            <a:rPr lang="en-GB" sz="1100" baseline="0">
              <a:solidFill>
                <a:schemeClr val="bg1"/>
              </a:solidFill>
              <a:effectLst/>
              <a:latin typeface="+mn-lt"/>
              <a:ea typeface="+mn-ea"/>
              <a:cs typeface="+mn-cs"/>
            </a:rPr>
            <a:t> case of recurring expenditure price give an annual price.</a:t>
          </a:r>
          <a:endParaRPr lang="en-GB">
            <a:solidFill>
              <a:schemeClr val="bg1"/>
            </a:solidFill>
            <a:effectLst/>
          </a:endParaRPr>
        </a:p>
        <a:p>
          <a:r>
            <a:rPr lang="en-GB" sz="1100" b="1">
              <a:solidFill>
                <a:schemeClr val="bg1"/>
              </a:solidFill>
              <a:effectLst/>
              <a:latin typeface="+mn-lt"/>
              <a:ea typeface="+mn-ea"/>
              <a:cs typeface="+mn-cs"/>
            </a:rPr>
            <a:t>Start year:</a:t>
          </a:r>
          <a:r>
            <a:rPr lang="en-GB" sz="1100">
              <a:solidFill>
                <a:schemeClr val="bg1"/>
              </a:solidFill>
              <a:effectLst/>
              <a:latin typeface="+mn-lt"/>
              <a:ea typeface="+mn-ea"/>
              <a:cs typeface="+mn-cs"/>
            </a:rPr>
            <a:t> Give the initial year that the expenditure begins</a:t>
          </a:r>
          <a:endParaRPr lang="en-GB">
            <a:solidFill>
              <a:schemeClr val="bg1"/>
            </a:solidFill>
            <a:effectLst/>
          </a:endParaRPr>
        </a:p>
        <a:p>
          <a:r>
            <a:rPr lang="en-GB" sz="1100" b="1">
              <a:solidFill>
                <a:schemeClr val="bg1"/>
              </a:solidFill>
              <a:effectLst/>
              <a:latin typeface="+mn-lt"/>
              <a:ea typeface="+mn-ea"/>
              <a:cs typeface="+mn-cs"/>
            </a:rPr>
            <a:t>Lifetime:</a:t>
          </a:r>
          <a:r>
            <a:rPr lang="en-GB" sz="1100">
              <a:solidFill>
                <a:schemeClr val="bg1"/>
              </a:solidFill>
              <a:effectLst/>
              <a:latin typeface="+mn-lt"/>
              <a:ea typeface="+mn-ea"/>
              <a:cs typeface="+mn-cs"/>
            </a:rPr>
            <a:t> The lifetime, in years, for when the expenditure is incurred. This value</a:t>
          </a:r>
          <a:r>
            <a:rPr lang="en-GB" sz="1100" baseline="0">
              <a:solidFill>
                <a:schemeClr val="bg1"/>
              </a:solidFill>
              <a:effectLst/>
              <a:latin typeface="+mn-lt"/>
              <a:ea typeface="+mn-ea"/>
              <a:cs typeface="+mn-cs"/>
            </a:rPr>
            <a:t> is</a:t>
          </a:r>
          <a:r>
            <a:rPr lang="en-GB" sz="1100">
              <a:solidFill>
                <a:schemeClr val="bg1"/>
              </a:solidFill>
              <a:effectLst/>
              <a:latin typeface="+mn-lt"/>
              <a:ea typeface="+mn-ea"/>
              <a:cs typeface="+mn-cs"/>
            </a:rPr>
            <a:t> used only for</a:t>
          </a:r>
          <a:r>
            <a:rPr lang="en-GB" sz="1100" baseline="0">
              <a:solidFill>
                <a:schemeClr val="bg1"/>
              </a:solidFill>
              <a:effectLst/>
              <a:latin typeface="+mn-lt"/>
              <a:ea typeface="+mn-ea"/>
              <a:cs typeface="+mn-cs"/>
            </a:rPr>
            <a:t> items categorised as</a:t>
          </a:r>
          <a:r>
            <a:rPr lang="en-GB" sz="1100">
              <a:solidFill>
                <a:schemeClr val="bg1"/>
              </a:solidFill>
              <a:effectLst/>
              <a:latin typeface="+mn-lt"/>
              <a:ea typeface="+mn-ea"/>
              <a:cs typeface="+mn-cs"/>
            </a:rPr>
            <a:t> recurring expenditures</a:t>
          </a:r>
          <a:r>
            <a:rPr lang="en-GB" sz="1100" baseline="0">
              <a:solidFill>
                <a:schemeClr val="bg1"/>
              </a:solidFill>
              <a:effectLst/>
              <a:latin typeface="+mn-lt"/>
              <a:ea typeface="+mn-ea"/>
              <a:cs typeface="+mn-cs"/>
            </a:rPr>
            <a:t> (OPEX).</a:t>
          </a:r>
          <a:endParaRPr lang="en-GB">
            <a:solidFill>
              <a:schemeClr val="bg1"/>
            </a:solidFill>
            <a:effectLst/>
          </a:endParaRPr>
        </a:p>
        <a:p>
          <a:pPr eaLnBrk="1" fontAlgn="auto" latinLnBrk="0" hangingPunct="1"/>
          <a:r>
            <a:rPr lang="en-GB" sz="1100" b="1">
              <a:solidFill>
                <a:schemeClr val="bg1"/>
              </a:solidFill>
              <a:effectLst/>
              <a:latin typeface="+mn-lt"/>
              <a:ea typeface="+mn-ea"/>
              <a:cs typeface="+mn-cs"/>
            </a:rPr>
            <a:t>Annual</a:t>
          </a:r>
          <a:r>
            <a:rPr lang="en-GB" sz="1100" b="1" baseline="0">
              <a:solidFill>
                <a:schemeClr val="bg1"/>
              </a:solidFill>
              <a:effectLst/>
              <a:latin typeface="+mn-lt"/>
              <a:ea typeface="+mn-ea"/>
              <a:cs typeface="+mn-cs"/>
            </a:rPr>
            <a:t> </a:t>
          </a:r>
          <a:r>
            <a:rPr lang="en-GB" sz="1100" b="1">
              <a:solidFill>
                <a:schemeClr val="bg1"/>
              </a:solidFill>
              <a:effectLst/>
              <a:latin typeface="+mn-lt"/>
              <a:ea typeface="+mn-ea"/>
              <a:cs typeface="+mn-cs"/>
            </a:rPr>
            <a:t>Increase:</a:t>
          </a:r>
          <a:r>
            <a:rPr lang="en-GB" sz="1100">
              <a:solidFill>
                <a:schemeClr val="bg1"/>
              </a:solidFill>
              <a:effectLst/>
              <a:latin typeface="+mn-lt"/>
              <a:ea typeface="+mn-ea"/>
              <a:cs typeface="+mn-cs"/>
            </a:rPr>
            <a:t> Annual increase in</a:t>
          </a:r>
          <a:r>
            <a:rPr lang="en-GB" sz="1100" baseline="0">
              <a:solidFill>
                <a:schemeClr val="bg1"/>
              </a:solidFill>
              <a:effectLst/>
              <a:latin typeface="+mn-lt"/>
              <a:ea typeface="+mn-ea"/>
              <a:cs typeface="+mn-cs"/>
            </a:rPr>
            <a:t> expenditure</a:t>
          </a:r>
          <a:r>
            <a:rPr lang="en-GB" sz="1100">
              <a:solidFill>
                <a:schemeClr val="bg1"/>
              </a:solidFill>
              <a:effectLst/>
              <a:latin typeface="+mn-lt"/>
              <a:ea typeface="+mn-ea"/>
              <a:cs typeface="+mn-cs"/>
            </a:rPr>
            <a:t> from year 2 onwards can be applied to each income stream. This is a value between 0 and 1 representing price increase of 0 to 100% per year. This value</a:t>
          </a:r>
          <a:r>
            <a:rPr lang="en-GB" sz="1100" baseline="0">
              <a:solidFill>
                <a:schemeClr val="bg1"/>
              </a:solidFill>
              <a:effectLst/>
              <a:latin typeface="+mn-lt"/>
              <a:ea typeface="+mn-ea"/>
              <a:cs typeface="+mn-cs"/>
            </a:rPr>
            <a:t> is</a:t>
          </a:r>
          <a:r>
            <a:rPr lang="en-GB" sz="1100">
              <a:solidFill>
                <a:schemeClr val="bg1"/>
              </a:solidFill>
              <a:effectLst/>
              <a:latin typeface="+mn-lt"/>
              <a:ea typeface="+mn-ea"/>
              <a:cs typeface="+mn-cs"/>
            </a:rPr>
            <a:t> used only for</a:t>
          </a:r>
          <a:r>
            <a:rPr lang="en-GB" sz="1100" baseline="0">
              <a:solidFill>
                <a:schemeClr val="bg1"/>
              </a:solidFill>
              <a:effectLst/>
              <a:latin typeface="+mn-lt"/>
              <a:ea typeface="+mn-ea"/>
              <a:cs typeface="+mn-cs"/>
            </a:rPr>
            <a:t> items categorised as</a:t>
          </a:r>
          <a:r>
            <a:rPr lang="en-GB" sz="1100">
              <a:solidFill>
                <a:schemeClr val="bg1"/>
              </a:solidFill>
              <a:effectLst/>
              <a:latin typeface="+mn-lt"/>
              <a:ea typeface="+mn-ea"/>
              <a:cs typeface="+mn-cs"/>
            </a:rPr>
            <a:t> recurring expenditures</a:t>
          </a:r>
          <a:r>
            <a:rPr lang="en-GB" sz="1100" baseline="0">
              <a:solidFill>
                <a:schemeClr val="bg1"/>
              </a:solidFill>
              <a:effectLst/>
              <a:latin typeface="+mn-lt"/>
              <a:ea typeface="+mn-ea"/>
              <a:cs typeface="+mn-cs"/>
            </a:rPr>
            <a:t> (OPEX).</a:t>
          </a:r>
        </a:p>
        <a:p>
          <a:pPr eaLnBrk="1" fontAlgn="auto" latinLnBrk="0" hangingPunct="1"/>
          <a:endParaRPr lang="en-GB">
            <a:solidFill>
              <a:schemeClr val="bg1"/>
            </a:solidFill>
            <a:effectLst/>
          </a:endParaRPr>
        </a:p>
        <a:p>
          <a:r>
            <a:rPr lang="en-GB" sz="1100" b="1">
              <a:solidFill>
                <a:schemeClr val="bg1"/>
              </a:solidFill>
              <a:effectLst/>
              <a:latin typeface="+mn-lt"/>
              <a:ea typeface="+mn-ea"/>
              <a:cs typeface="+mn-cs"/>
            </a:rPr>
            <a:t>Description:</a:t>
          </a:r>
          <a:r>
            <a:rPr lang="en-GB" sz="1100">
              <a:solidFill>
                <a:schemeClr val="bg1"/>
              </a:solidFill>
              <a:effectLst/>
              <a:latin typeface="+mn-lt"/>
              <a:ea typeface="+mn-ea"/>
              <a:cs typeface="+mn-cs"/>
            </a:rPr>
            <a:t> A short description to describe the expenditure and any other important details.</a:t>
          </a:r>
          <a:endParaRPr lang="en-GB">
            <a:solidFill>
              <a:schemeClr val="bg1"/>
            </a:solidFill>
            <a:effectLst/>
          </a:endParaRPr>
        </a:p>
        <a:p>
          <a:r>
            <a:rPr lang="en-GB" sz="1100" b="1">
              <a:solidFill>
                <a:schemeClr val="bg1"/>
              </a:solidFill>
              <a:effectLst/>
              <a:latin typeface="+mn-lt"/>
              <a:ea typeface="+mn-ea"/>
              <a:cs typeface="+mn-cs"/>
            </a:rPr>
            <a:t>Reference:</a:t>
          </a:r>
          <a:r>
            <a:rPr lang="en-GB" sz="1100">
              <a:solidFill>
                <a:schemeClr val="bg1"/>
              </a:solidFill>
              <a:effectLst/>
              <a:latin typeface="+mn-lt"/>
              <a:ea typeface="+mn-ea"/>
              <a:cs typeface="+mn-cs"/>
            </a:rPr>
            <a:t> Links to relevant sources</a:t>
          </a:r>
          <a:endParaRPr lang="en-GB">
            <a:solidFill>
              <a:schemeClr val="bg1"/>
            </a:solidFill>
            <a:effectLst/>
          </a:endParaRPr>
        </a:p>
        <a:p>
          <a:r>
            <a:rPr lang="en-GB" sz="1100" b="1" i="0">
              <a:solidFill>
                <a:schemeClr val="bg1"/>
              </a:solidFill>
              <a:effectLst/>
              <a:latin typeface="+mn-lt"/>
              <a:ea typeface="+mn-ea"/>
              <a:cs typeface="+mn-cs"/>
            </a:rPr>
            <a:t>Project lifetime (years):</a:t>
          </a:r>
          <a:r>
            <a:rPr lang="en-GB" sz="1100">
              <a:solidFill>
                <a:schemeClr val="bg1"/>
              </a:solidFill>
              <a:effectLst/>
              <a:latin typeface="+mn-lt"/>
              <a:ea typeface="+mn-ea"/>
              <a:cs typeface="+mn-cs"/>
            </a:rPr>
            <a:t> </a:t>
          </a:r>
          <a:r>
            <a:rPr lang="en-GB" sz="1100" b="0" i="0">
              <a:solidFill>
                <a:schemeClr val="bg1"/>
              </a:solidFill>
              <a:effectLst/>
              <a:latin typeface="+mn-lt"/>
              <a:ea typeface="+mn-ea"/>
              <a:cs typeface="+mn-cs"/>
            </a:rPr>
            <a:t>Add the desired length of the project in years</a:t>
          </a:r>
          <a:r>
            <a:rPr lang="en-GB" sz="1100">
              <a:solidFill>
                <a:schemeClr val="bg1"/>
              </a:solidFill>
              <a:effectLst/>
              <a:latin typeface="+mn-lt"/>
              <a:ea typeface="+mn-ea"/>
              <a:cs typeface="+mn-cs"/>
            </a:rPr>
            <a:t> </a:t>
          </a:r>
          <a:endParaRPr lang="en-GB">
            <a:solidFill>
              <a:schemeClr val="bg1"/>
            </a:solidFill>
            <a:effectLst/>
          </a:endParaRPr>
        </a:p>
        <a:p>
          <a:r>
            <a:rPr lang="en-GB" sz="1100" b="1" i="0">
              <a:solidFill>
                <a:schemeClr val="bg1"/>
              </a:solidFill>
              <a:effectLst/>
              <a:latin typeface="+mn-lt"/>
              <a:ea typeface="+mn-ea"/>
              <a:cs typeface="+mn-cs"/>
            </a:rPr>
            <a:t>Discount rate</a:t>
          </a:r>
          <a:r>
            <a:rPr lang="en-GB" sz="1100" b="0" i="0">
              <a:solidFill>
                <a:schemeClr val="bg1"/>
              </a:solidFill>
              <a:effectLst/>
              <a:latin typeface="+mn-lt"/>
              <a:ea typeface="+mn-ea"/>
              <a:cs typeface="+mn-cs"/>
            </a:rPr>
            <a:t>:</a:t>
          </a:r>
          <a:r>
            <a:rPr lang="en-GB" sz="1100" b="0" i="0" baseline="0">
              <a:solidFill>
                <a:schemeClr val="bg1"/>
              </a:solidFill>
              <a:effectLst/>
              <a:latin typeface="+mn-lt"/>
              <a:ea typeface="+mn-ea"/>
              <a:cs typeface="+mn-cs"/>
            </a:rPr>
            <a:t> </a:t>
          </a:r>
          <a:r>
            <a:rPr lang="en-GB" sz="1100" b="0" i="0">
              <a:solidFill>
                <a:schemeClr val="bg1"/>
              </a:solidFill>
              <a:effectLst/>
              <a:latin typeface="+mn-lt"/>
              <a:ea typeface="+mn-ea"/>
              <a:cs typeface="+mn-cs"/>
            </a:rPr>
            <a:t>The discount rate for calcualting the Net</a:t>
          </a:r>
          <a:r>
            <a:rPr lang="en-GB" sz="1100" b="0" i="0" baseline="0">
              <a:solidFill>
                <a:schemeClr val="bg1"/>
              </a:solidFill>
              <a:effectLst/>
              <a:latin typeface="+mn-lt"/>
              <a:ea typeface="+mn-ea"/>
              <a:cs typeface="+mn-cs"/>
            </a:rPr>
            <a:t> Present Value</a:t>
          </a:r>
          <a:r>
            <a:rPr lang="en-GB" sz="1100" b="0" i="0">
              <a:solidFill>
                <a:schemeClr val="bg1"/>
              </a:solidFill>
              <a:effectLst/>
              <a:latin typeface="+mn-lt"/>
              <a:ea typeface="+mn-ea"/>
              <a:cs typeface="+mn-cs"/>
            </a:rPr>
            <a:t> (for green book this is commonly 3.5%)</a:t>
          </a:r>
          <a:r>
            <a:rPr lang="en-GB" sz="1100">
              <a:solidFill>
                <a:schemeClr val="bg1"/>
              </a:solidFill>
              <a:effectLst/>
              <a:latin typeface="+mn-lt"/>
              <a:ea typeface="+mn-ea"/>
              <a:cs typeface="+mn-cs"/>
            </a:rPr>
            <a:t> </a:t>
          </a:r>
          <a:endParaRPr lang="en-GB">
            <a:solidFill>
              <a:schemeClr val="bg1"/>
            </a:solidFill>
            <a:effectLst/>
          </a:endParaRPr>
        </a:p>
      </xdr:txBody>
    </xdr:sp>
    <xdr:clientData/>
  </xdr:twoCellAnchor>
  <xdr:twoCellAnchor>
    <xdr:from>
      <xdr:col>0</xdr:col>
      <xdr:colOff>0</xdr:colOff>
      <xdr:row>0</xdr:row>
      <xdr:rowOff>1</xdr:rowOff>
    </xdr:from>
    <xdr:to>
      <xdr:col>9</xdr:col>
      <xdr:colOff>3855358</xdr:colOff>
      <xdr:row>1</xdr:row>
      <xdr:rowOff>283483</xdr:rowOff>
    </xdr:to>
    <xdr:graphicFrame macro="">
      <xdr:nvGraphicFramePr>
        <xdr:cNvPr id="5" name="Diagram 4">
          <a:extLst>
            <a:ext uri="{FF2B5EF4-FFF2-40B4-BE49-F238E27FC236}">
              <a16:creationId xmlns:a16="http://schemas.microsoft.com/office/drawing/2014/main" id="{68CF8AD5-D7D0-43A3-AFCB-2B903080C43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2</xdr:col>
      <xdr:colOff>1750786</xdr:colOff>
      <xdr:row>1</xdr:row>
      <xdr:rowOff>317501</xdr:rowOff>
    </xdr:from>
    <xdr:to>
      <xdr:col>6</xdr:col>
      <xdr:colOff>1190626</xdr:colOff>
      <xdr:row>2</xdr:row>
      <xdr:rowOff>147410</xdr:rowOff>
    </xdr:to>
    <xdr:graphicFrame macro="">
      <xdr:nvGraphicFramePr>
        <xdr:cNvPr id="7" name="Diagram 6">
          <a:extLst>
            <a:ext uri="{FF2B5EF4-FFF2-40B4-BE49-F238E27FC236}">
              <a16:creationId xmlns:a16="http://schemas.microsoft.com/office/drawing/2014/main" id="{78FD881D-EA8D-4D11-893F-D742DBA789A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56030</xdr:colOff>
      <xdr:row>4</xdr:row>
      <xdr:rowOff>67235</xdr:rowOff>
    </xdr:from>
    <xdr:to>
      <xdr:col>7</xdr:col>
      <xdr:colOff>235323</xdr:colOff>
      <xdr:row>9</xdr:row>
      <xdr:rowOff>179295</xdr:rowOff>
    </xdr:to>
    <xdr:sp macro="" textlink="">
      <xdr:nvSpPr>
        <xdr:cNvPr id="2" name="TextBox 1">
          <a:extLst>
            <a:ext uri="{FF2B5EF4-FFF2-40B4-BE49-F238E27FC236}">
              <a16:creationId xmlns:a16="http://schemas.microsoft.com/office/drawing/2014/main" id="{5903EE35-9361-42FC-92E1-B7E8EA36C4C6}"/>
            </a:ext>
          </a:extLst>
        </xdr:cNvPr>
        <xdr:cNvSpPr txBox="1"/>
      </xdr:nvSpPr>
      <xdr:spPr>
        <a:xfrm>
          <a:off x="6510618" y="874059"/>
          <a:ext cx="6118411" cy="1456765"/>
        </a:xfrm>
        <a:prstGeom prst="roundRect">
          <a:avLst>
            <a:gd name="adj" fmla="val 7436"/>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u="none" strike="noStrike">
              <a:solidFill>
                <a:schemeClr val="dk1"/>
              </a:solidFill>
              <a:effectLst/>
              <a:latin typeface="+mn-lt"/>
              <a:ea typeface="+mn-ea"/>
              <a:cs typeface="+mn-cs"/>
            </a:rPr>
            <a:t>General Assumptions:</a:t>
          </a:r>
        </a:p>
        <a:p>
          <a:r>
            <a:rPr lang="en-GB" sz="1100" b="0" i="0" u="none" strike="noStrike">
              <a:solidFill>
                <a:schemeClr val="dk1"/>
              </a:solidFill>
              <a:effectLst/>
              <a:latin typeface="+mn-lt"/>
              <a:ea typeface="+mn-ea"/>
              <a:cs typeface="+mn-cs"/>
            </a:rPr>
            <a:t>- 1 kW system of solar panels can generate around 850 kWh of electricity each year. </a:t>
          </a:r>
        </a:p>
        <a:p>
          <a:r>
            <a:rPr lang="en-GB" sz="1100" b="0" i="1" u="sng" strike="noStrike">
              <a:solidFill>
                <a:srgbClr val="00B0F0"/>
              </a:solidFill>
              <a:effectLst/>
              <a:latin typeface="+mn-lt"/>
              <a:ea typeface="+mn-ea"/>
              <a:cs typeface="+mn-cs"/>
            </a:rPr>
            <a:t>https://www.yesenergysolutions.co.uk/advice/how-much-energy-solar-panels-produce-home</a:t>
          </a:r>
        </a:p>
        <a:p>
          <a:r>
            <a:rPr lang="en-GB" sz="1100" b="0" i="0" u="none" strike="noStrike">
              <a:solidFill>
                <a:schemeClr val="dk1"/>
              </a:solidFill>
              <a:effectLst/>
              <a:latin typeface="+mn-lt"/>
              <a:ea typeface="+mn-ea"/>
              <a:cs typeface="+mn-cs"/>
            </a:rPr>
            <a:t>-</a:t>
          </a:r>
          <a:r>
            <a:rPr lang="en-GB" sz="1100" b="0" i="0" u="none" strike="noStrike" baseline="0">
              <a:solidFill>
                <a:schemeClr val="dk1"/>
              </a:solidFill>
              <a:effectLst/>
              <a:latin typeface="+mn-lt"/>
              <a:ea typeface="+mn-ea"/>
              <a:cs typeface="+mn-cs"/>
            </a:rPr>
            <a:t> </a:t>
          </a:r>
          <a:r>
            <a:rPr lang="en-GB" sz="1100" b="0" i="0" u="none" strike="noStrike">
              <a:solidFill>
                <a:schemeClr val="dk1"/>
              </a:solidFill>
              <a:effectLst/>
              <a:latin typeface="+mn-lt"/>
              <a:ea typeface="+mn-ea"/>
              <a:cs typeface="+mn-cs"/>
            </a:rPr>
            <a:t>no specific PV export limitation to avoid complications</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 Annual degregation of the panels is 0.5% per annum</a:t>
          </a:r>
          <a:r>
            <a:rPr lang="en-GB" sz="1100" b="0" i="0" baseline="0">
              <a:solidFill>
                <a:schemeClr val="dk1"/>
              </a:solidFill>
              <a:effectLst/>
              <a:latin typeface="+mn-lt"/>
              <a:ea typeface="+mn-ea"/>
              <a:cs typeface="+mn-cs"/>
            </a:rPr>
            <a:t> </a:t>
          </a:r>
          <a:r>
            <a:rPr lang="en-GB" sz="1100" b="0" i="1" u="sng">
              <a:solidFill>
                <a:srgbClr val="00B0F0"/>
              </a:solidFill>
              <a:effectLst/>
              <a:latin typeface="+mn-lt"/>
              <a:ea typeface="+mn-ea"/>
              <a:cs typeface="+mn-cs"/>
            </a:rPr>
            <a:t>https://www.solarpowerportal.co.uk/news/uk_solar_costs_plummeting_beyond_forecasts_as_cheap_as_40_mwh_by_2030 </a:t>
          </a:r>
          <a:r>
            <a:rPr lang="en-GB" sz="1100" i="1" u="sng">
              <a:solidFill>
                <a:srgbClr val="00B0F0"/>
              </a:solidFill>
              <a:effectLst/>
              <a:latin typeface="+mn-lt"/>
              <a:ea typeface="+mn-ea"/>
              <a:cs typeface="+mn-cs"/>
            </a:rPr>
            <a:t> </a:t>
          </a:r>
          <a:endParaRPr lang="en-GB" i="1" u="sng">
            <a:solidFill>
              <a:srgbClr val="00B0F0"/>
            </a:solidFill>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1</xdr:col>
      <xdr:colOff>22411</xdr:colOff>
      <xdr:row>4</xdr:row>
      <xdr:rowOff>134472</xdr:rowOff>
    </xdr:from>
    <xdr:to>
      <xdr:col>3</xdr:col>
      <xdr:colOff>874058</xdr:colOff>
      <xdr:row>18</xdr:row>
      <xdr:rowOff>44824</xdr:rowOff>
    </xdr:to>
    <xdr:sp macro="" textlink="">
      <xdr:nvSpPr>
        <xdr:cNvPr id="4" name="TextBox 3">
          <a:extLst>
            <a:ext uri="{FF2B5EF4-FFF2-40B4-BE49-F238E27FC236}">
              <a16:creationId xmlns:a16="http://schemas.microsoft.com/office/drawing/2014/main" id="{FCB676AD-46B2-486D-AC24-6F0C5304F4EF}"/>
            </a:ext>
          </a:extLst>
        </xdr:cNvPr>
        <xdr:cNvSpPr txBox="1"/>
      </xdr:nvSpPr>
      <xdr:spPr>
        <a:xfrm>
          <a:off x="459440" y="1781737"/>
          <a:ext cx="5871883" cy="4347881"/>
        </a:xfrm>
        <a:prstGeom prst="roundRect">
          <a:avLst>
            <a:gd name="adj" fmla="val 7436"/>
          </a:avLst>
        </a:prstGeom>
        <a:solidFill>
          <a:schemeClr val="tx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1100" b="1" i="0" u="none" strike="noStrike">
              <a:solidFill>
                <a:schemeClr val="bg1"/>
              </a:solidFill>
              <a:effectLst/>
              <a:latin typeface="+mn-lt"/>
              <a:ea typeface="+mn-ea"/>
              <a:cs typeface="+mn-cs"/>
            </a:rPr>
            <a:t>How to use this page:</a:t>
          </a:r>
        </a:p>
        <a:p>
          <a:r>
            <a:rPr lang="en-GB" sz="1100" b="0" i="0">
              <a:solidFill>
                <a:schemeClr val="bg1"/>
              </a:solidFill>
              <a:effectLst/>
              <a:latin typeface="+mn-lt"/>
              <a:ea typeface="+mn-ea"/>
              <a:cs typeface="+mn-cs"/>
            </a:rPr>
            <a:t>Insert</a:t>
          </a:r>
          <a:r>
            <a:rPr lang="en-GB" sz="1100" b="0" i="0" baseline="0">
              <a:solidFill>
                <a:schemeClr val="bg1"/>
              </a:solidFill>
              <a:effectLst/>
              <a:latin typeface="+mn-lt"/>
              <a:ea typeface="+mn-ea"/>
              <a:cs typeface="+mn-cs"/>
            </a:rPr>
            <a:t> in the table below all the revenues that you expect for this project.</a:t>
          </a:r>
          <a:endParaRPr lang="en-GB">
            <a:solidFill>
              <a:schemeClr val="bg1"/>
            </a:solidFill>
            <a:effectLst/>
          </a:endParaRPr>
        </a:p>
        <a:p>
          <a:r>
            <a:rPr lang="en-GB" sz="1100" b="0" i="0">
              <a:solidFill>
                <a:schemeClr val="bg1"/>
              </a:solidFill>
              <a:effectLst/>
              <a:latin typeface="+mn-lt"/>
              <a:ea typeface="+mn-ea"/>
              <a:cs typeface="+mn-cs"/>
            </a:rPr>
            <a:t>Use the</a:t>
          </a:r>
          <a:r>
            <a:rPr lang="en-GB" sz="1100" b="0" i="0" baseline="0">
              <a:solidFill>
                <a:schemeClr val="bg1"/>
              </a:solidFill>
              <a:effectLst/>
              <a:latin typeface="+mn-lt"/>
              <a:ea typeface="+mn-ea"/>
              <a:cs typeface="+mn-cs"/>
            </a:rPr>
            <a:t> text box on the side to highlight assumptions. </a:t>
          </a:r>
          <a:endParaRPr lang="en-GB">
            <a:solidFill>
              <a:schemeClr val="bg1"/>
            </a:solidFill>
            <a:effectLst/>
          </a:endParaRPr>
        </a:p>
        <a:p>
          <a:r>
            <a:rPr lang="en-GB" sz="1100" b="0" i="0" baseline="0">
              <a:solidFill>
                <a:schemeClr val="bg1"/>
              </a:solidFill>
              <a:effectLst/>
              <a:latin typeface="+mn-lt"/>
              <a:ea typeface="+mn-ea"/>
              <a:cs typeface="+mn-cs"/>
            </a:rPr>
            <a:t>As a best practice try to provide a link to references when available.</a:t>
          </a:r>
        </a:p>
        <a:p>
          <a:r>
            <a:rPr lang="en-GB" sz="1100" b="0" i="0" baseline="0">
              <a:solidFill>
                <a:schemeClr val="bg1"/>
              </a:solidFill>
              <a:effectLst/>
              <a:latin typeface="+mn-lt"/>
              <a:ea typeface="+mn-ea"/>
              <a:cs typeface="+mn-cs"/>
            </a:rPr>
            <a:t>Consider grants or debt fundings (e.g. loans) as revenues obtained at the corresponding year</a:t>
          </a:r>
          <a:endParaRPr lang="en-GB">
            <a:solidFill>
              <a:schemeClr val="bg1"/>
            </a:solidFill>
            <a:effectLst/>
          </a:endParaRPr>
        </a:p>
        <a:p>
          <a:pPr lvl="0"/>
          <a:endParaRPr lang="en-GB" sz="1100" b="1" i="0" u="none" strike="noStrike">
            <a:solidFill>
              <a:schemeClr val="bg1"/>
            </a:solidFill>
            <a:effectLst/>
            <a:latin typeface="+mn-lt"/>
            <a:ea typeface="+mn-ea"/>
            <a:cs typeface="+mn-cs"/>
          </a:endParaRPr>
        </a:p>
        <a:p>
          <a:pPr lvl="0"/>
          <a:r>
            <a:rPr lang="en-GB" sz="1100" b="1">
              <a:solidFill>
                <a:schemeClr val="bg1"/>
              </a:solidFill>
              <a:effectLst/>
              <a:latin typeface="+mn-lt"/>
              <a:ea typeface="+mn-ea"/>
              <a:cs typeface="+mn-cs"/>
            </a:rPr>
            <a:t>RIBA Stage: </a:t>
          </a:r>
          <a:r>
            <a:rPr lang="en-GB" sz="1100">
              <a:solidFill>
                <a:schemeClr val="bg1"/>
              </a:solidFill>
              <a:effectLst/>
              <a:latin typeface="+mn-lt"/>
              <a:ea typeface="+mn-ea"/>
              <a:cs typeface="+mn-cs"/>
            </a:rPr>
            <a:t>The RIBA stage that the income stream is aligned to</a:t>
          </a:r>
        </a:p>
        <a:p>
          <a:pPr lvl="0"/>
          <a:r>
            <a:rPr lang="en-GB" sz="1100" b="1">
              <a:solidFill>
                <a:schemeClr val="bg1"/>
              </a:solidFill>
              <a:effectLst/>
              <a:latin typeface="+mn-lt"/>
              <a:ea typeface="+mn-ea"/>
              <a:cs typeface="+mn-cs"/>
            </a:rPr>
            <a:t>Name:</a:t>
          </a:r>
          <a:r>
            <a:rPr lang="en-GB" sz="1100">
              <a:solidFill>
                <a:schemeClr val="bg1"/>
              </a:solidFill>
              <a:effectLst/>
              <a:latin typeface="+mn-lt"/>
              <a:ea typeface="+mn-ea"/>
              <a:cs typeface="+mn-cs"/>
            </a:rPr>
            <a:t>The name of the income stream</a:t>
          </a:r>
        </a:p>
        <a:p>
          <a:pPr lvl="0"/>
          <a:r>
            <a:rPr lang="en-GB" sz="1100" b="1">
              <a:solidFill>
                <a:schemeClr val="bg1"/>
              </a:solidFill>
              <a:effectLst/>
              <a:latin typeface="+mn-lt"/>
              <a:ea typeface="+mn-ea"/>
              <a:cs typeface="+mn-cs"/>
            </a:rPr>
            <a:t>Units:</a:t>
          </a:r>
          <a:r>
            <a:rPr lang="en-GB" sz="1100">
              <a:solidFill>
                <a:schemeClr val="bg1"/>
              </a:solidFill>
              <a:effectLst/>
              <a:latin typeface="+mn-lt"/>
              <a:ea typeface="+mn-ea"/>
              <a:cs typeface="+mn-cs"/>
            </a:rPr>
            <a:t> The annual number of units of the associated income stream. For example, if the income is savings from self-import of PV, then this could be e.g. 1000kWh.</a:t>
          </a:r>
        </a:p>
        <a:p>
          <a:pPr lvl="0"/>
          <a:r>
            <a:rPr lang="en-GB" sz="1100" b="1">
              <a:solidFill>
                <a:schemeClr val="bg1"/>
              </a:solidFill>
              <a:effectLst/>
              <a:latin typeface="+mn-lt"/>
              <a:ea typeface="+mn-ea"/>
              <a:cs typeface="+mn-cs"/>
            </a:rPr>
            <a:t>Rate (£/Unit):</a:t>
          </a:r>
          <a:r>
            <a:rPr lang="en-GB" sz="1100">
              <a:solidFill>
                <a:schemeClr val="bg1"/>
              </a:solidFill>
              <a:effectLst/>
              <a:latin typeface="+mn-lt"/>
              <a:ea typeface="+mn-ea"/>
              <a:cs typeface="+mn-cs"/>
            </a:rPr>
            <a:t> The savings rate in £ per unit of the associated income stream. For example, if each kWh saves £1 the enter 1.0.</a:t>
          </a:r>
        </a:p>
        <a:p>
          <a:pPr lvl="0"/>
          <a:endParaRPr lang="en-GB" sz="1100">
            <a:solidFill>
              <a:schemeClr val="bg1"/>
            </a:solidFill>
            <a:effectLst/>
            <a:latin typeface="+mn-lt"/>
            <a:ea typeface="+mn-ea"/>
            <a:cs typeface="+mn-cs"/>
          </a:endParaRPr>
        </a:p>
        <a:p>
          <a:pPr lvl="0"/>
          <a:r>
            <a:rPr lang="en-GB" sz="1100" b="1">
              <a:solidFill>
                <a:schemeClr val="bg1"/>
              </a:solidFill>
              <a:effectLst/>
              <a:latin typeface="+mn-lt"/>
              <a:ea typeface="+mn-ea"/>
              <a:cs typeface="+mn-cs"/>
            </a:rPr>
            <a:t>Annual Perfomance decrease rate:</a:t>
          </a:r>
          <a:r>
            <a:rPr lang="en-GB" sz="1100">
              <a:solidFill>
                <a:schemeClr val="bg1"/>
              </a:solidFill>
              <a:effectLst/>
              <a:latin typeface="+mn-lt"/>
              <a:ea typeface="+mn-ea"/>
              <a:cs typeface="+mn-cs"/>
            </a:rPr>
            <a:t> To account for the decrease in performance of the system, e.g. the degredation of a battery.</a:t>
          </a:r>
          <a:r>
            <a:rPr lang="en-GB" sz="1100" baseline="0">
              <a:solidFill>
                <a:schemeClr val="bg1"/>
              </a:solidFill>
              <a:effectLst/>
              <a:latin typeface="+mn-lt"/>
              <a:ea typeface="+mn-ea"/>
              <a:cs typeface="+mn-cs"/>
            </a:rPr>
            <a:t> A</a:t>
          </a:r>
          <a:r>
            <a:rPr lang="en-GB" sz="1100">
              <a:solidFill>
                <a:schemeClr val="bg1"/>
              </a:solidFill>
              <a:effectLst/>
              <a:latin typeface="+mn-lt"/>
              <a:ea typeface="+mn-ea"/>
              <a:cs typeface="+mn-cs"/>
            </a:rPr>
            <a:t> decrease rate between 0 and 1 (representing between 0 and 100%) per year, is to be assigned.</a:t>
          </a:r>
        </a:p>
        <a:p>
          <a:pPr lvl="0"/>
          <a:r>
            <a:rPr lang="en-GB" sz="1100" b="1">
              <a:solidFill>
                <a:schemeClr val="bg1"/>
              </a:solidFill>
              <a:effectLst/>
              <a:latin typeface="+mn-lt"/>
              <a:ea typeface="+mn-ea"/>
              <a:cs typeface="+mn-cs"/>
            </a:rPr>
            <a:t>Annual price increase:</a:t>
          </a:r>
          <a:r>
            <a:rPr lang="en-GB" sz="1100">
              <a:solidFill>
                <a:schemeClr val="bg1"/>
              </a:solidFill>
              <a:effectLst/>
              <a:latin typeface="+mn-lt"/>
              <a:ea typeface="+mn-ea"/>
              <a:cs typeface="+mn-cs"/>
            </a:rPr>
            <a:t>  Factor that takes into account energy price increase over the years. This is a value between 0 and 1 representing inflation of 0 to 100% per year.</a:t>
          </a:r>
        </a:p>
        <a:p>
          <a:pPr lvl="0"/>
          <a:endParaRPr lang="en-GB" sz="1100">
            <a:solidFill>
              <a:schemeClr val="bg1"/>
            </a:solidFill>
            <a:effectLst/>
            <a:latin typeface="+mn-lt"/>
            <a:ea typeface="+mn-ea"/>
            <a:cs typeface="+mn-cs"/>
          </a:endParaRPr>
        </a:p>
        <a:p>
          <a:pPr lvl="0"/>
          <a:r>
            <a:rPr lang="en-GB" sz="1100" b="1">
              <a:solidFill>
                <a:schemeClr val="bg1"/>
              </a:solidFill>
              <a:effectLst/>
              <a:latin typeface="+mn-lt"/>
              <a:ea typeface="+mn-ea"/>
              <a:cs typeface="+mn-cs"/>
            </a:rPr>
            <a:t>Lifetime:</a:t>
          </a:r>
          <a:r>
            <a:rPr lang="en-GB" sz="1100">
              <a:solidFill>
                <a:schemeClr val="bg1"/>
              </a:solidFill>
              <a:effectLst/>
              <a:latin typeface="+mn-lt"/>
              <a:ea typeface="+mn-ea"/>
              <a:cs typeface="+mn-cs"/>
            </a:rPr>
            <a:t> Give the lifetime, in years, for when the income stream is active.</a:t>
          </a:r>
        </a:p>
        <a:p>
          <a:pPr lvl="0"/>
          <a:r>
            <a:rPr lang="en-GB" sz="1100" b="1">
              <a:solidFill>
                <a:schemeClr val="bg1"/>
              </a:solidFill>
              <a:effectLst/>
              <a:latin typeface="+mn-lt"/>
              <a:ea typeface="+mn-ea"/>
              <a:cs typeface="+mn-cs"/>
            </a:rPr>
            <a:t>Start Year:</a:t>
          </a:r>
          <a:r>
            <a:rPr lang="en-GB" sz="1100">
              <a:solidFill>
                <a:schemeClr val="bg1"/>
              </a:solidFill>
              <a:effectLst/>
              <a:latin typeface="+mn-lt"/>
              <a:ea typeface="+mn-ea"/>
              <a:cs typeface="+mn-cs"/>
            </a:rPr>
            <a:t> Give the initial year that the income stream begins</a:t>
          </a:r>
        </a:p>
        <a:p>
          <a:pPr lvl="0"/>
          <a:r>
            <a:rPr lang="en-GB" sz="1100" b="1">
              <a:solidFill>
                <a:schemeClr val="bg1"/>
              </a:solidFill>
              <a:effectLst/>
              <a:latin typeface="+mn-lt"/>
              <a:ea typeface="+mn-ea"/>
              <a:cs typeface="+mn-cs"/>
            </a:rPr>
            <a:t>Description:</a:t>
          </a:r>
          <a:r>
            <a:rPr lang="en-GB" sz="1100">
              <a:solidFill>
                <a:schemeClr val="bg1"/>
              </a:solidFill>
              <a:effectLst/>
              <a:latin typeface="+mn-lt"/>
              <a:ea typeface="+mn-ea"/>
              <a:cs typeface="+mn-cs"/>
            </a:rPr>
            <a:t> A short description to describe the income stream and any other important details.</a:t>
          </a:r>
        </a:p>
        <a:p>
          <a:pPr lvl="0"/>
          <a:r>
            <a:rPr lang="en-GB" sz="1100" b="1">
              <a:solidFill>
                <a:schemeClr val="bg1"/>
              </a:solidFill>
              <a:effectLst/>
              <a:latin typeface="+mn-lt"/>
              <a:ea typeface="+mn-ea"/>
              <a:cs typeface="+mn-cs"/>
            </a:rPr>
            <a:t>Reference:</a:t>
          </a:r>
          <a:r>
            <a:rPr lang="en-GB" sz="1100">
              <a:solidFill>
                <a:schemeClr val="bg1"/>
              </a:solidFill>
              <a:effectLst/>
              <a:latin typeface="+mn-lt"/>
              <a:ea typeface="+mn-ea"/>
              <a:cs typeface="+mn-cs"/>
            </a:rPr>
            <a:t> Links to relevant sources</a:t>
          </a:r>
        </a:p>
        <a:p>
          <a:endParaRPr lang="en-GB" sz="1100" b="1"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10</xdr:col>
      <xdr:colOff>2252383</xdr:colOff>
      <xdr:row>1</xdr:row>
      <xdr:rowOff>285750</xdr:rowOff>
    </xdr:to>
    <xdr:graphicFrame macro="">
      <xdr:nvGraphicFramePr>
        <xdr:cNvPr id="5" name="Diagram 4">
          <a:extLst>
            <a:ext uri="{FF2B5EF4-FFF2-40B4-BE49-F238E27FC236}">
              <a16:creationId xmlns:a16="http://schemas.microsoft.com/office/drawing/2014/main" id="{D60BBD33-7ADA-4CF4-A2F2-54BC9FA9676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2</xdr:col>
      <xdr:colOff>1994647</xdr:colOff>
      <xdr:row>1</xdr:row>
      <xdr:rowOff>280149</xdr:rowOff>
    </xdr:from>
    <xdr:to>
      <xdr:col>7</xdr:col>
      <xdr:colOff>299758</xdr:colOff>
      <xdr:row>2</xdr:row>
      <xdr:rowOff>761466</xdr:rowOff>
    </xdr:to>
    <xdr:graphicFrame macro="">
      <xdr:nvGraphicFramePr>
        <xdr:cNvPr id="6" name="Diagram 5">
          <a:extLst>
            <a:ext uri="{FF2B5EF4-FFF2-40B4-BE49-F238E27FC236}">
              <a16:creationId xmlns:a16="http://schemas.microsoft.com/office/drawing/2014/main" id="{DF923D85-6509-4D90-980E-C3FABFD9CFB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3</xdr:col>
      <xdr:colOff>1829972</xdr:colOff>
      <xdr:row>18</xdr:row>
      <xdr:rowOff>280827</xdr:rowOff>
    </xdr:from>
    <xdr:to>
      <xdr:col>8</xdr:col>
      <xdr:colOff>2151580</xdr:colOff>
      <xdr:row>29</xdr:row>
      <xdr:rowOff>53833</xdr:rowOff>
    </xdr:to>
    <xdr:graphicFrame macro="">
      <xdr:nvGraphicFramePr>
        <xdr:cNvPr id="2" name="Chart 1">
          <a:extLst>
            <a:ext uri="{FF2B5EF4-FFF2-40B4-BE49-F238E27FC236}">
              <a16:creationId xmlns:a16="http://schemas.microsoft.com/office/drawing/2014/main" id="{D4FFF641-FBDD-46CD-AC9C-8688FFE7D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304801</xdr:colOff>
      <xdr:row>4</xdr:row>
      <xdr:rowOff>9527</xdr:rowOff>
    </xdr:from>
    <xdr:to>
      <xdr:col>8</xdr:col>
      <xdr:colOff>1543050</xdr:colOff>
      <xdr:row>12</xdr:row>
      <xdr:rowOff>38101</xdr:rowOff>
    </xdr:to>
    <xdr:sp macro="" textlink="">
      <xdr:nvSpPr>
        <xdr:cNvPr id="4" name="TextBox 3">
          <a:extLst>
            <a:ext uri="{FF2B5EF4-FFF2-40B4-BE49-F238E27FC236}">
              <a16:creationId xmlns:a16="http://schemas.microsoft.com/office/drawing/2014/main" id="{249B92E9-4E80-40C2-9F46-04930E9ED406}"/>
            </a:ext>
          </a:extLst>
        </xdr:cNvPr>
        <xdr:cNvSpPr txBox="1"/>
      </xdr:nvSpPr>
      <xdr:spPr>
        <a:xfrm>
          <a:off x="4476751" y="1038227"/>
          <a:ext cx="5886449" cy="2552699"/>
        </a:xfrm>
        <a:prstGeom prst="roundRect">
          <a:avLst>
            <a:gd name="adj" fmla="val 7436"/>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How to use this page:</a:t>
          </a:r>
          <a:endParaRPr lang="en-GB">
            <a:effectLst/>
          </a:endParaRPr>
        </a:p>
        <a:p>
          <a:r>
            <a:rPr lang="en-GB" sz="1100" b="0" i="0">
              <a:solidFill>
                <a:schemeClr val="dk1"/>
              </a:solidFill>
              <a:effectLst/>
              <a:latin typeface="+mn-lt"/>
              <a:ea typeface="+mn-ea"/>
              <a:cs typeface="+mn-cs"/>
            </a:rPr>
            <a:t>On</a:t>
          </a:r>
          <a:r>
            <a:rPr lang="en-GB" sz="1100" b="0" i="0" baseline="0">
              <a:solidFill>
                <a:schemeClr val="dk1"/>
              </a:solidFill>
              <a:effectLst/>
              <a:latin typeface="+mn-lt"/>
              <a:ea typeface="+mn-ea"/>
              <a:cs typeface="+mn-cs"/>
            </a:rPr>
            <a:t> this page one can find the key financial metrics of the project. The cost of finance is not included in the results shown on this page.</a:t>
          </a:r>
        </a:p>
        <a:p>
          <a:endParaRPr lang="en-GB">
            <a:effectLst/>
          </a:endParaRPr>
        </a:p>
        <a:p>
          <a:r>
            <a:rPr lang="en-GB" sz="1100" b="1" i="0">
              <a:solidFill>
                <a:schemeClr val="dk1"/>
              </a:solidFill>
              <a:effectLst/>
              <a:latin typeface="+mn-lt"/>
              <a:ea typeface="+mn-ea"/>
              <a:cs typeface="+mn-cs"/>
            </a:rPr>
            <a:t>Internal Rate of Return (IRR):</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The Internal Rate of Return. The percentage discount rate at which the NPV is zero. </a:t>
          </a:r>
          <a:r>
            <a:rPr lang="en-GB" sz="1100">
              <a:solidFill>
                <a:schemeClr val="dk1"/>
              </a:solidFill>
              <a:effectLst/>
              <a:latin typeface="+mn-lt"/>
              <a:ea typeface="+mn-ea"/>
              <a:cs typeface="+mn-cs"/>
            </a:rPr>
            <a:t> </a:t>
          </a:r>
          <a:endParaRPr lang="en-GB">
            <a:effectLst/>
          </a:endParaRPr>
        </a:p>
        <a:p>
          <a:r>
            <a:rPr lang="en-GB" sz="1100" b="1" i="0">
              <a:solidFill>
                <a:schemeClr val="dk1"/>
              </a:solidFill>
              <a:effectLst/>
              <a:latin typeface="+mn-lt"/>
              <a:ea typeface="+mn-ea"/>
              <a:cs typeface="+mn-cs"/>
            </a:rPr>
            <a:t>Net</a:t>
          </a:r>
          <a:r>
            <a:rPr lang="en-GB" sz="1100" b="1" i="0" baseline="0">
              <a:solidFill>
                <a:schemeClr val="dk1"/>
              </a:solidFill>
              <a:effectLst/>
              <a:latin typeface="+mn-lt"/>
              <a:ea typeface="+mn-ea"/>
              <a:cs typeface="+mn-cs"/>
            </a:rPr>
            <a:t> Present Value (</a:t>
          </a:r>
          <a:r>
            <a:rPr lang="en-GB" sz="1100" b="1" i="0">
              <a:solidFill>
                <a:schemeClr val="dk1"/>
              </a:solidFill>
              <a:effectLst/>
              <a:latin typeface="+mn-lt"/>
              <a:ea typeface="+mn-ea"/>
              <a:cs typeface="+mn-cs"/>
            </a:rPr>
            <a:t>NPV):</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Net Present Value. A positive net present value means that an investment will achieve profitability over the project lifetime. A negative NPV means the investment will bring a loss over the project lifetime.</a:t>
          </a:r>
          <a:r>
            <a:rPr lang="en-GB" sz="1100">
              <a:solidFill>
                <a:schemeClr val="dk1"/>
              </a:solidFill>
              <a:effectLst/>
              <a:latin typeface="+mn-lt"/>
              <a:ea typeface="+mn-ea"/>
              <a:cs typeface="+mn-cs"/>
            </a:rPr>
            <a:t> </a:t>
          </a:r>
          <a:endParaRPr lang="en-GB">
            <a:effectLst/>
          </a:endParaRPr>
        </a:p>
        <a:p>
          <a:r>
            <a:rPr lang="en-GB" sz="1100" b="1">
              <a:solidFill>
                <a:schemeClr val="dk1"/>
              </a:solidFill>
              <a:effectLst/>
              <a:latin typeface="+mn-lt"/>
              <a:ea typeface="+mn-ea"/>
              <a:cs typeface="+mn-cs"/>
            </a:rPr>
            <a:t>Simple</a:t>
          </a:r>
          <a:r>
            <a:rPr lang="en-GB" sz="1100" b="1" baseline="0">
              <a:solidFill>
                <a:schemeClr val="dk1"/>
              </a:solidFill>
              <a:effectLst/>
              <a:latin typeface="+mn-lt"/>
              <a:ea typeface="+mn-ea"/>
              <a:cs typeface="+mn-cs"/>
            </a:rPr>
            <a:t> Payback Time (SPT):</a:t>
          </a:r>
          <a:r>
            <a:rPr lang="en-GB" sz="1100" b="0" i="0">
              <a:solidFill>
                <a:schemeClr val="dk1"/>
              </a:solidFill>
              <a:effectLst/>
              <a:latin typeface="+mn-lt"/>
              <a:ea typeface="+mn-ea"/>
              <a:cs typeface="+mn-cs"/>
            </a:rPr>
            <a:t>How long it takes to achieve a positive balance,</a:t>
          </a:r>
          <a:r>
            <a:rPr lang="en-GB" sz="1100" b="0" i="0" baseline="0">
              <a:solidFill>
                <a:schemeClr val="dk1"/>
              </a:solidFill>
              <a:effectLst/>
              <a:latin typeface="+mn-lt"/>
              <a:ea typeface="+mn-ea"/>
              <a:cs typeface="+mn-cs"/>
            </a:rPr>
            <a:t> without considering the discount rate</a:t>
          </a:r>
          <a:endParaRPr lang="en-GB">
            <a:effectLst/>
          </a:endParaRPr>
        </a:p>
        <a:p>
          <a:r>
            <a:rPr lang="en-GB" sz="1100" b="1" i="0">
              <a:solidFill>
                <a:schemeClr val="dk1"/>
              </a:solidFill>
              <a:effectLst/>
              <a:latin typeface="+mn-lt"/>
              <a:ea typeface="+mn-ea"/>
              <a:cs typeface="+mn-cs"/>
            </a:rPr>
            <a:t>Discounted Payback time (DPT) [years]:</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How long it takes to achieve a positive balance, considering the d</a:t>
          </a:r>
          <a:r>
            <a:rPr lang="en-GB" sz="1100">
              <a:solidFill>
                <a:schemeClr val="dk1"/>
              </a:solidFill>
              <a:effectLst/>
              <a:latin typeface="+mn-lt"/>
              <a:ea typeface="+mn-ea"/>
              <a:cs typeface="+mn-cs"/>
            </a:rPr>
            <a:t>iscount rate.</a:t>
          </a:r>
          <a:endParaRPr lang="en-GB">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3</xdr:col>
      <xdr:colOff>1000125</xdr:colOff>
      <xdr:row>30</xdr:row>
      <xdr:rowOff>9525</xdr:rowOff>
    </xdr:from>
    <xdr:to>
      <xdr:col>10</xdr:col>
      <xdr:colOff>47623</xdr:colOff>
      <xdr:row>55</xdr:row>
      <xdr:rowOff>175260</xdr:rowOff>
    </xdr:to>
    <xdr:graphicFrame macro="">
      <xdr:nvGraphicFramePr>
        <xdr:cNvPr id="5" name="Chart 4">
          <a:extLst>
            <a:ext uri="{FF2B5EF4-FFF2-40B4-BE49-F238E27FC236}">
              <a16:creationId xmlns:a16="http://schemas.microsoft.com/office/drawing/2014/main" id="{53DDC082-FF90-4511-BC53-26FFE8288D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12</xdr:col>
      <xdr:colOff>342445</xdr:colOff>
      <xdr:row>0</xdr:row>
      <xdr:rowOff>476250</xdr:rowOff>
    </xdr:to>
    <xdr:graphicFrame macro="">
      <xdr:nvGraphicFramePr>
        <xdr:cNvPr id="6" name="Diagram 5">
          <a:extLst>
            <a:ext uri="{FF2B5EF4-FFF2-40B4-BE49-F238E27FC236}">
              <a16:creationId xmlns:a16="http://schemas.microsoft.com/office/drawing/2014/main" id="{31DA9019-E7FF-4385-A2A6-2D0FF7E1B9B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twoCellAnchor>
    <xdr:from>
      <xdr:col>3</xdr:col>
      <xdr:colOff>2038350</xdr:colOff>
      <xdr:row>0</xdr:row>
      <xdr:rowOff>514350</xdr:rowOff>
    </xdr:from>
    <xdr:to>
      <xdr:col>8</xdr:col>
      <xdr:colOff>276226</xdr:colOff>
      <xdr:row>1</xdr:row>
      <xdr:rowOff>678541</xdr:rowOff>
    </xdr:to>
    <xdr:graphicFrame macro="">
      <xdr:nvGraphicFramePr>
        <xdr:cNvPr id="7" name="Diagram 6">
          <a:extLst>
            <a:ext uri="{FF2B5EF4-FFF2-40B4-BE49-F238E27FC236}">
              <a16:creationId xmlns:a16="http://schemas.microsoft.com/office/drawing/2014/main" id="{15FD63EE-88D4-4EC1-8422-7358C5A0C64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17</xdr:col>
      <xdr:colOff>5606</xdr:colOff>
      <xdr:row>4</xdr:row>
      <xdr:rowOff>123265</xdr:rowOff>
    </xdr:from>
    <xdr:to>
      <xdr:col>32</xdr:col>
      <xdr:colOff>183105</xdr:colOff>
      <xdr:row>44</xdr:row>
      <xdr:rowOff>87742</xdr:rowOff>
    </xdr:to>
    <xdr:graphicFrame macro="">
      <xdr:nvGraphicFramePr>
        <xdr:cNvPr id="2" name="Chart 1">
          <a:extLst>
            <a:ext uri="{FF2B5EF4-FFF2-40B4-BE49-F238E27FC236}">
              <a16:creationId xmlns:a16="http://schemas.microsoft.com/office/drawing/2014/main" id="{0C6A063B-5E26-4AB5-9201-7E2FB81DBDB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xdr:rowOff>
    </xdr:from>
    <xdr:to>
      <xdr:col>13</xdr:col>
      <xdr:colOff>0</xdr:colOff>
      <xdr:row>0</xdr:row>
      <xdr:rowOff>361951</xdr:rowOff>
    </xdr:to>
    <xdr:graphicFrame macro="">
      <xdr:nvGraphicFramePr>
        <xdr:cNvPr id="2" name="Diagram 1">
          <a:extLst>
            <a:ext uri="{FF2B5EF4-FFF2-40B4-BE49-F238E27FC236}">
              <a16:creationId xmlns:a16="http://schemas.microsoft.com/office/drawing/2014/main" id="{BC72CB48-BCD8-44BE-964B-08780ED0F6A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3276600</xdr:colOff>
      <xdr:row>0</xdr:row>
      <xdr:rowOff>409576</xdr:rowOff>
    </xdr:from>
    <xdr:to>
      <xdr:col>8</xdr:col>
      <xdr:colOff>466726</xdr:colOff>
      <xdr:row>2</xdr:row>
      <xdr:rowOff>228600</xdr:rowOff>
    </xdr:to>
    <xdr:graphicFrame macro="">
      <xdr:nvGraphicFramePr>
        <xdr:cNvPr id="3" name="Diagram 2">
          <a:extLst>
            <a:ext uri="{FF2B5EF4-FFF2-40B4-BE49-F238E27FC236}">
              <a16:creationId xmlns:a16="http://schemas.microsoft.com/office/drawing/2014/main" id="{3E825C80-1E93-405B-9F6E-3989DC3EBD1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xdr:col>
      <xdr:colOff>1457325</xdr:colOff>
      <xdr:row>4</xdr:row>
      <xdr:rowOff>89648</xdr:rowOff>
    </xdr:from>
    <xdr:to>
      <xdr:col>6</xdr:col>
      <xdr:colOff>1658471</xdr:colOff>
      <xdr:row>8</xdr:row>
      <xdr:rowOff>133945</xdr:rowOff>
    </xdr:to>
    <xdr:sp macro="" textlink="">
      <xdr:nvSpPr>
        <xdr:cNvPr id="2" name="TextBox 1">
          <a:extLst>
            <a:ext uri="{FF2B5EF4-FFF2-40B4-BE49-F238E27FC236}">
              <a16:creationId xmlns:a16="http://schemas.microsoft.com/office/drawing/2014/main" id="{C05B1466-A273-4DA9-91EA-E972FB159C0E}"/>
            </a:ext>
          </a:extLst>
        </xdr:cNvPr>
        <xdr:cNvSpPr txBox="1"/>
      </xdr:nvSpPr>
      <xdr:spPr>
        <a:xfrm>
          <a:off x="8734425" y="1137398"/>
          <a:ext cx="3306296" cy="825347"/>
        </a:xfrm>
        <a:prstGeom prst="roundRect">
          <a:avLst>
            <a:gd name="adj" fmla="val 7436"/>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General Assumptions for this</a:t>
          </a:r>
          <a:r>
            <a:rPr lang="en-GB" sz="1100" b="1" i="0" baseline="0">
              <a:solidFill>
                <a:schemeClr val="dk1"/>
              </a:solidFill>
              <a:effectLst/>
              <a:latin typeface="+mn-lt"/>
              <a:ea typeface="+mn-ea"/>
              <a:cs typeface="+mn-cs"/>
            </a:rPr>
            <a:t> project</a:t>
          </a:r>
          <a:r>
            <a:rPr lang="en-GB" sz="1100" b="1" i="0">
              <a:solidFill>
                <a:schemeClr val="dk1"/>
              </a:solidFill>
              <a:effectLst/>
              <a:latin typeface="+mn-lt"/>
              <a:ea typeface="+mn-ea"/>
              <a:cs typeface="+mn-cs"/>
            </a:rPr>
            <a:t>:</a:t>
          </a:r>
          <a:endParaRPr lang="en-GB">
            <a:effectLst/>
          </a:endParaRPr>
        </a:p>
        <a:p>
          <a:r>
            <a:rPr lang="en-GB" sz="1100" b="0" i="0">
              <a:solidFill>
                <a:schemeClr val="dk1"/>
              </a:solidFill>
              <a:effectLst/>
              <a:latin typeface="+mn-lt"/>
              <a:ea typeface="+mn-ea"/>
              <a:cs typeface="+mn-cs"/>
            </a:rPr>
            <a:t>- 1</a:t>
          </a:r>
          <a:r>
            <a:rPr lang="en-GB" sz="1100" b="0" i="0" baseline="0">
              <a:solidFill>
                <a:schemeClr val="dk1"/>
              </a:solidFill>
              <a:effectLst/>
              <a:latin typeface="+mn-lt"/>
              <a:ea typeface="+mn-ea"/>
              <a:cs typeface="+mn-cs"/>
            </a:rPr>
            <a:t> MW of battery storage </a:t>
          </a:r>
          <a:endParaRPr lang="en-GB">
            <a:effectLst/>
          </a:endParaRPr>
        </a:p>
        <a:p>
          <a:r>
            <a:rPr lang="en-GB" sz="1100" b="0" i="0" baseline="0">
              <a:solidFill>
                <a:schemeClr val="dk1"/>
              </a:solidFill>
              <a:effectLst/>
              <a:latin typeface="+mn-lt"/>
              <a:ea typeface="+mn-ea"/>
              <a:cs typeface="+mn-cs"/>
            </a:rPr>
            <a:t>- Stand alone</a:t>
          </a:r>
          <a:endParaRPr lang="en-GB">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0</xdr:col>
      <xdr:colOff>407948</xdr:colOff>
      <xdr:row>3</xdr:row>
      <xdr:rowOff>225851</xdr:rowOff>
    </xdr:from>
    <xdr:to>
      <xdr:col>4</xdr:col>
      <xdr:colOff>800100</xdr:colOff>
      <xdr:row>17</xdr:row>
      <xdr:rowOff>136070</xdr:rowOff>
    </xdr:to>
    <xdr:sp macro="" textlink="">
      <xdr:nvSpPr>
        <xdr:cNvPr id="3" name="TextBox 2">
          <a:extLst>
            <a:ext uri="{FF2B5EF4-FFF2-40B4-BE49-F238E27FC236}">
              <a16:creationId xmlns:a16="http://schemas.microsoft.com/office/drawing/2014/main" id="{B9C52EA0-1692-45ED-9CAF-3CD053F116D1}"/>
            </a:ext>
          </a:extLst>
        </xdr:cNvPr>
        <xdr:cNvSpPr txBox="1"/>
      </xdr:nvSpPr>
      <xdr:spPr>
        <a:xfrm>
          <a:off x="407948" y="844976"/>
          <a:ext cx="7669252" cy="4196469"/>
        </a:xfrm>
        <a:prstGeom prst="roundRect">
          <a:avLst>
            <a:gd name="adj" fmla="val 7436"/>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bg1"/>
              </a:solidFill>
              <a:effectLst/>
              <a:latin typeface="+mn-lt"/>
              <a:ea typeface="+mn-ea"/>
              <a:cs typeface="+mn-cs"/>
            </a:rPr>
            <a:t>How to use this page:</a:t>
          </a:r>
          <a:endParaRPr lang="en-GB">
            <a:solidFill>
              <a:schemeClr val="bg1"/>
            </a:solidFill>
            <a:effectLst/>
          </a:endParaRPr>
        </a:p>
        <a:p>
          <a:r>
            <a:rPr lang="en-GB" sz="1100" b="0" i="0">
              <a:solidFill>
                <a:schemeClr val="bg1"/>
              </a:solidFill>
              <a:effectLst/>
              <a:latin typeface="+mn-lt"/>
              <a:ea typeface="+mn-ea"/>
              <a:cs typeface="+mn-cs"/>
            </a:rPr>
            <a:t>Insert</a:t>
          </a:r>
          <a:r>
            <a:rPr lang="en-GB" sz="1100" b="0" i="0" baseline="0">
              <a:solidFill>
                <a:schemeClr val="bg1"/>
              </a:solidFill>
              <a:effectLst/>
              <a:latin typeface="+mn-lt"/>
              <a:ea typeface="+mn-ea"/>
              <a:cs typeface="+mn-cs"/>
            </a:rPr>
            <a:t> in the table below all the expenditure that you expect for this project.</a:t>
          </a:r>
          <a:endParaRPr lang="en-GB">
            <a:solidFill>
              <a:schemeClr val="bg1"/>
            </a:solidFill>
            <a:effectLst/>
          </a:endParaRPr>
        </a:p>
        <a:p>
          <a:r>
            <a:rPr lang="en-GB" sz="1100" b="0" i="0">
              <a:solidFill>
                <a:schemeClr val="bg1"/>
              </a:solidFill>
              <a:effectLst/>
              <a:latin typeface="+mn-lt"/>
              <a:ea typeface="+mn-ea"/>
              <a:cs typeface="+mn-cs"/>
            </a:rPr>
            <a:t>Use the</a:t>
          </a:r>
          <a:r>
            <a:rPr lang="en-GB" sz="1100" b="0" i="0" baseline="0">
              <a:solidFill>
                <a:schemeClr val="bg1"/>
              </a:solidFill>
              <a:effectLst/>
              <a:latin typeface="+mn-lt"/>
              <a:ea typeface="+mn-ea"/>
              <a:cs typeface="+mn-cs"/>
            </a:rPr>
            <a:t> text box on the side to highlight assumptions. </a:t>
          </a:r>
          <a:endParaRPr lang="en-GB">
            <a:solidFill>
              <a:schemeClr val="bg1"/>
            </a:solidFill>
            <a:effectLst/>
          </a:endParaRPr>
        </a:p>
        <a:p>
          <a:r>
            <a:rPr lang="en-GB" sz="1100" b="0" i="0" baseline="0">
              <a:solidFill>
                <a:schemeClr val="bg1"/>
              </a:solidFill>
              <a:effectLst/>
              <a:latin typeface="+mn-lt"/>
              <a:ea typeface="+mn-ea"/>
              <a:cs typeface="+mn-cs"/>
            </a:rPr>
            <a:t>As a best practice try to provide a link to references when available.</a:t>
          </a:r>
        </a:p>
        <a:p>
          <a:endParaRPr lang="en-GB">
            <a:solidFill>
              <a:schemeClr val="bg1"/>
            </a:solidFill>
            <a:effectLst/>
          </a:endParaRPr>
        </a:p>
        <a:p>
          <a:r>
            <a:rPr lang="en-GB" sz="1100" b="1">
              <a:solidFill>
                <a:schemeClr val="bg1"/>
              </a:solidFill>
              <a:effectLst/>
              <a:latin typeface="+mn-lt"/>
              <a:ea typeface="+mn-ea"/>
              <a:cs typeface="+mn-cs"/>
            </a:rPr>
            <a:t>Plan</a:t>
          </a:r>
          <a:r>
            <a:rPr lang="en-GB" sz="1100" b="1" baseline="0">
              <a:solidFill>
                <a:schemeClr val="bg1"/>
              </a:solidFill>
              <a:effectLst/>
              <a:latin typeface="+mn-lt"/>
              <a:ea typeface="+mn-ea"/>
              <a:cs typeface="+mn-cs"/>
            </a:rPr>
            <a:t> of work</a:t>
          </a:r>
          <a:r>
            <a:rPr lang="en-GB" sz="1100" b="1">
              <a:solidFill>
                <a:schemeClr val="bg1"/>
              </a:solidFill>
              <a:effectLst/>
              <a:latin typeface="+mn-lt"/>
              <a:ea typeface="+mn-ea"/>
              <a:cs typeface="+mn-cs"/>
            </a:rPr>
            <a:t> Stage:</a:t>
          </a:r>
          <a:r>
            <a:rPr lang="en-GB" sz="1100">
              <a:solidFill>
                <a:schemeClr val="bg1"/>
              </a:solidFill>
              <a:effectLst/>
              <a:latin typeface="+mn-lt"/>
              <a:ea typeface="+mn-ea"/>
              <a:cs typeface="+mn-cs"/>
            </a:rPr>
            <a:t> The Plan of work  stage that the income stream is aligned to</a:t>
          </a:r>
          <a:endParaRPr lang="en-GB">
            <a:solidFill>
              <a:schemeClr val="bg1"/>
            </a:solidFill>
            <a:effectLst/>
          </a:endParaRPr>
        </a:p>
        <a:p>
          <a:r>
            <a:rPr lang="en-GB" sz="1100" b="1">
              <a:solidFill>
                <a:schemeClr val="bg1"/>
              </a:solidFill>
              <a:effectLst/>
              <a:latin typeface="+mn-lt"/>
              <a:ea typeface="+mn-ea"/>
              <a:cs typeface="+mn-cs"/>
            </a:rPr>
            <a:t>Name: </a:t>
          </a:r>
          <a:r>
            <a:rPr lang="en-GB" sz="1100">
              <a:solidFill>
                <a:schemeClr val="bg1"/>
              </a:solidFill>
              <a:effectLst/>
              <a:latin typeface="+mn-lt"/>
              <a:ea typeface="+mn-ea"/>
              <a:cs typeface="+mn-cs"/>
            </a:rPr>
            <a:t>The name of the expenditure stream</a:t>
          </a:r>
          <a:endParaRPr lang="en-GB">
            <a:solidFill>
              <a:schemeClr val="bg1"/>
            </a:solidFill>
            <a:effectLst/>
          </a:endParaRPr>
        </a:p>
        <a:p>
          <a:r>
            <a:rPr lang="en-GB" sz="1100" b="1">
              <a:solidFill>
                <a:schemeClr val="bg1"/>
              </a:solidFill>
              <a:effectLst/>
              <a:latin typeface="+mn-lt"/>
              <a:ea typeface="+mn-ea"/>
              <a:cs typeface="+mn-cs"/>
            </a:rPr>
            <a:t>Category:</a:t>
          </a:r>
          <a:r>
            <a:rPr lang="en-GB" sz="1100" b="0" baseline="0">
              <a:solidFill>
                <a:schemeClr val="bg1"/>
              </a:solidFill>
              <a:effectLst/>
              <a:latin typeface="+mn-lt"/>
              <a:ea typeface="+mn-ea"/>
              <a:cs typeface="+mn-cs"/>
            </a:rPr>
            <a:t> Indicate the category of the expenditure. This can be a one-off cost (CAPEX or Consulting) or a recurring expenditure (OPEX).</a:t>
          </a:r>
        </a:p>
        <a:p>
          <a:endParaRPr lang="en-GB">
            <a:solidFill>
              <a:schemeClr val="bg1"/>
            </a:solidFill>
            <a:effectLst/>
          </a:endParaRPr>
        </a:p>
        <a:p>
          <a:r>
            <a:rPr lang="en-GB" sz="1100" b="1">
              <a:solidFill>
                <a:schemeClr val="bg1"/>
              </a:solidFill>
              <a:effectLst/>
              <a:latin typeface="+mn-lt"/>
              <a:ea typeface="+mn-ea"/>
              <a:cs typeface="+mn-cs"/>
            </a:rPr>
            <a:t>Price (£ or £/year)</a:t>
          </a:r>
          <a:r>
            <a:rPr lang="en-GB" sz="1100" b="1" baseline="0">
              <a:solidFill>
                <a:schemeClr val="bg1"/>
              </a:solidFill>
              <a:effectLst/>
              <a:latin typeface="+mn-lt"/>
              <a:ea typeface="+mn-ea"/>
              <a:cs typeface="+mn-cs"/>
            </a:rPr>
            <a:t> </a:t>
          </a:r>
          <a:r>
            <a:rPr lang="en-GB" sz="1100">
              <a:solidFill>
                <a:schemeClr val="bg1"/>
              </a:solidFill>
              <a:effectLst/>
              <a:latin typeface="+mn-lt"/>
              <a:ea typeface="+mn-ea"/>
              <a:cs typeface="+mn-cs"/>
            </a:rPr>
            <a:t>This is the</a:t>
          </a:r>
          <a:r>
            <a:rPr lang="en-GB" sz="1100" baseline="0">
              <a:solidFill>
                <a:schemeClr val="bg1"/>
              </a:solidFill>
              <a:effectLst/>
              <a:latin typeface="+mn-lt"/>
              <a:ea typeface="+mn-ea"/>
              <a:cs typeface="+mn-cs"/>
            </a:rPr>
            <a:t> price paid for the material or service.</a:t>
          </a:r>
          <a:r>
            <a:rPr lang="en-GB" sz="1100">
              <a:solidFill>
                <a:schemeClr val="bg1"/>
              </a:solidFill>
              <a:effectLst/>
              <a:latin typeface="+mn-lt"/>
              <a:ea typeface="+mn-ea"/>
              <a:cs typeface="+mn-cs"/>
            </a:rPr>
            <a:t> In</a:t>
          </a:r>
          <a:r>
            <a:rPr lang="en-GB" sz="1100" baseline="0">
              <a:solidFill>
                <a:schemeClr val="bg1"/>
              </a:solidFill>
              <a:effectLst/>
              <a:latin typeface="+mn-lt"/>
              <a:ea typeface="+mn-ea"/>
              <a:cs typeface="+mn-cs"/>
            </a:rPr>
            <a:t> case of recurring expenditure price give an annual price.</a:t>
          </a:r>
          <a:endParaRPr lang="en-GB">
            <a:solidFill>
              <a:schemeClr val="bg1"/>
            </a:solidFill>
            <a:effectLst/>
          </a:endParaRPr>
        </a:p>
        <a:p>
          <a:r>
            <a:rPr lang="en-GB" sz="1100" b="1">
              <a:solidFill>
                <a:schemeClr val="bg1"/>
              </a:solidFill>
              <a:effectLst/>
              <a:latin typeface="+mn-lt"/>
              <a:ea typeface="+mn-ea"/>
              <a:cs typeface="+mn-cs"/>
            </a:rPr>
            <a:t>Start year:</a:t>
          </a:r>
          <a:r>
            <a:rPr lang="en-GB" sz="1100">
              <a:solidFill>
                <a:schemeClr val="bg1"/>
              </a:solidFill>
              <a:effectLst/>
              <a:latin typeface="+mn-lt"/>
              <a:ea typeface="+mn-ea"/>
              <a:cs typeface="+mn-cs"/>
            </a:rPr>
            <a:t> Give the initial year that the expenditure begins</a:t>
          </a:r>
          <a:endParaRPr lang="en-GB">
            <a:solidFill>
              <a:schemeClr val="bg1"/>
            </a:solidFill>
            <a:effectLst/>
          </a:endParaRPr>
        </a:p>
        <a:p>
          <a:r>
            <a:rPr lang="en-GB" sz="1100" b="1">
              <a:solidFill>
                <a:schemeClr val="bg1"/>
              </a:solidFill>
              <a:effectLst/>
              <a:latin typeface="+mn-lt"/>
              <a:ea typeface="+mn-ea"/>
              <a:cs typeface="+mn-cs"/>
            </a:rPr>
            <a:t>Lifetime:</a:t>
          </a:r>
          <a:r>
            <a:rPr lang="en-GB" sz="1100">
              <a:solidFill>
                <a:schemeClr val="bg1"/>
              </a:solidFill>
              <a:effectLst/>
              <a:latin typeface="+mn-lt"/>
              <a:ea typeface="+mn-ea"/>
              <a:cs typeface="+mn-cs"/>
            </a:rPr>
            <a:t> The lifetime, in years, for when the expenditure is incurred. This value</a:t>
          </a:r>
          <a:r>
            <a:rPr lang="en-GB" sz="1100" baseline="0">
              <a:solidFill>
                <a:schemeClr val="bg1"/>
              </a:solidFill>
              <a:effectLst/>
              <a:latin typeface="+mn-lt"/>
              <a:ea typeface="+mn-ea"/>
              <a:cs typeface="+mn-cs"/>
            </a:rPr>
            <a:t> is</a:t>
          </a:r>
          <a:r>
            <a:rPr lang="en-GB" sz="1100">
              <a:solidFill>
                <a:schemeClr val="bg1"/>
              </a:solidFill>
              <a:effectLst/>
              <a:latin typeface="+mn-lt"/>
              <a:ea typeface="+mn-ea"/>
              <a:cs typeface="+mn-cs"/>
            </a:rPr>
            <a:t> used only for</a:t>
          </a:r>
          <a:r>
            <a:rPr lang="en-GB" sz="1100" baseline="0">
              <a:solidFill>
                <a:schemeClr val="bg1"/>
              </a:solidFill>
              <a:effectLst/>
              <a:latin typeface="+mn-lt"/>
              <a:ea typeface="+mn-ea"/>
              <a:cs typeface="+mn-cs"/>
            </a:rPr>
            <a:t> items categorised as</a:t>
          </a:r>
          <a:r>
            <a:rPr lang="en-GB" sz="1100">
              <a:solidFill>
                <a:schemeClr val="bg1"/>
              </a:solidFill>
              <a:effectLst/>
              <a:latin typeface="+mn-lt"/>
              <a:ea typeface="+mn-ea"/>
              <a:cs typeface="+mn-cs"/>
            </a:rPr>
            <a:t> recurring expenditures</a:t>
          </a:r>
          <a:r>
            <a:rPr lang="en-GB" sz="1100" baseline="0">
              <a:solidFill>
                <a:schemeClr val="bg1"/>
              </a:solidFill>
              <a:effectLst/>
              <a:latin typeface="+mn-lt"/>
              <a:ea typeface="+mn-ea"/>
              <a:cs typeface="+mn-cs"/>
            </a:rPr>
            <a:t> (OPEX).</a:t>
          </a:r>
          <a:endParaRPr lang="en-GB">
            <a:solidFill>
              <a:schemeClr val="bg1"/>
            </a:solidFill>
            <a:effectLst/>
          </a:endParaRPr>
        </a:p>
        <a:p>
          <a:pPr eaLnBrk="1" fontAlgn="auto" latinLnBrk="0" hangingPunct="1"/>
          <a:r>
            <a:rPr lang="en-GB" sz="1100" b="1">
              <a:solidFill>
                <a:schemeClr val="bg1"/>
              </a:solidFill>
              <a:effectLst/>
              <a:latin typeface="+mn-lt"/>
              <a:ea typeface="+mn-ea"/>
              <a:cs typeface="+mn-cs"/>
            </a:rPr>
            <a:t>Annual</a:t>
          </a:r>
          <a:r>
            <a:rPr lang="en-GB" sz="1100" b="1" baseline="0">
              <a:solidFill>
                <a:schemeClr val="bg1"/>
              </a:solidFill>
              <a:effectLst/>
              <a:latin typeface="+mn-lt"/>
              <a:ea typeface="+mn-ea"/>
              <a:cs typeface="+mn-cs"/>
            </a:rPr>
            <a:t> </a:t>
          </a:r>
          <a:r>
            <a:rPr lang="en-GB" sz="1100" b="1">
              <a:solidFill>
                <a:schemeClr val="bg1"/>
              </a:solidFill>
              <a:effectLst/>
              <a:latin typeface="+mn-lt"/>
              <a:ea typeface="+mn-ea"/>
              <a:cs typeface="+mn-cs"/>
            </a:rPr>
            <a:t>Increase:</a:t>
          </a:r>
          <a:r>
            <a:rPr lang="en-GB" sz="1100">
              <a:solidFill>
                <a:schemeClr val="bg1"/>
              </a:solidFill>
              <a:effectLst/>
              <a:latin typeface="+mn-lt"/>
              <a:ea typeface="+mn-ea"/>
              <a:cs typeface="+mn-cs"/>
            </a:rPr>
            <a:t> Annual increase in</a:t>
          </a:r>
          <a:r>
            <a:rPr lang="en-GB" sz="1100" baseline="0">
              <a:solidFill>
                <a:schemeClr val="bg1"/>
              </a:solidFill>
              <a:effectLst/>
              <a:latin typeface="+mn-lt"/>
              <a:ea typeface="+mn-ea"/>
              <a:cs typeface="+mn-cs"/>
            </a:rPr>
            <a:t> expenditure</a:t>
          </a:r>
          <a:r>
            <a:rPr lang="en-GB" sz="1100">
              <a:solidFill>
                <a:schemeClr val="bg1"/>
              </a:solidFill>
              <a:effectLst/>
              <a:latin typeface="+mn-lt"/>
              <a:ea typeface="+mn-ea"/>
              <a:cs typeface="+mn-cs"/>
            </a:rPr>
            <a:t> from year 2 onwards can be applied to each income stream. This is a value between 0 and 1 representing price increase of 0 to 100% per year. This value</a:t>
          </a:r>
          <a:r>
            <a:rPr lang="en-GB" sz="1100" baseline="0">
              <a:solidFill>
                <a:schemeClr val="bg1"/>
              </a:solidFill>
              <a:effectLst/>
              <a:latin typeface="+mn-lt"/>
              <a:ea typeface="+mn-ea"/>
              <a:cs typeface="+mn-cs"/>
            </a:rPr>
            <a:t> is</a:t>
          </a:r>
          <a:r>
            <a:rPr lang="en-GB" sz="1100">
              <a:solidFill>
                <a:schemeClr val="bg1"/>
              </a:solidFill>
              <a:effectLst/>
              <a:latin typeface="+mn-lt"/>
              <a:ea typeface="+mn-ea"/>
              <a:cs typeface="+mn-cs"/>
            </a:rPr>
            <a:t> used only for</a:t>
          </a:r>
          <a:r>
            <a:rPr lang="en-GB" sz="1100" baseline="0">
              <a:solidFill>
                <a:schemeClr val="bg1"/>
              </a:solidFill>
              <a:effectLst/>
              <a:latin typeface="+mn-lt"/>
              <a:ea typeface="+mn-ea"/>
              <a:cs typeface="+mn-cs"/>
            </a:rPr>
            <a:t> items categorised as</a:t>
          </a:r>
          <a:r>
            <a:rPr lang="en-GB" sz="1100">
              <a:solidFill>
                <a:schemeClr val="bg1"/>
              </a:solidFill>
              <a:effectLst/>
              <a:latin typeface="+mn-lt"/>
              <a:ea typeface="+mn-ea"/>
              <a:cs typeface="+mn-cs"/>
            </a:rPr>
            <a:t> recurring expenditures</a:t>
          </a:r>
          <a:r>
            <a:rPr lang="en-GB" sz="1100" baseline="0">
              <a:solidFill>
                <a:schemeClr val="bg1"/>
              </a:solidFill>
              <a:effectLst/>
              <a:latin typeface="+mn-lt"/>
              <a:ea typeface="+mn-ea"/>
              <a:cs typeface="+mn-cs"/>
            </a:rPr>
            <a:t> (OPEX).</a:t>
          </a:r>
        </a:p>
        <a:p>
          <a:pPr eaLnBrk="1" fontAlgn="auto" latinLnBrk="0" hangingPunct="1"/>
          <a:endParaRPr lang="en-GB">
            <a:solidFill>
              <a:schemeClr val="bg1"/>
            </a:solidFill>
            <a:effectLst/>
          </a:endParaRPr>
        </a:p>
        <a:p>
          <a:r>
            <a:rPr lang="en-GB" sz="1100" b="1">
              <a:solidFill>
                <a:schemeClr val="bg1"/>
              </a:solidFill>
              <a:effectLst/>
              <a:latin typeface="+mn-lt"/>
              <a:ea typeface="+mn-ea"/>
              <a:cs typeface="+mn-cs"/>
            </a:rPr>
            <a:t>Description:</a:t>
          </a:r>
          <a:r>
            <a:rPr lang="en-GB" sz="1100">
              <a:solidFill>
                <a:schemeClr val="bg1"/>
              </a:solidFill>
              <a:effectLst/>
              <a:latin typeface="+mn-lt"/>
              <a:ea typeface="+mn-ea"/>
              <a:cs typeface="+mn-cs"/>
            </a:rPr>
            <a:t> A short description to describe the expenditure and any other important details.</a:t>
          </a:r>
          <a:endParaRPr lang="en-GB">
            <a:solidFill>
              <a:schemeClr val="bg1"/>
            </a:solidFill>
            <a:effectLst/>
          </a:endParaRPr>
        </a:p>
        <a:p>
          <a:r>
            <a:rPr lang="en-GB" sz="1100" b="1">
              <a:solidFill>
                <a:schemeClr val="bg1"/>
              </a:solidFill>
              <a:effectLst/>
              <a:latin typeface="+mn-lt"/>
              <a:ea typeface="+mn-ea"/>
              <a:cs typeface="+mn-cs"/>
            </a:rPr>
            <a:t>Reference:</a:t>
          </a:r>
          <a:r>
            <a:rPr lang="en-GB" sz="1100">
              <a:solidFill>
                <a:schemeClr val="bg1"/>
              </a:solidFill>
              <a:effectLst/>
              <a:latin typeface="+mn-lt"/>
              <a:ea typeface="+mn-ea"/>
              <a:cs typeface="+mn-cs"/>
            </a:rPr>
            <a:t> Links to relevant sources</a:t>
          </a:r>
          <a:endParaRPr lang="en-GB">
            <a:solidFill>
              <a:schemeClr val="bg1"/>
            </a:solidFill>
            <a:effectLst/>
          </a:endParaRPr>
        </a:p>
        <a:p>
          <a:r>
            <a:rPr lang="en-GB" sz="1100" b="1" i="0">
              <a:solidFill>
                <a:schemeClr val="bg1"/>
              </a:solidFill>
              <a:effectLst/>
              <a:latin typeface="+mn-lt"/>
              <a:ea typeface="+mn-ea"/>
              <a:cs typeface="+mn-cs"/>
            </a:rPr>
            <a:t>Project lifetime (years):</a:t>
          </a:r>
          <a:r>
            <a:rPr lang="en-GB" sz="1100">
              <a:solidFill>
                <a:schemeClr val="bg1"/>
              </a:solidFill>
              <a:effectLst/>
              <a:latin typeface="+mn-lt"/>
              <a:ea typeface="+mn-ea"/>
              <a:cs typeface="+mn-cs"/>
            </a:rPr>
            <a:t> </a:t>
          </a:r>
          <a:r>
            <a:rPr lang="en-GB" sz="1100" b="0" i="0">
              <a:solidFill>
                <a:schemeClr val="bg1"/>
              </a:solidFill>
              <a:effectLst/>
              <a:latin typeface="+mn-lt"/>
              <a:ea typeface="+mn-ea"/>
              <a:cs typeface="+mn-cs"/>
            </a:rPr>
            <a:t>Add the desired length of the project in years</a:t>
          </a:r>
          <a:r>
            <a:rPr lang="en-GB" sz="1100">
              <a:solidFill>
                <a:schemeClr val="bg1"/>
              </a:solidFill>
              <a:effectLst/>
              <a:latin typeface="+mn-lt"/>
              <a:ea typeface="+mn-ea"/>
              <a:cs typeface="+mn-cs"/>
            </a:rPr>
            <a:t> </a:t>
          </a:r>
          <a:endParaRPr lang="en-GB">
            <a:solidFill>
              <a:schemeClr val="bg1"/>
            </a:solidFill>
            <a:effectLst/>
          </a:endParaRPr>
        </a:p>
        <a:p>
          <a:r>
            <a:rPr lang="en-GB" sz="1100" b="1" i="0">
              <a:solidFill>
                <a:schemeClr val="bg1"/>
              </a:solidFill>
              <a:effectLst/>
              <a:latin typeface="+mn-lt"/>
              <a:ea typeface="+mn-ea"/>
              <a:cs typeface="+mn-cs"/>
            </a:rPr>
            <a:t>Discount rate</a:t>
          </a:r>
          <a:r>
            <a:rPr lang="en-GB" sz="1100" b="0" i="0">
              <a:solidFill>
                <a:schemeClr val="bg1"/>
              </a:solidFill>
              <a:effectLst/>
              <a:latin typeface="+mn-lt"/>
              <a:ea typeface="+mn-ea"/>
              <a:cs typeface="+mn-cs"/>
            </a:rPr>
            <a:t>:</a:t>
          </a:r>
          <a:r>
            <a:rPr lang="en-GB" sz="1100" b="0" i="0" baseline="0">
              <a:solidFill>
                <a:schemeClr val="bg1"/>
              </a:solidFill>
              <a:effectLst/>
              <a:latin typeface="+mn-lt"/>
              <a:ea typeface="+mn-ea"/>
              <a:cs typeface="+mn-cs"/>
            </a:rPr>
            <a:t> </a:t>
          </a:r>
          <a:r>
            <a:rPr lang="en-GB" sz="1100" b="0" i="0">
              <a:solidFill>
                <a:schemeClr val="bg1"/>
              </a:solidFill>
              <a:effectLst/>
              <a:latin typeface="+mn-lt"/>
              <a:ea typeface="+mn-ea"/>
              <a:cs typeface="+mn-cs"/>
            </a:rPr>
            <a:t>The discount rate for calcualting the Net</a:t>
          </a:r>
          <a:r>
            <a:rPr lang="en-GB" sz="1100" b="0" i="0" baseline="0">
              <a:solidFill>
                <a:schemeClr val="bg1"/>
              </a:solidFill>
              <a:effectLst/>
              <a:latin typeface="+mn-lt"/>
              <a:ea typeface="+mn-ea"/>
              <a:cs typeface="+mn-cs"/>
            </a:rPr>
            <a:t> Present Value</a:t>
          </a:r>
          <a:r>
            <a:rPr lang="en-GB" sz="1100" b="0" i="0">
              <a:solidFill>
                <a:schemeClr val="bg1"/>
              </a:solidFill>
              <a:effectLst/>
              <a:latin typeface="+mn-lt"/>
              <a:ea typeface="+mn-ea"/>
              <a:cs typeface="+mn-cs"/>
            </a:rPr>
            <a:t> (for green book this is commonly 3.5%)</a:t>
          </a:r>
          <a:r>
            <a:rPr lang="en-GB" sz="1100">
              <a:solidFill>
                <a:schemeClr val="bg1"/>
              </a:solidFill>
              <a:effectLst/>
              <a:latin typeface="+mn-lt"/>
              <a:ea typeface="+mn-ea"/>
              <a:cs typeface="+mn-cs"/>
            </a:rPr>
            <a:t> </a:t>
          </a:r>
          <a:endParaRPr lang="en-GB">
            <a:solidFill>
              <a:schemeClr val="bg1"/>
            </a:solidFill>
            <a:effectLst/>
          </a:endParaRPr>
        </a:p>
        <a:p>
          <a:endParaRPr lang="en-GB" sz="11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9</xdr:col>
      <xdr:colOff>3864429</xdr:colOff>
      <xdr:row>1</xdr:row>
      <xdr:rowOff>285750</xdr:rowOff>
    </xdr:to>
    <xdr:graphicFrame macro="">
      <xdr:nvGraphicFramePr>
        <xdr:cNvPr id="4" name="Diagram 3">
          <a:extLst>
            <a:ext uri="{FF2B5EF4-FFF2-40B4-BE49-F238E27FC236}">
              <a16:creationId xmlns:a16="http://schemas.microsoft.com/office/drawing/2014/main" id="{C5C56ADC-8B68-4E4E-BE61-7ECEDFCDDCB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318407</xdr:colOff>
      <xdr:row>1</xdr:row>
      <xdr:rowOff>137432</xdr:rowOff>
    </xdr:from>
    <xdr:to>
      <xdr:col>8</xdr:col>
      <xdr:colOff>996043</xdr:colOff>
      <xdr:row>3</xdr:row>
      <xdr:rowOff>187323</xdr:rowOff>
    </xdr:to>
    <xdr:graphicFrame macro="">
      <xdr:nvGraphicFramePr>
        <xdr:cNvPr id="5" name="Diagram 4">
          <a:extLst>
            <a:ext uri="{FF2B5EF4-FFF2-40B4-BE49-F238E27FC236}">
              <a16:creationId xmlns:a16="http://schemas.microsoft.com/office/drawing/2014/main" id="{5BFD5C4E-E838-4030-8780-F25E4370240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56030</xdr:colOff>
      <xdr:row>4</xdr:row>
      <xdr:rowOff>67236</xdr:rowOff>
    </xdr:from>
    <xdr:to>
      <xdr:col>7</xdr:col>
      <xdr:colOff>235323</xdr:colOff>
      <xdr:row>8</xdr:row>
      <xdr:rowOff>224119</xdr:rowOff>
    </xdr:to>
    <xdr:sp macro="" textlink="">
      <xdr:nvSpPr>
        <xdr:cNvPr id="2" name="TextBox 1">
          <a:extLst>
            <a:ext uri="{FF2B5EF4-FFF2-40B4-BE49-F238E27FC236}">
              <a16:creationId xmlns:a16="http://schemas.microsoft.com/office/drawing/2014/main" id="{0BDA4FAC-22EB-433F-9FAD-F89FF8A73C3F}"/>
            </a:ext>
          </a:extLst>
        </xdr:cNvPr>
        <xdr:cNvSpPr txBox="1"/>
      </xdr:nvSpPr>
      <xdr:spPr>
        <a:xfrm>
          <a:off x="6734736" y="874060"/>
          <a:ext cx="4190999" cy="1165412"/>
        </a:xfrm>
        <a:prstGeom prst="roundRect">
          <a:avLst>
            <a:gd name="adj" fmla="val 7436"/>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General Assumptions:</a:t>
          </a:r>
          <a:endParaRPr lang="en-GB">
            <a:effectLst/>
          </a:endParaRPr>
        </a:p>
        <a:p>
          <a:r>
            <a:rPr lang="en-GB" sz="1100" b="0" i="0">
              <a:solidFill>
                <a:schemeClr val="dk1"/>
              </a:solidFill>
              <a:effectLst/>
              <a:latin typeface="+mn-lt"/>
              <a:ea typeface="+mn-ea"/>
              <a:cs typeface="+mn-cs"/>
            </a:rPr>
            <a:t>-</a:t>
          </a:r>
          <a:r>
            <a:rPr lang="en-GB" sz="1100" b="0" i="0" baseline="0">
              <a:solidFill>
                <a:schemeClr val="dk1"/>
              </a:solidFill>
              <a:effectLst/>
              <a:latin typeface="+mn-lt"/>
              <a:ea typeface="+mn-ea"/>
              <a:cs typeface="+mn-cs"/>
            </a:rPr>
            <a:t> The price paid for dynamic containement will increase of 2.5% per year</a:t>
          </a:r>
          <a:endParaRPr lang="en-GB">
            <a:effectLst/>
          </a:endParaRPr>
        </a:p>
        <a:p>
          <a:r>
            <a:rPr lang="en-GB" sz="1100" b="0" i="0" baseline="0">
              <a:solidFill>
                <a:schemeClr val="dk1"/>
              </a:solidFill>
              <a:effectLst/>
              <a:latin typeface="+mn-lt"/>
              <a:ea typeface="+mn-ea"/>
              <a:cs typeface="+mn-cs"/>
            </a:rPr>
            <a:t>- The price for trading on the capacity market will increase of 2% per year</a:t>
          </a:r>
          <a:endParaRPr lang="en-GB">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0</xdr:col>
      <xdr:colOff>414616</xdr:colOff>
      <xdr:row>4</xdr:row>
      <xdr:rowOff>1</xdr:rowOff>
    </xdr:from>
    <xdr:to>
      <xdr:col>3</xdr:col>
      <xdr:colOff>829234</xdr:colOff>
      <xdr:row>17</xdr:row>
      <xdr:rowOff>201706</xdr:rowOff>
    </xdr:to>
    <xdr:sp macro="" textlink="">
      <xdr:nvSpPr>
        <xdr:cNvPr id="3" name="TextBox 2">
          <a:extLst>
            <a:ext uri="{FF2B5EF4-FFF2-40B4-BE49-F238E27FC236}">
              <a16:creationId xmlns:a16="http://schemas.microsoft.com/office/drawing/2014/main" id="{5E9E79D4-50DB-4352-8ACF-C602F0EB0DB9}"/>
            </a:ext>
          </a:extLst>
        </xdr:cNvPr>
        <xdr:cNvSpPr txBox="1"/>
      </xdr:nvSpPr>
      <xdr:spPr>
        <a:xfrm>
          <a:off x="412711" y="790576"/>
          <a:ext cx="6024843" cy="4099335"/>
        </a:xfrm>
        <a:prstGeom prst="roundRect">
          <a:avLst>
            <a:gd name="adj" fmla="val 7436"/>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1100" b="1" i="0" u="none" strike="noStrike">
              <a:solidFill>
                <a:schemeClr val="bg1"/>
              </a:solidFill>
              <a:effectLst/>
              <a:latin typeface="+mn-lt"/>
              <a:ea typeface="+mn-ea"/>
              <a:cs typeface="+mn-cs"/>
            </a:rPr>
            <a:t>How to use this page:</a:t>
          </a:r>
        </a:p>
        <a:p>
          <a:r>
            <a:rPr lang="en-GB" sz="1100" b="0" i="0">
              <a:solidFill>
                <a:schemeClr val="bg1"/>
              </a:solidFill>
              <a:effectLst/>
              <a:latin typeface="+mn-lt"/>
              <a:ea typeface="+mn-ea"/>
              <a:cs typeface="+mn-cs"/>
            </a:rPr>
            <a:t>Insert</a:t>
          </a:r>
          <a:r>
            <a:rPr lang="en-GB" sz="1100" b="0" i="0" baseline="0">
              <a:solidFill>
                <a:schemeClr val="bg1"/>
              </a:solidFill>
              <a:effectLst/>
              <a:latin typeface="+mn-lt"/>
              <a:ea typeface="+mn-ea"/>
              <a:cs typeface="+mn-cs"/>
            </a:rPr>
            <a:t> in the table below all the revenues that you expect for this project.</a:t>
          </a:r>
          <a:endParaRPr lang="en-GB">
            <a:solidFill>
              <a:schemeClr val="bg1"/>
            </a:solidFill>
            <a:effectLst/>
          </a:endParaRPr>
        </a:p>
        <a:p>
          <a:r>
            <a:rPr lang="en-GB" sz="1100" b="0" i="0">
              <a:solidFill>
                <a:schemeClr val="bg1"/>
              </a:solidFill>
              <a:effectLst/>
              <a:latin typeface="+mn-lt"/>
              <a:ea typeface="+mn-ea"/>
              <a:cs typeface="+mn-cs"/>
            </a:rPr>
            <a:t>Use the</a:t>
          </a:r>
          <a:r>
            <a:rPr lang="en-GB" sz="1100" b="0" i="0" baseline="0">
              <a:solidFill>
                <a:schemeClr val="bg1"/>
              </a:solidFill>
              <a:effectLst/>
              <a:latin typeface="+mn-lt"/>
              <a:ea typeface="+mn-ea"/>
              <a:cs typeface="+mn-cs"/>
            </a:rPr>
            <a:t> text box on the side to highlight assumptions. </a:t>
          </a:r>
          <a:endParaRPr lang="en-GB">
            <a:solidFill>
              <a:schemeClr val="bg1"/>
            </a:solidFill>
            <a:effectLst/>
          </a:endParaRPr>
        </a:p>
        <a:p>
          <a:r>
            <a:rPr lang="en-GB" sz="1100" b="0" i="0" baseline="0">
              <a:solidFill>
                <a:schemeClr val="bg1"/>
              </a:solidFill>
              <a:effectLst/>
              <a:latin typeface="+mn-lt"/>
              <a:ea typeface="+mn-ea"/>
              <a:cs typeface="+mn-cs"/>
            </a:rPr>
            <a:t>As a best practice try to provide a link to references when available.</a:t>
          </a:r>
        </a:p>
        <a:p>
          <a:r>
            <a:rPr lang="en-GB" sz="1100" b="0" i="0" baseline="0">
              <a:solidFill>
                <a:schemeClr val="bg1"/>
              </a:solidFill>
              <a:effectLst/>
              <a:latin typeface="+mn-lt"/>
              <a:ea typeface="+mn-ea"/>
              <a:cs typeface="+mn-cs"/>
            </a:rPr>
            <a:t>Consider grants or debt fundings (e.g. loans) as revenues obtained at the corresponding year</a:t>
          </a:r>
          <a:endParaRPr lang="en-GB">
            <a:solidFill>
              <a:schemeClr val="bg1"/>
            </a:solidFill>
            <a:effectLst/>
          </a:endParaRPr>
        </a:p>
        <a:p>
          <a:pPr lvl="0"/>
          <a:endParaRPr lang="en-GB" sz="1100" b="1" i="0" u="none" strike="noStrike">
            <a:solidFill>
              <a:schemeClr val="bg1"/>
            </a:solidFill>
            <a:effectLst/>
            <a:latin typeface="+mn-lt"/>
            <a:ea typeface="+mn-ea"/>
            <a:cs typeface="+mn-cs"/>
          </a:endParaRPr>
        </a:p>
        <a:p>
          <a:pPr lvl="0"/>
          <a:r>
            <a:rPr lang="en-GB" sz="1100" b="1">
              <a:solidFill>
                <a:schemeClr val="bg1"/>
              </a:solidFill>
              <a:effectLst/>
              <a:latin typeface="+mn-lt"/>
              <a:ea typeface="+mn-ea"/>
              <a:cs typeface="+mn-cs"/>
            </a:rPr>
            <a:t>RIBA Stage: </a:t>
          </a:r>
          <a:r>
            <a:rPr lang="en-GB" sz="1100">
              <a:solidFill>
                <a:schemeClr val="bg1"/>
              </a:solidFill>
              <a:effectLst/>
              <a:latin typeface="+mn-lt"/>
              <a:ea typeface="+mn-ea"/>
              <a:cs typeface="+mn-cs"/>
            </a:rPr>
            <a:t>The RIBA stage that the income stream is aligned to</a:t>
          </a:r>
        </a:p>
        <a:p>
          <a:pPr lvl="0"/>
          <a:r>
            <a:rPr lang="en-GB" sz="1100" b="1">
              <a:solidFill>
                <a:schemeClr val="bg1"/>
              </a:solidFill>
              <a:effectLst/>
              <a:latin typeface="+mn-lt"/>
              <a:ea typeface="+mn-ea"/>
              <a:cs typeface="+mn-cs"/>
            </a:rPr>
            <a:t>Name:</a:t>
          </a:r>
          <a:r>
            <a:rPr lang="en-GB" sz="1100">
              <a:solidFill>
                <a:schemeClr val="bg1"/>
              </a:solidFill>
              <a:effectLst/>
              <a:latin typeface="+mn-lt"/>
              <a:ea typeface="+mn-ea"/>
              <a:cs typeface="+mn-cs"/>
            </a:rPr>
            <a:t>The name of the income stream</a:t>
          </a:r>
        </a:p>
        <a:p>
          <a:pPr lvl="0"/>
          <a:r>
            <a:rPr lang="en-GB" sz="1100" b="1">
              <a:solidFill>
                <a:schemeClr val="bg1"/>
              </a:solidFill>
              <a:effectLst/>
              <a:latin typeface="+mn-lt"/>
              <a:ea typeface="+mn-ea"/>
              <a:cs typeface="+mn-cs"/>
            </a:rPr>
            <a:t>Units:</a:t>
          </a:r>
          <a:r>
            <a:rPr lang="en-GB" sz="1100">
              <a:solidFill>
                <a:schemeClr val="bg1"/>
              </a:solidFill>
              <a:effectLst/>
              <a:latin typeface="+mn-lt"/>
              <a:ea typeface="+mn-ea"/>
              <a:cs typeface="+mn-cs"/>
            </a:rPr>
            <a:t> The annual number of units of the associated income stream. For example, if the income is savings from self-import of PV, then this could be e.g. 1000kWh.</a:t>
          </a:r>
        </a:p>
        <a:p>
          <a:pPr lvl="0"/>
          <a:r>
            <a:rPr lang="en-GB" sz="1100" b="1">
              <a:solidFill>
                <a:schemeClr val="bg1"/>
              </a:solidFill>
              <a:effectLst/>
              <a:latin typeface="+mn-lt"/>
              <a:ea typeface="+mn-ea"/>
              <a:cs typeface="+mn-cs"/>
            </a:rPr>
            <a:t>Rate (£/Unit):</a:t>
          </a:r>
          <a:r>
            <a:rPr lang="en-GB" sz="1100">
              <a:solidFill>
                <a:schemeClr val="bg1"/>
              </a:solidFill>
              <a:effectLst/>
              <a:latin typeface="+mn-lt"/>
              <a:ea typeface="+mn-ea"/>
              <a:cs typeface="+mn-cs"/>
            </a:rPr>
            <a:t> The savings rate in £ per unit of the associated income stream. For example, if each kWh saves £1 the enter 1.0.</a:t>
          </a:r>
        </a:p>
        <a:p>
          <a:pPr lvl="0"/>
          <a:endParaRPr lang="en-GB" sz="1100">
            <a:solidFill>
              <a:schemeClr val="bg1"/>
            </a:solidFill>
            <a:effectLst/>
            <a:latin typeface="+mn-lt"/>
            <a:ea typeface="+mn-ea"/>
            <a:cs typeface="+mn-cs"/>
          </a:endParaRPr>
        </a:p>
        <a:p>
          <a:pPr lvl="0"/>
          <a:r>
            <a:rPr lang="en-GB" sz="1100" b="1">
              <a:solidFill>
                <a:schemeClr val="bg1"/>
              </a:solidFill>
              <a:effectLst/>
              <a:latin typeface="+mn-lt"/>
              <a:ea typeface="+mn-ea"/>
              <a:cs typeface="+mn-cs"/>
            </a:rPr>
            <a:t>Annual Perfomance decrease rate:</a:t>
          </a:r>
          <a:r>
            <a:rPr lang="en-GB" sz="1100">
              <a:solidFill>
                <a:schemeClr val="bg1"/>
              </a:solidFill>
              <a:effectLst/>
              <a:latin typeface="+mn-lt"/>
              <a:ea typeface="+mn-ea"/>
              <a:cs typeface="+mn-cs"/>
            </a:rPr>
            <a:t> To account for the decrease in performance of the system, e.g. the degredation of a battery.</a:t>
          </a:r>
          <a:r>
            <a:rPr lang="en-GB" sz="1100" baseline="0">
              <a:solidFill>
                <a:schemeClr val="bg1"/>
              </a:solidFill>
              <a:effectLst/>
              <a:latin typeface="+mn-lt"/>
              <a:ea typeface="+mn-ea"/>
              <a:cs typeface="+mn-cs"/>
            </a:rPr>
            <a:t> A</a:t>
          </a:r>
          <a:r>
            <a:rPr lang="en-GB" sz="1100">
              <a:solidFill>
                <a:schemeClr val="bg1"/>
              </a:solidFill>
              <a:effectLst/>
              <a:latin typeface="+mn-lt"/>
              <a:ea typeface="+mn-ea"/>
              <a:cs typeface="+mn-cs"/>
            </a:rPr>
            <a:t> decrease rate between 0 and 1 (representing between 0 and 100%) per year, is to be assigned.</a:t>
          </a:r>
        </a:p>
        <a:p>
          <a:pPr lvl="0"/>
          <a:r>
            <a:rPr lang="en-GB" sz="1100" b="1">
              <a:solidFill>
                <a:schemeClr val="bg1"/>
              </a:solidFill>
              <a:effectLst/>
              <a:latin typeface="+mn-lt"/>
              <a:ea typeface="+mn-ea"/>
              <a:cs typeface="+mn-cs"/>
            </a:rPr>
            <a:t>Annual price increase:</a:t>
          </a:r>
          <a:r>
            <a:rPr lang="en-GB" sz="1100">
              <a:solidFill>
                <a:schemeClr val="bg1"/>
              </a:solidFill>
              <a:effectLst/>
              <a:latin typeface="+mn-lt"/>
              <a:ea typeface="+mn-ea"/>
              <a:cs typeface="+mn-cs"/>
            </a:rPr>
            <a:t>  Factor that takes into account energy price increase over the years. This is a value between 0 and 1 representing inflation of 0 to 100% per year.</a:t>
          </a:r>
        </a:p>
        <a:p>
          <a:pPr lvl="0"/>
          <a:r>
            <a:rPr lang="en-GB" sz="1100" b="1">
              <a:solidFill>
                <a:schemeClr val="bg1"/>
              </a:solidFill>
              <a:effectLst/>
              <a:latin typeface="+mn-lt"/>
              <a:ea typeface="+mn-ea"/>
              <a:cs typeface="+mn-cs"/>
            </a:rPr>
            <a:t>Lifetime:</a:t>
          </a:r>
          <a:r>
            <a:rPr lang="en-GB" sz="1100">
              <a:solidFill>
                <a:schemeClr val="bg1"/>
              </a:solidFill>
              <a:effectLst/>
              <a:latin typeface="+mn-lt"/>
              <a:ea typeface="+mn-ea"/>
              <a:cs typeface="+mn-cs"/>
            </a:rPr>
            <a:t> Give the lifetime, in years, for when the income stream is active.</a:t>
          </a:r>
        </a:p>
        <a:p>
          <a:pPr lvl="0"/>
          <a:r>
            <a:rPr lang="en-GB" sz="1100" b="1">
              <a:solidFill>
                <a:schemeClr val="bg1"/>
              </a:solidFill>
              <a:effectLst/>
              <a:latin typeface="+mn-lt"/>
              <a:ea typeface="+mn-ea"/>
              <a:cs typeface="+mn-cs"/>
            </a:rPr>
            <a:t>Start Year:</a:t>
          </a:r>
          <a:r>
            <a:rPr lang="en-GB" sz="1100">
              <a:solidFill>
                <a:schemeClr val="bg1"/>
              </a:solidFill>
              <a:effectLst/>
              <a:latin typeface="+mn-lt"/>
              <a:ea typeface="+mn-ea"/>
              <a:cs typeface="+mn-cs"/>
            </a:rPr>
            <a:t> Give the initial year that the income stream begins</a:t>
          </a:r>
        </a:p>
        <a:p>
          <a:pPr lvl="0"/>
          <a:r>
            <a:rPr lang="en-GB" sz="1100" b="1">
              <a:solidFill>
                <a:schemeClr val="bg1"/>
              </a:solidFill>
              <a:effectLst/>
              <a:latin typeface="+mn-lt"/>
              <a:ea typeface="+mn-ea"/>
              <a:cs typeface="+mn-cs"/>
            </a:rPr>
            <a:t>Description:</a:t>
          </a:r>
          <a:r>
            <a:rPr lang="en-GB" sz="1100">
              <a:solidFill>
                <a:schemeClr val="bg1"/>
              </a:solidFill>
              <a:effectLst/>
              <a:latin typeface="+mn-lt"/>
              <a:ea typeface="+mn-ea"/>
              <a:cs typeface="+mn-cs"/>
            </a:rPr>
            <a:t> A short description to describe the income stream and any other important details.</a:t>
          </a:r>
        </a:p>
        <a:p>
          <a:pPr lvl="0"/>
          <a:r>
            <a:rPr lang="en-GB" sz="1100" b="1">
              <a:solidFill>
                <a:schemeClr val="bg1"/>
              </a:solidFill>
              <a:effectLst/>
              <a:latin typeface="+mn-lt"/>
              <a:ea typeface="+mn-ea"/>
              <a:cs typeface="+mn-cs"/>
            </a:rPr>
            <a:t>Reference:</a:t>
          </a:r>
          <a:r>
            <a:rPr lang="en-GB" sz="1100">
              <a:solidFill>
                <a:schemeClr val="bg1"/>
              </a:solidFill>
              <a:effectLst/>
              <a:latin typeface="+mn-lt"/>
              <a:ea typeface="+mn-ea"/>
              <a:cs typeface="+mn-cs"/>
            </a:rPr>
            <a:t> Links to relevant sources</a:t>
          </a:r>
        </a:p>
        <a:p>
          <a:endParaRPr lang="en-GB" sz="1100" b="1"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10</xdr:col>
      <xdr:colOff>2185147</xdr:colOff>
      <xdr:row>0</xdr:row>
      <xdr:rowOff>476250</xdr:rowOff>
    </xdr:to>
    <xdr:graphicFrame macro="">
      <xdr:nvGraphicFramePr>
        <xdr:cNvPr id="5" name="Diagram 4">
          <a:extLst>
            <a:ext uri="{FF2B5EF4-FFF2-40B4-BE49-F238E27FC236}">
              <a16:creationId xmlns:a16="http://schemas.microsoft.com/office/drawing/2014/main" id="{F955924F-81D1-42F7-B8D7-034D4C1AA02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705971</xdr:colOff>
      <xdr:row>0</xdr:row>
      <xdr:rowOff>470647</xdr:rowOff>
    </xdr:from>
    <xdr:to>
      <xdr:col>9</xdr:col>
      <xdr:colOff>1173818</xdr:colOff>
      <xdr:row>2</xdr:row>
      <xdr:rowOff>470647</xdr:rowOff>
    </xdr:to>
    <xdr:graphicFrame macro="">
      <xdr:nvGraphicFramePr>
        <xdr:cNvPr id="6" name="Diagram 5">
          <a:extLst>
            <a:ext uri="{FF2B5EF4-FFF2-40B4-BE49-F238E27FC236}">
              <a16:creationId xmlns:a16="http://schemas.microsoft.com/office/drawing/2014/main" id="{1EB489C3-9AE3-4C21-BDE4-1FD118211B2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1926292</xdr:colOff>
      <xdr:row>18</xdr:row>
      <xdr:rowOff>152400</xdr:rowOff>
    </xdr:from>
    <xdr:to>
      <xdr:col>8</xdr:col>
      <xdr:colOff>2247900</xdr:colOff>
      <xdr:row>28</xdr:row>
      <xdr:rowOff>257175</xdr:rowOff>
    </xdr:to>
    <xdr:graphicFrame macro="">
      <xdr:nvGraphicFramePr>
        <xdr:cNvPr id="2" name="Chart 1">
          <a:extLst>
            <a:ext uri="{FF2B5EF4-FFF2-40B4-BE49-F238E27FC236}">
              <a16:creationId xmlns:a16="http://schemas.microsoft.com/office/drawing/2014/main" id="{45146C34-4FCC-40FC-8A3E-28C25B3317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304801</xdr:colOff>
      <xdr:row>4</xdr:row>
      <xdr:rowOff>9527</xdr:rowOff>
    </xdr:from>
    <xdr:to>
      <xdr:col>8</xdr:col>
      <xdr:colOff>1543050</xdr:colOff>
      <xdr:row>12</xdr:row>
      <xdr:rowOff>38101</xdr:rowOff>
    </xdr:to>
    <xdr:sp macro="" textlink="">
      <xdr:nvSpPr>
        <xdr:cNvPr id="3" name="TextBox 2">
          <a:extLst>
            <a:ext uri="{FF2B5EF4-FFF2-40B4-BE49-F238E27FC236}">
              <a16:creationId xmlns:a16="http://schemas.microsoft.com/office/drawing/2014/main" id="{D735248A-86E6-410D-8442-518380B9048C}"/>
            </a:ext>
          </a:extLst>
        </xdr:cNvPr>
        <xdr:cNvSpPr txBox="1"/>
      </xdr:nvSpPr>
      <xdr:spPr>
        <a:xfrm>
          <a:off x="4600576" y="1021082"/>
          <a:ext cx="6015989" cy="2493644"/>
        </a:xfrm>
        <a:prstGeom prst="roundRect">
          <a:avLst>
            <a:gd name="adj" fmla="val 7436"/>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How to use this page:</a:t>
          </a:r>
          <a:endParaRPr lang="en-GB">
            <a:effectLst/>
          </a:endParaRPr>
        </a:p>
        <a:p>
          <a:r>
            <a:rPr lang="en-GB" sz="1100" b="0" i="0">
              <a:solidFill>
                <a:schemeClr val="dk1"/>
              </a:solidFill>
              <a:effectLst/>
              <a:latin typeface="+mn-lt"/>
              <a:ea typeface="+mn-ea"/>
              <a:cs typeface="+mn-cs"/>
            </a:rPr>
            <a:t>On</a:t>
          </a:r>
          <a:r>
            <a:rPr lang="en-GB" sz="1100" b="0" i="0" baseline="0">
              <a:solidFill>
                <a:schemeClr val="dk1"/>
              </a:solidFill>
              <a:effectLst/>
              <a:latin typeface="+mn-lt"/>
              <a:ea typeface="+mn-ea"/>
              <a:cs typeface="+mn-cs"/>
            </a:rPr>
            <a:t> this page one can find the key financial metrics of the project. The cost of finance is not included in the results shown on this page.</a:t>
          </a:r>
        </a:p>
        <a:p>
          <a:endParaRPr lang="en-GB">
            <a:effectLst/>
          </a:endParaRPr>
        </a:p>
        <a:p>
          <a:r>
            <a:rPr lang="en-GB" sz="1100" b="1" i="0">
              <a:solidFill>
                <a:schemeClr val="dk1"/>
              </a:solidFill>
              <a:effectLst/>
              <a:latin typeface="+mn-lt"/>
              <a:ea typeface="+mn-ea"/>
              <a:cs typeface="+mn-cs"/>
            </a:rPr>
            <a:t>Internal Rate of Return (IRR):</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The Internal Rate of Return. The percentage discount rate at which the NPV is zero. </a:t>
          </a:r>
          <a:r>
            <a:rPr lang="en-GB" sz="1100">
              <a:solidFill>
                <a:schemeClr val="dk1"/>
              </a:solidFill>
              <a:effectLst/>
              <a:latin typeface="+mn-lt"/>
              <a:ea typeface="+mn-ea"/>
              <a:cs typeface="+mn-cs"/>
            </a:rPr>
            <a:t> </a:t>
          </a:r>
          <a:endParaRPr lang="en-GB">
            <a:effectLst/>
          </a:endParaRPr>
        </a:p>
        <a:p>
          <a:r>
            <a:rPr lang="en-GB" sz="1100" b="1" i="0">
              <a:solidFill>
                <a:schemeClr val="dk1"/>
              </a:solidFill>
              <a:effectLst/>
              <a:latin typeface="+mn-lt"/>
              <a:ea typeface="+mn-ea"/>
              <a:cs typeface="+mn-cs"/>
            </a:rPr>
            <a:t>Net</a:t>
          </a:r>
          <a:r>
            <a:rPr lang="en-GB" sz="1100" b="1" i="0" baseline="0">
              <a:solidFill>
                <a:schemeClr val="dk1"/>
              </a:solidFill>
              <a:effectLst/>
              <a:latin typeface="+mn-lt"/>
              <a:ea typeface="+mn-ea"/>
              <a:cs typeface="+mn-cs"/>
            </a:rPr>
            <a:t> Present Value (</a:t>
          </a:r>
          <a:r>
            <a:rPr lang="en-GB" sz="1100" b="1" i="0">
              <a:solidFill>
                <a:schemeClr val="dk1"/>
              </a:solidFill>
              <a:effectLst/>
              <a:latin typeface="+mn-lt"/>
              <a:ea typeface="+mn-ea"/>
              <a:cs typeface="+mn-cs"/>
            </a:rPr>
            <a:t>NPV):</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Net Present Value. A positive net present value means that an investment will achieve profitability over the project lifetime. A negative NPV means the investment will bring a loss over the project lifetime.</a:t>
          </a:r>
          <a:r>
            <a:rPr lang="en-GB" sz="1100">
              <a:solidFill>
                <a:schemeClr val="dk1"/>
              </a:solidFill>
              <a:effectLst/>
              <a:latin typeface="+mn-lt"/>
              <a:ea typeface="+mn-ea"/>
              <a:cs typeface="+mn-cs"/>
            </a:rPr>
            <a:t> </a:t>
          </a:r>
          <a:endParaRPr lang="en-GB">
            <a:effectLst/>
          </a:endParaRPr>
        </a:p>
        <a:p>
          <a:r>
            <a:rPr lang="en-GB" sz="1100" b="1">
              <a:solidFill>
                <a:schemeClr val="dk1"/>
              </a:solidFill>
              <a:effectLst/>
              <a:latin typeface="+mn-lt"/>
              <a:ea typeface="+mn-ea"/>
              <a:cs typeface="+mn-cs"/>
            </a:rPr>
            <a:t>Simple</a:t>
          </a:r>
          <a:r>
            <a:rPr lang="en-GB" sz="1100" b="1" baseline="0">
              <a:solidFill>
                <a:schemeClr val="dk1"/>
              </a:solidFill>
              <a:effectLst/>
              <a:latin typeface="+mn-lt"/>
              <a:ea typeface="+mn-ea"/>
              <a:cs typeface="+mn-cs"/>
            </a:rPr>
            <a:t> Payback Time (SPT):</a:t>
          </a:r>
          <a:r>
            <a:rPr lang="en-GB" sz="1100" b="0" i="0">
              <a:solidFill>
                <a:schemeClr val="dk1"/>
              </a:solidFill>
              <a:effectLst/>
              <a:latin typeface="+mn-lt"/>
              <a:ea typeface="+mn-ea"/>
              <a:cs typeface="+mn-cs"/>
            </a:rPr>
            <a:t>How long it takes to achieve a positive balance,</a:t>
          </a:r>
          <a:r>
            <a:rPr lang="en-GB" sz="1100" b="0" i="0" baseline="0">
              <a:solidFill>
                <a:schemeClr val="dk1"/>
              </a:solidFill>
              <a:effectLst/>
              <a:latin typeface="+mn-lt"/>
              <a:ea typeface="+mn-ea"/>
              <a:cs typeface="+mn-cs"/>
            </a:rPr>
            <a:t> without considering the discount rate</a:t>
          </a:r>
          <a:endParaRPr lang="en-GB">
            <a:effectLst/>
          </a:endParaRPr>
        </a:p>
        <a:p>
          <a:r>
            <a:rPr lang="en-GB" sz="1100" b="1" i="0">
              <a:solidFill>
                <a:schemeClr val="dk1"/>
              </a:solidFill>
              <a:effectLst/>
              <a:latin typeface="+mn-lt"/>
              <a:ea typeface="+mn-ea"/>
              <a:cs typeface="+mn-cs"/>
            </a:rPr>
            <a:t>Discounted Payback time (DPT) [years]:</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How long it takes to achieve a positive balance, considering the d</a:t>
          </a:r>
          <a:r>
            <a:rPr lang="en-GB" sz="1100">
              <a:solidFill>
                <a:schemeClr val="dk1"/>
              </a:solidFill>
              <a:effectLst/>
              <a:latin typeface="+mn-lt"/>
              <a:ea typeface="+mn-ea"/>
              <a:cs typeface="+mn-cs"/>
            </a:rPr>
            <a:t>iscount rate.</a:t>
          </a:r>
          <a:endParaRPr lang="en-GB">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3</xdr:col>
      <xdr:colOff>1000125</xdr:colOff>
      <xdr:row>30</xdr:row>
      <xdr:rowOff>9525</xdr:rowOff>
    </xdr:from>
    <xdr:to>
      <xdr:col>10</xdr:col>
      <xdr:colOff>47623</xdr:colOff>
      <xdr:row>55</xdr:row>
      <xdr:rowOff>175260</xdr:rowOff>
    </xdr:to>
    <xdr:graphicFrame macro="">
      <xdr:nvGraphicFramePr>
        <xdr:cNvPr id="4" name="Chart 3">
          <a:extLst>
            <a:ext uri="{FF2B5EF4-FFF2-40B4-BE49-F238E27FC236}">
              <a16:creationId xmlns:a16="http://schemas.microsoft.com/office/drawing/2014/main" id="{61C9CE9A-9D0C-4711-92BC-1839C3F10B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12</xdr:col>
      <xdr:colOff>266245</xdr:colOff>
      <xdr:row>0</xdr:row>
      <xdr:rowOff>476250</xdr:rowOff>
    </xdr:to>
    <xdr:graphicFrame macro="">
      <xdr:nvGraphicFramePr>
        <xdr:cNvPr id="5" name="Diagram 4">
          <a:extLst>
            <a:ext uri="{FF2B5EF4-FFF2-40B4-BE49-F238E27FC236}">
              <a16:creationId xmlns:a16="http://schemas.microsoft.com/office/drawing/2014/main" id="{8FC9B57B-34B7-462E-BA94-D14E7E34A64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twoCellAnchor>
    <xdr:from>
      <xdr:col>6</xdr:col>
      <xdr:colOff>428625</xdr:colOff>
      <xdr:row>0</xdr:row>
      <xdr:rowOff>561975</xdr:rowOff>
    </xdr:from>
    <xdr:to>
      <xdr:col>9</xdr:col>
      <xdr:colOff>257176</xdr:colOff>
      <xdr:row>1</xdr:row>
      <xdr:rowOff>713815</xdr:rowOff>
    </xdr:to>
    <xdr:graphicFrame macro="">
      <xdr:nvGraphicFramePr>
        <xdr:cNvPr id="6" name="Diagram 5">
          <a:extLst>
            <a:ext uri="{FF2B5EF4-FFF2-40B4-BE49-F238E27FC236}">
              <a16:creationId xmlns:a16="http://schemas.microsoft.com/office/drawing/2014/main" id="{AD2E0743-3293-49C5-94E0-E5C964846ACB}"/>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647245</xdr:colOff>
      <xdr:row>0</xdr:row>
      <xdr:rowOff>476250</xdr:rowOff>
    </xdr:to>
    <xdr:graphicFrame macro="">
      <xdr:nvGraphicFramePr>
        <xdr:cNvPr id="2" name="Diagram 1">
          <a:extLst>
            <a:ext uri="{FF2B5EF4-FFF2-40B4-BE49-F238E27FC236}">
              <a16:creationId xmlns:a16="http://schemas.microsoft.com/office/drawing/2014/main" id="{02589E4A-BACF-4363-98AB-6F225C58BB3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5</xdr:col>
      <xdr:colOff>190500</xdr:colOff>
      <xdr:row>1</xdr:row>
      <xdr:rowOff>95251</xdr:rowOff>
    </xdr:from>
    <xdr:to>
      <xdr:col>13</xdr:col>
      <xdr:colOff>28576</xdr:colOff>
      <xdr:row>2</xdr:row>
      <xdr:rowOff>323850</xdr:rowOff>
    </xdr:to>
    <xdr:graphicFrame macro="">
      <xdr:nvGraphicFramePr>
        <xdr:cNvPr id="3" name="Diagram 2">
          <a:extLst>
            <a:ext uri="{FF2B5EF4-FFF2-40B4-BE49-F238E27FC236}">
              <a16:creationId xmlns:a16="http://schemas.microsoft.com/office/drawing/2014/main" id="{9C8C76D2-C959-41E8-8B56-C5662E3D507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1311406</xdr:colOff>
      <xdr:row>5</xdr:row>
      <xdr:rowOff>197477</xdr:rowOff>
    </xdr:from>
    <xdr:to>
      <xdr:col>7</xdr:col>
      <xdr:colOff>1811232</xdr:colOff>
      <xdr:row>14</xdr:row>
      <xdr:rowOff>111038</xdr:rowOff>
    </xdr:to>
    <xdr:sp macro="" textlink="">
      <xdr:nvSpPr>
        <xdr:cNvPr id="2" name="TextBox 1">
          <a:extLst>
            <a:ext uri="{FF2B5EF4-FFF2-40B4-BE49-F238E27FC236}">
              <a16:creationId xmlns:a16="http://schemas.microsoft.com/office/drawing/2014/main" id="{AABD5A10-0D75-47ED-B61A-58441B0341EE}"/>
            </a:ext>
          </a:extLst>
        </xdr:cNvPr>
        <xdr:cNvSpPr txBox="1"/>
      </xdr:nvSpPr>
      <xdr:spPr>
        <a:xfrm>
          <a:off x="8589944" y="817501"/>
          <a:ext cx="5540887" cy="2528443"/>
        </a:xfrm>
        <a:prstGeom prst="roundRect">
          <a:avLst>
            <a:gd name="adj" fmla="val 7436"/>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u="none" strike="noStrike">
              <a:solidFill>
                <a:schemeClr val="dk1"/>
              </a:solidFill>
              <a:effectLst/>
              <a:latin typeface="+mn-lt"/>
              <a:ea typeface="+mn-ea"/>
              <a:cs typeface="+mn-cs"/>
            </a:rPr>
            <a:t>General Assumptions for this</a:t>
          </a:r>
          <a:r>
            <a:rPr lang="en-GB" sz="1100" b="1" i="0" u="none" strike="noStrike" baseline="0">
              <a:solidFill>
                <a:schemeClr val="dk1"/>
              </a:solidFill>
              <a:effectLst/>
              <a:latin typeface="+mn-lt"/>
              <a:ea typeface="+mn-ea"/>
              <a:cs typeface="+mn-cs"/>
            </a:rPr>
            <a:t> project</a:t>
          </a:r>
          <a:r>
            <a:rPr lang="en-GB" sz="1100" b="1" i="0" u="none" strike="noStrike">
              <a:solidFill>
                <a:schemeClr val="dk1"/>
              </a:solidFill>
              <a:effectLst/>
              <a:latin typeface="+mn-lt"/>
              <a:ea typeface="+mn-ea"/>
              <a:cs typeface="+mn-cs"/>
            </a:rPr>
            <a:t>:</a:t>
          </a:r>
        </a:p>
        <a:p>
          <a:r>
            <a:rPr lang="en-GB" sz="1100" b="0" i="0" u="none" strike="noStrike">
              <a:solidFill>
                <a:schemeClr val="dk1"/>
              </a:solidFill>
              <a:effectLst/>
              <a:latin typeface="+mn-lt"/>
              <a:ea typeface="+mn-ea"/>
              <a:cs typeface="+mn-cs"/>
            </a:rPr>
            <a:t>- 1 kW system of solar panels can generate around 850 kWh of electricity each year. </a:t>
          </a:r>
        </a:p>
        <a:p>
          <a:r>
            <a:rPr lang="en-GB" sz="1100" b="0" i="1" u="sng" strike="noStrike">
              <a:solidFill>
                <a:srgbClr val="00B0F0"/>
              </a:solidFill>
              <a:effectLst/>
              <a:latin typeface="+mn-lt"/>
              <a:ea typeface="+mn-ea"/>
              <a:cs typeface="+mn-cs"/>
            </a:rPr>
            <a:t>https://www.yesenergysolutions.co.uk/advice/how-much-energy-solar-panels-produce-home</a:t>
          </a:r>
        </a:p>
        <a:p>
          <a:r>
            <a:rPr lang="en-GB" sz="1100" b="0" i="0" u="none" strike="noStrike">
              <a:solidFill>
                <a:schemeClr val="dk1"/>
              </a:solidFill>
              <a:effectLst/>
              <a:latin typeface="+mn-lt"/>
              <a:ea typeface="+mn-ea"/>
              <a:cs typeface="+mn-cs"/>
            </a:rPr>
            <a:t>-</a:t>
          </a:r>
          <a:r>
            <a:rPr lang="en-GB" sz="1100" b="0" i="0" u="none" strike="noStrike" baseline="0">
              <a:solidFill>
                <a:schemeClr val="dk1"/>
              </a:solidFill>
              <a:effectLst/>
              <a:latin typeface="+mn-lt"/>
              <a:ea typeface="+mn-ea"/>
              <a:cs typeface="+mn-cs"/>
            </a:rPr>
            <a:t> </a:t>
          </a:r>
          <a:r>
            <a:rPr lang="en-GB" sz="1100" b="0" i="0" u="none" strike="noStrike">
              <a:solidFill>
                <a:schemeClr val="dk1"/>
              </a:solidFill>
              <a:effectLst/>
              <a:latin typeface="+mn-lt"/>
              <a:ea typeface="+mn-ea"/>
              <a:cs typeface="+mn-cs"/>
            </a:rPr>
            <a:t>no specific PV export limitation to avoid complications</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 Annual degregation of the panels is 0.5% per annum</a:t>
          </a:r>
          <a:r>
            <a:rPr lang="en-GB" sz="1100" b="0" i="0" baseline="0">
              <a:solidFill>
                <a:schemeClr val="dk1"/>
              </a:solidFill>
              <a:effectLst/>
              <a:latin typeface="+mn-lt"/>
              <a:ea typeface="+mn-ea"/>
              <a:cs typeface="+mn-cs"/>
            </a:rPr>
            <a:t> </a:t>
          </a:r>
          <a:r>
            <a:rPr lang="en-GB" sz="1100" b="0" i="1" u="sng">
              <a:solidFill>
                <a:srgbClr val="00B0F0"/>
              </a:solidFill>
              <a:effectLst/>
              <a:latin typeface="+mn-lt"/>
              <a:ea typeface="+mn-ea"/>
              <a:cs typeface="+mn-cs"/>
            </a:rPr>
            <a:t>https://www.solarpowerportal.co.uk/news/uk_solar_costs_plummeting_beyond_forecasts_as_cheap_as_40_mwh_by_2030 </a:t>
          </a:r>
          <a:r>
            <a:rPr lang="en-GB" sz="1100" i="1" u="sng">
              <a:solidFill>
                <a:srgbClr val="00B0F0"/>
              </a:solidFill>
              <a:effectLst/>
              <a:latin typeface="+mn-lt"/>
              <a:ea typeface="+mn-ea"/>
              <a:cs typeface="+mn-cs"/>
            </a:rPr>
            <a:t> </a:t>
          </a:r>
          <a:endParaRPr lang="en-GB" i="1" u="sng">
            <a:solidFill>
              <a:srgbClr val="00B0F0"/>
            </a:solidFill>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0</xdr:col>
      <xdr:colOff>189663</xdr:colOff>
      <xdr:row>2</xdr:row>
      <xdr:rowOff>517033</xdr:rowOff>
    </xdr:from>
    <xdr:to>
      <xdr:col>4</xdr:col>
      <xdr:colOff>886974</xdr:colOff>
      <xdr:row>15</xdr:row>
      <xdr:rowOff>235449</xdr:rowOff>
    </xdr:to>
    <xdr:sp macro="" textlink="">
      <xdr:nvSpPr>
        <xdr:cNvPr id="3" name="TextBox 2">
          <a:extLst>
            <a:ext uri="{FF2B5EF4-FFF2-40B4-BE49-F238E27FC236}">
              <a16:creationId xmlns:a16="http://schemas.microsoft.com/office/drawing/2014/main" id="{C864EFFE-AF14-4479-9BBE-05CB206AF301}"/>
            </a:ext>
          </a:extLst>
        </xdr:cNvPr>
        <xdr:cNvSpPr txBox="1"/>
      </xdr:nvSpPr>
      <xdr:spPr>
        <a:xfrm>
          <a:off x="189663" y="1651471"/>
          <a:ext cx="7964137" cy="4234765"/>
        </a:xfrm>
        <a:prstGeom prst="roundRect">
          <a:avLst>
            <a:gd name="adj" fmla="val 7436"/>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bg1"/>
              </a:solidFill>
              <a:effectLst/>
              <a:latin typeface="+mn-lt"/>
              <a:ea typeface="+mn-ea"/>
              <a:cs typeface="+mn-cs"/>
            </a:rPr>
            <a:t>How to use this page:</a:t>
          </a:r>
          <a:endParaRPr lang="en-GB">
            <a:solidFill>
              <a:schemeClr val="bg1"/>
            </a:solidFill>
            <a:effectLst/>
          </a:endParaRPr>
        </a:p>
        <a:p>
          <a:r>
            <a:rPr lang="en-GB" sz="1100" b="0" i="0">
              <a:solidFill>
                <a:schemeClr val="bg1"/>
              </a:solidFill>
              <a:effectLst/>
              <a:latin typeface="+mn-lt"/>
              <a:ea typeface="+mn-ea"/>
              <a:cs typeface="+mn-cs"/>
            </a:rPr>
            <a:t>Insert</a:t>
          </a:r>
          <a:r>
            <a:rPr lang="en-GB" sz="1100" b="0" i="0" baseline="0">
              <a:solidFill>
                <a:schemeClr val="bg1"/>
              </a:solidFill>
              <a:effectLst/>
              <a:latin typeface="+mn-lt"/>
              <a:ea typeface="+mn-ea"/>
              <a:cs typeface="+mn-cs"/>
            </a:rPr>
            <a:t> in the table below all the expenditure that you expect for this project.</a:t>
          </a:r>
          <a:endParaRPr lang="en-GB">
            <a:solidFill>
              <a:schemeClr val="bg1"/>
            </a:solidFill>
            <a:effectLst/>
          </a:endParaRPr>
        </a:p>
        <a:p>
          <a:r>
            <a:rPr lang="en-GB" sz="1100" b="0" i="0">
              <a:solidFill>
                <a:schemeClr val="bg1"/>
              </a:solidFill>
              <a:effectLst/>
              <a:latin typeface="+mn-lt"/>
              <a:ea typeface="+mn-ea"/>
              <a:cs typeface="+mn-cs"/>
            </a:rPr>
            <a:t>Use the</a:t>
          </a:r>
          <a:r>
            <a:rPr lang="en-GB" sz="1100" b="0" i="0" baseline="0">
              <a:solidFill>
                <a:schemeClr val="bg1"/>
              </a:solidFill>
              <a:effectLst/>
              <a:latin typeface="+mn-lt"/>
              <a:ea typeface="+mn-ea"/>
              <a:cs typeface="+mn-cs"/>
            </a:rPr>
            <a:t> text box on the side to highlight assumptions. </a:t>
          </a:r>
          <a:endParaRPr lang="en-GB">
            <a:solidFill>
              <a:schemeClr val="bg1"/>
            </a:solidFill>
            <a:effectLst/>
          </a:endParaRPr>
        </a:p>
        <a:p>
          <a:r>
            <a:rPr lang="en-GB" sz="1100" b="0" i="0" baseline="0">
              <a:solidFill>
                <a:schemeClr val="bg1"/>
              </a:solidFill>
              <a:effectLst/>
              <a:latin typeface="+mn-lt"/>
              <a:ea typeface="+mn-ea"/>
              <a:cs typeface="+mn-cs"/>
            </a:rPr>
            <a:t>As a best practice try to provide a link to references when available.</a:t>
          </a:r>
        </a:p>
        <a:p>
          <a:endParaRPr lang="en-GB">
            <a:solidFill>
              <a:schemeClr val="bg1"/>
            </a:solidFill>
            <a:effectLst/>
          </a:endParaRPr>
        </a:p>
        <a:p>
          <a:r>
            <a:rPr lang="en-GB" sz="1100" b="1">
              <a:solidFill>
                <a:schemeClr val="bg1"/>
              </a:solidFill>
              <a:effectLst/>
              <a:latin typeface="+mn-lt"/>
              <a:ea typeface="+mn-ea"/>
              <a:cs typeface="+mn-cs"/>
            </a:rPr>
            <a:t>Plan</a:t>
          </a:r>
          <a:r>
            <a:rPr lang="en-GB" sz="1100" b="1" baseline="0">
              <a:solidFill>
                <a:schemeClr val="bg1"/>
              </a:solidFill>
              <a:effectLst/>
              <a:latin typeface="+mn-lt"/>
              <a:ea typeface="+mn-ea"/>
              <a:cs typeface="+mn-cs"/>
            </a:rPr>
            <a:t> of work</a:t>
          </a:r>
          <a:r>
            <a:rPr lang="en-GB" sz="1100" b="1">
              <a:solidFill>
                <a:schemeClr val="bg1"/>
              </a:solidFill>
              <a:effectLst/>
              <a:latin typeface="+mn-lt"/>
              <a:ea typeface="+mn-ea"/>
              <a:cs typeface="+mn-cs"/>
            </a:rPr>
            <a:t> Stage:</a:t>
          </a:r>
          <a:r>
            <a:rPr lang="en-GB" sz="1100">
              <a:solidFill>
                <a:schemeClr val="bg1"/>
              </a:solidFill>
              <a:effectLst/>
              <a:latin typeface="+mn-lt"/>
              <a:ea typeface="+mn-ea"/>
              <a:cs typeface="+mn-cs"/>
            </a:rPr>
            <a:t> The Plan of work  stage that the income stream is aligned to</a:t>
          </a:r>
          <a:endParaRPr lang="en-GB">
            <a:solidFill>
              <a:schemeClr val="bg1"/>
            </a:solidFill>
            <a:effectLst/>
          </a:endParaRPr>
        </a:p>
        <a:p>
          <a:r>
            <a:rPr lang="en-GB" sz="1100" b="1">
              <a:solidFill>
                <a:schemeClr val="bg1"/>
              </a:solidFill>
              <a:effectLst/>
              <a:latin typeface="+mn-lt"/>
              <a:ea typeface="+mn-ea"/>
              <a:cs typeface="+mn-cs"/>
            </a:rPr>
            <a:t>Name: </a:t>
          </a:r>
          <a:r>
            <a:rPr lang="en-GB" sz="1100">
              <a:solidFill>
                <a:schemeClr val="bg1"/>
              </a:solidFill>
              <a:effectLst/>
              <a:latin typeface="+mn-lt"/>
              <a:ea typeface="+mn-ea"/>
              <a:cs typeface="+mn-cs"/>
            </a:rPr>
            <a:t>The name of the expenditure stream</a:t>
          </a:r>
          <a:endParaRPr lang="en-GB">
            <a:solidFill>
              <a:schemeClr val="bg1"/>
            </a:solidFill>
            <a:effectLst/>
          </a:endParaRPr>
        </a:p>
        <a:p>
          <a:r>
            <a:rPr lang="en-GB" sz="1100" b="1">
              <a:solidFill>
                <a:schemeClr val="bg1"/>
              </a:solidFill>
              <a:effectLst/>
              <a:latin typeface="+mn-lt"/>
              <a:ea typeface="+mn-ea"/>
              <a:cs typeface="+mn-cs"/>
            </a:rPr>
            <a:t>Category:</a:t>
          </a:r>
          <a:r>
            <a:rPr lang="en-GB" sz="1100" b="0" baseline="0">
              <a:solidFill>
                <a:schemeClr val="bg1"/>
              </a:solidFill>
              <a:effectLst/>
              <a:latin typeface="+mn-lt"/>
              <a:ea typeface="+mn-ea"/>
              <a:cs typeface="+mn-cs"/>
            </a:rPr>
            <a:t> Indicate the category of the expenditure. This can be a one-off cost (CAPEX or Consulting) or a recurring expenditure (OPEX).</a:t>
          </a:r>
          <a:endParaRPr lang="en-GB" sz="1100">
            <a:solidFill>
              <a:schemeClr val="bg1"/>
            </a:solidFill>
            <a:effectLst/>
            <a:latin typeface="+mn-lt"/>
            <a:ea typeface="+mn-ea"/>
            <a:cs typeface="+mn-cs"/>
          </a:endParaRPr>
        </a:p>
        <a:p>
          <a:endParaRPr lang="en-GB">
            <a:solidFill>
              <a:schemeClr val="bg1"/>
            </a:solidFill>
            <a:effectLst/>
          </a:endParaRPr>
        </a:p>
        <a:p>
          <a:r>
            <a:rPr lang="en-GB" sz="1100" b="1">
              <a:solidFill>
                <a:schemeClr val="bg1"/>
              </a:solidFill>
              <a:effectLst/>
              <a:latin typeface="+mn-lt"/>
              <a:ea typeface="+mn-ea"/>
              <a:cs typeface="+mn-cs"/>
            </a:rPr>
            <a:t>Price (£ or £/year)</a:t>
          </a:r>
          <a:r>
            <a:rPr lang="en-GB" sz="1100" b="1" baseline="0">
              <a:solidFill>
                <a:schemeClr val="bg1"/>
              </a:solidFill>
              <a:effectLst/>
              <a:latin typeface="+mn-lt"/>
              <a:ea typeface="+mn-ea"/>
              <a:cs typeface="+mn-cs"/>
            </a:rPr>
            <a:t> </a:t>
          </a:r>
          <a:r>
            <a:rPr lang="en-GB" sz="1100">
              <a:solidFill>
                <a:schemeClr val="bg1"/>
              </a:solidFill>
              <a:effectLst/>
              <a:latin typeface="+mn-lt"/>
              <a:ea typeface="+mn-ea"/>
              <a:cs typeface="+mn-cs"/>
            </a:rPr>
            <a:t>This is the</a:t>
          </a:r>
          <a:r>
            <a:rPr lang="en-GB" sz="1100" baseline="0">
              <a:solidFill>
                <a:schemeClr val="bg1"/>
              </a:solidFill>
              <a:effectLst/>
              <a:latin typeface="+mn-lt"/>
              <a:ea typeface="+mn-ea"/>
              <a:cs typeface="+mn-cs"/>
            </a:rPr>
            <a:t> price paid for the material or service.</a:t>
          </a:r>
          <a:r>
            <a:rPr lang="en-GB" sz="1100">
              <a:solidFill>
                <a:schemeClr val="bg1"/>
              </a:solidFill>
              <a:effectLst/>
              <a:latin typeface="+mn-lt"/>
              <a:ea typeface="+mn-ea"/>
              <a:cs typeface="+mn-cs"/>
            </a:rPr>
            <a:t> In</a:t>
          </a:r>
          <a:r>
            <a:rPr lang="en-GB" sz="1100" baseline="0">
              <a:solidFill>
                <a:schemeClr val="bg1"/>
              </a:solidFill>
              <a:effectLst/>
              <a:latin typeface="+mn-lt"/>
              <a:ea typeface="+mn-ea"/>
              <a:cs typeface="+mn-cs"/>
            </a:rPr>
            <a:t> case of recurring expenditure price give an annual price.</a:t>
          </a:r>
          <a:endParaRPr lang="en-GB">
            <a:solidFill>
              <a:schemeClr val="bg1"/>
            </a:solidFill>
            <a:effectLst/>
          </a:endParaRPr>
        </a:p>
        <a:p>
          <a:r>
            <a:rPr lang="en-GB" sz="1100" b="1">
              <a:solidFill>
                <a:schemeClr val="bg1"/>
              </a:solidFill>
              <a:effectLst/>
              <a:latin typeface="+mn-lt"/>
              <a:ea typeface="+mn-ea"/>
              <a:cs typeface="+mn-cs"/>
            </a:rPr>
            <a:t>Start year:</a:t>
          </a:r>
          <a:r>
            <a:rPr lang="en-GB" sz="1100">
              <a:solidFill>
                <a:schemeClr val="bg1"/>
              </a:solidFill>
              <a:effectLst/>
              <a:latin typeface="+mn-lt"/>
              <a:ea typeface="+mn-ea"/>
              <a:cs typeface="+mn-cs"/>
            </a:rPr>
            <a:t> Give the initial year that the expenditure begins</a:t>
          </a:r>
          <a:endParaRPr lang="en-GB">
            <a:solidFill>
              <a:schemeClr val="bg1"/>
            </a:solidFill>
            <a:effectLst/>
          </a:endParaRPr>
        </a:p>
        <a:p>
          <a:r>
            <a:rPr lang="en-GB" sz="1100" b="1">
              <a:solidFill>
                <a:schemeClr val="bg1"/>
              </a:solidFill>
              <a:effectLst/>
              <a:latin typeface="+mn-lt"/>
              <a:ea typeface="+mn-ea"/>
              <a:cs typeface="+mn-cs"/>
            </a:rPr>
            <a:t>Lifetime:</a:t>
          </a:r>
          <a:r>
            <a:rPr lang="en-GB" sz="1100">
              <a:solidFill>
                <a:schemeClr val="bg1"/>
              </a:solidFill>
              <a:effectLst/>
              <a:latin typeface="+mn-lt"/>
              <a:ea typeface="+mn-ea"/>
              <a:cs typeface="+mn-cs"/>
            </a:rPr>
            <a:t> The lifetime, in years, for when the expenditure is incurred. This value</a:t>
          </a:r>
          <a:r>
            <a:rPr lang="en-GB" sz="1100" baseline="0">
              <a:solidFill>
                <a:schemeClr val="bg1"/>
              </a:solidFill>
              <a:effectLst/>
              <a:latin typeface="+mn-lt"/>
              <a:ea typeface="+mn-ea"/>
              <a:cs typeface="+mn-cs"/>
            </a:rPr>
            <a:t> is</a:t>
          </a:r>
          <a:r>
            <a:rPr lang="en-GB" sz="1100">
              <a:solidFill>
                <a:schemeClr val="bg1"/>
              </a:solidFill>
              <a:effectLst/>
              <a:latin typeface="+mn-lt"/>
              <a:ea typeface="+mn-ea"/>
              <a:cs typeface="+mn-cs"/>
            </a:rPr>
            <a:t> used only for</a:t>
          </a:r>
          <a:r>
            <a:rPr lang="en-GB" sz="1100" baseline="0">
              <a:solidFill>
                <a:schemeClr val="bg1"/>
              </a:solidFill>
              <a:effectLst/>
              <a:latin typeface="+mn-lt"/>
              <a:ea typeface="+mn-ea"/>
              <a:cs typeface="+mn-cs"/>
            </a:rPr>
            <a:t> items categorised as</a:t>
          </a:r>
          <a:r>
            <a:rPr lang="en-GB" sz="1100">
              <a:solidFill>
                <a:schemeClr val="bg1"/>
              </a:solidFill>
              <a:effectLst/>
              <a:latin typeface="+mn-lt"/>
              <a:ea typeface="+mn-ea"/>
              <a:cs typeface="+mn-cs"/>
            </a:rPr>
            <a:t> recurring expenditures</a:t>
          </a:r>
          <a:r>
            <a:rPr lang="en-GB" sz="1100" baseline="0">
              <a:solidFill>
                <a:schemeClr val="bg1"/>
              </a:solidFill>
              <a:effectLst/>
              <a:latin typeface="+mn-lt"/>
              <a:ea typeface="+mn-ea"/>
              <a:cs typeface="+mn-cs"/>
            </a:rPr>
            <a:t> (OPEX).</a:t>
          </a:r>
        </a:p>
        <a:p>
          <a:endParaRPr lang="en-GB">
            <a:solidFill>
              <a:schemeClr val="bg1"/>
            </a:solidFill>
            <a:effectLst/>
          </a:endParaRPr>
        </a:p>
        <a:p>
          <a:pPr eaLnBrk="1" fontAlgn="auto" latinLnBrk="0" hangingPunct="1"/>
          <a:r>
            <a:rPr lang="en-GB" sz="1100" b="1">
              <a:solidFill>
                <a:schemeClr val="bg1"/>
              </a:solidFill>
              <a:effectLst/>
              <a:latin typeface="+mn-lt"/>
              <a:ea typeface="+mn-ea"/>
              <a:cs typeface="+mn-cs"/>
            </a:rPr>
            <a:t>Annual</a:t>
          </a:r>
          <a:r>
            <a:rPr lang="en-GB" sz="1100" b="1" baseline="0">
              <a:solidFill>
                <a:schemeClr val="bg1"/>
              </a:solidFill>
              <a:effectLst/>
              <a:latin typeface="+mn-lt"/>
              <a:ea typeface="+mn-ea"/>
              <a:cs typeface="+mn-cs"/>
            </a:rPr>
            <a:t> </a:t>
          </a:r>
          <a:r>
            <a:rPr lang="en-GB" sz="1100" b="1">
              <a:solidFill>
                <a:schemeClr val="bg1"/>
              </a:solidFill>
              <a:effectLst/>
              <a:latin typeface="+mn-lt"/>
              <a:ea typeface="+mn-ea"/>
              <a:cs typeface="+mn-cs"/>
            </a:rPr>
            <a:t>Increase:</a:t>
          </a:r>
          <a:r>
            <a:rPr lang="en-GB" sz="1100">
              <a:solidFill>
                <a:schemeClr val="bg1"/>
              </a:solidFill>
              <a:effectLst/>
              <a:latin typeface="+mn-lt"/>
              <a:ea typeface="+mn-ea"/>
              <a:cs typeface="+mn-cs"/>
            </a:rPr>
            <a:t> Annual increase in</a:t>
          </a:r>
          <a:r>
            <a:rPr lang="en-GB" sz="1100" baseline="0">
              <a:solidFill>
                <a:schemeClr val="bg1"/>
              </a:solidFill>
              <a:effectLst/>
              <a:latin typeface="+mn-lt"/>
              <a:ea typeface="+mn-ea"/>
              <a:cs typeface="+mn-cs"/>
            </a:rPr>
            <a:t> expenditure</a:t>
          </a:r>
          <a:r>
            <a:rPr lang="en-GB" sz="1100">
              <a:solidFill>
                <a:schemeClr val="bg1"/>
              </a:solidFill>
              <a:effectLst/>
              <a:latin typeface="+mn-lt"/>
              <a:ea typeface="+mn-ea"/>
              <a:cs typeface="+mn-cs"/>
            </a:rPr>
            <a:t> from year 2 onwards can be applied to each income stream. This is a value between 0 and 1 representing price increase of 0 to 100% per year. This value</a:t>
          </a:r>
          <a:r>
            <a:rPr lang="en-GB" sz="1100" baseline="0">
              <a:solidFill>
                <a:schemeClr val="bg1"/>
              </a:solidFill>
              <a:effectLst/>
              <a:latin typeface="+mn-lt"/>
              <a:ea typeface="+mn-ea"/>
              <a:cs typeface="+mn-cs"/>
            </a:rPr>
            <a:t> is</a:t>
          </a:r>
          <a:r>
            <a:rPr lang="en-GB" sz="1100">
              <a:solidFill>
                <a:schemeClr val="bg1"/>
              </a:solidFill>
              <a:effectLst/>
              <a:latin typeface="+mn-lt"/>
              <a:ea typeface="+mn-ea"/>
              <a:cs typeface="+mn-cs"/>
            </a:rPr>
            <a:t> used only for</a:t>
          </a:r>
          <a:r>
            <a:rPr lang="en-GB" sz="1100" baseline="0">
              <a:solidFill>
                <a:schemeClr val="bg1"/>
              </a:solidFill>
              <a:effectLst/>
              <a:latin typeface="+mn-lt"/>
              <a:ea typeface="+mn-ea"/>
              <a:cs typeface="+mn-cs"/>
            </a:rPr>
            <a:t> items categorised as</a:t>
          </a:r>
          <a:r>
            <a:rPr lang="en-GB" sz="1100">
              <a:solidFill>
                <a:schemeClr val="bg1"/>
              </a:solidFill>
              <a:effectLst/>
              <a:latin typeface="+mn-lt"/>
              <a:ea typeface="+mn-ea"/>
              <a:cs typeface="+mn-cs"/>
            </a:rPr>
            <a:t> recurring expenditures</a:t>
          </a:r>
          <a:r>
            <a:rPr lang="en-GB" sz="1100" baseline="0">
              <a:solidFill>
                <a:schemeClr val="bg1"/>
              </a:solidFill>
              <a:effectLst/>
              <a:latin typeface="+mn-lt"/>
              <a:ea typeface="+mn-ea"/>
              <a:cs typeface="+mn-cs"/>
            </a:rPr>
            <a:t> (OPEX).</a:t>
          </a:r>
        </a:p>
        <a:p>
          <a:pPr eaLnBrk="1" fontAlgn="auto" latinLnBrk="0" hangingPunct="1"/>
          <a:endParaRPr lang="en-GB">
            <a:solidFill>
              <a:schemeClr val="bg1"/>
            </a:solidFill>
            <a:effectLst/>
          </a:endParaRPr>
        </a:p>
        <a:p>
          <a:r>
            <a:rPr lang="en-GB" sz="1100" b="1">
              <a:solidFill>
                <a:schemeClr val="bg1"/>
              </a:solidFill>
              <a:effectLst/>
              <a:latin typeface="+mn-lt"/>
              <a:ea typeface="+mn-ea"/>
              <a:cs typeface="+mn-cs"/>
            </a:rPr>
            <a:t>Description:</a:t>
          </a:r>
          <a:r>
            <a:rPr lang="en-GB" sz="1100">
              <a:solidFill>
                <a:schemeClr val="bg1"/>
              </a:solidFill>
              <a:effectLst/>
              <a:latin typeface="+mn-lt"/>
              <a:ea typeface="+mn-ea"/>
              <a:cs typeface="+mn-cs"/>
            </a:rPr>
            <a:t> A short description to describe the expenditure and any other important details.</a:t>
          </a:r>
          <a:endParaRPr lang="en-GB">
            <a:solidFill>
              <a:schemeClr val="bg1"/>
            </a:solidFill>
            <a:effectLst/>
          </a:endParaRPr>
        </a:p>
        <a:p>
          <a:r>
            <a:rPr lang="en-GB" sz="1100" b="1">
              <a:solidFill>
                <a:schemeClr val="bg1"/>
              </a:solidFill>
              <a:effectLst/>
              <a:latin typeface="+mn-lt"/>
              <a:ea typeface="+mn-ea"/>
              <a:cs typeface="+mn-cs"/>
            </a:rPr>
            <a:t>Reference:</a:t>
          </a:r>
          <a:r>
            <a:rPr lang="en-GB" sz="1100">
              <a:solidFill>
                <a:schemeClr val="bg1"/>
              </a:solidFill>
              <a:effectLst/>
              <a:latin typeface="+mn-lt"/>
              <a:ea typeface="+mn-ea"/>
              <a:cs typeface="+mn-cs"/>
            </a:rPr>
            <a:t> Links to relevant sources</a:t>
          </a:r>
          <a:endParaRPr lang="en-GB">
            <a:solidFill>
              <a:schemeClr val="bg1"/>
            </a:solidFill>
            <a:effectLst/>
          </a:endParaRPr>
        </a:p>
        <a:p>
          <a:r>
            <a:rPr lang="en-GB" sz="1100" b="1" i="0">
              <a:solidFill>
                <a:schemeClr val="bg1"/>
              </a:solidFill>
              <a:effectLst/>
              <a:latin typeface="+mn-lt"/>
              <a:ea typeface="+mn-ea"/>
              <a:cs typeface="+mn-cs"/>
            </a:rPr>
            <a:t>Project lifetime (years):</a:t>
          </a:r>
          <a:r>
            <a:rPr lang="en-GB" sz="1100">
              <a:solidFill>
                <a:schemeClr val="bg1"/>
              </a:solidFill>
              <a:effectLst/>
              <a:latin typeface="+mn-lt"/>
              <a:ea typeface="+mn-ea"/>
              <a:cs typeface="+mn-cs"/>
            </a:rPr>
            <a:t> </a:t>
          </a:r>
          <a:r>
            <a:rPr lang="en-GB" sz="1100" b="0" i="0">
              <a:solidFill>
                <a:schemeClr val="bg1"/>
              </a:solidFill>
              <a:effectLst/>
              <a:latin typeface="+mn-lt"/>
              <a:ea typeface="+mn-ea"/>
              <a:cs typeface="+mn-cs"/>
            </a:rPr>
            <a:t>Add the desired length of the project in years</a:t>
          </a:r>
          <a:r>
            <a:rPr lang="en-GB" sz="1100">
              <a:solidFill>
                <a:schemeClr val="bg1"/>
              </a:solidFill>
              <a:effectLst/>
              <a:latin typeface="+mn-lt"/>
              <a:ea typeface="+mn-ea"/>
              <a:cs typeface="+mn-cs"/>
            </a:rPr>
            <a:t> </a:t>
          </a:r>
          <a:endParaRPr lang="en-GB">
            <a:solidFill>
              <a:schemeClr val="bg1"/>
            </a:solidFill>
            <a:effectLst/>
          </a:endParaRPr>
        </a:p>
        <a:p>
          <a:r>
            <a:rPr lang="en-GB" sz="1100" b="1" i="0">
              <a:solidFill>
                <a:schemeClr val="bg1"/>
              </a:solidFill>
              <a:effectLst/>
              <a:latin typeface="+mn-lt"/>
              <a:ea typeface="+mn-ea"/>
              <a:cs typeface="+mn-cs"/>
            </a:rPr>
            <a:t>Discount rate</a:t>
          </a:r>
          <a:r>
            <a:rPr lang="en-GB" sz="1100" b="0" i="0">
              <a:solidFill>
                <a:schemeClr val="bg1"/>
              </a:solidFill>
              <a:effectLst/>
              <a:latin typeface="+mn-lt"/>
              <a:ea typeface="+mn-ea"/>
              <a:cs typeface="+mn-cs"/>
            </a:rPr>
            <a:t>:</a:t>
          </a:r>
          <a:r>
            <a:rPr lang="en-GB" sz="1100" b="0" i="0" baseline="0">
              <a:solidFill>
                <a:schemeClr val="bg1"/>
              </a:solidFill>
              <a:effectLst/>
              <a:latin typeface="+mn-lt"/>
              <a:ea typeface="+mn-ea"/>
              <a:cs typeface="+mn-cs"/>
            </a:rPr>
            <a:t> </a:t>
          </a:r>
          <a:r>
            <a:rPr lang="en-GB" sz="1100" b="0" i="0">
              <a:solidFill>
                <a:schemeClr val="bg1"/>
              </a:solidFill>
              <a:effectLst/>
              <a:latin typeface="+mn-lt"/>
              <a:ea typeface="+mn-ea"/>
              <a:cs typeface="+mn-cs"/>
            </a:rPr>
            <a:t>The discount rate for calcualting the Net</a:t>
          </a:r>
          <a:r>
            <a:rPr lang="en-GB" sz="1100" b="0" i="0" baseline="0">
              <a:solidFill>
                <a:schemeClr val="bg1"/>
              </a:solidFill>
              <a:effectLst/>
              <a:latin typeface="+mn-lt"/>
              <a:ea typeface="+mn-ea"/>
              <a:cs typeface="+mn-cs"/>
            </a:rPr>
            <a:t> Present Value</a:t>
          </a:r>
          <a:r>
            <a:rPr lang="en-GB" sz="1100" b="0" i="0">
              <a:solidFill>
                <a:schemeClr val="bg1"/>
              </a:solidFill>
              <a:effectLst/>
              <a:latin typeface="+mn-lt"/>
              <a:ea typeface="+mn-ea"/>
              <a:cs typeface="+mn-cs"/>
            </a:rPr>
            <a:t> (for green book this is commonly 3.5%)</a:t>
          </a:r>
          <a:r>
            <a:rPr lang="en-GB" sz="1100">
              <a:solidFill>
                <a:schemeClr val="bg1"/>
              </a:solidFill>
              <a:effectLst/>
              <a:latin typeface="+mn-lt"/>
              <a:ea typeface="+mn-ea"/>
              <a:cs typeface="+mn-cs"/>
            </a:rPr>
            <a:t> </a:t>
          </a:r>
          <a:endParaRPr lang="en-GB">
            <a:solidFill>
              <a:schemeClr val="bg1"/>
            </a:solidFill>
            <a:effectLst/>
          </a:endParaRPr>
        </a:p>
        <a:p>
          <a:endParaRPr lang="en-GB" sz="11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9</xdr:col>
      <xdr:colOff>3905250</xdr:colOff>
      <xdr:row>0</xdr:row>
      <xdr:rowOff>476250</xdr:rowOff>
    </xdr:to>
    <xdr:graphicFrame macro="">
      <xdr:nvGraphicFramePr>
        <xdr:cNvPr id="4" name="Diagram 3">
          <a:extLst>
            <a:ext uri="{FF2B5EF4-FFF2-40B4-BE49-F238E27FC236}">
              <a16:creationId xmlns:a16="http://schemas.microsoft.com/office/drawing/2014/main" id="{B6CF561F-9314-47B9-BA6F-FAD522C43297}"/>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7</xdr:col>
      <xdr:colOff>1846904</xdr:colOff>
      <xdr:row>1</xdr:row>
      <xdr:rowOff>4729</xdr:rowOff>
    </xdr:from>
    <xdr:to>
      <xdr:col>9</xdr:col>
      <xdr:colOff>2747873</xdr:colOff>
      <xdr:row>2</xdr:row>
      <xdr:rowOff>186389</xdr:rowOff>
    </xdr:to>
    <xdr:graphicFrame macro="">
      <xdr:nvGraphicFramePr>
        <xdr:cNvPr id="5" name="Diagram 4">
          <a:extLst>
            <a:ext uri="{FF2B5EF4-FFF2-40B4-BE49-F238E27FC236}">
              <a16:creationId xmlns:a16="http://schemas.microsoft.com/office/drawing/2014/main" id="{230C4EF0-A2D4-4AC3-BCF5-4EAF8034210C}"/>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4</xdr:col>
      <xdr:colOff>56030</xdr:colOff>
      <xdr:row>4</xdr:row>
      <xdr:rowOff>67235</xdr:rowOff>
    </xdr:from>
    <xdr:to>
      <xdr:col>7</xdr:col>
      <xdr:colOff>235323</xdr:colOff>
      <xdr:row>9</xdr:row>
      <xdr:rowOff>179295</xdr:rowOff>
    </xdr:to>
    <xdr:sp macro="" textlink="">
      <xdr:nvSpPr>
        <xdr:cNvPr id="2" name="TextBox 1">
          <a:extLst>
            <a:ext uri="{FF2B5EF4-FFF2-40B4-BE49-F238E27FC236}">
              <a16:creationId xmlns:a16="http://schemas.microsoft.com/office/drawing/2014/main" id="{3536C7C2-76D4-42D0-8BF1-A68C1A5175B6}"/>
            </a:ext>
          </a:extLst>
        </xdr:cNvPr>
        <xdr:cNvSpPr txBox="1"/>
      </xdr:nvSpPr>
      <xdr:spPr>
        <a:xfrm>
          <a:off x="6733055" y="876860"/>
          <a:ext cx="4189318" cy="1445560"/>
        </a:xfrm>
        <a:prstGeom prst="roundRect">
          <a:avLst>
            <a:gd name="adj" fmla="val 7436"/>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u="none" strike="noStrike">
              <a:solidFill>
                <a:schemeClr val="dk1"/>
              </a:solidFill>
              <a:effectLst/>
              <a:latin typeface="+mn-lt"/>
              <a:ea typeface="+mn-ea"/>
              <a:cs typeface="+mn-cs"/>
            </a:rPr>
            <a:t>General Assumptions:</a:t>
          </a:r>
        </a:p>
        <a:p>
          <a:r>
            <a:rPr lang="en-GB" sz="1100" b="0" i="0" u="none" strike="noStrike">
              <a:solidFill>
                <a:schemeClr val="dk1"/>
              </a:solidFill>
              <a:effectLst/>
              <a:latin typeface="+mn-lt"/>
              <a:ea typeface="+mn-ea"/>
              <a:cs typeface="+mn-cs"/>
            </a:rPr>
            <a:t>- 1 kW system of solar panels can generate around 850 kWh of electricity each year. </a:t>
          </a:r>
        </a:p>
        <a:p>
          <a:r>
            <a:rPr lang="en-GB" sz="1100" b="0" i="1" u="sng" strike="noStrike">
              <a:solidFill>
                <a:srgbClr val="00B0F0"/>
              </a:solidFill>
              <a:effectLst/>
              <a:latin typeface="+mn-lt"/>
              <a:ea typeface="+mn-ea"/>
              <a:cs typeface="+mn-cs"/>
            </a:rPr>
            <a:t>https://www.yesenergysolutions.co.uk/advice/how-much-energy-solar-panels-produce-home</a:t>
          </a:r>
        </a:p>
        <a:p>
          <a:r>
            <a:rPr lang="en-GB" sz="1100" b="0" i="0" u="none" strike="noStrike">
              <a:solidFill>
                <a:schemeClr val="dk1"/>
              </a:solidFill>
              <a:effectLst/>
              <a:latin typeface="+mn-lt"/>
              <a:ea typeface="+mn-ea"/>
              <a:cs typeface="+mn-cs"/>
            </a:rPr>
            <a:t>-</a:t>
          </a:r>
          <a:r>
            <a:rPr lang="en-GB" sz="1100" b="0" i="0" u="none" strike="noStrike" baseline="0">
              <a:solidFill>
                <a:schemeClr val="dk1"/>
              </a:solidFill>
              <a:effectLst/>
              <a:latin typeface="+mn-lt"/>
              <a:ea typeface="+mn-ea"/>
              <a:cs typeface="+mn-cs"/>
            </a:rPr>
            <a:t> </a:t>
          </a:r>
          <a:r>
            <a:rPr lang="en-GB" sz="1100" b="0" i="0" u="none" strike="noStrike">
              <a:solidFill>
                <a:schemeClr val="dk1"/>
              </a:solidFill>
              <a:effectLst/>
              <a:latin typeface="+mn-lt"/>
              <a:ea typeface="+mn-ea"/>
              <a:cs typeface="+mn-cs"/>
            </a:rPr>
            <a:t>no specific PV export limitation to avoid complications</a:t>
          </a:r>
        </a:p>
        <a:p>
          <a:pPr marL="0" marR="0" lvl="0" indent="0" defTabSz="914400" eaLnBrk="1" fontAlgn="auto" latinLnBrk="0" hangingPunct="1">
            <a:lnSpc>
              <a:spcPct val="100000"/>
            </a:lnSpc>
            <a:spcBef>
              <a:spcPts val="0"/>
            </a:spcBef>
            <a:spcAft>
              <a:spcPts val="0"/>
            </a:spcAft>
            <a:buClrTx/>
            <a:buSzTx/>
            <a:buFontTx/>
            <a:buNone/>
            <a:tabLst/>
            <a:defRPr/>
          </a:pPr>
          <a:r>
            <a:rPr lang="en-GB" sz="1100" b="0" i="0">
              <a:solidFill>
                <a:schemeClr val="dk1"/>
              </a:solidFill>
              <a:effectLst/>
              <a:latin typeface="+mn-lt"/>
              <a:ea typeface="+mn-ea"/>
              <a:cs typeface="+mn-cs"/>
            </a:rPr>
            <a:t>- Annual degregation of the panels is 0.5% per annum</a:t>
          </a:r>
          <a:r>
            <a:rPr lang="en-GB" sz="1100" b="0" i="0" baseline="0">
              <a:solidFill>
                <a:schemeClr val="dk1"/>
              </a:solidFill>
              <a:effectLst/>
              <a:latin typeface="+mn-lt"/>
              <a:ea typeface="+mn-ea"/>
              <a:cs typeface="+mn-cs"/>
            </a:rPr>
            <a:t> </a:t>
          </a:r>
          <a:r>
            <a:rPr lang="en-GB" sz="1100" b="0" i="1" u="sng">
              <a:solidFill>
                <a:srgbClr val="00B0F0"/>
              </a:solidFill>
              <a:effectLst/>
              <a:latin typeface="+mn-lt"/>
              <a:ea typeface="+mn-ea"/>
              <a:cs typeface="+mn-cs"/>
            </a:rPr>
            <a:t>https://www.solarpowerportal.co.uk/news/uk_solar_costs_plummeting_beyond_forecasts_as_cheap_as_40_mwh_by_2030 </a:t>
          </a:r>
          <a:r>
            <a:rPr lang="en-GB" sz="1100" i="1" u="sng">
              <a:solidFill>
                <a:srgbClr val="00B0F0"/>
              </a:solidFill>
              <a:effectLst/>
              <a:latin typeface="+mn-lt"/>
              <a:ea typeface="+mn-ea"/>
              <a:cs typeface="+mn-cs"/>
            </a:rPr>
            <a:t> </a:t>
          </a:r>
          <a:endParaRPr lang="en-GB" i="1" u="sng">
            <a:solidFill>
              <a:srgbClr val="00B0F0"/>
            </a:solidFill>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0</xdr:col>
      <xdr:colOff>414616</xdr:colOff>
      <xdr:row>4</xdr:row>
      <xdr:rowOff>1</xdr:rowOff>
    </xdr:from>
    <xdr:to>
      <xdr:col>3</xdr:col>
      <xdr:colOff>829234</xdr:colOff>
      <xdr:row>17</xdr:row>
      <xdr:rowOff>201706</xdr:rowOff>
    </xdr:to>
    <xdr:sp macro="" textlink="">
      <xdr:nvSpPr>
        <xdr:cNvPr id="3" name="TextBox 2">
          <a:extLst>
            <a:ext uri="{FF2B5EF4-FFF2-40B4-BE49-F238E27FC236}">
              <a16:creationId xmlns:a16="http://schemas.microsoft.com/office/drawing/2014/main" id="{C6AA5C03-02B6-4431-A371-892EBAE50F43}"/>
            </a:ext>
          </a:extLst>
        </xdr:cNvPr>
        <xdr:cNvSpPr txBox="1"/>
      </xdr:nvSpPr>
      <xdr:spPr>
        <a:xfrm>
          <a:off x="414616" y="809626"/>
          <a:ext cx="5872443" cy="4202205"/>
        </a:xfrm>
        <a:prstGeom prst="roundRect">
          <a:avLst>
            <a:gd name="adj" fmla="val 7436"/>
          </a:avLst>
        </a:prstGeom>
        <a:solidFill>
          <a:schemeClr val="tx2">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GB" sz="1100" b="1" i="0" u="none" strike="noStrike">
              <a:solidFill>
                <a:schemeClr val="bg1"/>
              </a:solidFill>
              <a:effectLst/>
              <a:latin typeface="+mn-lt"/>
              <a:ea typeface="+mn-ea"/>
              <a:cs typeface="+mn-cs"/>
            </a:rPr>
            <a:t>How to use this page:</a:t>
          </a:r>
        </a:p>
        <a:p>
          <a:r>
            <a:rPr lang="en-GB" sz="1100" b="0" i="0">
              <a:solidFill>
                <a:schemeClr val="bg1"/>
              </a:solidFill>
              <a:effectLst/>
              <a:latin typeface="+mn-lt"/>
              <a:ea typeface="+mn-ea"/>
              <a:cs typeface="+mn-cs"/>
            </a:rPr>
            <a:t>Insert</a:t>
          </a:r>
          <a:r>
            <a:rPr lang="en-GB" sz="1100" b="0" i="0" baseline="0">
              <a:solidFill>
                <a:schemeClr val="bg1"/>
              </a:solidFill>
              <a:effectLst/>
              <a:latin typeface="+mn-lt"/>
              <a:ea typeface="+mn-ea"/>
              <a:cs typeface="+mn-cs"/>
            </a:rPr>
            <a:t> in the table below all the revenues that you expect for this project.</a:t>
          </a:r>
          <a:endParaRPr lang="en-GB">
            <a:solidFill>
              <a:schemeClr val="bg1"/>
            </a:solidFill>
            <a:effectLst/>
          </a:endParaRPr>
        </a:p>
        <a:p>
          <a:r>
            <a:rPr lang="en-GB" sz="1100" b="0" i="0">
              <a:solidFill>
                <a:schemeClr val="bg1"/>
              </a:solidFill>
              <a:effectLst/>
              <a:latin typeface="+mn-lt"/>
              <a:ea typeface="+mn-ea"/>
              <a:cs typeface="+mn-cs"/>
            </a:rPr>
            <a:t>Use the</a:t>
          </a:r>
          <a:r>
            <a:rPr lang="en-GB" sz="1100" b="0" i="0" baseline="0">
              <a:solidFill>
                <a:schemeClr val="bg1"/>
              </a:solidFill>
              <a:effectLst/>
              <a:latin typeface="+mn-lt"/>
              <a:ea typeface="+mn-ea"/>
              <a:cs typeface="+mn-cs"/>
            </a:rPr>
            <a:t> text box on the side to highlight assumptions. </a:t>
          </a:r>
          <a:endParaRPr lang="en-GB">
            <a:solidFill>
              <a:schemeClr val="bg1"/>
            </a:solidFill>
            <a:effectLst/>
          </a:endParaRPr>
        </a:p>
        <a:p>
          <a:r>
            <a:rPr lang="en-GB" sz="1100" b="0" i="0" baseline="0">
              <a:solidFill>
                <a:schemeClr val="bg1"/>
              </a:solidFill>
              <a:effectLst/>
              <a:latin typeface="+mn-lt"/>
              <a:ea typeface="+mn-ea"/>
              <a:cs typeface="+mn-cs"/>
            </a:rPr>
            <a:t>As a best practice try to provide a link to references when available.</a:t>
          </a:r>
        </a:p>
        <a:p>
          <a:r>
            <a:rPr lang="en-GB" sz="1100" b="0" i="0" baseline="0">
              <a:solidFill>
                <a:schemeClr val="bg1"/>
              </a:solidFill>
              <a:effectLst/>
              <a:latin typeface="+mn-lt"/>
              <a:ea typeface="+mn-ea"/>
              <a:cs typeface="+mn-cs"/>
            </a:rPr>
            <a:t>Consider grants or debt fundings (e.g. loans) as revenues obtained at the corresponding year</a:t>
          </a:r>
          <a:endParaRPr lang="en-GB">
            <a:solidFill>
              <a:schemeClr val="bg1"/>
            </a:solidFill>
            <a:effectLst/>
          </a:endParaRPr>
        </a:p>
        <a:p>
          <a:pPr lvl="0"/>
          <a:endParaRPr lang="en-GB" sz="1100" b="1" i="0" u="none" strike="noStrike">
            <a:solidFill>
              <a:schemeClr val="bg1"/>
            </a:solidFill>
            <a:effectLst/>
            <a:latin typeface="+mn-lt"/>
            <a:ea typeface="+mn-ea"/>
            <a:cs typeface="+mn-cs"/>
          </a:endParaRPr>
        </a:p>
        <a:p>
          <a:pPr lvl="0"/>
          <a:r>
            <a:rPr lang="en-GB" sz="1100" b="1">
              <a:solidFill>
                <a:schemeClr val="bg1"/>
              </a:solidFill>
              <a:effectLst/>
              <a:latin typeface="+mn-lt"/>
              <a:ea typeface="+mn-ea"/>
              <a:cs typeface="+mn-cs"/>
            </a:rPr>
            <a:t>RIBA Stage: </a:t>
          </a:r>
          <a:r>
            <a:rPr lang="en-GB" sz="1100">
              <a:solidFill>
                <a:schemeClr val="bg1"/>
              </a:solidFill>
              <a:effectLst/>
              <a:latin typeface="+mn-lt"/>
              <a:ea typeface="+mn-ea"/>
              <a:cs typeface="+mn-cs"/>
            </a:rPr>
            <a:t>The RIBA stage that the income stream is aligned to</a:t>
          </a:r>
        </a:p>
        <a:p>
          <a:pPr lvl="0"/>
          <a:r>
            <a:rPr lang="en-GB" sz="1100" b="1">
              <a:solidFill>
                <a:schemeClr val="bg1"/>
              </a:solidFill>
              <a:effectLst/>
              <a:latin typeface="+mn-lt"/>
              <a:ea typeface="+mn-ea"/>
              <a:cs typeface="+mn-cs"/>
            </a:rPr>
            <a:t>Name:</a:t>
          </a:r>
          <a:r>
            <a:rPr lang="en-GB" sz="1100">
              <a:solidFill>
                <a:schemeClr val="bg1"/>
              </a:solidFill>
              <a:effectLst/>
              <a:latin typeface="+mn-lt"/>
              <a:ea typeface="+mn-ea"/>
              <a:cs typeface="+mn-cs"/>
            </a:rPr>
            <a:t>The name of the income stream</a:t>
          </a:r>
        </a:p>
        <a:p>
          <a:pPr lvl="0"/>
          <a:r>
            <a:rPr lang="en-GB" sz="1100" b="1">
              <a:solidFill>
                <a:schemeClr val="bg1"/>
              </a:solidFill>
              <a:effectLst/>
              <a:latin typeface="+mn-lt"/>
              <a:ea typeface="+mn-ea"/>
              <a:cs typeface="+mn-cs"/>
            </a:rPr>
            <a:t>Units:</a:t>
          </a:r>
          <a:r>
            <a:rPr lang="en-GB" sz="1100">
              <a:solidFill>
                <a:schemeClr val="bg1"/>
              </a:solidFill>
              <a:effectLst/>
              <a:latin typeface="+mn-lt"/>
              <a:ea typeface="+mn-ea"/>
              <a:cs typeface="+mn-cs"/>
            </a:rPr>
            <a:t> The annual number of units of the associated income stream. For example, if the income is savings from self-import of PV, then this could be e.g. 1000kWh.</a:t>
          </a:r>
        </a:p>
        <a:p>
          <a:pPr lvl="0"/>
          <a:r>
            <a:rPr lang="en-GB" sz="1100" b="1">
              <a:solidFill>
                <a:schemeClr val="bg1"/>
              </a:solidFill>
              <a:effectLst/>
              <a:latin typeface="+mn-lt"/>
              <a:ea typeface="+mn-ea"/>
              <a:cs typeface="+mn-cs"/>
            </a:rPr>
            <a:t>Rate (£/Unit):</a:t>
          </a:r>
          <a:r>
            <a:rPr lang="en-GB" sz="1100">
              <a:solidFill>
                <a:schemeClr val="bg1"/>
              </a:solidFill>
              <a:effectLst/>
              <a:latin typeface="+mn-lt"/>
              <a:ea typeface="+mn-ea"/>
              <a:cs typeface="+mn-cs"/>
            </a:rPr>
            <a:t> The savings rate in £ per unit of the associated income stream. For example, if each kWh saves £1 the enter 1.0.</a:t>
          </a:r>
        </a:p>
        <a:p>
          <a:pPr lvl="0"/>
          <a:endParaRPr lang="en-GB" sz="1100">
            <a:solidFill>
              <a:schemeClr val="bg1"/>
            </a:solidFill>
            <a:effectLst/>
            <a:latin typeface="+mn-lt"/>
            <a:ea typeface="+mn-ea"/>
            <a:cs typeface="+mn-cs"/>
          </a:endParaRPr>
        </a:p>
        <a:p>
          <a:pPr lvl="0"/>
          <a:r>
            <a:rPr lang="en-GB" sz="1100" b="1">
              <a:solidFill>
                <a:schemeClr val="bg1"/>
              </a:solidFill>
              <a:effectLst/>
              <a:latin typeface="+mn-lt"/>
              <a:ea typeface="+mn-ea"/>
              <a:cs typeface="+mn-cs"/>
            </a:rPr>
            <a:t>Annual Perfomance decrease rate:</a:t>
          </a:r>
          <a:r>
            <a:rPr lang="en-GB" sz="1100">
              <a:solidFill>
                <a:schemeClr val="bg1"/>
              </a:solidFill>
              <a:effectLst/>
              <a:latin typeface="+mn-lt"/>
              <a:ea typeface="+mn-ea"/>
              <a:cs typeface="+mn-cs"/>
            </a:rPr>
            <a:t> To account for the decrease in performance of the system, e.g. the degredation of a battery.</a:t>
          </a:r>
          <a:r>
            <a:rPr lang="en-GB" sz="1100" baseline="0">
              <a:solidFill>
                <a:schemeClr val="bg1"/>
              </a:solidFill>
              <a:effectLst/>
              <a:latin typeface="+mn-lt"/>
              <a:ea typeface="+mn-ea"/>
              <a:cs typeface="+mn-cs"/>
            </a:rPr>
            <a:t> A</a:t>
          </a:r>
          <a:r>
            <a:rPr lang="en-GB" sz="1100">
              <a:solidFill>
                <a:schemeClr val="bg1"/>
              </a:solidFill>
              <a:effectLst/>
              <a:latin typeface="+mn-lt"/>
              <a:ea typeface="+mn-ea"/>
              <a:cs typeface="+mn-cs"/>
            </a:rPr>
            <a:t> decrease rate between 0 and 1 (representing between 0 and 100%) per year, is to be assigned.</a:t>
          </a:r>
        </a:p>
        <a:p>
          <a:pPr lvl="0"/>
          <a:r>
            <a:rPr lang="en-GB" sz="1100" b="1">
              <a:solidFill>
                <a:schemeClr val="bg1"/>
              </a:solidFill>
              <a:effectLst/>
              <a:latin typeface="+mn-lt"/>
              <a:ea typeface="+mn-ea"/>
              <a:cs typeface="+mn-cs"/>
            </a:rPr>
            <a:t>Annual price increase:</a:t>
          </a:r>
          <a:r>
            <a:rPr lang="en-GB" sz="1100">
              <a:solidFill>
                <a:schemeClr val="bg1"/>
              </a:solidFill>
              <a:effectLst/>
              <a:latin typeface="+mn-lt"/>
              <a:ea typeface="+mn-ea"/>
              <a:cs typeface="+mn-cs"/>
            </a:rPr>
            <a:t>  Factor that takes into account energy price increase over the years. This is a value between 0 and 1 representing inflation of 0 to 100% per year.</a:t>
          </a:r>
        </a:p>
        <a:p>
          <a:pPr lvl="0"/>
          <a:r>
            <a:rPr lang="en-GB" sz="1100" b="1">
              <a:solidFill>
                <a:schemeClr val="bg1"/>
              </a:solidFill>
              <a:effectLst/>
              <a:latin typeface="+mn-lt"/>
              <a:ea typeface="+mn-ea"/>
              <a:cs typeface="+mn-cs"/>
            </a:rPr>
            <a:t>Lifetime:</a:t>
          </a:r>
          <a:r>
            <a:rPr lang="en-GB" sz="1100">
              <a:solidFill>
                <a:schemeClr val="bg1"/>
              </a:solidFill>
              <a:effectLst/>
              <a:latin typeface="+mn-lt"/>
              <a:ea typeface="+mn-ea"/>
              <a:cs typeface="+mn-cs"/>
            </a:rPr>
            <a:t> Give the lifetime, in years, for when the income stream is active.</a:t>
          </a:r>
        </a:p>
        <a:p>
          <a:pPr lvl="0"/>
          <a:r>
            <a:rPr lang="en-GB" sz="1100" b="1">
              <a:solidFill>
                <a:schemeClr val="bg1"/>
              </a:solidFill>
              <a:effectLst/>
              <a:latin typeface="+mn-lt"/>
              <a:ea typeface="+mn-ea"/>
              <a:cs typeface="+mn-cs"/>
            </a:rPr>
            <a:t>Start Year:</a:t>
          </a:r>
          <a:r>
            <a:rPr lang="en-GB" sz="1100">
              <a:solidFill>
                <a:schemeClr val="bg1"/>
              </a:solidFill>
              <a:effectLst/>
              <a:latin typeface="+mn-lt"/>
              <a:ea typeface="+mn-ea"/>
              <a:cs typeface="+mn-cs"/>
            </a:rPr>
            <a:t> Give the initial year that the income stream begins</a:t>
          </a:r>
        </a:p>
        <a:p>
          <a:pPr lvl="0"/>
          <a:r>
            <a:rPr lang="en-GB" sz="1100" b="1">
              <a:solidFill>
                <a:schemeClr val="bg1"/>
              </a:solidFill>
              <a:effectLst/>
              <a:latin typeface="+mn-lt"/>
              <a:ea typeface="+mn-ea"/>
              <a:cs typeface="+mn-cs"/>
            </a:rPr>
            <a:t>Description:</a:t>
          </a:r>
          <a:r>
            <a:rPr lang="en-GB" sz="1100">
              <a:solidFill>
                <a:schemeClr val="bg1"/>
              </a:solidFill>
              <a:effectLst/>
              <a:latin typeface="+mn-lt"/>
              <a:ea typeface="+mn-ea"/>
              <a:cs typeface="+mn-cs"/>
            </a:rPr>
            <a:t> A short description to describe the income stream and any other important details.</a:t>
          </a:r>
        </a:p>
        <a:p>
          <a:pPr lvl="0"/>
          <a:r>
            <a:rPr lang="en-GB" sz="1100" b="1">
              <a:solidFill>
                <a:schemeClr val="bg1"/>
              </a:solidFill>
              <a:effectLst/>
              <a:latin typeface="+mn-lt"/>
              <a:ea typeface="+mn-ea"/>
              <a:cs typeface="+mn-cs"/>
            </a:rPr>
            <a:t>Reference:</a:t>
          </a:r>
          <a:r>
            <a:rPr lang="en-GB" sz="1100">
              <a:solidFill>
                <a:schemeClr val="bg1"/>
              </a:solidFill>
              <a:effectLst/>
              <a:latin typeface="+mn-lt"/>
              <a:ea typeface="+mn-ea"/>
              <a:cs typeface="+mn-cs"/>
            </a:rPr>
            <a:t> Links to relevant sources</a:t>
          </a:r>
        </a:p>
        <a:p>
          <a:endParaRPr lang="en-GB" sz="1100" b="1"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a:p>
          <a:endParaRPr lang="en-GB" sz="1100" b="0" i="0" u="none" strike="noStrike">
            <a:solidFill>
              <a:schemeClr val="bg1"/>
            </a:solidFill>
            <a:effectLst/>
            <a:latin typeface="+mn-lt"/>
            <a:ea typeface="+mn-ea"/>
            <a:cs typeface="+mn-cs"/>
          </a:endParaRPr>
        </a:p>
      </xdr:txBody>
    </xdr:sp>
    <xdr:clientData/>
  </xdr:twoCellAnchor>
  <xdr:twoCellAnchor>
    <xdr:from>
      <xdr:col>0</xdr:col>
      <xdr:colOff>0</xdr:colOff>
      <xdr:row>0</xdr:row>
      <xdr:rowOff>0</xdr:rowOff>
    </xdr:from>
    <xdr:to>
      <xdr:col>10</xdr:col>
      <xdr:colOff>2263589</xdr:colOff>
      <xdr:row>1</xdr:row>
      <xdr:rowOff>285750</xdr:rowOff>
    </xdr:to>
    <xdr:graphicFrame macro="">
      <xdr:nvGraphicFramePr>
        <xdr:cNvPr id="4" name="Diagram 3">
          <a:extLst>
            <a:ext uri="{FF2B5EF4-FFF2-40B4-BE49-F238E27FC236}">
              <a16:creationId xmlns:a16="http://schemas.microsoft.com/office/drawing/2014/main" id="{EDFCE3DF-0F55-45DC-95B8-12E0BAE16405}"/>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8</xdr:col>
      <xdr:colOff>44823</xdr:colOff>
      <xdr:row>1</xdr:row>
      <xdr:rowOff>381001</xdr:rowOff>
    </xdr:from>
    <xdr:to>
      <xdr:col>10</xdr:col>
      <xdr:colOff>1583992</xdr:colOff>
      <xdr:row>2</xdr:row>
      <xdr:rowOff>699775</xdr:rowOff>
    </xdr:to>
    <xdr:graphicFrame macro="">
      <xdr:nvGraphicFramePr>
        <xdr:cNvPr id="5" name="Diagram 4">
          <a:extLst>
            <a:ext uri="{FF2B5EF4-FFF2-40B4-BE49-F238E27FC236}">
              <a16:creationId xmlns:a16="http://schemas.microsoft.com/office/drawing/2014/main" id="{FCFD7379-D7C4-407A-8D39-E788EE56748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647245</xdr:colOff>
      <xdr:row>0</xdr:row>
      <xdr:rowOff>476250</xdr:rowOff>
    </xdr:to>
    <xdr:graphicFrame macro="">
      <xdr:nvGraphicFramePr>
        <xdr:cNvPr id="2" name="Diagram 1">
          <a:extLst>
            <a:ext uri="{FF2B5EF4-FFF2-40B4-BE49-F238E27FC236}">
              <a16:creationId xmlns:a16="http://schemas.microsoft.com/office/drawing/2014/main" id="{80CFFA7E-E317-49B0-A2D1-901BEA7DA36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8</xdr:col>
      <xdr:colOff>0</xdr:colOff>
      <xdr:row>1</xdr:row>
      <xdr:rowOff>0</xdr:rowOff>
    </xdr:from>
    <xdr:to>
      <xdr:col>15</xdr:col>
      <xdr:colOff>586108</xdr:colOff>
      <xdr:row>2</xdr:row>
      <xdr:rowOff>182623</xdr:rowOff>
    </xdr:to>
    <xdr:graphicFrame macro="">
      <xdr:nvGraphicFramePr>
        <xdr:cNvPr id="3" name="Diagram 2">
          <a:extLst>
            <a:ext uri="{FF2B5EF4-FFF2-40B4-BE49-F238E27FC236}">
              <a16:creationId xmlns:a16="http://schemas.microsoft.com/office/drawing/2014/main" id="{6888E43A-D675-4676-97D9-731D9BFD450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1954867</xdr:colOff>
      <xdr:row>18</xdr:row>
      <xdr:rowOff>152400</xdr:rowOff>
    </xdr:from>
    <xdr:to>
      <xdr:col>8</xdr:col>
      <xdr:colOff>2276475</xdr:colOff>
      <xdr:row>28</xdr:row>
      <xdr:rowOff>257175</xdr:rowOff>
    </xdr:to>
    <xdr:graphicFrame macro="">
      <xdr:nvGraphicFramePr>
        <xdr:cNvPr id="2" name="Chart 1">
          <a:extLst>
            <a:ext uri="{FF2B5EF4-FFF2-40B4-BE49-F238E27FC236}">
              <a16:creationId xmlns:a16="http://schemas.microsoft.com/office/drawing/2014/main" id="{7E346D26-03A7-4284-BE27-B383AB015D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276226</xdr:colOff>
      <xdr:row>4</xdr:row>
      <xdr:rowOff>9527</xdr:rowOff>
    </xdr:from>
    <xdr:to>
      <xdr:col>8</xdr:col>
      <xdr:colOff>1514475</xdr:colOff>
      <xdr:row>12</xdr:row>
      <xdr:rowOff>38101</xdr:rowOff>
    </xdr:to>
    <xdr:sp macro="" textlink="">
      <xdr:nvSpPr>
        <xdr:cNvPr id="3" name="TextBox 2">
          <a:extLst>
            <a:ext uri="{FF2B5EF4-FFF2-40B4-BE49-F238E27FC236}">
              <a16:creationId xmlns:a16="http://schemas.microsoft.com/office/drawing/2014/main" id="{04B89B87-9A38-44EB-9300-FB51CBC72B1E}"/>
            </a:ext>
          </a:extLst>
        </xdr:cNvPr>
        <xdr:cNvSpPr txBox="1"/>
      </xdr:nvSpPr>
      <xdr:spPr>
        <a:xfrm>
          <a:off x="4448176" y="1038227"/>
          <a:ext cx="6629399" cy="2552699"/>
        </a:xfrm>
        <a:prstGeom prst="roundRect">
          <a:avLst>
            <a:gd name="adj" fmla="val 7436"/>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How to use this page:</a:t>
          </a:r>
          <a:endParaRPr lang="en-GB">
            <a:effectLst/>
          </a:endParaRPr>
        </a:p>
        <a:p>
          <a:r>
            <a:rPr lang="en-GB" sz="1100" b="0" i="0">
              <a:solidFill>
                <a:schemeClr val="dk1"/>
              </a:solidFill>
              <a:effectLst/>
              <a:latin typeface="+mn-lt"/>
              <a:ea typeface="+mn-ea"/>
              <a:cs typeface="+mn-cs"/>
            </a:rPr>
            <a:t>On</a:t>
          </a:r>
          <a:r>
            <a:rPr lang="en-GB" sz="1100" b="0" i="0" baseline="0">
              <a:solidFill>
                <a:schemeClr val="dk1"/>
              </a:solidFill>
              <a:effectLst/>
              <a:latin typeface="+mn-lt"/>
              <a:ea typeface="+mn-ea"/>
              <a:cs typeface="+mn-cs"/>
            </a:rPr>
            <a:t> this page one can find the key financial metrics of the project. The cost of finance is not included in the results shown on this page.</a:t>
          </a:r>
        </a:p>
        <a:p>
          <a:endParaRPr lang="en-GB">
            <a:effectLst/>
          </a:endParaRPr>
        </a:p>
        <a:p>
          <a:r>
            <a:rPr lang="en-GB" sz="1100" b="1" i="0">
              <a:solidFill>
                <a:schemeClr val="dk1"/>
              </a:solidFill>
              <a:effectLst/>
              <a:latin typeface="+mn-lt"/>
              <a:ea typeface="+mn-ea"/>
              <a:cs typeface="+mn-cs"/>
            </a:rPr>
            <a:t>Internal Rate of Return (IRR):</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The Internal Rate of Return. The percentage discount rate at which the NPV is zero. </a:t>
          </a:r>
          <a:r>
            <a:rPr lang="en-GB" sz="1100">
              <a:solidFill>
                <a:schemeClr val="dk1"/>
              </a:solidFill>
              <a:effectLst/>
              <a:latin typeface="+mn-lt"/>
              <a:ea typeface="+mn-ea"/>
              <a:cs typeface="+mn-cs"/>
            </a:rPr>
            <a:t> </a:t>
          </a:r>
          <a:endParaRPr lang="en-GB">
            <a:effectLst/>
          </a:endParaRPr>
        </a:p>
        <a:p>
          <a:r>
            <a:rPr lang="en-GB" sz="1100" b="1" i="0">
              <a:solidFill>
                <a:schemeClr val="dk1"/>
              </a:solidFill>
              <a:effectLst/>
              <a:latin typeface="+mn-lt"/>
              <a:ea typeface="+mn-ea"/>
              <a:cs typeface="+mn-cs"/>
            </a:rPr>
            <a:t>Net</a:t>
          </a:r>
          <a:r>
            <a:rPr lang="en-GB" sz="1100" b="1" i="0" baseline="0">
              <a:solidFill>
                <a:schemeClr val="dk1"/>
              </a:solidFill>
              <a:effectLst/>
              <a:latin typeface="+mn-lt"/>
              <a:ea typeface="+mn-ea"/>
              <a:cs typeface="+mn-cs"/>
            </a:rPr>
            <a:t> Present Value (</a:t>
          </a:r>
          <a:r>
            <a:rPr lang="en-GB" sz="1100" b="1" i="0">
              <a:solidFill>
                <a:schemeClr val="dk1"/>
              </a:solidFill>
              <a:effectLst/>
              <a:latin typeface="+mn-lt"/>
              <a:ea typeface="+mn-ea"/>
              <a:cs typeface="+mn-cs"/>
            </a:rPr>
            <a:t>NPV):</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Net Present Value. A positive net present value means that an investment will achieve profitability over the project lifetime. A negative NPV means the investment will bring a loss over the project lifetime.</a:t>
          </a:r>
          <a:r>
            <a:rPr lang="en-GB" sz="1100">
              <a:solidFill>
                <a:schemeClr val="dk1"/>
              </a:solidFill>
              <a:effectLst/>
              <a:latin typeface="+mn-lt"/>
              <a:ea typeface="+mn-ea"/>
              <a:cs typeface="+mn-cs"/>
            </a:rPr>
            <a:t> </a:t>
          </a:r>
          <a:endParaRPr lang="en-GB">
            <a:effectLst/>
          </a:endParaRPr>
        </a:p>
        <a:p>
          <a:r>
            <a:rPr lang="en-GB" sz="1100" b="1">
              <a:solidFill>
                <a:schemeClr val="dk1"/>
              </a:solidFill>
              <a:effectLst/>
              <a:latin typeface="+mn-lt"/>
              <a:ea typeface="+mn-ea"/>
              <a:cs typeface="+mn-cs"/>
            </a:rPr>
            <a:t>Simple</a:t>
          </a:r>
          <a:r>
            <a:rPr lang="en-GB" sz="1100" b="1" baseline="0">
              <a:solidFill>
                <a:schemeClr val="dk1"/>
              </a:solidFill>
              <a:effectLst/>
              <a:latin typeface="+mn-lt"/>
              <a:ea typeface="+mn-ea"/>
              <a:cs typeface="+mn-cs"/>
            </a:rPr>
            <a:t> Payback Time (SPT):</a:t>
          </a:r>
          <a:r>
            <a:rPr lang="en-GB" sz="1100" b="0" i="0">
              <a:solidFill>
                <a:schemeClr val="dk1"/>
              </a:solidFill>
              <a:effectLst/>
              <a:latin typeface="+mn-lt"/>
              <a:ea typeface="+mn-ea"/>
              <a:cs typeface="+mn-cs"/>
            </a:rPr>
            <a:t>How long it takes to achieve a positive balance,</a:t>
          </a:r>
          <a:r>
            <a:rPr lang="en-GB" sz="1100" b="0" i="0" baseline="0">
              <a:solidFill>
                <a:schemeClr val="dk1"/>
              </a:solidFill>
              <a:effectLst/>
              <a:latin typeface="+mn-lt"/>
              <a:ea typeface="+mn-ea"/>
              <a:cs typeface="+mn-cs"/>
            </a:rPr>
            <a:t> without considering the discount rate</a:t>
          </a:r>
          <a:endParaRPr lang="en-GB">
            <a:effectLst/>
          </a:endParaRPr>
        </a:p>
        <a:p>
          <a:r>
            <a:rPr lang="en-GB" sz="1100" b="1" i="0">
              <a:solidFill>
                <a:schemeClr val="dk1"/>
              </a:solidFill>
              <a:effectLst/>
              <a:latin typeface="+mn-lt"/>
              <a:ea typeface="+mn-ea"/>
              <a:cs typeface="+mn-cs"/>
            </a:rPr>
            <a:t>Discounted Payback time (DPT) [years]:</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How long it takes to achieve a positive balance, considering the d</a:t>
          </a:r>
          <a:r>
            <a:rPr lang="en-GB" sz="1100">
              <a:solidFill>
                <a:schemeClr val="dk1"/>
              </a:solidFill>
              <a:effectLst/>
              <a:latin typeface="+mn-lt"/>
              <a:ea typeface="+mn-ea"/>
              <a:cs typeface="+mn-cs"/>
            </a:rPr>
            <a:t>iscount rate.</a:t>
          </a:r>
          <a:endParaRPr lang="en-GB">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3</xdr:col>
      <xdr:colOff>1000125</xdr:colOff>
      <xdr:row>30</xdr:row>
      <xdr:rowOff>9525</xdr:rowOff>
    </xdr:from>
    <xdr:to>
      <xdr:col>10</xdr:col>
      <xdr:colOff>47623</xdr:colOff>
      <xdr:row>55</xdr:row>
      <xdr:rowOff>175260</xdr:rowOff>
    </xdr:to>
    <xdr:graphicFrame macro="">
      <xdr:nvGraphicFramePr>
        <xdr:cNvPr id="4" name="Chart 3">
          <a:extLst>
            <a:ext uri="{FF2B5EF4-FFF2-40B4-BE49-F238E27FC236}">
              <a16:creationId xmlns:a16="http://schemas.microsoft.com/office/drawing/2014/main" id="{20F7A22E-7807-4384-BDF1-A18DB01E99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12</xdr:col>
      <xdr:colOff>218620</xdr:colOff>
      <xdr:row>0</xdr:row>
      <xdr:rowOff>476250</xdr:rowOff>
    </xdr:to>
    <xdr:graphicFrame macro="">
      <xdr:nvGraphicFramePr>
        <xdr:cNvPr id="5" name="Diagram 4">
          <a:extLst>
            <a:ext uri="{FF2B5EF4-FFF2-40B4-BE49-F238E27FC236}">
              <a16:creationId xmlns:a16="http://schemas.microsoft.com/office/drawing/2014/main" id="{FC0D7170-A21B-4569-8052-AA8FCE13FDB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twoCellAnchor>
    <xdr:from>
      <xdr:col>7</xdr:col>
      <xdr:colOff>819150</xdr:colOff>
      <xdr:row>0</xdr:row>
      <xdr:rowOff>552450</xdr:rowOff>
    </xdr:from>
    <xdr:to>
      <xdr:col>12</xdr:col>
      <xdr:colOff>224158</xdr:colOff>
      <xdr:row>1</xdr:row>
      <xdr:rowOff>706498</xdr:rowOff>
    </xdr:to>
    <xdr:graphicFrame macro="">
      <xdr:nvGraphicFramePr>
        <xdr:cNvPr id="6" name="Diagram 5">
          <a:extLst>
            <a:ext uri="{FF2B5EF4-FFF2-40B4-BE49-F238E27FC236}">
              <a16:creationId xmlns:a16="http://schemas.microsoft.com/office/drawing/2014/main" id="{383E325C-8E86-42A7-AA90-B825DF7A835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8" r:lo="rId9" r:qs="rId10" r:cs="rId1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205740</xdr:colOff>
      <xdr:row>19</xdr:row>
      <xdr:rowOff>152400</xdr:rowOff>
    </xdr:from>
    <xdr:to>
      <xdr:col>10</xdr:col>
      <xdr:colOff>546398</xdr:colOff>
      <xdr:row>40</xdr:row>
      <xdr:rowOff>106680</xdr:rowOff>
    </xdr:to>
    <xdr:graphicFrame macro="">
      <xdr:nvGraphicFramePr>
        <xdr:cNvPr id="2" name="Chart 1">
          <a:extLst>
            <a:ext uri="{FF2B5EF4-FFF2-40B4-BE49-F238E27FC236}">
              <a16:creationId xmlns:a16="http://schemas.microsoft.com/office/drawing/2014/main" id="{89BF99C7-F765-4091-9421-C31B46BB6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228600</xdr:colOff>
      <xdr:row>2</xdr:row>
      <xdr:rowOff>504825</xdr:rowOff>
    </xdr:from>
    <xdr:to>
      <xdr:col>9</xdr:col>
      <xdr:colOff>352424</xdr:colOff>
      <xdr:row>9</xdr:row>
      <xdr:rowOff>161925</xdr:rowOff>
    </xdr:to>
    <xdr:sp macro="" textlink="">
      <xdr:nvSpPr>
        <xdr:cNvPr id="3" name="TextBox 2">
          <a:extLst>
            <a:ext uri="{FF2B5EF4-FFF2-40B4-BE49-F238E27FC236}">
              <a16:creationId xmlns:a16="http://schemas.microsoft.com/office/drawing/2014/main" id="{1810E51E-7AF0-485A-9B1B-92C8F9A480E6}"/>
            </a:ext>
          </a:extLst>
        </xdr:cNvPr>
        <xdr:cNvSpPr txBox="1"/>
      </xdr:nvSpPr>
      <xdr:spPr>
        <a:xfrm>
          <a:off x="1447800" y="1123950"/>
          <a:ext cx="6629399" cy="2495550"/>
        </a:xfrm>
        <a:prstGeom prst="roundRect">
          <a:avLst>
            <a:gd name="adj" fmla="val 7436"/>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0">
              <a:solidFill>
                <a:schemeClr val="dk1"/>
              </a:solidFill>
              <a:effectLst/>
              <a:latin typeface="+mn-lt"/>
              <a:ea typeface="+mn-ea"/>
              <a:cs typeface="+mn-cs"/>
            </a:rPr>
            <a:t>How to use this page:</a:t>
          </a:r>
          <a:endParaRPr lang="en-GB">
            <a:effectLst/>
          </a:endParaRPr>
        </a:p>
        <a:p>
          <a:r>
            <a:rPr lang="en-GB" sz="1100" b="0" i="0">
              <a:solidFill>
                <a:schemeClr val="dk1"/>
              </a:solidFill>
              <a:effectLst/>
              <a:latin typeface="+mn-lt"/>
              <a:ea typeface="+mn-ea"/>
              <a:cs typeface="+mn-cs"/>
            </a:rPr>
            <a:t>On</a:t>
          </a:r>
          <a:r>
            <a:rPr lang="en-GB" sz="1100" b="0" i="0" baseline="0">
              <a:solidFill>
                <a:schemeClr val="dk1"/>
              </a:solidFill>
              <a:effectLst/>
              <a:latin typeface="+mn-lt"/>
              <a:ea typeface="+mn-ea"/>
              <a:cs typeface="+mn-cs"/>
            </a:rPr>
            <a:t> this page one can find the key financial metrics of the different cases. The cost of finance is not included in the results shown on this page.</a:t>
          </a:r>
        </a:p>
        <a:p>
          <a:endParaRPr lang="en-GB">
            <a:effectLst/>
          </a:endParaRPr>
        </a:p>
        <a:p>
          <a:r>
            <a:rPr lang="en-GB" sz="1100" b="1" i="0">
              <a:solidFill>
                <a:schemeClr val="dk1"/>
              </a:solidFill>
              <a:effectLst/>
              <a:latin typeface="+mn-lt"/>
              <a:ea typeface="+mn-ea"/>
              <a:cs typeface="+mn-cs"/>
            </a:rPr>
            <a:t>Internal Rate of Return (IRR):</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The Internal Rate of Return. The percentage discount rate at which the NPV is zero. </a:t>
          </a:r>
          <a:r>
            <a:rPr lang="en-GB" sz="1100">
              <a:solidFill>
                <a:schemeClr val="dk1"/>
              </a:solidFill>
              <a:effectLst/>
              <a:latin typeface="+mn-lt"/>
              <a:ea typeface="+mn-ea"/>
              <a:cs typeface="+mn-cs"/>
            </a:rPr>
            <a:t> </a:t>
          </a:r>
          <a:endParaRPr lang="en-GB">
            <a:effectLst/>
          </a:endParaRPr>
        </a:p>
        <a:p>
          <a:r>
            <a:rPr lang="en-GB" sz="1100" b="1" i="0">
              <a:solidFill>
                <a:schemeClr val="dk1"/>
              </a:solidFill>
              <a:effectLst/>
              <a:latin typeface="+mn-lt"/>
              <a:ea typeface="+mn-ea"/>
              <a:cs typeface="+mn-cs"/>
            </a:rPr>
            <a:t>Net</a:t>
          </a:r>
          <a:r>
            <a:rPr lang="en-GB" sz="1100" b="1" i="0" baseline="0">
              <a:solidFill>
                <a:schemeClr val="dk1"/>
              </a:solidFill>
              <a:effectLst/>
              <a:latin typeface="+mn-lt"/>
              <a:ea typeface="+mn-ea"/>
              <a:cs typeface="+mn-cs"/>
            </a:rPr>
            <a:t> Present Value (</a:t>
          </a:r>
          <a:r>
            <a:rPr lang="en-GB" sz="1100" b="1" i="0">
              <a:solidFill>
                <a:schemeClr val="dk1"/>
              </a:solidFill>
              <a:effectLst/>
              <a:latin typeface="+mn-lt"/>
              <a:ea typeface="+mn-ea"/>
              <a:cs typeface="+mn-cs"/>
            </a:rPr>
            <a:t>NPV):</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Net Present Value. A positive net present value means that an investment will achieve profitability over the project lifetime. A negative NPV means the investment will bring a loss over the project lifetime.</a:t>
          </a:r>
          <a:r>
            <a:rPr lang="en-GB" sz="1100">
              <a:solidFill>
                <a:schemeClr val="dk1"/>
              </a:solidFill>
              <a:effectLst/>
              <a:latin typeface="+mn-lt"/>
              <a:ea typeface="+mn-ea"/>
              <a:cs typeface="+mn-cs"/>
            </a:rPr>
            <a:t> </a:t>
          </a:r>
          <a:endParaRPr lang="en-GB">
            <a:effectLst/>
          </a:endParaRPr>
        </a:p>
        <a:p>
          <a:r>
            <a:rPr lang="en-GB" sz="1100" b="1">
              <a:solidFill>
                <a:schemeClr val="dk1"/>
              </a:solidFill>
              <a:effectLst/>
              <a:latin typeface="+mn-lt"/>
              <a:ea typeface="+mn-ea"/>
              <a:cs typeface="+mn-cs"/>
            </a:rPr>
            <a:t>Simple</a:t>
          </a:r>
          <a:r>
            <a:rPr lang="en-GB" sz="1100" b="1" baseline="0">
              <a:solidFill>
                <a:schemeClr val="dk1"/>
              </a:solidFill>
              <a:effectLst/>
              <a:latin typeface="+mn-lt"/>
              <a:ea typeface="+mn-ea"/>
              <a:cs typeface="+mn-cs"/>
            </a:rPr>
            <a:t> Payback Time (SPT):</a:t>
          </a:r>
          <a:r>
            <a:rPr lang="en-GB" sz="1100" b="0" i="0">
              <a:solidFill>
                <a:schemeClr val="dk1"/>
              </a:solidFill>
              <a:effectLst/>
              <a:latin typeface="+mn-lt"/>
              <a:ea typeface="+mn-ea"/>
              <a:cs typeface="+mn-cs"/>
            </a:rPr>
            <a:t>How long it takes to achieve a positive balance,</a:t>
          </a:r>
          <a:r>
            <a:rPr lang="en-GB" sz="1100" b="0" i="0" baseline="0">
              <a:solidFill>
                <a:schemeClr val="dk1"/>
              </a:solidFill>
              <a:effectLst/>
              <a:latin typeface="+mn-lt"/>
              <a:ea typeface="+mn-ea"/>
              <a:cs typeface="+mn-cs"/>
            </a:rPr>
            <a:t> without considering the discount rate</a:t>
          </a:r>
          <a:endParaRPr lang="en-GB">
            <a:effectLst/>
          </a:endParaRPr>
        </a:p>
        <a:p>
          <a:r>
            <a:rPr lang="en-GB" sz="1100" b="1" i="0">
              <a:solidFill>
                <a:schemeClr val="dk1"/>
              </a:solidFill>
              <a:effectLst/>
              <a:latin typeface="+mn-lt"/>
              <a:ea typeface="+mn-ea"/>
              <a:cs typeface="+mn-cs"/>
            </a:rPr>
            <a:t>Discounted Payback time (DPT) [years]:</a:t>
          </a:r>
          <a:r>
            <a:rPr lang="en-GB" sz="1100">
              <a:solidFill>
                <a:schemeClr val="dk1"/>
              </a:solidFill>
              <a:effectLst/>
              <a:latin typeface="+mn-lt"/>
              <a:ea typeface="+mn-ea"/>
              <a:cs typeface="+mn-cs"/>
            </a:rPr>
            <a:t> </a:t>
          </a:r>
          <a:r>
            <a:rPr lang="en-GB" sz="1100" b="0" i="0">
              <a:solidFill>
                <a:schemeClr val="dk1"/>
              </a:solidFill>
              <a:effectLst/>
              <a:latin typeface="+mn-lt"/>
              <a:ea typeface="+mn-ea"/>
              <a:cs typeface="+mn-cs"/>
            </a:rPr>
            <a:t>How long it takes to achieve a positive balance, considering the d</a:t>
          </a:r>
          <a:r>
            <a:rPr lang="en-GB" sz="1100">
              <a:solidFill>
                <a:schemeClr val="dk1"/>
              </a:solidFill>
              <a:effectLst/>
              <a:latin typeface="+mn-lt"/>
              <a:ea typeface="+mn-ea"/>
              <a:cs typeface="+mn-cs"/>
            </a:rPr>
            <a:t>iscount rate.</a:t>
          </a:r>
          <a:endParaRPr lang="en-GB">
            <a:effectLst/>
          </a:endParaRPr>
        </a:p>
        <a:p>
          <a:endParaRPr lang="en-GB" sz="1100" b="0" i="0" u="none" strike="noStrike">
            <a:solidFill>
              <a:schemeClr val="dk1"/>
            </a:solidFill>
            <a:effectLst/>
            <a:latin typeface="+mn-lt"/>
            <a:ea typeface="+mn-ea"/>
            <a:cs typeface="+mn-cs"/>
          </a:endParaRPr>
        </a:p>
        <a:p>
          <a:endParaRPr lang="en-GB" sz="1100" b="0" i="0" u="none" strike="noStrike">
            <a:solidFill>
              <a:schemeClr val="dk1"/>
            </a:solidFill>
            <a:effectLst/>
            <a:latin typeface="+mn-lt"/>
            <a:ea typeface="+mn-ea"/>
            <a:cs typeface="+mn-cs"/>
          </a:endParaRPr>
        </a:p>
      </xdr:txBody>
    </xdr:sp>
    <xdr:clientData/>
  </xdr:twoCellAnchor>
  <xdr:twoCellAnchor>
    <xdr:from>
      <xdr:col>0</xdr:col>
      <xdr:colOff>1</xdr:colOff>
      <xdr:row>0</xdr:row>
      <xdr:rowOff>0</xdr:rowOff>
    </xdr:from>
    <xdr:to>
      <xdr:col>12</xdr:col>
      <xdr:colOff>466726</xdr:colOff>
      <xdr:row>0</xdr:row>
      <xdr:rowOff>485775</xdr:rowOff>
    </xdr:to>
    <xdr:graphicFrame macro="">
      <xdr:nvGraphicFramePr>
        <xdr:cNvPr id="4" name="Diagram 3">
          <a:extLst>
            <a:ext uri="{FF2B5EF4-FFF2-40B4-BE49-F238E27FC236}">
              <a16:creationId xmlns:a16="http://schemas.microsoft.com/office/drawing/2014/main" id="{EB1A022A-AD41-4004-84FC-5BE533EF449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Fabio Giunta" id="{501C4B29-386D-4C08-83F0-395DE9D2E665}" userId="S::Fabio.Giunta@es.catapult.org.uk::6f81043f-4b68-4dcc-864c-70fe2cdb4a8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1ED2DF6-6912-4059-94D8-B2DEE9F2782D}" name="Table4" displayName="Table4" ref="B19:C21" totalsRowShown="0" headerRowDxfId="96" dataDxfId="95" tableBorderDxfId="94">
  <autoFilter ref="B19:C21" xr:uid="{9F002B68-B15A-46C4-903E-16D60F3EA088}"/>
  <tableColumns count="2">
    <tableColumn id="1" xr3:uid="{24715C0B-3ABE-4B70-B126-5B9DA2D6BD7E}" name="Fixed Financial Inputs" dataDxfId="93"/>
    <tableColumn id="2" xr3:uid="{29FB5900-9E28-4216-B6CA-D26D03640B55}" name="Values" dataDxfId="9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1E6B795-F671-43C2-A576-310CF31E7E6B}" name="Table5" displayName="Table5" ref="B25:J61" totalsRowShown="0" headerRowDxfId="91" tableBorderDxfId="90">
  <autoFilter ref="B25:J61" xr:uid="{2D9768FC-1672-4B36-8518-8A68EFB14424}"/>
  <tableColumns count="9">
    <tableColumn id="1" xr3:uid="{64B984C0-37CB-4C33-B83F-DF82BE910429}" name="Plan of work Stage"/>
    <tableColumn id="2" xr3:uid="{EE149F4E-C2FD-4501-A904-49EE3033E35B}" name="Name" dataDxfId="89"/>
    <tableColumn id="3" xr3:uid="{0E4391E5-981C-456A-BF06-548E11613B4F}" name="Category" dataDxfId="88"/>
    <tableColumn id="4" xr3:uid="{6096BB94-BE31-429F-BF14-7A3B89ABA64F}" name="Price (£ or £/year)" dataDxfId="87"/>
    <tableColumn id="5" xr3:uid="{42CB55B8-E768-4A62-B3D4-2A3E8AB9046B}" name="Start year" dataDxfId="86"/>
    <tableColumn id="6" xr3:uid="{0428BD5B-D18A-4150-9C0A-CD8C8D05639A}" name="Lifetime (only OPEX)" dataDxfId="85"/>
    <tableColumn id="7" xr3:uid="{D2F22C2E-73D3-4EFC-ADA0-5AD99EDA1D27}" name="Annual Increase (only OPEX)" dataDxfId="84"/>
    <tableColumn id="8" xr3:uid="{D79F13D5-6E8B-454B-A60F-139F349C7321}" name="Description" dataDxfId="83"/>
    <tableColumn id="9" xr3:uid="{6CBBE70E-3A59-404E-995E-508A7F57FEA7}" name="Reference" dataDxfId="82"/>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5712BA-B809-4149-8E43-94B2532C0FF5}" name="Table1" displayName="Table1" ref="B25:K55" totalsRowShown="0" headerRowDxfId="81" dataDxfId="79" headerRowBorderDxfId="80" tableBorderDxfId="78">
  <autoFilter ref="B25:K55" xr:uid="{C7CCCAC5-C6BD-461D-8C11-60829C53867B}"/>
  <tableColumns count="10">
    <tableColumn id="1" xr3:uid="{AAB87309-175C-4D1B-A195-559673E14114}" name="Plan of work Stage" dataDxfId="77"/>
    <tableColumn id="2" xr3:uid="{EF629B40-3C99-4EE9-BFAB-5BEA16B8D13A}" name="Name" dataDxfId="76"/>
    <tableColumn id="3" xr3:uid="{E704F235-5ADB-48FF-B04D-027DDA0E0935}" name="Units (#/year)" dataDxfId="75"/>
    <tableColumn id="4" xr3:uid="{E2D4346E-288A-4F68-85B2-1B527B268EAB}" name="Rate (£/Unit)" dataDxfId="74"/>
    <tableColumn id="5" xr3:uid="{F88ABB9B-668F-476B-B957-74FB90353C5C}" name="Annual Perfomance decrease rate" dataDxfId="73"/>
    <tableColumn id="6" xr3:uid="{C42FF29B-9E92-4DAB-B649-A21DCEBFBD5D}" name="Annual price increase" dataDxfId="72"/>
    <tableColumn id="8" xr3:uid="{B5A78FD9-378E-4CEE-A2C3-99873271AAFC}" name="Start Year" dataDxfId="71"/>
    <tableColumn id="7" xr3:uid="{C348399D-0B0B-4AB8-B13E-25B96517CECA}" name="Lifetime" dataDxfId="70"/>
    <tableColumn id="9" xr3:uid="{A999064D-3896-4F12-8EDA-D28EEA1BA23A}" name="Description" dataDxfId="69"/>
    <tableColumn id="10" xr3:uid="{9F8A5BE2-6E7F-42E0-9C9E-0716008D600B}" name="Reference" dataDxfId="6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5EC346C-C116-4D31-8AAA-26EB6C79027C}" name="Table24" displayName="Table24" ref="G14:H18" totalsRowShown="0" headerRowDxfId="67" dataDxfId="66">
  <autoFilter ref="G14:H18" xr:uid="{0FC7F2BB-A6ED-4045-9B16-1AC3FDDBB5AA}"/>
  <tableColumns count="2">
    <tableColumn id="1" xr3:uid="{94F59119-E2BC-40E0-A492-E1B2FA0ECF98}" name="Metrics" dataDxfId="65"/>
    <tableColumn id="2" xr3:uid="{968F6C26-D468-4E17-919E-3154753BA8A0}" name="Scenario 1" dataDxfId="64"/>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5058C74-983E-4668-9718-045D1222AD7C}" name="Table43" displayName="Table43" ref="B19:C21" totalsRowShown="0" headerRowDxfId="63" dataDxfId="62" tableBorderDxfId="61">
  <autoFilter ref="B19:C21" xr:uid="{9F002B68-B15A-46C4-903E-16D60F3EA088}"/>
  <tableColumns count="2">
    <tableColumn id="1" xr3:uid="{4883EC63-1DFA-4D7F-AE20-FDFC356FB4A3}" name="Fixed Financial Inputs" dataDxfId="60"/>
    <tableColumn id="2" xr3:uid="{07641E40-1F61-4AF5-89DC-26BD84A02643}" name="Values" dataDxfId="59"/>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06642DF-68D1-421C-82E0-F439AB341A7C}" name="Table57" displayName="Table57" ref="B25:J61" totalsRowShown="0" headerRowDxfId="58" tableBorderDxfId="57">
  <autoFilter ref="B25:J61" xr:uid="{2D9768FC-1672-4B36-8518-8A68EFB14424}"/>
  <tableColumns count="9">
    <tableColumn id="1" xr3:uid="{23FE1ED6-60E3-4999-AF0A-17389B03E555}" name="Plan of work Stage"/>
    <tableColumn id="2" xr3:uid="{60F9630D-153D-4027-B19C-390C6BDE54CE}" name="Name" dataDxfId="56"/>
    <tableColumn id="3" xr3:uid="{2AB7EA8B-3B4D-4254-A8A6-84A6BFF3520C}" name="Category" dataDxfId="55"/>
    <tableColumn id="4" xr3:uid="{74CC78E1-2F1A-47E5-9BFB-9E1FDBCE9B86}" name="Price (£ or £/year)" dataDxfId="54"/>
    <tableColumn id="5" xr3:uid="{2C17E386-8F62-4492-84D0-B60DC9449001}" name="Start year" dataDxfId="53"/>
    <tableColumn id="6" xr3:uid="{0DC67816-37C9-4B81-BFBA-42824B20E5E8}" name="Lifetime (only OPEX)" dataDxfId="52"/>
    <tableColumn id="7" xr3:uid="{8122811E-64C5-4578-99D6-1011938FEC4A}" name="Annual Increase (only OPEX)" dataDxfId="51"/>
    <tableColumn id="8" xr3:uid="{7280A3DC-2363-4DC5-84F8-067C0EBE1F1E}" name="Description" dataDxfId="50"/>
    <tableColumn id="9" xr3:uid="{2923D7E8-C459-4758-8DA2-0548191AF7CF}" name="Reference" dataDxfId="49"/>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C16E5E7D-2634-4E15-891F-B96A0BBF42DB}" name="Table110" displayName="Table110" ref="B25:K55" totalsRowShown="0" headerRowDxfId="48" dataDxfId="46" headerRowBorderDxfId="47" tableBorderDxfId="45">
  <autoFilter ref="B25:K55" xr:uid="{C7CCCAC5-C6BD-461D-8C11-60829C53867B}"/>
  <tableColumns count="10">
    <tableColumn id="1" xr3:uid="{BF819F66-EBEF-4D07-9F6A-DA3FAB462C01}" name="Plan of work Stage" dataDxfId="44"/>
    <tableColumn id="2" xr3:uid="{C6FC988E-27C7-47F4-AD74-EB6EADA0EFD0}" name="Name" dataDxfId="43"/>
    <tableColumn id="3" xr3:uid="{B504C33F-A8F1-4EDD-90A7-0607A909411C}" name="Units (#/year)" dataDxfId="42"/>
    <tableColumn id="4" xr3:uid="{0B3AAF94-3A0D-4A55-B383-389320766B87}" name="Rate (£/Unit)" dataDxfId="41"/>
    <tableColumn id="5" xr3:uid="{10714CCA-B69E-484A-A8A9-1281DDB6FA16}" name="Annual Perfomance decrease rate" dataDxfId="40"/>
    <tableColumn id="6" xr3:uid="{A738DDDD-7008-4366-B398-1C0F6DEB23D1}" name="Annual price increase" dataDxfId="39"/>
    <tableColumn id="8" xr3:uid="{7196936C-C7A8-4C72-9F02-FC6358BFCEEA}" name="Start Year" dataDxfId="38"/>
    <tableColumn id="7" xr3:uid="{2B72E200-D19C-4EC4-A1A3-455E63556C3C}" name="Lifetime" dataDxfId="37"/>
    <tableColumn id="9" xr3:uid="{B89BAE2F-EE95-4348-A432-110F30F0DB36}" name="Description" dataDxfId="36"/>
    <tableColumn id="10" xr3:uid="{5F9FFAF0-8558-4616-8B3E-08B702EB34FD}" name="Reference" dataDxfId="3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54134F8-1A42-44A1-9B60-B020E63BFDAE}" name="Table2411" displayName="Table2411" ref="G14:H18" totalsRowShown="0" headerRowDxfId="34">
  <autoFilter ref="G14:H18" xr:uid="{0FC7F2BB-A6ED-4045-9B16-1AC3FDDBB5AA}"/>
  <tableColumns count="2">
    <tableColumn id="1" xr3:uid="{11970517-E4FE-4200-8A7A-7012401D01EE}" name="Metrics" dataDxfId="33"/>
    <tableColumn id="2" xr3:uid="{061AFE28-BC7D-4926-9760-8C8DD5931B76}" name="Scenario 2 " dataDxfId="32"/>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BE26450-02E7-4C69-8B65-803ABC198D17}" name="Table438" displayName="Table438" ref="B21:C23" totalsRowShown="0" headerRowDxfId="31" dataDxfId="30" tableBorderDxfId="29">
  <autoFilter ref="B21:C23" xr:uid="{9F002B68-B15A-46C4-903E-16D60F3EA088}"/>
  <tableColumns count="2">
    <tableColumn id="1" xr3:uid="{776BC839-02C2-4F82-B9C8-C80725A81451}" name="Fixed Financial Inputs" dataDxfId="28"/>
    <tableColumn id="2" xr3:uid="{09F4A3FD-A8C0-4CD6-A976-BA23BDA6F6AF}" name="Values" dataDxfId="27"/>
  </tableColumns>
  <tableStyleInfo name="TableStyleMedium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F0817A1-53CF-47DC-A72A-A6E0D8D54E9F}" name="Table23" displayName="Table23" ref="B27:J63" totalsRowShown="0" headerRowDxfId="26" tableBorderDxfId="25">
  <autoFilter ref="B27:J63" xr:uid="{2D9768FC-1672-4B36-8518-8A68EFB14424}"/>
  <tableColumns count="9">
    <tableColumn id="1" xr3:uid="{DA26C6F7-9911-4ADA-89D2-BA78A03F0D89}" name="Plan of work Stage"/>
    <tableColumn id="2" xr3:uid="{1C7E9DBC-A1DC-4A0B-9639-2F38486F43BE}" name="Name" dataDxfId="24"/>
    <tableColumn id="3" xr3:uid="{23048CBD-DCF9-4D53-A2D5-1E96FD7B697E}" name="Category" dataDxfId="23"/>
    <tableColumn id="4" xr3:uid="{E382EC26-83DD-46A8-9BDE-F43C767274F8}" name="Price (£ or £/year)" dataDxfId="22"/>
    <tableColumn id="5" xr3:uid="{B50A8EEF-8122-4003-8C98-9F7B97815E2D}" name="Start year" dataDxfId="21"/>
    <tableColumn id="6" xr3:uid="{3CB0B842-F0F5-4AFE-904A-9278DF9AC1AE}" name="Lifetime (only OPEX)" dataDxfId="20"/>
    <tableColumn id="7" xr3:uid="{6EA5D153-A9AC-45E5-8905-5E17E5CCE78E}" name="Annual Increase (only OPEX)" dataDxfId="19"/>
    <tableColumn id="8" xr3:uid="{447A5159-292C-41AA-AC40-DCA3681B7BE7}" name="Description" dataDxfId="18"/>
    <tableColumn id="9" xr3:uid="{C12D85AB-40F1-44C4-A416-1B309849F452}" name="Reference" dataDxfId="17"/>
  </tableColumns>
  <tableStyleInfo name="TableStyleMedium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6CFEA77-DAC5-4026-A624-66DCDB66B64E}" name="Table13" displayName="Table13" ref="B25:K55" totalsRowShown="0" headerRowDxfId="16" dataDxfId="14" headerRowBorderDxfId="15" tableBorderDxfId="13">
  <autoFilter ref="B25:K55" xr:uid="{C7CCCAC5-C6BD-461D-8C11-60829C53867B}"/>
  <tableColumns count="10">
    <tableColumn id="1" xr3:uid="{F692A3B9-B107-4AEF-B90E-6B4F7428F1FC}" name="Plan of work Stage" dataDxfId="12"/>
    <tableColumn id="2" xr3:uid="{613BE423-B5F6-4EFA-94BE-5E296E95FF6A}" name="Name" dataDxfId="11"/>
    <tableColumn id="3" xr3:uid="{0A3AC23B-125C-4D9A-95A4-B0B6B0BF3750}" name="Units (#/year)" dataDxfId="10"/>
    <tableColumn id="4" xr3:uid="{D229DCF2-2AA6-4D5A-AF72-7FEB74AF8BFC}" name="Rate (£/Unit)" dataDxfId="9"/>
    <tableColumn id="5" xr3:uid="{C16CD078-5B83-4EFE-A656-7B4E6A09DB88}" name="Annual Perfomance decrease rate" dataDxfId="8"/>
    <tableColumn id="6" xr3:uid="{C4ED5C27-16E3-4CE4-A0D5-9481A4237106}" name="Annual price increase" dataDxfId="7"/>
    <tableColumn id="8" xr3:uid="{1EC0E46F-A184-4C06-AE10-F4490C484CA5}" name="Start Year" dataDxfId="6"/>
    <tableColumn id="7" xr3:uid="{11802A9E-3E6A-4207-909B-B7FEB6EF8F40}" name="Lifetime" dataDxfId="5"/>
    <tableColumn id="9" xr3:uid="{94ABEB70-7AEB-4564-ADC1-9B80E3C1B6D7}" name="Description" dataDxfId="4"/>
    <tableColumn id="10" xr3:uid="{B9520DE7-69FD-49CC-AEDA-5D2A574BD56A}" name="Reference" dataDxfId="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6BF0543-024B-4869-A4CD-0DB8593A2A67}" name="Table241113" displayName="Table241113" ref="G14:H18" totalsRowShown="0" headerRowDxfId="2">
  <autoFilter ref="G14:H18" xr:uid="{0FC7F2BB-A6ED-4045-9B16-1AC3FDDBB5AA}"/>
  <tableColumns count="2">
    <tableColumn id="1" xr3:uid="{060D3335-FBCD-4202-B495-8A7181178259}" name="Metrics" dataDxfId="1"/>
    <tableColumn id="2" xr3:uid="{E8836ADE-E8FA-45B9-9B3F-009942612CB7}" name="Scenario 3" dataDxfId="0"/>
  </tableColumns>
  <tableStyleInfo name="TableStyleLight10"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0A4A142-1A0A-43EA-866B-9BE69E7D54DA}" name="Table15" displayName="Table15" ref="A2:B21" totalsRowShown="0">
  <autoFilter ref="A2:B21" xr:uid="{413CB9FB-D7E7-491A-9E05-BFB4EC778959}"/>
  <tableColumns count="2">
    <tableColumn id="1" xr3:uid="{C135C5F3-4985-40A5-AA64-DCBE5A71BF19}" name="RIBA Stage"/>
    <tableColumn id="2" xr3:uid="{C34DA0E2-2A44-4AC9-A49C-D6BDE51A202A}" name="Expenditure Category"/>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5" dT="2021-07-30T15:43:48.65" personId="{501C4B29-386D-4C08-83F0-395DE9D2E665}" id="{FAD68710-574E-4CA9-A404-CA42A9EDDFA8}">
    <text>If a expenditure or income only occurs on one year then the lifetime should be given the value 1.</text>
  </threadedComment>
  <threadedComment ref="G25" dT="2022-02-18T18:04:39.37" personId="{501C4B29-386D-4C08-83F0-395DE9D2E665}" id="{89AB59EC-CC34-4335-8D77-63706320C89B}" parentId="{FAD68710-574E-4CA9-A404-CA42A9EDDFA8}">
    <text>If category is different from OPEX this is not taken into account</text>
  </threadedComment>
</ThreadedComments>
</file>

<file path=xl/threadedComments/threadedComment2.xml><?xml version="1.0" encoding="utf-8"?>
<ThreadedComments xmlns="http://schemas.microsoft.com/office/spreadsheetml/2018/threadedcomments" xmlns:x="http://schemas.openxmlformats.org/spreadsheetml/2006/main">
  <threadedComment ref="G25" dT="2021-07-30T15:43:48.65" personId="{501C4B29-386D-4C08-83F0-395DE9D2E665}" id="{47DE1889-5EB8-43C6-ABE8-D95587691BFB}">
    <text>If a expenditure or income only occurs on one year then the lifetime should be given the value 1.</text>
  </threadedComment>
  <threadedComment ref="G25" dT="2022-02-18T18:04:39.37" personId="{501C4B29-386D-4C08-83F0-395DE9D2E665}" id="{623D8E7A-EC2A-4695-8D94-4E241D409476}" parentId="{47DE1889-5EB8-43C6-ABE8-D95587691BFB}">
    <text>If category is different from OPEX this is not taken into account</text>
  </threadedComment>
</ThreadedComments>
</file>

<file path=xl/threadedComments/threadedComment3.xml><?xml version="1.0" encoding="utf-8"?>
<ThreadedComments xmlns="http://schemas.microsoft.com/office/spreadsheetml/2018/threadedcomments" xmlns:x="http://schemas.openxmlformats.org/spreadsheetml/2006/main">
  <threadedComment ref="G27" dT="2021-07-30T15:43:48.65" personId="{501C4B29-386D-4C08-83F0-395DE9D2E665}" id="{ED929CEE-1992-4CD3-96FC-3684419DD10F}">
    <text>If a expenditure or income only occurs on one year then the lifetime should be given the value 1.</text>
  </threadedComment>
  <threadedComment ref="G27" dT="2022-02-18T18:04:39.37" personId="{501C4B29-386D-4C08-83F0-395DE9D2E665}" id="{FA82FD86-1A5F-43A8-AB39-28C22CD28FE5}" parentId="{ED929CEE-1992-4CD3-96FC-3684419DD10F}">
    <text>If category is different from OPEX this is not taken into account</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table" Target="../tables/table2.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7" Type="http://schemas.microsoft.com/office/2017/10/relationships/threadedComment" Target="../threadedComments/threadedComment2.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omments" Target="../comments2.xml"/><Relationship Id="rId5" Type="http://schemas.openxmlformats.org/officeDocument/2006/relationships/table" Target="../tables/table6.xml"/><Relationship Id="rId4" Type="http://schemas.openxmlformats.org/officeDocument/2006/relationships/table" Target="../tables/table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7" Type="http://schemas.microsoft.com/office/2017/10/relationships/threadedComment" Target="../threadedComments/threadedComment3.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omments" Target="../comments3.xml"/><Relationship Id="rId5" Type="http://schemas.openxmlformats.org/officeDocument/2006/relationships/table" Target="../tables/table10.xml"/><Relationship Id="rId4" Type="http://schemas.openxmlformats.org/officeDocument/2006/relationships/table" Target="../tables/table9.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DC6C5-6324-49C1-9179-E3ADA53821B9}">
  <sheetPr codeName="Sheet1">
    <tabColor theme="7" tint="0.79998168889431442"/>
  </sheetPr>
  <dimension ref="A1:N33"/>
  <sheetViews>
    <sheetView showGridLines="0" tabSelected="1" topLeftCell="A4" zoomScale="105" zoomScaleNormal="120" workbookViewId="0">
      <selection activeCell="D5" sqref="D5"/>
    </sheetView>
  </sheetViews>
  <sheetFormatPr defaultColWidth="0" defaultRowHeight="15" zeroHeight="1" x14ac:dyDescent="0.25"/>
  <cols>
    <col min="1" max="1" width="7.140625" style="1" customWidth="1"/>
    <col min="2" max="2" width="13.85546875" style="1" customWidth="1"/>
    <col min="3" max="4" width="9.140625" style="1" customWidth="1"/>
    <col min="5" max="5" width="103.5703125" style="1" customWidth="1"/>
    <col min="6" max="6" width="14.28515625" style="1" customWidth="1"/>
    <col min="7" max="14" width="0" style="1" hidden="1" customWidth="1"/>
    <col min="15" max="16384" width="9.140625" style="1" hidden="1"/>
  </cols>
  <sheetData>
    <row r="1" spans="1:6" x14ac:dyDescent="0.25">
      <c r="A1" s="65"/>
      <c r="B1" s="65"/>
      <c r="C1" s="65"/>
      <c r="D1" s="65"/>
      <c r="E1" s="65"/>
      <c r="F1" s="65"/>
    </row>
    <row r="2" spans="1:6" x14ac:dyDescent="0.25">
      <c r="A2" s="65"/>
      <c r="B2" s="65"/>
      <c r="C2" s="65"/>
      <c r="D2" s="65"/>
      <c r="E2" s="65"/>
      <c r="F2" s="65"/>
    </row>
    <row r="3" spans="1:6" ht="38.25" customHeight="1" x14ac:dyDescent="0.25">
      <c r="A3" s="65"/>
      <c r="B3" s="65"/>
      <c r="C3" s="65"/>
      <c r="D3" s="65"/>
      <c r="E3" s="166" t="s">
        <v>134</v>
      </c>
      <c r="F3" s="65"/>
    </row>
    <row r="4" spans="1:6" ht="77.25" customHeight="1" x14ac:dyDescent="0.25">
      <c r="A4" s="65"/>
      <c r="B4" s="65"/>
      <c r="C4" s="65"/>
      <c r="D4" s="65"/>
      <c r="E4" s="164" t="s">
        <v>129</v>
      </c>
      <c r="F4" s="65"/>
    </row>
    <row r="5" spans="1:6" ht="47.25" x14ac:dyDescent="0.25">
      <c r="A5" s="65"/>
      <c r="B5" s="65"/>
      <c r="C5" s="65"/>
      <c r="D5" s="65"/>
      <c r="E5" s="163" t="s">
        <v>133</v>
      </c>
      <c r="F5" s="65"/>
    </row>
    <row r="6" spans="1:6" ht="15.75" x14ac:dyDescent="0.25">
      <c r="A6" s="65"/>
      <c r="B6" s="65"/>
      <c r="C6" s="65"/>
      <c r="D6" s="65"/>
      <c r="E6" s="163"/>
      <c r="F6" s="65"/>
    </row>
    <row r="7" spans="1:6" ht="63" x14ac:dyDescent="0.25">
      <c r="A7" s="65"/>
      <c r="B7" s="65"/>
      <c r="C7" s="65"/>
      <c r="D7" s="65"/>
      <c r="E7" s="164" t="s">
        <v>131</v>
      </c>
      <c r="F7" s="65"/>
    </row>
    <row r="8" spans="1:6" ht="15.75" x14ac:dyDescent="0.25">
      <c r="A8" s="65"/>
      <c r="B8" s="65"/>
      <c r="C8" s="65"/>
      <c r="D8" s="65"/>
      <c r="E8" s="164"/>
      <c r="F8" s="65"/>
    </row>
    <row r="9" spans="1:6" ht="47.25" x14ac:dyDescent="0.25">
      <c r="A9" s="65"/>
      <c r="B9" s="65"/>
      <c r="C9" s="65"/>
      <c r="D9" s="65"/>
      <c r="E9" s="165" t="s">
        <v>132</v>
      </c>
      <c r="F9" s="65"/>
    </row>
    <row r="10" spans="1:6" x14ac:dyDescent="0.25">
      <c r="A10" s="65"/>
      <c r="B10" s="65"/>
      <c r="C10" s="65"/>
      <c r="D10" s="65"/>
      <c r="E10" s="65"/>
      <c r="F10" s="65"/>
    </row>
    <row r="11" spans="1:6" ht="31.5" x14ac:dyDescent="0.25">
      <c r="A11" s="65"/>
      <c r="B11" s="65"/>
      <c r="C11" s="65"/>
      <c r="D11" s="65"/>
      <c r="E11" s="163" t="s">
        <v>130</v>
      </c>
      <c r="F11" s="65"/>
    </row>
    <row r="12" spans="1:6" x14ac:dyDescent="0.25">
      <c r="A12" s="65"/>
      <c r="B12" s="65"/>
      <c r="C12" s="65"/>
      <c r="D12" s="65"/>
      <c r="E12" s="65"/>
      <c r="F12" s="65"/>
    </row>
    <row r="13" spans="1:6" x14ac:dyDescent="0.25">
      <c r="A13" s="65"/>
      <c r="B13" s="65"/>
      <c r="C13" s="65"/>
      <c r="D13" s="65"/>
      <c r="E13" s="65"/>
      <c r="F13" s="65"/>
    </row>
    <row r="14" spans="1:6" x14ac:dyDescent="0.25">
      <c r="A14" s="65"/>
      <c r="B14" s="65"/>
      <c r="C14" s="65"/>
      <c r="D14" s="65"/>
      <c r="E14" s="65"/>
      <c r="F14" s="65"/>
    </row>
    <row r="15" spans="1:6" x14ac:dyDescent="0.25">
      <c r="A15" s="65"/>
      <c r="B15" s="65"/>
      <c r="C15" s="65"/>
      <c r="D15" s="65"/>
      <c r="E15" s="65"/>
      <c r="F15" s="65"/>
    </row>
    <row r="16" spans="1:6" x14ac:dyDescent="0.25">
      <c r="A16" s="65"/>
      <c r="B16" s="65"/>
      <c r="C16" s="65"/>
      <c r="D16" s="65"/>
      <c r="E16" s="65"/>
      <c r="F16" s="65"/>
    </row>
    <row r="17" spans="1:6" x14ac:dyDescent="0.25">
      <c r="A17" s="65"/>
      <c r="B17" s="65"/>
      <c r="C17" s="65"/>
      <c r="D17" s="65"/>
      <c r="E17" s="65"/>
      <c r="F17" s="65"/>
    </row>
    <row r="18" spans="1:6" x14ac:dyDescent="0.25">
      <c r="A18" s="65"/>
      <c r="B18" s="65"/>
      <c r="C18" s="65"/>
      <c r="D18" s="65"/>
      <c r="E18" s="65"/>
      <c r="F18" s="65"/>
    </row>
    <row r="19" spans="1:6" x14ac:dyDescent="0.25">
      <c r="A19" s="65"/>
      <c r="B19" s="65"/>
      <c r="C19" s="65"/>
      <c r="D19" s="65"/>
      <c r="E19" s="65"/>
      <c r="F19" s="65"/>
    </row>
    <row r="20" spans="1:6" x14ac:dyDescent="0.25">
      <c r="A20" s="65"/>
      <c r="B20" s="65"/>
      <c r="C20" s="65"/>
      <c r="D20" s="65"/>
      <c r="E20" s="65"/>
      <c r="F20" s="65"/>
    </row>
    <row r="21" spans="1:6" x14ac:dyDescent="0.25">
      <c r="A21" s="65"/>
      <c r="B21" s="65"/>
      <c r="C21" s="65"/>
      <c r="D21" s="65"/>
      <c r="E21" s="65"/>
      <c r="F21" s="65"/>
    </row>
    <row r="22" spans="1:6" x14ac:dyDescent="0.25">
      <c r="A22" s="65"/>
      <c r="B22" s="65"/>
      <c r="C22" s="65"/>
      <c r="D22" s="65"/>
      <c r="E22" s="65"/>
      <c r="F22" s="65"/>
    </row>
    <row r="23" spans="1:6" x14ac:dyDescent="0.25">
      <c r="A23" s="65"/>
      <c r="B23" s="65"/>
      <c r="C23" s="65"/>
      <c r="D23" s="65"/>
      <c r="E23" s="65"/>
      <c r="F23" s="65"/>
    </row>
    <row r="24" spans="1:6" x14ac:dyDescent="0.25">
      <c r="A24" s="65"/>
      <c r="B24" s="65"/>
      <c r="C24" s="65"/>
      <c r="D24" s="65"/>
      <c r="E24" s="65"/>
      <c r="F24" s="65"/>
    </row>
    <row r="25" spans="1:6" x14ac:dyDescent="0.25">
      <c r="A25" s="65"/>
      <c r="B25" s="65"/>
      <c r="C25" s="65"/>
      <c r="D25" s="65"/>
      <c r="E25" s="65"/>
      <c r="F25" s="65"/>
    </row>
    <row r="26" spans="1:6" ht="27.75" customHeight="1" x14ac:dyDescent="0.25">
      <c r="A26" s="65"/>
      <c r="B26" s="65"/>
      <c r="C26" s="65"/>
      <c r="D26" s="65"/>
      <c r="E26" s="65"/>
      <c r="F26" s="65"/>
    </row>
    <row r="27" spans="1:6" ht="15.75" x14ac:dyDescent="0.25">
      <c r="A27" s="65"/>
      <c r="B27" s="65"/>
      <c r="C27" s="65"/>
      <c r="D27" s="65"/>
      <c r="E27" s="163"/>
      <c r="F27" s="65"/>
    </row>
    <row r="28" spans="1:6" s="65" customFormat="1" ht="33.75" customHeight="1" x14ac:dyDescent="0.25">
      <c r="E28" s="163"/>
    </row>
    <row r="29" spans="1:6" x14ac:dyDescent="0.25">
      <c r="A29" s="65"/>
      <c r="B29" s="65"/>
      <c r="C29" s="65"/>
      <c r="D29" s="65"/>
      <c r="E29" s="65"/>
      <c r="F29" s="65"/>
    </row>
    <row r="30" spans="1:6" x14ac:dyDescent="0.25">
      <c r="A30" s="65"/>
      <c r="B30" s="65"/>
      <c r="C30" s="65"/>
      <c r="D30" s="65"/>
      <c r="E30" s="65"/>
      <c r="F30" s="65"/>
    </row>
    <row r="31" spans="1:6" x14ac:dyDescent="0.25">
      <c r="A31" s="65"/>
      <c r="B31" s="65"/>
      <c r="C31" s="65"/>
      <c r="D31" s="65"/>
      <c r="E31" s="65"/>
      <c r="F31" s="65"/>
    </row>
    <row r="32" spans="1:6" x14ac:dyDescent="0.25">
      <c r="A32" s="65"/>
      <c r="B32" s="65"/>
      <c r="C32" s="65"/>
      <c r="D32" s="65"/>
      <c r="E32" s="65"/>
      <c r="F32" s="65"/>
    </row>
    <row r="33" spans="1:6" x14ac:dyDescent="0.25">
      <c r="A33" s="65"/>
      <c r="B33" s="65"/>
      <c r="C33" s="65"/>
      <c r="D33" s="65"/>
      <c r="E33" s="65"/>
      <c r="F33" s="65"/>
    </row>
  </sheetData>
  <pageMargins left="0.7" right="0.7" top="0.75" bottom="0.75" header="0.3" footer="0.3"/>
  <pageSetup paperSize="9" orientation="portrait" r:id="rId1"/>
  <headerFooter>
    <oddFooter>&amp;L&amp;1#&amp;"Calibri"&amp;10&amp;K000000 -------------------------------------------------------- This document is marked as confidential</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1738C-7D72-4398-BF0F-FA538F87F217}">
  <sheetPr codeName="Sheet4">
    <tabColor theme="3" tint="0.79998168889431442"/>
  </sheetPr>
  <dimension ref="A1:Y62"/>
  <sheetViews>
    <sheetView zoomScale="55" zoomScaleNormal="55" workbookViewId="0"/>
  </sheetViews>
  <sheetFormatPr defaultColWidth="0" defaultRowHeight="15" zeroHeight="1" x14ac:dyDescent="0.25"/>
  <cols>
    <col min="1" max="1" width="6.5703125" style="1" customWidth="1"/>
    <col min="2" max="2" width="52.85546875" style="1" customWidth="1"/>
    <col min="3" max="3" width="34.7109375" style="1" customWidth="1"/>
    <col min="4" max="4" width="15" style="1" customWidth="1"/>
    <col min="5" max="5" width="31" style="1" customWidth="1"/>
    <col min="6" max="6" width="15.5703125" style="1" customWidth="1"/>
    <col min="7" max="7" width="29" style="1" customWidth="1"/>
    <col min="8" max="8" width="33.28515625" style="1" customWidth="1"/>
    <col min="9" max="9" width="41" style="1" bestFit="1" customWidth="1"/>
    <col min="10" max="10" width="59" style="25" customWidth="1"/>
    <col min="11" max="11" width="42.28515625" style="1" hidden="1" customWidth="1"/>
    <col min="12" max="12" width="46.5703125" style="1" hidden="1" customWidth="1"/>
    <col min="13" max="13" width="43.7109375" style="1" hidden="1" customWidth="1"/>
    <col min="14" max="14" width="46.42578125" style="1" hidden="1" customWidth="1"/>
    <col min="15" max="15" width="31.5703125" style="1" hidden="1" customWidth="1"/>
    <col min="16" max="16" width="21.140625" style="1" hidden="1" customWidth="1"/>
    <col min="17" max="17" width="40.5703125" style="1" hidden="1" customWidth="1"/>
    <col min="18" max="18" width="15.7109375" style="1" hidden="1" customWidth="1"/>
    <col min="19" max="19" width="13.140625" style="1" hidden="1" customWidth="1"/>
    <col min="20" max="20" width="16.140625" style="1" hidden="1" customWidth="1"/>
    <col min="21" max="21" width="11" style="1" hidden="1" customWidth="1"/>
    <col min="22" max="22" width="22.85546875" style="1" hidden="1" customWidth="1"/>
    <col min="23" max="23" width="19.140625" style="1" hidden="1" customWidth="1"/>
    <col min="24" max="24" width="59" style="26" hidden="1" customWidth="1"/>
    <col min="25" max="25" width="52.28515625" style="1" hidden="1" customWidth="1"/>
    <col min="26" max="16384" width="9.140625" style="1" hidden="1"/>
  </cols>
  <sheetData>
    <row r="1" spans="2:11" x14ac:dyDescent="0.25"/>
    <row r="2" spans="2:11" s="3" customFormat="1" ht="84.75" customHeight="1" x14ac:dyDescent="0.5">
      <c r="B2" s="8"/>
    </row>
    <row r="3" spans="2:11" s="3" customFormat="1" ht="84.75" customHeight="1" x14ac:dyDescent="0.5">
      <c r="B3" s="8"/>
    </row>
    <row r="4" spans="2:11" s="3" customFormat="1" ht="33.75" x14ac:dyDescent="0.5">
      <c r="B4" s="8"/>
    </row>
    <row r="5" spans="2:11" s="3" customFormat="1" x14ac:dyDescent="0.25"/>
    <row r="6" spans="2:11" s="10" customFormat="1" x14ac:dyDescent="0.25"/>
    <row r="7" spans="2:11" s="3" customFormat="1" ht="16.5" customHeight="1" x14ac:dyDescent="0.25"/>
    <row r="8" spans="2:11" s="3" customFormat="1" x14ac:dyDescent="0.25"/>
    <row r="9" spans="2:11" s="3" customFormat="1" ht="32.450000000000003" customHeight="1" x14ac:dyDescent="0.25">
      <c r="E9" s="9"/>
    </row>
    <row r="10" spans="2:11" s="3" customFormat="1" ht="26.25" customHeight="1" x14ac:dyDescent="0.25"/>
    <row r="11" spans="2:11" s="3" customFormat="1" ht="26.25" customHeight="1" x14ac:dyDescent="0.25"/>
    <row r="12" spans="2:11" s="3" customFormat="1" ht="26.25" customHeight="1" x14ac:dyDescent="0.25"/>
    <row r="13" spans="2:11" s="3" customFormat="1" ht="26.25" customHeight="1" x14ac:dyDescent="0.25">
      <c r="H13" s="4"/>
      <c r="K13" s="24"/>
    </row>
    <row r="14" spans="2:11" s="3" customFormat="1" ht="26.25" customHeight="1" x14ac:dyDescent="0.25">
      <c r="H14" s="4"/>
      <c r="K14" s="24"/>
    </row>
    <row r="15" spans="2:11" s="3" customFormat="1" ht="26.25" customHeight="1" x14ac:dyDescent="0.25">
      <c r="H15" s="4"/>
      <c r="K15" s="24"/>
    </row>
    <row r="16" spans="2:11" s="3" customFormat="1" ht="26.25" customHeight="1" x14ac:dyDescent="0.25">
      <c r="H16" s="4"/>
      <c r="K16" s="24"/>
    </row>
    <row r="17" spans="2:18" s="3" customFormat="1" ht="26.25" customHeight="1" x14ac:dyDescent="0.25">
      <c r="H17" s="4"/>
      <c r="K17" s="24"/>
    </row>
    <row r="18" spans="2:18" s="3" customFormat="1" ht="23.25" customHeight="1" x14ac:dyDescent="0.25"/>
    <row r="19" spans="2:18" s="3" customFormat="1" x14ac:dyDescent="0.25">
      <c r="B19" s="171" t="s">
        <v>16</v>
      </c>
      <c r="C19" s="171" t="s">
        <v>17</v>
      </c>
      <c r="N19" s="4"/>
    </row>
    <row r="20" spans="2:18" s="3" customFormat="1" ht="15.75" customHeight="1" x14ac:dyDescent="0.25">
      <c r="B20" s="168" t="s">
        <v>18</v>
      </c>
      <c r="C20" s="169">
        <v>25</v>
      </c>
      <c r="H20" s="30"/>
      <c r="I20" s="28"/>
      <c r="J20" s="28"/>
      <c r="K20" s="31"/>
      <c r="N20" s="4"/>
      <c r="O20" s="4"/>
      <c r="R20" s="24"/>
    </row>
    <row r="21" spans="2:18" s="3" customFormat="1" ht="18" customHeight="1" x14ac:dyDescent="0.25">
      <c r="B21" s="168" t="s">
        <v>19</v>
      </c>
      <c r="C21" s="170">
        <v>3.5000000000000003E-2</v>
      </c>
      <c r="H21" s="30"/>
      <c r="I21" s="28"/>
      <c r="J21" s="28"/>
      <c r="K21" s="31"/>
      <c r="N21" s="4"/>
      <c r="O21" s="4"/>
      <c r="R21" s="24"/>
    </row>
    <row r="22" spans="2:18" s="3" customFormat="1" ht="18" customHeight="1" x14ac:dyDescent="0.25">
      <c r="B22"/>
      <c r="C22"/>
      <c r="H22" s="30"/>
      <c r="I22" s="28"/>
      <c r="J22" s="28"/>
      <c r="K22" s="31"/>
      <c r="N22" s="4"/>
      <c r="O22" s="4"/>
      <c r="R22" s="24"/>
    </row>
    <row r="23" spans="2:18" s="3" customFormat="1" ht="18" customHeight="1" x14ac:dyDescent="0.25">
      <c r="B23" s="4"/>
      <c r="E23" s="24"/>
      <c r="H23" s="30"/>
      <c r="I23" s="28"/>
      <c r="J23" s="28"/>
      <c r="K23" s="31"/>
      <c r="N23" s="4"/>
      <c r="O23" s="4"/>
      <c r="R23" s="24"/>
    </row>
    <row r="24" spans="2:18" s="3" customFormat="1" x14ac:dyDescent="0.25">
      <c r="B24" s="1"/>
      <c r="C24" s="1"/>
      <c r="D24" s="1"/>
      <c r="E24" s="1"/>
      <c r="F24" s="1"/>
      <c r="G24" s="1"/>
      <c r="H24" s="1"/>
      <c r="I24" s="1"/>
      <c r="J24" s="1"/>
      <c r="K24" s="1"/>
      <c r="L24" s="1"/>
      <c r="M24" s="1"/>
    </row>
    <row r="25" spans="2:18" s="3" customFormat="1" ht="30.75" customHeight="1" x14ac:dyDescent="0.25">
      <c r="B25" s="116" t="s">
        <v>73</v>
      </c>
      <c r="C25" s="111" t="s">
        <v>20</v>
      </c>
      <c r="D25" s="111" t="s">
        <v>21</v>
      </c>
      <c r="E25" s="111" t="s">
        <v>75</v>
      </c>
      <c r="F25" s="112" t="s">
        <v>22</v>
      </c>
      <c r="G25" s="112" t="s">
        <v>76</v>
      </c>
      <c r="H25" s="111" t="s">
        <v>77</v>
      </c>
      <c r="I25" s="111" t="s">
        <v>24</v>
      </c>
      <c r="J25" s="111" t="s">
        <v>25</v>
      </c>
    </row>
    <row r="26" spans="2:18" s="3" customFormat="1" x14ac:dyDescent="0.25">
      <c r="B26" s="118" t="s">
        <v>2</v>
      </c>
      <c r="C26" s="110" t="s">
        <v>26</v>
      </c>
      <c r="D26" s="144" t="s">
        <v>3</v>
      </c>
      <c r="E26" s="119">
        <v>15000</v>
      </c>
      <c r="F26" s="140">
        <v>0</v>
      </c>
      <c r="G26" s="137">
        <v>1</v>
      </c>
      <c r="H26" s="134">
        <v>0</v>
      </c>
      <c r="I26" s="131"/>
      <c r="J26" s="120"/>
    </row>
    <row r="27" spans="2:18" s="3" customFormat="1" x14ac:dyDescent="0.25">
      <c r="B27" s="121" t="s">
        <v>4</v>
      </c>
      <c r="C27" s="117" t="s">
        <v>27</v>
      </c>
      <c r="D27" s="32" t="s">
        <v>3</v>
      </c>
      <c r="E27" s="113">
        <v>5000</v>
      </c>
      <c r="F27" s="141">
        <v>0</v>
      </c>
      <c r="G27" s="138">
        <v>1</v>
      </c>
      <c r="H27" s="135">
        <v>0</v>
      </c>
      <c r="I27" s="132"/>
      <c r="J27" s="122"/>
    </row>
    <row r="28" spans="2:18" s="3" customFormat="1" x14ac:dyDescent="0.25">
      <c r="B28" s="123" t="s">
        <v>6</v>
      </c>
      <c r="C28" s="128" t="s">
        <v>28</v>
      </c>
      <c r="D28" s="145" t="s">
        <v>3</v>
      </c>
      <c r="E28" s="115">
        <v>3000</v>
      </c>
      <c r="F28" s="142">
        <v>0</v>
      </c>
      <c r="G28" s="139">
        <v>1</v>
      </c>
      <c r="H28" s="136">
        <v>0</v>
      </c>
      <c r="I28" s="133"/>
      <c r="J28" s="124"/>
    </row>
    <row r="29" spans="2:18" s="3" customFormat="1" x14ac:dyDescent="0.25">
      <c r="B29" s="121" t="s">
        <v>6</v>
      </c>
      <c r="C29" s="117" t="s">
        <v>29</v>
      </c>
      <c r="D29" s="32" t="s">
        <v>3</v>
      </c>
      <c r="E29" s="113">
        <v>3000</v>
      </c>
      <c r="F29" s="141">
        <v>0</v>
      </c>
      <c r="G29" s="138">
        <v>1</v>
      </c>
      <c r="H29" s="135">
        <v>0</v>
      </c>
      <c r="I29" s="132"/>
      <c r="J29" s="122"/>
    </row>
    <row r="30" spans="2:18" s="3" customFormat="1" x14ac:dyDescent="0.25">
      <c r="B30" s="123" t="s">
        <v>6</v>
      </c>
      <c r="C30" s="128" t="s">
        <v>30</v>
      </c>
      <c r="D30" s="145" t="s">
        <v>3</v>
      </c>
      <c r="E30" s="115">
        <v>3000</v>
      </c>
      <c r="F30" s="142">
        <v>0</v>
      </c>
      <c r="G30" s="139">
        <v>1</v>
      </c>
      <c r="H30" s="136">
        <v>0</v>
      </c>
      <c r="I30" s="133"/>
      <c r="J30" s="124"/>
    </row>
    <row r="31" spans="2:18" s="3" customFormat="1" x14ac:dyDescent="0.25">
      <c r="B31" s="121" t="s">
        <v>6</v>
      </c>
      <c r="C31" s="117" t="s">
        <v>31</v>
      </c>
      <c r="D31" s="146" t="s">
        <v>3</v>
      </c>
      <c r="E31" s="113">
        <v>5000</v>
      </c>
      <c r="F31" s="141">
        <v>0</v>
      </c>
      <c r="G31" s="138">
        <v>1</v>
      </c>
      <c r="H31" s="135">
        <v>0</v>
      </c>
      <c r="I31" s="132"/>
      <c r="J31" s="125"/>
    </row>
    <row r="32" spans="2:18" s="3" customFormat="1" x14ac:dyDescent="0.25">
      <c r="B32" s="123" t="s">
        <v>9</v>
      </c>
      <c r="C32" s="128" t="s">
        <v>32</v>
      </c>
      <c r="D32" s="145" t="s">
        <v>3</v>
      </c>
      <c r="E32" s="115">
        <v>30000</v>
      </c>
      <c r="F32" s="142">
        <v>0</v>
      </c>
      <c r="G32" s="139">
        <v>1</v>
      </c>
      <c r="H32" s="136">
        <v>0</v>
      </c>
      <c r="I32" s="133"/>
      <c r="J32" s="126"/>
    </row>
    <row r="33" spans="2:10" s="3" customFormat="1" ht="48.75" customHeight="1" x14ac:dyDescent="0.25">
      <c r="B33" s="121" t="s">
        <v>74</v>
      </c>
      <c r="C33" s="117" t="s">
        <v>33</v>
      </c>
      <c r="D33" s="146" t="s">
        <v>5</v>
      </c>
      <c r="E33" s="113">
        <v>200000</v>
      </c>
      <c r="F33" s="141">
        <v>1</v>
      </c>
      <c r="G33" s="138">
        <v>1</v>
      </c>
      <c r="H33" s="135">
        <v>0</v>
      </c>
      <c r="I33" s="132" t="s">
        <v>34</v>
      </c>
      <c r="J33" s="127" t="s">
        <v>35</v>
      </c>
    </row>
    <row r="34" spans="2:10" s="3" customFormat="1" x14ac:dyDescent="0.25">
      <c r="B34" s="123" t="s">
        <v>74</v>
      </c>
      <c r="C34" s="128" t="s">
        <v>36</v>
      </c>
      <c r="D34" s="145" t="s">
        <v>5</v>
      </c>
      <c r="E34" s="115">
        <v>50000</v>
      </c>
      <c r="F34" s="142">
        <v>1</v>
      </c>
      <c r="G34" s="139">
        <v>1</v>
      </c>
      <c r="H34" s="136">
        <v>0</v>
      </c>
      <c r="I34" s="133" t="s">
        <v>37</v>
      </c>
      <c r="J34" s="126"/>
    </row>
    <row r="35" spans="2:10" s="3" customFormat="1" ht="22.5" x14ac:dyDescent="0.25">
      <c r="B35" s="121" t="s">
        <v>74</v>
      </c>
      <c r="C35" s="117" t="s">
        <v>38</v>
      </c>
      <c r="D35" s="146" t="s">
        <v>5</v>
      </c>
      <c r="E35" s="113">
        <v>46000</v>
      </c>
      <c r="F35" s="141">
        <v>1</v>
      </c>
      <c r="G35" s="138">
        <v>1</v>
      </c>
      <c r="H35" s="135">
        <v>0</v>
      </c>
      <c r="I35" s="132" t="s">
        <v>39</v>
      </c>
      <c r="J35" s="127" t="s">
        <v>40</v>
      </c>
    </row>
    <row r="36" spans="2:10" s="3" customFormat="1" x14ac:dyDescent="0.25">
      <c r="B36" s="123" t="s">
        <v>74</v>
      </c>
      <c r="C36" s="128" t="s">
        <v>41</v>
      </c>
      <c r="D36" s="145" t="s">
        <v>5</v>
      </c>
      <c r="E36" s="115">
        <v>60000</v>
      </c>
      <c r="F36" s="142">
        <v>1</v>
      </c>
      <c r="G36" s="139">
        <v>1</v>
      </c>
      <c r="H36" s="136"/>
      <c r="I36" s="133"/>
      <c r="J36" s="126"/>
    </row>
    <row r="37" spans="2:10" s="3" customFormat="1" ht="30" x14ac:dyDescent="0.25">
      <c r="B37" s="121" t="s">
        <v>74</v>
      </c>
      <c r="C37" s="117" t="s">
        <v>42</v>
      </c>
      <c r="D37" s="146" t="s">
        <v>5</v>
      </c>
      <c r="E37" s="113">
        <v>150000</v>
      </c>
      <c r="F37" s="141">
        <v>1</v>
      </c>
      <c r="G37" s="138">
        <v>1</v>
      </c>
      <c r="H37" s="135"/>
      <c r="I37" s="132" t="s">
        <v>43</v>
      </c>
      <c r="J37" s="125"/>
    </row>
    <row r="38" spans="2:10" s="3" customFormat="1" x14ac:dyDescent="0.25">
      <c r="B38" s="123" t="s">
        <v>11</v>
      </c>
      <c r="C38" s="128" t="s">
        <v>44</v>
      </c>
      <c r="D38" s="145" t="s">
        <v>7</v>
      </c>
      <c r="E38" s="115">
        <v>12000</v>
      </c>
      <c r="F38" s="142">
        <v>1</v>
      </c>
      <c r="G38" s="139">
        <v>30</v>
      </c>
      <c r="H38" s="136">
        <v>0.04</v>
      </c>
      <c r="I38" s="133"/>
      <c r="J38" s="126"/>
    </row>
    <row r="39" spans="2:10" s="3" customFormat="1" ht="45" x14ac:dyDescent="0.25">
      <c r="B39" s="121" t="s">
        <v>11</v>
      </c>
      <c r="C39" s="117" t="s">
        <v>45</v>
      </c>
      <c r="D39" s="146" t="s">
        <v>7</v>
      </c>
      <c r="E39" s="113">
        <v>12000</v>
      </c>
      <c r="F39" s="141">
        <v>2</v>
      </c>
      <c r="G39" s="138">
        <v>30</v>
      </c>
      <c r="H39" s="135">
        <v>0.01</v>
      </c>
      <c r="I39" s="132" t="s">
        <v>46</v>
      </c>
      <c r="J39" s="125"/>
    </row>
    <row r="40" spans="2:10" s="3" customFormat="1" x14ac:dyDescent="0.25">
      <c r="B40" s="123" t="s">
        <v>8</v>
      </c>
      <c r="C40" s="128" t="s">
        <v>47</v>
      </c>
      <c r="D40" s="145" t="s">
        <v>3</v>
      </c>
      <c r="E40" s="115">
        <v>10000</v>
      </c>
      <c r="F40" s="142">
        <v>0</v>
      </c>
      <c r="G40" s="139">
        <v>1</v>
      </c>
      <c r="H40" s="136">
        <v>0</v>
      </c>
      <c r="I40" s="133"/>
      <c r="J40" s="126"/>
    </row>
    <row r="41" spans="2:10" s="3" customFormat="1" x14ac:dyDescent="0.25">
      <c r="B41" s="121" t="s">
        <v>10</v>
      </c>
      <c r="C41" s="117" t="s">
        <v>48</v>
      </c>
      <c r="D41" s="32" t="s">
        <v>3</v>
      </c>
      <c r="E41" s="113">
        <v>5000</v>
      </c>
      <c r="F41" s="141">
        <v>1</v>
      </c>
      <c r="G41" s="138">
        <v>1</v>
      </c>
      <c r="H41" s="135">
        <v>0</v>
      </c>
      <c r="I41" s="132"/>
      <c r="J41" s="125"/>
    </row>
    <row r="42" spans="2:10" s="3" customFormat="1" x14ac:dyDescent="0.25">
      <c r="B42" s="128"/>
      <c r="C42" s="128"/>
      <c r="D42" s="145"/>
      <c r="E42" s="115"/>
      <c r="F42" s="142"/>
      <c r="G42" s="139"/>
      <c r="H42" s="136"/>
      <c r="I42" s="133"/>
      <c r="J42" s="126"/>
    </row>
    <row r="43" spans="2:10" s="3" customFormat="1" x14ac:dyDescent="0.25">
      <c r="B43" s="117"/>
      <c r="C43" s="182"/>
      <c r="D43" s="32"/>
      <c r="E43" s="183"/>
      <c r="F43" s="184"/>
      <c r="G43" s="185"/>
      <c r="H43" s="135"/>
      <c r="I43" s="132"/>
      <c r="J43" s="125"/>
    </row>
    <row r="44" spans="2:10" s="3" customFormat="1" x14ac:dyDescent="0.25">
      <c r="B44" s="128"/>
      <c r="C44" s="128"/>
      <c r="D44" s="145"/>
      <c r="E44" s="115"/>
      <c r="F44" s="142"/>
      <c r="G44" s="139"/>
      <c r="H44" s="136"/>
      <c r="I44" s="133"/>
      <c r="J44" s="126"/>
    </row>
    <row r="45" spans="2:10" s="3" customFormat="1" x14ac:dyDescent="0.25">
      <c r="B45" s="117"/>
      <c r="C45" s="117"/>
      <c r="D45" s="146"/>
      <c r="E45" s="113"/>
      <c r="F45" s="141"/>
      <c r="G45" s="138"/>
      <c r="H45" s="135"/>
      <c r="I45" s="132"/>
      <c r="J45" s="125"/>
    </row>
    <row r="46" spans="2:10" s="3" customFormat="1" x14ac:dyDescent="0.25">
      <c r="B46" s="128"/>
      <c r="C46" s="128"/>
      <c r="D46" s="145"/>
      <c r="E46" s="115"/>
      <c r="F46" s="142"/>
      <c r="G46" s="139"/>
      <c r="H46" s="136"/>
      <c r="I46" s="133"/>
      <c r="J46" s="124"/>
    </row>
    <row r="47" spans="2:10" s="3" customFormat="1" x14ac:dyDescent="0.25">
      <c r="B47" s="117"/>
      <c r="C47" s="117"/>
      <c r="D47" s="146"/>
      <c r="E47" s="113"/>
      <c r="F47" s="141"/>
      <c r="G47" s="138"/>
      <c r="H47" s="135"/>
      <c r="I47" s="132"/>
      <c r="J47" s="122"/>
    </row>
    <row r="48" spans="2:10" s="3" customFormat="1" x14ac:dyDescent="0.25">
      <c r="B48" s="128"/>
      <c r="C48" s="128"/>
      <c r="D48" s="145"/>
      <c r="E48" s="115"/>
      <c r="F48" s="142"/>
      <c r="G48" s="139"/>
      <c r="H48" s="136"/>
      <c r="I48" s="133"/>
      <c r="J48" s="124"/>
    </row>
    <row r="49" spans="2:24" s="3" customFormat="1" x14ac:dyDescent="0.25">
      <c r="B49" s="117"/>
      <c r="C49" s="117"/>
      <c r="D49" s="146"/>
      <c r="E49" s="113"/>
      <c r="F49" s="141"/>
      <c r="G49" s="138"/>
      <c r="H49" s="135"/>
      <c r="I49" s="132"/>
      <c r="J49" s="122"/>
    </row>
    <row r="50" spans="2:24" s="3" customFormat="1" x14ac:dyDescent="0.25">
      <c r="B50" s="128"/>
      <c r="C50" s="128"/>
      <c r="D50" s="145"/>
      <c r="E50" s="115"/>
      <c r="F50" s="142"/>
      <c r="G50" s="139"/>
      <c r="H50" s="136"/>
      <c r="I50" s="133"/>
      <c r="J50" s="124"/>
    </row>
    <row r="51" spans="2:24" s="3" customFormat="1" x14ac:dyDescent="0.25">
      <c r="B51" s="117"/>
      <c r="C51" s="117"/>
      <c r="D51" s="146"/>
      <c r="E51" s="113"/>
      <c r="F51" s="141"/>
      <c r="G51" s="138"/>
      <c r="H51" s="135"/>
      <c r="I51" s="132"/>
      <c r="J51" s="122"/>
    </row>
    <row r="52" spans="2:24" s="3" customFormat="1" x14ac:dyDescent="0.25">
      <c r="B52" s="117"/>
      <c r="C52" s="117"/>
      <c r="D52" s="145"/>
      <c r="E52" s="107"/>
      <c r="F52" s="108"/>
      <c r="G52" s="81"/>
      <c r="H52" s="81"/>
      <c r="I52" s="81"/>
      <c r="J52" s="129"/>
      <c r="K52" s="1"/>
      <c r="L52" s="1"/>
    </row>
    <row r="53" spans="2:24" s="3" customFormat="1" x14ac:dyDescent="0.25">
      <c r="B53" s="117"/>
      <c r="C53" s="117"/>
      <c r="D53" s="146"/>
      <c r="E53" s="107"/>
      <c r="F53" s="108"/>
      <c r="G53" s="81"/>
      <c r="H53" s="81"/>
      <c r="I53" s="81"/>
      <c r="J53" s="129"/>
      <c r="K53" s="1"/>
      <c r="L53" s="1"/>
    </row>
    <row r="54" spans="2:24" s="3" customFormat="1" x14ac:dyDescent="0.25">
      <c r="B54" s="117"/>
      <c r="C54" s="117"/>
      <c r="D54" s="145"/>
      <c r="E54" s="107"/>
      <c r="F54" s="108"/>
      <c r="G54" s="81"/>
      <c r="H54" s="81"/>
      <c r="I54" s="81"/>
      <c r="J54" s="129"/>
      <c r="K54" s="1"/>
      <c r="L54" s="1"/>
    </row>
    <row r="55" spans="2:24" x14ac:dyDescent="0.25">
      <c r="B55" s="117"/>
      <c r="C55" s="117"/>
      <c r="D55" s="146"/>
      <c r="E55" s="107"/>
      <c r="F55" s="108"/>
      <c r="G55" s="81"/>
      <c r="H55" s="81"/>
      <c r="I55" s="81"/>
      <c r="J55" s="129"/>
    </row>
    <row r="56" spans="2:24" x14ac:dyDescent="0.25">
      <c r="B56" s="117"/>
      <c r="C56" s="117"/>
      <c r="D56" s="145"/>
      <c r="E56" s="107"/>
      <c r="F56" s="108"/>
      <c r="G56" s="81"/>
      <c r="H56" s="81"/>
      <c r="I56" s="81"/>
      <c r="J56" s="129"/>
    </row>
    <row r="57" spans="2:24" x14ac:dyDescent="0.25">
      <c r="B57" s="117"/>
      <c r="C57" s="117"/>
      <c r="D57" s="146"/>
      <c r="E57" s="107"/>
      <c r="F57" s="108"/>
      <c r="G57" s="81"/>
      <c r="H57" s="81"/>
      <c r="I57" s="81"/>
      <c r="J57" s="129"/>
    </row>
    <row r="58" spans="2:24" x14ac:dyDescent="0.25">
      <c r="B58" s="117"/>
      <c r="C58" s="117"/>
      <c r="D58" s="145"/>
      <c r="E58" s="107"/>
      <c r="F58" s="108"/>
      <c r="G58" s="81"/>
      <c r="H58" s="81"/>
      <c r="I58" s="81"/>
      <c r="J58" s="129"/>
    </row>
    <row r="59" spans="2:24" x14ac:dyDescent="0.25">
      <c r="B59" s="117"/>
      <c r="C59" s="117"/>
      <c r="D59" s="146"/>
      <c r="E59" s="107"/>
      <c r="F59" s="108"/>
      <c r="G59" s="81"/>
      <c r="H59" s="81"/>
      <c r="I59" s="81"/>
      <c r="J59" s="129"/>
    </row>
    <row r="60" spans="2:24" x14ac:dyDescent="0.25">
      <c r="B60" s="117"/>
      <c r="C60" s="117"/>
      <c r="D60" s="145"/>
      <c r="E60" s="107"/>
      <c r="F60" s="108"/>
      <c r="G60" s="81"/>
      <c r="H60" s="81"/>
      <c r="I60" s="81"/>
      <c r="J60" s="129"/>
    </row>
    <row r="61" spans="2:24" x14ac:dyDescent="0.25">
      <c r="B61" s="114"/>
      <c r="C61" s="114"/>
      <c r="D61" s="147"/>
      <c r="E61" s="82"/>
      <c r="F61" s="109"/>
      <c r="G61" s="83"/>
      <c r="H61" s="83"/>
      <c r="I61" s="83"/>
      <c r="J61" s="130"/>
    </row>
    <row r="62" spans="2:24" s="100" customFormat="1" x14ac:dyDescent="0.25">
      <c r="J62" s="101"/>
      <c r="X62" s="102"/>
    </row>
  </sheetData>
  <dataValidations count="1">
    <dataValidation type="decimal" operator="greaterThan" allowBlank="1" showInputMessage="1" showErrorMessage="1" errorTitle="Error" error="Input only positive numbers" sqref="E26:E61" xr:uid="{EE91DCF0-5F39-4360-979B-7704FDFC8F2D}">
      <formula1>0</formula1>
    </dataValidation>
  </dataValidation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xr:uid="{16C6A8A1-9923-4319-915B-7E83ABABA8A6}">
          <x14:formula1>
            <xm:f>'Look Up'!$B$3:$B$5</xm:f>
          </x14:formula1>
          <xm:sqref>D26:D61</xm:sqref>
        </x14:dataValidation>
        <x14:dataValidation type="list" allowBlank="1" showInputMessage="1" showErrorMessage="1" xr:uid="{0C7175D4-2E2D-43C7-B0A7-908E31B1FC92}">
          <x14:formula1>
            <xm:f>'Look Up'!$A$3:$A$10</xm:f>
          </x14:formula1>
          <xm:sqref>B26:B61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C671-C7AF-47F6-8F5A-C76C1A217252}">
  <sheetPr codeName="Sheet5">
    <tabColor theme="3" tint="0.79998168889431442"/>
  </sheetPr>
  <dimension ref="A1:M73"/>
  <sheetViews>
    <sheetView zoomScale="85" zoomScaleNormal="85" workbookViewId="0"/>
  </sheetViews>
  <sheetFormatPr defaultColWidth="0" defaultRowHeight="15" zeroHeight="1" x14ac:dyDescent="0.25"/>
  <cols>
    <col min="1" max="1" width="6.5703125" style="1" customWidth="1"/>
    <col min="2" max="2" width="40.5703125" style="1" customWidth="1"/>
    <col min="3" max="3" width="34.7109375" customWidth="1"/>
    <col min="4" max="4" width="18.28515625" customWidth="1"/>
    <col min="5" max="5" width="18.85546875" customWidth="1"/>
    <col min="6" max="6" width="23.140625" customWidth="1"/>
    <col min="7" max="7" width="18.140625" customWidth="1"/>
    <col min="8" max="8" width="18.5703125" customWidth="1"/>
    <col min="9" max="9" width="20.85546875" customWidth="1"/>
    <col min="10" max="10" width="43.85546875" style="17" customWidth="1"/>
    <col min="11" max="11" width="34.7109375" customWidth="1"/>
    <col min="12" max="12" width="15" style="1" hidden="1" customWidth="1"/>
    <col min="13" max="13" width="9.140625" style="1" hidden="1" customWidth="1"/>
    <col min="14" max="16384" width="8.85546875" hidden="1"/>
  </cols>
  <sheetData>
    <row r="1" spans="2:12" s="1" customFormat="1" x14ac:dyDescent="0.25">
      <c r="J1" s="25"/>
    </row>
    <row r="2" spans="2:12" s="3" customFormat="1" ht="33.75" x14ac:dyDescent="0.5">
      <c r="B2" s="8"/>
    </row>
    <row r="3" spans="2:12" s="3" customFormat="1" ht="63" customHeight="1" x14ac:dyDescent="0.25">
      <c r="B3" s="4"/>
    </row>
    <row r="4" spans="2:12" s="3" customFormat="1" ht="18.75" customHeight="1" x14ac:dyDescent="0.25">
      <c r="B4" s="4"/>
    </row>
    <row r="5" spans="2:12" s="10" customFormat="1" ht="18.75" customHeight="1" x14ac:dyDescent="0.25"/>
    <row r="6" spans="2:12" s="3" customFormat="1" ht="18.75" customHeight="1" x14ac:dyDescent="0.25"/>
    <row r="7" spans="2:12" s="3" customFormat="1" ht="18.75" customHeight="1" x14ac:dyDescent="0.25"/>
    <row r="8" spans="2:12" s="3" customFormat="1" ht="32.450000000000003" customHeight="1" x14ac:dyDescent="0.25">
      <c r="E8" s="9"/>
    </row>
    <row r="9" spans="2:12" s="3" customFormat="1" ht="26.25" customHeight="1" x14ac:dyDescent="0.25"/>
    <row r="10" spans="2:12" s="3" customFormat="1" ht="26.25" customHeight="1" x14ac:dyDescent="0.25"/>
    <row r="11" spans="2:12" s="3" customFormat="1" ht="26.25" customHeight="1" x14ac:dyDescent="0.25"/>
    <row r="12" spans="2:12" s="3" customFormat="1" ht="26.25" customHeight="1" x14ac:dyDescent="0.25">
      <c r="I12" s="30"/>
      <c r="J12" s="28"/>
      <c r="K12" s="28"/>
      <c r="L12" s="31"/>
    </row>
    <row r="13" spans="2:12" s="3" customFormat="1" ht="26.25" customHeight="1" x14ac:dyDescent="0.25">
      <c r="I13" s="30"/>
      <c r="J13" s="28"/>
      <c r="K13" s="28"/>
      <c r="L13" s="31"/>
    </row>
    <row r="14" spans="2:12" s="3" customFormat="1" ht="26.25" customHeight="1" x14ac:dyDescent="0.25">
      <c r="I14" s="30"/>
      <c r="J14" s="28"/>
      <c r="K14" s="28"/>
      <c r="L14" s="31"/>
    </row>
    <row r="15" spans="2:12" s="3" customFormat="1" ht="26.25" customHeight="1" x14ac:dyDescent="0.25">
      <c r="I15" s="30"/>
      <c r="J15" s="28"/>
      <c r="K15" s="28"/>
      <c r="L15" s="31"/>
    </row>
    <row r="16" spans="2:12" s="3" customFormat="1" ht="26.25" customHeight="1" x14ac:dyDescent="0.25">
      <c r="I16" s="30"/>
      <c r="J16" s="28"/>
      <c r="K16" s="28"/>
      <c r="L16" s="31"/>
    </row>
    <row r="17" spans="2:12" s="3" customFormat="1" ht="26.25" customHeight="1" x14ac:dyDescent="0.25">
      <c r="I17" s="30"/>
      <c r="J17" s="28"/>
      <c r="K17" s="28"/>
      <c r="L17" s="31"/>
    </row>
    <row r="18" spans="2:12" s="3" customFormat="1" ht="23.25" customHeight="1" x14ac:dyDescent="0.25"/>
    <row r="19" spans="2:12" s="3" customFormat="1" x14ac:dyDescent="0.25">
      <c r="B19" s="95"/>
      <c r="C19" s="95"/>
    </row>
    <row r="20" spans="2:12" s="3" customFormat="1" ht="15.75" customHeight="1" x14ac:dyDescent="0.25">
      <c r="B20" s="95"/>
      <c r="C20" s="95"/>
      <c r="H20" s="30"/>
      <c r="I20" s="28"/>
      <c r="J20" s="28"/>
      <c r="K20" s="31"/>
    </row>
    <row r="21" spans="2:12" s="3" customFormat="1" ht="18" customHeight="1" x14ac:dyDescent="0.25">
      <c r="B21" s="95"/>
      <c r="C21" s="95"/>
      <c r="H21" s="30"/>
      <c r="I21" s="28"/>
      <c r="J21" s="28"/>
      <c r="K21" s="31"/>
    </row>
    <row r="22" spans="2:12" s="3" customFormat="1" ht="18" customHeight="1" x14ac:dyDescent="0.25">
      <c r="B22" s="95"/>
      <c r="C22" s="95"/>
      <c r="H22" s="30"/>
      <c r="I22" s="28"/>
      <c r="J22" s="28"/>
      <c r="K22" s="31"/>
    </row>
    <row r="23" spans="2:12" s="3" customFormat="1" ht="18" customHeight="1" x14ac:dyDescent="0.25">
      <c r="B23" s="4"/>
      <c r="H23" s="30"/>
      <c r="I23" s="28"/>
      <c r="J23" s="28"/>
      <c r="K23" s="31"/>
    </row>
    <row r="24" spans="2:12" s="3" customFormat="1" x14ac:dyDescent="0.25">
      <c r="B24" s="1"/>
      <c r="C24" s="1"/>
      <c r="D24" s="1"/>
      <c r="E24" s="1"/>
      <c r="F24" s="1"/>
      <c r="G24" s="1"/>
      <c r="H24" s="1"/>
      <c r="I24" s="1"/>
      <c r="J24" s="1"/>
      <c r="K24" s="1"/>
    </row>
    <row r="25" spans="2:12" s="3" customFormat="1" ht="36.75" customHeight="1" x14ac:dyDescent="0.25">
      <c r="B25" s="96" t="s">
        <v>73</v>
      </c>
      <c r="C25" s="53" t="s">
        <v>20</v>
      </c>
      <c r="D25" s="53" t="s">
        <v>79</v>
      </c>
      <c r="E25" s="53" t="s">
        <v>50</v>
      </c>
      <c r="F25" s="53" t="s">
        <v>51</v>
      </c>
      <c r="G25" s="53" t="s">
        <v>52</v>
      </c>
      <c r="H25" s="97" t="s">
        <v>13</v>
      </c>
      <c r="I25" s="97" t="s">
        <v>23</v>
      </c>
      <c r="J25" s="98" t="s">
        <v>24</v>
      </c>
      <c r="K25" s="97" t="s">
        <v>25</v>
      </c>
    </row>
    <row r="26" spans="2:12" s="3" customFormat="1" ht="91.5" customHeight="1" x14ac:dyDescent="0.25">
      <c r="B26" s="35" t="s">
        <v>11</v>
      </c>
      <c r="C26" s="36" t="s">
        <v>78</v>
      </c>
      <c r="D26" s="37">
        <v>680000</v>
      </c>
      <c r="E26" s="36">
        <v>0.13</v>
      </c>
      <c r="F26" s="38">
        <v>5.0000000000000001E-3</v>
      </c>
      <c r="G26" s="39">
        <v>0.01</v>
      </c>
      <c r="H26" s="40">
        <v>2</v>
      </c>
      <c r="I26" s="40">
        <v>25</v>
      </c>
      <c r="J26" s="34" t="s">
        <v>53</v>
      </c>
      <c r="K26" s="41"/>
    </row>
    <row r="27" spans="2:12" s="3" customFormat="1" ht="77.25" customHeight="1" x14ac:dyDescent="0.25">
      <c r="B27" s="35" t="s">
        <v>11</v>
      </c>
      <c r="C27" s="40" t="s">
        <v>54</v>
      </c>
      <c r="D27" s="42">
        <v>85000</v>
      </c>
      <c r="E27" s="40">
        <v>0.04</v>
      </c>
      <c r="F27" s="43">
        <v>5.0000000000000001E-3</v>
      </c>
      <c r="G27" s="44">
        <v>0.02</v>
      </c>
      <c r="H27" s="40">
        <v>2</v>
      </c>
      <c r="I27" s="40">
        <v>25</v>
      </c>
      <c r="J27" s="34" t="s">
        <v>55</v>
      </c>
      <c r="K27" s="45" t="s">
        <v>56</v>
      </c>
    </row>
    <row r="28" spans="2:12" s="3" customFormat="1" ht="30.75" customHeight="1" x14ac:dyDescent="0.25">
      <c r="B28" s="35" t="s">
        <v>11</v>
      </c>
      <c r="C28" s="40" t="s">
        <v>57</v>
      </c>
      <c r="D28" s="42">
        <v>10000</v>
      </c>
      <c r="E28" s="40">
        <v>1</v>
      </c>
      <c r="F28" s="43">
        <v>0</v>
      </c>
      <c r="G28" s="44">
        <v>0</v>
      </c>
      <c r="H28" s="40">
        <v>2</v>
      </c>
      <c r="I28" s="40">
        <v>1</v>
      </c>
      <c r="J28" s="46" t="s">
        <v>58</v>
      </c>
      <c r="K28" s="47"/>
    </row>
    <row r="29" spans="2:12" s="3" customFormat="1" ht="56.25" customHeight="1" x14ac:dyDescent="0.25">
      <c r="B29" s="35" t="s">
        <v>11</v>
      </c>
      <c r="C29" s="40" t="s">
        <v>59</v>
      </c>
      <c r="D29" s="42">
        <v>85000</v>
      </c>
      <c r="E29" s="40">
        <v>0.08</v>
      </c>
      <c r="F29" s="48">
        <v>0</v>
      </c>
      <c r="G29" s="49">
        <v>0.02</v>
      </c>
      <c r="H29" s="50">
        <v>2</v>
      </c>
      <c r="I29" s="50">
        <v>25</v>
      </c>
      <c r="J29" s="34" t="s">
        <v>60</v>
      </c>
      <c r="K29" s="45" t="s">
        <v>61</v>
      </c>
    </row>
    <row r="30" spans="2:12" s="3" customFormat="1" x14ac:dyDescent="0.25">
      <c r="B30" s="35" t="s">
        <v>11</v>
      </c>
      <c r="C30" s="40" t="s">
        <v>62</v>
      </c>
      <c r="D30" s="42">
        <f>D29+D27</f>
        <v>170000</v>
      </c>
      <c r="E30" s="40">
        <v>0.15</v>
      </c>
      <c r="F30" s="48">
        <v>0</v>
      </c>
      <c r="G30" s="49">
        <v>0</v>
      </c>
      <c r="H30" s="50">
        <v>2</v>
      </c>
      <c r="I30" s="50">
        <v>25</v>
      </c>
      <c r="J30" s="34"/>
      <c r="K30" s="51"/>
    </row>
    <row r="31" spans="2:12" s="3" customFormat="1" x14ac:dyDescent="0.25">
      <c r="B31" s="57"/>
      <c r="C31" s="58"/>
      <c r="D31" s="59"/>
      <c r="E31" s="58"/>
      <c r="F31" s="60"/>
      <c r="G31" s="61"/>
      <c r="H31" s="58"/>
      <c r="I31" s="58"/>
      <c r="J31" s="62"/>
      <c r="K31" s="63"/>
    </row>
    <row r="32" spans="2:12" s="3" customFormat="1" x14ac:dyDescent="0.25">
      <c r="B32" s="174"/>
      <c r="C32" s="175"/>
      <c r="D32" s="176"/>
      <c r="E32" s="175"/>
      <c r="F32" s="177"/>
      <c r="G32" s="178"/>
      <c r="H32" s="175"/>
      <c r="I32" s="175"/>
      <c r="J32" s="179"/>
      <c r="K32" s="180"/>
    </row>
    <row r="33" spans="2:11" s="3" customFormat="1" x14ac:dyDescent="0.25">
      <c r="B33" s="35"/>
      <c r="C33" s="40"/>
      <c r="D33" s="42"/>
      <c r="E33" s="40"/>
      <c r="F33" s="40"/>
      <c r="G33" s="44"/>
      <c r="H33" s="40"/>
      <c r="I33" s="40"/>
      <c r="J33" s="46"/>
      <c r="K33" s="51"/>
    </row>
    <row r="34" spans="2:11" s="3" customFormat="1" x14ac:dyDescent="0.25">
      <c r="B34" s="35"/>
      <c r="C34" s="40"/>
      <c r="D34" s="52"/>
      <c r="E34" s="40"/>
      <c r="F34" s="40"/>
      <c r="G34" s="40"/>
      <c r="H34" s="40"/>
      <c r="I34" s="40"/>
      <c r="J34" s="46"/>
      <c r="K34" s="51"/>
    </row>
    <row r="35" spans="2:11" s="3" customFormat="1" x14ac:dyDescent="0.25">
      <c r="B35" s="35"/>
      <c r="C35" s="50"/>
      <c r="D35" s="33"/>
      <c r="E35" s="50"/>
      <c r="F35" s="50"/>
      <c r="G35" s="50"/>
      <c r="H35" s="50"/>
      <c r="I35" s="50"/>
      <c r="J35" s="34"/>
      <c r="K35" s="51"/>
    </row>
    <row r="36" spans="2:11" s="3" customFormat="1" x14ac:dyDescent="0.25">
      <c r="B36" s="35"/>
      <c r="C36" s="50"/>
      <c r="D36" s="33"/>
      <c r="E36" s="50"/>
      <c r="F36" s="50"/>
      <c r="G36" s="50"/>
      <c r="H36" s="50"/>
      <c r="I36" s="50"/>
      <c r="J36" s="34"/>
      <c r="K36" s="51"/>
    </row>
    <row r="37" spans="2:11" s="3" customFormat="1" x14ac:dyDescent="0.25">
      <c r="B37" s="35"/>
      <c r="C37" s="50"/>
      <c r="D37" s="33"/>
      <c r="E37" s="50"/>
      <c r="F37" s="50"/>
      <c r="G37" s="50"/>
      <c r="H37" s="50"/>
      <c r="I37" s="50"/>
      <c r="J37" s="34"/>
      <c r="K37" s="51"/>
    </row>
    <row r="38" spans="2:11" s="3" customFormat="1" x14ac:dyDescent="0.25">
      <c r="B38" s="35"/>
      <c r="C38" s="50"/>
      <c r="D38" s="33"/>
      <c r="E38" s="50"/>
      <c r="F38" s="50"/>
      <c r="G38" s="50"/>
      <c r="H38" s="50"/>
      <c r="I38" s="50"/>
      <c r="J38" s="34"/>
      <c r="K38" s="51"/>
    </row>
    <row r="39" spans="2:11" s="3" customFormat="1" x14ac:dyDescent="0.25">
      <c r="B39" s="35"/>
      <c r="C39" s="50"/>
      <c r="D39" s="33"/>
      <c r="E39" s="50"/>
      <c r="F39" s="50"/>
      <c r="G39" s="50"/>
      <c r="H39" s="50"/>
      <c r="I39" s="50"/>
      <c r="J39" s="34"/>
      <c r="K39" s="51"/>
    </row>
    <row r="40" spans="2:11" s="3" customFormat="1" x14ac:dyDescent="0.25">
      <c r="B40" s="35"/>
      <c r="C40" s="50"/>
      <c r="D40" s="33"/>
      <c r="E40" s="50"/>
      <c r="F40" s="50"/>
      <c r="G40" s="50"/>
      <c r="H40" s="50"/>
      <c r="I40" s="50"/>
      <c r="J40" s="34"/>
      <c r="K40" s="51"/>
    </row>
    <row r="41" spans="2:11" s="3" customFormat="1" x14ac:dyDescent="0.25">
      <c r="B41" s="35"/>
      <c r="C41" s="50"/>
      <c r="D41" s="33"/>
      <c r="E41" s="50"/>
      <c r="F41" s="50"/>
      <c r="G41" s="50"/>
      <c r="H41" s="50"/>
      <c r="I41" s="50"/>
      <c r="J41" s="34"/>
      <c r="K41" s="51"/>
    </row>
    <row r="42" spans="2:11" s="3" customFormat="1" x14ac:dyDescent="0.25">
      <c r="B42" s="35"/>
      <c r="C42" s="50"/>
      <c r="D42" s="33"/>
      <c r="E42" s="50"/>
      <c r="F42" s="50"/>
      <c r="G42" s="50"/>
      <c r="H42" s="50"/>
      <c r="I42" s="50"/>
      <c r="J42" s="34"/>
      <c r="K42" s="51"/>
    </row>
    <row r="43" spans="2:11" s="3" customFormat="1" x14ac:dyDescent="0.25">
      <c r="B43" s="35"/>
      <c r="C43" s="50"/>
      <c r="D43" s="33"/>
      <c r="E43" s="50"/>
      <c r="F43" s="50"/>
      <c r="G43" s="50"/>
      <c r="H43" s="50"/>
      <c r="I43" s="50"/>
      <c r="J43" s="34"/>
      <c r="K43" s="51"/>
    </row>
    <row r="44" spans="2:11" s="3" customFormat="1" x14ac:dyDescent="0.25">
      <c r="B44" s="35"/>
      <c r="C44" s="50"/>
      <c r="D44" s="33"/>
      <c r="E44" s="50"/>
      <c r="F44" s="50"/>
      <c r="G44" s="50"/>
      <c r="H44" s="50"/>
      <c r="I44" s="50"/>
      <c r="J44" s="34"/>
      <c r="K44" s="51"/>
    </row>
    <row r="45" spans="2:11" s="3" customFormat="1" x14ac:dyDescent="0.25">
      <c r="B45" s="35"/>
      <c r="C45" s="50"/>
      <c r="D45" s="33"/>
      <c r="E45" s="50"/>
      <c r="F45" s="50"/>
      <c r="G45" s="50"/>
      <c r="H45" s="50"/>
      <c r="I45" s="50"/>
      <c r="J45" s="34"/>
      <c r="K45" s="51"/>
    </row>
    <row r="46" spans="2:11" s="3" customFormat="1" x14ac:dyDescent="0.25">
      <c r="B46" s="35"/>
      <c r="C46" s="50"/>
      <c r="D46" s="33"/>
      <c r="E46" s="50"/>
      <c r="F46" s="50"/>
      <c r="G46" s="50"/>
      <c r="H46" s="50"/>
      <c r="I46" s="50"/>
      <c r="J46" s="34"/>
      <c r="K46" s="51"/>
    </row>
    <row r="47" spans="2:11" s="3" customFormat="1" x14ac:dyDescent="0.25">
      <c r="B47" s="35"/>
      <c r="C47" s="50"/>
      <c r="D47" s="33"/>
      <c r="E47" s="50"/>
      <c r="F47" s="50"/>
      <c r="G47" s="50"/>
      <c r="H47" s="50"/>
      <c r="I47" s="50"/>
      <c r="J47" s="34"/>
      <c r="K47" s="51"/>
    </row>
    <row r="48" spans="2:11" s="3" customFormat="1" x14ac:dyDescent="0.25">
      <c r="B48" s="35"/>
      <c r="C48" s="50"/>
      <c r="D48" s="33"/>
      <c r="E48" s="50"/>
      <c r="F48" s="50"/>
      <c r="G48" s="50"/>
      <c r="H48" s="50"/>
      <c r="I48" s="50"/>
      <c r="J48" s="34"/>
      <c r="K48" s="51"/>
    </row>
    <row r="49" spans="2:11" s="3" customFormat="1" x14ac:dyDescent="0.25">
      <c r="B49" s="35"/>
      <c r="C49" s="50"/>
      <c r="D49" s="33"/>
      <c r="E49" s="50"/>
      <c r="F49" s="50"/>
      <c r="G49" s="50"/>
      <c r="H49" s="50"/>
      <c r="I49" s="50"/>
      <c r="J49" s="34"/>
      <c r="K49" s="51"/>
    </row>
    <row r="50" spans="2:11" s="3" customFormat="1" x14ac:dyDescent="0.25">
      <c r="B50" s="35"/>
      <c r="C50" s="50"/>
      <c r="D50" s="33"/>
      <c r="E50" s="50"/>
      <c r="F50" s="50"/>
      <c r="G50" s="50"/>
      <c r="H50" s="50"/>
      <c r="I50" s="50"/>
      <c r="J50" s="34"/>
      <c r="K50" s="51"/>
    </row>
    <row r="51" spans="2:11" s="3" customFormat="1" x14ac:dyDescent="0.25">
      <c r="B51" s="35"/>
      <c r="C51" s="50"/>
      <c r="D51" s="33"/>
      <c r="E51" s="50"/>
      <c r="F51" s="50"/>
      <c r="G51" s="50"/>
      <c r="H51" s="50"/>
      <c r="I51" s="50"/>
      <c r="J51" s="34"/>
      <c r="K51" s="51"/>
    </row>
    <row r="52" spans="2:11" s="3" customFormat="1" x14ac:dyDescent="0.25">
      <c r="B52" s="35"/>
      <c r="C52" s="50"/>
      <c r="D52" s="33"/>
      <c r="E52" s="50"/>
      <c r="F52" s="50"/>
      <c r="G52" s="50"/>
      <c r="H52" s="50"/>
      <c r="I52" s="50"/>
      <c r="J52" s="34"/>
      <c r="K52" s="51"/>
    </row>
    <row r="53" spans="2:11" s="3" customFormat="1" x14ac:dyDescent="0.25">
      <c r="B53" s="35"/>
      <c r="C53" s="50"/>
      <c r="D53" s="33"/>
      <c r="E53" s="50"/>
      <c r="F53" s="50"/>
      <c r="G53" s="50"/>
      <c r="H53" s="50"/>
      <c r="I53" s="50"/>
      <c r="J53" s="34"/>
      <c r="K53" s="51"/>
    </row>
    <row r="54" spans="2:11" s="3" customFormat="1" x14ac:dyDescent="0.25">
      <c r="B54" s="35"/>
      <c r="C54" s="50"/>
      <c r="D54" s="33"/>
      <c r="E54" s="50"/>
      <c r="F54" s="50"/>
      <c r="G54" s="50"/>
      <c r="H54" s="50"/>
      <c r="I54" s="50"/>
      <c r="J54" s="34"/>
      <c r="K54" s="51"/>
    </row>
    <row r="55" spans="2:11" s="3" customFormat="1" x14ac:dyDescent="0.25">
      <c r="B55" s="35"/>
      <c r="C55" s="50"/>
      <c r="D55" s="33"/>
      <c r="E55" s="50"/>
      <c r="F55" s="50"/>
      <c r="G55" s="50"/>
      <c r="H55" s="50"/>
      <c r="I55" s="50"/>
      <c r="J55" s="34"/>
      <c r="K55" s="51"/>
    </row>
    <row r="56" spans="2:11" s="100" customFormat="1" x14ac:dyDescent="0.25">
      <c r="J56" s="101"/>
    </row>
    <row r="59" spans="2:11" hidden="1" x14ac:dyDescent="0.25">
      <c r="C59" s="1"/>
      <c r="D59" s="1"/>
      <c r="E59" s="1"/>
      <c r="F59" s="1"/>
      <c r="G59" s="1"/>
      <c r="H59" s="1"/>
      <c r="I59" s="1"/>
      <c r="J59" s="1"/>
      <c r="K59" s="1"/>
    </row>
    <row r="60" spans="2:11" hidden="1" x14ac:dyDescent="0.25">
      <c r="C60" s="1"/>
      <c r="D60" s="1"/>
      <c r="E60" s="1"/>
      <c r="F60" s="1"/>
      <c r="G60" s="1"/>
      <c r="H60" s="1"/>
      <c r="I60" s="1"/>
      <c r="J60" s="1"/>
      <c r="K60" s="1"/>
    </row>
    <row r="61" spans="2:11" hidden="1" x14ac:dyDescent="0.25">
      <c r="C61" s="1"/>
      <c r="D61" s="1"/>
      <c r="E61" s="1"/>
      <c r="F61" s="1"/>
      <c r="G61" s="1"/>
      <c r="H61" s="1"/>
      <c r="I61" s="1"/>
      <c r="J61" s="1"/>
      <c r="K61" s="1"/>
    </row>
    <row r="62" spans="2:11" hidden="1" x14ac:dyDescent="0.25">
      <c r="C62" s="1"/>
      <c r="D62" s="1"/>
      <c r="E62" s="1"/>
      <c r="F62" s="1"/>
      <c r="G62" s="1"/>
      <c r="H62" s="1"/>
      <c r="I62" s="1"/>
      <c r="J62" s="1"/>
      <c r="K62" s="1"/>
    </row>
    <row r="63" spans="2:11" hidden="1" x14ac:dyDescent="0.25">
      <c r="C63" s="1"/>
      <c r="D63" s="1"/>
      <c r="E63" s="1"/>
      <c r="F63" s="1"/>
      <c r="G63" s="1"/>
      <c r="H63" s="1"/>
      <c r="I63" s="1"/>
      <c r="J63" s="1"/>
      <c r="K63" s="1"/>
    </row>
    <row r="64" spans="2:11" hidden="1" x14ac:dyDescent="0.25">
      <c r="C64" s="1"/>
      <c r="D64" s="1"/>
      <c r="E64" s="1"/>
      <c r="F64" s="1"/>
      <c r="G64" s="1"/>
      <c r="H64" s="1"/>
      <c r="I64" s="1"/>
      <c r="J64" s="1"/>
      <c r="K64" s="1"/>
    </row>
    <row r="65" spans="3:11" hidden="1" x14ac:dyDescent="0.25">
      <c r="C65" s="1"/>
      <c r="D65" s="1"/>
      <c r="E65" s="1"/>
      <c r="F65" s="1"/>
      <c r="G65" s="1"/>
      <c r="H65" s="1"/>
      <c r="I65" s="1"/>
      <c r="J65" s="1"/>
      <c r="K65" s="1"/>
    </row>
    <row r="66" spans="3:11" hidden="1" x14ac:dyDescent="0.25">
      <c r="C66" s="1"/>
      <c r="D66" s="1"/>
      <c r="E66" s="1"/>
      <c r="F66" s="1"/>
      <c r="G66" s="1"/>
      <c r="H66" s="1"/>
      <c r="I66" s="1"/>
      <c r="J66" s="1"/>
      <c r="K66" s="1"/>
    </row>
    <row r="67" spans="3:11" hidden="1" x14ac:dyDescent="0.25">
      <c r="C67" s="1"/>
      <c r="D67" s="1"/>
      <c r="E67" s="1"/>
      <c r="F67" s="1"/>
      <c r="G67" s="1"/>
      <c r="H67" s="1"/>
      <c r="I67" s="1"/>
      <c r="J67" s="1"/>
      <c r="K67" s="1"/>
    </row>
    <row r="68" spans="3:11" hidden="1" x14ac:dyDescent="0.25">
      <c r="C68" s="1"/>
      <c r="D68" s="1"/>
      <c r="E68" s="1"/>
      <c r="F68" s="1"/>
      <c r="G68" s="1"/>
      <c r="H68" s="1"/>
      <c r="I68" s="1"/>
      <c r="J68" s="1"/>
      <c r="K68" s="1"/>
    </row>
    <row r="69" spans="3:11" hidden="1" x14ac:dyDescent="0.25">
      <c r="C69" s="1"/>
      <c r="D69" s="1"/>
      <c r="E69" s="1"/>
      <c r="F69" s="1"/>
      <c r="G69" s="1"/>
      <c r="H69" s="1"/>
      <c r="I69" s="1"/>
      <c r="J69" s="1"/>
      <c r="K69" s="1"/>
    </row>
    <row r="70" spans="3:11" x14ac:dyDescent="0.25"/>
    <row r="71" spans="3:11" x14ac:dyDescent="0.25"/>
    <row r="72" spans="3:11" x14ac:dyDescent="0.25"/>
    <row r="73" spans="3:11" x14ac:dyDescent="0.25"/>
  </sheetData>
  <dataValidations count="2">
    <dataValidation type="decimal" operator="greaterThan" allowBlank="1" showInputMessage="1" showErrorMessage="1" errorTitle="Error " error="Input Only Positive Numbers" sqref="D26:E55" xr:uid="{36303DFD-1F25-4E12-BC8B-1E31411A3D77}">
      <formula1>0</formula1>
    </dataValidation>
    <dataValidation type="decimal" operator="lessThanOrEqual" allowBlank="1" showInputMessage="1" showErrorMessage="1" errorTitle="Error" error="Input value &lt;=100%" sqref="F26:F55" xr:uid="{C0D6308A-662C-4E9D-AA63-E0D480F88ADC}">
      <formula1>1</formula1>
    </dataValidation>
  </dataValidation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2FF506F5-C94D-4756-81CF-EA171FA45428}">
          <x14:formula1>
            <xm:f>'Look Up'!$A$3:$A$21</xm:f>
          </x14:formula1>
          <xm:sqref>B26:B55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F45E-F066-4F5D-91D3-9C8B0F843431}">
  <sheetPr>
    <tabColor theme="3" tint="0.79998168889431442"/>
  </sheetPr>
  <dimension ref="A1:R74"/>
  <sheetViews>
    <sheetView showGridLines="0" topLeftCell="A28" zoomScale="89" zoomScaleNormal="89" workbookViewId="0"/>
  </sheetViews>
  <sheetFormatPr defaultColWidth="0" defaultRowHeight="15" x14ac:dyDescent="0.25"/>
  <cols>
    <col min="1" max="2" width="9.140625" style="1" customWidth="1"/>
    <col min="3" max="3" width="9" style="1" customWidth="1"/>
    <col min="4" max="4" width="35.28515625" style="1" customWidth="1"/>
    <col min="5" max="5" width="14" style="1" customWidth="1"/>
    <col min="6" max="6" width="15.7109375" style="1" customWidth="1"/>
    <col min="7" max="7" width="24.5703125" style="1" customWidth="1"/>
    <col min="8" max="8" width="24.7109375" style="1" customWidth="1"/>
    <col min="9" max="9" width="40" style="1" customWidth="1"/>
    <col min="10" max="10" width="13" style="1" customWidth="1"/>
    <col min="11" max="11" width="9.140625" style="1" customWidth="1"/>
    <col min="12" max="12" width="9.85546875" style="1" bestFit="1" customWidth="1"/>
    <col min="13" max="13" width="10.7109375" style="1" customWidth="1"/>
    <col min="14" max="14" width="10.7109375" style="1" hidden="1" customWidth="1"/>
    <col min="15" max="15" width="33.140625" style="1" hidden="1" customWidth="1"/>
    <col min="16" max="17" width="9.140625" style="1" hidden="1" customWidth="1"/>
    <col min="18" max="18" width="12.7109375" style="1" hidden="1" customWidth="1"/>
    <col min="19" max="16384" width="9.140625" style="1" hidden="1"/>
  </cols>
  <sheetData>
    <row r="1" spans="1:13" ht="58.5" customHeight="1" x14ac:dyDescent="0.25"/>
    <row r="2" spans="1:13" ht="58.5" customHeight="1" x14ac:dyDescent="0.25"/>
    <row r="3" spans="1:13" ht="42.75" customHeight="1" x14ac:dyDescent="0.25">
      <c r="A3" s="199" t="s">
        <v>127</v>
      </c>
      <c r="B3" s="199"/>
      <c r="C3" s="199"/>
      <c r="D3" s="199"/>
      <c r="E3" s="199"/>
      <c r="F3" s="199"/>
      <c r="G3" s="199"/>
      <c r="H3" s="199"/>
      <c r="I3" s="199"/>
      <c r="J3" s="199"/>
      <c r="K3" s="199"/>
      <c r="L3" s="199"/>
      <c r="M3" s="199"/>
    </row>
    <row r="4" spans="1:13" ht="23.25" customHeight="1" x14ac:dyDescent="0.5">
      <c r="E4" s="66"/>
    </row>
    <row r="5" spans="1:13" ht="23.25" customHeight="1" x14ac:dyDescent="0.5">
      <c r="E5" s="66"/>
    </row>
    <row r="6" spans="1:13" ht="23.25" customHeight="1" x14ac:dyDescent="0.25"/>
    <row r="7" spans="1:13" ht="23.25" customHeight="1" x14ac:dyDescent="0.25"/>
    <row r="8" spans="1:13" ht="30.75" customHeight="1" x14ac:dyDescent="0.25"/>
    <row r="9" spans="1:13" ht="23.25" customHeight="1" x14ac:dyDescent="0.25"/>
    <row r="10" spans="1:13" ht="28.5" customHeight="1" x14ac:dyDescent="0.25"/>
    <row r="11" spans="1:13" ht="23.25" customHeight="1" x14ac:dyDescent="0.25"/>
    <row r="12" spans="1:13" ht="23.25" customHeight="1" x14ac:dyDescent="0.25"/>
    <row r="14" spans="1:13" x14ac:dyDescent="0.25">
      <c r="G14" s="172" t="s">
        <v>66</v>
      </c>
      <c r="H14" s="173" t="s">
        <v>124</v>
      </c>
    </row>
    <row r="15" spans="1:13" s="3" customFormat="1" x14ac:dyDescent="0.25">
      <c r="F15" s="1"/>
      <c r="G15" s="67" t="s">
        <v>67</v>
      </c>
      <c r="H15" s="68">
        <f>IFERROR(IRR('Cash flows1'!$B11:$CX11),"")</f>
        <v>0.16230665448161874</v>
      </c>
    </row>
    <row r="16" spans="1:13" s="3" customFormat="1" x14ac:dyDescent="0.25">
      <c r="F16" s="1"/>
      <c r="G16" s="67" t="s">
        <v>90</v>
      </c>
      <c r="H16" s="69">
        <f>IFERROR(NPV('Step 1_Expenditure1'!$C$21,'Cash flows1'!C11:CX11)+'Cash flows1'!B11,"")</f>
        <v>971943.06567406142</v>
      </c>
    </row>
    <row r="17" spans="4:8" s="3" customFormat="1" x14ac:dyDescent="0.25">
      <c r="F17" s="1"/>
      <c r="G17" s="67" t="s">
        <v>68</v>
      </c>
      <c r="H17" s="70">
        <f>IF($H$15="","",IF('Cash flows1'!B15&gt;0,0,IF(SUM('Cash flows1'!B15:CX15)=0,"never pays back",SMALL('Cash flows1'!B15:CX15,COUNTIF('Cash flows1'!B15:CX15,0)+1))))</f>
        <v>7</v>
      </c>
    </row>
    <row r="18" spans="4:8" s="3" customFormat="1" x14ac:dyDescent="0.25">
      <c r="G18" s="67" t="s">
        <v>69</v>
      </c>
      <c r="H18" s="70">
        <f>IF($H$15="","",IF('Cash flows1'!B18&gt;0,0,IF(SUM('Cash flows1'!B18:CX18)=0,"never pays back",SMALL('Cash flows1'!B18:CX18,COUNTIF('Cash flows1'!B18:CX18,0)+1))))</f>
        <v>8</v>
      </c>
    </row>
    <row r="19" spans="4:8" s="3" customFormat="1" ht="26.25" x14ac:dyDescent="0.4">
      <c r="D19" s="2"/>
    </row>
    <row r="20" spans="4:8" s="3" customFormat="1" ht="26.25" x14ac:dyDescent="0.4">
      <c r="D20" s="2"/>
    </row>
    <row r="21" spans="4:8" s="3" customFormat="1" ht="26.25" x14ac:dyDescent="0.4">
      <c r="D21" s="2"/>
    </row>
    <row r="22" spans="4:8" s="3" customFormat="1" ht="26.25" x14ac:dyDescent="0.4">
      <c r="D22" s="2"/>
    </row>
    <row r="23" spans="4:8" s="3" customFormat="1" ht="26.25" x14ac:dyDescent="0.4">
      <c r="D23" s="2"/>
    </row>
    <row r="24" spans="4:8" s="3" customFormat="1" ht="26.25" x14ac:dyDescent="0.4">
      <c r="D24" s="2"/>
    </row>
    <row r="25" spans="4:8" s="3" customFormat="1" ht="26.25" x14ac:dyDescent="0.4">
      <c r="D25" s="2"/>
    </row>
    <row r="26" spans="4:8" s="3" customFormat="1" ht="26.25" x14ac:dyDescent="0.4">
      <c r="D26" s="2"/>
    </row>
    <row r="27" spans="4:8" s="3" customFormat="1" ht="26.25" x14ac:dyDescent="0.4">
      <c r="D27" s="2"/>
    </row>
    <row r="28" spans="4:8" s="3" customFormat="1" ht="26.25" x14ac:dyDescent="0.4">
      <c r="D28" s="2"/>
    </row>
    <row r="29" spans="4:8" s="3" customFormat="1" ht="26.25" x14ac:dyDescent="0.4">
      <c r="D29" s="2"/>
    </row>
    <row r="30" spans="4:8" s="3" customFormat="1" ht="26.25" x14ac:dyDescent="0.4">
      <c r="D30" s="2"/>
    </row>
    <row r="34" spans="4:7" x14ac:dyDescent="0.25">
      <c r="D34" s="18"/>
    </row>
    <row r="48" spans="4:7" x14ac:dyDescent="0.25">
      <c r="E48" s="93"/>
      <c r="F48" s="93"/>
      <c r="G48" s="93"/>
    </row>
    <row r="66" spans="4:12" x14ac:dyDescent="0.25">
      <c r="D66" s="29" t="s">
        <v>12</v>
      </c>
      <c r="E66" s="91" t="s">
        <v>13</v>
      </c>
      <c r="F66" s="91" t="s">
        <v>14</v>
      </c>
      <c r="G66" s="91" t="s">
        <v>15</v>
      </c>
      <c r="I66" s="29" t="s">
        <v>49</v>
      </c>
      <c r="J66" s="91" t="s">
        <v>13</v>
      </c>
      <c r="K66" s="91" t="s">
        <v>14</v>
      </c>
      <c r="L66" s="91" t="s">
        <v>15</v>
      </c>
    </row>
    <row r="67" spans="4:12" x14ac:dyDescent="0.25">
      <c r="D67" s="84" t="s">
        <v>2</v>
      </c>
      <c r="E67" s="6">
        <f>_xlfn.MINIFS(Table5[Start year],Table5[Plan of work Stage],D67)</f>
        <v>0</v>
      </c>
      <c r="F67" s="6">
        <f>_xlfn.MAXIFS(Yearly_expenditure1!$D$4:$D$39,Yearly_expenditure1!$B$4:$B$39,D67)</f>
        <v>1</v>
      </c>
      <c r="G67" s="92">
        <f>SUMIFS(Yearly_expenditure1!$A$4:$A$32,Yearly_expenditure1!$B$4:$B$32,Output1!D67)</f>
        <v>15000</v>
      </c>
      <c r="I67" s="85" t="s">
        <v>2</v>
      </c>
      <c r="J67" s="89">
        <f>_xlfn.MINIFS(Table1[Start Year],Table1[Plan of work Stage],I67)</f>
        <v>0</v>
      </c>
      <c r="K67" s="89">
        <f>_xlfn.MAXIFS(Yearly_revenue1!$D$4:$D$33,Yearly_revenue1!$B$4:$B$33,I67)</f>
        <v>0</v>
      </c>
      <c r="L67" s="90">
        <f>SUMIFS(Yearly_revenue1!$A$4:$A$33,Yearly_revenue1!$B$4:$B$33,Output1!I67)</f>
        <v>0</v>
      </c>
    </row>
    <row r="68" spans="4:12" x14ac:dyDescent="0.25">
      <c r="D68" s="84" t="s">
        <v>4</v>
      </c>
      <c r="E68" s="6">
        <f>_xlfn.MINIFS(Table5[Start year],Table5[Plan of work Stage],D68)</f>
        <v>0</v>
      </c>
      <c r="F68" s="6">
        <f>_xlfn.MAXIFS(Yearly_expenditure1!$D$4:$D$39,Yearly_expenditure1!$B$4:$B$39,D68)</f>
        <v>1</v>
      </c>
      <c r="G68" s="92">
        <f>SUMIFS(Yearly_expenditure1!$A$4:$A$32,Yearly_expenditure1!$B$4:$B$32,Output1!D68)</f>
        <v>5000</v>
      </c>
      <c r="I68" s="85" t="s">
        <v>4</v>
      </c>
      <c r="J68" s="89">
        <f>_xlfn.MINIFS(Table1[Start Year],Table1[Plan of work Stage],I68)</f>
        <v>0</v>
      </c>
      <c r="K68" s="89">
        <f>_xlfn.MAXIFS(Yearly_revenue1!$D$4:$D$33,Yearly_revenue1!$B$4:$B$33,I68)</f>
        <v>0</v>
      </c>
      <c r="L68" s="90">
        <f>SUMIFS(Yearly_revenue1!$A$4:$A$33,Yearly_revenue1!$B$4:$B$33,Output1!I68)</f>
        <v>0</v>
      </c>
    </row>
    <row r="69" spans="4:12" x14ac:dyDescent="0.25">
      <c r="D69" s="94" t="s">
        <v>6</v>
      </c>
      <c r="E69" s="6">
        <f>_xlfn.MINIFS(Table5[Start year],Table5[Plan of work Stage],D69)</f>
        <v>0</v>
      </c>
      <c r="F69" s="6">
        <f>_xlfn.MAXIFS(Yearly_expenditure1!$D$4:$D$39,Yearly_expenditure1!$B$4:$B$39,D69)</f>
        <v>1</v>
      </c>
      <c r="G69" s="92">
        <f>SUMIFS(Yearly_expenditure1!$A$4:$A$32,Yearly_expenditure1!$B$4:$B$32,Output1!D69)</f>
        <v>14000</v>
      </c>
      <c r="I69" s="86" t="s">
        <v>6</v>
      </c>
      <c r="J69" s="89">
        <f>_xlfn.MINIFS(Table1[Start Year],Table1[Plan of work Stage],I69)</f>
        <v>0</v>
      </c>
      <c r="K69" s="89">
        <f>_xlfn.MAXIFS(Yearly_revenue1!$D$4:$D$33,Yearly_revenue1!$B$4:$B$33,I69)</f>
        <v>0</v>
      </c>
      <c r="L69" s="90">
        <f>SUMIFS(Yearly_revenue1!$A$4:$A$33,Yearly_revenue1!$B$4:$B$33,Output1!I69)</f>
        <v>0</v>
      </c>
    </row>
    <row r="70" spans="4:12" ht="30" x14ac:dyDescent="0.25">
      <c r="D70" s="84" t="s">
        <v>8</v>
      </c>
      <c r="E70" s="6">
        <f>_xlfn.MINIFS(Table5[Start year],Table5[Plan of work Stage],D70)</f>
        <v>0</v>
      </c>
      <c r="F70" s="6">
        <f>_xlfn.MAXIFS(Yearly_expenditure1!$D$4:$D$39,Yearly_expenditure1!$B$4:$B$39,D70)</f>
        <v>1</v>
      </c>
      <c r="G70" s="92">
        <f>SUMIFS(Yearly_expenditure1!$A$4:$A$32,Yearly_expenditure1!$B$4:$B$32,Output1!D70)</f>
        <v>10000</v>
      </c>
      <c r="I70" s="85" t="s">
        <v>8</v>
      </c>
      <c r="J70" s="89">
        <f>_xlfn.MINIFS(Table1[Start Year],Table1[Plan of work Stage],I70)</f>
        <v>0</v>
      </c>
      <c r="K70" s="89">
        <f>_xlfn.MAXIFS(Yearly_revenue1!$D$4:$D$33,Yearly_revenue1!$B$4:$B$33,I70)</f>
        <v>0</v>
      </c>
      <c r="L70" s="90">
        <f>SUMIFS(Yearly_revenue1!$A$4:$A$33,Yearly_revenue1!$B$4:$B$33,Output1!I70)</f>
        <v>0</v>
      </c>
    </row>
    <row r="71" spans="4:12" x14ac:dyDescent="0.25">
      <c r="D71" s="88" t="s">
        <v>9</v>
      </c>
      <c r="E71" s="6">
        <f>_xlfn.MINIFS(Table5[Start year],Table5[Plan of work Stage],D71)</f>
        <v>0</v>
      </c>
      <c r="F71" s="6">
        <f>_xlfn.MAXIFS(Yearly_expenditure1!$D$4:$D$39,Yearly_expenditure1!$B$4:$B$39,D71)</f>
        <v>1</v>
      </c>
      <c r="G71" s="92">
        <f>SUMIFS(Yearly_expenditure1!$A$4:$A$32,Yearly_expenditure1!$B$4:$B$32,Output1!D71)</f>
        <v>30000</v>
      </c>
      <c r="I71" s="87" t="s">
        <v>9</v>
      </c>
      <c r="J71" s="89">
        <f>_xlfn.MINIFS(Table1[Start Year],Table1[Plan of work Stage],I71)</f>
        <v>0</v>
      </c>
      <c r="K71" s="89">
        <f>_xlfn.MAXIFS(Yearly_revenue1!$D$4:$D$33,Yearly_revenue1!$B$4:$B$33,I71)</f>
        <v>0</v>
      </c>
      <c r="L71" s="90">
        <f>SUMIFS(Yearly_revenue1!$A$4:$A$33,Yearly_revenue1!$B$4:$B$33,Output1!I71)</f>
        <v>0</v>
      </c>
    </row>
    <row r="72" spans="4:12" ht="30" x14ac:dyDescent="0.25">
      <c r="D72" s="84" t="s">
        <v>74</v>
      </c>
      <c r="E72" s="6">
        <f>_xlfn.MINIFS(Table5[Start year],Table5[Plan of work Stage],D72)</f>
        <v>1</v>
      </c>
      <c r="F72" s="6">
        <f>_xlfn.MAXIFS(Yearly_expenditure1!$D$4:$D$39,Yearly_expenditure1!$B$4:$B$39,D72)</f>
        <v>2</v>
      </c>
      <c r="G72" s="92">
        <f>SUMIFS(Yearly_expenditure1!$A$4:$A$32,Yearly_expenditure1!$B$4:$B$32,Output1!D72)</f>
        <v>506000</v>
      </c>
      <c r="I72" s="85" t="s">
        <v>74</v>
      </c>
      <c r="J72" s="89">
        <f>_xlfn.MINIFS(Table1[Start Year],Table1[Plan of work Stage],I72)</f>
        <v>0</v>
      </c>
      <c r="K72" s="89">
        <f>_xlfn.MAXIFS(Yearly_revenue1!$D$4:$D$33,Yearly_revenue1!$B$4:$B$33,I72)</f>
        <v>0</v>
      </c>
      <c r="L72" s="90">
        <f>SUMIFS(Yearly_revenue1!$A$4:$A$33,Yearly_revenue1!$B$4:$B$33,Output1!I72)</f>
        <v>0</v>
      </c>
    </row>
    <row r="73" spans="4:12" x14ac:dyDescent="0.25">
      <c r="D73" s="84" t="s">
        <v>10</v>
      </c>
      <c r="E73" s="6">
        <f>_xlfn.MINIFS(Table5[Start year],Table5[Plan of work Stage],D73)</f>
        <v>1</v>
      </c>
      <c r="F73" s="6">
        <f>_xlfn.MAXIFS(Yearly_expenditure1!$D$4:$D$39,Yearly_expenditure1!$B$4:$B$39,D73)</f>
        <v>2</v>
      </c>
      <c r="G73" s="92">
        <f>SUMIFS(Yearly_expenditure1!$A$4:$A$32,Yearly_expenditure1!$B$4:$B$32,Output1!D73)</f>
        <v>5000</v>
      </c>
      <c r="I73" s="85" t="s">
        <v>10</v>
      </c>
      <c r="J73" s="89">
        <f>_xlfn.MINIFS(Table1[Start Year],Table1[Plan of work Stage],I73)</f>
        <v>0</v>
      </c>
      <c r="K73" s="89">
        <f>_xlfn.MAXIFS(Yearly_revenue1!$D$4:$D$33,Yearly_revenue1!$B$4:$B$33,I73)</f>
        <v>0</v>
      </c>
      <c r="L73" s="90">
        <f>SUMIFS(Yearly_revenue1!$A$4:$A$33,Yearly_revenue1!$B$4:$B$33,Output1!I73)</f>
        <v>0</v>
      </c>
    </row>
    <row r="74" spans="4:12" x14ac:dyDescent="0.25">
      <c r="D74" s="84" t="s">
        <v>11</v>
      </c>
      <c r="E74" s="6">
        <f>_xlfn.MINIFS(Table5[Start year],Table5[Plan of work Stage],D74)</f>
        <v>1</v>
      </c>
      <c r="F74" s="6">
        <f>_xlfn.MAXIFS(Yearly_expenditure1!$D$4:$D$39,Yearly_expenditure1!$B$4:$B$39,D74)</f>
        <v>25</v>
      </c>
      <c r="G74" s="92">
        <f>SUMIFS(Yearly_expenditure1!$A$4:$A$32,Yearly_expenditure1!$B$4:$B$32,Output1!D74)</f>
        <v>826669.29346690665</v>
      </c>
      <c r="I74" s="85" t="s">
        <v>11</v>
      </c>
      <c r="J74" s="89">
        <f>_xlfn.MINIFS(Table1[Start Year],Table1[Plan of work Stage],I74)</f>
        <v>2</v>
      </c>
      <c r="K74" s="89">
        <f>_xlfn.MAXIFS(Yearly_revenue1!$D$4:$D$33,Yearly_revenue1!$B$4:$B$33,I74)</f>
        <v>25</v>
      </c>
      <c r="L74" s="90">
        <f>SUMIFS(Yearly_revenue1!$A$4:$A$33,Yearly_revenue1!$B$4:$B$33,Output1!I74)</f>
        <v>3201528.7551061749</v>
      </c>
    </row>
  </sheetData>
  <mergeCells count="1">
    <mergeCell ref="A3:M3"/>
  </mergeCell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F53AB-6F18-41F9-B6C6-0C7E1C87F848}">
  <sheetPr codeName="Sheet12"/>
  <dimension ref="B5:O75"/>
  <sheetViews>
    <sheetView topLeftCell="A37" zoomScale="120" zoomScaleNormal="120" workbookViewId="0">
      <selection activeCell="C61" sqref="C61"/>
    </sheetView>
  </sheetViews>
  <sheetFormatPr defaultRowHeight="15" x14ac:dyDescent="0.25"/>
  <cols>
    <col min="1" max="1" width="20.28515625" customWidth="1"/>
    <col min="2" max="2" width="52.28515625" customWidth="1"/>
    <col min="3" max="3" width="42.85546875" customWidth="1"/>
    <col min="4" max="4" width="11.28515625" style="1" customWidth="1"/>
    <col min="5" max="5" width="17.5703125" customWidth="1"/>
    <col min="6" max="6" width="13.7109375" customWidth="1"/>
    <col min="7" max="7" width="10.5703125" customWidth="1"/>
    <col min="8" max="8" width="26.7109375" customWidth="1"/>
    <col min="9" max="9" width="26.7109375" style="1" customWidth="1"/>
    <col min="10" max="10" width="29.140625" customWidth="1"/>
    <col min="11" max="11" width="31.140625" customWidth="1"/>
    <col min="12" max="12" width="30.28515625" customWidth="1"/>
    <col min="13" max="13" width="30.28515625" style="1" customWidth="1"/>
    <col min="14" max="15" width="17.7109375" customWidth="1"/>
    <col min="16" max="31" width="9" customWidth="1"/>
    <col min="32" max="46" width="3.140625" bestFit="1" customWidth="1"/>
    <col min="47" max="123" width="3.85546875" customWidth="1"/>
  </cols>
  <sheetData>
    <row r="5" spans="2:15" x14ac:dyDescent="0.25">
      <c r="B5" s="18" t="s">
        <v>89</v>
      </c>
      <c r="C5" s="18" t="s">
        <v>88</v>
      </c>
      <c r="D5" s="18" t="s">
        <v>95</v>
      </c>
      <c r="E5" s="18" t="s">
        <v>80</v>
      </c>
      <c r="F5" s="18" t="s">
        <v>81</v>
      </c>
      <c r="H5" s="148" t="s">
        <v>82</v>
      </c>
      <c r="I5" s="148" t="s">
        <v>96</v>
      </c>
      <c r="J5" s="148" t="s">
        <v>84</v>
      </c>
      <c r="K5" s="148" t="s">
        <v>85</v>
      </c>
      <c r="L5" s="18" t="s">
        <v>83</v>
      </c>
      <c r="M5" s="18" t="s">
        <v>97</v>
      </c>
      <c r="N5" s="18" t="s">
        <v>86</v>
      </c>
      <c r="O5" s="18" t="s">
        <v>87</v>
      </c>
    </row>
    <row r="6" spans="2:15" x14ac:dyDescent="0.25">
      <c r="B6" s="99" t="str">
        <f>IF('Step 2_Revenue1'!C26="","",'Step 2_Revenue1'!C26)</f>
        <v>Savings from PV Self usage</v>
      </c>
      <c r="C6" s="103">
        <f>NPV('Step 1_Expenditure1'!$C$21,Yearly_revenue1!G4:DB4)+Yearly_revenue1!F4</f>
        <v>1455280.1192608578</v>
      </c>
      <c r="D6" s="56">
        <f>IF(B6="","",0)</f>
        <v>0</v>
      </c>
      <c r="E6" s="56">
        <f>IF(B6="","",0)</f>
        <v>0</v>
      </c>
      <c r="F6" s="56">
        <f t="shared" ref="F6:F36" si="0">IF(B6="","",C6)</f>
        <v>1455280.1192608578</v>
      </c>
      <c r="H6" s="149" t="str" cm="1">
        <f t="array" ref="H6">IFERROR(INDEX($B$6:$B$74,_xlfn.AGGREGATE(15,3,ROW($B$6:$B$74)-ROW($B$5)/($B$6:$B$74&lt;&gt;""),ROWS($B$6:B6))),NA())</f>
        <v>Savings from PV Self usage</v>
      </c>
      <c r="I6" s="149" cm="1">
        <f t="array" ref="I6">IFERROR(INDEX($D$6:$D$74,_xlfn.AGGREGATE(15,3,ROW($D$6:$D$74)-ROW($D$5)/($D$6:$D$74&lt;&gt;""),ROWS($D$6:D6))),NA())</f>
        <v>0</v>
      </c>
      <c r="J6" s="149" cm="1">
        <f t="array" ref="J6">IFERROR(INDEX($E$6:$E$74,_xlfn.AGGREGATE(15,3,ROW($E$6:$E$74)-ROW($E$5)/($E$6:$E$74&lt;&gt;""),ROWS($E$6:E6))),NA())</f>
        <v>0</v>
      </c>
      <c r="K6" s="149" cm="1">
        <f t="array" ref="K6">IFERROR(INDEX($F$6:$F$74,_xlfn.AGGREGATE(15,3,ROW($F$6:$F$74)-ROW($F$5)/($F$6:$F$74&lt;&gt;""),ROWS($F$6:F6))),NA())</f>
        <v>1455280.1192608578</v>
      </c>
      <c r="L6" t="str" cm="1">
        <f t="array" aca="1" ref="L6:L27" ca="1">OFFSET('Project Value Map1'!$H$6,0,0,COUNTA('Project Value Map1'!$H$6:$H$73)-COUNTIF('Project Value Map1'!$H$6:$H$73,NA()))</f>
        <v>Savings from PV Self usage</v>
      </c>
      <c r="M6" s="1" cm="1">
        <f t="array" aca="1" ref="M6:M27" ca="1">OFFSET('Project Value Map1'!$I$6,0,0,COUNTA('Project Value Map1'!$I$6:$I$74)-COUNTIF('Project Value Map1'!$I$6:$I$74,NA()))</f>
        <v>0</v>
      </c>
      <c r="N6" s="103" cm="1">
        <f t="array" aca="1" ref="N6:N27" ca="1">OFFSET('Project Value Map1'!$J$6,0,0,COUNTA('Project Value Map1'!$J$6:$J$74)-COUNTIF('Project Value Map1'!$J$6:$J$74,NA()))</f>
        <v>0</v>
      </c>
      <c r="O6" s="103" cm="1">
        <f t="array" aca="1" ref="O6:O27" ca="1">OFFSET('Project Value Map1'!$K$6,0,0,COUNTA('Project Value Map1'!$K$6:$K$74)-COUNTIF('Project Value Map1'!$K$6:$K$74,NA()))</f>
        <v>1455280.1192608578</v>
      </c>
    </row>
    <row r="7" spans="2:15" x14ac:dyDescent="0.25">
      <c r="B7" s="99" t="str">
        <f>IF('Step 2_Revenue1'!C27="","",'Step 2_Revenue1'!C27)</f>
        <v>Smart Export Guarantee</v>
      </c>
      <c r="C7" s="103">
        <f>NPV('Step 1_Expenditure1'!$C$21,Yearly_revenue1!G5:DB5)+Yearly_revenue1!F5</f>
        <v>62583.152876180102</v>
      </c>
      <c r="D7" s="56">
        <f t="shared" ref="D7:D37" si="1">IF(B7="","",0)</f>
        <v>0</v>
      </c>
      <c r="E7" s="56">
        <f t="shared" ref="E7:E36" si="2">IF(B7="","",E6+F6)</f>
        <v>1455280.1192608578</v>
      </c>
      <c r="F7" s="56">
        <f t="shared" si="0"/>
        <v>62583.152876180102</v>
      </c>
      <c r="H7" s="149" t="str" cm="1">
        <f t="array" ref="H7">IFERROR(INDEX($B$6:$B$74,_xlfn.AGGREGATE(15,3,ROW($B$6:$B$74)-ROW($B$5)/($B$6:$B$74&lt;&gt;""),ROWS($B$6:B7))),NA())</f>
        <v>Smart Export Guarantee</v>
      </c>
      <c r="I7" s="149" cm="1">
        <f t="array" ref="I7">IFERROR(INDEX($D$6:$D$74,_xlfn.AGGREGATE(15,3,ROW($D$6:$D$74)-ROW($D$5)/($D$6:$D$74&lt;&gt;""),ROWS($D$6:D7))),NA())</f>
        <v>0</v>
      </c>
      <c r="J7" s="149" cm="1">
        <f t="array" ref="J7">IFERROR(INDEX($E$6:$E$74,_xlfn.AGGREGATE(15,3,ROW($E$6:$E$74)-ROW($E$5)/($E$6:$E$74&lt;&gt;""),ROWS($E$6:E7))),NA())</f>
        <v>1455280.1192608578</v>
      </c>
      <c r="K7" s="149" cm="1">
        <f t="array" ref="K7">IFERROR(INDEX($F$6:$F$74,_xlfn.AGGREGATE(15,3,ROW($F$6:$F$74)-ROW($F$5)/($F$6:$F$74&lt;&gt;""),ROWS($F$6:F7))),NA())</f>
        <v>62583.152876180102</v>
      </c>
      <c r="L7" s="1" t="str">
        <f ca="1"/>
        <v>Smart Export Guarantee</v>
      </c>
      <c r="M7" s="1">
        <f ca="1"/>
        <v>0</v>
      </c>
      <c r="N7" s="103">
        <f ca="1"/>
        <v>1455280.1192608578</v>
      </c>
      <c r="O7" s="103">
        <f ca="1"/>
        <v>62583.152876180102</v>
      </c>
    </row>
    <row r="8" spans="2:15" x14ac:dyDescent="0.25">
      <c r="B8" s="99" t="str">
        <f>IF('Step 2_Revenue1'!C28="","",'Step 2_Revenue1'!C28)</f>
        <v>Feasibility funding</v>
      </c>
      <c r="C8" s="103">
        <f>NPV('Step 1_Expenditure1'!$C$21,Yearly_revenue1!G6:DB6)+Yearly_revenue1!F6</f>
        <v>9335.1070036640303</v>
      </c>
      <c r="D8" s="56">
        <f t="shared" si="1"/>
        <v>0</v>
      </c>
      <c r="E8" s="56">
        <f t="shared" si="2"/>
        <v>1517863.2721370379</v>
      </c>
      <c r="F8" s="56">
        <f t="shared" si="0"/>
        <v>9335.1070036640303</v>
      </c>
      <c r="H8" s="149" t="str" cm="1">
        <f t="array" ref="H8">IFERROR(INDEX($B$6:$B$74,_xlfn.AGGREGATE(15,3,ROW($B$6:$B$74)-ROW($B$5)/($B$6:$B$74&lt;&gt;""),ROWS($B$6:B8))),NA())</f>
        <v>Feasibility funding</v>
      </c>
      <c r="I8" s="149" cm="1">
        <f t="array" ref="I8">IFERROR(INDEX($D$6:$D$74,_xlfn.AGGREGATE(15,3,ROW($D$6:$D$74)-ROW($D$5)/($D$6:$D$74&lt;&gt;""),ROWS($D$6:D8))),NA())</f>
        <v>0</v>
      </c>
      <c r="J8" s="149" cm="1">
        <f t="array" ref="J8">IFERROR(INDEX($E$6:$E$74,_xlfn.AGGREGATE(15,3,ROW($E$6:$E$74)-ROW($E$5)/($E$6:$E$74&lt;&gt;""),ROWS($E$6:E8))),NA())</f>
        <v>1517863.2721370379</v>
      </c>
      <c r="K8" s="149" cm="1">
        <f t="array" ref="K8">IFERROR(INDEX($F$6:$F$74,_xlfn.AGGREGATE(15,3,ROW($F$6:$F$74)-ROW($F$5)/($F$6:$F$74&lt;&gt;""),ROWS($F$6:F8))),NA())</f>
        <v>9335.1070036640303</v>
      </c>
      <c r="L8" s="1" t="str">
        <f ca="1"/>
        <v>Feasibility funding</v>
      </c>
      <c r="M8" s="1">
        <f ca="1"/>
        <v>0</v>
      </c>
      <c r="N8" s="103">
        <f ca="1"/>
        <v>1517863.2721370379</v>
      </c>
      <c r="O8" s="103">
        <f ca="1"/>
        <v>9335.1070036640303</v>
      </c>
    </row>
    <row r="9" spans="2:15" x14ac:dyDescent="0.25">
      <c r="B9" s="99" t="str">
        <f>IF('Step 2_Revenue1'!C29="","",'Step 2_Revenue1'!C29)</f>
        <v>PPA</v>
      </c>
      <c r="C9" s="103">
        <f>NPV('Step 1_Expenditure1'!$C$21,Yearly_revenue1!G7:DB7)+Yearly_revenue1!F7</f>
        <v>132051.35752248103</v>
      </c>
      <c r="D9" s="56">
        <f t="shared" si="1"/>
        <v>0</v>
      </c>
      <c r="E9" s="56">
        <f t="shared" si="2"/>
        <v>1527198.3791407021</v>
      </c>
      <c r="F9" s="56">
        <f t="shared" si="0"/>
        <v>132051.35752248103</v>
      </c>
      <c r="H9" s="149" t="str" cm="1">
        <f t="array" ref="H9">IFERROR(INDEX($B$6:$B$74,_xlfn.AGGREGATE(15,3,ROW($B$6:$B$74)-ROW($B$5)/($B$6:$B$74&lt;&gt;""),ROWS($B$6:B9))),NA())</f>
        <v>PPA</v>
      </c>
      <c r="I9" s="149" cm="1">
        <f t="array" ref="I9">IFERROR(INDEX($D$6:$D$74,_xlfn.AGGREGATE(15,3,ROW($D$6:$D$74)-ROW($D$5)/($D$6:$D$74&lt;&gt;""),ROWS($D$6:D9))),NA())</f>
        <v>0</v>
      </c>
      <c r="J9" s="149" cm="1">
        <f t="array" ref="J9">IFERROR(INDEX($E$6:$E$74,_xlfn.AGGREGATE(15,3,ROW($E$6:$E$74)-ROW($E$5)/($E$6:$E$74&lt;&gt;""),ROWS($E$6:E9))),NA())</f>
        <v>1527198.3791407021</v>
      </c>
      <c r="K9" s="149" cm="1">
        <f t="array" ref="K9">IFERROR(INDEX($F$6:$F$74,_xlfn.AGGREGATE(15,3,ROW($F$6:$F$74)-ROW($F$5)/($F$6:$F$74&lt;&gt;""),ROWS($F$6:F9))),NA())</f>
        <v>132051.35752248103</v>
      </c>
      <c r="L9" s="1" t="str">
        <f ca="1"/>
        <v>PPA</v>
      </c>
      <c r="M9" s="1">
        <f ca="1"/>
        <v>0</v>
      </c>
      <c r="N9" s="103">
        <f ca="1"/>
        <v>1527198.3791407021</v>
      </c>
      <c r="O9" s="103">
        <f ca="1"/>
        <v>132051.35752248103</v>
      </c>
    </row>
    <row r="10" spans="2:15" x14ac:dyDescent="0.25">
      <c r="B10" s="99" t="str">
        <f>IF('Step 2_Revenue1'!C30="","",'Step 2_Revenue1'!C30)</f>
        <v>REGO Certificate</v>
      </c>
      <c r="C10" s="103">
        <f>NPV('Step 1_Expenditure1'!$C$21,Yearly_revenue1!G8:DB8)+Yearly_revenue1!F8</f>
        <v>395640.94094387459</v>
      </c>
      <c r="D10" s="56">
        <f t="shared" si="1"/>
        <v>0</v>
      </c>
      <c r="E10" s="56">
        <f t="shared" si="2"/>
        <v>1659249.7366631832</v>
      </c>
      <c r="F10" s="56">
        <f t="shared" si="0"/>
        <v>395640.94094387459</v>
      </c>
      <c r="H10" s="149" t="str" cm="1">
        <f t="array" ref="H10">IFERROR(INDEX($B$6:$B$74,_xlfn.AGGREGATE(15,3,ROW($B$6:$B$74)-ROW($B$5)/($B$6:$B$74&lt;&gt;""),ROWS($B$6:B10))),NA())</f>
        <v>REGO Certificate</v>
      </c>
      <c r="I10" s="149" cm="1">
        <f t="array" ref="I10">IFERROR(INDEX($D$6:$D$74,_xlfn.AGGREGATE(15,3,ROW($D$6:$D$74)-ROW($D$5)/($D$6:$D$74&lt;&gt;""),ROWS($D$6:D10))),NA())</f>
        <v>0</v>
      </c>
      <c r="J10" s="149" cm="1">
        <f t="array" ref="J10">IFERROR(INDEX($E$6:$E$74,_xlfn.AGGREGATE(15,3,ROW($E$6:$E$74)-ROW($E$5)/($E$6:$E$74&lt;&gt;""),ROWS($E$6:E10))),NA())</f>
        <v>1659249.7366631832</v>
      </c>
      <c r="K10" s="149" cm="1">
        <f t="array" ref="K10">IFERROR(INDEX($F$6:$F$74,_xlfn.AGGREGATE(15,3,ROW($F$6:$F$74)-ROW($F$5)/($F$6:$F$74&lt;&gt;""),ROWS($F$6:F10))),NA())</f>
        <v>395640.94094387459</v>
      </c>
      <c r="L10" s="1" t="str">
        <f ca="1"/>
        <v>REGO Certificate</v>
      </c>
      <c r="M10" s="1">
        <f ca="1"/>
        <v>0</v>
      </c>
      <c r="N10" s="103">
        <f ca="1"/>
        <v>1659249.7366631832</v>
      </c>
      <c r="O10" s="103">
        <f ca="1"/>
        <v>395640.94094387459</v>
      </c>
    </row>
    <row r="11" spans="2:15" x14ac:dyDescent="0.25">
      <c r="B11" s="99" t="str">
        <f>IF('Step 2_Revenue1'!C31="","",'Step 2_Revenue1'!C31)</f>
        <v/>
      </c>
      <c r="C11" s="103">
        <f>NPV('Step 1_Expenditure1'!$C$21,Yearly_revenue1!G9:DB9)+Yearly_revenue1!F9</f>
        <v>0</v>
      </c>
      <c r="D11" s="56" t="str">
        <f t="shared" si="1"/>
        <v/>
      </c>
      <c r="E11" s="56" t="str">
        <f t="shared" si="2"/>
        <v/>
      </c>
      <c r="F11" s="56" t="str">
        <f t="shared" si="0"/>
        <v/>
      </c>
      <c r="G11" s="103"/>
      <c r="H11" s="149" t="str" cm="1">
        <f t="array" ref="H11">IFERROR(INDEX($B$6:$B$74,_xlfn.AGGREGATE(15,3,ROW($B$6:$B$74)-ROW($B$5)/($B$6:$B$74&lt;&gt;""),ROWS($B$6:B11))),NA())</f>
        <v>Engineer Consultancy</v>
      </c>
      <c r="I11" s="149" cm="1">
        <f t="array" ref="I11">IFERROR(INDEX($D$6:$D$74,_xlfn.AGGREGATE(15,3,ROW($D$6:$D$74)-ROW($D$5)/($D$6:$D$74&lt;&gt;""),ROWS($D$6:D11))),NA())</f>
        <v>0</v>
      </c>
      <c r="J11" s="149" cm="1">
        <f t="array" ref="J11">IFERROR(INDEX($E$6:$E$74,_xlfn.AGGREGATE(15,3,ROW($E$6:$E$74)-ROW($E$5)/($E$6:$E$74&lt;&gt;""),ROWS($E$6:E11))),NA())</f>
        <v>2039890.6776070578</v>
      </c>
      <c r="K11" s="149" cm="1">
        <f t="array" ref="K11">IFERROR(INDEX($F$6:$F$74,_xlfn.AGGREGATE(15,3,ROW($F$6:$F$74)-ROW($F$5)/($F$6:$F$74&lt;&gt;""),ROWS($F$6:F11))),NA())</f>
        <v>15000</v>
      </c>
      <c r="L11" s="1" t="str">
        <f ca="1"/>
        <v>Engineer Consultancy</v>
      </c>
      <c r="M11" s="1">
        <f ca="1"/>
        <v>0</v>
      </c>
      <c r="N11" s="103">
        <f ca="1"/>
        <v>2039890.6776070578</v>
      </c>
      <c r="O11" s="103">
        <f ca="1"/>
        <v>15000</v>
      </c>
    </row>
    <row r="12" spans="2:15" x14ac:dyDescent="0.25">
      <c r="B12" s="99" t="str">
        <f>IF('Step 2_Revenue1'!C32="","",'Step 2_Revenue1'!C32)</f>
        <v/>
      </c>
      <c r="C12" s="103">
        <f>NPV('Step 1_Expenditure1'!$C$21,Yearly_revenue1!G10:DB10)+Yearly_revenue1!F10</f>
        <v>0</v>
      </c>
      <c r="D12" s="56" t="str">
        <f t="shared" si="1"/>
        <v/>
      </c>
      <c r="E12" s="56" t="str">
        <f t="shared" si="2"/>
        <v/>
      </c>
      <c r="F12" s="56" t="str">
        <f t="shared" si="0"/>
        <v/>
      </c>
      <c r="G12" s="103"/>
      <c r="H12" s="149" t="str" cm="1">
        <f t="array" ref="H12">IFERROR(INDEX($B$6:$B$74,_xlfn.AGGREGATE(15,3,ROW($B$6:$B$74)-ROW($B$5)/($B$6:$B$74&lt;&gt;""),ROWS($B$6:B12))),NA())</f>
        <v>Site Surveys</v>
      </c>
      <c r="I12" s="149" cm="1">
        <f t="array" ref="I12">IFERROR(INDEX($D$6:$D$74,_xlfn.AGGREGATE(15,3,ROW($D$6:$D$74)-ROW($D$5)/($D$6:$D$74&lt;&gt;""),ROWS($D$6:D12))),NA())</f>
        <v>0</v>
      </c>
      <c r="J12" s="149" cm="1">
        <f t="array" ref="J12">IFERROR(INDEX($E$6:$E$74,_xlfn.AGGREGATE(15,3,ROW($E$6:$E$74)-ROW($E$5)/($E$6:$E$74&lt;&gt;""),ROWS($E$6:E12))),NA())</f>
        <v>2034890.6776070578</v>
      </c>
      <c r="K12" s="149" cm="1">
        <f t="array" ref="K12">IFERROR(INDEX($F$6:$F$74,_xlfn.AGGREGATE(15,3,ROW($F$6:$F$74)-ROW($F$5)/($F$6:$F$74&lt;&gt;""),ROWS($F$6:F12))),NA())</f>
        <v>5000</v>
      </c>
      <c r="L12" s="1" t="str">
        <f ca="1"/>
        <v>Site Surveys</v>
      </c>
      <c r="M12" s="1">
        <f ca="1"/>
        <v>0</v>
      </c>
      <c r="N12" s="103">
        <f ca="1"/>
        <v>2034890.6776070578</v>
      </c>
      <c r="O12" s="103">
        <f ca="1"/>
        <v>5000</v>
      </c>
    </row>
    <row r="13" spans="2:15" x14ac:dyDescent="0.25">
      <c r="B13" s="99" t="str">
        <f>IF('Step 2_Revenue1'!C33="","",'Step 2_Revenue1'!C33)</f>
        <v/>
      </c>
      <c r="C13" s="103">
        <f>NPV('Step 1_Expenditure1'!$C$21,Yearly_revenue1!G11:DB11)+Yearly_revenue1!F11</f>
        <v>0</v>
      </c>
      <c r="D13" s="56" t="str">
        <f t="shared" si="1"/>
        <v/>
      </c>
      <c r="E13" s="56" t="str">
        <f t="shared" si="2"/>
        <v/>
      </c>
      <c r="F13" s="56" t="str">
        <f t="shared" si="0"/>
        <v/>
      </c>
      <c r="H13" s="149" t="str" cm="1">
        <f t="array" ref="H13">IFERROR(INDEX($B$6:$B$74,_xlfn.AGGREGATE(15,3,ROW($B$6:$B$74)-ROW($B$5)/($B$6:$B$74&lt;&gt;""),ROWS($B$6:B13))),NA())</f>
        <v>Specification consulation</v>
      </c>
      <c r="I13" s="149" cm="1">
        <f t="array" ref="I13">IFERROR(INDEX($D$6:$D$74,_xlfn.AGGREGATE(15,3,ROW($D$6:$D$74)-ROW($D$5)/($D$6:$D$74&lt;&gt;""),ROWS($D$6:D13))),NA())</f>
        <v>0</v>
      </c>
      <c r="J13" s="149" cm="1">
        <f t="array" ref="J13">IFERROR(INDEX($E$6:$E$74,_xlfn.AGGREGATE(15,3,ROW($E$6:$E$74)-ROW($E$5)/($E$6:$E$74&lt;&gt;""),ROWS($E$6:E13))),NA())</f>
        <v>2031890.6776070578</v>
      </c>
      <c r="K13" s="149" cm="1">
        <f t="array" ref="K13">IFERROR(INDEX($F$6:$F$74,_xlfn.AGGREGATE(15,3,ROW($F$6:$F$74)-ROW($F$5)/($F$6:$F$74&lt;&gt;""),ROWS($F$6:F13))),NA())</f>
        <v>3000</v>
      </c>
      <c r="L13" s="1" t="str">
        <f ca="1"/>
        <v>Specification consulation</v>
      </c>
      <c r="M13" s="1">
        <f ca="1"/>
        <v>0</v>
      </c>
      <c r="N13" s="103">
        <f ca="1"/>
        <v>2031890.6776070578</v>
      </c>
      <c r="O13" s="103">
        <f ca="1"/>
        <v>3000</v>
      </c>
    </row>
    <row r="14" spans="2:15" x14ac:dyDescent="0.25">
      <c r="B14" s="99" t="str">
        <f>IF('Step 2_Revenue1'!C34="","",'Step 2_Revenue1'!C34)</f>
        <v/>
      </c>
      <c r="C14" s="103">
        <f>NPV('Step 1_Expenditure1'!$C$21,Yearly_revenue1!G12:DB12)+Yearly_revenue1!F12</f>
        <v>0</v>
      </c>
      <c r="D14" s="56" t="str">
        <f t="shared" si="1"/>
        <v/>
      </c>
      <c r="E14" s="56" t="str">
        <f t="shared" si="2"/>
        <v/>
      </c>
      <c r="F14" s="56" t="str">
        <f t="shared" si="0"/>
        <v/>
      </c>
      <c r="H14" s="149" t="str" cm="1">
        <f t="array" ref="H14">IFERROR(INDEX($B$6:$B$74,_xlfn.AGGREGATE(15,3,ROW($B$6:$B$74)-ROW($B$5)/($B$6:$B$74&lt;&gt;""),ROWS($B$6:B14))),NA())</f>
        <v>Community Consultant</v>
      </c>
      <c r="I14" s="149" cm="1">
        <f t="array" ref="I14">IFERROR(INDEX($D$6:$D$74,_xlfn.AGGREGATE(15,3,ROW($D$6:$D$74)-ROW($D$5)/($D$6:$D$74&lt;&gt;""),ROWS($D$6:D14))),NA())</f>
        <v>0</v>
      </c>
      <c r="J14" s="149" cm="1">
        <f t="array" ref="J14">IFERROR(INDEX($E$6:$E$74,_xlfn.AGGREGATE(15,3,ROW($E$6:$E$74)-ROW($E$5)/($E$6:$E$74&lt;&gt;""),ROWS($E$6:E14))),NA())</f>
        <v>2028890.6776070578</v>
      </c>
      <c r="K14" s="149" cm="1">
        <f t="array" ref="K14">IFERROR(INDEX($F$6:$F$74,_xlfn.AGGREGATE(15,3,ROW($F$6:$F$74)-ROW($F$5)/($F$6:$F$74&lt;&gt;""),ROWS($F$6:F14))),NA())</f>
        <v>3000</v>
      </c>
      <c r="L14" s="1" t="str">
        <f ca="1"/>
        <v>Community Consultant</v>
      </c>
      <c r="M14" s="1">
        <f ca="1"/>
        <v>0</v>
      </c>
      <c r="N14" s="103">
        <f ca="1"/>
        <v>2028890.6776070578</v>
      </c>
      <c r="O14" s="103">
        <f ca="1"/>
        <v>3000</v>
      </c>
    </row>
    <row r="15" spans="2:15" x14ac:dyDescent="0.25">
      <c r="B15" s="99" t="str">
        <f>IF('Step 2_Revenue1'!C35="","",'Step 2_Revenue1'!C35)</f>
        <v/>
      </c>
      <c r="C15" s="103">
        <f>NPV('Step 1_Expenditure1'!$C$21,Yearly_revenue1!G13:DB13)+Yearly_revenue1!F13</f>
        <v>0</v>
      </c>
      <c r="D15" s="56" t="str">
        <f t="shared" si="1"/>
        <v/>
      </c>
      <c r="E15" s="56" t="str">
        <f t="shared" si="2"/>
        <v/>
      </c>
      <c r="F15" s="56" t="str">
        <f t="shared" si="0"/>
        <v/>
      </c>
      <c r="H15" s="149" t="str" cm="1">
        <f t="array" ref="H15">IFERROR(INDEX($B$6:$B$74,_xlfn.AGGREGATE(15,3,ROW($B$6:$B$74)-ROW($B$5)/($B$6:$B$74&lt;&gt;""),ROWS($B$6:B15))),NA())</f>
        <v>Planning consultant</v>
      </c>
      <c r="I15" s="149" cm="1">
        <f t="array" ref="I15">IFERROR(INDEX($D$6:$D$74,_xlfn.AGGREGATE(15,3,ROW($D$6:$D$74)-ROW($D$5)/($D$6:$D$74&lt;&gt;""),ROWS($D$6:D15))),NA())</f>
        <v>0</v>
      </c>
      <c r="J15" s="149" cm="1">
        <f t="array" ref="J15">IFERROR(INDEX($E$6:$E$74,_xlfn.AGGREGATE(15,3,ROW($E$6:$E$74)-ROW($E$5)/($E$6:$E$74&lt;&gt;""),ROWS($E$6:E15))),NA())</f>
        <v>2025890.6776070578</v>
      </c>
      <c r="K15" s="149" cm="1">
        <f t="array" ref="K15">IFERROR(INDEX($F$6:$F$74,_xlfn.AGGREGATE(15,3,ROW($F$6:$F$74)-ROW($F$5)/($F$6:$F$74&lt;&gt;""),ROWS($F$6:F15))),NA())</f>
        <v>3000</v>
      </c>
      <c r="L15" s="1" t="str">
        <f ca="1"/>
        <v>Planning consultant</v>
      </c>
      <c r="M15" s="1">
        <f ca="1"/>
        <v>0</v>
      </c>
      <c r="N15" s="103">
        <f ca="1"/>
        <v>2025890.6776070578</v>
      </c>
      <c r="O15" s="103">
        <f ca="1"/>
        <v>3000</v>
      </c>
    </row>
    <row r="16" spans="2:15" x14ac:dyDescent="0.25">
      <c r="B16" s="99" t="str">
        <f>IF('Step 2_Revenue1'!C36="","",'Step 2_Revenue1'!C36)</f>
        <v/>
      </c>
      <c r="C16" s="103">
        <f>NPV('Step 1_Expenditure1'!$C$21,Yearly_revenue1!G14:DB14)+Yearly_revenue1!F14</f>
        <v>0</v>
      </c>
      <c r="D16" s="56" t="str">
        <f t="shared" si="1"/>
        <v/>
      </c>
      <c r="E16" s="56" t="str">
        <f t="shared" si="2"/>
        <v/>
      </c>
      <c r="F16" s="56" t="str">
        <f t="shared" si="0"/>
        <v/>
      </c>
      <c r="H16" s="149" t="str" cm="1">
        <f t="array" ref="H16">IFERROR(INDEX($B$6:$B$74,_xlfn.AGGREGATE(15,3,ROW($B$6:$B$74)-ROW($B$5)/($B$6:$B$74&lt;&gt;""),ROWS($B$6:B16))),NA())</f>
        <v>Financial Consultation</v>
      </c>
      <c r="I16" s="149" cm="1">
        <f t="array" ref="I16">IFERROR(INDEX($D$6:$D$74,_xlfn.AGGREGATE(15,3,ROW($D$6:$D$74)-ROW($D$5)/($D$6:$D$74&lt;&gt;""),ROWS($D$6:D16))),NA())</f>
        <v>0</v>
      </c>
      <c r="J16" s="149" cm="1">
        <f t="array" ref="J16">IFERROR(INDEX($E$6:$E$74,_xlfn.AGGREGATE(15,3,ROW($E$6:$E$74)-ROW($E$5)/($E$6:$E$74&lt;&gt;""),ROWS($E$6:E16))),NA())</f>
        <v>2020890.6776070578</v>
      </c>
      <c r="K16" s="149" cm="1">
        <f t="array" ref="K16">IFERROR(INDEX($F$6:$F$74,_xlfn.AGGREGATE(15,3,ROW($F$6:$F$74)-ROW($F$5)/($F$6:$F$74&lt;&gt;""),ROWS($F$6:F16))),NA())</f>
        <v>5000</v>
      </c>
      <c r="L16" s="1" t="str">
        <f ca="1"/>
        <v>Financial Consultation</v>
      </c>
      <c r="M16" s="1">
        <f ca="1"/>
        <v>0</v>
      </c>
      <c r="N16" s="103">
        <f ca="1"/>
        <v>2020890.6776070578</v>
      </c>
      <c r="O16" s="103">
        <f ca="1"/>
        <v>5000</v>
      </c>
    </row>
    <row r="17" spans="2:15" x14ac:dyDescent="0.25">
      <c r="B17" s="99" t="str">
        <f>IF('Step 2_Revenue1'!C37="","",'Step 2_Revenue1'!C37)</f>
        <v/>
      </c>
      <c r="C17" s="103">
        <f>NPV('Step 1_Expenditure1'!$C$21,Yearly_revenue1!G15:DB15)+Yearly_revenue1!F15</f>
        <v>0</v>
      </c>
      <c r="D17" s="56" t="str">
        <f t="shared" si="1"/>
        <v/>
      </c>
      <c r="E17" s="56" t="str">
        <f t="shared" si="2"/>
        <v/>
      </c>
      <c r="F17" s="56" t="str">
        <f t="shared" si="0"/>
        <v/>
      </c>
      <c r="H17" s="149" t="str" cm="1">
        <f t="array" ref="H17">IFERROR(INDEX($B$6:$B$74,_xlfn.AGGREGATE(15,3,ROW($B$6:$B$74)-ROW($B$5)/($B$6:$B$74&lt;&gt;""),ROWS($B$6:B17))),NA())</f>
        <v>Design team</v>
      </c>
      <c r="I17" s="149" cm="1">
        <f t="array" ref="I17">IFERROR(INDEX($D$6:$D$74,_xlfn.AGGREGATE(15,3,ROW($D$6:$D$74)-ROW($D$5)/($D$6:$D$74&lt;&gt;""),ROWS($D$6:D17))),NA())</f>
        <v>0</v>
      </c>
      <c r="J17" s="149" cm="1">
        <f t="array" ref="J17">IFERROR(INDEX($E$6:$E$74,_xlfn.AGGREGATE(15,3,ROW($E$6:$E$74)-ROW($E$5)/($E$6:$E$74&lt;&gt;""),ROWS($E$6:E17))),NA())</f>
        <v>1990890.6776070578</v>
      </c>
      <c r="K17" s="149" cm="1">
        <f t="array" ref="K17">IFERROR(INDEX($F$6:$F$74,_xlfn.AGGREGATE(15,3,ROW($F$6:$F$74)-ROW($F$5)/($F$6:$F$74&lt;&gt;""),ROWS($F$6:F17))),NA())</f>
        <v>30000</v>
      </c>
      <c r="L17" s="1" t="str">
        <f ca="1"/>
        <v>Design team</v>
      </c>
      <c r="M17" s="1">
        <f ca="1"/>
        <v>0</v>
      </c>
      <c r="N17" s="103">
        <f ca="1"/>
        <v>1990890.6776070578</v>
      </c>
      <c r="O17" s="103">
        <f ca="1"/>
        <v>30000</v>
      </c>
    </row>
    <row r="18" spans="2:15" x14ac:dyDescent="0.25">
      <c r="B18" s="99" t="str">
        <f>IF('Step 2_Revenue1'!C38="","",'Step 2_Revenue1'!C38)</f>
        <v/>
      </c>
      <c r="C18" s="103">
        <f>NPV('Step 1_Expenditure1'!$C$21,Yearly_revenue1!G16:DB16)+Yearly_revenue1!F16</f>
        <v>0</v>
      </c>
      <c r="D18" s="56" t="str">
        <f t="shared" si="1"/>
        <v/>
      </c>
      <c r="E18" s="56" t="str">
        <f t="shared" si="2"/>
        <v/>
      </c>
      <c r="F18" s="56" t="str">
        <f t="shared" si="0"/>
        <v/>
      </c>
      <c r="H18" s="149" t="str" cm="1">
        <f t="array" ref="H18">IFERROR(INDEX($B$6:$B$74,_xlfn.AGGREGATE(15,3,ROW($B$6:$B$74)-ROW($B$5)/($B$6:$B$74&lt;&gt;""),ROWS($B$6:B18))),NA())</f>
        <v>Solar Modules</v>
      </c>
      <c r="I18" s="149" cm="1">
        <f t="array" ref="I18">IFERROR(INDEX($D$6:$D$74,_xlfn.AGGREGATE(15,3,ROW($D$6:$D$74)-ROW($D$5)/($D$6:$D$74&lt;&gt;""),ROWS($D$6:D18))),NA())</f>
        <v>0</v>
      </c>
      <c r="J18" s="149" cm="1">
        <f t="array" ref="J18">IFERROR(INDEX($E$6:$E$74,_xlfn.AGGREGATE(15,3,ROW($E$6:$E$74)-ROW($E$5)/($E$6:$E$74&lt;&gt;""),ROWS($E$6:E18))),NA())</f>
        <v>1797653.9626312125</v>
      </c>
      <c r="K18" s="149" cm="1">
        <f t="array" ref="K18">IFERROR(INDEX($F$6:$F$74,_xlfn.AGGREGATE(15,3,ROW($F$6:$F$74)-ROW($F$5)/($F$6:$F$74&lt;&gt;""),ROWS($F$6:F18))),NA())</f>
        <v>193236.71497584542</v>
      </c>
      <c r="L18" s="1" t="str">
        <f ca="1"/>
        <v>Solar Modules</v>
      </c>
      <c r="M18" s="1">
        <f ca="1"/>
        <v>0</v>
      </c>
      <c r="N18" s="103">
        <f ca="1"/>
        <v>1797653.9626312125</v>
      </c>
      <c r="O18" s="103">
        <f ca="1"/>
        <v>193236.71497584542</v>
      </c>
    </row>
    <row r="19" spans="2:15" x14ac:dyDescent="0.25">
      <c r="B19" s="99" t="str">
        <f>IF('Step 2_Revenue1'!C39="","",'Step 2_Revenue1'!C39)</f>
        <v/>
      </c>
      <c r="C19" s="103">
        <f>NPV('Step 1_Expenditure1'!$C$21,Yearly_revenue1!G17:DB17)+Yearly_revenue1!F17</f>
        <v>0</v>
      </c>
      <c r="D19" s="56" t="str">
        <f t="shared" si="1"/>
        <v/>
      </c>
      <c r="E19" s="56" t="str">
        <f t="shared" si="2"/>
        <v/>
      </c>
      <c r="F19" s="56" t="str">
        <f t="shared" si="0"/>
        <v/>
      </c>
      <c r="H19" s="149" t="str" cm="1">
        <f t="array" ref="H19">IFERROR(INDEX($B$6:$B$74,_xlfn.AGGREGATE(15,3,ROW($B$6:$B$74)-ROW($B$5)/($B$6:$B$74&lt;&gt;""),ROWS($B$6:B19))),NA())</f>
        <v>Inverters</v>
      </c>
      <c r="I19" s="149" cm="1">
        <f t="array" ref="I19">IFERROR(INDEX($D$6:$D$74,_xlfn.AGGREGATE(15,3,ROW($D$6:$D$74)-ROW($D$5)/($D$6:$D$74&lt;&gt;""),ROWS($D$6:D19))),NA())</f>
        <v>0</v>
      </c>
      <c r="J19" s="149" cm="1">
        <f t="array" ref="J19">IFERROR(INDEX($E$6:$E$74,_xlfn.AGGREGATE(15,3,ROW($E$6:$E$74)-ROW($E$5)/($E$6:$E$74&lt;&gt;""),ROWS($E$6:E19))),NA())</f>
        <v>1749344.7838872513</v>
      </c>
      <c r="K19" s="149" cm="1">
        <f t="array" ref="K19">IFERROR(INDEX($F$6:$F$74,_xlfn.AGGREGATE(15,3,ROW($F$6:$F$74)-ROW($F$5)/($F$6:$F$74&lt;&gt;""),ROWS($F$6:F19))),NA())</f>
        <v>48309.178743961354</v>
      </c>
      <c r="L19" s="1" t="str">
        <f ca="1"/>
        <v>Inverters</v>
      </c>
      <c r="M19" s="1">
        <f ca="1"/>
        <v>0</v>
      </c>
      <c r="N19" s="103">
        <f ca="1"/>
        <v>1749344.7838872513</v>
      </c>
      <c r="O19" s="103">
        <f ca="1"/>
        <v>48309.178743961354</v>
      </c>
    </row>
    <row r="20" spans="2:15" x14ac:dyDescent="0.25">
      <c r="B20" s="99" t="str">
        <f>IF('Step 2_Revenue1'!C40="","",'Step 2_Revenue1'!C40)</f>
        <v/>
      </c>
      <c r="C20" s="103">
        <f>NPV('Step 1_Expenditure1'!$C$21,Yearly_revenue1!G18:DB18)+Yearly_revenue1!F18</f>
        <v>0</v>
      </c>
      <c r="D20" s="56" t="str">
        <f t="shared" si="1"/>
        <v/>
      </c>
      <c r="E20" s="56" t="str">
        <f t="shared" si="2"/>
        <v/>
      </c>
      <c r="F20" s="56" t="str">
        <f t="shared" si="0"/>
        <v/>
      </c>
      <c r="H20" s="149" t="str" cm="1">
        <f t="array" ref="H20">IFERROR(INDEX($B$6:$B$74,_xlfn.AGGREGATE(15,3,ROW($B$6:$B$74)-ROW($B$5)/($B$6:$B$74&lt;&gt;""),ROWS($B$6:B20))),NA())</f>
        <v>Installation</v>
      </c>
      <c r="I20" s="149" cm="1">
        <f t="array" ref="I20">IFERROR(INDEX($D$6:$D$74,_xlfn.AGGREGATE(15,3,ROW($D$6:$D$74)-ROW($D$5)/($D$6:$D$74&lt;&gt;""),ROWS($D$6:D20))),NA())</f>
        <v>0</v>
      </c>
      <c r="J20" s="149" cm="1">
        <f t="array" ref="J20">IFERROR(INDEX($E$6:$E$74,_xlfn.AGGREGATE(15,3,ROW($E$6:$E$74)-ROW($E$5)/($E$6:$E$74&lt;&gt;""),ROWS($E$6:E20))),NA())</f>
        <v>1704900.3394428068</v>
      </c>
      <c r="K20" s="149" cm="1">
        <f t="array" ref="K20">IFERROR(INDEX($F$6:$F$74,_xlfn.AGGREGATE(15,3,ROW($F$6:$F$74)-ROW($F$5)/($F$6:$F$74&lt;&gt;""),ROWS($F$6:F20))),NA())</f>
        <v>44444.444444444445</v>
      </c>
      <c r="L20" s="1" t="str">
        <f ca="1"/>
        <v>Installation</v>
      </c>
      <c r="M20" s="1">
        <f ca="1"/>
        <v>0</v>
      </c>
      <c r="N20" s="103">
        <f ca="1"/>
        <v>1704900.3394428068</v>
      </c>
      <c r="O20" s="103">
        <f ca="1"/>
        <v>44444.444444444445</v>
      </c>
    </row>
    <row r="21" spans="2:15" x14ac:dyDescent="0.25">
      <c r="B21" s="99" t="str">
        <f>IF('Step 2_Revenue1'!C41="","",'Step 2_Revenue1'!C41)</f>
        <v/>
      </c>
      <c r="C21" s="103">
        <f>NPV('Step 1_Expenditure1'!$C$21,Yearly_revenue1!G19:DB19)+Yearly_revenue1!F19</f>
        <v>0</v>
      </c>
      <c r="D21" s="56" t="str">
        <f t="shared" si="1"/>
        <v/>
      </c>
      <c r="E21" s="56" t="str">
        <f t="shared" si="2"/>
        <v/>
      </c>
      <c r="F21" s="56" t="str">
        <f t="shared" si="0"/>
        <v/>
      </c>
      <c r="H21" s="149" t="str" cm="1">
        <f t="array" ref="H21">IFERROR(INDEX($B$6:$B$74,_xlfn.AGGREGATE(15,3,ROW($B$6:$B$74)-ROW($B$5)/($B$6:$B$74&lt;&gt;""),ROWS($B$6:B21))),NA())</f>
        <v>Grid Cost</v>
      </c>
      <c r="I21" s="149" cm="1">
        <f t="array" ref="I21">IFERROR(INDEX($D$6:$D$74,_xlfn.AGGREGATE(15,3,ROW($D$6:$D$74)-ROW($D$5)/($D$6:$D$74&lt;&gt;""),ROWS($D$6:D21))),NA())</f>
        <v>0</v>
      </c>
      <c r="J21" s="149" cm="1">
        <f t="array" ref="J21">IFERROR(INDEX($E$6:$E$74,_xlfn.AGGREGATE(15,3,ROW($E$6:$E$74)-ROW($E$5)/($E$6:$E$74&lt;&gt;""),ROWS($E$6:E21))),NA())</f>
        <v>1646929.3249500531</v>
      </c>
      <c r="K21" s="149" cm="1">
        <f t="array" ref="K21">IFERROR(INDEX($F$6:$F$74,_xlfn.AGGREGATE(15,3,ROW($F$6:$F$74)-ROW($F$5)/($F$6:$F$74&lt;&gt;""),ROWS($F$6:F21))),NA())</f>
        <v>57971.014492753631</v>
      </c>
      <c r="L21" s="1" t="str">
        <f ca="1"/>
        <v>Grid Cost</v>
      </c>
      <c r="M21" s="1">
        <f ca="1"/>
        <v>0</v>
      </c>
      <c r="N21" s="103">
        <f ca="1"/>
        <v>1646929.3249500531</v>
      </c>
      <c r="O21" s="103">
        <f ca="1"/>
        <v>57971.014492753631</v>
      </c>
    </row>
    <row r="22" spans="2:15" x14ac:dyDescent="0.25">
      <c r="B22" s="99" t="str">
        <f>IF('Step 2_Revenue1'!C42="","",'Step 2_Revenue1'!C42)</f>
        <v/>
      </c>
      <c r="C22" s="103">
        <f>NPV('Step 1_Expenditure1'!$C$21,Yearly_revenue1!G20:DB20)+Yearly_revenue1!F20</f>
        <v>0</v>
      </c>
      <c r="D22" s="56" t="str">
        <f t="shared" si="1"/>
        <v/>
      </c>
      <c r="E22" s="56" t="str">
        <f t="shared" si="2"/>
        <v/>
      </c>
      <c r="F22" s="56" t="str">
        <f t="shared" si="0"/>
        <v/>
      </c>
      <c r="H22" s="149" t="str" cm="1">
        <f t="array" ref="H22">IFERROR(INDEX($B$6:$B$74,_xlfn.AGGREGATE(15,3,ROW($B$6:$B$74)-ROW($B$5)/($B$6:$B$74&lt;&gt;""),ROWS($B$6:B22))),NA())</f>
        <v>Other Capex, Balance of System</v>
      </c>
      <c r="I22" s="149" cm="1">
        <f t="array" ref="I22">IFERROR(INDEX($D$6:$D$74,_xlfn.AGGREGATE(15,3,ROW($D$6:$D$74)-ROW($D$5)/($D$6:$D$74&lt;&gt;""),ROWS($D$6:D22))),NA())</f>
        <v>0</v>
      </c>
      <c r="J22" s="149" cm="1">
        <f t="array" ref="J22">IFERROR(INDEX($E$6:$E$74,_xlfn.AGGREGATE(15,3,ROW($E$6:$E$74)-ROW($E$5)/($E$6:$E$74&lt;&gt;""),ROWS($E$6:E22))),NA())</f>
        <v>1502001.7887181691</v>
      </c>
      <c r="K22" s="149" cm="1">
        <f t="array" ref="K22">IFERROR(INDEX($F$6:$F$74,_xlfn.AGGREGATE(15,3,ROW($F$6:$F$74)-ROW($F$5)/($F$6:$F$74&lt;&gt;""),ROWS($F$6:F22))),NA())</f>
        <v>144927.53623188406</v>
      </c>
      <c r="L22" s="1" t="str">
        <f ca="1"/>
        <v>Other Capex, Balance of System</v>
      </c>
      <c r="M22" s="1">
        <f ca="1"/>
        <v>0</v>
      </c>
      <c r="N22" s="103">
        <f ca="1"/>
        <v>1502001.7887181691</v>
      </c>
      <c r="O22" s="103">
        <f ca="1"/>
        <v>144927.53623188406</v>
      </c>
    </row>
    <row r="23" spans="2:15" x14ac:dyDescent="0.25">
      <c r="B23" s="99" t="str">
        <f>IF('Step 2_Revenue1'!C43="","",'Step 2_Revenue1'!C43)</f>
        <v/>
      </c>
      <c r="C23" s="103">
        <f>NPV('Step 1_Expenditure1'!$C$21,Yearly_revenue1!G21:DB21)+Yearly_revenue1!F21</f>
        <v>0</v>
      </c>
      <c r="D23" s="56" t="str">
        <f t="shared" si="1"/>
        <v/>
      </c>
      <c r="E23" s="56" t="str">
        <f t="shared" si="2"/>
        <v/>
      </c>
      <c r="F23" s="56" t="str">
        <f t="shared" si="0"/>
        <v/>
      </c>
      <c r="H23" s="149" t="str" cm="1">
        <f t="array" ref="H23">IFERROR(INDEX($B$6:$B$74,_xlfn.AGGREGATE(15,3,ROW($B$6:$B$74)-ROW($B$5)/($B$6:$B$74&lt;&gt;""),ROWS($B$6:B23))),NA())</f>
        <v>Operational Costs</v>
      </c>
      <c r="I23" s="149" cm="1">
        <f t="array" ref="I23">IFERROR(INDEX($D$6:$D$74,_xlfn.AGGREGATE(15,3,ROW($D$6:$D$74)-ROW($D$5)/($D$6:$D$74&lt;&gt;""),ROWS($D$6:D23))),NA())</f>
        <v>0</v>
      </c>
      <c r="J23" s="149" cm="1">
        <f t="array" ref="J23">IFERROR(INDEX($E$6:$E$74,_xlfn.AGGREGATE(15,3,ROW($E$6:$E$74)-ROW($E$5)/($E$6:$E$74&lt;&gt;""),ROWS($E$6:E23))),NA())</f>
        <v>1194704.3065850853</v>
      </c>
      <c r="K23" s="149" cm="1">
        <f t="array" ref="K23">IFERROR(INDEX($F$6:$F$74,_xlfn.AGGREGATE(15,3,ROW($F$6:$F$74)-ROW($F$5)/($F$6:$F$74&lt;&gt;""),ROWS($F$6:F23))),NA())</f>
        <v>307297.48213308369</v>
      </c>
      <c r="L23" s="1" t="str">
        <f ca="1"/>
        <v>Operational Costs</v>
      </c>
      <c r="M23" s="1">
        <f ca="1"/>
        <v>0</v>
      </c>
      <c r="N23" s="103">
        <f ca="1"/>
        <v>1194704.3065850853</v>
      </c>
      <c r="O23" s="103">
        <f ca="1"/>
        <v>307297.48213308369</v>
      </c>
    </row>
    <row r="24" spans="2:15" x14ac:dyDescent="0.25">
      <c r="B24" s="99" t="str">
        <f>IF('Step 2_Revenue1'!C44="","",'Step 2_Revenue1'!C44)</f>
        <v/>
      </c>
      <c r="C24" s="103">
        <f>NPV('Step 1_Expenditure1'!$C$21,Yearly_revenue1!G22:DB22)+Yearly_revenue1!F22</f>
        <v>0</v>
      </c>
      <c r="D24" s="56" t="str">
        <f t="shared" si="1"/>
        <v/>
      </c>
      <c r="E24" s="56" t="str">
        <f t="shared" si="2"/>
        <v/>
      </c>
      <c r="F24" s="56" t="str">
        <f t="shared" si="0"/>
        <v/>
      </c>
      <c r="H24" s="149" t="str" cm="1">
        <f t="array" ref="H24">IFERROR(INDEX($B$6:$B$74,_xlfn.AGGREGATE(15,3,ROW($B$6:$B$74)-ROW($B$5)/($B$6:$B$74&lt;&gt;""),ROWS($B$6:B24))),NA())</f>
        <v>PV Cleaning</v>
      </c>
      <c r="I24" s="149" cm="1">
        <f t="array" ref="I24">IFERROR(INDEX($D$6:$D$74,_xlfn.AGGREGATE(15,3,ROW($D$6:$D$74)-ROW($D$5)/($D$6:$D$74&lt;&gt;""),ROWS($D$6:D24))),NA())</f>
        <v>0</v>
      </c>
      <c r="J24" s="149" cm="1">
        <f t="array" ref="J24">IFERROR(INDEX($E$6:$E$74,_xlfn.AGGREGATE(15,3,ROW($E$6:$E$74)-ROW($E$5)/($E$6:$E$74&lt;&gt;""),ROWS($E$6:E24))),NA())</f>
        <v>986773.9835484582</v>
      </c>
      <c r="K24" s="149" cm="1">
        <f t="array" ref="K24">IFERROR(INDEX($F$6:$F$74,_xlfn.AGGREGATE(15,3,ROW($F$6:$F$74)-ROW($F$5)/($F$6:$F$74&lt;&gt;""),ROWS($F$6:F24))),NA())</f>
        <v>207930.32303662717</v>
      </c>
      <c r="L24" s="1" t="str">
        <f ca="1"/>
        <v>PV Cleaning</v>
      </c>
      <c r="M24" s="1">
        <f ca="1"/>
        <v>0</v>
      </c>
      <c r="N24" s="103">
        <f ca="1"/>
        <v>986773.9835484582</v>
      </c>
      <c r="O24" s="103">
        <f ca="1"/>
        <v>207930.32303662717</v>
      </c>
    </row>
    <row r="25" spans="2:15" x14ac:dyDescent="0.25">
      <c r="B25" s="99" t="str">
        <f>IF('Step 2_Revenue1'!C45="","",'Step 2_Revenue1'!C45)</f>
        <v/>
      </c>
      <c r="C25" s="103">
        <f>NPV('Step 1_Expenditure1'!$C$21,Yearly_revenue1!G23:DB23)+Yearly_revenue1!F23</f>
        <v>0</v>
      </c>
      <c r="D25" s="56" t="str">
        <f t="shared" si="1"/>
        <v/>
      </c>
      <c r="E25" s="56" t="str">
        <f t="shared" si="2"/>
        <v/>
      </c>
      <c r="F25" s="56" t="str">
        <f t="shared" si="0"/>
        <v/>
      </c>
      <c r="H25" s="149" t="str" cm="1">
        <f t="array" ref="H25">IFERROR(INDEX($B$6:$B$74,_xlfn.AGGREGATE(15,3,ROW($B$6:$B$74)-ROW($B$5)/($B$6:$B$74&lt;&gt;""),ROWS($B$6:B25))),NA())</f>
        <v>Local consultant</v>
      </c>
      <c r="I25" s="149" cm="1">
        <f t="array" ref="I25">IFERROR(INDEX($D$6:$D$74,_xlfn.AGGREGATE(15,3,ROW($D$6:$D$74)-ROW($D$5)/($D$6:$D$74&lt;&gt;""),ROWS($D$6:D25))),NA())</f>
        <v>0</v>
      </c>
      <c r="J25" s="149" cm="1">
        <f t="array" ref="J25">IFERROR(INDEX($E$6:$E$74,_xlfn.AGGREGATE(15,3,ROW($E$6:$E$74)-ROW($E$5)/($E$6:$E$74&lt;&gt;""),ROWS($E$6:E25))),NA())</f>
        <v>976773.9835484582</v>
      </c>
      <c r="K25" s="149" cm="1">
        <f t="array" ref="K25">IFERROR(INDEX($F$6:$F$74,_xlfn.AGGREGATE(15,3,ROW($F$6:$F$74)-ROW($F$5)/($F$6:$F$74&lt;&gt;""),ROWS($F$6:F25))),NA())</f>
        <v>10000</v>
      </c>
      <c r="L25" s="1" t="str">
        <f ca="1"/>
        <v>Local consultant</v>
      </c>
      <c r="M25" s="1">
        <f ca="1"/>
        <v>0</v>
      </c>
      <c r="N25" s="103">
        <f ca="1"/>
        <v>976773.9835484582</v>
      </c>
      <c r="O25" s="103">
        <f ca="1"/>
        <v>10000</v>
      </c>
    </row>
    <row r="26" spans="2:15" x14ac:dyDescent="0.25">
      <c r="B26" s="99" t="str">
        <f>IF('Step 2_Revenue1'!C46="","",'Step 2_Revenue1'!C46)</f>
        <v/>
      </c>
      <c r="C26" s="103">
        <f>NPV('Step 1_Expenditure1'!$C$21,Yearly_revenue1!G24:DB24)+Yearly_revenue1!F24</f>
        <v>0</v>
      </c>
      <c r="D26" s="56" t="str">
        <f t="shared" si="1"/>
        <v/>
      </c>
      <c r="E26" s="56" t="str">
        <f t="shared" si="2"/>
        <v/>
      </c>
      <c r="F26" s="56" t="str">
        <f t="shared" si="0"/>
        <v/>
      </c>
      <c r="H26" s="149" t="str" cm="1">
        <f t="array" ref="H26">IFERROR(INDEX($B$6:$B$74,_xlfn.AGGREGATE(15,3,ROW($B$6:$B$74)-ROW($B$5)/($B$6:$B$74&lt;&gt;""),ROWS($B$6:B26))),NA())</f>
        <v>Connections O&amp;M manuals</v>
      </c>
      <c r="I26" s="149" cm="1">
        <f t="array" ref="I26">IFERROR(INDEX($D$6:$D$74,_xlfn.AGGREGATE(15,3,ROW($D$6:$D$74)-ROW($D$5)/($D$6:$D$74&lt;&gt;""),ROWS($D$6:D26))),NA())</f>
        <v>0</v>
      </c>
      <c r="J26" s="149" cm="1">
        <f t="array" ref="J26">IFERROR(INDEX($E$6:$E$74,_xlfn.AGGREGATE(15,3,ROW($E$6:$E$74)-ROW($E$5)/($E$6:$E$74&lt;&gt;""),ROWS($E$6:E26))),NA())</f>
        <v>971943.06567406212</v>
      </c>
      <c r="K26" s="149" cm="1">
        <f t="array" ref="K26">IFERROR(INDEX($F$6:$F$74,_xlfn.AGGREGATE(15,3,ROW($F$6:$F$74)-ROW($F$5)/($F$6:$F$74&lt;&gt;""),ROWS($F$6:F26))),NA())</f>
        <v>4830.9178743961356</v>
      </c>
      <c r="L26" s="1" t="str">
        <f ca="1"/>
        <v>Connections O&amp;M manuals</v>
      </c>
      <c r="M26" s="1">
        <f ca="1"/>
        <v>0</v>
      </c>
      <c r="N26" s="103">
        <f ca="1"/>
        <v>971943.06567406212</v>
      </c>
      <c r="O26" s="103">
        <f ca="1"/>
        <v>4830.9178743961356</v>
      </c>
    </row>
    <row r="27" spans="2:15" x14ac:dyDescent="0.25">
      <c r="B27" s="99" t="str">
        <f>IF('Step 2_Revenue1'!C47="","",'Step 2_Revenue1'!C47)</f>
        <v/>
      </c>
      <c r="C27" s="103">
        <f>NPV('Step 1_Expenditure1'!$C$21,Yearly_revenue1!G25:DB25)+Yearly_revenue1!F25</f>
        <v>0</v>
      </c>
      <c r="D27" s="56" t="str">
        <f t="shared" si="1"/>
        <v/>
      </c>
      <c r="E27" s="56" t="str">
        <f t="shared" si="2"/>
        <v/>
      </c>
      <c r="F27" s="56" t="str">
        <f t="shared" si="0"/>
        <v/>
      </c>
      <c r="H27" s="149" t="str" cm="1">
        <f t="array" ref="H27">IFERROR(INDEX($B$6:$B$74,_xlfn.AGGREGATE(15,3,ROW($B$6:$B$74)-ROW($B$5)/($B$6:$B$74&lt;&gt;""),ROWS($B$6:B27))),NA())</f>
        <v>Nominal NPV before Tax</v>
      </c>
      <c r="I27" s="149" cm="1">
        <f t="array" ref="I27">IFERROR(INDEX($D$6:$D$74,_xlfn.AGGREGATE(15,3,ROW($D$6:$D$74)-ROW($D$5)/($D$6:$D$74&lt;&gt;""),ROWS($D$6:D27))),NA())</f>
        <v>0</v>
      </c>
      <c r="J27" s="149" cm="1">
        <f t="array" ref="J27">IFERROR(INDEX($E$6:$E$74,_xlfn.AGGREGATE(15,3,ROW($E$6:$E$74)-ROW($E$5)/($E$6:$E$74&lt;&gt;""),ROWS($E$6:E27))),NA())</f>
        <v>0</v>
      </c>
      <c r="K27" s="149" cm="1">
        <f t="array" ref="K27">IFERROR(INDEX($F$6:$F$74,_xlfn.AGGREGATE(15,3,ROW($F$6:$F$74)-ROW($F$5)/($F$6:$F$74&lt;&gt;""),ROWS($F$6:F27))),NA())</f>
        <v>971943.06567406212</v>
      </c>
      <c r="L27" t="str">
        <f ca="1"/>
        <v>Nominal NPV before Tax</v>
      </c>
      <c r="M27" s="1">
        <f ca="1"/>
        <v>0</v>
      </c>
      <c r="N27">
        <f ca="1"/>
        <v>0</v>
      </c>
      <c r="O27">
        <f ca="1"/>
        <v>971943.06567406212</v>
      </c>
    </row>
    <row r="28" spans="2:15" x14ac:dyDescent="0.25">
      <c r="B28" s="99" t="str">
        <f>IF('Step 2_Revenue1'!C48="","",'Step 2_Revenue1'!C48)</f>
        <v/>
      </c>
      <c r="C28" s="103">
        <f>NPV('Step 1_Expenditure1'!$C$21,Yearly_revenue1!G26:DB26)+Yearly_revenue1!F26</f>
        <v>0</v>
      </c>
      <c r="D28" s="56" t="str">
        <f t="shared" si="1"/>
        <v/>
      </c>
      <c r="E28" s="56" t="str">
        <f t="shared" si="2"/>
        <v/>
      </c>
      <c r="F28" s="56" t="str">
        <f t="shared" si="0"/>
        <v/>
      </c>
      <c r="H28" s="149" t="e" cm="1">
        <f t="array" ref="H28">IFERROR(INDEX($B$6:$B$74,_xlfn.AGGREGATE(15,3,ROW($B$6:$B$74)-ROW($B$5)/($B$6:$B$74&lt;&gt;""),ROWS($B$6:B28))),NA())</f>
        <v>#N/A</v>
      </c>
      <c r="I28" s="149" t="e" cm="1">
        <f t="array" ref="I28">IFERROR(INDEX($D$6:$D$74,_xlfn.AGGREGATE(15,3,ROW($D$6:$D$74)-ROW($D$5)/($D$6:$D$74&lt;&gt;""),ROWS($D$6:D28))),NA())</f>
        <v>#N/A</v>
      </c>
      <c r="J28" s="149" t="e" cm="1">
        <f t="array" ref="J28">IFERROR(INDEX($E$6:$E$74,_xlfn.AGGREGATE(15,3,ROW($E$6:$E$74)-ROW($E$5)/($E$6:$E$74&lt;&gt;""),ROWS($E$6:E28))),NA())</f>
        <v>#N/A</v>
      </c>
      <c r="K28" s="149" t="e" cm="1">
        <f t="array" ref="K28">IFERROR(INDEX($F$6:$F$74,_xlfn.AGGREGATE(15,3,ROW($F$6:$F$74)-ROW($F$5)/($F$6:$F$74&lt;&gt;""),ROWS($F$6:F28))),NA())</f>
        <v>#N/A</v>
      </c>
    </row>
    <row r="29" spans="2:15" x14ac:dyDescent="0.25">
      <c r="B29" s="99" t="str">
        <f>IF('Step 2_Revenue1'!C49="","",'Step 2_Revenue1'!C49)</f>
        <v/>
      </c>
      <c r="C29" s="103">
        <f>NPV('Step 1_Expenditure1'!$C$21,Yearly_revenue1!G27:DB27)+Yearly_revenue1!F27</f>
        <v>0</v>
      </c>
      <c r="D29" s="56" t="str">
        <f t="shared" si="1"/>
        <v/>
      </c>
      <c r="E29" s="56" t="str">
        <f t="shared" si="2"/>
        <v/>
      </c>
      <c r="F29" s="56" t="str">
        <f t="shared" si="0"/>
        <v/>
      </c>
      <c r="H29" s="149" t="e" cm="1">
        <f t="array" ref="H29">IFERROR(INDEX($B$6:$B$74,_xlfn.AGGREGATE(15,3,ROW($B$6:$B$74)-ROW($B$5)/($B$6:$B$74&lt;&gt;""),ROWS($B$6:B29))),NA())</f>
        <v>#N/A</v>
      </c>
      <c r="I29" s="149" t="e" cm="1">
        <f t="array" ref="I29">IFERROR(INDEX($D$6:$D$74,_xlfn.AGGREGATE(15,3,ROW($D$6:$D$74)-ROW($D$5)/($D$6:$D$74&lt;&gt;""),ROWS($D$6:D29))),NA())</f>
        <v>#N/A</v>
      </c>
      <c r="J29" s="149" t="e" cm="1">
        <f t="array" ref="J29">IFERROR(INDEX($E$6:$E$74,_xlfn.AGGREGATE(15,3,ROW($E$6:$E$74)-ROW($E$5)/($E$6:$E$74&lt;&gt;""),ROWS($E$6:E29))),NA())</f>
        <v>#N/A</v>
      </c>
      <c r="K29" s="149" t="e" cm="1">
        <f t="array" ref="K29">IFERROR(INDEX($F$6:$F$74,_xlfn.AGGREGATE(15,3,ROW($F$6:$F$74)-ROW($F$5)/($F$6:$F$74&lt;&gt;""),ROWS($F$6:F29))),NA())</f>
        <v>#N/A</v>
      </c>
    </row>
    <row r="30" spans="2:15" x14ac:dyDescent="0.25">
      <c r="B30" s="99" t="str">
        <f>IF('Step 2_Revenue1'!C50="","",'Step 2_Revenue1'!C50)</f>
        <v/>
      </c>
      <c r="C30" s="103">
        <f>NPV('Step 1_Expenditure1'!$C$21,Yearly_revenue1!G28:DB28)+Yearly_revenue1!F28</f>
        <v>0</v>
      </c>
      <c r="D30" s="56" t="str">
        <f t="shared" si="1"/>
        <v/>
      </c>
      <c r="E30" s="56" t="str">
        <f t="shared" si="2"/>
        <v/>
      </c>
      <c r="F30" s="56" t="str">
        <f t="shared" si="0"/>
        <v/>
      </c>
      <c r="H30" s="149" t="e" cm="1">
        <f t="array" ref="H30">IFERROR(INDEX($B$6:$B$74,_xlfn.AGGREGATE(15,3,ROW($B$6:$B$74)-ROW($B$5)/($B$6:$B$74&lt;&gt;""),ROWS($B$6:B30))),NA())</f>
        <v>#N/A</v>
      </c>
      <c r="I30" s="149" t="e" cm="1">
        <f t="array" ref="I30">IFERROR(INDEX($D$6:$D$74,_xlfn.AGGREGATE(15,3,ROW($D$6:$D$74)-ROW($D$5)/($D$6:$D$74&lt;&gt;""),ROWS($D$6:D30))),NA())</f>
        <v>#N/A</v>
      </c>
      <c r="J30" s="149" t="e" cm="1">
        <f t="array" ref="J30">IFERROR(INDEX($E$6:$E$74,_xlfn.AGGREGATE(15,3,ROW($E$6:$E$74)-ROW($E$5)/($E$6:$E$74&lt;&gt;""),ROWS($E$6:E30))),NA())</f>
        <v>#N/A</v>
      </c>
      <c r="K30" s="149" t="e" cm="1">
        <f t="array" ref="K30">IFERROR(INDEX($F$6:$F$74,_xlfn.AGGREGATE(15,3,ROW($F$6:$F$74)-ROW($F$5)/($F$6:$F$74&lt;&gt;""),ROWS($F$6:F30))),NA())</f>
        <v>#N/A</v>
      </c>
    </row>
    <row r="31" spans="2:15" x14ac:dyDescent="0.25">
      <c r="B31" s="99" t="str">
        <f>IF('Step 2_Revenue1'!C51="","",'Step 2_Revenue1'!C51)</f>
        <v/>
      </c>
      <c r="C31" s="103">
        <f>NPV('Step 1_Expenditure1'!$C$21,Yearly_revenue1!G29:DB29)+Yearly_revenue1!F29</f>
        <v>0</v>
      </c>
      <c r="D31" s="56" t="str">
        <f t="shared" si="1"/>
        <v/>
      </c>
      <c r="E31" s="56" t="str">
        <f t="shared" si="2"/>
        <v/>
      </c>
      <c r="F31" s="56" t="str">
        <f t="shared" si="0"/>
        <v/>
      </c>
      <c r="H31" s="149" t="e" cm="1">
        <f t="array" ref="H31">IFERROR(INDEX($B$6:$B$74,_xlfn.AGGREGATE(15,3,ROW($B$6:$B$74)-ROW($B$5)/($B$6:$B$74&lt;&gt;""),ROWS($B$6:B31))),NA())</f>
        <v>#N/A</v>
      </c>
      <c r="I31" s="149" t="e" cm="1">
        <f t="array" ref="I31">IFERROR(INDEX($D$6:$D$74,_xlfn.AGGREGATE(15,3,ROW($D$6:$D$74)-ROW($D$5)/($D$6:$D$74&lt;&gt;""),ROWS($D$6:D31))),NA())</f>
        <v>#N/A</v>
      </c>
      <c r="J31" s="149" t="e" cm="1">
        <f t="array" ref="J31">IFERROR(INDEX($E$6:$E$74,_xlfn.AGGREGATE(15,3,ROW($E$6:$E$74)-ROW($E$5)/($E$6:$E$74&lt;&gt;""),ROWS($E$6:E31))),NA())</f>
        <v>#N/A</v>
      </c>
      <c r="K31" s="149" t="e" cm="1">
        <f t="array" ref="K31">IFERROR(INDEX($F$6:$F$74,_xlfn.AGGREGATE(15,3,ROW($F$6:$F$74)-ROW($F$5)/($F$6:$F$74&lt;&gt;""),ROWS($F$6:F31))),NA())</f>
        <v>#N/A</v>
      </c>
    </row>
    <row r="32" spans="2:15" x14ac:dyDescent="0.25">
      <c r="B32" s="99" t="str">
        <f>IF('Step 2_Revenue1'!C52="","",'Step 2_Revenue1'!C52)</f>
        <v/>
      </c>
      <c r="C32" s="103">
        <f>NPV('Step 1_Expenditure1'!$C$21,Yearly_revenue1!G30:DB30)+Yearly_revenue1!F30</f>
        <v>0</v>
      </c>
      <c r="D32" s="56" t="str">
        <f t="shared" si="1"/>
        <v/>
      </c>
      <c r="E32" s="56" t="str">
        <f t="shared" si="2"/>
        <v/>
      </c>
      <c r="F32" s="56" t="str">
        <f t="shared" si="0"/>
        <v/>
      </c>
      <c r="H32" s="149" t="e" cm="1">
        <f t="array" ref="H32">IFERROR(INDEX($B$6:$B$74,_xlfn.AGGREGATE(15,3,ROW($B$6:$B$74)-ROW($B$5)/($B$6:$B$74&lt;&gt;""),ROWS($B$6:B32))),NA())</f>
        <v>#N/A</v>
      </c>
      <c r="I32" s="149" t="e" cm="1">
        <f t="array" ref="I32">IFERROR(INDEX($D$6:$D$74,_xlfn.AGGREGATE(15,3,ROW($D$6:$D$74)-ROW($D$5)/($D$6:$D$74&lt;&gt;""),ROWS($D$6:D32))),NA())</f>
        <v>#N/A</v>
      </c>
      <c r="J32" s="149" t="e" cm="1">
        <f t="array" ref="J32">IFERROR(INDEX($E$6:$E$74,_xlfn.AGGREGATE(15,3,ROW($E$6:$E$74)-ROW($E$5)/($E$6:$E$74&lt;&gt;""),ROWS($E$6:E32))),NA())</f>
        <v>#N/A</v>
      </c>
      <c r="K32" s="149" t="e" cm="1">
        <f t="array" ref="K32">IFERROR(INDEX($F$6:$F$74,_xlfn.AGGREGATE(15,3,ROW($F$6:$F$74)-ROW($F$5)/($F$6:$F$74&lt;&gt;""),ROWS($F$6:F32))),NA())</f>
        <v>#N/A</v>
      </c>
    </row>
    <row r="33" spans="2:11" x14ac:dyDescent="0.25">
      <c r="B33" s="99" t="str">
        <f>IF('Step 2_Revenue1'!C53="","",'Step 2_Revenue1'!C53)</f>
        <v/>
      </c>
      <c r="C33" s="103">
        <f>NPV('Step 1_Expenditure1'!$C$21,Yearly_revenue1!G31:DB31)+Yearly_revenue1!F31</f>
        <v>0</v>
      </c>
      <c r="D33" s="56" t="str">
        <f t="shared" si="1"/>
        <v/>
      </c>
      <c r="E33" s="56" t="str">
        <f t="shared" si="2"/>
        <v/>
      </c>
      <c r="F33" s="56" t="str">
        <f t="shared" si="0"/>
        <v/>
      </c>
      <c r="H33" s="149" t="e" cm="1">
        <f t="array" ref="H33">IFERROR(INDEX($B$6:$B$74,_xlfn.AGGREGATE(15,3,ROW($B$6:$B$74)-ROW($B$5)/($B$6:$B$74&lt;&gt;""),ROWS($B$6:B33))),NA())</f>
        <v>#N/A</v>
      </c>
      <c r="I33" s="149" t="e" cm="1">
        <f t="array" ref="I33">IFERROR(INDEX($D$6:$D$74,_xlfn.AGGREGATE(15,3,ROW($D$6:$D$74)-ROW($D$5)/($D$6:$D$74&lt;&gt;""),ROWS($D$6:D33))),NA())</f>
        <v>#N/A</v>
      </c>
      <c r="J33" s="149" t="e" cm="1">
        <f t="array" ref="J33">IFERROR(INDEX($E$6:$E$74,_xlfn.AGGREGATE(15,3,ROW($E$6:$E$74)-ROW($E$5)/($E$6:$E$74&lt;&gt;""),ROWS($E$6:E33))),NA())</f>
        <v>#N/A</v>
      </c>
      <c r="K33" s="149" t="e" cm="1">
        <f t="array" ref="K33">IFERROR(INDEX($F$6:$F$74,_xlfn.AGGREGATE(15,3,ROW($F$6:$F$74)-ROW($F$5)/($F$6:$F$74&lt;&gt;""),ROWS($F$6:F33))),NA())</f>
        <v>#N/A</v>
      </c>
    </row>
    <row r="34" spans="2:11" x14ac:dyDescent="0.25">
      <c r="B34" s="99" t="str">
        <f>IF('Step 2_Revenue1'!C54="","",'Step 2_Revenue1'!C54)</f>
        <v/>
      </c>
      <c r="C34" s="103">
        <f>NPV('Step 1_Expenditure1'!$C$21,Yearly_revenue1!G32:DB32)+Yearly_revenue1!F32</f>
        <v>0</v>
      </c>
      <c r="D34" s="56" t="str">
        <f t="shared" si="1"/>
        <v/>
      </c>
      <c r="E34" s="56" t="str">
        <f t="shared" si="2"/>
        <v/>
      </c>
      <c r="F34" s="56" t="str">
        <f t="shared" si="0"/>
        <v/>
      </c>
      <c r="H34" s="149" t="e" cm="1">
        <f t="array" ref="H34">IFERROR(INDEX($B$6:$B$74,_xlfn.AGGREGATE(15,3,ROW($B$6:$B$74)-ROW($B$5)/($B$6:$B$74&lt;&gt;""),ROWS($B$6:B34))),NA())</f>
        <v>#N/A</v>
      </c>
      <c r="I34" s="149" t="e" cm="1">
        <f t="array" ref="I34">IFERROR(INDEX($D$6:$D$74,_xlfn.AGGREGATE(15,3,ROW($D$6:$D$74)-ROW($D$5)/($D$6:$D$74&lt;&gt;""),ROWS($D$6:D34))),NA())</f>
        <v>#N/A</v>
      </c>
      <c r="J34" s="149" t="e" cm="1">
        <f t="array" ref="J34">IFERROR(INDEX($E$6:$E$74,_xlfn.AGGREGATE(15,3,ROW($E$6:$E$74)-ROW($E$5)/($E$6:$E$74&lt;&gt;""),ROWS($E$6:E34))),NA())</f>
        <v>#N/A</v>
      </c>
      <c r="K34" s="149" t="e" cm="1">
        <f t="array" ref="K34">IFERROR(INDEX($F$6:$F$74,_xlfn.AGGREGATE(15,3,ROW($F$6:$F$74)-ROW($F$5)/($F$6:$F$74&lt;&gt;""),ROWS($F$6:F34))),NA())</f>
        <v>#N/A</v>
      </c>
    </row>
    <row r="35" spans="2:11" x14ac:dyDescent="0.25">
      <c r="B35" s="99" t="str">
        <f>IF('Step 2_Revenue1'!C55="","",'Step 2_Revenue1'!C55)</f>
        <v/>
      </c>
      <c r="C35" s="103">
        <f>NPV('Step 1_Expenditure1'!$C$21,Yearly_revenue1!G33:DB33)+Yearly_revenue1!F33</f>
        <v>0</v>
      </c>
      <c r="D35" s="56" t="str">
        <f t="shared" si="1"/>
        <v/>
      </c>
      <c r="E35" s="56" t="str">
        <f t="shared" si="2"/>
        <v/>
      </c>
      <c r="F35" s="56" t="str">
        <f t="shared" si="0"/>
        <v/>
      </c>
      <c r="H35" s="149" t="e" cm="1">
        <f t="array" ref="H35">IFERROR(INDEX($B$6:$B$74,_xlfn.AGGREGATE(15,3,ROW($B$6:$B$74)-ROW($B$5)/($B$6:$B$74&lt;&gt;""),ROWS($B$6:B35))),NA())</f>
        <v>#N/A</v>
      </c>
      <c r="I35" s="149" t="e" cm="1">
        <f t="array" ref="I35">IFERROR(INDEX($D$6:$D$74,_xlfn.AGGREGATE(15,3,ROW($D$6:$D$74)-ROW($D$5)/($D$6:$D$74&lt;&gt;""),ROWS($D$6:D35))),NA())</f>
        <v>#N/A</v>
      </c>
      <c r="J35" s="149" t="e" cm="1">
        <f t="array" ref="J35">IFERROR(INDEX($E$6:$E$74,_xlfn.AGGREGATE(15,3,ROW($E$6:$E$74)-ROW($E$5)/($E$6:$E$74&lt;&gt;""),ROWS($E$6:E35))),NA())</f>
        <v>#N/A</v>
      </c>
      <c r="K35" s="149" t="e" cm="1">
        <f t="array" ref="K35">IFERROR(INDEX($F$6:$F$74,_xlfn.AGGREGATE(15,3,ROW($F$6:$F$74)-ROW($F$5)/($F$6:$F$74&lt;&gt;""),ROWS($F$6:F35))),NA())</f>
        <v>#N/A</v>
      </c>
    </row>
    <row r="36" spans="2:11" x14ac:dyDescent="0.25">
      <c r="B36" s="99" t="str">
        <f>IF('Step 2_Revenue1'!C56="","",'Step 2_Revenue1'!C56)</f>
        <v/>
      </c>
      <c r="C36" s="103">
        <f>NPV('Step 1_Expenditure1'!$C$21,Yearly_revenue1!G34:DB34)+Yearly_revenue1!F34</f>
        <v>0</v>
      </c>
      <c r="D36" s="56" t="str">
        <f t="shared" si="1"/>
        <v/>
      </c>
      <c r="E36" s="56" t="str">
        <f t="shared" si="2"/>
        <v/>
      </c>
      <c r="F36" s="56" t="str">
        <f t="shared" si="0"/>
        <v/>
      </c>
      <c r="H36" s="149" t="e" cm="1">
        <f t="array" ref="H36">IFERROR(INDEX($B$6:$B$74,_xlfn.AGGREGATE(15,3,ROW($B$6:$B$74)-ROW($B$5)/($B$6:$B$74&lt;&gt;""),ROWS($B$6:B36))),NA())</f>
        <v>#N/A</v>
      </c>
      <c r="I36" s="149" t="e" cm="1">
        <f t="array" ref="I36">IFERROR(INDEX($D$6:$D$74,_xlfn.AGGREGATE(15,3,ROW($D$6:$D$74)-ROW($D$5)/($D$6:$D$74&lt;&gt;""),ROWS($D$6:D36))),NA())</f>
        <v>#N/A</v>
      </c>
      <c r="J36" s="149" t="e" cm="1">
        <f t="array" ref="J36">IFERROR(INDEX($E$6:$E$74,_xlfn.AGGREGATE(15,3,ROW($E$6:$E$74)-ROW($E$5)/($E$6:$E$74&lt;&gt;""),ROWS($E$6:E36))),NA())</f>
        <v>#N/A</v>
      </c>
      <c r="K36" s="149" t="e" cm="1">
        <f t="array" ref="K36">IFERROR(INDEX($F$6:$F$74,_xlfn.AGGREGATE(15,3,ROW($F$6:$F$74)-ROW($F$5)/($F$6:$F$74&lt;&gt;""),ROWS($F$6:F36))),NA())</f>
        <v>#N/A</v>
      </c>
    </row>
    <row r="37" spans="2:11" x14ac:dyDescent="0.25">
      <c r="B37" s="99" t="str">
        <f>IF('Step 1_Expenditure1'!C26="","",'Step 1_Expenditure1'!C26)</f>
        <v>Engineer Consultancy</v>
      </c>
      <c r="C37" s="103">
        <f>NPV('Step 1_Expenditure1'!$C$21,Yearly_expenditure1!G4:DB4)+Yearly_expenditure1!F4</f>
        <v>15000</v>
      </c>
      <c r="D37" s="56">
        <f t="shared" si="1"/>
        <v>0</v>
      </c>
      <c r="E37" s="56">
        <f>IF(B37="","",IF(MAX($E$6:$E$36)+INDEX(F6:F36,MATCH(MAX($E$6:$E$36),E6:E36))-C37&lt;0,0,MAX($E$6:$E$36)+INDEX(F6:F36,MATCH(MAX($E$6:$E$36),E6:E36))-C37))</f>
        <v>2039890.6776070578</v>
      </c>
      <c r="F37" s="56">
        <f>IF(B37="","",C37)</f>
        <v>15000</v>
      </c>
      <c r="H37" s="149" t="e" cm="1">
        <f t="array" ref="H37">IFERROR(INDEX($B$6:$B$74,_xlfn.AGGREGATE(15,3,ROW($B$6:$B$74)-ROW($B$5)/($B$6:$B$74&lt;&gt;""),ROWS($B$6:B37))),NA())</f>
        <v>#N/A</v>
      </c>
      <c r="I37" s="149" t="e" cm="1">
        <f t="array" ref="I37">IFERROR(INDEX($D$6:$D$74,_xlfn.AGGREGATE(15,3,ROW($D$6:$D$74)-ROW($D$5)/($D$6:$D$74&lt;&gt;""),ROWS($D$6:D37))),NA())</f>
        <v>#N/A</v>
      </c>
      <c r="J37" s="149" t="e" cm="1">
        <f t="array" ref="J37">IFERROR(INDEX($E$6:$E$74,_xlfn.AGGREGATE(15,3,ROW($E$6:$E$74)-ROW($E$5)/($E$6:$E$74&lt;&gt;""),ROWS($E$6:E37))),NA())</f>
        <v>#N/A</v>
      </c>
      <c r="K37" s="149" t="e" cm="1">
        <f t="array" ref="K37">IFERROR(INDEX($F$6:$F$74,_xlfn.AGGREGATE(15,3,ROW($F$6:$F$74)-ROW($F$5)/($F$6:$F$74&lt;&gt;""),ROWS($F$6:F37))),NA())</f>
        <v>#N/A</v>
      </c>
    </row>
    <row r="38" spans="2:11" x14ac:dyDescent="0.25">
      <c r="B38" s="99" t="str">
        <f>IF('Step 1_Expenditure1'!C27="","",'Step 1_Expenditure1'!C27)</f>
        <v>Site Surveys</v>
      </c>
      <c r="C38" s="103">
        <f>NPV('Step 1_Expenditure1'!$C$21,Yearly_expenditure1!G5:DB5)+Yearly_expenditure1!F5</f>
        <v>5000</v>
      </c>
      <c r="D38" s="56">
        <f t="shared" ref="D38:D54" si="3">IF(B38="","",IF(E37-C38&lt;0,IF(E37&lt;=0,-C38,E37-C38),0))</f>
        <v>0</v>
      </c>
      <c r="E38" s="56">
        <f t="shared" ref="E38:E54" si="4">IF(B38="","",IF(E37-C38&lt;0,IF(E37&lt;0,D37+E37,D37),E37-C38))</f>
        <v>2034890.6776070578</v>
      </c>
      <c r="F38" s="181">
        <f t="shared" ref="F38:F54" si="5">IF(B38="","",IF(D38&lt;0,IF(E38&lt;0,0,E37),C38))</f>
        <v>5000</v>
      </c>
      <c r="G38" s="103"/>
      <c r="H38" s="149" t="e" cm="1">
        <f t="array" ref="H38">IFERROR(INDEX($B$6:$B$74,_xlfn.AGGREGATE(15,3,ROW($B$6:$B$74)-ROW($B$5)/($B$6:$B$74&lt;&gt;""),ROWS($B$6:B38))),NA())</f>
        <v>#N/A</v>
      </c>
      <c r="I38" s="149" t="e" cm="1">
        <f t="array" ref="I38">IFERROR(INDEX($D$6:$D$74,_xlfn.AGGREGATE(15,3,ROW($D$6:$D$74)-ROW($D$5)/($D$6:$D$74&lt;&gt;""),ROWS($D$6:D38))),NA())</f>
        <v>#N/A</v>
      </c>
      <c r="J38" s="149" t="e" cm="1">
        <f t="array" ref="J38">IFERROR(INDEX($E$6:$E$74,_xlfn.AGGREGATE(15,3,ROW($E$6:$E$74)-ROW($E$5)/($E$6:$E$74&lt;&gt;""),ROWS($E$6:E38))),NA())</f>
        <v>#N/A</v>
      </c>
      <c r="K38" s="149" t="e" cm="1">
        <f t="array" ref="K38">IFERROR(INDEX($F$6:$F$74,_xlfn.AGGREGATE(15,3,ROW($F$6:$F$74)-ROW($F$5)/($F$6:$F$74&lt;&gt;""),ROWS($F$6:F38))),NA())</f>
        <v>#N/A</v>
      </c>
    </row>
    <row r="39" spans="2:11" x14ac:dyDescent="0.25">
      <c r="B39" s="99" t="str">
        <f>IF('Step 1_Expenditure1'!C28="","",'Step 1_Expenditure1'!C28)</f>
        <v>Specification consulation</v>
      </c>
      <c r="C39" s="103">
        <f>NPV('Step 1_Expenditure1'!$C$21,Yearly_expenditure1!G6:DB6)+Yearly_expenditure1!F6</f>
        <v>3000</v>
      </c>
      <c r="D39" s="56">
        <f t="shared" si="3"/>
        <v>0</v>
      </c>
      <c r="E39" s="56">
        <f t="shared" si="4"/>
        <v>2031890.6776070578</v>
      </c>
      <c r="F39" s="181">
        <f t="shared" si="5"/>
        <v>3000</v>
      </c>
      <c r="G39" s="103"/>
      <c r="H39" s="149" t="e" cm="1">
        <f t="array" ref="H39">IFERROR(INDEX($B$6:$B$74,_xlfn.AGGREGATE(15,3,ROW($B$6:$B$74)-ROW($B$5)/($B$6:$B$74&lt;&gt;""),ROWS($B$6:B39))),NA())</f>
        <v>#N/A</v>
      </c>
      <c r="I39" s="149" t="e" cm="1">
        <f t="array" ref="I39">IFERROR(INDEX($D$6:$D$74,_xlfn.AGGREGATE(15,3,ROW($D$6:$D$74)-ROW($D$5)/($D$6:$D$74&lt;&gt;""),ROWS($D$6:D39))),NA())</f>
        <v>#N/A</v>
      </c>
      <c r="J39" s="149" t="e" cm="1">
        <f t="array" ref="J39">IFERROR(INDEX($E$6:$E$74,_xlfn.AGGREGATE(15,3,ROW($E$6:$E$74)-ROW($E$5)/($E$6:$E$74&lt;&gt;""),ROWS($E$6:E39))),NA())</f>
        <v>#N/A</v>
      </c>
      <c r="K39" s="149" t="e" cm="1">
        <f t="array" ref="K39">IFERROR(INDEX($F$6:$F$74,_xlfn.AGGREGATE(15,3,ROW($F$6:$F$74)-ROW($F$5)/($F$6:$F$74&lt;&gt;""),ROWS($F$6:F39))),NA())</f>
        <v>#N/A</v>
      </c>
    </row>
    <row r="40" spans="2:11" x14ac:dyDescent="0.25">
      <c r="B40" s="99" t="str">
        <f>IF('Step 1_Expenditure1'!C29="","",'Step 1_Expenditure1'!C29)</f>
        <v>Community Consultant</v>
      </c>
      <c r="C40" s="103">
        <f>NPV('Step 1_Expenditure1'!$C$21,Yearly_expenditure1!G7:DB7)+Yearly_expenditure1!F7</f>
        <v>3000</v>
      </c>
      <c r="D40" s="56">
        <f t="shared" si="3"/>
        <v>0</v>
      </c>
      <c r="E40" s="56">
        <f t="shared" si="4"/>
        <v>2028890.6776070578</v>
      </c>
      <c r="F40" s="181">
        <f t="shared" si="5"/>
        <v>3000</v>
      </c>
      <c r="G40" s="103"/>
      <c r="H40" s="149" t="e" cm="1">
        <f t="array" ref="H40">IFERROR(INDEX($B$6:$B$74,_xlfn.AGGREGATE(15,3,ROW($B$6:$B$74)-ROW($B$5)/($B$6:$B$74&lt;&gt;""),ROWS($B$6:B40))),NA())</f>
        <v>#N/A</v>
      </c>
      <c r="I40" s="149" t="e" cm="1">
        <f t="array" ref="I40">IFERROR(INDEX($D$6:$D$74,_xlfn.AGGREGATE(15,3,ROW($D$6:$D$74)-ROW($D$5)/($D$6:$D$74&lt;&gt;""),ROWS($D$6:D40))),NA())</f>
        <v>#N/A</v>
      </c>
      <c r="J40" s="149" t="e" cm="1">
        <f t="array" ref="J40">IFERROR(INDEX($E$6:$E$74,_xlfn.AGGREGATE(15,3,ROW($E$6:$E$74)-ROW($E$5)/($E$6:$E$74&lt;&gt;""),ROWS($E$6:E40))),NA())</f>
        <v>#N/A</v>
      </c>
      <c r="K40" s="149" t="e" cm="1">
        <f t="array" ref="K40">IFERROR(INDEX($F$6:$F$74,_xlfn.AGGREGATE(15,3,ROW($F$6:$F$74)-ROW($F$5)/($F$6:$F$74&lt;&gt;""),ROWS($F$6:F40))),NA())</f>
        <v>#N/A</v>
      </c>
    </row>
    <row r="41" spans="2:11" x14ac:dyDescent="0.25">
      <c r="B41" s="99" t="str">
        <f>IF('Step 1_Expenditure1'!C30="","",'Step 1_Expenditure1'!C30)</f>
        <v>Planning consultant</v>
      </c>
      <c r="C41" s="103">
        <f>NPV('Step 1_Expenditure1'!$C$21,Yearly_expenditure1!G8:DB8)+Yearly_expenditure1!F8</f>
        <v>3000</v>
      </c>
      <c r="D41" s="56">
        <f t="shared" si="3"/>
        <v>0</v>
      </c>
      <c r="E41" s="56">
        <f t="shared" si="4"/>
        <v>2025890.6776070578</v>
      </c>
      <c r="F41" s="181">
        <f t="shared" si="5"/>
        <v>3000</v>
      </c>
      <c r="G41" s="103"/>
      <c r="H41" s="149" t="e" cm="1">
        <f t="array" ref="H41">IFERROR(INDEX($B$6:$B$74,_xlfn.AGGREGATE(15,3,ROW($B$6:$B$74)-ROW($B$5)/($B$6:$B$74&lt;&gt;""),ROWS($B$6:B41))),NA())</f>
        <v>#N/A</v>
      </c>
      <c r="I41" s="149" t="e" cm="1">
        <f t="array" ref="I41">IFERROR(INDEX($D$6:$D$74,_xlfn.AGGREGATE(15,3,ROW($D$6:$D$74)-ROW($D$5)/($D$6:$D$74&lt;&gt;""),ROWS($D$6:D41))),NA())</f>
        <v>#N/A</v>
      </c>
      <c r="J41" s="149" t="e" cm="1">
        <f t="array" ref="J41">IFERROR(INDEX($E$6:$E$74,_xlfn.AGGREGATE(15,3,ROW($E$6:$E$74)-ROW($E$5)/($E$6:$E$74&lt;&gt;""),ROWS($E$6:E41))),NA())</f>
        <v>#N/A</v>
      </c>
      <c r="K41" s="149" t="e" cm="1">
        <f t="array" ref="K41">IFERROR(INDEX($F$6:$F$74,_xlfn.AGGREGATE(15,3,ROW($F$6:$F$74)-ROW($F$5)/($F$6:$F$74&lt;&gt;""),ROWS($F$6:F41))),NA())</f>
        <v>#N/A</v>
      </c>
    </row>
    <row r="42" spans="2:11" x14ac:dyDescent="0.25">
      <c r="B42" s="99" t="str">
        <f>IF('Step 1_Expenditure1'!C31="","",'Step 1_Expenditure1'!C31)</f>
        <v>Financial Consultation</v>
      </c>
      <c r="C42" s="103">
        <f>NPV('Step 1_Expenditure1'!$C$21,Yearly_expenditure1!G9:DB9)+Yearly_expenditure1!F9</f>
        <v>5000</v>
      </c>
      <c r="D42" s="56">
        <f t="shared" si="3"/>
        <v>0</v>
      </c>
      <c r="E42" s="56">
        <f t="shared" si="4"/>
        <v>2020890.6776070578</v>
      </c>
      <c r="F42" s="181">
        <f t="shared" si="5"/>
        <v>5000</v>
      </c>
      <c r="G42" s="103"/>
      <c r="H42" s="149" t="e" cm="1">
        <f t="array" ref="H42">IFERROR(INDEX($B$6:$B$74,_xlfn.AGGREGATE(15,3,ROW($B$6:$B$74)-ROW($B$5)/($B$6:$B$74&lt;&gt;""),ROWS($B$6:B42))),NA())</f>
        <v>#N/A</v>
      </c>
      <c r="I42" s="149" t="e" cm="1">
        <f t="array" ref="I42">IFERROR(INDEX($D$6:$D$74,_xlfn.AGGREGATE(15,3,ROW($D$6:$D$74)-ROW($D$5)/($D$6:$D$74&lt;&gt;""),ROWS($D$6:D42))),NA())</f>
        <v>#N/A</v>
      </c>
      <c r="J42" s="149" t="e" cm="1">
        <f t="array" ref="J42">IFERROR(INDEX($E$6:$E$74,_xlfn.AGGREGATE(15,3,ROW($E$6:$E$74)-ROW($E$5)/($E$6:$E$74&lt;&gt;""),ROWS($E$6:E42))),NA())</f>
        <v>#N/A</v>
      </c>
      <c r="K42" s="149" t="e" cm="1">
        <f t="array" ref="K42">IFERROR(INDEX($F$6:$F$74,_xlfn.AGGREGATE(15,3,ROW($F$6:$F$74)-ROW($F$5)/($F$6:$F$74&lt;&gt;""),ROWS($F$6:F42))),NA())</f>
        <v>#N/A</v>
      </c>
    </row>
    <row r="43" spans="2:11" x14ac:dyDescent="0.25">
      <c r="B43" s="99" t="str">
        <f>IF('Step 1_Expenditure1'!C32="","",'Step 1_Expenditure1'!C32)</f>
        <v>Design team</v>
      </c>
      <c r="C43" s="103">
        <f>NPV('Step 1_Expenditure1'!$C$21,Yearly_expenditure1!G10:DB10)+Yearly_expenditure1!F10</f>
        <v>30000</v>
      </c>
      <c r="D43" s="56">
        <f t="shared" si="3"/>
        <v>0</v>
      </c>
      <c r="E43" s="56">
        <f t="shared" si="4"/>
        <v>1990890.6776070578</v>
      </c>
      <c r="F43" s="181">
        <f t="shared" si="5"/>
        <v>30000</v>
      </c>
      <c r="G43" s="103"/>
      <c r="H43" s="149" t="e" cm="1">
        <f t="array" ref="H43">IFERROR(INDEX($B$6:$B$74,_xlfn.AGGREGATE(15,3,ROW($B$6:$B$74)-ROW($B$5)/($B$6:$B$74&lt;&gt;""),ROWS($B$6:B43))),NA())</f>
        <v>#N/A</v>
      </c>
      <c r="I43" s="149" t="e" cm="1">
        <f t="array" ref="I43">IFERROR(INDEX($D$6:$D$74,_xlfn.AGGREGATE(15,3,ROW($D$6:$D$74)-ROW($D$5)/($D$6:$D$74&lt;&gt;""),ROWS($D$6:D43))),NA())</f>
        <v>#N/A</v>
      </c>
      <c r="J43" s="149" t="e" cm="1">
        <f t="array" ref="J43">IFERROR(INDEX($E$6:$E$74,_xlfn.AGGREGATE(15,3,ROW($E$6:$E$74)-ROW($E$5)/($E$6:$E$74&lt;&gt;""),ROWS($E$6:E43))),NA())</f>
        <v>#N/A</v>
      </c>
      <c r="K43" s="149" t="e" cm="1">
        <f t="array" ref="K43">IFERROR(INDEX($F$6:$F$74,_xlfn.AGGREGATE(15,3,ROW($F$6:$F$74)-ROW($F$5)/($F$6:$F$74&lt;&gt;""),ROWS($F$6:F43))),NA())</f>
        <v>#N/A</v>
      </c>
    </row>
    <row r="44" spans="2:11" x14ac:dyDescent="0.25">
      <c r="B44" s="99" t="str">
        <f>IF('Step 1_Expenditure1'!C33="","",'Step 1_Expenditure1'!C33)</f>
        <v>Solar Modules</v>
      </c>
      <c r="C44" s="103">
        <f>NPV('Step 1_Expenditure1'!$C$21,Yearly_expenditure1!G11:DB11)+Yearly_expenditure1!F11</f>
        <v>193236.71497584542</v>
      </c>
      <c r="D44" s="56">
        <f t="shared" si="3"/>
        <v>0</v>
      </c>
      <c r="E44" s="56">
        <f t="shared" si="4"/>
        <v>1797653.9626312125</v>
      </c>
      <c r="F44" s="181">
        <f t="shared" si="5"/>
        <v>193236.71497584542</v>
      </c>
      <c r="G44" s="103"/>
      <c r="H44" s="149" t="e" cm="1">
        <f t="array" ref="H44">IFERROR(INDEX($B$6:$B$74,_xlfn.AGGREGATE(15,3,ROW($B$6:$B$74)-ROW($B$5)/($B$6:$B$74&lt;&gt;""),ROWS($B$6:B44))),NA())</f>
        <v>#N/A</v>
      </c>
      <c r="I44" s="149" t="e" cm="1">
        <f t="array" ref="I44">IFERROR(INDEX($D$6:$D$74,_xlfn.AGGREGATE(15,3,ROW($D$6:$D$74)-ROW($D$5)/($D$6:$D$74&lt;&gt;""),ROWS($D$6:D44))),NA())</f>
        <v>#N/A</v>
      </c>
      <c r="J44" s="149" t="e" cm="1">
        <f t="array" ref="J44">IFERROR(INDEX($E$6:$E$74,_xlfn.AGGREGATE(15,3,ROW($E$6:$E$74)-ROW($E$5)/($E$6:$E$74&lt;&gt;""),ROWS($E$6:E44))),NA())</f>
        <v>#N/A</v>
      </c>
      <c r="K44" s="149" t="e" cm="1">
        <f t="array" ref="K44">IFERROR(INDEX($F$6:$F$74,_xlfn.AGGREGATE(15,3,ROW($F$6:$F$74)-ROW($F$5)/($F$6:$F$74&lt;&gt;""),ROWS($F$6:F44))),NA())</f>
        <v>#N/A</v>
      </c>
    </row>
    <row r="45" spans="2:11" x14ac:dyDescent="0.25">
      <c r="B45" s="99" t="str">
        <f>IF('Step 1_Expenditure1'!C34="","",'Step 1_Expenditure1'!C34)</f>
        <v>Inverters</v>
      </c>
      <c r="C45" s="103">
        <f>NPV('Step 1_Expenditure1'!$C$21,Yearly_expenditure1!G12:DB12)+Yearly_expenditure1!F12</f>
        <v>48309.178743961354</v>
      </c>
      <c r="D45" s="56">
        <f t="shared" si="3"/>
        <v>0</v>
      </c>
      <c r="E45" s="56">
        <f t="shared" si="4"/>
        <v>1749344.7838872513</v>
      </c>
      <c r="F45" s="181">
        <f t="shared" si="5"/>
        <v>48309.178743961354</v>
      </c>
      <c r="G45" s="103"/>
      <c r="H45" s="149" t="e" cm="1">
        <f t="array" ref="H45">IFERROR(INDEX($B$6:$B$74,_xlfn.AGGREGATE(15,3,ROW($B$6:$B$74)-ROW($B$5)/($B$6:$B$74&lt;&gt;""),ROWS($B$6:B45))),NA())</f>
        <v>#N/A</v>
      </c>
      <c r="I45" s="149" t="e" cm="1">
        <f t="array" ref="I45">IFERROR(INDEX($D$6:$D$74,_xlfn.AGGREGATE(15,3,ROW($D$6:$D$74)-ROW($D$5)/($D$6:$D$74&lt;&gt;""),ROWS($D$6:D45))),NA())</f>
        <v>#N/A</v>
      </c>
      <c r="J45" s="149" t="e" cm="1">
        <f t="array" ref="J45">IFERROR(INDEX($E$6:$E$74,_xlfn.AGGREGATE(15,3,ROW($E$6:$E$74)-ROW($E$5)/($E$6:$E$74&lt;&gt;""),ROWS($E$6:E45))),NA())</f>
        <v>#N/A</v>
      </c>
      <c r="K45" s="149" t="e" cm="1">
        <f t="array" ref="K45">IFERROR(INDEX($F$6:$F$74,_xlfn.AGGREGATE(15,3,ROW($F$6:$F$74)-ROW($F$5)/($F$6:$F$74&lt;&gt;""),ROWS($F$6:F45))),NA())</f>
        <v>#N/A</v>
      </c>
    </row>
    <row r="46" spans="2:11" x14ac:dyDescent="0.25">
      <c r="B46" s="99" t="str">
        <f>IF('Step 1_Expenditure1'!C35="","",'Step 1_Expenditure1'!C35)</f>
        <v>Installation</v>
      </c>
      <c r="C46" s="103">
        <f>NPV('Step 1_Expenditure1'!$C$21,Yearly_expenditure1!G13:DB13)+Yearly_expenditure1!F13</f>
        <v>44444.444444444445</v>
      </c>
      <c r="D46" s="56">
        <f t="shared" si="3"/>
        <v>0</v>
      </c>
      <c r="E46" s="56">
        <f t="shared" si="4"/>
        <v>1704900.3394428068</v>
      </c>
      <c r="F46" s="181">
        <f t="shared" si="5"/>
        <v>44444.444444444445</v>
      </c>
      <c r="G46" s="103"/>
      <c r="H46" s="149" t="e" cm="1">
        <f t="array" ref="H46">IFERROR(INDEX($B$6:$B$74,_xlfn.AGGREGATE(15,3,ROW($B$6:$B$74)-ROW($B$5)/($B$6:$B$74&lt;&gt;""),ROWS($B$6:B46))),NA())</f>
        <v>#N/A</v>
      </c>
      <c r="I46" s="149" t="e" cm="1">
        <f t="array" ref="I46">IFERROR(INDEX($D$6:$D$74,_xlfn.AGGREGATE(15,3,ROW($D$6:$D$74)-ROW($D$5)/($D$6:$D$74&lt;&gt;""),ROWS($D$6:D46))),NA())</f>
        <v>#N/A</v>
      </c>
      <c r="J46" s="149" t="e" cm="1">
        <f t="array" ref="J46">IFERROR(INDEX($E$6:$E$74,_xlfn.AGGREGATE(15,3,ROW($E$6:$E$74)-ROW($E$5)/($E$6:$E$74&lt;&gt;""),ROWS($E$6:E46))),NA())</f>
        <v>#N/A</v>
      </c>
      <c r="K46" s="149" t="e" cm="1">
        <f t="array" ref="K46">IFERROR(INDEX($F$6:$F$74,_xlfn.AGGREGATE(15,3,ROW($F$6:$F$74)-ROW($F$5)/($F$6:$F$74&lt;&gt;""),ROWS($F$6:F46))),NA())</f>
        <v>#N/A</v>
      </c>
    </row>
    <row r="47" spans="2:11" x14ac:dyDescent="0.25">
      <c r="B47" s="99" t="str">
        <f>IF('Step 1_Expenditure1'!C36="","",'Step 1_Expenditure1'!C36)</f>
        <v>Grid Cost</v>
      </c>
      <c r="C47" s="103">
        <f>NPV('Step 1_Expenditure1'!$C$21,Yearly_expenditure1!G14:DB14)+Yearly_expenditure1!F14</f>
        <v>57971.014492753631</v>
      </c>
      <c r="D47" s="56">
        <f t="shared" si="3"/>
        <v>0</v>
      </c>
      <c r="E47" s="56">
        <f t="shared" si="4"/>
        <v>1646929.3249500531</v>
      </c>
      <c r="F47" s="181">
        <f t="shared" si="5"/>
        <v>57971.014492753631</v>
      </c>
      <c r="G47" s="103"/>
      <c r="H47" s="149" t="e" cm="1">
        <f t="array" ref="H47">IFERROR(INDEX($B$6:$B$74,_xlfn.AGGREGATE(15,3,ROW($B$6:$B$74)-ROW($B$5)/($B$6:$B$74&lt;&gt;""),ROWS($B$6:B47))),NA())</f>
        <v>#N/A</v>
      </c>
      <c r="I47" s="149" t="e" cm="1">
        <f t="array" ref="I47">IFERROR(INDEX($D$6:$D$74,_xlfn.AGGREGATE(15,3,ROW($D$6:$D$74)-ROW($D$5)/($D$6:$D$74&lt;&gt;""),ROWS($D$6:D47))),NA())</f>
        <v>#N/A</v>
      </c>
      <c r="J47" s="149" t="e" cm="1">
        <f t="array" ref="J47">IFERROR(INDEX($E$6:$E$74,_xlfn.AGGREGATE(15,3,ROW($E$6:$E$74)-ROW($E$5)/($E$6:$E$74&lt;&gt;""),ROWS($E$6:E47))),NA())</f>
        <v>#N/A</v>
      </c>
      <c r="K47" s="149" t="e" cm="1">
        <f t="array" ref="K47">IFERROR(INDEX($F$6:$F$74,_xlfn.AGGREGATE(15,3,ROW($F$6:$F$74)-ROW($F$5)/($F$6:$F$74&lt;&gt;""),ROWS($F$6:F47))),NA())</f>
        <v>#N/A</v>
      </c>
    </row>
    <row r="48" spans="2:11" x14ac:dyDescent="0.25">
      <c r="B48" s="99" t="str">
        <f>IF('Step 1_Expenditure1'!C37="","",'Step 1_Expenditure1'!C37)</f>
        <v>Other Capex, Balance of System</v>
      </c>
      <c r="C48" s="103">
        <f>NPV('Step 1_Expenditure1'!$C$21,Yearly_expenditure1!G15:DB15)+Yearly_expenditure1!F15</f>
        <v>144927.53623188406</v>
      </c>
      <c r="D48" s="56">
        <f t="shared" si="3"/>
        <v>0</v>
      </c>
      <c r="E48" s="56">
        <f t="shared" si="4"/>
        <v>1502001.7887181691</v>
      </c>
      <c r="F48" s="181">
        <f t="shared" si="5"/>
        <v>144927.53623188406</v>
      </c>
      <c r="G48" s="103"/>
      <c r="H48" s="149" t="e" cm="1">
        <f t="array" ref="H48">IFERROR(INDEX($B$6:$B$74,_xlfn.AGGREGATE(15,3,ROW($B$6:$B$74)-ROW($B$5)/($B$6:$B$74&lt;&gt;""),ROWS($B$6:B48))),NA())</f>
        <v>#N/A</v>
      </c>
      <c r="I48" s="149" t="e" cm="1">
        <f t="array" ref="I48">IFERROR(INDEX($D$6:$D$74,_xlfn.AGGREGATE(15,3,ROW($D$6:$D$74)-ROW($D$5)/($D$6:$D$74&lt;&gt;""),ROWS($D$6:D48))),NA())</f>
        <v>#N/A</v>
      </c>
      <c r="J48" s="149" t="e" cm="1">
        <f t="array" ref="J48">IFERROR(INDEX($E$6:$E$74,_xlfn.AGGREGATE(15,3,ROW($E$6:$E$74)-ROW($E$5)/($E$6:$E$74&lt;&gt;""),ROWS($E$6:E48))),NA())</f>
        <v>#N/A</v>
      </c>
      <c r="K48" s="149" t="e" cm="1">
        <f t="array" ref="K48">IFERROR(INDEX($F$6:$F$74,_xlfn.AGGREGATE(15,3,ROW($F$6:$F$74)-ROW($F$5)/($F$6:$F$74&lt;&gt;""),ROWS($F$6:F48))),NA())</f>
        <v>#N/A</v>
      </c>
    </row>
    <row r="49" spans="2:11" x14ac:dyDescent="0.25">
      <c r="B49" s="99" t="str">
        <f>IF('Step 1_Expenditure1'!C38="","",'Step 1_Expenditure1'!C38)</f>
        <v>Operational Costs</v>
      </c>
      <c r="C49" s="103">
        <f>NPV('Step 1_Expenditure1'!$C$21,Yearly_expenditure1!G16:DB16)+Yearly_expenditure1!F16</f>
        <v>307297.48213308369</v>
      </c>
      <c r="D49" s="56">
        <f t="shared" si="3"/>
        <v>0</v>
      </c>
      <c r="E49" s="56">
        <f t="shared" si="4"/>
        <v>1194704.3065850853</v>
      </c>
      <c r="F49" s="181">
        <f t="shared" si="5"/>
        <v>307297.48213308369</v>
      </c>
      <c r="G49" s="103"/>
      <c r="H49" s="149" t="e" cm="1">
        <f t="array" ref="H49">IFERROR(INDEX($B$6:$B$74,_xlfn.AGGREGATE(15,3,ROW($B$6:$B$74)-ROW($B$5)/($B$6:$B$74&lt;&gt;""),ROWS($B$6:B49))),NA())</f>
        <v>#N/A</v>
      </c>
      <c r="I49" s="149" t="e" cm="1">
        <f t="array" ref="I49">IFERROR(INDEX($D$6:$D$74,_xlfn.AGGREGATE(15,3,ROW($D$6:$D$74)-ROW($D$5)/($D$6:$D$74&lt;&gt;""),ROWS($D$6:D49))),NA())</f>
        <v>#N/A</v>
      </c>
      <c r="J49" s="149" t="e" cm="1">
        <f t="array" ref="J49">IFERROR(INDEX($E$6:$E$74,_xlfn.AGGREGATE(15,3,ROW($E$6:$E$74)-ROW($E$5)/($E$6:$E$74&lt;&gt;""),ROWS($E$6:E49))),NA())</f>
        <v>#N/A</v>
      </c>
      <c r="K49" s="149" t="e" cm="1">
        <f t="array" ref="K49">IFERROR(INDEX($F$6:$F$74,_xlfn.AGGREGATE(15,3,ROW($F$6:$F$74)-ROW($F$5)/($F$6:$F$74&lt;&gt;""),ROWS($F$6:F49))),NA())</f>
        <v>#N/A</v>
      </c>
    </row>
    <row r="50" spans="2:11" x14ac:dyDescent="0.25">
      <c r="B50" s="99" t="str">
        <f>IF('Step 1_Expenditure1'!C39="","",'Step 1_Expenditure1'!C39)</f>
        <v>PV Cleaning</v>
      </c>
      <c r="C50" s="103">
        <f>NPV('Step 1_Expenditure1'!$C$21,Yearly_expenditure1!G17:DB17)+Yearly_expenditure1!F17</f>
        <v>207930.32303662717</v>
      </c>
      <c r="D50" s="56">
        <f t="shared" si="3"/>
        <v>0</v>
      </c>
      <c r="E50" s="56">
        <f t="shared" si="4"/>
        <v>986773.9835484582</v>
      </c>
      <c r="F50" s="181">
        <f t="shared" si="5"/>
        <v>207930.32303662717</v>
      </c>
      <c r="G50" s="103"/>
      <c r="H50" s="149" t="e" cm="1">
        <f t="array" ref="H50">IFERROR(INDEX($B$6:$B$74,_xlfn.AGGREGATE(15,3,ROW($B$6:$B$74)-ROW($B$5)/($B$6:$B$74&lt;&gt;""),ROWS($B$6:B50))),NA())</f>
        <v>#N/A</v>
      </c>
      <c r="I50" s="149" t="e" cm="1">
        <f t="array" ref="I50">IFERROR(INDEX($D$6:$D$74,_xlfn.AGGREGATE(15,3,ROW($D$6:$D$74)-ROW($D$5)/($D$6:$D$74&lt;&gt;""),ROWS($D$6:D50))),NA())</f>
        <v>#N/A</v>
      </c>
      <c r="J50" s="149" t="e" cm="1">
        <f t="array" ref="J50">IFERROR(INDEX($E$6:$E$74,_xlfn.AGGREGATE(15,3,ROW($E$6:$E$74)-ROW($E$5)/($E$6:$E$74&lt;&gt;""),ROWS($E$6:E50))),NA())</f>
        <v>#N/A</v>
      </c>
      <c r="K50" s="149" t="e" cm="1">
        <f t="array" ref="K50">IFERROR(INDEX($F$6:$F$74,_xlfn.AGGREGATE(15,3,ROW($F$6:$F$74)-ROW($F$5)/($F$6:$F$74&lt;&gt;""),ROWS($F$6:F50))),NA())</f>
        <v>#N/A</v>
      </c>
    </row>
    <row r="51" spans="2:11" x14ac:dyDescent="0.25">
      <c r="B51" s="99" t="str">
        <f>IF('Step 1_Expenditure1'!C40="","",'Step 1_Expenditure1'!C40)</f>
        <v>Local consultant</v>
      </c>
      <c r="C51" s="103">
        <f>NPV('Step 1_Expenditure1'!$C$21,Yearly_expenditure1!G18:DB18)+Yearly_expenditure1!F18</f>
        <v>10000</v>
      </c>
      <c r="D51" s="56">
        <f t="shared" si="3"/>
        <v>0</v>
      </c>
      <c r="E51" s="56">
        <f t="shared" si="4"/>
        <v>976773.9835484582</v>
      </c>
      <c r="F51" s="181">
        <f t="shared" si="5"/>
        <v>10000</v>
      </c>
      <c r="G51" s="103"/>
      <c r="H51" s="149" t="e" cm="1">
        <f t="array" ref="H51">IFERROR(INDEX($B$6:$B$74,_xlfn.AGGREGATE(15,3,ROW($B$6:$B$74)-ROW($B$5)/($B$6:$B$74&lt;&gt;""),ROWS($B$6:B51))),NA())</f>
        <v>#N/A</v>
      </c>
      <c r="I51" s="149" t="e" cm="1">
        <f t="array" ref="I51">IFERROR(INDEX($D$6:$D$74,_xlfn.AGGREGATE(15,3,ROW($D$6:$D$74)-ROW($D$5)/($D$6:$D$74&lt;&gt;""),ROWS($D$6:D51))),NA())</f>
        <v>#N/A</v>
      </c>
      <c r="J51" s="149" t="e" cm="1">
        <f t="array" ref="J51">IFERROR(INDEX($E$6:$E$74,_xlfn.AGGREGATE(15,3,ROW($E$6:$E$74)-ROW($E$5)/($E$6:$E$74&lt;&gt;""),ROWS($E$6:E51))),NA())</f>
        <v>#N/A</v>
      </c>
      <c r="K51" s="149" t="e" cm="1">
        <f t="array" ref="K51">IFERROR(INDEX($F$6:$F$74,_xlfn.AGGREGATE(15,3,ROW($F$6:$F$74)-ROW($F$5)/($F$6:$F$74&lt;&gt;""),ROWS($F$6:F51))),NA())</f>
        <v>#N/A</v>
      </c>
    </row>
    <row r="52" spans="2:11" x14ac:dyDescent="0.25">
      <c r="B52" s="99" t="str">
        <f>IF('Step 1_Expenditure1'!C41="","",'Step 1_Expenditure1'!C41)</f>
        <v>Connections O&amp;M manuals</v>
      </c>
      <c r="C52" s="103">
        <f>NPV('Step 1_Expenditure1'!$C$21,Yearly_expenditure1!G19:DB19)+Yearly_expenditure1!F19</f>
        <v>4830.9178743961356</v>
      </c>
      <c r="D52" s="56">
        <f t="shared" si="3"/>
        <v>0</v>
      </c>
      <c r="E52" s="56">
        <f t="shared" si="4"/>
        <v>971943.06567406212</v>
      </c>
      <c r="F52" s="181">
        <f t="shared" si="5"/>
        <v>4830.9178743961356</v>
      </c>
      <c r="G52" s="103"/>
      <c r="H52" s="149" t="e" cm="1">
        <f t="array" ref="H52">IFERROR(INDEX($B$6:$B$74,_xlfn.AGGREGATE(15,3,ROW($B$6:$B$74)-ROW($B$5)/($B$6:$B$74&lt;&gt;""),ROWS($B$6:B52))),NA())</f>
        <v>#N/A</v>
      </c>
      <c r="I52" s="149" t="e" cm="1">
        <f t="array" ref="I52">IFERROR(INDEX($D$6:$D$74,_xlfn.AGGREGATE(15,3,ROW($D$6:$D$74)-ROW($D$5)/($D$6:$D$74&lt;&gt;""),ROWS($D$6:D52))),NA())</f>
        <v>#N/A</v>
      </c>
      <c r="J52" s="149" t="e" cm="1">
        <f t="array" ref="J52">IFERROR(INDEX($E$6:$E$74,_xlfn.AGGREGATE(15,3,ROW($E$6:$E$74)-ROW($E$5)/($E$6:$E$74&lt;&gt;""),ROWS($E$6:E52))),NA())</f>
        <v>#N/A</v>
      </c>
      <c r="K52" s="149" t="e" cm="1">
        <f t="array" ref="K52">IFERROR(INDEX($F$6:$F$74,_xlfn.AGGREGATE(15,3,ROW($F$6:$F$74)-ROW($F$5)/($F$6:$F$74&lt;&gt;""),ROWS($F$6:F52))),NA())</f>
        <v>#N/A</v>
      </c>
    </row>
    <row r="53" spans="2:11" x14ac:dyDescent="0.25">
      <c r="B53" s="99" t="str">
        <f>IF('Step 1_Expenditure1'!C42="","",'Step 1_Expenditure1'!C42)</f>
        <v/>
      </c>
      <c r="C53" s="103">
        <f>NPV('Step 1_Expenditure1'!$C$21,Yearly_expenditure1!G20:DB20)+Yearly_expenditure1!F20</f>
        <v>0</v>
      </c>
      <c r="D53" s="56" t="str">
        <f t="shared" si="3"/>
        <v/>
      </c>
      <c r="E53" s="56" t="str">
        <f t="shared" si="4"/>
        <v/>
      </c>
      <c r="F53" s="181" t="str">
        <f t="shared" si="5"/>
        <v/>
      </c>
      <c r="G53" s="103"/>
      <c r="H53" s="149" t="e" cm="1">
        <f t="array" ref="H53">IFERROR(INDEX($B$6:$B$74,_xlfn.AGGREGATE(15,3,ROW($B$6:$B$74)-ROW($B$5)/($B$6:$B$74&lt;&gt;""),ROWS($B$6:B53))),NA())</f>
        <v>#N/A</v>
      </c>
      <c r="I53" s="149" t="e" cm="1">
        <f t="array" ref="I53">IFERROR(INDEX($D$6:$D$74,_xlfn.AGGREGATE(15,3,ROW($D$6:$D$74)-ROW($D$5)/($D$6:$D$74&lt;&gt;""),ROWS($D$6:D53))),NA())</f>
        <v>#N/A</v>
      </c>
      <c r="J53" s="149" t="e" cm="1">
        <f t="array" ref="J53">IFERROR(INDEX($E$6:$E$74,_xlfn.AGGREGATE(15,3,ROW($E$6:$E$74)-ROW($E$5)/($E$6:$E$74&lt;&gt;""),ROWS($E$6:E53))),NA())</f>
        <v>#N/A</v>
      </c>
      <c r="K53" s="149" t="e" cm="1">
        <f t="array" ref="K53">IFERROR(INDEX($F$6:$F$74,_xlfn.AGGREGATE(15,3,ROW($F$6:$F$74)-ROW($F$5)/($F$6:$F$74&lt;&gt;""),ROWS($F$6:F53))),NA())</f>
        <v>#N/A</v>
      </c>
    </row>
    <row r="54" spans="2:11" x14ac:dyDescent="0.25">
      <c r="B54" s="99" t="str">
        <f>IF('Step 1_Expenditure1'!C43="","",'Step 1_Expenditure1'!C43)</f>
        <v/>
      </c>
      <c r="C54" s="103">
        <f>NPV('Step 1_Expenditure1'!$C$21,Yearly_expenditure1!G21:DB21)+Yearly_expenditure1!F21</f>
        <v>0</v>
      </c>
      <c r="D54" s="56" t="str">
        <f t="shared" si="3"/>
        <v/>
      </c>
      <c r="E54" s="56" t="str">
        <f t="shared" si="4"/>
        <v/>
      </c>
      <c r="F54" s="181" t="str">
        <f t="shared" si="5"/>
        <v/>
      </c>
      <c r="H54" s="149" t="e" cm="1">
        <f t="array" ref="H54">IFERROR(INDEX($B$6:$B$74,_xlfn.AGGREGATE(15,3,ROW($B$6:$B$74)-ROW($B$5)/($B$6:$B$74&lt;&gt;""),ROWS($B$6:B54))),NA())</f>
        <v>#N/A</v>
      </c>
      <c r="I54" s="149" t="e" cm="1">
        <f t="array" ref="I54">IFERROR(INDEX($D$6:$D$74,_xlfn.AGGREGATE(15,3,ROW($D$6:$D$74)-ROW($D$5)/($D$6:$D$74&lt;&gt;""),ROWS($D$6:D54))),NA())</f>
        <v>#N/A</v>
      </c>
      <c r="J54" s="149" t="e" cm="1">
        <f t="array" ref="J54">IFERROR(INDEX($E$6:$E$74,_xlfn.AGGREGATE(15,3,ROW($E$6:$E$74)-ROW($E$5)/($E$6:$E$74&lt;&gt;""),ROWS($E$6:E54))),NA())</f>
        <v>#N/A</v>
      </c>
      <c r="K54" s="149" t="e" cm="1">
        <f t="array" ref="K54">IFERROR(INDEX($F$6:$F$74,_xlfn.AGGREGATE(15,3,ROW($F$6:$F$74)-ROW($F$5)/($F$6:$F$74&lt;&gt;""),ROWS($F$6:F54))),NA())</f>
        <v>#N/A</v>
      </c>
    </row>
    <row r="55" spans="2:11" x14ac:dyDescent="0.25">
      <c r="B55" s="99" t="str">
        <f>IF('Step 1_Expenditure1'!C44="","",'Step 1_Expenditure1'!C44)</f>
        <v/>
      </c>
      <c r="C55" s="103">
        <f>NPV('Step 1_Expenditure1'!$C$21,Yearly_expenditure1!G22:DB22)+Yearly_expenditure1!F22</f>
        <v>0</v>
      </c>
      <c r="D55" s="56" t="str">
        <f>IF(B55="","",IF(E54-C55&lt;0,IF(E54&lt;=0,-C55,E54-C55),0))</f>
        <v/>
      </c>
      <c r="E55" s="56" t="str">
        <f>IF(B55="","",IF(E54-C55&lt;0,IF(E54&lt;0,D54+E54,D54),E54-C55))</f>
        <v/>
      </c>
      <c r="F55" s="181" t="str">
        <f>IF(B55="","",IF(D55&lt;0,IF(E55&lt;0,0,E54),C55))</f>
        <v/>
      </c>
      <c r="H55" s="149" t="e" cm="1">
        <f t="array" ref="H55">IFERROR(INDEX($B$6:$B$74,_xlfn.AGGREGATE(15,3,ROW($B$6:$B$74)-ROW($B$5)/($B$6:$B$74&lt;&gt;""),ROWS($B$6:B55))),NA())</f>
        <v>#N/A</v>
      </c>
      <c r="I55" s="149" t="e" cm="1">
        <f t="array" ref="I55">IFERROR(INDEX($D$6:$D$74,_xlfn.AGGREGATE(15,3,ROW($D$6:$D$74)-ROW($D$5)/($D$6:$D$74&lt;&gt;""),ROWS($D$6:D55))),NA())</f>
        <v>#N/A</v>
      </c>
      <c r="J55" s="149" t="e" cm="1">
        <f t="array" ref="J55">IFERROR(INDEX($E$6:$E$74,_xlfn.AGGREGATE(15,3,ROW($E$6:$E$74)-ROW($E$5)/($E$6:$E$74&lt;&gt;""),ROWS($E$6:E55))),NA())</f>
        <v>#N/A</v>
      </c>
      <c r="K55" s="149" t="e" cm="1">
        <f t="array" ref="K55">IFERROR(INDEX($F$6:$F$74,_xlfn.AGGREGATE(15,3,ROW($F$6:$F$74)-ROW($F$5)/($F$6:$F$74&lt;&gt;""),ROWS($F$6:F55))),NA())</f>
        <v>#N/A</v>
      </c>
    </row>
    <row r="56" spans="2:11" x14ac:dyDescent="0.25">
      <c r="B56" s="99" t="str">
        <f>IF('Step 1_Expenditure1'!C45="","",'Step 1_Expenditure1'!C45)</f>
        <v/>
      </c>
      <c r="C56" s="103">
        <f>NPV('Step 1_Expenditure1'!$C$21,Yearly_expenditure1!G23:DB23)+Yearly_expenditure1!F23</f>
        <v>0</v>
      </c>
      <c r="D56" s="56" t="str">
        <f t="shared" ref="D56:D73" si="6">IF(B56="","",IF(E55-C56&lt;0,IF(E55&lt;=0,-C56,E55-C56),0))</f>
        <v/>
      </c>
      <c r="E56" s="56" t="str">
        <f t="shared" ref="E56:E73" si="7">IF(B56="","",IF(E55-C56&lt;0,IF(E55&lt;0,D55+E55,D55),E55-C56))</f>
        <v/>
      </c>
      <c r="F56" s="181" t="str">
        <f t="shared" ref="F56:F73" si="8">IF(B56="","",IF(D56&lt;0,IF(E56&lt;0,0,E55),C56))</f>
        <v/>
      </c>
      <c r="H56" s="149" t="e" cm="1">
        <f t="array" ref="H56">IFERROR(INDEX($B$6:$B$74,_xlfn.AGGREGATE(15,3,ROW($B$6:$B$74)-ROW($B$5)/($B$6:$B$74&lt;&gt;""),ROWS($B$6:B56))),NA())</f>
        <v>#N/A</v>
      </c>
      <c r="I56" s="149" t="e" cm="1">
        <f t="array" ref="I56">IFERROR(INDEX($D$6:$D$74,_xlfn.AGGREGATE(15,3,ROW($D$6:$D$74)-ROW($D$5)/($D$6:$D$74&lt;&gt;""),ROWS($D$6:D56))),NA())</f>
        <v>#N/A</v>
      </c>
      <c r="J56" s="149" t="e" cm="1">
        <f t="array" ref="J56">IFERROR(INDEX($E$6:$E$74,_xlfn.AGGREGATE(15,3,ROW($E$6:$E$74)-ROW($E$5)/($E$6:$E$74&lt;&gt;""),ROWS($E$6:E56))),NA())</f>
        <v>#N/A</v>
      </c>
      <c r="K56" s="149" t="e" cm="1">
        <f t="array" ref="K56">IFERROR(INDEX($F$6:$F$74,_xlfn.AGGREGATE(15,3,ROW($F$6:$F$74)-ROW($F$5)/($F$6:$F$74&lt;&gt;""),ROWS($F$6:F56))),NA())</f>
        <v>#N/A</v>
      </c>
    </row>
    <row r="57" spans="2:11" x14ac:dyDescent="0.25">
      <c r="B57" s="99" t="str">
        <f>IF('Step 1_Expenditure1'!C46="","",'Step 1_Expenditure1'!C46)</f>
        <v/>
      </c>
      <c r="C57" s="103">
        <f>NPV('Step 1_Expenditure1'!$C$21,Yearly_expenditure1!G24:DB24)+Yearly_expenditure1!F24</f>
        <v>0</v>
      </c>
      <c r="D57" s="56" t="str">
        <f t="shared" si="6"/>
        <v/>
      </c>
      <c r="E57" s="56" t="str">
        <f t="shared" si="7"/>
        <v/>
      </c>
      <c r="F57" s="181" t="str">
        <f t="shared" si="8"/>
        <v/>
      </c>
      <c r="H57" s="149" t="e" cm="1">
        <f t="array" ref="H57">IFERROR(INDEX($B$6:$B$74,_xlfn.AGGREGATE(15,3,ROW($B$6:$B$74)-ROW($B$5)/($B$6:$B$74&lt;&gt;""),ROWS($B$6:B57))),NA())</f>
        <v>#N/A</v>
      </c>
      <c r="I57" s="149" t="e" cm="1">
        <f t="array" ref="I57">IFERROR(INDEX($D$6:$D$74,_xlfn.AGGREGATE(15,3,ROW($D$6:$D$74)-ROW($D$5)/($D$6:$D$74&lt;&gt;""),ROWS($D$6:D57))),NA())</f>
        <v>#N/A</v>
      </c>
      <c r="J57" s="149" t="e" cm="1">
        <f t="array" ref="J57">IFERROR(INDEX($E$6:$E$74,_xlfn.AGGREGATE(15,3,ROW($E$6:$E$74)-ROW($E$5)/($E$6:$E$74&lt;&gt;""),ROWS($E$6:E57))),NA())</f>
        <v>#N/A</v>
      </c>
      <c r="K57" s="149" t="e" cm="1">
        <f t="array" ref="K57">IFERROR(INDEX($F$6:$F$74,_xlfn.AGGREGATE(15,3,ROW($F$6:$F$74)-ROW($F$5)/($F$6:$F$74&lt;&gt;""),ROWS($F$6:F57))),NA())</f>
        <v>#N/A</v>
      </c>
    </row>
    <row r="58" spans="2:11" x14ac:dyDescent="0.25">
      <c r="B58" s="99" t="str">
        <f>IF('Step 1_Expenditure1'!C47="","",'Step 1_Expenditure1'!C47)</f>
        <v/>
      </c>
      <c r="C58" s="103">
        <f>NPV('Step 1_Expenditure1'!$C$21,Yearly_expenditure1!G25:DB25)+Yearly_expenditure1!F25</f>
        <v>0</v>
      </c>
      <c r="D58" s="56" t="str">
        <f t="shared" si="6"/>
        <v/>
      </c>
      <c r="E58" s="56" t="str">
        <f t="shared" si="7"/>
        <v/>
      </c>
      <c r="F58" s="181" t="str">
        <f t="shared" si="8"/>
        <v/>
      </c>
      <c r="H58" s="149" t="e" cm="1">
        <f t="array" ref="H58">IFERROR(INDEX($B$6:$B$74,_xlfn.AGGREGATE(15,3,ROW($B$6:$B$74)-ROW($B$5)/($B$6:$B$74&lt;&gt;""),ROWS($B$6:B58))),NA())</f>
        <v>#N/A</v>
      </c>
      <c r="I58" s="149" t="e" cm="1">
        <f t="array" ref="I58">IFERROR(INDEX($D$6:$D$74,_xlfn.AGGREGATE(15,3,ROW($D$6:$D$74)-ROW($D$5)/($D$6:$D$74&lt;&gt;""),ROWS($D$6:D58))),NA())</f>
        <v>#N/A</v>
      </c>
      <c r="J58" s="149" t="e" cm="1">
        <f t="array" ref="J58">IFERROR(INDEX($E$6:$E$74,_xlfn.AGGREGATE(15,3,ROW($E$6:$E$74)-ROW($E$5)/($E$6:$E$74&lt;&gt;""),ROWS($E$6:E58))),NA())</f>
        <v>#N/A</v>
      </c>
      <c r="K58" s="149" t="e" cm="1">
        <f t="array" ref="K58">IFERROR(INDEX($F$6:$F$74,_xlfn.AGGREGATE(15,3,ROW($F$6:$F$74)-ROW($F$5)/($F$6:$F$74&lt;&gt;""),ROWS($F$6:F58))),NA())</f>
        <v>#N/A</v>
      </c>
    </row>
    <row r="59" spans="2:11" x14ac:dyDescent="0.25">
      <c r="B59" s="99" t="str">
        <f>IF('Step 1_Expenditure1'!C48="","",'Step 1_Expenditure1'!C48)</f>
        <v/>
      </c>
      <c r="C59" s="103">
        <f>NPV('Step 1_Expenditure1'!$C$21,Yearly_expenditure1!G26:DB26)+Yearly_expenditure1!F26</f>
        <v>0</v>
      </c>
      <c r="D59" s="56" t="str">
        <f t="shared" si="6"/>
        <v/>
      </c>
      <c r="E59" s="56" t="str">
        <f t="shared" si="7"/>
        <v/>
      </c>
      <c r="F59" s="181" t="str">
        <f t="shared" si="8"/>
        <v/>
      </c>
      <c r="H59" s="149" t="e" cm="1">
        <f t="array" ref="H59">IFERROR(INDEX($B$6:$B$74,_xlfn.AGGREGATE(15,3,ROW($B$6:$B$74)-ROW($B$5)/($B$6:$B$74&lt;&gt;""),ROWS($B$6:B59))),NA())</f>
        <v>#N/A</v>
      </c>
      <c r="I59" s="149" t="e" cm="1">
        <f t="array" ref="I59">IFERROR(INDEX($D$6:$D$74,_xlfn.AGGREGATE(15,3,ROW($D$6:$D$74)-ROW($D$5)/($D$6:$D$74&lt;&gt;""),ROWS($D$6:D59))),NA())</f>
        <v>#N/A</v>
      </c>
      <c r="J59" s="149" t="e" cm="1">
        <f t="array" ref="J59">IFERROR(INDEX($E$6:$E$74,_xlfn.AGGREGATE(15,3,ROW($E$6:$E$74)-ROW($E$5)/($E$6:$E$74&lt;&gt;""),ROWS($E$6:E59))),NA())</f>
        <v>#N/A</v>
      </c>
      <c r="K59" s="149" t="e" cm="1">
        <f t="array" ref="K59">IFERROR(INDEX($F$6:$F$74,_xlfn.AGGREGATE(15,3,ROW($F$6:$F$74)-ROW($F$5)/($F$6:$F$74&lt;&gt;""),ROWS($F$6:F59))),NA())</f>
        <v>#N/A</v>
      </c>
    </row>
    <row r="60" spans="2:11" x14ac:dyDescent="0.25">
      <c r="B60" s="99" t="str">
        <f>IF('Step 1_Expenditure1'!C49="","",'Step 1_Expenditure1'!C49)</f>
        <v/>
      </c>
      <c r="C60" s="103">
        <f>NPV('Step 1_Expenditure1'!$C$21,Yearly_expenditure1!G27:DB27)+Yearly_expenditure1!F27</f>
        <v>0</v>
      </c>
      <c r="D60" s="56" t="str">
        <f t="shared" si="6"/>
        <v/>
      </c>
      <c r="E60" s="56" t="str">
        <f t="shared" si="7"/>
        <v/>
      </c>
      <c r="F60" s="181" t="str">
        <f t="shared" si="8"/>
        <v/>
      </c>
      <c r="H60" s="149" t="e" cm="1">
        <f t="array" ref="H60">IFERROR(INDEX($B$6:$B$74,_xlfn.AGGREGATE(15,3,ROW($B$6:$B$74)-ROW($B$5)/($B$6:$B$74&lt;&gt;""),ROWS($B$6:B60))),NA())</f>
        <v>#N/A</v>
      </c>
      <c r="I60" s="149" t="e" cm="1">
        <f t="array" ref="I60">IFERROR(INDEX($D$6:$D$74,_xlfn.AGGREGATE(15,3,ROW($D$6:$D$74)-ROW($D$5)/($D$6:$D$74&lt;&gt;""),ROWS($D$6:D60))),NA())</f>
        <v>#N/A</v>
      </c>
      <c r="J60" s="149" t="e" cm="1">
        <f t="array" ref="J60">IFERROR(INDEX($E$6:$E$74,_xlfn.AGGREGATE(15,3,ROW($E$6:$E$74)-ROW($E$5)/($E$6:$E$74&lt;&gt;""),ROWS($E$6:E60))),NA())</f>
        <v>#N/A</v>
      </c>
      <c r="K60" s="149" t="e" cm="1">
        <f t="array" ref="K60">IFERROR(INDEX($F$6:$F$74,_xlfn.AGGREGATE(15,3,ROW($F$6:$F$74)-ROW($F$5)/($F$6:$F$74&lt;&gt;""),ROWS($F$6:F60))),NA())</f>
        <v>#N/A</v>
      </c>
    </row>
    <row r="61" spans="2:11" x14ac:dyDescent="0.25">
      <c r="B61" s="99" t="str">
        <f>IF('Step 1_Expenditure1'!C50="","",'Step 1_Expenditure1'!C50)</f>
        <v/>
      </c>
      <c r="C61" s="103">
        <f>NPV('Step 1_Expenditure1'!$C$21,Yearly_expenditure1!G28:DB28)+Yearly_expenditure1!F28</f>
        <v>0</v>
      </c>
      <c r="D61" s="56" t="str">
        <f t="shared" si="6"/>
        <v/>
      </c>
      <c r="E61" s="56" t="str">
        <f t="shared" si="7"/>
        <v/>
      </c>
      <c r="F61" s="181" t="str">
        <f t="shared" si="8"/>
        <v/>
      </c>
      <c r="H61" s="149" t="e" cm="1">
        <f t="array" ref="H61">IFERROR(INDEX($B$6:$B$74,_xlfn.AGGREGATE(15,3,ROW($B$6:$B$74)-ROW($B$5)/($B$6:$B$74&lt;&gt;""),ROWS($B$6:B61))),NA())</f>
        <v>#N/A</v>
      </c>
      <c r="I61" s="149" t="e" cm="1">
        <f t="array" ref="I61">IFERROR(INDEX($D$6:$D$74,_xlfn.AGGREGATE(15,3,ROW($D$6:$D$74)-ROW($D$5)/($D$6:$D$74&lt;&gt;""),ROWS($D$6:D61))),NA())</f>
        <v>#N/A</v>
      </c>
      <c r="J61" s="149" t="e" cm="1">
        <f t="array" ref="J61">IFERROR(INDEX($E$6:$E$74,_xlfn.AGGREGATE(15,3,ROW($E$6:$E$74)-ROW($E$5)/($E$6:$E$74&lt;&gt;""),ROWS($E$6:E61))),NA())</f>
        <v>#N/A</v>
      </c>
      <c r="K61" s="149" t="e" cm="1">
        <f t="array" ref="K61">IFERROR(INDEX($F$6:$F$74,_xlfn.AGGREGATE(15,3,ROW($F$6:$F$74)-ROW($F$5)/($F$6:$F$74&lt;&gt;""),ROWS($F$6:F61))),NA())</f>
        <v>#N/A</v>
      </c>
    </row>
    <row r="62" spans="2:11" x14ac:dyDescent="0.25">
      <c r="B62" s="99" t="str">
        <f>IF('Step 1_Expenditure1'!C51="","",'Step 1_Expenditure1'!C51)</f>
        <v/>
      </c>
      <c r="C62" s="103">
        <f>NPV('Step 1_Expenditure1'!$C$21,Yearly_expenditure1!G29:DB29)+Yearly_expenditure1!F29</f>
        <v>0</v>
      </c>
      <c r="D62" s="56" t="str">
        <f t="shared" si="6"/>
        <v/>
      </c>
      <c r="E62" s="56" t="str">
        <f t="shared" si="7"/>
        <v/>
      </c>
      <c r="F62" s="181" t="str">
        <f t="shared" si="8"/>
        <v/>
      </c>
      <c r="H62" s="149" t="e" cm="1">
        <f t="array" ref="H62">IFERROR(INDEX($B$6:$B$74,_xlfn.AGGREGATE(15,3,ROW($B$6:$B$74)-ROW($B$5)/($B$6:$B$74&lt;&gt;""),ROWS($B$6:B62))),NA())</f>
        <v>#N/A</v>
      </c>
      <c r="I62" s="149" t="e" cm="1">
        <f t="array" ref="I62">IFERROR(INDEX($D$6:$D$74,_xlfn.AGGREGATE(15,3,ROW($D$6:$D$74)-ROW($D$5)/($D$6:$D$74&lt;&gt;""),ROWS($D$6:D62))),NA())</f>
        <v>#N/A</v>
      </c>
      <c r="J62" s="149" t="e" cm="1">
        <f t="array" ref="J62">IFERROR(INDEX($E$6:$E$74,_xlfn.AGGREGATE(15,3,ROW($E$6:$E$74)-ROW($E$5)/($E$6:$E$74&lt;&gt;""),ROWS($E$6:E62))),NA())</f>
        <v>#N/A</v>
      </c>
      <c r="K62" s="149" t="e" cm="1">
        <f t="array" ref="K62">IFERROR(INDEX($F$6:$F$74,_xlfn.AGGREGATE(15,3,ROW($F$6:$F$74)-ROW($F$5)/($F$6:$F$74&lt;&gt;""),ROWS($F$6:F62))),NA())</f>
        <v>#N/A</v>
      </c>
    </row>
    <row r="63" spans="2:11" x14ac:dyDescent="0.25">
      <c r="B63" s="99" t="str">
        <f>IF('Step 1_Expenditure1'!C52="","",'Step 1_Expenditure1'!C52)</f>
        <v/>
      </c>
      <c r="C63" s="103">
        <f>NPV('Step 1_Expenditure1'!$C$21,Yearly_expenditure1!G30:DB30)+Yearly_expenditure1!F30</f>
        <v>0</v>
      </c>
      <c r="D63" s="56" t="str">
        <f t="shared" si="6"/>
        <v/>
      </c>
      <c r="E63" s="56" t="str">
        <f t="shared" si="7"/>
        <v/>
      </c>
      <c r="F63" s="181" t="str">
        <f t="shared" si="8"/>
        <v/>
      </c>
      <c r="H63" s="149" t="e" cm="1">
        <f t="array" ref="H63">IFERROR(INDEX($B$6:$B$74,_xlfn.AGGREGATE(15,3,ROW($B$6:$B$74)-ROW($B$5)/($B$6:$B$74&lt;&gt;""),ROWS($B$6:B63))),NA())</f>
        <v>#N/A</v>
      </c>
      <c r="I63" s="149" t="e" cm="1">
        <f t="array" ref="I63">IFERROR(INDEX($D$6:$D$74,_xlfn.AGGREGATE(15,3,ROW($D$6:$D$74)-ROW($D$5)/($D$6:$D$74&lt;&gt;""),ROWS($D$6:D63))),NA())</f>
        <v>#N/A</v>
      </c>
      <c r="J63" s="149" t="e" cm="1">
        <f t="array" ref="J63">IFERROR(INDEX($E$6:$E$74,_xlfn.AGGREGATE(15,3,ROW($E$6:$E$74)-ROW($E$5)/($E$6:$E$74&lt;&gt;""),ROWS($E$6:E63))),NA())</f>
        <v>#N/A</v>
      </c>
      <c r="K63" s="149" t="e" cm="1">
        <f t="array" ref="K63">IFERROR(INDEX($F$6:$F$74,_xlfn.AGGREGATE(15,3,ROW($F$6:$F$74)-ROW($F$5)/($F$6:$F$74&lt;&gt;""),ROWS($F$6:F63))),NA())</f>
        <v>#N/A</v>
      </c>
    </row>
    <row r="64" spans="2:11" x14ac:dyDescent="0.25">
      <c r="B64" s="99" t="str">
        <f>IF('Step 1_Expenditure1'!C53="","",'Step 1_Expenditure1'!C53)</f>
        <v/>
      </c>
      <c r="C64" s="103">
        <f>NPV('Step 1_Expenditure1'!$C$21,Yearly_expenditure1!G31:DB31)+Yearly_expenditure1!F31</f>
        <v>0</v>
      </c>
      <c r="D64" s="56" t="str">
        <f t="shared" si="6"/>
        <v/>
      </c>
      <c r="E64" s="56" t="str">
        <f t="shared" si="7"/>
        <v/>
      </c>
      <c r="F64" s="181" t="str">
        <f t="shared" si="8"/>
        <v/>
      </c>
      <c r="H64" s="149" t="e" cm="1">
        <f t="array" ref="H64">IFERROR(INDEX($B$6:$B$74,_xlfn.AGGREGATE(15,3,ROW($B$6:$B$74)-ROW($B$5)/($B$6:$B$74&lt;&gt;""),ROWS($B$6:B64))),NA())</f>
        <v>#N/A</v>
      </c>
      <c r="I64" s="149" t="e" cm="1">
        <f t="array" ref="I64">IFERROR(INDEX($D$6:$D$74,_xlfn.AGGREGATE(15,3,ROW($D$6:$D$74)-ROW($D$5)/($D$6:$D$74&lt;&gt;""),ROWS($D$6:D64))),NA())</f>
        <v>#N/A</v>
      </c>
      <c r="J64" s="149" t="e" cm="1">
        <f t="array" ref="J64">IFERROR(INDEX($E$6:$E$74,_xlfn.AGGREGATE(15,3,ROW($E$6:$E$74)-ROW($E$5)/($E$6:$E$74&lt;&gt;""),ROWS($E$6:E64))),NA())</f>
        <v>#N/A</v>
      </c>
      <c r="K64" s="149" t="e" cm="1">
        <f t="array" ref="K64">IFERROR(INDEX($F$6:$F$74,_xlfn.AGGREGATE(15,3,ROW($F$6:$F$74)-ROW($F$5)/($F$6:$F$74&lt;&gt;""),ROWS($F$6:F64))),NA())</f>
        <v>#N/A</v>
      </c>
    </row>
    <row r="65" spans="2:11" x14ac:dyDescent="0.25">
      <c r="B65" s="99" t="str">
        <f>IF('Step 1_Expenditure1'!C54="","",'Step 1_Expenditure1'!C54)</f>
        <v/>
      </c>
      <c r="C65" s="103">
        <f>NPV('Step 1_Expenditure1'!$C$21,Yearly_expenditure1!G32:DB32)+Yearly_expenditure1!F32</f>
        <v>0</v>
      </c>
      <c r="D65" s="56" t="str">
        <f t="shared" si="6"/>
        <v/>
      </c>
      <c r="E65" s="56" t="str">
        <f t="shared" si="7"/>
        <v/>
      </c>
      <c r="F65" s="181" t="str">
        <f t="shared" si="8"/>
        <v/>
      </c>
      <c r="H65" s="149" t="e" cm="1">
        <f t="array" ref="H65">IFERROR(INDEX($B$6:$B$74,_xlfn.AGGREGATE(15,3,ROW($B$6:$B$74)-ROW($B$5)/($B$6:$B$74&lt;&gt;""),ROWS($B$6:B65))),NA())</f>
        <v>#N/A</v>
      </c>
      <c r="I65" s="149" t="e" cm="1">
        <f t="array" ref="I65">IFERROR(INDEX($D$6:$D$74,_xlfn.AGGREGATE(15,3,ROW($D$6:$D$74)-ROW($D$5)/($D$6:$D$74&lt;&gt;""),ROWS($D$6:D65))),NA())</f>
        <v>#N/A</v>
      </c>
      <c r="J65" s="149" t="e" cm="1">
        <f t="array" ref="J65">IFERROR(INDEX($E$6:$E$74,_xlfn.AGGREGATE(15,3,ROW($E$6:$E$74)-ROW($E$5)/($E$6:$E$74&lt;&gt;""),ROWS($E$6:E65))),NA())</f>
        <v>#N/A</v>
      </c>
      <c r="K65" s="149" t="e" cm="1">
        <f t="array" ref="K65">IFERROR(INDEX($F$6:$F$74,_xlfn.AGGREGATE(15,3,ROW($F$6:$F$74)-ROW($F$5)/($F$6:$F$74&lt;&gt;""),ROWS($F$6:F65))),NA())</f>
        <v>#N/A</v>
      </c>
    </row>
    <row r="66" spans="2:11" x14ac:dyDescent="0.25">
      <c r="B66" s="99" t="str">
        <f>IF('Step 1_Expenditure1'!C55="","",'Step 1_Expenditure1'!C55)</f>
        <v/>
      </c>
      <c r="C66" s="103">
        <f>NPV('Step 1_Expenditure1'!$C$21,Yearly_expenditure1!G33:DB33)+Yearly_expenditure1!F33</f>
        <v>0</v>
      </c>
      <c r="D66" s="56" t="str">
        <f t="shared" si="6"/>
        <v/>
      </c>
      <c r="E66" s="56" t="str">
        <f t="shared" si="7"/>
        <v/>
      </c>
      <c r="F66" s="181" t="str">
        <f t="shared" si="8"/>
        <v/>
      </c>
      <c r="H66" s="149" t="e" cm="1">
        <f t="array" ref="H66">IFERROR(INDEX($B$6:$B$74,_xlfn.AGGREGATE(15,3,ROW($B$6:$B$74)-ROW($B$5)/($B$6:$B$74&lt;&gt;""),ROWS($B$6:B66))),NA())</f>
        <v>#N/A</v>
      </c>
      <c r="I66" s="149" t="e" cm="1">
        <f t="array" ref="I66">IFERROR(INDEX($D$6:$D$74,_xlfn.AGGREGATE(15,3,ROW($D$6:$D$74)-ROW($D$5)/($D$6:$D$74&lt;&gt;""),ROWS($D$6:D66))),NA())</f>
        <v>#N/A</v>
      </c>
      <c r="J66" s="149" t="e" cm="1">
        <f t="array" ref="J66">IFERROR(INDEX($E$6:$E$74,_xlfn.AGGREGATE(15,3,ROW($E$6:$E$74)-ROW($E$5)/($E$6:$E$74&lt;&gt;""),ROWS($E$6:E66))),NA())</f>
        <v>#N/A</v>
      </c>
      <c r="K66" s="149" t="e" cm="1">
        <f t="array" ref="K66">IFERROR(INDEX($F$6:$F$74,_xlfn.AGGREGATE(15,3,ROW($F$6:$F$74)-ROW($F$5)/($F$6:$F$74&lt;&gt;""),ROWS($F$6:F66))),NA())</f>
        <v>#N/A</v>
      </c>
    </row>
    <row r="67" spans="2:11" x14ac:dyDescent="0.25">
      <c r="B67" s="99" t="str">
        <f>IF('Step 1_Expenditure1'!C56="","",'Step 1_Expenditure1'!C56)</f>
        <v/>
      </c>
      <c r="C67" s="103">
        <f>NPV('Step 1_Expenditure1'!$C$21,Yearly_expenditure1!G34:DB34)+Yearly_expenditure1!F34</f>
        <v>0</v>
      </c>
      <c r="D67" s="56" t="str">
        <f t="shared" si="6"/>
        <v/>
      </c>
      <c r="E67" s="56" t="str">
        <f t="shared" si="7"/>
        <v/>
      </c>
      <c r="F67" s="181" t="str">
        <f t="shared" si="8"/>
        <v/>
      </c>
      <c r="H67" s="149" t="e" cm="1">
        <f t="array" ref="H67">IFERROR(INDEX($B$6:$B$74,_xlfn.AGGREGATE(15,3,ROW($B$6:$B$74)-ROW($B$5)/($B$6:$B$74&lt;&gt;""),ROWS($B$6:B67))),NA())</f>
        <v>#N/A</v>
      </c>
      <c r="I67" s="149" t="e" cm="1">
        <f t="array" ref="I67">IFERROR(INDEX($D$6:$D$74,_xlfn.AGGREGATE(15,3,ROW($D$6:$D$74)-ROW($D$5)/($D$6:$D$74&lt;&gt;""),ROWS($D$6:D67))),NA())</f>
        <v>#N/A</v>
      </c>
      <c r="J67" s="149" t="e" cm="1">
        <f t="array" ref="J67">IFERROR(INDEX($E$6:$E$74,_xlfn.AGGREGATE(15,3,ROW($E$6:$E$74)-ROW($E$5)/($E$6:$E$74&lt;&gt;""),ROWS($E$6:E67))),NA())</f>
        <v>#N/A</v>
      </c>
      <c r="K67" s="149" t="e" cm="1">
        <f t="array" ref="K67">IFERROR(INDEX($F$6:$F$74,_xlfn.AGGREGATE(15,3,ROW($F$6:$F$74)-ROW($F$5)/($F$6:$F$74&lt;&gt;""),ROWS($F$6:F67))),NA())</f>
        <v>#N/A</v>
      </c>
    </row>
    <row r="68" spans="2:11" x14ac:dyDescent="0.25">
      <c r="B68" s="99" t="str">
        <f>IF('Step 1_Expenditure1'!C57="","",'Step 1_Expenditure1'!C57)</f>
        <v/>
      </c>
      <c r="C68" s="103">
        <f>NPV('Step 1_Expenditure1'!$C$21,Yearly_expenditure1!G35:DB35)+Yearly_expenditure1!F35</f>
        <v>0</v>
      </c>
      <c r="D68" s="56" t="str">
        <f t="shared" si="6"/>
        <v/>
      </c>
      <c r="E68" s="56" t="str">
        <f t="shared" si="7"/>
        <v/>
      </c>
      <c r="F68" s="181" t="str">
        <f t="shared" si="8"/>
        <v/>
      </c>
      <c r="H68" s="149" t="e" cm="1">
        <f t="array" ref="H68">IFERROR(INDEX($B$6:$B$74,_xlfn.AGGREGATE(15,3,ROW($B$6:$B$74)-ROW($B$5)/($B$6:$B$74&lt;&gt;""),ROWS($B$6:B68))),NA())</f>
        <v>#N/A</v>
      </c>
      <c r="I68" s="149" t="e" cm="1">
        <f t="array" ref="I68">IFERROR(INDEX($D$6:$D$74,_xlfn.AGGREGATE(15,3,ROW($D$6:$D$74)-ROW($D$5)/($D$6:$D$74&lt;&gt;""),ROWS($D$6:D68))),NA())</f>
        <v>#N/A</v>
      </c>
      <c r="J68" s="149" t="e" cm="1">
        <f t="array" ref="J68">IFERROR(INDEX($E$6:$E$74,_xlfn.AGGREGATE(15,3,ROW($E$6:$E$74)-ROW($E$5)/($E$6:$E$74&lt;&gt;""),ROWS($E$6:E68))),NA())</f>
        <v>#N/A</v>
      </c>
      <c r="K68" s="149" t="e" cm="1">
        <f t="array" ref="K68">IFERROR(INDEX($F$6:$F$74,_xlfn.AGGREGATE(15,3,ROW($F$6:$F$74)-ROW($F$5)/($F$6:$F$74&lt;&gt;""),ROWS($F$6:F68))),NA())</f>
        <v>#N/A</v>
      </c>
    </row>
    <row r="69" spans="2:11" x14ac:dyDescent="0.25">
      <c r="B69" s="99" t="str">
        <f>IF('Step 1_Expenditure1'!C58="","",'Step 1_Expenditure1'!C58)</f>
        <v/>
      </c>
      <c r="C69" s="103">
        <f>NPV('Step 1_Expenditure1'!$C$21,Yearly_expenditure1!G36:DB36)+Yearly_expenditure1!F36</f>
        <v>0</v>
      </c>
      <c r="D69" s="56" t="str">
        <f t="shared" si="6"/>
        <v/>
      </c>
      <c r="E69" s="56" t="str">
        <f t="shared" si="7"/>
        <v/>
      </c>
      <c r="F69" s="181" t="str">
        <f t="shared" si="8"/>
        <v/>
      </c>
      <c r="H69" s="149" t="e" cm="1">
        <f t="array" ref="H69">IFERROR(INDEX($B$6:$B$74,_xlfn.AGGREGATE(15,3,ROW($B$6:$B$74)-ROW($B$5)/($B$6:$B$74&lt;&gt;""),ROWS($B$6:B69))),NA())</f>
        <v>#N/A</v>
      </c>
      <c r="I69" s="149" t="e" cm="1">
        <f t="array" ref="I69">IFERROR(INDEX($D$6:$D$74,_xlfn.AGGREGATE(15,3,ROW($D$6:$D$74)-ROW($D$5)/($D$6:$D$74&lt;&gt;""),ROWS($D$6:D69))),NA())</f>
        <v>#N/A</v>
      </c>
      <c r="J69" s="149" t="e" cm="1">
        <f t="array" ref="J69">IFERROR(INDEX($E$6:$E$74,_xlfn.AGGREGATE(15,3,ROW($E$6:$E$74)-ROW($E$5)/($E$6:$E$74&lt;&gt;""),ROWS($E$6:E69))),NA())</f>
        <v>#N/A</v>
      </c>
      <c r="K69" s="149" t="e" cm="1">
        <f t="array" ref="K69">IFERROR(INDEX($F$6:$F$74,_xlfn.AGGREGATE(15,3,ROW($F$6:$F$74)-ROW($F$5)/($F$6:$F$74&lt;&gt;""),ROWS($F$6:F69))),NA())</f>
        <v>#N/A</v>
      </c>
    </row>
    <row r="70" spans="2:11" x14ac:dyDescent="0.25">
      <c r="B70" s="99" t="str">
        <f>IF('Step 1_Expenditure1'!C59="","",'Step 1_Expenditure1'!C59)</f>
        <v/>
      </c>
      <c r="C70" s="103">
        <f>NPV('Step 1_Expenditure1'!$C$21,Yearly_expenditure1!G37:DB37)+Yearly_expenditure1!F37</f>
        <v>0</v>
      </c>
      <c r="D70" s="56" t="str">
        <f t="shared" si="6"/>
        <v/>
      </c>
      <c r="E70" s="56" t="str">
        <f t="shared" si="7"/>
        <v/>
      </c>
      <c r="F70" s="181" t="str">
        <f t="shared" si="8"/>
        <v/>
      </c>
      <c r="H70" s="149" t="e" cm="1">
        <f t="array" ref="H70">IFERROR(INDEX($B$6:$B$74,_xlfn.AGGREGATE(15,3,ROW($B$6:$B$74)-ROW($B$5)/($B$6:$B$74&lt;&gt;""),ROWS($B$6:B70))),NA())</f>
        <v>#N/A</v>
      </c>
      <c r="I70" s="149" t="e" cm="1">
        <f t="array" ref="I70">IFERROR(INDEX($D$6:$D$74,_xlfn.AGGREGATE(15,3,ROW($D$6:$D$74)-ROW($D$5)/($D$6:$D$74&lt;&gt;""),ROWS($D$6:D70))),NA())</f>
        <v>#N/A</v>
      </c>
      <c r="J70" s="149" t="e" cm="1">
        <f t="array" ref="J70">IFERROR(INDEX($E$6:$E$74,_xlfn.AGGREGATE(15,3,ROW($E$6:$E$74)-ROW($E$5)/($E$6:$E$74&lt;&gt;""),ROWS($E$6:E70))),NA())</f>
        <v>#N/A</v>
      </c>
      <c r="K70" s="149" t="e" cm="1">
        <f t="array" ref="K70">IFERROR(INDEX($F$6:$F$74,_xlfn.AGGREGATE(15,3,ROW($F$6:$F$74)-ROW($F$5)/($F$6:$F$74&lt;&gt;""),ROWS($F$6:F70))),NA())</f>
        <v>#N/A</v>
      </c>
    </row>
    <row r="71" spans="2:11" x14ac:dyDescent="0.25">
      <c r="B71" s="99" t="str">
        <f>IF('Step 1_Expenditure1'!C60="","",'Step 1_Expenditure1'!C60)</f>
        <v/>
      </c>
      <c r="C71" s="103">
        <f>NPV('Step 1_Expenditure1'!$C$21,Yearly_expenditure1!G38:DB38)+Yearly_expenditure1!F38</f>
        <v>0</v>
      </c>
      <c r="D71" s="56" t="str">
        <f t="shared" si="6"/>
        <v/>
      </c>
      <c r="E71" s="56" t="str">
        <f t="shared" si="7"/>
        <v/>
      </c>
      <c r="F71" s="181" t="str">
        <f t="shared" si="8"/>
        <v/>
      </c>
      <c r="H71" s="149" t="e" cm="1">
        <f t="array" ref="H71">IFERROR(INDEX($B$6:$B$74,_xlfn.AGGREGATE(15,3,ROW($B$6:$B$74)-ROW($B$5)/($B$6:$B$74&lt;&gt;""),ROWS($B$6:B71))),NA())</f>
        <v>#N/A</v>
      </c>
      <c r="I71" s="149" t="e" cm="1">
        <f t="array" ref="I71">IFERROR(INDEX($D$6:$D$74,_xlfn.AGGREGATE(15,3,ROW($D$6:$D$74)-ROW($D$5)/($D$6:$D$74&lt;&gt;""),ROWS($D$6:D71))),NA())</f>
        <v>#N/A</v>
      </c>
      <c r="J71" s="149" t="e" cm="1">
        <f t="array" ref="J71">IFERROR(INDEX($E$6:$E$74,_xlfn.AGGREGATE(15,3,ROW($E$6:$E$74)-ROW($E$5)/($E$6:$E$74&lt;&gt;""),ROWS($E$6:E71))),NA())</f>
        <v>#N/A</v>
      </c>
      <c r="K71" s="149" t="e" cm="1">
        <f t="array" ref="K71">IFERROR(INDEX($F$6:$F$74,_xlfn.AGGREGATE(15,3,ROW($F$6:$F$74)-ROW($F$5)/($F$6:$F$74&lt;&gt;""),ROWS($F$6:F71))),NA())</f>
        <v>#N/A</v>
      </c>
    </row>
    <row r="72" spans="2:11" x14ac:dyDescent="0.25">
      <c r="B72" s="99" t="str">
        <f>IF('Step 1_Expenditure1'!C61="","",'Step 1_Expenditure1'!C61)</f>
        <v/>
      </c>
      <c r="C72" s="103">
        <f>NPV('Step 1_Expenditure1'!$C$21,Yearly_expenditure1!G39:DB39)+Yearly_expenditure1!F39</f>
        <v>0</v>
      </c>
      <c r="D72" s="56" t="str">
        <f t="shared" si="6"/>
        <v/>
      </c>
      <c r="E72" s="56" t="str">
        <f t="shared" si="7"/>
        <v/>
      </c>
      <c r="F72" s="181" t="str">
        <f t="shared" si="8"/>
        <v/>
      </c>
      <c r="H72" s="149" t="e" cm="1">
        <f t="array" ref="H72">IFERROR(INDEX($B$6:$B$74,_xlfn.AGGREGATE(15,3,ROW($B$6:$B$74)-ROW($B$5)/($B$6:$B$74&lt;&gt;""),ROWS($B$6:B72))),NA())</f>
        <v>#N/A</v>
      </c>
      <c r="I72" s="149" t="e" cm="1">
        <f t="array" ref="I72">IFERROR(INDEX($D$6:$D$74,_xlfn.AGGREGATE(15,3,ROW($D$6:$D$74)-ROW($D$5)/($D$6:$D$74&lt;&gt;""),ROWS($D$6:D72))),NA())</f>
        <v>#N/A</v>
      </c>
      <c r="J72" s="149" t="e" cm="1">
        <f t="array" ref="J72">IFERROR(INDEX($E$6:$E$74,_xlfn.AGGREGATE(15,3,ROW($E$6:$E$74)-ROW($E$5)/($E$6:$E$74&lt;&gt;""),ROWS($E$6:E72))),NA())</f>
        <v>#N/A</v>
      </c>
      <c r="K72" s="149" t="e" cm="1">
        <f t="array" ref="K72">IFERROR(INDEX($F$6:$F$74,_xlfn.AGGREGATE(15,3,ROW($F$6:$F$74)-ROW($F$5)/($F$6:$F$74&lt;&gt;""),ROWS($F$6:F72))),NA())</f>
        <v>#N/A</v>
      </c>
    </row>
    <row r="73" spans="2:11" x14ac:dyDescent="0.25">
      <c r="B73" s="99" t="str">
        <f>IF('Step 1_Expenditure1'!C62="","",'Step 1_Expenditure1'!C62)</f>
        <v/>
      </c>
      <c r="C73" s="103">
        <f>NPV('Step 1_Expenditure1'!$C$21,Yearly_expenditure1!G40:DB40)+Yearly_expenditure1!F40</f>
        <v>0</v>
      </c>
      <c r="D73" s="56" t="str">
        <f t="shared" si="6"/>
        <v/>
      </c>
      <c r="E73" s="56" t="str">
        <f t="shared" si="7"/>
        <v/>
      </c>
      <c r="F73" s="181" t="str">
        <f t="shared" si="8"/>
        <v/>
      </c>
      <c r="H73" s="149" t="e" cm="1">
        <f t="array" ref="H73">IFERROR(INDEX($B$6:$B$74,_xlfn.AGGREGATE(15,3,ROW($B$6:$B$74)-ROW($B$5)/($B$6:$B$74&lt;&gt;""),ROWS($B$6:B73))),NA())</f>
        <v>#N/A</v>
      </c>
      <c r="I73" s="149" t="e" cm="1">
        <f t="array" ref="I73">IFERROR(INDEX($D$6:$D$74,_xlfn.AGGREGATE(15,3,ROW($D$6:$D$74)-ROW($D$5)/($D$6:$D$74&lt;&gt;""),ROWS($D$6:D73))),NA())</f>
        <v>#N/A</v>
      </c>
      <c r="J73" s="149" t="e" cm="1">
        <f t="array" ref="J73">IFERROR(INDEX($E$6:$E$74,_xlfn.AGGREGATE(15,3,ROW($E$6:$E$74)-ROW($E$5)/($E$6:$E$74&lt;&gt;""),ROWS($E$6:E73))),NA())</f>
        <v>#N/A</v>
      </c>
      <c r="K73" s="149" t="e" cm="1">
        <f t="array" ref="K73">IFERROR(INDEX($F$6:$F$74,_xlfn.AGGREGATE(15,3,ROW($F$6:$F$74)-ROW($F$5)/($F$6:$F$74&lt;&gt;""),ROWS($F$6:F73))),NA())</f>
        <v>#N/A</v>
      </c>
    </row>
    <row r="74" spans="2:11" s="104" customFormat="1" x14ac:dyDescent="0.25">
      <c r="B74" s="105" t="s">
        <v>90</v>
      </c>
      <c r="C74" s="106">
        <f>SUM(C6:C36)-SUM(C37:C73)</f>
        <v>971943.06567406212</v>
      </c>
      <c r="D74" s="56">
        <f t="shared" ref="D74" si="9">IF(B74="","",0)</f>
        <v>0</v>
      </c>
      <c r="E74" s="159">
        <f>IF(C74&lt;0,0,MIN(E37:E73)-C74)</f>
        <v>0</v>
      </c>
      <c r="F74" s="106">
        <f>C74</f>
        <v>971943.06567406212</v>
      </c>
      <c r="G74" s="1"/>
      <c r="H74" s="149" t="e" cm="1">
        <f t="array" ref="H74">IFERROR(INDEX($B$6:$B$74,_xlfn.AGGREGATE(15,3,ROW($B$6:$B$74)-ROW($B$5)/($B$6:$B$74&lt;&gt;""),ROWS($B$6:B74))),NA())</f>
        <v>#N/A</v>
      </c>
      <c r="I74" s="149" t="e" cm="1">
        <f t="array" ref="I74">IFERROR(INDEX($D$6:$D$74,_xlfn.AGGREGATE(15,3,ROW($D$6:$D$74)-ROW($D$5)/($D$6:$D$74&lt;&gt;""),ROWS($D$6:D74))),NA())</f>
        <v>#N/A</v>
      </c>
      <c r="J74" s="149" t="e" cm="1">
        <f t="array" ref="J74">IFERROR(INDEX($E$6:$E$74,_xlfn.AGGREGATE(15,3,ROW($E$6:$E$74)-ROW($E$5)/($E$6:$E$74&lt;&gt;""),ROWS($E$6:E74))),NA())</f>
        <v>#N/A</v>
      </c>
      <c r="K74" s="149" t="e" cm="1">
        <f t="array" ref="K74">IFERROR(INDEX($F$6:$F$74,_xlfn.AGGREGATE(15,3,ROW($F$6:$F$74)-ROW($F$5)/($F$6:$F$74&lt;&gt;""),ROWS($F$6:F74))),NA())</f>
        <v>#N/A</v>
      </c>
    </row>
    <row r="75" spans="2:11" s="100" customFormat="1" x14ac:dyDescent="0.25"/>
  </sheetData>
  <phoneticPr fontId="24" type="noConversion"/>
  <pageMargins left="0.7" right="0.7" top="0.75" bottom="0.75" header="0.3" footer="0.3"/>
  <pageSetup paperSize="9" orientation="portrait" horizontalDpi="300" verticalDpi="300" r:id="rId1"/>
  <headerFooter>
    <oddFooter>&amp;L&amp;1#&amp;"Calibri"&amp;10&amp;K000000 -------------------------------------------------------- This document is marked as confidential</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A324C-B5BF-4AB7-BB38-75BB6B439F4B}">
  <sheetPr codeName="Sheet11">
    <tabColor theme="3" tint="0.79998168889431442"/>
  </sheetPr>
  <dimension ref="A1:CX35"/>
  <sheetViews>
    <sheetView showGridLines="0" workbookViewId="0"/>
  </sheetViews>
  <sheetFormatPr defaultColWidth="11.28515625" defaultRowHeight="15.75" x14ac:dyDescent="0.25"/>
  <cols>
    <col min="1" max="1" width="50.5703125" style="21" customWidth="1"/>
    <col min="2" max="3" width="11.28515625" style="19"/>
    <col min="4" max="4" width="11.7109375" style="19" bestFit="1" customWidth="1"/>
    <col min="5" max="16384" width="11.28515625" style="19"/>
  </cols>
  <sheetData>
    <row r="1" spans="1:102" ht="41.25" customHeight="1" x14ac:dyDescent="0.25"/>
    <row r="2" spans="1:102" ht="41.25" customHeight="1" x14ac:dyDescent="0.25"/>
    <row r="3" spans="1:102" ht="41.25" customHeight="1" x14ac:dyDescent="0.25"/>
    <row r="4" spans="1:102" ht="41.25" customHeight="1" x14ac:dyDescent="0.25"/>
    <row r="5" spans="1:102" ht="14.25" customHeight="1" x14ac:dyDescent="0.25">
      <c r="A5" s="72" t="s">
        <v>70</v>
      </c>
      <c r="B5" s="155">
        <f>IF(OR(COUNTA(Table5[Price (£ or £/year)])=0,COUNTA(Table1[Units ('#/year)])=0),NA(),IF('Step 1_Expenditure1'!$C$20="",NA(),0))</f>
        <v>0</v>
      </c>
      <c r="C5" s="155">
        <f>IF(OR(COUNTA(Table5[Start year])=0,COUNTA(Table1[Rate (£/Unit)])=0),NA(),IF('Step 1_Expenditure1'!$C$20="",NA(),1))</f>
        <v>1</v>
      </c>
      <c r="D5" s="155">
        <f>IF(C$15="",NA(),IF(C$5&lt;'Step 1_Expenditure1'!$C$20,C$5+1,NA()))</f>
        <v>2</v>
      </c>
      <c r="E5" s="155">
        <f>IF(D$15="",NA(),IF(D$5&lt;'Step 1_Expenditure1'!$C$20,D$5+1,NA()))</f>
        <v>3</v>
      </c>
      <c r="F5" s="155">
        <f>IF(E$15="",NA(),IF(E$5&lt;'Step 1_Expenditure1'!$C$20,E$5+1,NA()))</f>
        <v>4</v>
      </c>
      <c r="G5" s="155">
        <f>IF(F$15="",NA(),IF(F$5&lt;'Step 1_Expenditure1'!$C$20,F$5+1,NA()))</f>
        <v>5</v>
      </c>
      <c r="H5" s="155">
        <f>IF(G$15="",NA(),IF(G$5&lt;'Step 1_Expenditure1'!$C$20,G$5+1,NA()))</f>
        <v>6</v>
      </c>
      <c r="I5" s="155">
        <f>IF(H$15="",NA(),IF(H$5&lt;'Step 1_Expenditure1'!$C$20,H$5+1,NA()))</f>
        <v>7</v>
      </c>
      <c r="J5" s="155">
        <f>IF(I$15="",NA(),IF(I$5&lt;'Step 1_Expenditure1'!$C$20,I$5+1,NA()))</f>
        <v>8</v>
      </c>
      <c r="K5" s="155">
        <f>IF(J$15="",NA(),IF(J$5&lt;'Step 1_Expenditure1'!$C$20,J$5+1,NA()))</f>
        <v>9</v>
      </c>
      <c r="L5" s="155">
        <f>IF(K$15="",NA(),IF(K$5&lt;'Step 1_Expenditure1'!$C$20,K$5+1,NA()))</f>
        <v>10</v>
      </c>
      <c r="M5" s="155">
        <f>IF(L$15="",NA(),IF(L$5&lt;'Step 1_Expenditure1'!$C$20,L$5+1,NA()))</f>
        <v>11</v>
      </c>
      <c r="N5" s="155">
        <f>IF(M$15="",NA(),IF(M$5&lt;'Step 1_Expenditure1'!$C$20,M$5+1,NA()))</f>
        <v>12</v>
      </c>
      <c r="O5" s="155">
        <f>IF(N$15="",NA(),IF(N$5&lt;'Step 1_Expenditure1'!$C$20,N$5+1,NA()))</f>
        <v>13</v>
      </c>
      <c r="P5" s="155">
        <f>IF(O$15="",NA(),IF(O$5&lt;'Step 1_Expenditure1'!$C$20,O$5+1,NA()))</f>
        <v>14</v>
      </c>
      <c r="Q5" s="155">
        <f>IF(P$15="",NA(),IF(P$5&lt;'Step 1_Expenditure1'!$C$20,P$5+1,NA()))</f>
        <v>15</v>
      </c>
      <c r="R5" s="155">
        <f>IF(Q$15="",NA(),IF(Q$5&lt;'Step 1_Expenditure1'!$C$20,Q$5+1,NA()))</f>
        <v>16</v>
      </c>
      <c r="S5" s="155">
        <f>IF(R$15="",NA(),IF(R$5&lt;'Step 1_Expenditure1'!$C$20,R$5+1,NA()))</f>
        <v>17</v>
      </c>
      <c r="T5" s="155">
        <f>IF(S$15="",NA(),IF(S$5&lt;'Step 1_Expenditure1'!$C$20,S$5+1,NA()))</f>
        <v>18</v>
      </c>
      <c r="U5" s="155">
        <f>IF(T$15="",NA(),IF(T$5&lt;'Step 1_Expenditure1'!$C$20,T$5+1,NA()))</f>
        <v>19</v>
      </c>
      <c r="V5" s="155">
        <f>IF(U$15="",NA(),IF(U$5&lt;'Step 1_Expenditure1'!$C$20,U$5+1,NA()))</f>
        <v>20</v>
      </c>
      <c r="W5" s="155">
        <f>IF(V$15="",NA(),IF(V$5&lt;'Step 1_Expenditure1'!$C$20,V$5+1,NA()))</f>
        <v>21</v>
      </c>
      <c r="X5" s="155">
        <f>IF(W$15="",NA(),IF(W$5&lt;'Step 1_Expenditure1'!$C$20,W$5+1,NA()))</f>
        <v>22</v>
      </c>
      <c r="Y5" s="155">
        <f>IF(X$15="",NA(),IF(X$5&lt;'Step 1_Expenditure1'!$C$20,X$5+1,NA()))</f>
        <v>23</v>
      </c>
      <c r="Z5" s="155">
        <f>IF(Y$15="",NA(),IF(Y$5&lt;'Step 1_Expenditure1'!$C$20,Y$5+1,NA()))</f>
        <v>24</v>
      </c>
      <c r="AA5" s="155">
        <f>IF(Z$15="",NA(),IF(Z$5&lt;'Step 1_Expenditure1'!$C$20,Z$5+1,NA()))</f>
        <v>25</v>
      </c>
      <c r="AB5" s="155" t="e">
        <f>IF(AA$15="",NA(),IF(AA$5&lt;'Step 1_Expenditure1'!$C$20,AA$5+1,NA()))</f>
        <v>#N/A</v>
      </c>
      <c r="AC5" s="155" t="e">
        <f>IF(AB$15="",NA(),IF(AB$5&lt;'Step 1_Expenditure1'!$C$20,AB$5+1,NA()))</f>
        <v>#N/A</v>
      </c>
      <c r="AD5" s="155" t="e">
        <f>IF(AC$15="",NA(),IF(AC$5&lt;'Step 1_Expenditure1'!$C$20,AC$5+1,NA()))</f>
        <v>#N/A</v>
      </c>
      <c r="AE5" s="155" t="e">
        <f>IF(AD$15="",NA(),IF(AD$5&lt;'Step 1_Expenditure1'!$C$20,AD$5+1,NA()))</f>
        <v>#N/A</v>
      </c>
      <c r="AF5" s="155" t="e">
        <f>IF(AE$15="",NA(),IF(AE$5&lt;'Step 1_Expenditure1'!$C$20,AE$5+1,NA()))</f>
        <v>#N/A</v>
      </c>
      <c r="AG5" s="155" t="e">
        <f>IF(AF$15="",NA(),IF(AF$5&lt;'Step 1_Expenditure1'!$C$20,AF$5+1,NA()))</f>
        <v>#N/A</v>
      </c>
      <c r="AH5" s="155" t="e">
        <f>IF(AG$15="",NA(),IF(AG$5&lt;'Step 1_Expenditure1'!$C$20,AG$5+1,NA()))</f>
        <v>#N/A</v>
      </c>
      <c r="AI5" s="155" t="e">
        <f>IF(AH$15="",NA(),IF(AH$5&lt;'Step 1_Expenditure1'!$C$20,AH$5+1,NA()))</f>
        <v>#N/A</v>
      </c>
      <c r="AJ5" s="155" t="e">
        <f>IF(AI$15="",NA(),IF(AI$5&lt;'Step 1_Expenditure1'!$C$20,AI$5+1,NA()))</f>
        <v>#N/A</v>
      </c>
      <c r="AK5" s="155" t="e">
        <f>IF(AJ$15="",NA(),IF(AJ$5&lt;'Step 1_Expenditure1'!$C$20,AJ$5+1,NA()))</f>
        <v>#N/A</v>
      </c>
      <c r="AL5" s="155" t="e">
        <f>IF(AK$15="",NA(),IF(AK$5&lt;'Step 1_Expenditure1'!$C$20,AK$5+1,NA()))</f>
        <v>#N/A</v>
      </c>
      <c r="AM5" s="155" t="e">
        <f>IF(AL$15="",NA(),IF(AL$5&lt;'Step 1_Expenditure1'!$C$20,AL$5+1,NA()))</f>
        <v>#N/A</v>
      </c>
      <c r="AN5" s="155" t="e">
        <f>IF(AM$15="",NA(),IF(AM$5&lt;'Step 1_Expenditure1'!$C$20,AM$5+1,NA()))</f>
        <v>#N/A</v>
      </c>
      <c r="AO5" s="155" t="e">
        <f>IF(AN$15="",NA(),IF(AN$5&lt;'Step 1_Expenditure1'!$C$20,AN$5+1,NA()))</f>
        <v>#N/A</v>
      </c>
      <c r="AP5" s="155" t="e">
        <f>IF(AO$15="",NA(),IF(AO$5&lt;'Step 1_Expenditure1'!$C$20,AO$5+1,NA()))</f>
        <v>#N/A</v>
      </c>
      <c r="AQ5" s="155" t="e">
        <f>IF(AP$15="",NA(),IF(AP$5&lt;'Step 1_Expenditure1'!$C$20,AP$5+1,NA()))</f>
        <v>#N/A</v>
      </c>
      <c r="AR5" s="155" t="e">
        <f>IF(AQ$15="",NA(),IF(AQ$5&lt;'Step 1_Expenditure1'!$C$20,AQ$5+1,NA()))</f>
        <v>#N/A</v>
      </c>
      <c r="AS5" s="155" t="e">
        <f>IF(AR$15="",NA(),IF(AR$5&lt;'Step 1_Expenditure1'!$C$20,AR$5+1,NA()))</f>
        <v>#N/A</v>
      </c>
      <c r="AT5" s="155" t="e">
        <f>IF(AS$15="",NA(),IF(AS$5&lt;'Step 1_Expenditure1'!$C$20,AS$5+1,NA()))</f>
        <v>#N/A</v>
      </c>
      <c r="AU5" s="155" t="e">
        <f>IF(AT$15="",NA(),IF(AT$5&lt;'Step 1_Expenditure1'!$C$20,AT$5+1,NA()))</f>
        <v>#N/A</v>
      </c>
      <c r="AV5" s="155" t="e">
        <f>IF(AU$15="",NA(),IF(AU$5&lt;'Step 1_Expenditure1'!$C$20,AU$5+1,NA()))</f>
        <v>#N/A</v>
      </c>
      <c r="AW5" s="155" t="e">
        <f>IF(AV$15="",NA(),IF(AV$5&lt;'Step 1_Expenditure1'!$C$20,AV$5+1,NA()))</f>
        <v>#N/A</v>
      </c>
      <c r="AX5" s="155" t="e">
        <f>IF(AW$15="",NA(),IF(AW$5&lt;'Step 1_Expenditure1'!$C$20,AW$5+1,NA()))</f>
        <v>#N/A</v>
      </c>
      <c r="AY5" s="155" t="e">
        <f>IF(AX$15="",NA(),IF(AX$5&lt;'Step 1_Expenditure1'!$C$20,AX$5+1,NA()))</f>
        <v>#N/A</v>
      </c>
      <c r="AZ5" s="155" t="e">
        <f>IF(AY$15="",NA(),IF(AY$5&lt;'Step 1_Expenditure1'!$C$20,AY$5+1,NA()))</f>
        <v>#N/A</v>
      </c>
      <c r="BA5" s="155" t="e">
        <f>IF(AZ$15="",NA(),IF(AZ$5&lt;'Step 1_Expenditure1'!$C$20,AZ$5+1,NA()))</f>
        <v>#N/A</v>
      </c>
      <c r="BB5" s="155" t="e">
        <f>IF(BA$15="",NA(),IF(BA$5&lt;'Step 1_Expenditure1'!$C$20,BA$5+1,NA()))</f>
        <v>#N/A</v>
      </c>
      <c r="BC5" s="155" t="e">
        <f>IF(BB$15="",NA(),IF(BB$5&lt;'Step 1_Expenditure1'!$C$20,BB$5+1,NA()))</f>
        <v>#N/A</v>
      </c>
      <c r="BD5" s="155" t="e">
        <f>IF(BC$15="",NA(),IF(BC$5&lt;'Step 1_Expenditure1'!$C$20,BC$5+1,NA()))</f>
        <v>#N/A</v>
      </c>
      <c r="BE5" s="155" t="e">
        <f>IF(BD$15="",NA(),IF(BD$5&lt;'Step 1_Expenditure1'!$C$20,BD$5+1,NA()))</f>
        <v>#N/A</v>
      </c>
      <c r="BF5" s="155" t="e">
        <f>IF(BE$15="",NA(),IF(BE$5&lt;'Step 1_Expenditure1'!$C$20,BE$5+1,NA()))</f>
        <v>#N/A</v>
      </c>
      <c r="BG5" s="155" t="e">
        <f>IF(BF$15="",NA(),IF(BF$5&lt;'Step 1_Expenditure1'!$C$20,BF$5+1,NA()))</f>
        <v>#N/A</v>
      </c>
      <c r="BH5" s="155" t="e">
        <f>IF(BG$15="",NA(),IF(BG$5&lt;'Step 1_Expenditure1'!$C$20,BG$5+1,NA()))</f>
        <v>#N/A</v>
      </c>
      <c r="BI5" s="155" t="e">
        <f>IF(BH$15="",NA(),IF(BH$5&lt;'Step 1_Expenditure1'!$C$20,BH$5+1,NA()))</f>
        <v>#N/A</v>
      </c>
      <c r="BJ5" s="155" t="e">
        <f>IF(BI$15="",NA(),IF(BI$5&lt;'Step 1_Expenditure1'!$C$20,BI$5+1,NA()))</f>
        <v>#N/A</v>
      </c>
      <c r="BK5" s="155" t="e">
        <f>IF(BJ$15="",NA(),IF(BJ$5&lt;'Step 1_Expenditure1'!$C$20,BJ$5+1,NA()))</f>
        <v>#N/A</v>
      </c>
      <c r="BL5" s="155" t="e">
        <f>IF(BK$15="",NA(),IF(BK$5&lt;'Step 1_Expenditure1'!$C$20,BK$5+1,NA()))</f>
        <v>#N/A</v>
      </c>
      <c r="BM5" s="155" t="e">
        <f>IF(BL$15="",NA(),IF(BL$5&lt;'Step 1_Expenditure1'!$C$20,BL$5+1,NA()))</f>
        <v>#N/A</v>
      </c>
      <c r="BN5" s="155" t="e">
        <f>IF(BM$15="",NA(),IF(BM$5&lt;'Step 1_Expenditure1'!$C$20,BM$5+1,NA()))</f>
        <v>#N/A</v>
      </c>
      <c r="BO5" s="155" t="e">
        <f>IF(BN$15="",NA(),IF(BN$5&lt;'Step 1_Expenditure1'!$C$20,BN$5+1,NA()))</f>
        <v>#N/A</v>
      </c>
      <c r="BP5" s="155" t="e">
        <f>IF(BO$15="",NA(),IF(BO$5&lt;'Step 1_Expenditure1'!$C$20,BO$5+1,NA()))</f>
        <v>#N/A</v>
      </c>
      <c r="BQ5" s="155" t="e">
        <f>IF(BP$15="",NA(),IF(BP$5&lt;'Step 1_Expenditure1'!$C$20,BP$5+1,NA()))</f>
        <v>#N/A</v>
      </c>
      <c r="BR5" s="155" t="e">
        <f>IF(BQ$15="",NA(),IF(BQ$5&lt;'Step 1_Expenditure1'!$C$20,BQ$5+1,NA()))</f>
        <v>#N/A</v>
      </c>
      <c r="BS5" s="155" t="e">
        <f>IF(BR$15="",NA(),IF(BR$5&lt;'Step 1_Expenditure1'!$C$20,BR$5+1,NA()))</f>
        <v>#N/A</v>
      </c>
      <c r="BT5" s="155" t="e">
        <f>IF(BS$15="",NA(),IF(BS$5&lt;'Step 1_Expenditure1'!$C$20,BS$5+1,NA()))</f>
        <v>#N/A</v>
      </c>
      <c r="BU5" s="155" t="e">
        <f>IF(BT$15="",NA(),IF(BT$5&lt;'Step 1_Expenditure1'!$C$20,BT$5+1,NA()))</f>
        <v>#N/A</v>
      </c>
      <c r="BV5" s="155" t="e">
        <f>IF(BU$15="",NA(),IF(BU$5&lt;'Step 1_Expenditure1'!$C$20,BU$5+1,NA()))</f>
        <v>#N/A</v>
      </c>
      <c r="BW5" s="155" t="e">
        <f>IF(BV$15="",NA(),IF(BV$5&lt;'Step 1_Expenditure1'!$C$20,BV$5+1,NA()))</f>
        <v>#N/A</v>
      </c>
      <c r="BX5" s="155" t="e">
        <f>IF(BW$15="",NA(),IF(BW$5&lt;'Step 1_Expenditure1'!$C$20,BW$5+1,NA()))</f>
        <v>#N/A</v>
      </c>
      <c r="BY5" s="155" t="e">
        <f>IF(BX$15="",NA(),IF(BX$5&lt;'Step 1_Expenditure1'!$C$20,BX$5+1,NA()))</f>
        <v>#N/A</v>
      </c>
      <c r="BZ5" s="155" t="e">
        <f>IF(BY$15="",NA(),IF(BY$5&lt;'Step 1_Expenditure1'!$C$20,BY$5+1,NA()))</f>
        <v>#N/A</v>
      </c>
      <c r="CA5" s="155" t="e">
        <f>IF(BZ$15="",NA(),IF(BZ$5&lt;'Step 1_Expenditure1'!$C$20,BZ$5+1,NA()))</f>
        <v>#N/A</v>
      </c>
      <c r="CB5" s="155" t="e">
        <f>IF(CA$15="",NA(),IF(CA$5&lt;'Step 1_Expenditure1'!$C$20,CA$5+1,NA()))</f>
        <v>#N/A</v>
      </c>
      <c r="CC5" s="155" t="e">
        <f>IF(CB$15="",NA(),IF(CB$5&lt;'Step 1_Expenditure1'!$C$20,CB$5+1,NA()))</f>
        <v>#N/A</v>
      </c>
      <c r="CD5" s="155" t="e">
        <f>IF(CC$15="",NA(),IF(CC$5&lt;'Step 1_Expenditure1'!$C$20,CC$5+1,NA()))</f>
        <v>#N/A</v>
      </c>
      <c r="CE5" s="155" t="e">
        <f>IF(CD$15="",NA(),IF(CD$5&lt;'Step 1_Expenditure1'!$C$20,CD$5+1,NA()))</f>
        <v>#N/A</v>
      </c>
      <c r="CF5" s="155" t="e">
        <f>IF(CE$15="",NA(),IF(CE$5&lt;'Step 1_Expenditure1'!$C$20,CE$5+1,NA()))</f>
        <v>#N/A</v>
      </c>
      <c r="CG5" s="155" t="e">
        <f>IF(CF$15="",NA(),IF(CF$5&lt;'Step 1_Expenditure1'!$C$20,CF$5+1,NA()))</f>
        <v>#N/A</v>
      </c>
      <c r="CH5" s="155" t="e">
        <f>IF(CG$15="",NA(),IF(CG$5&lt;'Step 1_Expenditure1'!$C$20,CG$5+1,NA()))</f>
        <v>#N/A</v>
      </c>
      <c r="CI5" s="155" t="e">
        <f>IF(CH$15="",NA(),IF(CH$5&lt;'Step 1_Expenditure1'!$C$20,CH$5+1,NA()))</f>
        <v>#N/A</v>
      </c>
      <c r="CJ5" s="155" t="e">
        <f>IF(CI$15="",NA(),IF(CI$5&lt;'Step 1_Expenditure1'!$C$20,CI$5+1,NA()))</f>
        <v>#N/A</v>
      </c>
      <c r="CK5" s="155" t="e">
        <f>IF(CJ$15="",NA(),IF(CJ$5&lt;'Step 1_Expenditure1'!$C$20,CJ$5+1,NA()))</f>
        <v>#N/A</v>
      </c>
      <c r="CL5" s="155" t="e">
        <f>IF(CK$15="",NA(),IF(CK$5&lt;'Step 1_Expenditure1'!$C$20,CK$5+1,NA()))</f>
        <v>#N/A</v>
      </c>
      <c r="CM5" s="155" t="e">
        <f>IF(CL$15="",NA(),IF(CL$5&lt;'Step 1_Expenditure1'!$C$20,CL$5+1,NA()))</f>
        <v>#N/A</v>
      </c>
      <c r="CN5" s="155" t="e">
        <f>IF(CM$15="",NA(),IF(CM$5&lt;'Step 1_Expenditure1'!$C$20,CM$5+1,NA()))</f>
        <v>#N/A</v>
      </c>
      <c r="CO5" s="155" t="e">
        <f>IF(CN$15="",NA(),IF(CN$5&lt;'Step 1_Expenditure1'!$C$20,CN$5+1,NA()))</f>
        <v>#N/A</v>
      </c>
      <c r="CP5" s="155" t="e">
        <f>IF(CO$15="",NA(),IF(CO$5&lt;'Step 1_Expenditure1'!$C$20,CO$5+1,NA()))</f>
        <v>#N/A</v>
      </c>
      <c r="CQ5" s="155" t="e">
        <f>IF(CP$15="",NA(),IF(CP$5&lt;'Step 1_Expenditure1'!$C$20,CP$5+1,NA()))</f>
        <v>#N/A</v>
      </c>
      <c r="CR5" s="155" t="e">
        <f>IF(CQ$15="",NA(),IF(CQ$5&lt;'Step 1_Expenditure1'!$C$20,CQ$5+1,NA()))</f>
        <v>#N/A</v>
      </c>
      <c r="CS5" s="155" t="e">
        <f>IF(CR$15="",NA(),IF(CR$5&lt;'Step 1_Expenditure1'!$C$20,CR$5+1,NA()))</f>
        <v>#N/A</v>
      </c>
      <c r="CT5" s="155" t="e">
        <f>IF(CS$15="",NA(),IF(CS$5&lt;'Step 1_Expenditure1'!$C$20,CS$5+1,NA()))</f>
        <v>#N/A</v>
      </c>
      <c r="CU5" s="155" t="e">
        <f>IF(CT$15="",NA(),IF(CT$5&lt;'Step 1_Expenditure1'!$C$20,CT$5+1,NA()))</f>
        <v>#N/A</v>
      </c>
      <c r="CV5" s="155" t="e">
        <f>IF(CU$15="",NA(),IF(CU$5&lt;'Step 1_Expenditure1'!$C$20,CU$5+1,NA()))</f>
        <v>#N/A</v>
      </c>
      <c r="CW5" s="155" t="e">
        <f>IF(CV$15="",NA(),IF(CV$5&lt;'Step 1_Expenditure1'!$C$20,CV$5+1,NA()))</f>
        <v>#N/A</v>
      </c>
      <c r="CX5" s="155" t="e">
        <f>IF(CW$15="",NA(),IF(CW$5&lt;'Step 1_Expenditure1'!$C$20,CW$5+1,NA()))</f>
        <v>#N/A</v>
      </c>
    </row>
    <row r="6" spans="1:102" x14ac:dyDescent="0.25">
      <c r="A6" s="73"/>
      <c r="B6" s="150"/>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row>
    <row r="7" spans="1:102" x14ac:dyDescent="0.25">
      <c r="A7" s="73" t="s">
        <v>91</v>
      </c>
      <c r="B7" s="153">
        <f>IF(Yearly_expenditure1!F3="","",SUM(Yearly_revenue1!F4:F33))</f>
        <v>0</v>
      </c>
      <c r="C7" s="153">
        <f>IF(Yearly_expenditure1!G3="","",SUM(Yearly_revenue1!G4:G33))</f>
        <v>0</v>
      </c>
      <c r="D7" s="153">
        <f>IF(Yearly_expenditure1!H3="","",SUM(Yearly_revenue1!H4:H33))</f>
        <v>135188</v>
      </c>
      <c r="E7" s="153">
        <f>IF(Yearly_expenditure1!I3="","",SUM(Yearly_revenue1!I4:I33))</f>
        <v>125820.349</v>
      </c>
      <c r="F7" s="153">
        <f>IF(Yearly_expenditure1!J3="","",SUM(Yearly_revenue1!J4:J33))</f>
        <v>126458.43001189</v>
      </c>
      <c r="G7" s="153">
        <f>IF(Yearly_expenditure1!K3="","",SUM(Yearly_revenue1!K4:K33))</f>
        <v>127102.32082465912</v>
      </c>
      <c r="H7" s="153">
        <f>IF(Yearly_expenditure1!L3="","",SUM(Yearly_revenue1!L4:L33))</f>
        <v>127752.10056159245</v>
      </c>
      <c r="I7" s="153">
        <f>IF(Yearly_expenditure1!M3="","",SUM(Yearly_revenue1!M4:M33))</f>
        <v>128407.84970527852</v>
      </c>
      <c r="J7" s="153">
        <f>IF(Yearly_expenditure1!N3="","",SUM(Yearly_revenue1!N4:N33))</f>
        <v>129069.65012309971</v>
      </c>
      <c r="K7" s="153">
        <f>IF(Yearly_expenditure1!O3="","",SUM(Yearly_revenue1!O4:O33))</f>
        <v>129737.58509321582</v>
      </c>
      <c r="L7" s="153">
        <f>IF(Yearly_expenditure1!P3="","",SUM(Yearly_revenue1!P4:P33))</f>
        <v>130411.73933104916</v>
      </c>
      <c r="M7" s="153">
        <f>IF(Yearly_expenditure1!Q3="","",SUM(Yearly_revenue1!Q4:Q33))</f>
        <v>131092.19901628231</v>
      </c>
      <c r="N7" s="153">
        <f>IF(Yearly_expenditure1!R3="","",SUM(Yearly_revenue1!R4:R33))</f>
        <v>131779.05182037764</v>
      </c>
      <c r="O7" s="153">
        <f>IF(Yearly_expenditure1!S3="","",SUM(Yearly_revenue1!S4:S33))</f>
        <v>132472.38693462947</v>
      </c>
      <c r="P7" s="153">
        <f>IF(Yearly_expenditure1!T3="","",SUM(Yearly_revenue1!T4:T33))</f>
        <v>133172.29509875845</v>
      </c>
      <c r="Q7" s="153">
        <f>IF(Yearly_expenditure1!U3="","",SUM(Yearly_revenue1!U4:U33))</f>
        <v>133878.86863005982</v>
      </c>
      <c r="R7" s="153">
        <f>IF(Yearly_expenditure1!V3="","",SUM(Yearly_revenue1!V4:V33))</f>
        <v>134592.20145311559</v>
      </c>
      <c r="S7" s="153">
        <f>IF(Yearly_expenditure1!W3="","",SUM(Yearly_revenue1!W4:W33))</f>
        <v>135312.38913008192</v>
      </c>
      <c r="T7" s="153">
        <f>IF(Yearly_expenditure1!X3="","",SUM(Yearly_revenue1!X4:X33))</f>
        <v>136039.52889156318</v>
      </c>
      <c r="U7" s="153">
        <f>IF(Yearly_expenditure1!Y3="","",SUM(Yearly_revenue1!Y4:Y33))</f>
        <v>136773.71966808371</v>
      </c>
      <c r="V7" s="153">
        <f>IF(Yearly_expenditure1!Z3="","",SUM(Yearly_revenue1!Z4:Z33))</f>
        <v>137515.06212216965</v>
      </c>
      <c r="W7" s="153">
        <f>IF(Yearly_expenditure1!AA3="","",SUM(Yearly_revenue1!AA4:AA33))</f>
        <v>138263.65868105207</v>
      </c>
      <c r="X7" s="153">
        <f>IF(Yearly_expenditure1!AB3="","",SUM(Yearly_revenue1!AB4:AB33))</f>
        <v>139019.61357000406</v>
      </c>
      <c r="Y7" s="153">
        <f>IF(Yearly_expenditure1!AC3="","",SUM(Yearly_revenue1!AC4:AC33))</f>
        <v>139783.03284632385</v>
      </c>
      <c r="Z7" s="153">
        <f>IF(Yearly_expenditure1!AD3="","",SUM(Yearly_revenue1!AD4:AD33))</f>
        <v>140554.02443397726</v>
      </c>
      <c r="AA7" s="153">
        <f>IF(Yearly_expenditure1!AE3="","",SUM(Yearly_revenue1!AE4:AE33))</f>
        <v>141332.69815891155</v>
      </c>
      <c r="AB7" s="153" t="str">
        <f>IF(Yearly_expenditure1!AF3="","",SUM(Yearly_revenue1!AF4:AF33))</f>
        <v/>
      </c>
      <c r="AC7" s="153" t="str">
        <f>IF(Yearly_expenditure1!AG3="","",SUM(Yearly_revenue1!AG4:AG33))</f>
        <v/>
      </c>
      <c r="AD7" s="153" t="str">
        <f>IF(Yearly_expenditure1!AH3="","",SUM(Yearly_revenue1!AH4:AH33))</f>
        <v/>
      </c>
      <c r="AE7" s="153" t="str">
        <f>IF(Yearly_expenditure1!AI3="","",SUM(Yearly_revenue1!AI4:AI33))</f>
        <v/>
      </c>
      <c r="AF7" s="153" t="str">
        <f>IF(Yearly_expenditure1!AJ3="","",SUM(Yearly_revenue1!AJ4:AJ33))</f>
        <v/>
      </c>
      <c r="AG7" s="153" t="str">
        <f>IF(Yearly_expenditure1!AK3="","",SUM(Yearly_revenue1!AK4:AK33))</f>
        <v/>
      </c>
      <c r="AH7" s="153" t="str">
        <f>IF(Yearly_expenditure1!AL3="","",SUM(Yearly_revenue1!AL4:AL33))</f>
        <v/>
      </c>
      <c r="AI7" s="153" t="str">
        <f>IF(Yearly_expenditure1!AM3="","",SUM(Yearly_revenue1!AM4:AM33))</f>
        <v/>
      </c>
      <c r="AJ7" s="153" t="str">
        <f>IF(Yearly_expenditure1!AN3="","",SUM(Yearly_revenue1!AN4:AN33))</f>
        <v/>
      </c>
      <c r="AK7" s="153" t="str">
        <f>IF(Yearly_expenditure1!AO3="","",SUM(Yearly_revenue1!AO4:AO33))</f>
        <v/>
      </c>
      <c r="AL7" s="153" t="str">
        <f>IF(Yearly_expenditure1!AP3="","",SUM(Yearly_revenue1!AP4:AP33))</f>
        <v/>
      </c>
      <c r="AM7" s="153" t="str">
        <f>IF(Yearly_expenditure1!AQ3="","",SUM(Yearly_revenue1!AQ4:AQ33))</f>
        <v/>
      </c>
      <c r="AN7" s="153" t="str">
        <f>IF(Yearly_expenditure1!AR3="","",SUM(Yearly_revenue1!AR4:AR33))</f>
        <v/>
      </c>
      <c r="AO7" s="153" t="str">
        <f>IF(Yearly_expenditure1!AS3="","",SUM(Yearly_revenue1!AS4:AS33))</f>
        <v/>
      </c>
      <c r="AP7" s="153" t="str">
        <f>IF(Yearly_expenditure1!AT3="","",SUM(Yearly_revenue1!AT4:AT33))</f>
        <v/>
      </c>
      <c r="AQ7" s="153" t="str">
        <f>IF(Yearly_expenditure1!AU3="","",SUM(Yearly_revenue1!AU4:AU33))</f>
        <v/>
      </c>
      <c r="AR7" s="153" t="str">
        <f>IF(Yearly_expenditure1!AV3="","",SUM(Yearly_revenue1!AV4:AV33))</f>
        <v/>
      </c>
      <c r="AS7" s="153" t="str">
        <f>IF(Yearly_expenditure1!AW3="","",SUM(Yearly_revenue1!AW4:AW33))</f>
        <v/>
      </c>
      <c r="AT7" s="153" t="str">
        <f>IF(Yearly_expenditure1!AX3="","",SUM(Yearly_revenue1!AX4:AX33))</f>
        <v/>
      </c>
      <c r="AU7" s="153" t="str">
        <f>IF(Yearly_expenditure1!AY3="","",SUM(Yearly_revenue1!AY4:AY33))</f>
        <v/>
      </c>
      <c r="AV7" s="153" t="str">
        <f>IF(Yearly_expenditure1!AZ3="","",SUM(Yearly_revenue1!AZ4:AZ33))</f>
        <v/>
      </c>
      <c r="AW7" s="153" t="str">
        <f>IF(Yearly_expenditure1!BA3="","",SUM(Yearly_revenue1!BA4:BA33))</f>
        <v/>
      </c>
      <c r="AX7" s="153" t="str">
        <f>IF(Yearly_expenditure1!BB3="","",SUM(Yearly_revenue1!BB4:BB33))</f>
        <v/>
      </c>
      <c r="AY7" s="153" t="str">
        <f>IF(Yearly_expenditure1!BC3="","",SUM(Yearly_revenue1!BC4:BC33))</f>
        <v/>
      </c>
      <c r="AZ7" s="153" t="str">
        <f>IF(Yearly_expenditure1!BD3="","",SUM(Yearly_revenue1!BD4:BD33))</f>
        <v/>
      </c>
      <c r="BA7" s="153" t="str">
        <f>IF(Yearly_expenditure1!BE3="","",SUM(Yearly_revenue1!BE4:BE33))</f>
        <v/>
      </c>
      <c r="BB7" s="153" t="str">
        <f>IF(Yearly_expenditure1!BF3="","",SUM(Yearly_revenue1!BF4:BF33))</f>
        <v/>
      </c>
      <c r="BC7" s="153" t="str">
        <f>IF(Yearly_expenditure1!BG3="","",SUM(Yearly_revenue1!BG4:BG33))</f>
        <v/>
      </c>
      <c r="BD7" s="153" t="str">
        <f>IF(Yearly_expenditure1!BH3="","",SUM(Yearly_revenue1!BH4:BH33))</f>
        <v/>
      </c>
      <c r="BE7" s="153" t="str">
        <f>IF(Yearly_expenditure1!BI3="","",SUM(Yearly_revenue1!BI4:BI33))</f>
        <v/>
      </c>
      <c r="BF7" s="153" t="str">
        <f>IF(Yearly_expenditure1!BJ3="","",SUM(Yearly_revenue1!BJ4:BJ33))</f>
        <v/>
      </c>
      <c r="BG7" s="153" t="str">
        <f>IF(Yearly_expenditure1!BK3="","",SUM(Yearly_revenue1!BK4:BK33))</f>
        <v/>
      </c>
      <c r="BH7" s="153" t="str">
        <f>IF(Yearly_expenditure1!BL3="","",SUM(Yearly_revenue1!BL4:BL33))</f>
        <v/>
      </c>
      <c r="BI7" s="153" t="str">
        <f>IF(Yearly_expenditure1!BM3="","",SUM(Yearly_revenue1!BM4:BM33))</f>
        <v/>
      </c>
      <c r="BJ7" s="153" t="str">
        <f>IF(Yearly_expenditure1!BN3="","",SUM(Yearly_revenue1!BN4:BN33))</f>
        <v/>
      </c>
      <c r="BK7" s="153" t="str">
        <f>IF(Yearly_expenditure1!BO3="","",SUM(Yearly_revenue1!BO4:BO33))</f>
        <v/>
      </c>
      <c r="BL7" s="153" t="str">
        <f>IF(Yearly_expenditure1!BP3="","",SUM(Yearly_revenue1!BP4:BP33))</f>
        <v/>
      </c>
      <c r="BM7" s="153" t="str">
        <f>IF(Yearly_expenditure1!BQ3="","",SUM(Yearly_revenue1!BQ4:BQ33))</f>
        <v/>
      </c>
      <c r="BN7" s="153" t="str">
        <f>IF(Yearly_expenditure1!BR3="","",SUM(Yearly_revenue1!BR4:BR33))</f>
        <v/>
      </c>
      <c r="BO7" s="153" t="str">
        <f>IF(Yearly_expenditure1!BS3="","",SUM(Yearly_revenue1!BS4:BS33))</f>
        <v/>
      </c>
      <c r="BP7" s="153" t="str">
        <f>IF(Yearly_expenditure1!BT3="","",SUM(Yearly_revenue1!BT4:BT33))</f>
        <v/>
      </c>
      <c r="BQ7" s="153" t="str">
        <f>IF(Yearly_expenditure1!BU3="","",SUM(Yearly_revenue1!BU4:BU33))</f>
        <v/>
      </c>
      <c r="BR7" s="153" t="str">
        <f>IF(Yearly_expenditure1!BV3="","",SUM(Yearly_revenue1!BV4:BV33))</f>
        <v/>
      </c>
      <c r="BS7" s="153" t="str">
        <f>IF(Yearly_expenditure1!BW3="","",SUM(Yearly_revenue1!BW4:BW33))</f>
        <v/>
      </c>
      <c r="BT7" s="153" t="str">
        <f>IF(Yearly_expenditure1!BX3="","",SUM(Yearly_revenue1!BX4:BX33))</f>
        <v/>
      </c>
      <c r="BU7" s="153" t="str">
        <f>IF(Yearly_expenditure1!BY3="","",SUM(Yearly_revenue1!BY4:BY33))</f>
        <v/>
      </c>
      <c r="BV7" s="153" t="str">
        <f>IF(Yearly_expenditure1!BZ3="","",SUM(Yearly_revenue1!BZ4:BZ33))</f>
        <v/>
      </c>
      <c r="BW7" s="153" t="str">
        <f>IF(Yearly_expenditure1!CA3="","",SUM(Yearly_revenue1!CA4:CA33))</f>
        <v/>
      </c>
      <c r="BX7" s="153" t="str">
        <f>IF(Yearly_expenditure1!CB3="","",SUM(Yearly_revenue1!CB4:CB33))</f>
        <v/>
      </c>
      <c r="BY7" s="153" t="str">
        <f>IF(Yearly_expenditure1!CC3="","",SUM(Yearly_revenue1!CC4:CC33))</f>
        <v/>
      </c>
      <c r="BZ7" s="153" t="str">
        <f>IF(Yearly_expenditure1!CD3="","",SUM(Yearly_revenue1!CD4:CD33))</f>
        <v/>
      </c>
      <c r="CA7" s="153" t="str">
        <f>IF(Yearly_expenditure1!CE3="","",SUM(Yearly_revenue1!CE4:CE33))</f>
        <v/>
      </c>
      <c r="CB7" s="153" t="str">
        <f>IF(Yearly_expenditure1!CF3="","",SUM(Yearly_revenue1!CF4:CF33))</f>
        <v/>
      </c>
      <c r="CC7" s="153" t="str">
        <f>IF(Yearly_expenditure1!CG3="","",SUM(Yearly_revenue1!CG4:CG33))</f>
        <v/>
      </c>
      <c r="CD7" s="153" t="str">
        <f>IF(Yearly_expenditure1!CH3="","",SUM(Yearly_revenue1!CH4:CH33))</f>
        <v/>
      </c>
      <c r="CE7" s="153" t="str">
        <f>IF(Yearly_expenditure1!CI3="","",SUM(Yearly_revenue1!CI4:CI33))</f>
        <v/>
      </c>
      <c r="CF7" s="153" t="str">
        <f>IF(Yearly_expenditure1!CJ3="","",SUM(Yearly_revenue1!CJ4:CJ33))</f>
        <v/>
      </c>
      <c r="CG7" s="153" t="str">
        <f>IF(Yearly_expenditure1!CK3="","",SUM(Yearly_revenue1!CK4:CK33))</f>
        <v/>
      </c>
      <c r="CH7" s="153" t="str">
        <f>IF(Yearly_expenditure1!CL3="","",SUM(Yearly_revenue1!CL4:CL33))</f>
        <v/>
      </c>
      <c r="CI7" s="153" t="str">
        <f>IF(Yearly_expenditure1!CM3="","",SUM(Yearly_revenue1!CM4:CM33))</f>
        <v/>
      </c>
      <c r="CJ7" s="153" t="str">
        <f>IF(Yearly_expenditure1!CN3="","",SUM(Yearly_revenue1!CN4:CN33))</f>
        <v/>
      </c>
      <c r="CK7" s="153" t="str">
        <f>IF(Yearly_expenditure1!CO3="","",SUM(Yearly_revenue1!CO4:CO33))</f>
        <v/>
      </c>
      <c r="CL7" s="153" t="str">
        <f>IF(Yearly_expenditure1!CP3="","",SUM(Yearly_revenue1!CP4:CP33))</f>
        <v/>
      </c>
      <c r="CM7" s="153" t="str">
        <f>IF(Yearly_expenditure1!CQ3="","",SUM(Yearly_revenue1!CQ4:CQ33))</f>
        <v/>
      </c>
      <c r="CN7" s="153" t="str">
        <f>IF(Yearly_expenditure1!CR3="","",SUM(Yearly_revenue1!CR4:CR33))</f>
        <v/>
      </c>
      <c r="CO7" s="153" t="str">
        <f>IF(Yearly_expenditure1!CS3="","",SUM(Yearly_revenue1!CS4:CS33))</f>
        <v/>
      </c>
      <c r="CP7" s="153" t="str">
        <f>IF(Yearly_expenditure1!CT3="","",SUM(Yearly_revenue1!CT4:CT33))</f>
        <v/>
      </c>
      <c r="CQ7" s="153" t="str">
        <f>IF(Yearly_expenditure1!CU3="","",SUM(Yearly_revenue1!CU4:CU33))</f>
        <v/>
      </c>
      <c r="CR7" s="153" t="str">
        <f>IF(Yearly_expenditure1!CV3="","",SUM(Yearly_revenue1!CV4:CV33))</f>
        <v/>
      </c>
      <c r="CS7" s="153" t="str">
        <f>IF(Yearly_expenditure1!CW3="","",SUM(Yearly_revenue1!CW4:CW33))</f>
        <v/>
      </c>
      <c r="CT7" s="153" t="str">
        <f>IF(Yearly_expenditure1!CX3="","",SUM(Yearly_revenue1!CX4:CX33))</f>
        <v/>
      </c>
      <c r="CU7" s="153" t="str">
        <f>IF(Yearly_expenditure1!CY3="","",SUM(Yearly_revenue1!CY4:CY33))</f>
        <v/>
      </c>
      <c r="CV7" s="153" t="str">
        <f>IF(Yearly_expenditure1!CZ3="","",SUM(Yearly_revenue1!CZ4:CZ33))</f>
        <v/>
      </c>
      <c r="CW7" s="153" t="str">
        <f>IF(Yearly_expenditure1!DA3="","",SUM(Yearly_revenue1!DA4:DA33))</f>
        <v/>
      </c>
      <c r="CX7" s="153" t="str">
        <f>IF(Yearly_expenditure1!DB3="","",SUM(Yearly_revenue1!DB4:DB33))</f>
        <v/>
      </c>
    </row>
    <row r="8" spans="1:102" x14ac:dyDescent="0.25">
      <c r="A8" s="156" t="s">
        <v>92</v>
      </c>
      <c r="B8" s="154">
        <f>IF(Yearly_expenditure1!F3="","",-SUMIF(Yearly_expenditure1!$C$4:$C$39,"Consultancy",Yearly_expenditure1!F4:F39))</f>
        <v>-74000</v>
      </c>
      <c r="C8" s="154">
        <f>IF(Yearly_expenditure1!G3="","",-SUMIF(Yearly_expenditure1!$C$4:$C$39,"Consultancy",Yearly_expenditure1!G4:G39))</f>
        <v>-5000</v>
      </c>
      <c r="D8" s="154">
        <f>IF(Yearly_expenditure1!H3="","",-SUMIF(Yearly_expenditure1!$C$4:$C$39,"Consultancy",Yearly_expenditure1!H4:H39))</f>
        <v>0</v>
      </c>
      <c r="E8" s="154">
        <f>IF(Yearly_expenditure1!I3="","",-SUMIF(Yearly_expenditure1!$C$4:$C$39,"Consultancy",Yearly_expenditure1!I4:I39))</f>
        <v>0</v>
      </c>
      <c r="F8" s="154">
        <f>IF(Yearly_expenditure1!J3="","",-SUMIF(Yearly_expenditure1!$C$4:$C$39,"Consultancy",Yearly_expenditure1!J4:J39))</f>
        <v>0</v>
      </c>
      <c r="G8" s="154">
        <f>IF(Yearly_expenditure1!K3="","",-SUMIF(Yearly_expenditure1!$C$4:$C$39,"Consultancy",Yearly_expenditure1!K4:K39))</f>
        <v>0</v>
      </c>
      <c r="H8" s="154">
        <f>IF(Yearly_expenditure1!L3="","",-SUMIF(Yearly_expenditure1!$C$4:$C$39,"Consultancy",Yearly_expenditure1!L4:L39))</f>
        <v>0</v>
      </c>
      <c r="I8" s="154">
        <f>IF(Yearly_expenditure1!M3="","",-SUMIF(Yearly_expenditure1!$C$4:$C$39,"Consultancy",Yearly_expenditure1!M4:M39))</f>
        <v>0</v>
      </c>
      <c r="J8" s="154">
        <f>IF(Yearly_expenditure1!N3="","",-SUMIF(Yearly_expenditure1!$C$4:$C$39,"Consultancy",Yearly_expenditure1!N4:N39))</f>
        <v>0</v>
      </c>
      <c r="K8" s="154">
        <f>IF(Yearly_expenditure1!O3="","",-SUMIF(Yearly_expenditure1!$C$4:$C$39,"Consultancy",Yearly_expenditure1!O4:O39))</f>
        <v>0</v>
      </c>
      <c r="L8" s="154">
        <f>IF(Yearly_expenditure1!P3="","",-SUMIF(Yearly_expenditure1!$C$4:$C$39,"Consultancy",Yearly_expenditure1!P4:P39))</f>
        <v>0</v>
      </c>
      <c r="M8" s="154">
        <f>IF(Yearly_expenditure1!Q3="","",-SUMIF(Yearly_expenditure1!$C$4:$C$39,"Consultancy",Yearly_expenditure1!Q4:Q39))</f>
        <v>0</v>
      </c>
      <c r="N8" s="154">
        <f>IF(Yearly_expenditure1!R3="","",-SUMIF(Yearly_expenditure1!$C$4:$C$39,"Consultancy",Yearly_expenditure1!R4:R39))</f>
        <v>0</v>
      </c>
      <c r="O8" s="154">
        <f>IF(Yearly_expenditure1!S3="","",-SUMIF(Yearly_expenditure1!$C$4:$C$39,"Consultancy",Yearly_expenditure1!S4:S39))</f>
        <v>0</v>
      </c>
      <c r="P8" s="154">
        <f>IF(Yearly_expenditure1!T3="","",-SUMIF(Yearly_expenditure1!$C$4:$C$39,"Consultancy",Yearly_expenditure1!T4:T39))</f>
        <v>0</v>
      </c>
      <c r="Q8" s="154">
        <f>IF(Yearly_expenditure1!U3="","",-SUMIF(Yearly_expenditure1!$C$4:$C$39,"Consultancy",Yearly_expenditure1!U4:U39))</f>
        <v>0</v>
      </c>
      <c r="R8" s="154">
        <f>IF(Yearly_expenditure1!V3="","",-SUMIF(Yearly_expenditure1!$C$4:$C$39,"Consultancy",Yearly_expenditure1!V4:V39))</f>
        <v>0</v>
      </c>
      <c r="S8" s="154">
        <f>IF(Yearly_expenditure1!W3="","",-SUMIF(Yearly_expenditure1!$C$4:$C$39,"Consultancy",Yearly_expenditure1!W4:W39))</f>
        <v>0</v>
      </c>
      <c r="T8" s="154">
        <f>IF(Yearly_expenditure1!X3="","",-SUMIF(Yearly_expenditure1!$C$4:$C$39,"Consultancy",Yearly_expenditure1!X4:X39))</f>
        <v>0</v>
      </c>
      <c r="U8" s="154">
        <f>IF(Yearly_expenditure1!Y3="","",-SUMIF(Yearly_expenditure1!$C$4:$C$39,"Consultancy",Yearly_expenditure1!Y4:Y39))</f>
        <v>0</v>
      </c>
      <c r="V8" s="154">
        <f>IF(Yearly_expenditure1!Z3="","",-SUMIF(Yearly_expenditure1!$C$4:$C$39,"Consultancy",Yearly_expenditure1!Z4:Z39))</f>
        <v>0</v>
      </c>
      <c r="W8" s="154">
        <f>IF(Yearly_expenditure1!AA3="","",-SUMIF(Yearly_expenditure1!$C$4:$C$39,"Consultancy",Yearly_expenditure1!AA4:AA39))</f>
        <v>0</v>
      </c>
      <c r="X8" s="154">
        <f>IF(Yearly_expenditure1!AB3="","",-SUMIF(Yearly_expenditure1!$C$4:$C$39,"Consultancy",Yearly_expenditure1!AB4:AB39))</f>
        <v>0</v>
      </c>
      <c r="Y8" s="154">
        <f>IF(Yearly_expenditure1!AC3="","",-SUMIF(Yearly_expenditure1!$C$4:$C$39,"Consultancy",Yearly_expenditure1!AC4:AC39))</f>
        <v>0</v>
      </c>
      <c r="Z8" s="154">
        <f>IF(Yearly_expenditure1!AD3="","",-SUMIF(Yearly_expenditure1!$C$4:$C$39,"Consultancy",Yearly_expenditure1!AD4:AD39))</f>
        <v>0</v>
      </c>
      <c r="AA8" s="154">
        <f>IF(Yearly_expenditure1!AE3="","",-SUMIF(Yearly_expenditure1!$C$4:$C$39,"Consultancy",Yearly_expenditure1!AE4:AE39))</f>
        <v>0</v>
      </c>
      <c r="AB8" s="154" t="str">
        <f>IF(Yearly_expenditure1!AF3="","",-SUMIF(Yearly_expenditure1!$C$4:$C$39,"Consultancy",Yearly_expenditure1!AF4:AF39))</f>
        <v/>
      </c>
      <c r="AC8" s="154" t="str">
        <f>IF(Yearly_expenditure1!AG3="","",-SUMIF(Yearly_expenditure1!$C$4:$C$39,"Consultancy",Yearly_expenditure1!AG4:AG39))</f>
        <v/>
      </c>
      <c r="AD8" s="154" t="str">
        <f>IF(Yearly_expenditure1!AH3="","",-SUMIF(Yearly_expenditure1!$C$4:$C$39,"Consultancy",Yearly_expenditure1!AH4:AH39))</f>
        <v/>
      </c>
      <c r="AE8" s="154" t="str">
        <f>IF(Yearly_expenditure1!AI3="","",-SUMIF(Yearly_expenditure1!$C$4:$C$39,"Consultancy",Yearly_expenditure1!AI4:AI39))</f>
        <v/>
      </c>
      <c r="AF8" s="154" t="str">
        <f>IF(Yearly_expenditure1!AJ3="","",-SUMIF(Yearly_expenditure1!$C$4:$C$39,"Consultancy",Yearly_expenditure1!AJ4:AJ39))</f>
        <v/>
      </c>
      <c r="AG8" s="154" t="str">
        <f>IF(Yearly_expenditure1!AK3="","",-SUMIF(Yearly_expenditure1!$C$4:$C$39,"Consultancy",Yearly_expenditure1!AK4:AK39))</f>
        <v/>
      </c>
      <c r="AH8" s="154" t="str">
        <f>IF(Yearly_expenditure1!AL3="","",-SUMIF(Yearly_expenditure1!$C$4:$C$39,"Consultancy",Yearly_expenditure1!AL4:AL39))</f>
        <v/>
      </c>
      <c r="AI8" s="154" t="str">
        <f>IF(Yearly_expenditure1!AM3="","",-SUMIF(Yearly_expenditure1!$C$4:$C$39,"Consultancy",Yearly_expenditure1!AM4:AM39))</f>
        <v/>
      </c>
      <c r="AJ8" s="154" t="str">
        <f>IF(Yearly_expenditure1!AN3="","",-SUMIF(Yearly_expenditure1!$C$4:$C$39,"Consultancy",Yearly_expenditure1!AN4:AN39))</f>
        <v/>
      </c>
      <c r="AK8" s="154" t="str">
        <f>IF(Yearly_expenditure1!AO3="","",-SUMIF(Yearly_expenditure1!$C$4:$C$39,"Consultancy",Yearly_expenditure1!AO4:AO39))</f>
        <v/>
      </c>
      <c r="AL8" s="154" t="str">
        <f>IF(Yearly_expenditure1!AP3="","",-SUMIF(Yearly_expenditure1!$C$4:$C$39,"Consultancy",Yearly_expenditure1!AP4:AP39))</f>
        <v/>
      </c>
      <c r="AM8" s="154" t="str">
        <f>IF(Yearly_expenditure1!AQ3="","",-SUMIF(Yearly_expenditure1!$C$4:$C$39,"Consultancy",Yearly_expenditure1!AQ4:AQ39))</f>
        <v/>
      </c>
      <c r="AN8" s="154" t="str">
        <f>IF(Yearly_expenditure1!AR3="","",-SUMIF(Yearly_expenditure1!$C$4:$C$39,"Consultancy",Yearly_expenditure1!AR4:AR39))</f>
        <v/>
      </c>
      <c r="AO8" s="154" t="str">
        <f>IF(Yearly_expenditure1!AS3="","",-SUMIF(Yearly_expenditure1!$C$4:$C$39,"Consultancy",Yearly_expenditure1!AS4:AS39))</f>
        <v/>
      </c>
      <c r="AP8" s="154" t="str">
        <f>IF(Yearly_expenditure1!AT3="","",-SUMIF(Yearly_expenditure1!$C$4:$C$39,"Consultancy",Yearly_expenditure1!AT4:AT39))</f>
        <v/>
      </c>
      <c r="AQ8" s="154" t="str">
        <f>IF(Yearly_expenditure1!AU3="","",-SUMIF(Yearly_expenditure1!$C$4:$C$39,"Consultancy",Yearly_expenditure1!AU4:AU39))</f>
        <v/>
      </c>
      <c r="AR8" s="154" t="str">
        <f>IF(Yearly_expenditure1!AV3="","",-SUMIF(Yearly_expenditure1!$C$4:$C$39,"Consultancy",Yearly_expenditure1!AV4:AV39))</f>
        <v/>
      </c>
      <c r="AS8" s="154" t="str">
        <f>IF(Yearly_expenditure1!AW3="","",-SUMIF(Yearly_expenditure1!$C$4:$C$39,"Consultancy",Yearly_expenditure1!AW4:AW39))</f>
        <v/>
      </c>
      <c r="AT8" s="154" t="str">
        <f>IF(Yearly_expenditure1!AX3="","",-SUMIF(Yearly_expenditure1!$C$4:$C$39,"Consultancy",Yearly_expenditure1!AX4:AX39))</f>
        <v/>
      </c>
      <c r="AU8" s="154" t="str">
        <f>IF(Yearly_expenditure1!AY3="","",-SUMIF(Yearly_expenditure1!$C$4:$C$39,"Consultancy",Yearly_expenditure1!AY4:AY39))</f>
        <v/>
      </c>
      <c r="AV8" s="154" t="str">
        <f>IF(Yearly_expenditure1!AZ3="","",-SUMIF(Yearly_expenditure1!$C$4:$C$39,"Consultancy",Yearly_expenditure1!AZ4:AZ39))</f>
        <v/>
      </c>
      <c r="AW8" s="154" t="str">
        <f>IF(Yearly_expenditure1!BA3="","",-SUMIF(Yearly_expenditure1!$C$4:$C$39,"Consultancy",Yearly_expenditure1!BA4:BA39))</f>
        <v/>
      </c>
      <c r="AX8" s="154" t="str">
        <f>IF(Yearly_expenditure1!BB3="","",-SUMIF(Yearly_expenditure1!$C$4:$C$39,"Consultancy",Yearly_expenditure1!BB4:BB39))</f>
        <v/>
      </c>
      <c r="AY8" s="154" t="str">
        <f>IF(Yearly_expenditure1!BC3="","",-SUMIF(Yearly_expenditure1!$C$4:$C$39,"Consultancy",Yearly_expenditure1!BC4:BC39))</f>
        <v/>
      </c>
      <c r="AZ8" s="154" t="str">
        <f>IF(Yearly_expenditure1!BD3="","",-SUMIF(Yearly_expenditure1!$C$4:$C$39,"Consultancy",Yearly_expenditure1!BD4:BD39))</f>
        <v/>
      </c>
      <c r="BA8" s="154" t="str">
        <f>IF(Yearly_expenditure1!BE3="","",-SUMIF(Yearly_expenditure1!$C$4:$C$39,"Consultancy",Yearly_expenditure1!BE4:BE39))</f>
        <v/>
      </c>
      <c r="BB8" s="154" t="str">
        <f>IF(Yearly_expenditure1!BF3="","",-SUMIF(Yearly_expenditure1!$C$4:$C$39,"Consultancy",Yearly_expenditure1!BF4:BF39))</f>
        <v/>
      </c>
      <c r="BC8" s="154" t="str">
        <f>IF(Yearly_expenditure1!BG3="","",-SUMIF(Yearly_expenditure1!$C$4:$C$39,"Consultancy",Yearly_expenditure1!BG4:BG39))</f>
        <v/>
      </c>
      <c r="BD8" s="154" t="str">
        <f>IF(Yearly_expenditure1!BH3="","",-SUMIF(Yearly_expenditure1!$C$4:$C$39,"Consultancy",Yearly_expenditure1!BH4:BH39))</f>
        <v/>
      </c>
      <c r="BE8" s="154" t="str">
        <f>IF(Yearly_expenditure1!BI3="","",-SUMIF(Yearly_expenditure1!$C$4:$C$39,"Consultancy",Yearly_expenditure1!BI4:BI39))</f>
        <v/>
      </c>
      <c r="BF8" s="154" t="str">
        <f>IF(Yearly_expenditure1!BJ3="","",-SUMIF(Yearly_expenditure1!$C$4:$C$39,"Consultancy",Yearly_expenditure1!BJ4:BJ39))</f>
        <v/>
      </c>
      <c r="BG8" s="154" t="str">
        <f>IF(Yearly_expenditure1!BK3="","",-SUMIF(Yearly_expenditure1!$C$4:$C$39,"Consultancy",Yearly_expenditure1!BK4:BK39))</f>
        <v/>
      </c>
      <c r="BH8" s="154" t="str">
        <f>IF(Yearly_expenditure1!BL3="","",-SUMIF(Yearly_expenditure1!$C$4:$C$39,"Consultancy",Yearly_expenditure1!BL4:BL39))</f>
        <v/>
      </c>
      <c r="BI8" s="154" t="str">
        <f>IF(Yearly_expenditure1!BM3="","",-SUMIF(Yearly_expenditure1!$C$4:$C$39,"Consultancy",Yearly_expenditure1!BM4:BM39))</f>
        <v/>
      </c>
      <c r="BJ8" s="154" t="str">
        <f>IF(Yearly_expenditure1!BN3="","",-SUMIF(Yearly_expenditure1!$C$4:$C$39,"Consultancy",Yearly_expenditure1!BN4:BN39))</f>
        <v/>
      </c>
      <c r="BK8" s="154" t="str">
        <f>IF(Yearly_expenditure1!BO3="","",-SUMIF(Yearly_expenditure1!$C$4:$C$39,"Consultancy",Yearly_expenditure1!BO4:BO39))</f>
        <v/>
      </c>
      <c r="BL8" s="154" t="str">
        <f>IF(Yearly_expenditure1!BP3="","",-SUMIF(Yearly_expenditure1!$C$4:$C$39,"Consultancy",Yearly_expenditure1!BP4:BP39))</f>
        <v/>
      </c>
      <c r="BM8" s="154" t="str">
        <f>IF(Yearly_expenditure1!BQ3="","",-SUMIF(Yearly_expenditure1!$C$4:$C$39,"Consultancy",Yearly_expenditure1!BQ4:BQ39))</f>
        <v/>
      </c>
      <c r="BN8" s="154" t="str">
        <f>IF(Yearly_expenditure1!BR3="","",-SUMIF(Yearly_expenditure1!$C$4:$C$39,"Consultancy",Yearly_expenditure1!BR4:BR39))</f>
        <v/>
      </c>
      <c r="BO8" s="154" t="str">
        <f>IF(Yearly_expenditure1!BS3="","",-SUMIF(Yearly_expenditure1!$C$4:$C$39,"Consultancy",Yearly_expenditure1!BS4:BS39))</f>
        <v/>
      </c>
      <c r="BP8" s="154" t="str">
        <f>IF(Yearly_expenditure1!BT3="","",-SUMIF(Yearly_expenditure1!$C$4:$C$39,"Consultancy",Yearly_expenditure1!BT4:BT39))</f>
        <v/>
      </c>
      <c r="BQ8" s="154" t="str">
        <f>IF(Yearly_expenditure1!BU3="","",-SUMIF(Yearly_expenditure1!$C$4:$C$39,"Consultancy",Yearly_expenditure1!BU4:BU39))</f>
        <v/>
      </c>
      <c r="BR8" s="154" t="str">
        <f>IF(Yearly_expenditure1!BV3="","",-SUMIF(Yearly_expenditure1!$C$4:$C$39,"Consultancy",Yearly_expenditure1!BV4:BV39))</f>
        <v/>
      </c>
      <c r="BS8" s="154" t="str">
        <f>IF(Yearly_expenditure1!BW3="","",-SUMIF(Yearly_expenditure1!$C$4:$C$39,"Consultancy",Yearly_expenditure1!BW4:BW39))</f>
        <v/>
      </c>
      <c r="BT8" s="154" t="str">
        <f>IF(Yearly_expenditure1!BX3="","",-SUMIF(Yearly_expenditure1!$C$4:$C$39,"Consultancy",Yearly_expenditure1!BX4:BX39))</f>
        <v/>
      </c>
      <c r="BU8" s="154" t="str">
        <f>IF(Yearly_expenditure1!BY3="","",-SUMIF(Yearly_expenditure1!$C$4:$C$39,"Consultancy",Yearly_expenditure1!BY4:BY39))</f>
        <v/>
      </c>
      <c r="BV8" s="154" t="str">
        <f>IF(Yearly_expenditure1!BZ3="","",-SUMIF(Yearly_expenditure1!$C$4:$C$39,"Consultancy",Yearly_expenditure1!BZ4:BZ39))</f>
        <v/>
      </c>
      <c r="BW8" s="154" t="str">
        <f>IF(Yearly_expenditure1!CA3="","",-SUMIF(Yearly_expenditure1!$C$4:$C$39,"Consultancy",Yearly_expenditure1!CA4:CA39))</f>
        <v/>
      </c>
      <c r="BX8" s="154" t="str">
        <f>IF(Yearly_expenditure1!CB3="","",-SUMIF(Yearly_expenditure1!$C$4:$C$39,"Consultancy",Yearly_expenditure1!CB4:CB39))</f>
        <v/>
      </c>
      <c r="BY8" s="154" t="str">
        <f>IF(Yearly_expenditure1!CC3="","",-SUMIF(Yearly_expenditure1!$C$4:$C$39,"Consultancy",Yearly_expenditure1!CC4:CC39))</f>
        <v/>
      </c>
      <c r="BZ8" s="154" t="str">
        <f>IF(Yearly_expenditure1!CD3="","",-SUMIF(Yearly_expenditure1!$C$4:$C$39,"Consultancy",Yearly_expenditure1!CD4:CD39))</f>
        <v/>
      </c>
      <c r="CA8" s="154" t="str">
        <f>IF(Yearly_expenditure1!CE3="","",-SUMIF(Yearly_expenditure1!$C$4:$C$39,"Consultancy",Yearly_expenditure1!CE4:CE39))</f>
        <v/>
      </c>
      <c r="CB8" s="154" t="str">
        <f>IF(Yearly_expenditure1!CF3="","",-SUMIF(Yearly_expenditure1!$C$4:$C$39,"Consultancy",Yearly_expenditure1!CF4:CF39))</f>
        <v/>
      </c>
      <c r="CC8" s="154" t="str">
        <f>IF(Yearly_expenditure1!CG3="","",-SUMIF(Yearly_expenditure1!$C$4:$C$39,"Consultancy",Yearly_expenditure1!CG4:CG39))</f>
        <v/>
      </c>
      <c r="CD8" s="154" t="str">
        <f>IF(Yearly_expenditure1!CH3="","",-SUMIF(Yearly_expenditure1!$C$4:$C$39,"Consultancy",Yearly_expenditure1!CH4:CH39))</f>
        <v/>
      </c>
      <c r="CE8" s="154" t="str">
        <f>IF(Yearly_expenditure1!CI3="","",-SUMIF(Yearly_expenditure1!$C$4:$C$39,"Consultancy",Yearly_expenditure1!CI4:CI39))</f>
        <v/>
      </c>
      <c r="CF8" s="154" t="str">
        <f>IF(Yearly_expenditure1!CJ3="","",-SUMIF(Yearly_expenditure1!$C$4:$C$39,"Consultancy",Yearly_expenditure1!CJ4:CJ39))</f>
        <v/>
      </c>
      <c r="CG8" s="154" t="str">
        <f>IF(Yearly_expenditure1!CK3="","",-SUMIF(Yearly_expenditure1!$C$4:$C$39,"Consultancy",Yearly_expenditure1!CK4:CK39))</f>
        <v/>
      </c>
      <c r="CH8" s="154" t="str">
        <f>IF(Yearly_expenditure1!CL3="","",-SUMIF(Yearly_expenditure1!$C$4:$C$39,"Consultancy",Yearly_expenditure1!CL4:CL39))</f>
        <v/>
      </c>
      <c r="CI8" s="154" t="str">
        <f>IF(Yearly_expenditure1!CM3="","",-SUMIF(Yearly_expenditure1!$C$4:$C$39,"Consultancy",Yearly_expenditure1!CM4:CM39))</f>
        <v/>
      </c>
      <c r="CJ8" s="154" t="str">
        <f>IF(Yearly_expenditure1!CN3="","",-SUMIF(Yearly_expenditure1!$C$4:$C$39,"Consultancy",Yearly_expenditure1!CN4:CN39))</f>
        <v/>
      </c>
      <c r="CK8" s="154" t="str">
        <f>IF(Yearly_expenditure1!CO3="","",-SUMIF(Yearly_expenditure1!$C$4:$C$39,"Consultancy",Yearly_expenditure1!CO4:CO39))</f>
        <v/>
      </c>
      <c r="CL8" s="154" t="str">
        <f>IF(Yearly_expenditure1!CP3="","",-SUMIF(Yearly_expenditure1!$C$4:$C$39,"Consultancy",Yearly_expenditure1!CP4:CP39))</f>
        <v/>
      </c>
      <c r="CM8" s="154" t="str">
        <f>IF(Yearly_expenditure1!CQ3="","",-SUMIF(Yearly_expenditure1!$C$4:$C$39,"Consultancy",Yearly_expenditure1!CQ4:CQ39))</f>
        <v/>
      </c>
      <c r="CN8" s="154" t="str">
        <f>IF(Yearly_expenditure1!CR3="","",-SUMIF(Yearly_expenditure1!$C$4:$C$39,"Consultancy",Yearly_expenditure1!CR4:CR39))</f>
        <v/>
      </c>
      <c r="CO8" s="154" t="str">
        <f>IF(Yearly_expenditure1!CS3="","",-SUMIF(Yearly_expenditure1!$C$4:$C$39,"Consultancy",Yearly_expenditure1!CS4:CS39))</f>
        <v/>
      </c>
      <c r="CP8" s="154" t="str">
        <f>IF(Yearly_expenditure1!CT3="","",-SUMIF(Yearly_expenditure1!$C$4:$C$39,"Consultancy",Yearly_expenditure1!CT4:CT39))</f>
        <v/>
      </c>
      <c r="CQ8" s="154" t="str">
        <f>IF(Yearly_expenditure1!CU3="","",-SUMIF(Yearly_expenditure1!$C$4:$C$39,"Consultancy",Yearly_expenditure1!CU4:CU39))</f>
        <v/>
      </c>
      <c r="CR8" s="154" t="str">
        <f>IF(Yearly_expenditure1!CV3="","",-SUMIF(Yearly_expenditure1!$C$4:$C$39,"Consultancy",Yearly_expenditure1!CV4:CV39))</f>
        <v/>
      </c>
      <c r="CS8" s="154" t="str">
        <f>IF(Yearly_expenditure1!CW3="","",-SUMIF(Yearly_expenditure1!$C$4:$C$39,"Consultancy",Yearly_expenditure1!CW4:CW39))</f>
        <v/>
      </c>
      <c r="CT8" s="154" t="str">
        <f>IF(Yearly_expenditure1!CX3="","",-SUMIF(Yearly_expenditure1!$C$4:$C$39,"Consultancy",Yearly_expenditure1!CX4:CX39))</f>
        <v/>
      </c>
      <c r="CU8" s="154" t="str">
        <f>IF(Yearly_expenditure1!CY3="","",-SUMIF(Yearly_expenditure1!$C$4:$C$39,"Consultancy",Yearly_expenditure1!CY4:CY39))</f>
        <v/>
      </c>
      <c r="CV8" s="154" t="str">
        <f>IF(Yearly_expenditure1!CZ3="","",-SUMIF(Yearly_expenditure1!$C$4:$C$39,"Consultancy",Yearly_expenditure1!CZ4:CZ39))</f>
        <v/>
      </c>
      <c r="CW8" s="154" t="str">
        <f>IF(Yearly_expenditure1!DA3="","",-SUMIF(Yearly_expenditure1!$C$4:$C$39,"Consultancy",Yearly_expenditure1!DA4:DA39))</f>
        <v/>
      </c>
      <c r="CX8" s="154" t="str">
        <f>IF(Yearly_expenditure1!DB3="","",-SUMIF(Yearly_expenditure1!$C$4:$C$39,"Consultancy",Yearly_expenditure1!DB4:DB39))</f>
        <v/>
      </c>
    </row>
    <row r="9" spans="1:102" x14ac:dyDescent="0.25">
      <c r="A9" s="73" t="s">
        <v>5</v>
      </c>
      <c r="B9" s="154">
        <f>IF(Yearly_expenditure1!F3="","",-SUMIF(Yearly_expenditure1!$C$4:$C$39,"CAPEX",Yearly_expenditure1!F4:F39))</f>
        <v>0</v>
      </c>
      <c r="C9" s="154">
        <f>IF(Yearly_expenditure1!G3="","",-SUMIF(Yearly_expenditure1!$C$4:$C$39,"CAPEX",Yearly_expenditure1!G4:G39))</f>
        <v>-506000</v>
      </c>
      <c r="D9" s="154">
        <f>IF(Yearly_expenditure1!H3="","",-SUMIF(Yearly_expenditure1!$C$4:$C$39,"CAPEX",Yearly_expenditure1!H4:H39))</f>
        <v>0</v>
      </c>
      <c r="E9" s="154">
        <f>IF(Yearly_expenditure1!I3="","",-SUMIF(Yearly_expenditure1!$C$4:$C$39,"CAPEX",Yearly_expenditure1!I4:I39))</f>
        <v>0</v>
      </c>
      <c r="F9" s="154">
        <f>IF(Yearly_expenditure1!J3="","",-SUMIF(Yearly_expenditure1!$C$4:$C$39,"CAPEX",Yearly_expenditure1!J4:J39))</f>
        <v>0</v>
      </c>
      <c r="G9" s="154">
        <f>IF(Yearly_expenditure1!K3="","",-SUMIF(Yearly_expenditure1!$C$4:$C$39,"CAPEX",Yearly_expenditure1!K4:K39))</f>
        <v>0</v>
      </c>
      <c r="H9" s="154">
        <f>IF(Yearly_expenditure1!L3="","",-SUMIF(Yearly_expenditure1!$C$4:$C$39,"CAPEX",Yearly_expenditure1!L4:L39))</f>
        <v>0</v>
      </c>
      <c r="I9" s="154">
        <f>IF(Yearly_expenditure1!M3="","",-SUMIF(Yearly_expenditure1!$C$4:$C$39,"CAPEX",Yearly_expenditure1!M4:M39))</f>
        <v>0</v>
      </c>
      <c r="J9" s="154">
        <f>IF(Yearly_expenditure1!N3="","",-SUMIF(Yearly_expenditure1!$C$4:$C$39,"CAPEX",Yearly_expenditure1!N4:N39))</f>
        <v>0</v>
      </c>
      <c r="K9" s="154">
        <f>IF(Yearly_expenditure1!O3="","",-SUMIF(Yearly_expenditure1!$C$4:$C$39,"CAPEX",Yearly_expenditure1!O4:O39))</f>
        <v>0</v>
      </c>
      <c r="L9" s="154">
        <f>IF(Yearly_expenditure1!P3="","",-SUMIF(Yearly_expenditure1!$C$4:$C$39,"CAPEX",Yearly_expenditure1!P4:P39))</f>
        <v>0</v>
      </c>
      <c r="M9" s="154">
        <f>IF(Yearly_expenditure1!Q3="","",-SUMIF(Yearly_expenditure1!$C$4:$C$39,"CAPEX",Yearly_expenditure1!Q4:Q39))</f>
        <v>0</v>
      </c>
      <c r="N9" s="154">
        <f>IF(Yearly_expenditure1!R3="","",-SUMIF(Yearly_expenditure1!$C$4:$C$39,"CAPEX",Yearly_expenditure1!R4:R39))</f>
        <v>0</v>
      </c>
      <c r="O9" s="154">
        <f>IF(Yearly_expenditure1!S3="","",-SUMIF(Yearly_expenditure1!$C$4:$C$39,"CAPEX",Yearly_expenditure1!S4:S39))</f>
        <v>0</v>
      </c>
      <c r="P9" s="154">
        <f>IF(Yearly_expenditure1!T3="","",-SUMIF(Yearly_expenditure1!$C$4:$C$39,"CAPEX",Yearly_expenditure1!T4:T39))</f>
        <v>0</v>
      </c>
      <c r="Q9" s="154">
        <f>IF(Yearly_expenditure1!U3="","",-SUMIF(Yearly_expenditure1!$C$4:$C$39,"CAPEX",Yearly_expenditure1!U4:U39))</f>
        <v>0</v>
      </c>
      <c r="R9" s="154">
        <f>IF(Yearly_expenditure1!V3="","",-SUMIF(Yearly_expenditure1!$C$4:$C$39,"CAPEX",Yearly_expenditure1!V4:V39))</f>
        <v>0</v>
      </c>
      <c r="S9" s="154">
        <f>IF(Yearly_expenditure1!W3="","",-SUMIF(Yearly_expenditure1!$C$4:$C$39,"CAPEX",Yearly_expenditure1!W4:W39))</f>
        <v>0</v>
      </c>
      <c r="T9" s="154">
        <f>IF(Yearly_expenditure1!X3="","",-SUMIF(Yearly_expenditure1!$C$4:$C$39,"CAPEX",Yearly_expenditure1!X4:X39))</f>
        <v>0</v>
      </c>
      <c r="U9" s="154">
        <f>IF(Yearly_expenditure1!Y3="","",-SUMIF(Yearly_expenditure1!$C$4:$C$39,"CAPEX",Yearly_expenditure1!Y4:Y39))</f>
        <v>0</v>
      </c>
      <c r="V9" s="154">
        <f>IF(Yearly_expenditure1!Z3="","",-SUMIF(Yearly_expenditure1!$C$4:$C$39,"CAPEX",Yearly_expenditure1!Z4:Z39))</f>
        <v>0</v>
      </c>
      <c r="W9" s="154">
        <f>IF(Yearly_expenditure1!AA3="","",-SUMIF(Yearly_expenditure1!$C$4:$C$39,"CAPEX",Yearly_expenditure1!AA4:AA39))</f>
        <v>0</v>
      </c>
      <c r="X9" s="154">
        <f>IF(Yearly_expenditure1!AB3="","",-SUMIF(Yearly_expenditure1!$C$4:$C$39,"CAPEX",Yearly_expenditure1!AB4:AB39))</f>
        <v>0</v>
      </c>
      <c r="Y9" s="154">
        <f>IF(Yearly_expenditure1!AC3="","",-SUMIF(Yearly_expenditure1!$C$4:$C$39,"CAPEX",Yearly_expenditure1!AC4:AC39))</f>
        <v>0</v>
      </c>
      <c r="Z9" s="154">
        <f>IF(Yearly_expenditure1!AD3="","",-SUMIF(Yearly_expenditure1!$C$4:$C$39,"CAPEX",Yearly_expenditure1!AD4:AD39))</f>
        <v>0</v>
      </c>
      <c r="AA9" s="154">
        <f>IF(Yearly_expenditure1!AE3="","",-SUMIF(Yearly_expenditure1!$C$4:$C$39,"CAPEX",Yearly_expenditure1!AE4:AE39))</f>
        <v>0</v>
      </c>
      <c r="AB9" s="154" t="str">
        <f>IF(Yearly_expenditure1!AF3="","",-SUMIF(Yearly_expenditure1!$C$4:$C$39,"CAPEX",Yearly_expenditure1!AF4:AF39))</f>
        <v/>
      </c>
      <c r="AC9" s="154" t="str">
        <f>IF(Yearly_expenditure1!AG3="","",-SUMIF(Yearly_expenditure1!$C$4:$C$39,"CAPEX",Yearly_expenditure1!AG4:AG39))</f>
        <v/>
      </c>
      <c r="AD9" s="154" t="str">
        <f>IF(Yearly_expenditure1!AH3="","",-SUMIF(Yearly_expenditure1!$C$4:$C$39,"CAPEX",Yearly_expenditure1!AH4:AH39))</f>
        <v/>
      </c>
      <c r="AE9" s="154" t="str">
        <f>IF(Yearly_expenditure1!AI3="","",-SUMIF(Yearly_expenditure1!$C$4:$C$39,"CAPEX",Yearly_expenditure1!AI4:AI39))</f>
        <v/>
      </c>
      <c r="AF9" s="154" t="str">
        <f>IF(Yearly_expenditure1!AJ3="","",-SUMIF(Yearly_expenditure1!$C$4:$C$39,"CAPEX",Yearly_expenditure1!AJ4:AJ39))</f>
        <v/>
      </c>
      <c r="AG9" s="154" t="str">
        <f>IF(Yearly_expenditure1!AK3="","",-SUMIF(Yearly_expenditure1!$C$4:$C$39,"CAPEX",Yearly_expenditure1!AK4:AK39))</f>
        <v/>
      </c>
      <c r="AH9" s="154" t="str">
        <f>IF(Yearly_expenditure1!AL3="","",-SUMIF(Yearly_expenditure1!$C$4:$C$39,"CAPEX",Yearly_expenditure1!AL4:AL39))</f>
        <v/>
      </c>
      <c r="AI9" s="154" t="str">
        <f>IF(Yearly_expenditure1!AM3="","",-SUMIF(Yearly_expenditure1!$C$4:$C$39,"CAPEX",Yearly_expenditure1!AM4:AM39))</f>
        <v/>
      </c>
      <c r="AJ9" s="154" t="str">
        <f>IF(Yearly_expenditure1!AN3="","",-SUMIF(Yearly_expenditure1!$C$4:$C$39,"CAPEX",Yearly_expenditure1!AN4:AN39))</f>
        <v/>
      </c>
      <c r="AK9" s="154" t="str">
        <f>IF(Yearly_expenditure1!AO3="","",-SUMIF(Yearly_expenditure1!$C$4:$C$39,"CAPEX",Yearly_expenditure1!AO4:AO39))</f>
        <v/>
      </c>
      <c r="AL9" s="154" t="str">
        <f>IF(Yearly_expenditure1!AP3="","",-SUMIF(Yearly_expenditure1!$C$4:$C$39,"CAPEX",Yearly_expenditure1!AP4:AP39))</f>
        <v/>
      </c>
      <c r="AM9" s="154" t="str">
        <f>IF(Yearly_expenditure1!AQ3="","",-SUMIF(Yearly_expenditure1!$C$4:$C$39,"CAPEX",Yearly_expenditure1!AQ4:AQ39))</f>
        <v/>
      </c>
      <c r="AN9" s="154" t="str">
        <f>IF(Yearly_expenditure1!AR3="","",-SUMIF(Yearly_expenditure1!$C$4:$C$39,"CAPEX",Yearly_expenditure1!AR4:AR39))</f>
        <v/>
      </c>
      <c r="AO9" s="154" t="str">
        <f>IF(Yearly_expenditure1!AS3="","",-SUMIF(Yearly_expenditure1!$C$4:$C$39,"CAPEX",Yearly_expenditure1!AS4:AS39))</f>
        <v/>
      </c>
      <c r="AP9" s="154" t="str">
        <f>IF(Yearly_expenditure1!AT3="","",-SUMIF(Yearly_expenditure1!$C$4:$C$39,"CAPEX",Yearly_expenditure1!AT4:AT39))</f>
        <v/>
      </c>
      <c r="AQ9" s="154" t="str">
        <f>IF(Yearly_expenditure1!AU3="","",-SUMIF(Yearly_expenditure1!$C$4:$C$39,"CAPEX",Yearly_expenditure1!AU4:AU39))</f>
        <v/>
      </c>
      <c r="AR9" s="154" t="str">
        <f>IF(Yearly_expenditure1!AV3="","",-SUMIF(Yearly_expenditure1!$C$4:$C$39,"CAPEX",Yearly_expenditure1!AV4:AV39))</f>
        <v/>
      </c>
      <c r="AS9" s="154" t="str">
        <f>IF(Yearly_expenditure1!AW3="","",-SUMIF(Yearly_expenditure1!$C$4:$C$39,"CAPEX",Yearly_expenditure1!AW4:AW39))</f>
        <v/>
      </c>
      <c r="AT9" s="154" t="str">
        <f>IF(Yearly_expenditure1!AX3="","",-SUMIF(Yearly_expenditure1!$C$4:$C$39,"CAPEX",Yearly_expenditure1!AX4:AX39))</f>
        <v/>
      </c>
      <c r="AU9" s="154" t="str">
        <f>IF(Yearly_expenditure1!AY3="","",-SUMIF(Yearly_expenditure1!$C$4:$C$39,"CAPEX",Yearly_expenditure1!AY4:AY39))</f>
        <v/>
      </c>
      <c r="AV9" s="154" t="str">
        <f>IF(Yearly_expenditure1!AZ3="","",-SUMIF(Yearly_expenditure1!$C$4:$C$39,"CAPEX",Yearly_expenditure1!AZ4:AZ39))</f>
        <v/>
      </c>
      <c r="AW9" s="154" t="str">
        <f>IF(Yearly_expenditure1!BA3="","",-SUMIF(Yearly_expenditure1!$C$4:$C$39,"CAPEX",Yearly_expenditure1!BA4:BA39))</f>
        <v/>
      </c>
      <c r="AX9" s="154" t="str">
        <f>IF(Yearly_expenditure1!BB3="","",-SUMIF(Yearly_expenditure1!$C$4:$C$39,"CAPEX",Yearly_expenditure1!BB4:BB39))</f>
        <v/>
      </c>
      <c r="AY9" s="154" t="str">
        <f>IF(Yearly_expenditure1!BC3="","",-SUMIF(Yearly_expenditure1!$C$4:$C$39,"CAPEX",Yearly_expenditure1!BC4:BC39))</f>
        <v/>
      </c>
      <c r="AZ9" s="154" t="str">
        <f>IF(Yearly_expenditure1!BD3="","",-SUMIF(Yearly_expenditure1!$C$4:$C$39,"CAPEX",Yearly_expenditure1!BD4:BD39))</f>
        <v/>
      </c>
      <c r="BA9" s="154" t="str">
        <f>IF(Yearly_expenditure1!BE3="","",-SUMIF(Yearly_expenditure1!$C$4:$C$39,"CAPEX",Yearly_expenditure1!BE4:BE39))</f>
        <v/>
      </c>
      <c r="BB9" s="154" t="str">
        <f>IF(Yearly_expenditure1!BF3="","",-SUMIF(Yearly_expenditure1!$C$4:$C$39,"CAPEX",Yearly_expenditure1!BF4:BF39))</f>
        <v/>
      </c>
      <c r="BC9" s="154" t="str">
        <f>IF(Yearly_expenditure1!BG3="","",-SUMIF(Yearly_expenditure1!$C$4:$C$39,"CAPEX",Yearly_expenditure1!BG4:BG39))</f>
        <v/>
      </c>
      <c r="BD9" s="154" t="str">
        <f>IF(Yearly_expenditure1!BH3="","",-SUMIF(Yearly_expenditure1!$C$4:$C$39,"CAPEX",Yearly_expenditure1!BH4:BH39))</f>
        <v/>
      </c>
      <c r="BE9" s="154" t="str">
        <f>IF(Yearly_expenditure1!BI3="","",-SUMIF(Yearly_expenditure1!$C$4:$C$39,"CAPEX",Yearly_expenditure1!BI4:BI39))</f>
        <v/>
      </c>
      <c r="BF9" s="154" t="str">
        <f>IF(Yearly_expenditure1!BJ3="","",-SUMIF(Yearly_expenditure1!$C$4:$C$39,"CAPEX",Yearly_expenditure1!BJ4:BJ39))</f>
        <v/>
      </c>
      <c r="BG9" s="154" t="str">
        <f>IF(Yearly_expenditure1!BK3="","",-SUMIF(Yearly_expenditure1!$C$4:$C$39,"CAPEX",Yearly_expenditure1!BK4:BK39))</f>
        <v/>
      </c>
      <c r="BH9" s="154" t="str">
        <f>IF(Yearly_expenditure1!BL3="","",-SUMIF(Yearly_expenditure1!$C$4:$C$39,"CAPEX",Yearly_expenditure1!BL4:BL39))</f>
        <v/>
      </c>
      <c r="BI9" s="154" t="str">
        <f>IF(Yearly_expenditure1!BM3="","",-SUMIF(Yearly_expenditure1!$C$4:$C$39,"CAPEX",Yearly_expenditure1!BM4:BM39))</f>
        <v/>
      </c>
      <c r="BJ9" s="154" t="str">
        <f>IF(Yearly_expenditure1!BN3="","",-SUMIF(Yearly_expenditure1!$C$4:$C$39,"CAPEX",Yearly_expenditure1!BN4:BN39))</f>
        <v/>
      </c>
      <c r="BK9" s="154" t="str">
        <f>IF(Yearly_expenditure1!BO3="","",-SUMIF(Yearly_expenditure1!$C$4:$C$39,"CAPEX",Yearly_expenditure1!BO4:BO39))</f>
        <v/>
      </c>
      <c r="BL9" s="154" t="str">
        <f>IF(Yearly_expenditure1!BP3="","",-SUMIF(Yearly_expenditure1!$C$4:$C$39,"CAPEX",Yearly_expenditure1!BP4:BP39))</f>
        <v/>
      </c>
      <c r="BM9" s="154" t="str">
        <f>IF(Yearly_expenditure1!BQ3="","",-SUMIF(Yearly_expenditure1!$C$4:$C$39,"CAPEX",Yearly_expenditure1!BQ4:BQ39))</f>
        <v/>
      </c>
      <c r="BN9" s="154" t="str">
        <f>IF(Yearly_expenditure1!BR3="","",-SUMIF(Yearly_expenditure1!$C$4:$C$39,"CAPEX",Yearly_expenditure1!BR4:BR39))</f>
        <v/>
      </c>
      <c r="BO9" s="154" t="str">
        <f>IF(Yearly_expenditure1!BS3="","",-SUMIF(Yearly_expenditure1!$C$4:$C$39,"CAPEX",Yearly_expenditure1!BS4:BS39))</f>
        <v/>
      </c>
      <c r="BP9" s="154" t="str">
        <f>IF(Yearly_expenditure1!BT3="","",-SUMIF(Yearly_expenditure1!$C$4:$C$39,"CAPEX",Yearly_expenditure1!BT4:BT39))</f>
        <v/>
      </c>
      <c r="BQ9" s="154" t="str">
        <f>IF(Yearly_expenditure1!BU3="","",-SUMIF(Yearly_expenditure1!$C$4:$C$39,"CAPEX",Yearly_expenditure1!BU4:BU39))</f>
        <v/>
      </c>
      <c r="BR9" s="154" t="str">
        <f>IF(Yearly_expenditure1!BV3="","",-SUMIF(Yearly_expenditure1!$C$4:$C$39,"CAPEX",Yearly_expenditure1!BV4:BV39))</f>
        <v/>
      </c>
      <c r="BS9" s="154" t="str">
        <f>IF(Yearly_expenditure1!BW3="","",-SUMIF(Yearly_expenditure1!$C$4:$C$39,"CAPEX",Yearly_expenditure1!BW4:BW39))</f>
        <v/>
      </c>
      <c r="BT9" s="154" t="str">
        <f>IF(Yearly_expenditure1!BX3="","",-SUMIF(Yearly_expenditure1!$C$4:$C$39,"CAPEX",Yearly_expenditure1!BX4:BX39))</f>
        <v/>
      </c>
      <c r="BU9" s="154" t="str">
        <f>IF(Yearly_expenditure1!BY3="","",-SUMIF(Yearly_expenditure1!$C$4:$C$39,"CAPEX",Yearly_expenditure1!BY4:BY39))</f>
        <v/>
      </c>
      <c r="BV9" s="154" t="str">
        <f>IF(Yearly_expenditure1!BZ3="","",-SUMIF(Yearly_expenditure1!$C$4:$C$39,"CAPEX",Yearly_expenditure1!BZ4:BZ39))</f>
        <v/>
      </c>
      <c r="BW9" s="154" t="str">
        <f>IF(Yearly_expenditure1!CA3="","",-SUMIF(Yearly_expenditure1!$C$4:$C$39,"CAPEX",Yearly_expenditure1!CA4:CA39))</f>
        <v/>
      </c>
      <c r="BX9" s="154" t="str">
        <f>IF(Yearly_expenditure1!CB3="","",-SUMIF(Yearly_expenditure1!$C$4:$C$39,"CAPEX",Yearly_expenditure1!CB4:CB39))</f>
        <v/>
      </c>
      <c r="BY9" s="154" t="str">
        <f>IF(Yearly_expenditure1!CC3="","",-SUMIF(Yearly_expenditure1!$C$4:$C$39,"CAPEX",Yearly_expenditure1!CC4:CC39))</f>
        <v/>
      </c>
      <c r="BZ9" s="154" t="str">
        <f>IF(Yearly_expenditure1!CD3="","",-SUMIF(Yearly_expenditure1!$C$4:$C$39,"CAPEX",Yearly_expenditure1!CD4:CD39))</f>
        <v/>
      </c>
      <c r="CA9" s="154" t="str">
        <f>IF(Yearly_expenditure1!CE3="","",-SUMIF(Yearly_expenditure1!$C$4:$C$39,"CAPEX",Yearly_expenditure1!CE4:CE39))</f>
        <v/>
      </c>
      <c r="CB9" s="154" t="str">
        <f>IF(Yearly_expenditure1!CF3="","",-SUMIF(Yearly_expenditure1!$C$4:$C$39,"CAPEX",Yearly_expenditure1!CF4:CF39))</f>
        <v/>
      </c>
      <c r="CC9" s="154" t="str">
        <f>IF(Yearly_expenditure1!CG3="","",-SUMIF(Yearly_expenditure1!$C$4:$C$39,"CAPEX",Yearly_expenditure1!CG4:CG39))</f>
        <v/>
      </c>
      <c r="CD9" s="154" t="str">
        <f>IF(Yearly_expenditure1!CH3="","",-SUMIF(Yearly_expenditure1!$C$4:$C$39,"CAPEX",Yearly_expenditure1!CH4:CH39))</f>
        <v/>
      </c>
      <c r="CE9" s="154" t="str">
        <f>IF(Yearly_expenditure1!CI3="","",-SUMIF(Yearly_expenditure1!$C$4:$C$39,"CAPEX",Yearly_expenditure1!CI4:CI39))</f>
        <v/>
      </c>
      <c r="CF9" s="154" t="str">
        <f>IF(Yearly_expenditure1!CJ3="","",-SUMIF(Yearly_expenditure1!$C$4:$C$39,"CAPEX",Yearly_expenditure1!CJ4:CJ39))</f>
        <v/>
      </c>
      <c r="CG9" s="154" t="str">
        <f>IF(Yearly_expenditure1!CK3="","",-SUMIF(Yearly_expenditure1!$C$4:$C$39,"CAPEX",Yearly_expenditure1!CK4:CK39))</f>
        <v/>
      </c>
      <c r="CH9" s="154" t="str">
        <f>IF(Yearly_expenditure1!CL3="","",-SUMIF(Yearly_expenditure1!$C$4:$C$39,"CAPEX",Yearly_expenditure1!CL4:CL39))</f>
        <v/>
      </c>
      <c r="CI9" s="154" t="str">
        <f>IF(Yearly_expenditure1!CM3="","",-SUMIF(Yearly_expenditure1!$C$4:$C$39,"CAPEX",Yearly_expenditure1!CM4:CM39))</f>
        <v/>
      </c>
      <c r="CJ9" s="154" t="str">
        <f>IF(Yearly_expenditure1!CN3="","",-SUMIF(Yearly_expenditure1!$C$4:$C$39,"CAPEX",Yearly_expenditure1!CN4:CN39))</f>
        <v/>
      </c>
      <c r="CK9" s="154" t="str">
        <f>IF(Yearly_expenditure1!CO3="","",-SUMIF(Yearly_expenditure1!$C$4:$C$39,"CAPEX",Yearly_expenditure1!CO4:CO39))</f>
        <v/>
      </c>
      <c r="CL9" s="154" t="str">
        <f>IF(Yearly_expenditure1!CP3="","",-SUMIF(Yearly_expenditure1!$C$4:$C$39,"CAPEX",Yearly_expenditure1!CP4:CP39))</f>
        <v/>
      </c>
      <c r="CM9" s="154" t="str">
        <f>IF(Yearly_expenditure1!CQ3="","",-SUMIF(Yearly_expenditure1!$C$4:$C$39,"CAPEX",Yearly_expenditure1!CQ4:CQ39))</f>
        <v/>
      </c>
      <c r="CN9" s="154" t="str">
        <f>IF(Yearly_expenditure1!CR3="","",-SUMIF(Yearly_expenditure1!$C$4:$C$39,"CAPEX",Yearly_expenditure1!CR4:CR39))</f>
        <v/>
      </c>
      <c r="CO9" s="154" t="str">
        <f>IF(Yearly_expenditure1!CS3="","",-SUMIF(Yearly_expenditure1!$C$4:$C$39,"CAPEX",Yearly_expenditure1!CS4:CS39))</f>
        <v/>
      </c>
      <c r="CP9" s="154" t="str">
        <f>IF(Yearly_expenditure1!CT3="","",-SUMIF(Yearly_expenditure1!$C$4:$C$39,"CAPEX",Yearly_expenditure1!CT4:CT39))</f>
        <v/>
      </c>
      <c r="CQ9" s="154" t="str">
        <f>IF(Yearly_expenditure1!CU3="","",-SUMIF(Yearly_expenditure1!$C$4:$C$39,"CAPEX",Yearly_expenditure1!CU4:CU39))</f>
        <v/>
      </c>
      <c r="CR9" s="154" t="str">
        <f>IF(Yearly_expenditure1!CV3="","",-SUMIF(Yearly_expenditure1!$C$4:$C$39,"CAPEX",Yearly_expenditure1!CV4:CV39))</f>
        <v/>
      </c>
      <c r="CS9" s="154" t="str">
        <f>IF(Yearly_expenditure1!CW3="","",-SUMIF(Yearly_expenditure1!$C$4:$C$39,"CAPEX",Yearly_expenditure1!CW4:CW39))</f>
        <v/>
      </c>
      <c r="CT9" s="154" t="str">
        <f>IF(Yearly_expenditure1!CX3="","",-SUMIF(Yearly_expenditure1!$C$4:$C$39,"CAPEX",Yearly_expenditure1!CX4:CX39))</f>
        <v/>
      </c>
      <c r="CU9" s="154" t="str">
        <f>IF(Yearly_expenditure1!CY3="","",-SUMIF(Yearly_expenditure1!$C$4:$C$39,"CAPEX",Yearly_expenditure1!CY4:CY39))</f>
        <v/>
      </c>
      <c r="CV9" s="154" t="str">
        <f>IF(Yearly_expenditure1!CZ3="","",-SUMIF(Yearly_expenditure1!$C$4:$C$39,"CAPEX",Yearly_expenditure1!CZ4:CZ39))</f>
        <v/>
      </c>
      <c r="CW9" s="154" t="str">
        <f>IF(Yearly_expenditure1!DA3="","",-SUMIF(Yearly_expenditure1!$C$4:$C$39,"CAPEX",Yearly_expenditure1!DA4:DA39))</f>
        <v/>
      </c>
      <c r="CX9" s="154" t="str">
        <f>IF(Yearly_expenditure1!DB3="","",-SUMIF(Yearly_expenditure1!$C$4:$C$39,"CAPEX",Yearly_expenditure1!DB4:DB39))</f>
        <v/>
      </c>
    </row>
    <row r="10" spans="1:102" x14ac:dyDescent="0.25">
      <c r="A10" s="78" t="s">
        <v>7</v>
      </c>
      <c r="B10" s="157">
        <f>IF(Yearly_expenditure1!F3="","",-SUMIF(Yearly_expenditure1!$C$4:$C$39,"OPEX",Yearly_expenditure1!F4:F39))</f>
        <v>0</v>
      </c>
      <c r="C10" s="157">
        <f>IF(Yearly_expenditure1!G3="","",-SUMIF(Yearly_expenditure1!$C$4:$C$39,"OPEX",Yearly_expenditure1!G4:G39))</f>
        <v>-12000</v>
      </c>
      <c r="D10" s="157">
        <f>IF(Yearly_expenditure1!H3="","",-SUMIF(Yearly_expenditure1!$C$4:$C$39,"OPEX",Yearly_expenditure1!H4:H39))</f>
        <v>-24600</v>
      </c>
      <c r="E10" s="157">
        <f>IF(Yearly_expenditure1!I3="","",-SUMIF(Yearly_expenditure1!$C$4:$C$39,"OPEX",Yearly_expenditure1!I4:I39))</f>
        <v>-25220.400000000001</v>
      </c>
      <c r="F10" s="157">
        <f>IF(Yearly_expenditure1!J3="","",-SUMIF(Yearly_expenditure1!$C$4:$C$39,"OPEX",Yearly_expenditure1!J4:J39))</f>
        <v>-25861.98</v>
      </c>
      <c r="G10" s="157">
        <f>IF(Yearly_expenditure1!K3="","",-SUMIF(Yearly_expenditure1!$C$4:$C$39,"OPEX",Yearly_expenditure1!K4:K39))</f>
        <v>-26525.550840000004</v>
      </c>
      <c r="H10" s="157">
        <f>IF(Yearly_expenditure1!L3="","",-SUMIF(Yearly_expenditure1!$C$4:$C$39,"OPEX",Yearly_expenditure1!L4:L39))</f>
        <v>-27211.955430000002</v>
      </c>
      <c r="I10" s="157">
        <f>IF(Yearly_expenditure1!M3="","",-SUMIF(Yearly_expenditure1!$C$4:$C$39,"OPEX",Yearly_expenditure1!M4:M39))</f>
        <v>-27922.070029164006</v>
      </c>
      <c r="J10" s="157">
        <f>IF(Yearly_expenditure1!N3="","",-SUMIF(Yearly_expenditure1!$C$4:$C$39,"OPEX",Yearly_expenditure1!N4:N39))</f>
        <v>-28656.805576114202</v>
      </c>
      <c r="K10" s="157">
        <f>IF(Yearly_expenditure1!O3="","",-SUMIF(Yearly_expenditure1!$C$4:$C$39,"OPEX",Yearly_expenditure1!O4:O39))</f>
        <v>-29417.109072400253</v>
      </c>
      <c r="L10" s="157">
        <f>IF(Yearly_expenditure1!P3="","",-SUMIF(Yearly_expenditure1!$C$4:$C$39,"OPEX",Yearly_expenditure1!P4:P39))</f>
        <v>-30203.965021270156</v>
      </c>
      <c r="M10" s="157">
        <f>IF(Yearly_expenditure1!Q3="","",-SUMIF(Yearly_expenditure1!$C$4:$C$39,"OPEX",Yearly_expenditure1!Q4:Q39))</f>
        <v>-31018.396923954591</v>
      </c>
      <c r="N10" s="157">
        <f>IF(Yearly_expenditure1!R3="","",-SUMIF(Yearly_expenditure1!$C$4:$C$39,"OPEX",Yearly_expenditure1!R4:R39))</f>
        <v>-31861.468835764739</v>
      </c>
      <c r="O10" s="157">
        <f>IF(Yearly_expenditure1!S3="","",-SUMIF(Yearly_expenditure1!$C$4:$C$39,"OPEX",Yearly_expenditure1!S4:S39))</f>
        <v>-32734.286984395818</v>
      </c>
      <c r="P10" s="157">
        <f>IF(Yearly_expenditure1!T3="","",-SUMIF(Yearly_expenditure1!$C$4:$C$39,"OPEX",Yearly_expenditure1!T4:T39))</f>
        <v>-33638.001452924145</v>
      </c>
      <c r="Q10" s="157">
        <f>IF(Yearly_expenditure1!U3="","",-SUMIF(Yearly_expenditure1!$C$4:$C$39,"OPEX",Yearly_expenditure1!U4:U39))</f>
        <v>-34573.807930085124</v>
      </c>
      <c r="R10" s="157">
        <f>IF(Yearly_expenditure1!V3="","",-SUMIF(Yearly_expenditure1!$C$4:$C$39,"OPEX",Yearly_expenditure1!V4:V39))</f>
        <v>-35542.949530522979</v>
      </c>
      <c r="S10" s="157">
        <f>IF(Yearly_expenditure1!W3="","",-SUMIF(Yearly_expenditure1!$C$4:$C$39,"OPEX",Yearly_expenditure1!W4:W39))</f>
        <v>-36546.71868781071</v>
      </c>
      <c r="T10" s="157">
        <f>IF(Yearly_expenditure1!X3="","",-SUMIF(Yearly_expenditure1!$C$4:$C$39,"OPEX",Yearly_expenditure1!X4:X39))</f>
        <v>-37586.459123150606</v>
      </c>
      <c r="U10" s="157">
        <f>IF(Yearly_expenditure1!Y3="","",-SUMIF(Yearly_expenditure1!$C$4:$C$39,"OPEX",Yearly_expenditure1!Y4:Y39))</f>
        <v>-38663.567892782376</v>
      </c>
      <c r="V10" s="157">
        <f>IF(Yearly_expenditure1!Z3="","",-SUMIF(Yearly_expenditure1!$C$4:$C$39,"OPEX",Yearly_expenditure1!Z4:Z39))</f>
        <v>-39779.497517246469</v>
      </c>
      <c r="W10" s="157">
        <f>IF(Yearly_expenditure1!AA3="","",-SUMIF(Yearly_expenditure1!$C$4:$C$39,"OPEX",Yearly_expenditure1!AA4:AA39))</f>
        <v>-40935.75819577666</v>
      </c>
      <c r="X10" s="157">
        <f>IF(Yearly_expenditure1!AB3="","",-SUMIF(Yearly_expenditure1!$C$4:$C$39,"OPEX",Yearly_expenditure1!AB4:AB39))</f>
        <v>-42133.920109226463</v>
      </c>
      <c r="Y10" s="157">
        <f>IF(Yearly_expenditure1!AC3="","",-SUMIF(Yearly_expenditure1!$C$4:$C$39,"OPEX",Yearly_expenditure1!AC4:AC39))</f>
        <v>-43375.615815070443</v>
      </c>
      <c r="Z10" s="157">
        <f>IF(Yearly_expenditure1!AD3="","",-SUMIF(Yearly_expenditure1!$C$4:$C$39,"OPEX",Yearly_expenditure1!AD4:AD39))</f>
        <v>-44662.542738162927</v>
      </c>
      <c r="AA10" s="157">
        <f>IF(Yearly_expenditure1!AE3="","",-SUMIF(Yearly_expenditure1!$C$4:$C$39,"OPEX",Yearly_expenditure1!AE4:AE39))</f>
        <v>-45996.465761084015</v>
      </c>
      <c r="AB10" s="157" t="str">
        <f>IF(Yearly_expenditure1!AF3="","",-SUMIF(Yearly_expenditure1!$C$4:$C$39,"OPEX",Yearly_expenditure1!AF4:AF39))</f>
        <v/>
      </c>
      <c r="AC10" s="157" t="str">
        <f>IF(Yearly_expenditure1!AG3="","",-SUMIF(Yearly_expenditure1!$C$4:$C$39,"OPEX",Yearly_expenditure1!AG4:AG39))</f>
        <v/>
      </c>
      <c r="AD10" s="157" t="str">
        <f>IF(Yearly_expenditure1!AH3="","",-SUMIF(Yearly_expenditure1!$C$4:$C$39,"OPEX",Yearly_expenditure1!AH4:AH39))</f>
        <v/>
      </c>
      <c r="AE10" s="157" t="str">
        <f>IF(Yearly_expenditure1!AI3="","",-SUMIF(Yearly_expenditure1!$C$4:$C$39,"OPEX",Yearly_expenditure1!AI4:AI39))</f>
        <v/>
      </c>
      <c r="AF10" s="157" t="str">
        <f>IF(Yearly_expenditure1!AJ3="","",-SUMIF(Yearly_expenditure1!$C$4:$C$39,"OPEX",Yearly_expenditure1!AJ4:AJ39))</f>
        <v/>
      </c>
      <c r="AG10" s="157" t="str">
        <f>IF(Yearly_expenditure1!AK3="","",-SUMIF(Yearly_expenditure1!$C$4:$C$39,"OPEX",Yearly_expenditure1!AK4:AK39))</f>
        <v/>
      </c>
      <c r="AH10" s="157" t="str">
        <f>IF(Yearly_expenditure1!AL3="","",-SUMIF(Yearly_expenditure1!$C$4:$C$39,"OPEX",Yearly_expenditure1!AL4:AL39))</f>
        <v/>
      </c>
      <c r="AI10" s="157" t="str">
        <f>IF(Yearly_expenditure1!AM3="","",-SUMIF(Yearly_expenditure1!$C$4:$C$39,"OPEX",Yearly_expenditure1!AM4:AM39))</f>
        <v/>
      </c>
      <c r="AJ10" s="157" t="str">
        <f>IF(Yearly_expenditure1!AN3="","",-SUMIF(Yearly_expenditure1!$C$4:$C$39,"OPEX",Yearly_expenditure1!AN4:AN39))</f>
        <v/>
      </c>
      <c r="AK10" s="157" t="str">
        <f>IF(Yearly_expenditure1!AO3="","",-SUMIF(Yearly_expenditure1!$C$4:$C$39,"OPEX",Yearly_expenditure1!AO4:AO39))</f>
        <v/>
      </c>
      <c r="AL10" s="157" t="str">
        <f>IF(Yearly_expenditure1!AP3="","",-SUMIF(Yearly_expenditure1!$C$4:$C$39,"OPEX",Yearly_expenditure1!AP4:AP39))</f>
        <v/>
      </c>
      <c r="AM10" s="157" t="str">
        <f>IF(Yearly_expenditure1!AQ3="","",-SUMIF(Yearly_expenditure1!$C$4:$C$39,"OPEX",Yearly_expenditure1!AQ4:AQ39))</f>
        <v/>
      </c>
      <c r="AN10" s="157" t="str">
        <f>IF(Yearly_expenditure1!AR3="","",-SUMIF(Yearly_expenditure1!$C$4:$C$39,"OPEX",Yearly_expenditure1!AR4:AR39))</f>
        <v/>
      </c>
      <c r="AO10" s="157" t="str">
        <f>IF(Yearly_expenditure1!AS3="","",-SUMIF(Yearly_expenditure1!$C$4:$C$39,"OPEX",Yearly_expenditure1!AS4:AS39))</f>
        <v/>
      </c>
      <c r="AP10" s="157" t="str">
        <f>IF(Yearly_expenditure1!AT3="","",-SUMIF(Yearly_expenditure1!$C$4:$C$39,"OPEX",Yearly_expenditure1!AT4:AT39))</f>
        <v/>
      </c>
      <c r="AQ10" s="157" t="str">
        <f>IF(Yearly_expenditure1!AU3="","",-SUMIF(Yearly_expenditure1!$C$4:$C$39,"OPEX",Yearly_expenditure1!AU4:AU39))</f>
        <v/>
      </c>
      <c r="AR10" s="157" t="str">
        <f>IF(Yearly_expenditure1!AV3="","",-SUMIF(Yearly_expenditure1!$C$4:$C$39,"OPEX",Yearly_expenditure1!AV4:AV39))</f>
        <v/>
      </c>
      <c r="AS10" s="157" t="str">
        <f>IF(Yearly_expenditure1!AW3="","",-SUMIF(Yearly_expenditure1!$C$4:$C$39,"OPEX",Yearly_expenditure1!AW4:AW39))</f>
        <v/>
      </c>
      <c r="AT10" s="157" t="str">
        <f>IF(Yearly_expenditure1!AX3="","",-SUMIF(Yearly_expenditure1!$C$4:$C$39,"OPEX",Yearly_expenditure1!AX4:AX39))</f>
        <v/>
      </c>
      <c r="AU10" s="157" t="str">
        <f>IF(Yearly_expenditure1!AY3="","",-SUMIF(Yearly_expenditure1!$C$4:$C$39,"OPEX",Yearly_expenditure1!AY4:AY39))</f>
        <v/>
      </c>
      <c r="AV10" s="157" t="str">
        <f>IF(Yearly_expenditure1!AZ3="","",-SUMIF(Yearly_expenditure1!$C$4:$C$39,"OPEX",Yearly_expenditure1!AZ4:AZ39))</f>
        <v/>
      </c>
      <c r="AW10" s="157" t="str">
        <f>IF(Yearly_expenditure1!BA3="","",-SUMIF(Yearly_expenditure1!$C$4:$C$39,"OPEX",Yearly_expenditure1!BA4:BA39))</f>
        <v/>
      </c>
      <c r="AX10" s="157" t="str">
        <f>IF(Yearly_expenditure1!BB3="","",-SUMIF(Yearly_expenditure1!$C$4:$C$39,"OPEX",Yearly_expenditure1!BB4:BB39))</f>
        <v/>
      </c>
      <c r="AY10" s="157" t="str">
        <f>IF(Yearly_expenditure1!BC3="","",-SUMIF(Yearly_expenditure1!$C$4:$C$39,"OPEX",Yearly_expenditure1!BC4:BC39))</f>
        <v/>
      </c>
      <c r="AZ10" s="157" t="str">
        <f>IF(Yearly_expenditure1!BD3="","",-SUMIF(Yearly_expenditure1!$C$4:$C$39,"OPEX",Yearly_expenditure1!BD4:BD39))</f>
        <v/>
      </c>
      <c r="BA10" s="157" t="str">
        <f>IF(Yearly_expenditure1!BE3="","",-SUMIF(Yearly_expenditure1!$C$4:$C$39,"OPEX",Yearly_expenditure1!BE4:BE39))</f>
        <v/>
      </c>
      <c r="BB10" s="157" t="str">
        <f>IF(Yearly_expenditure1!BF3="","",-SUMIF(Yearly_expenditure1!$C$4:$C$39,"OPEX",Yearly_expenditure1!BF4:BF39))</f>
        <v/>
      </c>
      <c r="BC10" s="157" t="str">
        <f>IF(Yearly_expenditure1!BG3="","",-SUMIF(Yearly_expenditure1!$C$4:$C$39,"OPEX",Yearly_expenditure1!BG4:BG39))</f>
        <v/>
      </c>
      <c r="BD10" s="157" t="str">
        <f>IF(Yearly_expenditure1!BH3="","",-SUMIF(Yearly_expenditure1!$C$4:$C$39,"OPEX",Yearly_expenditure1!BH4:BH39))</f>
        <v/>
      </c>
      <c r="BE10" s="157" t="str">
        <f>IF(Yearly_expenditure1!BI3="","",-SUMIF(Yearly_expenditure1!$C$4:$C$39,"OPEX",Yearly_expenditure1!BI4:BI39))</f>
        <v/>
      </c>
      <c r="BF10" s="157" t="str">
        <f>IF(Yearly_expenditure1!BJ3="","",-SUMIF(Yearly_expenditure1!$C$4:$C$39,"OPEX",Yearly_expenditure1!BJ4:BJ39))</f>
        <v/>
      </c>
      <c r="BG10" s="157" t="str">
        <f>IF(Yearly_expenditure1!BK3="","",-SUMIF(Yearly_expenditure1!$C$4:$C$39,"OPEX",Yearly_expenditure1!BK4:BK39))</f>
        <v/>
      </c>
      <c r="BH10" s="157" t="str">
        <f>IF(Yearly_expenditure1!BL3="","",-SUMIF(Yearly_expenditure1!$C$4:$C$39,"OPEX",Yearly_expenditure1!BL4:BL39))</f>
        <v/>
      </c>
      <c r="BI10" s="157" t="str">
        <f>IF(Yearly_expenditure1!BM3="","",-SUMIF(Yearly_expenditure1!$C$4:$C$39,"OPEX",Yearly_expenditure1!BM4:BM39))</f>
        <v/>
      </c>
      <c r="BJ10" s="157" t="str">
        <f>IF(Yearly_expenditure1!BN3="","",-SUMIF(Yearly_expenditure1!$C$4:$C$39,"OPEX",Yearly_expenditure1!BN4:BN39))</f>
        <v/>
      </c>
      <c r="BK10" s="157" t="str">
        <f>IF(Yearly_expenditure1!BO3="","",-SUMIF(Yearly_expenditure1!$C$4:$C$39,"OPEX",Yearly_expenditure1!BO4:BO39))</f>
        <v/>
      </c>
      <c r="BL10" s="157" t="str">
        <f>IF(Yearly_expenditure1!BP3="","",-SUMIF(Yearly_expenditure1!$C$4:$C$39,"OPEX",Yearly_expenditure1!BP4:BP39))</f>
        <v/>
      </c>
      <c r="BM10" s="157" t="str">
        <f>IF(Yearly_expenditure1!BQ3="","",-SUMIF(Yearly_expenditure1!$C$4:$C$39,"OPEX",Yearly_expenditure1!BQ4:BQ39))</f>
        <v/>
      </c>
      <c r="BN10" s="157" t="str">
        <f>IF(Yearly_expenditure1!BR3="","",-SUMIF(Yearly_expenditure1!$C$4:$C$39,"OPEX",Yearly_expenditure1!BR4:BR39))</f>
        <v/>
      </c>
      <c r="BO10" s="157" t="str">
        <f>IF(Yearly_expenditure1!BS3="","",-SUMIF(Yearly_expenditure1!$C$4:$C$39,"OPEX",Yearly_expenditure1!BS4:BS39))</f>
        <v/>
      </c>
      <c r="BP10" s="157" t="str">
        <f>IF(Yearly_expenditure1!BT3="","",-SUMIF(Yearly_expenditure1!$C$4:$C$39,"OPEX",Yearly_expenditure1!BT4:BT39))</f>
        <v/>
      </c>
      <c r="BQ10" s="157" t="str">
        <f>IF(Yearly_expenditure1!BU3="","",-SUMIF(Yearly_expenditure1!$C$4:$C$39,"OPEX",Yearly_expenditure1!BU4:BU39))</f>
        <v/>
      </c>
      <c r="BR10" s="157" t="str">
        <f>IF(Yearly_expenditure1!BV3="","",-SUMIF(Yearly_expenditure1!$C$4:$C$39,"OPEX",Yearly_expenditure1!BV4:BV39))</f>
        <v/>
      </c>
      <c r="BS10" s="157" t="str">
        <f>IF(Yearly_expenditure1!BW3="","",-SUMIF(Yearly_expenditure1!$C$4:$C$39,"OPEX",Yearly_expenditure1!BW4:BW39))</f>
        <v/>
      </c>
      <c r="BT10" s="157" t="str">
        <f>IF(Yearly_expenditure1!BX3="","",-SUMIF(Yearly_expenditure1!$C$4:$C$39,"OPEX",Yearly_expenditure1!BX4:BX39))</f>
        <v/>
      </c>
      <c r="BU10" s="157" t="str">
        <f>IF(Yearly_expenditure1!BY3="","",-SUMIF(Yearly_expenditure1!$C$4:$C$39,"OPEX",Yearly_expenditure1!BY4:BY39))</f>
        <v/>
      </c>
      <c r="BV10" s="157" t="str">
        <f>IF(Yearly_expenditure1!BZ3="","",-SUMIF(Yearly_expenditure1!$C$4:$C$39,"OPEX",Yearly_expenditure1!BZ4:BZ39))</f>
        <v/>
      </c>
      <c r="BW10" s="157" t="str">
        <f>IF(Yearly_expenditure1!CA3="","",-SUMIF(Yearly_expenditure1!$C$4:$C$39,"OPEX",Yearly_expenditure1!CA4:CA39))</f>
        <v/>
      </c>
      <c r="BX10" s="157" t="str">
        <f>IF(Yearly_expenditure1!CB3="","",-SUMIF(Yearly_expenditure1!$C$4:$C$39,"OPEX",Yearly_expenditure1!CB4:CB39))</f>
        <v/>
      </c>
      <c r="BY10" s="157" t="str">
        <f>IF(Yearly_expenditure1!CC3="","",-SUMIF(Yearly_expenditure1!$C$4:$C$39,"OPEX",Yearly_expenditure1!CC4:CC39))</f>
        <v/>
      </c>
      <c r="BZ10" s="157" t="str">
        <f>IF(Yearly_expenditure1!CD3="","",-SUMIF(Yearly_expenditure1!$C$4:$C$39,"OPEX",Yearly_expenditure1!CD4:CD39))</f>
        <v/>
      </c>
      <c r="CA10" s="157" t="str">
        <f>IF(Yearly_expenditure1!CE3="","",-SUMIF(Yearly_expenditure1!$C$4:$C$39,"OPEX",Yearly_expenditure1!CE4:CE39))</f>
        <v/>
      </c>
      <c r="CB10" s="157" t="str">
        <f>IF(Yearly_expenditure1!CF3="","",-SUMIF(Yearly_expenditure1!$C$4:$C$39,"OPEX",Yearly_expenditure1!CF4:CF39))</f>
        <v/>
      </c>
      <c r="CC10" s="157" t="str">
        <f>IF(Yearly_expenditure1!CG3="","",-SUMIF(Yearly_expenditure1!$C$4:$C$39,"OPEX",Yearly_expenditure1!CG4:CG39))</f>
        <v/>
      </c>
      <c r="CD10" s="157" t="str">
        <f>IF(Yearly_expenditure1!CH3="","",-SUMIF(Yearly_expenditure1!$C$4:$C$39,"OPEX",Yearly_expenditure1!CH4:CH39))</f>
        <v/>
      </c>
      <c r="CE10" s="157" t="str">
        <f>IF(Yearly_expenditure1!CI3="","",-SUMIF(Yearly_expenditure1!$C$4:$C$39,"OPEX",Yearly_expenditure1!CI4:CI39))</f>
        <v/>
      </c>
      <c r="CF10" s="157" t="str">
        <f>IF(Yearly_expenditure1!CJ3="","",-SUMIF(Yearly_expenditure1!$C$4:$C$39,"OPEX",Yearly_expenditure1!CJ4:CJ39))</f>
        <v/>
      </c>
      <c r="CG10" s="157" t="str">
        <f>IF(Yearly_expenditure1!CK3="","",-SUMIF(Yearly_expenditure1!$C$4:$C$39,"OPEX",Yearly_expenditure1!CK4:CK39))</f>
        <v/>
      </c>
      <c r="CH10" s="157" t="str">
        <f>IF(Yearly_expenditure1!CL3="","",-SUMIF(Yearly_expenditure1!$C$4:$C$39,"OPEX",Yearly_expenditure1!CL4:CL39))</f>
        <v/>
      </c>
      <c r="CI10" s="157" t="str">
        <f>IF(Yearly_expenditure1!CM3="","",-SUMIF(Yearly_expenditure1!$C$4:$C$39,"OPEX",Yearly_expenditure1!CM4:CM39))</f>
        <v/>
      </c>
      <c r="CJ10" s="157" t="str">
        <f>IF(Yearly_expenditure1!CN3="","",-SUMIF(Yearly_expenditure1!$C$4:$C$39,"OPEX",Yearly_expenditure1!CN4:CN39))</f>
        <v/>
      </c>
      <c r="CK10" s="157" t="str">
        <f>IF(Yearly_expenditure1!CO3="","",-SUMIF(Yearly_expenditure1!$C$4:$C$39,"OPEX",Yearly_expenditure1!CO4:CO39))</f>
        <v/>
      </c>
      <c r="CL10" s="157" t="str">
        <f>IF(Yearly_expenditure1!CP3="","",-SUMIF(Yearly_expenditure1!$C$4:$C$39,"OPEX",Yearly_expenditure1!CP4:CP39))</f>
        <v/>
      </c>
      <c r="CM10" s="157" t="str">
        <f>IF(Yearly_expenditure1!CQ3="","",-SUMIF(Yearly_expenditure1!$C$4:$C$39,"OPEX",Yearly_expenditure1!CQ4:CQ39))</f>
        <v/>
      </c>
      <c r="CN10" s="157" t="str">
        <f>IF(Yearly_expenditure1!CR3="","",-SUMIF(Yearly_expenditure1!$C$4:$C$39,"OPEX",Yearly_expenditure1!CR4:CR39))</f>
        <v/>
      </c>
      <c r="CO10" s="157" t="str">
        <f>IF(Yearly_expenditure1!CS3="","",-SUMIF(Yearly_expenditure1!$C$4:$C$39,"OPEX",Yearly_expenditure1!CS4:CS39))</f>
        <v/>
      </c>
      <c r="CP10" s="157" t="str">
        <f>IF(Yearly_expenditure1!CT3="","",-SUMIF(Yearly_expenditure1!$C$4:$C$39,"OPEX",Yearly_expenditure1!CT4:CT39))</f>
        <v/>
      </c>
      <c r="CQ10" s="157" t="str">
        <f>IF(Yearly_expenditure1!CU3="","",-SUMIF(Yearly_expenditure1!$C$4:$C$39,"OPEX",Yearly_expenditure1!CU4:CU39))</f>
        <v/>
      </c>
      <c r="CR10" s="157" t="str">
        <f>IF(Yearly_expenditure1!CV3="","",-SUMIF(Yearly_expenditure1!$C$4:$C$39,"OPEX",Yearly_expenditure1!CV4:CV39))</f>
        <v/>
      </c>
      <c r="CS10" s="157" t="str">
        <f>IF(Yearly_expenditure1!CW3="","",-SUMIF(Yearly_expenditure1!$C$4:$C$39,"OPEX",Yearly_expenditure1!CW4:CW39))</f>
        <v/>
      </c>
      <c r="CT10" s="157" t="str">
        <f>IF(Yearly_expenditure1!CX3="","",-SUMIF(Yearly_expenditure1!$C$4:$C$39,"OPEX",Yearly_expenditure1!CX4:CX39))</f>
        <v/>
      </c>
      <c r="CU10" s="157" t="str">
        <f>IF(Yearly_expenditure1!CY3="","",-SUMIF(Yearly_expenditure1!$C$4:$C$39,"OPEX",Yearly_expenditure1!CY4:CY39))</f>
        <v/>
      </c>
      <c r="CV10" s="157" t="str">
        <f>IF(Yearly_expenditure1!CZ3="","",-SUMIF(Yearly_expenditure1!$C$4:$C$39,"OPEX",Yearly_expenditure1!CZ4:CZ39))</f>
        <v/>
      </c>
      <c r="CW10" s="157" t="str">
        <f>IF(Yearly_expenditure1!DA3="","",-SUMIF(Yearly_expenditure1!$C$4:$C$39,"OPEX",Yearly_expenditure1!DA4:DA39))</f>
        <v/>
      </c>
      <c r="CX10" s="157" t="str">
        <f>IF(Yearly_expenditure1!DB3="","",-SUMIF(Yearly_expenditure1!$C$4:$C$39,"OPEX",Yearly_expenditure1!DB4:DB39))</f>
        <v/>
      </c>
    </row>
    <row r="11" spans="1:102" x14ac:dyDescent="0.25">
      <c r="A11" s="73" t="s">
        <v>93</v>
      </c>
      <c r="B11" s="74">
        <f>IF(Yearly_expenditure1!F3="","",SUM(Yearly_revenue1!F4:F33)-SUM(Yearly_expenditure1!F4:F39))</f>
        <v>-74000</v>
      </c>
      <c r="C11" s="74">
        <f>IF(Yearly_expenditure1!G3="","",SUM(Yearly_revenue1!G4:G33)-SUM(Yearly_expenditure1!G4:G39))</f>
        <v>-523000</v>
      </c>
      <c r="D11" s="74">
        <f>IF(Yearly_expenditure1!H3="","",SUM(Yearly_revenue1!H4:H33)-SUM(Yearly_expenditure1!H4:H39))</f>
        <v>110588</v>
      </c>
      <c r="E11" s="74">
        <f>IF(Yearly_expenditure1!I3="","",SUM(Yearly_revenue1!I4:I33)-SUM(Yearly_expenditure1!I4:I39))</f>
        <v>100599.94899999999</v>
      </c>
      <c r="F11" s="74">
        <f>IF(Yearly_expenditure1!J3="","",SUM(Yearly_revenue1!J4:J33)-SUM(Yearly_expenditure1!J4:J39))</f>
        <v>100596.45001189</v>
      </c>
      <c r="G11" s="74">
        <f>IF(Yearly_expenditure1!K3="","",SUM(Yearly_revenue1!K4:K33)-SUM(Yearly_expenditure1!K4:K39))</f>
        <v>100576.76998465913</v>
      </c>
      <c r="H11" s="74">
        <f>IF(Yearly_expenditure1!L3="","",SUM(Yearly_revenue1!L4:L33)-SUM(Yearly_expenditure1!L4:L39))</f>
        <v>100540.14513159245</v>
      </c>
      <c r="I11" s="74">
        <f>IF(Yearly_expenditure1!M3="","",SUM(Yearly_revenue1!M4:M33)-SUM(Yearly_expenditure1!M4:M39))</f>
        <v>100485.77967611451</v>
      </c>
      <c r="J11" s="74">
        <f>IF(Yearly_expenditure1!N3="","",SUM(Yearly_revenue1!N4:N33)-SUM(Yearly_expenditure1!N4:N39))</f>
        <v>100412.84454698551</v>
      </c>
      <c r="K11" s="74">
        <f>IF(Yearly_expenditure1!O3="","",SUM(Yearly_revenue1!O4:O33)-SUM(Yearly_expenditure1!O4:O39))</f>
        <v>100320.47602081556</v>
      </c>
      <c r="L11" s="74">
        <f>IF(Yearly_expenditure1!P3="","",SUM(Yearly_revenue1!P4:P33)-SUM(Yearly_expenditure1!P4:P39))</f>
        <v>100207.77430977901</v>
      </c>
      <c r="M11" s="74">
        <f>IF(Yearly_expenditure1!Q3="","",SUM(Yearly_revenue1!Q4:Q33)-SUM(Yearly_expenditure1!Q4:Q39))</f>
        <v>100073.80209232771</v>
      </c>
      <c r="N11" s="74">
        <f>IF(Yearly_expenditure1!R3="","",SUM(Yearly_revenue1!R4:R33)-SUM(Yearly_expenditure1!R4:R39))</f>
        <v>99917.582984612905</v>
      </c>
      <c r="O11" s="74">
        <f>IF(Yearly_expenditure1!S3="","",SUM(Yearly_revenue1!S4:S33)-SUM(Yearly_expenditure1!S4:S39))</f>
        <v>99738.099950233649</v>
      </c>
      <c r="P11" s="74">
        <f>IF(Yearly_expenditure1!T3="","",SUM(Yearly_revenue1!T4:T33)-SUM(Yearly_expenditure1!T4:T39))</f>
        <v>99534.293645834303</v>
      </c>
      <c r="Q11" s="74">
        <f>IF(Yearly_expenditure1!U3="","",SUM(Yearly_revenue1!U4:U33)-SUM(Yearly_expenditure1!U4:U39))</f>
        <v>99305.060699974696</v>
      </c>
      <c r="R11" s="74">
        <f>IF(Yearly_expenditure1!V3="","",SUM(Yearly_revenue1!V4:V33)-SUM(Yearly_expenditure1!V4:V39))</f>
        <v>99049.251922592608</v>
      </c>
      <c r="S11" s="74">
        <f>IF(Yearly_expenditure1!W3="","",SUM(Yearly_revenue1!W4:W33)-SUM(Yearly_expenditure1!W4:W39))</f>
        <v>98765.670442271221</v>
      </c>
      <c r="T11" s="74">
        <f>IF(Yearly_expenditure1!X3="","",SUM(Yearly_revenue1!X4:X33)-SUM(Yearly_expenditure1!X4:X39))</f>
        <v>98453.069768412577</v>
      </c>
      <c r="U11" s="74">
        <f>IF(Yearly_expenditure1!Y3="","",SUM(Yearly_revenue1!Y4:Y33)-SUM(Yearly_expenditure1!Y4:Y39))</f>
        <v>98110.151775301332</v>
      </c>
      <c r="V11" s="74">
        <f>IF(Yearly_expenditure1!Z3="","",SUM(Yearly_revenue1!Z4:Z33)-SUM(Yearly_expenditure1!Z4:Z39))</f>
        <v>97735.564604923187</v>
      </c>
      <c r="W11" s="74">
        <f>IF(Yearly_expenditure1!AA3="","",SUM(Yearly_revenue1!AA4:AA33)-SUM(Yearly_expenditure1!AA4:AA39))</f>
        <v>97327.900485275401</v>
      </c>
      <c r="X11" s="74">
        <f>IF(Yearly_expenditure1!AB3="","",SUM(Yearly_revenue1!AB4:AB33)-SUM(Yearly_expenditure1!AB4:AB39))</f>
        <v>96885.693460777606</v>
      </c>
      <c r="Y11" s="74">
        <f>IF(Yearly_expenditure1!AC3="","",SUM(Yearly_revenue1!AC4:AC33)-SUM(Yearly_expenditure1!AC4:AC39))</f>
        <v>96407.417031253412</v>
      </c>
      <c r="Z11" s="74">
        <f>IF(Yearly_expenditure1!AD3="","",SUM(Yearly_revenue1!AD4:AD33)-SUM(Yearly_expenditure1!AD4:AD39))</f>
        <v>95891.481695814335</v>
      </c>
      <c r="AA11" s="74">
        <f>IF(Yearly_expenditure1!AE3="","",SUM(Yearly_revenue1!AE4:AE33)-SUM(Yearly_expenditure1!AE4:AE39))</f>
        <v>95336.232397827524</v>
      </c>
      <c r="AB11" s="74" t="str">
        <f>IF(Yearly_expenditure1!AF3="","",SUM(Yearly_revenue1!AF4:AF33)-SUM(Yearly_expenditure1!AF4:AF39))</f>
        <v/>
      </c>
      <c r="AC11" s="74" t="str">
        <f>IF(Yearly_expenditure1!AG3="","",SUM(Yearly_revenue1!AG4:AG33)-SUM(Yearly_expenditure1!AG4:AG39))</f>
        <v/>
      </c>
      <c r="AD11" s="74" t="str">
        <f>IF(Yearly_expenditure1!AH3="","",SUM(Yearly_revenue1!AH4:AH33)-SUM(Yearly_expenditure1!AH4:AH39))</f>
        <v/>
      </c>
      <c r="AE11" s="74" t="str">
        <f>IF(Yearly_expenditure1!AI3="","",SUM(Yearly_revenue1!AI4:AI33)-SUM(Yearly_expenditure1!AI4:AI39))</f>
        <v/>
      </c>
      <c r="AF11" s="74" t="str">
        <f>IF(Yearly_expenditure1!AJ3="","",SUM(Yearly_revenue1!AJ4:AJ33)-SUM(Yearly_expenditure1!AJ4:AJ39))</f>
        <v/>
      </c>
      <c r="AG11" s="74" t="str">
        <f>IF(Yearly_expenditure1!AK3="","",SUM(Yearly_revenue1!AK4:AK33)-SUM(Yearly_expenditure1!AK4:AK39))</f>
        <v/>
      </c>
      <c r="AH11" s="74" t="str">
        <f>IF(Yearly_expenditure1!AL3="","",SUM(Yearly_revenue1!AL4:AL33)-SUM(Yearly_expenditure1!AL4:AL39))</f>
        <v/>
      </c>
      <c r="AI11" s="74" t="str">
        <f>IF(Yearly_expenditure1!AM3="","",SUM(Yearly_revenue1!AM4:AM33)-SUM(Yearly_expenditure1!AM4:AM39))</f>
        <v/>
      </c>
      <c r="AJ11" s="74" t="str">
        <f>IF(Yearly_expenditure1!AN3="","",SUM(Yearly_revenue1!AN4:AN33)-SUM(Yearly_expenditure1!AN4:AN39))</f>
        <v/>
      </c>
      <c r="AK11" s="74" t="str">
        <f>IF(Yearly_expenditure1!AO3="","",SUM(Yearly_revenue1!AO4:AO33)-SUM(Yearly_expenditure1!AO4:AO39))</f>
        <v/>
      </c>
      <c r="AL11" s="74" t="str">
        <f>IF(Yearly_expenditure1!AP3="","",SUM(Yearly_revenue1!AP4:AP33)-SUM(Yearly_expenditure1!AP4:AP39))</f>
        <v/>
      </c>
      <c r="AM11" s="74" t="str">
        <f>IF(Yearly_expenditure1!AQ3="","",SUM(Yearly_revenue1!AQ4:AQ33)-SUM(Yearly_expenditure1!AQ4:AQ39))</f>
        <v/>
      </c>
      <c r="AN11" s="74" t="str">
        <f>IF(Yearly_expenditure1!AR3="","",SUM(Yearly_revenue1!AR4:AR33)-SUM(Yearly_expenditure1!AR4:AR39))</f>
        <v/>
      </c>
      <c r="AO11" s="74" t="str">
        <f>IF(Yearly_expenditure1!AS3="","",SUM(Yearly_revenue1!AS4:AS33)-SUM(Yearly_expenditure1!AS4:AS39))</f>
        <v/>
      </c>
      <c r="AP11" s="74" t="str">
        <f>IF(Yearly_expenditure1!AT3="","",SUM(Yearly_revenue1!AT4:AT33)-SUM(Yearly_expenditure1!AT4:AT39))</f>
        <v/>
      </c>
      <c r="AQ11" s="74" t="str">
        <f>IF(Yearly_expenditure1!AU3="","",SUM(Yearly_revenue1!AU4:AU33)-SUM(Yearly_expenditure1!AU4:AU39))</f>
        <v/>
      </c>
      <c r="AR11" s="74" t="str">
        <f>IF(Yearly_expenditure1!AV3="","",SUM(Yearly_revenue1!AV4:AV33)-SUM(Yearly_expenditure1!AV4:AV39))</f>
        <v/>
      </c>
      <c r="AS11" s="74" t="str">
        <f>IF(Yearly_expenditure1!AW3="","",SUM(Yearly_revenue1!AW4:AW33)-SUM(Yearly_expenditure1!AW4:AW39))</f>
        <v/>
      </c>
      <c r="AT11" s="74" t="str">
        <f>IF(Yearly_expenditure1!AX3="","",SUM(Yearly_revenue1!AX4:AX33)-SUM(Yearly_expenditure1!AX4:AX39))</f>
        <v/>
      </c>
      <c r="AU11" s="74" t="str">
        <f>IF(Yearly_expenditure1!AY3="","",SUM(Yearly_revenue1!AY4:AY33)-SUM(Yearly_expenditure1!AY4:AY39))</f>
        <v/>
      </c>
      <c r="AV11" s="74" t="str">
        <f>IF(Yearly_expenditure1!AZ3="","",SUM(Yearly_revenue1!AZ4:AZ33)-SUM(Yearly_expenditure1!AZ4:AZ39))</f>
        <v/>
      </c>
      <c r="AW11" s="74" t="str">
        <f>IF(Yearly_expenditure1!BA3="","",SUM(Yearly_revenue1!BA4:BA33)-SUM(Yearly_expenditure1!BA4:BA39))</f>
        <v/>
      </c>
      <c r="AX11" s="74" t="str">
        <f>IF(Yearly_expenditure1!BB3="","",SUM(Yearly_revenue1!BB4:BB33)-SUM(Yearly_expenditure1!BB4:BB39))</f>
        <v/>
      </c>
      <c r="AY11" s="74" t="str">
        <f>IF(Yearly_expenditure1!BC3="","",SUM(Yearly_revenue1!BC4:BC33)-SUM(Yearly_expenditure1!BC4:BC39))</f>
        <v/>
      </c>
      <c r="AZ11" s="74" t="str">
        <f>IF(Yearly_expenditure1!BD3="","",SUM(Yearly_revenue1!BD4:BD33)-SUM(Yearly_expenditure1!BD4:BD39))</f>
        <v/>
      </c>
      <c r="BA11" s="74" t="str">
        <f>IF(Yearly_expenditure1!BE3="","",SUM(Yearly_revenue1!BE4:BE33)-SUM(Yearly_expenditure1!BE4:BE39))</f>
        <v/>
      </c>
      <c r="BB11" s="74" t="str">
        <f>IF(Yearly_expenditure1!BF3="","",SUM(Yearly_revenue1!BF4:BF33)-SUM(Yearly_expenditure1!BF4:BF39))</f>
        <v/>
      </c>
      <c r="BC11" s="74" t="str">
        <f>IF(Yearly_expenditure1!BG3="","",SUM(Yearly_revenue1!BG4:BG33)-SUM(Yearly_expenditure1!BG4:BG39))</f>
        <v/>
      </c>
      <c r="BD11" s="74" t="str">
        <f>IF(Yearly_expenditure1!BH3="","",SUM(Yearly_revenue1!BH4:BH33)-SUM(Yearly_expenditure1!BH4:BH39))</f>
        <v/>
      </c>
      <c r="BE11" s="74" t="str">
        <f>IF(Yearly_expenditure1!BI3="","",SUM(Yearly_revenue1!BI4:BI33)-SUM(Yearly_expenditure1!BI4:BI39))</f>
        <v/>
      </c>
      <c r="BF11" s="74" t="str">
        <f>IF(Yearly_expenditure1!BJ3="","",SUM(Yearly_revenue1!BJ4:BJ33)-SUM(Yearly_expenditure1!BJ4:BJ39))</f>
        <v/>
      </c>
      <c r="BG11" s="74" t="str">
        <f>IF(Yearly_expenditure1!BK3="","",SUM(Yearly_revenue1!BK4:BK33)-SUM(Yearly_expenditure1!BK4:BK39))</f>
        <v/>
      </c>
      <c r="BH11" s="74" t="str">
        <f>IF(Yearly_expenditure1!BL3="","",SUM(Yearly_revenue1!BL4:BL33)-SUM(Yearly_expenditure1!BL4:BL39))</f>
        <v/>
      </c>
      <c r="BI11" s="74" t="str">
        <f>IF(Yearly_expenditure1!BM3="","",SUM(Yearly_revenue1!BM4:BM33)-SUM(Yearly_expenditure1!BM4:BM39))</f>
        <v/>
      </c>
      <c r="BJ11" s="74" t="str">
        <f>IF(Yearly_expenditure1!BN3="","",SUM(Yearly_revenue1!BN4:BN33)-SUM(Yearly_expenditure1!BN4:BN39))</f>
        <v/>
      </c>
      <c r="BK11" s="74" t="str">
        <f>IF(Yearly_expenditure1!BO3="","",SUM(Yearly_revenue1!BO4:BO33)-SUM(Yearly_expenditure1!BO4:BO39))</f>
        <v/>
      </c>
      <c r="BL11" s="74" t="str">
        <f>IF(Yearly_expenditure1!BP3="","",SUM(Yearly_revenue1!BP4:BP33)-SUM(Yearly_expenditure1!BP4:BP39))</f>
        <v/>
      </c>
      <c r="BM11" s="74" t="str">
        <f>IF(Yearly_expenditure1!BQ3="","",SUM(Yearly_revenue1!BQ4:BQ33)-SUM(Yearly_expenditure1!BQ4:BQ39))</f>
        <v/>
      </c>
      <c r="BN11" s="74" t="str">
        <f>IF(Yearly_expenditure1!BR3="","",SUM(Yearly_revenue1!BR4:BR33)-SUM(Yearly_expenditure1!BR4:BR39))</f>
        <v/>
      </c>
      <c r="BO11" s="74" t="str">
        <f>IF(Yearly_expenditure1!BS3="","",SUM(Yearly_revenue1!BS4:BS33)-SUM(Yearly_expenditure1!BS4:BS39))</f>
        <v/>
      </c>
      <c r="BP11" s="74" t="str">
        <f>IF(Yearly_expenditure1!BT3="","",SUM(Yearly_revenue1!BT4:BT33)-SUM(Yearly_expenditure1!BT4:BT39))</f>
        <v/>
      </c>
      <c r="BQ11" s="74" t="str">
        <f>IF(Yearly_expenditure1!BU3="","",SUM(Yearly_revenue1!BU4:BU33)-SUM(Yearly_expenditure1!BU4:BU39))</f>
        <v/>
      </c>
      <c r="BR11" s="74" t="str">
        <f>IF(Yearly_expenditure1!BV3="","",SUM(Yearly_revenue1!BV4:BV33)-SUM(Yearly_expenditure1!BV4:BV39))</f>
        <v/>
      </c>
      <c r="BS11" s="74" t="str">
        <f>IF(Yearly_expenditure1!BW3="","",SUM(Yearly_revenue1!BW4:BW33)-SUM(Yearly_expenditure1!BW4:BW39))</f>
        <v/>
      </c>
      <c r="BT11" s="74" t="str">
        <f>IF(Yearly_expenditure1!BX3="","",SUM(Yearly_revenue1!BX4:BX33)-SUM(Yearly_expenditure1!BX4:BX39))</f>
        <v/>
      </c>
      <c r="BU11" s="74" t="str">
        <f>IF(Yearly_expenditure1!BY3="","",SUM(Yearly_revenue1!BY4:BY33)-SUM(Yearly_expenditure1!BY4:BY39))</f>
        <v/>
      </c>
      <c r="BV11" s="74" t="str">
        <f>IF(Yearly_expenditure1!BZ3="","",SUM(Yearly_revenue1!BZ4:BZ33)-SUM(Yearly_expenditure1!BZ4:BZ39))</f>
        <v/>
      </c>
      <c r="BW11" s="74" t="str">
        <f>IF(Yearly_expenditure1!CA3="","",SUM(Yearly_revenue1!CA4:CA33)-SUM(Yearly_expenditure1!CA4:CA39))</f>
        <v/>
      </c>
      <c r="BX11" s="74" t="str">
        <f>IF(Yearly_expenditure1!CB3="","",SUM(Yearly_revenue1!CB4:CB33)-SUM(Yearly_expenditure1!CB4:CB39))</f>
        <v/>
      </c>
      <c r="BY11" s="74" t="str">
        <f>IF(Yearly_expenditure1!CC3="","",SUM(Yearly_revenue1!CC4:CC33)-SUM(Yearly_expenditure1!CC4:CC39))</f>
        <v/>
      </c>
      <c r="BZ11" s="74" t="str">
        <f>IF(Yearly_expenditure1!CD3="","",SUM(Yearly_revenue1!CD4:CD33)-SUM(Yearly_expenditure1!CD4:CD39))</f>
        <v/>
      </c>
      <c r="CA11" s="74" t="str">
        <f>IF(Yearly_expenditure1!CE3="","",SUM(Yearly_revenue1!CE4:CE33)-SUM(Yearly_expenditure1!CE4:CE39))</f>
        <v/>
      </c>
      <c r="CB11" s="74" t="str">
        <f>IF(Yearly_expenditure1!CF3="","",SUM(Yearly_revenue1!CF4:CF33)-SUM(Yearly_expenditure1!CF4:CF39))</f>
        <v/>
      </c>
      <c r="CC11" s="74" t="str">
        <f>IF(Yearly_expenditure1!CG3="","",SUM(Yearly_revenue1!CG4:CG33)-SUM(Yearly_expenditure1!CG4:CG39))</f>
        <v/>
      </c>
      <c r="CD11" s="74" t="str">
        <f>IF(Yearly_expenditure1!CH3="","",SUM(Yearly_revenue1!CH4:CH33)-SUM(Yearly_expenditure1!CH4:CH39))</f>
        <v/>
      </c>
      <c r="CE11" s="74" t="str">
        <f>IF(Yearly_expenditure1!CI3="","",SUM(Yearly_revenue1!CI4:CI33)-SUM(Yearly_expenditure1!CI4:CI39))</f>
        <v/>
      </c>
      <c r="CF11" s="74" t="str">
        <f>IF(Yearly_expenditure1!CJ3="","",SUM(Yearly_revenue1!CJ4:CJ33)-SUM(Yearly_expenditure1!CJ4:CJ39))</f>
        <v/>
      </c>
      <c r="CG11" s="74" t="str">
        <f>IF(Yearly_expenditure1!CK3="","",SUM(Yearly_revenue1!CK4:CK33)-SUM(Yearly_expenditure1!CK4:CK39))</f>
        <v/>
      </c>
      <c r="CH11" s="74" t="str">
        <f>IF(Yearly_expenditure1!CL3="","",SUM(Yearly_revenue1!CL4:CL33)-SUM(Yearly_expenditure1!CL4:CL39))</f>
        <v/>
      </c>
      <c r="CI11" s="74" t="str">
        <f>IF(Yearly_expenditure1!CM3="","",SUM(Yearly_revenue1!CM4:CM33)-SUM(Yearly_expenditure1!CM4:CM39))</f>
        <v/>
      </c>
      <c r="CJ11" s="74" t="str">
        <f>IF(Yearly_expenditure1!CN3="","",SUM(Yearly_revenue1!CN4:CN33)-SUM(Yearly_expenditure1!CN4:CN39))</f>
        <v/>
      </c>
      <c r="CK11" s="74" t="str">
        <f>IF(Yearly_expenditure1!CO3="","",SUM(Yearly_revenue1!CO4:CO33)-SUM(Yearly_expenditure1!CO4:CO39))</f>
        <v/>
      </c>
      <c r="CL11" s="74" t="str">
        <f>IF(Yearly_expenditure1!CP3="","",SUM(Yearly_revenue1!CP4:CP33)-SUM(Yearly_expenditure1!CP4:CP39))</f>
        <v/>
      </c>
      <c r="CM11" s="74" t="str">
        <f>IF(Yearly_expenditure1!CQ3="","",SUM(Yearly_revenue1!CQ4:CQ33)-SUM(Yearly_expenditure1!CQ4:CQ39))</f>
        <v/>
      </c>
      <c r="CN11" s="74" t="str">
        <f>IF(Yearly_expenditure1!CR3="","",SUM(Yearly_revenue1!CR4:CR33)-SUM(Yearly_expenditure1!CR4:CR39))</f>
        <v/>
      </c>
      <c r="CO11" s="74" t="str">
        <f>IF(Yearly_expenditure1!CS3="","",SUM(Yearly_revenue1!CS4:CS33)-SUM(Yearly_expenditure1!CS4:CS39))</f>
        <v/>
      </c>
      <c r="CP11" s="74" t="str">
        <f>IF(Yearly_expenditure1!CT3="","",SUM(Yearly_revenue1!CT4:CT33)-SUM(Yearly_expenditure1!CT4:CT39))</f>
        <v/>
      </c>
      <c r="CQ11" s="74" t="str">
        <f>IF(Yearly_expenditure1!CU3="","",SUM(Yearly_revenue1!CU4:CU33)-SUM(Yearly_expenditure1!CU4:CU39))</f>
        <v/>
      </c>
      <c r="CR11" s="74" t="str">
        <f>IF(Yearly_expenditure1!CV3="","",SUM(Yearly_revenue1!CV4:CV33)-SUM(Yearly_expenditure1!CV4:CV39))</f>
        <v/>
      </c>
      <c r="CS11" s="74" t="str">
        <f>IF(Yearly_expenditure1!CW3="","",SUM(Yearly_revenue1!CW4:CW33)-SUM(Yearly_expenditure1!CW4:CW39))</f>
        <v/>
      </c>
      <c r="CT11" s="74" t="str">
        <f>IF(Yearly_expenditure1!CX3="","",SUM(Yearly_revenue1!CX4:CX33)-SUM(Yearly_expenditure1!CX4:CX39))</f>
        <v/>
      </c>
      <c r="CU11" s="74" t="str">
        <f>IF(Yearly_expenditure1!CY3="","",SUM(Yearly_revenue1!CY4:CY33)-SUM(Yearly_expenditure1!CY4:CY39))</f>
        <v/>
      </c>
      <c r="CV11" s="74" t="str">
        <f>IF(Yearly_expenditure1!CZ3="","",SUM(Yearly_revenue1!CZ4:CZ33)-SUM(Yearly_expenditure1!CZ4:CZ39))</f>
        <v/>
      </c>
      <c r="CW11" s="74" t="str">
        <f>IF(Yearly_expenditure1!DA3="","",SUM(Yearly_revenue1!DA4:DA33)-SUM(Yearly_expenditure1!DA4:DA39))</f>
        <v/>
      </c>
      <c r="CX11" s="74" t="str">
        <f>IF(Yearly_expenditure1!DB3="","",SUM(Yearly_revenue1!DB4:DB33)-SUM(Yearly_expenditure1!DB4:DB39))</f>
        <v/>
      </c>
    </row>
    <row r="12" spans="1:102" x14ac:dyDescent="0.25">
      <c r="A12" s="73" t="s">
        <v>94</v>
      </c>
      <c r="B12" s="75">
        <f>B11</f>
        <v>-74000</v>
      </c>
      <c r="C12" s="75">
        <f>IF(Yearly_expenditure1!G3="","",B12+C11)</f>
        <v>-597000</v>
      </c>
      <c r="D12" s="75">
        <f>IF(Yearly_expenditure1!H3="","",C12+D11)</f>
        <v>-486412</v>
      </c>
      <c r="E12" s="75">
        <f>IF(Yearly_expenditure1!I3="","",D12+E11)</f>
        <v>-385812.05099999998</v>
      </c>
      <c r="F12" s="75">
        <f>IF(Yearly_expenditure1!J3="","",E12+F11)</f>
        <v>-285215.60098810995</v>
      </c>
      <c r="G12" s="75">
        <f>IF(Yearly_expenditure1!K3="","",F12+G11)</f>
        <v>-184638.83100345082</v>
      </c>
      <c r="H12" s="75">
        <f>IF(Yearly_expenditure1!L3="","",G12+H11)</f>
        <v>-84098.685871858368</v>
      </c>
      <c r="I12" s="75">
        <f>IF(Yearly_expenditure1!M3="","",H12+I11)</f>
        <v>16387.093804256147</v>
      </c>
      <c r="J12" s="75">
        <f>IF(Yearly_expenditure1!N3="","",I12+J11)</f>
        <v>116799.93835124165</v>
      </c>
      <c r="K12" s="75">
        <f>IF(Yearly_expenditure1!O3="","",J12+K11)</f>
        <v>217120.41437205722</v>
      </c>
      <c r="L12" s="75">
        <f>IF(Yearly_expenditure1!P3="","",K12+L11)</f>
        <v>317328.18868183624</v>
      </c>
      <c r="M12" s="75">
        <f>IF(Yearly_expenditure1!Q3="","",L12+M11)</f>
        <v>417401.99077416398</v>
      </c>
      <c r="N12" s="75">
        <f>IF(Yearly_expenditure1!R3="","",M12+N11)</f>
        <v>517319.57375877688</v>
      </c>
      <c r="O12" s="75">
        <f>IF(Yearly_expenditure1!S3="","",N12+O11)</f>
        <v>617057.67370901047</v>
      </c>
      <c r="P12" s="75">
        <f>IF(Yearly_expenditure1!T3="","",O12+P11)</f>
        <v>716591.96735484479</v>
      </c>
      <c r="Q12" s="75">
        <f>IF(Yearly_expenditure1!U3="","",P12+Q11)</f>
        <v>815897.02805481944</v>
      </c>
      <c r="R12" s="75">
        <f>IF(Yearly_expenditure1!V3="","",Q12+R11)</f>
        <v>914946.27997741208</v>
      </c>
      <c r="S12" s="75">
        <f>IF(Yearly_expenditure1!W3="","",R12+S11)</f>
        <v>1013711.9504196832</v>
      </c>
      <c r="T12" s="75">
        <f>IF(Yearly_expenditure1!X3="","",S12+T11)</f>
        <v>1112165.0201880957</v>
      </c>
      <c r="U12" s="75">
        <f>IF(Yearly_expenditure1!Y3="","",T12+U11)</f>
        <v>1210275.1719633972</v>
      </c>
      <c r="V12" s="75">
        <f>IF(Yearly_expenditure1!Z3="","",U12+V11)</f>
        <v>1308010.7365683203</v>
      </c>
      <c r="W12" s="75">
        <f>IF(Yearly_expenditure1!AA3="","",V12+W11)</f>
        <v>1405338.6370535956</v>
      </c>
      <c r="X12" s="75">
        <f>IF(Yearly_expenditure1!AB3="","",W12+X11)</f>
        <v>1502224.3305143733</v>
      </c>
      <c r="Y12" s="75">
        <f>IF(Yearly_expenditure1!AC3="","",X12+Y11)</f>
        <v>1598631.7475456267</v>
      </c>
      <c r="Z12" s="75">
        <f>IF(Yearly_expenditure1!AD3="","",Y12+Z11)</f>
        <v>1694523.229241441</v>
      </c>
      <c r="AA12" s="75">
        <f>IF(Yearly_expenditure1!AE3="","",Z12+AA11)</f>
        <v>1789859.4616392686</v>
      </c>
      <c r="AB12" s="75" t="str">
        <f>IF(Yearly_expenditure1!AF3="","",AA12+AB11)</f>
        <v/>
      </c>
      <c r="AC12" s="75" t="str">
        <f>IF(Yearly_expenditure1!AG3="","",AB12+AC11)</f>
        <v/>
      </c>
      <c r="AD12" s="75" t="str">
        <f>IF(Yearly_expenditure1!AH3="","",AC12+AD11)</f>
        <v/>
      </c>
      <c r="AE12" s="75" t="str">
        <f>IF(Yearly_expenditure1!AI3="","",AD12+AE11)</f>
        <v/>
      </c>
      <c r="AF12" s="75" t="str">
        <f>IF(Yearly_expenditure1!AJ3="","",AE12+AF11)</f>
        <v/>
      </c>
      <c r="AG12" s="75" t="str">
        <f>IF(Yearly_expenditure1!AK3="","",AF12+AG11)</f>
        <v/>
      </c>
      <c r="AH12" s="75" t="str">
        <f>IF(Yearly_expenditure1!AL3="","",AG12+AH11)</f>
        <v/>
      </c>
      <c r="AI12" s="75" t="str">
        <f>IF(Yearly_expenditure1!AM3="","",AH12+AI11)</f>
        <v/>
      </c>
      <c r="AJ12" s="75" t="str">
        <f>IF(Yearly_expenditure1!AN3="","",AI12+AJ11)</f>
        <v/>
      </c>
      <c r="AK12" s="75" t="str">
        <f>IF(Yearly_expenditure1!AO3="","",AJ12+AK11)</f>
        <v/>
      </c>
      <c r="AL12" s="75" t="str">
        <f>IF(Yearly_expenditure1!AP3="","",AK12+AL11)</f>
        <v/>
      </c>
      <c r="AM12" s="75" t="str">
        <f>IF(Yearly_expenditure1!AQ3="","",AL12+AM11)</f>
        <v/>
      </c>
      <c r="AN12" s="75" t="str">
        <f>IF(Yearly_expenditure1!AR3="","",AM12+AN11)</f>
        <v/>
      </c>
      <c r="AO12" s="75" t="str">
        <f>IF(Yearly_expenditure1!AS3="","",AN12+AO11)</f>
        <v/>
      </c>
      <c r="AP12" s="75" t="str">
        <f>IF(Yearly_expenditure1!AT3="","",AO12+AP11)</f>
        <v/>
      </c>
      <c r="AQ12" s="75" t="str">
        <f>IF(Yearly_expenditure1!AU3="","",AP12+AQ11)</f>
        <v/>
      </c>
      <c r="AR12" s="75" t="str">
        <f>IF(Yearly_expenditure1!AV3="","",AQ12+AR11)</f>
        <v/>
      </c>
      <c r="AS12" s="75" t="str">
        <f>IF(Yearly_expenditure1!AW3="","",AR12+AS11)</f>
        <v/>
      </c>
      <c r="AT12" s="75" t="str">
        <f>IF(Yearly_expenditure1!AX3="","",AS12+AT11)</f>
        <v/>
      </c>
      <c r="AU12" s="75" t="str">
        <f>IF(Yearly_expenditure1!AY3="","",AT12+AU11)</f>
        <v/>
      </c>
      <c r="AV12" s="75" t="str">
        <f>IF(Yearly_expenditure1!AZ3="","",AU12+AV11)</f>
        <v/>
      </c>
      <c r="AW12" s="75" t="str">
        <f>IF(Yearly_expenditure1!BA3="","",AV12+AW11)</f>
        <v/>
      </c>
      <c r="AX12" s="75" t="str">
        <f>IF(Yearly_expenditure1!BB3="","",AW12+AX11)</f>
        <v/>
      </c>
      <c r="AY12" s="75" t="str">
        <f>IF(Yearly_expenditure1!BC3="","",AX12+AY11)</f>
        <v/>
      </c>
      <c r="AZ12" s="75" t="str">
        <f>IF(Yearly_expenditure1!BD3="","",AY12+AZ11)</f>
        <v/>
      </c>
      <c r="BA12" s="75" t="str">
        <f>IF(Yearly_expenditure1!BE3="","",AZ12+BA11)</f>
        <v/>
      </c>
      <c r="BB12" s="75" t="str">
        <f>IF(Yearly_expenditure1!BF3="","",BA12+BB11)</f>
        <v/>
      </c>
      <c r="BC12" s="75" t="str">
        <f>IF(Yearly_expenditure1!BG3="","",BB12+BC11)</f>
        <v/>
      </c>
      <c r="BD12" s="75" t="str">
        <f>IF(Yearly_expenditure1!BH3="","",BC12+BD11)</f>
        <v/>
      </c>
      <c r="BE12" s="75" t="str">
        <f>IF(Yearly_expenditure1!BI3="","",BD12+BE11)</f>
        <v/>
      </c>
      <c r="BF12" s="75" t="str">
        <f>IF(Yearly_expenditure1!BJ3="","",BE12+BF11)</f>
        <v/>
      </c>
      <c r="BG12" s="75" t="str">
        <f>IF(Yearly_expenditure1!BK3="","",BF12+BG11)</f>
        <v/>
      </c>
      <c r="BH12" s="75" t="str">
        <f>IF(Yearly_expenditure1!BL3="","",BG12+BH11)</f>
        <v/>
      </c>
      <c r="BI12" s="75" t="str">
        <f>IF(Yearly_expenditure1!BM3="","",BH12+BI11)</f>
        <v/>
      </c>
      <c r="BJ12" s="75" t="str">
        <f>IF(Yearly_expenditure1!BN3="","",BI12+BJ11)</f>
        <v/>
      </c>
      <c r="BK12" s="75" t="str">
        <f>IF(Yearly_expenditure1!BO3="","",BJ12+BK11)</f>
        <v/>
      </c>
      <c r="BL12" s="75" t="str">
        <f>IF(Yearly_expenditure1!BP3="","",BK12+BL11)</f>
        <v/>
      </c>
      <c r="BM12" s="75" t="str">
        <f>IF(Yearly_expenditure1!BQ3="","",BL12+BM11)</f>
        <v/>
      </c>
      <c r="BN12" s="75" t="str">
        <f>IF(Yearly_expenditure1!BR3="","",BM12+BN11)</f>
        <v/>
      </c>
      <c r="BO12" s="75" t="str">
        <f>IF(Yearly_expenditure1!BS3="","",BN12+BO11)</f>
        <v/>
      </c>
      <c r="BP12" s="75" t="str">
        <f>IF(Yearly_expenditure1!BT3="","",BO12+BP11)</f>
        <v/>
      </c>
      <c r="BQ12" s="75" t="str">
        <f>IF(Yearly_expenditure1!BU3="","",BP12+BQ11)</f>
        <v/>
      </c>
      <c r="BR12" s="75" t="str">
        <f>IF(Yearly_expenditure1!BV3="","",BQ12+BR11)</f>
        <v/>
      </c>
      <c r="BS12" s="75" t="str">
        <f>IF(Yearly_expenditure1!BW3="","",BR12+BS11)</f>
        <v/>
      </c>
      <c r="BT12" s="75" t="str">
        <f>IF(Yearly_expenditure1!BX3="","",BS12+BT11)</f>
        <v/>
      </c>
      <c r="BU12" s="75" t="str">
        <f>IF(Yearly_expenditure1!BY3="","",BT12+BU11)</f>
        <v/>
      </c>
      <c r="BV12" s="75" t="str">
        <f>IF(Yearly_expenditure1!BZ3="","",BU12+BV11)</f>
        <v/>
      </c>
      <c r="BW12" s="75" t="str">
        <f>IF(Yearly_expenditure1!CA3="","",BV12+BW11)</f>
        <v/>
      </c>
      <c r="BX12" s="75" t="str">
        <f>IF(Yearly_expenditure1!CB3="","",BW12+BX11)</f>
        <v/>
      </c>
      <c r="BY12" s="75" t="str">
        <f>IF(Yearly_expenditure1!CC3="","",BX12+BY11)</f>
        <v/>
      </c>
      <c r="BZ12" s="75" t="str">
        <f>IF(Yearly_expenditure1!CD3="","",BY12+BZ11)</f>
        <v/>
      </c>
      <c r="CA12" s="75" t="str">
        <f>IF(Yearly_expenditure1!CE3="","",BZ12+CA11)</f>
        <v/>
      </c>
      <c r="CB12" s="75" t="str">
        <f>IF(Yearly_expenditure1!CF3="","",CA12+CB11)</f>
        <v/>
      </c>
      <c r="CC12" s="75" t="str">
        <f>IF(Yearly_expenditure1!CG3="","",CB12+CC11)</f>
        <v/>
      </c>
      <c r="CD12" s="75" t="str">
        <f>IF(Yearly_expenditure1!CH3="","",CC12+CD11)</f>
        <v/>
      </c>
      <c r="CE12" s="75" t="str">
        <f>IF(Yearly_expenditure1!CI3="","",CD12+CE11)</f>
        <v/>
      </c>
      <c r="CF12" s="75" t="str">
        <f>IF(Yearly_expenditure1!CJ3="","",CE12+CF11)</f>
        <v/>
      </c>
      <c r="CG12" s="75" t="str">
        <f>IF(Yearly_expenditure1!CK3="","",CF12+CG11)</f>
        <v/>
      </c>
      <c r="CH12" s="75" t="str">
        <f>IF(Yearly_expenditure1!CL3="","",CG12+CH11)</f>
        <v/>
      </c>
      <c r="CI12" s="75" t="str">
        <f>IF(Yearly_expenditure1!CM3="","",CH12+CI11)</f>
        <v/>
      </c>
      <c r="CJ12" s="75" t="str">
        <f>IF(Yearly_expenditure1!CN3="","",CI12+CJ11)</f>
        <v/>
      </c>
      <c r="CK12" s="75" t="str">
        <f>IF(Yearly_expenditure1!CO3="","",CJ12+CK11)</f>
        <v/>
      </c>
      <c r="CL12" s="75" t="str">
        <f>IF(Yearly_expenditure1!CP3="","",CK12+CL11)</f>
        <v/>
      </c>
      <c r="CM12" s="75" t="str">
        <f>IF(Yearly_expenditure1!CQ3="","",CL12+CM11)</f>
        <v/>
      </c>
      <c r="CN12" s="75" t="str">
        <f>IF(Yearly_expenditure1!CR3="","",CM12+CN11)</f>
        <v/>
      </c>
      <c r="CO12" s="75" t="str">
        <f>IF(Yearly_expenditure1!CS3="","",CN12+CO11)</f>
        <v/>
      </c>
      <c r="CP12" s="75" t="str">
        <f>IF(Yearly_expenditure1!CT3="","",CO12+CP11)</f>
        <v/>
      </c>
      <c r="CQ12" s="75" t="str">
        <f>IF(Yearly_expenditure1!CU3="","",CP12+CQ11)</f>
        <v/>
      </c>
      <c r="CR12" s="75" t="str">
        <f>IF(Yearly_expenditure1!CV3="","",CQ12+CR11)</f>
        <v/>
      </c>
      <c r="CS12" s="75" t="str">
        <f>IF(Yearly_expenditure1!CW3="","",CR12+CS11)</f>
        <v/>
      </c>
      <c r="CT12" s="75" t="str">
        <f>IF(Yearly_expenditure1!CX3="","",CS12+CT11)</f>
        <v/>
      </c>
      <c r="CU12" s="75" t="str">
        <f>IF(Yearly_expenditure1!CY3="","",CT12+CU11)</f>
        <v/>
      </c>
      <c r="CV12" s="75" t="str">
        <f>IF(Yearly_expenditure1!CZ3="","",CU12+CV11)</f>
        <v/>
      </c>
      <c r="CW12" s="75" t="str">
        <f>IF(Yearly_expenditure1!DA3="","",CV12+CW11)</f>
        <v/>
      </c>
      <c r="CX12" s="75" t="str">
        <f>IF(Yearly_expenditure1!DB3="","",CW12+CX11)</f>
        <v/>
      </c>
    </row>
    <row r="13" spans="1:102" ht="12" x14ac:dyDescent="0.2">
      <c r="A13" s="19"/>
    </row>
    <row r="14" spans="1:102" x14ac:dyDescent="0.25">
      <c r="A14" s="73"/>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row>
    <row r="15" spans="1:102" x14ac:dyDescent="0.25">
      <c r="A15" s="73" t="s">
        <v>71</v>
      </c>
      <c r="B15" s="76">
        <v>0</v>
      </c>
      <c r="C15" s="76">
        <f t="shared" ref="C15:AH15" si="0">IF(C12 = "", "", IF(AND(C12&gt;0,B12&lt;0),C5,0))</f>
        <v>0</v>
      </c>
      <c r="D15" s="76">
        <f t="shared" si="0"/>
        <v>0</v>
      </c>
      <c r="E15" s="76">
        <f t="shared" si="0"/>
        <v>0</v>
      </c>
      <c r="F15" s="76">
        <f t="shared" si="0"/>
        <v>0</v>
      </c>
      <c r="G15" s="76">
        <f t="shared" si="0"/>
        <v>0</v>
      </c>
      <c r="H15" s="76">
        <f t="shared" si="0"/>
        <v>0</v>
      </c>
      <c r="I15" s="76">
        <f t="shared" si="0"/>
        <v>7</v>
      </c>
      <c r="J15" s="76">
        <f t="shared" si="0"/>
        <v>0</v>
      </c>
      <c r="K15" s="76">
        <f t="shared" si="0"/>
        <v>0</v>
      </c>
      <c r="L15" s="76">
        <f t="shared" si="0"/>
        <v>0</v>
      </c>
      <c r="M15" s="76">
        <f t="shared" si="0"/>
        <v>0</v>
      </c>
      <c r="N15" s="76">
        <f t="shared" si="0"/>
        <v>0</v>
      </c>
      <c r="O15" s="76">
        <f t="shared" si="0"/>
        <v>0</v>
      </c>
      <c r="P15" s="76">
        <f t="shared" si="0"/>
        <v>0</v>
      </c>
      <c r="Q15" s="76">
        <f t="shared" si="0"/>
        <v>0</v>
      </c>
      <c r="R15" s="76">
        <f t="shared" si="0"/>
        <v>0</v>
      </c>
      <c r="S15" s="76">
        <f t="shared" si="0"/>
        <v>0</v>
      </c>
      <c r="T15" s="76">
        <f t="shared" si="0"/>
        <v>0</v>
      </c>
      <c r="U15" s="76">
        <f t="shared" si="0"/>
        <v>0</v>
      </c>
      <c r="V15" s="76">
        <f t="shared" si="0"/>
        <v>0</v>
      </c>
      <c r="W15" s="76">
        <f t="shared" si="0"/>
        <v>0</v>
      </c>
      <c r="X15" s="76">
        <f t="shared" si="0"/>
        <v>0</v>
      </c>
      <c r="Y15" s="76">
        <f t="shared" si="0"/>
        <v>0</v>
      </c>
      <c r="Z15" s="76">
        <f t="shared" si="0"/>
        <v>0</v>
      </c>
      <c r="AA15" s="76">
        <f t="shared" si="0"/>
        <v>0</v>
      </c>
      <c r="AB15" s="76" t="str">
        <f t="shared" si="0"/>
        <v/>
      </c>
      <c r="AC15" s="76" t="str">
        <f t="shared" si="0"/>
        <v/>
      </c>
      <c r="AD15" s="76" t="str">
        <f t="shared" si="0"/>
        <v/>
      </c>
      <c r="AE15" s="76" t="str">
        <f t="shared" si="0"/>
        <v/>
      </c>
      <c r="AF15" s="76" t="str">
        <f t="shared" si="0"/>
        <v/>
      </c>
      <c r="AG15" s="76" t="str">
        <f t="shared" si="0"/>
        <v/>
      </c>
      <c r="AH15" s="76" t="str">
        <f t="shared" si="0"/>
        <v/>
      </c>
      <c r="AI15" s="76" t="str">
        <f t="shared" ref="AI15:BN15" si="1">IF(AI12 = "", "", IF(AND(AI12&gt;0,AH12&lt;0),AI5,0))</f>
        <v/>
      </c>
      <c r="AJ15" s="76" t="str">
        <f t="shared" si="1"/>
        <v/>
      </c>
      <c r="AK15" s="76" t="str">
        <f t="shared" si="1"/>
        <v/>
      </c>
      <c r="AL15" s="76" t="str">
        <f t="shared" si="1"/>
        <v/>
      </c>
      <c r="AM15" s="76" t="str">
        <f t="shared" si="1"/>
        <v/>
      </c>
      <c r="AN15" s="76" t="str">
        <f t="shared" si="1"/>
        <v/>
      </c>
      <c r="AO15" s="76" t="str">
        <f t="shared" si="1"/>
        <v/>
      </c>
      <c r="AP15" s="76" t="str">
        <f t="shared" si="1"/>
        <v/>
      </c>
      <c r="AQ15" s="76" t="str">
        <f t="shared" si="1"/>
        <v/>
      </c>
      <c r="AR15" s="76" t="str">
        <f t="shared" si="1"/>
        <v/>
      </c>
      <c r="AS15" s="76" t="str">
        <f t="shared" si="1"/>
        <v/>
      </c>
      <c r="AT15" s="76" t="str">
        <f t="shared" si="1"/>
        <v/>
      </c>
      <c r="AU15" s="76" t="str">
        <f t="shared" si="1"/>
        <v/>
      </c>
      <c r="AV15" s="76" t="str">
        <f t="shared" si="1"/>
        <v/>
      </c>
      <c r="AW15" s="76" t="str">
        <f t="shared" si="1"/>
        <v/>
      </c>
      <c r="AX15" s="76" t="str">
        <f t="shared" si="1"/>
        <v/>
      </c>
      <c r="AY15" s="76" t="str">
        <f t="shared" si="1"/>
        <v/>
      </c>
      <c r="AZ15" s="76" t="str">
        <f t="shared" si="1"/>
        <v/>
      </c>
      <c r="BA15" s="76" t="str">
        <f t="shared" si="1"/>
        <v/>
      </c>
      <c r="BB15" s="76" t="str">
        <f t="shared" si="1"/>
        <v/>
      </c>
      <c r="BC15" s="76" t="str">
        <f t="shared" si="1"/>
        <v/>
      </c>
      <c r="BD15" s="76" t="str">
        <f t="shared" si="1"/>
        <v/>
      </c>
      <c r="BE15" s="76" t="str">
        <f t="shared" si="1"/>
        <v/>
      </c>
      <c r="BF15" s="76" t="str">
        <f t="shared" si="1"/>
        <v/>
      </c>
      <c r="BG15" s="76" t="str">
        <f t="shared" si="1"/>
        <v/>
      </c>
      <c r="BH15" s="76" t="str">
        <f t="shared" si="1"/>
        <v/>
      </c>
      <c r="BI15" s="76" t="str">
        <f t="shared" si="1"/>
        <v/>
      </c>
      <c r="BJ15" s="76" t="str">
        <f t="shared" si="1"/>
        <v/>
      </c>
      <c r="BK15" s="76" t="str">
        <f t="shared" si="1"/>
        <v/>
      </c>
      <c r="BL15" s="76" t="str">
        <f t="shared" si="1"/>
        <v/>
      </c>
      <c r="BM15" s="76" t="str">
        <f t="shared" si="1"/>
        <v/>
      </c>
      <c r="BN15" s="76" t="str">
        <f t="shared" si="1"/>
        <v/>
      </c>
      <c r="BO15" s="76" t="str">
        <f t="shared" ref="BO15:CX15" si="2">IF(BO12 = "", "", IF(AND(BO12&gt;0,BN12&lt;0),BO5,0))</f>
        <v/>
      </c>
      <c r="BP15" s="76" t="str">
        <f t="shared" si="2"/>
        <v/>
      </c>
      <c r="BQ15" s="76" t="str">
        <f t="shared" si="2"/>
        <v/>
      </c>
      <c r="BR15" s="76" t="str">
        <f t="shared" si="2"/>
        <v/>
      </c>
      <c r="BS15" s="76" t="str">
        <f t="shared" si="2"/>
        <v/>
      </c>
      <c r="BT15" s="76" t="str">
        <f t="shared" si="2"/>
        <v/>
      </c>
      <c r="BU15" s="76" t="str">
        <f t="shared" si="2"/>
        <v/>
      </c>
      <c r="BV15" s="76" t="str">
        <f t="shared" si="2"/>
        <v/>
      </c>
      <c r="BW15" s="76" t="str">
        <f t="shared" si="2"/>
        <v/>
      </c>
      <c r="BX15" s="76" t="str">
        <f t="shared" si="2"/>
        <v/>
      </c>
      <c r="BY15" s="76" t="str">
        <f t="shared" si="2"/>
        <v/>
      </c>
      <c r="BZ15" s="76" t="str">
        <f t="shared" si="2"/>
        <v/>
      </c>
      <c r="CA15" s="76" t="str">
        <f t="shared" si="2"/>
        <v/>
      </c>
      <c r="CB15" s="76" t="str">
        <f t="shared" si="2"/>
        <v/>
      </c>
      <c r="CC15" s="76" t="str">
        <f t="shared" si="2"/>
        <v/>
      </c>
      <c r="CD15" s="76" t="str">
        <f t="shared" si="2"/>
        <v/>
      </c>
      <c r="CE15" s="76" t="str">
        <f t="shared" si="2"/>
        <v/>
      </c>
      <c r="CF15" s="76" t="str">
        <f t="shared" si="2"/>
        <v/>
      </c>
      <c r="CG15" s="76" t="str">
        <f t="shared" si="2"/>
        <v/>
      </c>
      <c r="CH15" s="76" t="str">
        <f t="shared" si="2"/>
        <v/>
      </c>
      <c r="CI15" s="76" t="str">
        <f t="shared" si="2"/>
        <v/>
      </c>
      <c r="CJ15" s="76" t="str">
        <f t="shared" si="2"/>
        <v/>
      </c>
      <c r="CK15" s="76" t="str">
        <f t="shared" si="2"/>
        <v/>
      </c>
      <c r="CL15" s="76" t="str">
        <f t="shared" si="2"/>
        <v/>
      </c>
      <c r="CM15" s="76" t="str">
        <f t="shared" si="2"/>
        <v/>
      </c>
      <c r="CN15" s="76" t="str">
        <f t="shared" si="2"/>
        <v/>
      </c>
      <c r="CO15" s="76" t="str">
        <f t="shared" si="2"/>
        <v/>
      </c>
      <c r="CP15" s="76" t="str">
        <f t="shared" si="2"/>
        <v/>
      </c>
      <c r="CQ15" s="76" t="str">
        <f t="shared" si="2"/>
        <v/>
      </c>
      <c r="CR15" s="76" t="str">
        <f t="shared" si="2"/>
        <v/>
      </c>
      <c r="CS15" s="76" t="str">
        <f t="shared" si="2"/>
        <v/>
      </c>
      <c r="CT15" s="76" t="str">
        <f t="shared" si="2"/>
        <v/>
      </c>
      <c r="CU15" s="76" t="str">
        <f t="shared" si="2"/>
        <v/>
      </c>
      <c r="CV15" s="76" t="str">
        <f t="shared" si="2"/>
        <v/>
      </c>
      <c r="CW15" s="76" t="str">
        <f t="shared" si="2"/>
        <v/>
      </c>
      <c r="CX15" s="76" t="str">
        <f t="shared" si="2"/>
        <v/>
      </c>
    </row>
    <row r="16" spans="1:102" x14ac:dyDescent="0.25">
      <c r="A16" s="73" t="s">
        <v>72</v>
      </c>
      <c r="B16" s="77">
        <f>IF(B11="","",B11/((1+'Step 1_Expenditure1'!$C$21)^(B5)))</f>
        <v>-74000</v>
      </c>
      <c r="C16" s="77">
        <f>IF(C11="","",C11/((1+'Step 1_Expenditure1'!$C$21)^(C5)))</f>
        <v>-505314.00966183579</v>
      </c>
      <c r="D16" s="77">
        <f>IF(D11="","",D11/((1+'Step 1_Expenditure1'!$C$21)^(D5)))</f>
        <v>103235.08133211978</v>
      </c>
      <c r="E16" s="77">
        <f>IF(E11="","",E11/((1+'Step 1_Expenditure1'!$C$21)^(E5)))</f>
        <v>90735.390191125058</v>
      </c>
      <c r="F16" s="77">
        <f>IF(F11="","",F11/((1+'Step 1_Expenditure1'!$C$21)^(F5)))</f>
        <v>87663.994496929503</v>
      </c>
      <c r="G16" s="77">
        <f>IF(G11="","",G11/((1+'Step 1_Expenditure1'!$C$21)^(G5)))</f>
        <v>84682.941536384809</v>
      </c>
      <c r="H16" s="77">
        <f>IF(H11="","",H11/((1+'Step 1_Expenditure1'!$C$21)^(H5)))</f>
        <v>81789.472843345429</v>
      </c>
      <c r="I16" s="77">
        <f>IF(I11="","",I11/((1+'Step 1_Expenditure1'!$C$21)^(I5)))</f>
        <v>78980.914502691841</v>
      </c>
      <c r="J16" s="77">
        <f>IF(J11="","",J11/((1+'Step 1_Expenditure1'!$C$21)^(J5)))</f>
        <v>76254.674541526707</v>
      </c>
      <c r="K16" s="77">
        <f>IF(K11="","",K11/((1+'Step 1_Expenditure1'!$C$21)^(K5)))</f>
        <v>73608.240401277886</v>
      </c>
      <c r="L16" s="77">
        <f>IF(L11="","",L11/((1+'Step 1_Expenditure1'!$C$21)^(L5)))</f>
        <v>71039.176488185112</v>
      </c>
      <c r="M16" s="77">
        <f>IF(M11="","",M11/((1+'Step 1_Expenditure1'!$C$21)^(M5)))</f>
        <v>68545.121799728964</v>
      </c>
      <c r="N16" s="77">
        <f>IF(N11="","",N11/((1+'Step 1_Expenditure1'!$C$21)^(N5)))</f>
        <v>66123.787624634875</v>
      </c>
      <c r="O16" s="77">
        <f>IF(O11="","",O11/((1+'Step 1_Expenditure1'!$C$21)^(O5)))</f>
        <v>63772.955314160819</v>
      </c>
      <c r="P16" s="77">
        <f>IF(P11="","",P11/((1+'Step 1_Expenditure1'!$C$21)^(P5)))</f>
        <v>61490.474122447595</v>
      </c>
      <c r="Q16" s="77">
        <f>IF(Q11="","",Q11/((1+'Step 1_Expenditure1'!$C$21)^(Q5)))</f>
        <v>59274.2591137817</v>
      </c>
      <c r="R16" s="77">
        <f>IF(R11="","",R11/((1+'Step 1_Expenditure1'!$C$21)^(R5)))</f>
        <v>57122.289134686442</v>
      </c>
      <c r="S16" s="77">
        <f>IF(S11="","",S11/((1+'Step 1_Expenditure1'!$C$21)^(S5)))</f>
        <v>55032.604848823445</v>
      </c>
      <c r="T16" s="77">
        <f>IF(T11="","",T11/((1+'Step 1_Expenditure1'!$C$21)^(T5)))</f>
        <v>53003.306832749389</v>
      </c>
      <c r="U16" s="77">
        <f>IF(U11="","",U11/((1+'Step 1_Expenditure1'!$C$21)^(U5)))</f>
        <v>51032.553730633546</v>
      </c>
      <c r="V16" s="77">
        <f>IF(V11="","",V11/((1+'Step 1_Expenditure1'!$C$21)^(V5)))</f>
        <v>49118.56046610191</v>
      </c>
      <c r="W16" s="77">
        <f>IF(W11="","",W11/((1+'Step 1_Expenditure1'!$C$21)^(W5)))</f>
        <v>47259.596509430019</v>
      </c>
      <c r="X16" s="77">
        <f>IF(X11="","",X11/((1+'Step 1_Expenditure1'!$C$21)^(X5)))</f>
        <v>45453.984198363025</v>
      </c>
      <c r="Y16" s="77">
        <f>IF(Y11="","",Y11/((1+'Step 1_Expenditure1'!$C$21)^(Y5)))</f>
        <v>43700.097110894676</v>
      </c>
      <c r="Z16" s="77">
        <f>IF(Z11="","",Z11/((1+'Step 1_Expenditure1'!$C$21)^(Z5)))</f>
        <v>41996.358488389844</v>
      </c>
      <c r="AA16" s="77">
        <f>IF(AA11="","",AA11/((1+'Step 1_Expenditure1'!$C$21)^(AA5)))</f>
        <v>40341.239707484681</v>
      </c>
      <c r="AB16" s="77" t="str">
        <f>IF(AB11="","",AB11/((1+'Step 1_Expenditure1'!$C$21)^(AB5)))</f>
        <v/>
      </c>
      <c r="AC16" s="77" t="str">
        <f>IF(AC11="","",AC11/((1+'Step 1_Expenditure1'!$C$21)^(AC5)))</f>
        <v/>
      </c>
      <c r="AD16" s="77" t="str">
        <f>IF(AD11="","",AD11/((1+'Step 1_Expenditure1'!$C$21)^(AD5)))</f>
        <v/>
      </c>
      <c r="AE16" s="77" t="str">
        <f>IF(AE11="","",AE11/((1+'Step 1_Expenditure1'!$C$21)^(AE5)))</f>
        <v/>
      </c>
      <c r="AF16" s="77" t="str">
        <f>IF(AF11="","",AF11/((1+'Step 1_Expenditure1'!$C$21)^(AF5)))</f>
        <v/>
      </c>
      <c r="AG16" s="77" t="str">
        <f>IF(AG11="","",AG11/((1+'Step 1_Expenditure1'!$C$21)^(AG5)))</f>
        <v/>
      </c>
      <c r="AH16" s="77" t="str">
        <f>IF(AH11="","",AH11/((1+'Step 1_Expenditure1'!$C$21)^(AH5)))</f>
        <v/>
      </c>
      <c r="AI16" s="77" t="str">
        <f>IF(AI11="","",AI11/((1+'Step 1_Expenditure1'!$C$21)^(AI5)))</f>
        <v/>
      </c>
      <c r="AJ16" s="77" t="str">
        <f>IF(AJ11="","",AJ11/((1+'Step 1_Expenditure1'!$C$21)^(AJ5)))</f>
        <v/>
      </c>
      <c r="AK16" s="77" t="str">
        <f>IF(AK11="","",AK11/((1+'Step 1_Expenditure1'!$C$21)^(AK5)))</f>
        <v/>
      </c>
      <c r="AL16" s="77" t="str">
        <f>IF(AL11="","",AL11/((1+'Step 1_Expenditure1'!$C$21)^(AL5)))</f>
        <v/>
      </c>
      <c r="AM16" s="77" t="str">
        <f>IF(AM11="","",AM11/((1+'Step 1_Expenditure1'!$C$21)^(AM5)))</f>
        <v/>
      </c>
      <c r="AN16" s="77" t="str">
        <f>IF(AN11="","",AN11/((1+'Step 1_Expenditure1'!$C$21)^(AN5)))</f>
        <v/>
      </c>
      <c r="AO16" s="77" t="str">
        <f>IF(AO11="","",AO11/((1+'Step 1_Expenditure1'!$C$21)^(AO5)))</f>
        <v/>
      </c>
      <c r="AP16" s="77" t="str">
        <f>IF(AP11="","",AP11/((1+'Step 1_Expenditure1'!$C$21)^(AP5)))</f>
        <v/>
      </c>
      <c r="AQ16" s="77" t="str">
        <f>IF(AQ11="","",AQ11/((1+'Step 1_Expenditure1'!$C$21)^(AQ5)))</f>
        <v/>
      </c>
      <c r="AR16" s="77" t="str">
        <f>IF(AR11="","",AR11/((1+'Step 1_Expenditure1'!$C$21)^(AR5)))</f>
        <v/>
      </c>
      <c r="AS16" s="77" t="str">
        <f>IF(AS11="","",AS11/((1+'Step 1_Expenditure1'!$C$21)^(AS5)))</f>
        <v/>
      </c>
      <c r="AT16" s="77" t="str">
        <f>IF(AT11="","",AT11/((1+'Step 1_Expenditure1'!$C$21)^(AT5)))</f>
        <v/>
      </c>
      <c r="AU16" s="77" t="str">
        <f>IF(AU11="","",AU11/((1+'Step 1_Expenditure1'!$C$21)^(AU5)))</f>
        <v/>
      </c>
      <c r="AV16" s="77" t="str">
        <f>IF(AV11="","",AV11/((1+'Step 1_Expenditure1'!$C$21)^(AV5)))</f>
        <v/>
      </c>
      <c r="AW16" s="77" t="str">
        <f>IF(AW11="","",AW11/((1+'Step 1_Expenditure1'!$C$21)^(AW5)))</f>
        <v/>
      </c>
      <c r="AX16" s="77" t="str">
        <f>IF(AX11="","",AX11/((1+'Step 1_Expenditure1'!$C$21)^(AX5)))</f>
        <v/>
      </c>
      <c r="AY16" s="77" t="str">
        <f>IF(AY11="","",AY11/((1+'Step 1_Expenditure1'!$C$21)^(AY5)))</f>
        <v/>
      </c>
      <c r="AZ16" s="77" t="str">
        <f>IF(AZ11="","",AZ11/((1+'Step 1_Expenditure1'!$C$21)^(AZ5)))</f>
        <v/>
      </c>
      <c r="BA16" s="77" t="str">
        <f>IF(BA11="","",BA11/((1+'Step 1_Expenditure1'!$C$21)^(BA5)))</f>
        <v/>
      </c>
      <c r="BB16" s="77" t="str">
        <f>IF(BB11="","",BB11/((1+'Step 1_Expenditure1'!$C$21)^(BB5)))</f>
        <v/>
      </c>
      <c r="BC16" s="77" t="str">
        <f>IF(BC11="","",BC11/((1+'Step 1_Expenditure1'!$C$21)^(BC5)))</f>
        <v/>
      </c>
      <c r="BD16" s="77" t="str">
        <f>IF(BD11="","",BD11/((1+'Step 1_Expenditure1'!$C$21)^(BD5)))</f>
        <v/>
      </c>
      <c r="BE16" s="77" t="str">
        <f>IF(BE11="","",BE11/((1+'Step 1_Expenditure1'!$C$21)^(BE5)))</f>
        <v/>
      </c>
      <c r="BF16" s="77" t="str">
        <f>IF(BF11="","",BF11/((1+'Step 1_Expenditure1'!$C$21)^(BF5)))</f>
        <v/>
      </c>
      <c r="BG16" s="77" t="str">
        <f>IF(BG11="","",BG11/((1+'Step 1_Expenditure1'!$C$21)^(BG5)))</f>
        <v/>
      </c>
      <c r="BH16" s="77" t="str">
        <f>IF(BH11="","",BH11/((1+'Step 1_Expenditure1'!$C$21)^(BH5)))</f>
        <v/>
      </c>
      <c r="BI16" s="77" t="str">
        <f>IF(BI11="","",BI11/((1+'Step 1_Expenditure1'!$C$21)^(BI5)))</f>
        <v/>
      </c>
      <c r="BJ16" s="77" t="str">
        <f>IF(BJ11="","",BJ11/((1+'Step 1_Expenditure1'!$C$21)^(BJ5)))</f>
        <v/>
      </c>
      <c r="BK16" s="77" t="str">
        <f>IF(BK11="","",BK11/((1+'Step 1_Expenditure1'!$C$21)^(BK5)))</f>
        <v/>
      </c>
      <c r="BL16" s="77" t="str">
        <f>IF(BL11="","",BL11/((1+'Step 1_Expenditure1'!$C$21)^(BL5)))</f>
        <v/>
      </c>
      <c r="BM16" s="77" t="str">
        <f>IF(BM11="","",BM11/((1+'Step 1_Expenditure1'!$C$21)^(BM5)))</f>
        <v/>
      </c>
      <c r="BN16" s="77" t="str">
        <f>IF(BN11="","",BN11/((1+'Step 1_Expenditure1'!$C$21)^(BN5)))</f>
        <v/>
      </c>
      <c r="BO16" s="77" t="str">
        <f>IF(BO11="","",BO11/((1+'Step 1_Expenditure1'!$C$21)^(BO5)))</f>
        <v/>
      </c>
      <c r="BP16" s="77" t="str">
        <f>IF(BP11="","",BP11/((1+'Step 1_Expenditure1'!$C$21)^(BP5)))</f>
        <v/>
      </c>
      <c r="BQ16" s="77" t="str">
        <f>IF(BQ11="","",BQ11/((1+'Step 1_Expenditure1'!$C$21)^(BQ5)))</f>
        <v/>
      </c>
      <c r="BR16" s="77" t="str">
        <f>IF(BR11="","",BR11/((1+'Step 1_Expenditure1'!$C$21)^(BR5)))</f>
        <v/>
      </c>
      <c r="BS16" s="77" t="str">
        <f>IF(BS11="","",BS11/((1+'Step 1_Expenditure1'!$C$21)^(BS5)))</f>
        <v/>
      </c>
      <c r="BT16" s="77" t="str">
        <f>IF(BT11="","",BT11/((1+'Step 1_Expenditure1'!$C$21)^(BT5)))</f>
        <v/>
      </c>
      <c r="BU16" s="77" t="str">
        <f>IF(BU11="","",BU11/((1+'Step 1_Expenditure1'!$C$21)^(BU5)))</f>
        <v/>
      </c>
      <c r="BV16" s="77" t="str">
        <f>IF(BV11="","",BV11/((1+'Step 1_Expenditure1'!$C$21)^(BV5)))</f>
        <v/>
      </c>
      <c r="BW16" s="77" t="str">
        <f>IF(BW11="","",BW11/((1+'Step 1_Expenditure1'!$C$21)^(BW5)))</f>
        <v/>
      </c>
      <c r="BX16" s="77" t="str">
        <f>IF(BX11="","",BX11/((1+'Step 1_Expenditure1'!$C$21)^(BX5)))</f>
        <v/>
      </c>
      <c r="BY16" s="77" t="str">
        <f>IF(BY11="","",BY11/((1+'Step 1_Expenditure1'!$C$21)^(BY5)))</f>
        <v/>
      </c>
      <c r="BZ16" s="77" t="str">
        <f>IF(BZ11="","",BZ11/((1+'Step 1_Expenditure1'!$C$21)^(BZ5)))</f>
        <v/>
      </c>
      <c r="CA16" s="77" t="str">
        <f>IF(CA11="","",CA11/((1+'Step 1_Expenditure1'!$C$21)^(CA5)))</f>
        <v/>
      </c>
      <c r="CB16" s="77" t="str">
        <f>IF(CB11="","",CB11/((1+'Step 1_Expenditure1'!$C$21)^(CB5)))</f>
        <v/>
      </c>
      <c r="CC16" s="77" t="str">
        <f>IF(CC11="","",CC11/((1+'Step 1_Expenditure1'!$C$21)^(CC5)))</f>
        <v/>
      </c>
      <c r="CD16" s="77" t="str">
        <f>IF(CD11="","",CD11/((1+'Step 1_Expenditure1'!$C$21)^(CD5)))</f>
        <v/>
      </c>
      <c r="CE16" s="77" t="str">
        <f>IF(CE11="","",CE11/((1+'Step 1_Expenditure1'!$C$21)^(CE5)))</f>
        <v/>
      </c>
      <c r="CF16" s="77" t="str">
        <f>IF(CF11="","",CF11/((1+'Step 1_Expenditure1'!$C$21)^(CF5)))</f>
        <v/>
      </c>
      <c r="CG16" s="77" t="str">
        <f>IF(CG11="","",CG11/((1+'Step 1_Expenditure1'!$C$21)^(CG5)))</f>
        <v/>
      </c>
      <c r="CH16" s="77" t="str">
        <f>IF(CH11="","",CH11/((1+'Step 1_Expenditure1'!$C$21)^(CH5)))</f>
        <v/>
      </c>
      <c r="CI16" s="77" t="str">
        <f>IF(CI11="","",CI11/((1+'Step 1_Expenditure1'!$C$21)^(CI5)))</f>
        <v/>
      </c>
      <c r="CJ16" s="77" t="str">
        <f>IF(CJ11="","",CJ11/((1+'Step 1_Expenditure1'!$C$21)^(CJ5)))</f>
        <v/>
      </c>
      <c r="CK16" s="77" t="str">
        <f>IF(CK11="","",CK11/((1+'Step 1_Expenditure1'!$C$21)^(CK5)))</f>
        <v/>
      </c>
      <c r="CL16" s="77" t="str">
        <f>IF(CL11="","",CL11/((1+'Step 1_Expenditure1'!$C$21)^(CL5)))</f>
        <v/>
      </c>
      <c r="CM16" s="77" t="str">
        <f>IF(CM11="","",CM11/((1+'Step 1_Expenditure1'!$C$21)^(CM5)))</f>
        <v/>
      </c>
      <c r="CN16" s="77" t="str">
        <f>IF(CN11="","",CN11/((1+'Step 1_Expenditure1'!$C$21)^(CN5)))</f>
        <v/>
      </c>
      <c r="CO16" s="77" t="str">
        <f>IF(CO11="","",CO11/((1+'Step 1_Expenditure1'!$C$21)^(CO5)))</f>
        <v/>
      </c>
      <c r="CP16" s="77" t="str">
        <f>IF(CP11="","",CP11/((1+'Step 1_Expenditure1'!$C$21)^(CP5)))</f>
        <v/>
      </c>
      <c r="CQ16" s="77" t="str">
        <f>IF(CQ11="","",CQ11/((1+'Step 1_Expenditure1'!$C$21)^(CQ5)))</f>
        <v/>
      </c>
      <c r="CR16" s="77" t="str">
        <f>IF(CR11="","",CR11/((1+'Step 1_Expenditure1'!$C$21)^(CR5)))</f>
        <v/>
      </c>
      <c r="CS16" s="77" t="str">
        <f>IF(CS11="","",CS11/((1+'Step 1_Expenditure1'!$C$21)^(CS5)))</f>
        <v/>
      </c>
      <c r="CT16" s="77" t="str">
        <f>IF(CT11="","",CT11/((1+'Step 1_Expenditure1'!$C$21)^(CT5)))</f>
        <v/>
      </c>
      <c r="CU16" s="77" t="str">
        <f>IF(CU11="","",CU11/((1+'Step 1_Expenditure1'!$C$21)^(CU5)))</f>
        <v/>
      </c>
      <c r="CV16" s="77" t="str">
        <f>IF(CV11="","",CV11/((1+'Step 1_Expenditure1'!$C$21)^(CV5)))</f>
        <v/>
      </c>
      <c r="CW16" s="77" t="str">
        <f>IF(CW11="","",CW11/((1+'Step 1_Expenditure1'!$C$21)^(CW5)))</f>
        <v/>
      </c>
      <c r="CX16" s="77" t="str">
        <f>IF(CX11="","",CX11/((1+'Step 1_Expenditure1'!$C$21)^(CX5)))</f>
        <v/>
      </c>
    </row>
    <row r="17" spans="1:102" x14ac:dyDescent="0.25">
      <c r="A17" s="73" t="s">
        <v>115</v>
      </c>
      <c r="B17" s="75">
        <f>B16</f>
        <v>-74000</v>
      </c>
      <c r="C17" s="75">
        <f>IF(Yearly_expenditure1!G6="","",B17+C16)</f>
        <v>-579314.00966183585</v>
      </c>
      <c r="D17" s="75">
        <f>IF(Yearly_expenditure1!H6="","",C17+D16)</f>
        <v>-476078.92832971609</v>
      </c>
      <c r="E17" s="75">
        <f>IF(Yearly_expenditure1!I6="","",D17+E16)</f>
        <v>-385343.53813859104</v>
      </c>
      <c r="F17" s="75">
        <f>IF(Yearly_expenditure1!J6="","",E17+F16)</f>
        <v>-297679.54364166153</v>
      </c>
      <c r="G17" s="75">
        <f>IF(Yearly_expenditure1!K6="","",F17+G16)</f>
        <v>-212996.60210527672</v>
      </c>
      <c r="H17" s="75">
        <f>IF(Yearly_expenditure1!L6="","",G17+H16)</f>
        <v>-131207.12926193129</v>
      </c>
      <c r="I17" s="75">
        <f>IF(Yearly_expenditure1!M6="","",H17+I16)</f>
        <v>-52226.214759239447</v>
      </c>
      <c r="J17" s="75">
        <f>IF(Yearly_expenditure1!N6="","",I17+J16)</f>
        <v>24028.45978228726</v>
      </c>
      <c r="K17" s="75">
        <f>IF(Yearly_expenditure1!O6="","",J17+K16)</f>
        <v>97636.700183565146</v>
      </c>
      <c r="L17" s="75">
        <f>IF(Yearly_expenditure1!P6="","",K17+L16)</f>
        <v>168675.87667175027</v>
      </c>
      <c r="M17" s="75">
        <f>IF(Yearly_expenditure1!Q6="","",L17+M16)</f>
        <v>237220.99847147922</v>
      </c>
      <c r="N17" s="75">
        <f>IF(Yearly_expenditure1!R6="","",M17+N16)</f>
        <v>303344.78609611408</v>
      </c>
      <c r="O17" s="75">
        <f>IF(Yearly_expenditure1!S6="","",N17+O16)</f>
        <v>367117.74141027487</v>
      </c>
      <c r="P17" s="75">
        <f>IF(Yearly_expenditure1!T6="","",O17+P16)</f>
        <v>428608.21553272248</v>
      </c>
      <c r="Q17" s="75">
        <f>IF(Yearly_expenditure1!U6="","",P17+Q16)</f>
        <v>487882.47464650415</v>
      </c>
      <c r="R17" s="75">
        <f>IF(Yearly_expenditure1!V6="","",Q17+R16)</f>
        <v>545004.76378119062</v>
      </c>
      <c r="S17" s="75">
        <f>IF(Yearly_expenditure1!W6="","",R17+S16)</f>
        <v>600037.36863001401</v>
      </c>
      <c r="T17" s="75">
        <f>IF(Yearly_expenditure1!X6="","",S17+T16)</f>
        <v>653040.67546276341</v>
      </c>
      <c r="U17" s="75">
        <f>IF(Yearly_expenditure1!Y6="","",T17+U16)</f>
        <v>704073.22919339698</v>
      </c>
      <c r="V17" s="75">
        <f>IF(Yearly_expenditure1!Z6="","",U17+V16)</f>
        <v>753191.78965949884</v>
      </c>
      <c r="W17" s="75">
        <f>IF(Yearly_expenditure1!AA6="","",V17+W16)</f>
        <v>800451.38616892882</v>
      </c>
      <c r="X17" s="75">
        <f>IF(Yearly_expenditure1!AB6="","",W17+X16)</f>
        <v>845905.37036729185</v>
      </c>
      <c r="Y17" s="75">
        <f>IF(Yearly_expenditure1!AC6="","",X17+Y16)</f>
        <v>889605.46747818647</v>
      </c>
      <c r="Z17" s="75">
        <f>IF(Yearly_expenditure1!AD6="","",Y17+Z16)</f>
        <v>931601.82596657635</v>
      </c>
      <c r="AA17" s="75">
        <f>IF(Yearly_expenditure1!AE6="","",Z17+AA16)</f>
        <v>971943.06567406107</v>
      </c>
      <c r="AB17" s="75" t="str">
        <f>IF(Yearly_expenditure1!AF6="","",AA17+AB16)</f>
        <v/>
      </c>
      <c r="AC17" s="75" t="str">
        <f>IF(Yearly_expenditure1!AG6="","",AB17+AC16)</f>
        <v/>
      </c>
      <c r="AD17" s="75" t="str">
        <f>IF(Yearly_expenditure1!AH6="","",AC17+AD16)</f>
        <v/>
      </c>
      <c r="AE17" s="75" t="str">
        <f>IF(Yearly_expenditure1!AI6="","",AD17+AE16)</f>
        <v/>
      </c>
      <c r="AF17" s="75" t="str">
        <f>IF(Yearly_expenditure1!AJ6="","",AE17+AF16)</f>
        <v/>
      </c>
      <c r="AG17" s="75" t="str">
        <f>IF(Yearly_expenditure1!AK6="","",AF17+AG16)</f>
        <v/>
      </c>
      <c r="AH17" s="75" t="str">
        <f>IF(Yearly_expenditure1!AL6="","",AG17+AH16)</f>
        <v/>
      </c>
      <c r="AI17" s="75" t="str">
        <f>IF(Yearly_expenditure1!AM6="","",AH17+AI16)</f>
        <v/>
      </c>
      <c r="AJ17" s="75" t="str">
        <f>IF(Yearly_expenditure1!AN6="","",AI17+AJ16)</f>
        <v/>
      </c>
      <c r="AK17" s="75" t="str">
        <f>IF(Yearly_expenditure1!AO6="","",AJ17+AK16)</f>
        <v/>
      </c>
      <c r="AL17" s="75" t="str">
        <f>IF(Yearly_expenditure1!AP6="","",AK17+AL16)</f>
        <v/>
      </c>
      <c r="AM17" s="75" t="str">
        <f>IF(Yearly_expenditure1!AQ6="","",AL17+AM16)</f>
        <v/>
      </c>
      <c r="AN17" s="75" t="str">
        <f>IF(Yearly_expenditure1!AR6="","",AM17+AN16)</f>
        <v/>
      </c>
      <c r="AO17" s="75" t="str">
        <f>IF(Yearly_expenditure1!AS6="","",AN17+AO16)</f>
        <v/>
      </c>
      <c r="AP17" s="75" t="str">
        <f>IF(Yearly_expenditure1!AT6="","",AO17+AP16)</f>
        <v/>
      </c>
      <c r="AQ17" s="75" t="str">
        <f>IF(Yearly_expenditure1!AU6="","",AP17+AQ16)</f>
        <v/>
      </c>
      <c r="AR17" s="75" t="str">
        <f>IF(Yearly_expenditure1!AV6="","",AQ17+AR16)</f>
        <v/>
      </c>
      <c r="AS17" s="75" t="str">
        <f>IF(Yearly_expenditure1!AW6="","",AR17+AS16)</f>
        <v/>
      </c>
      <c r="AT17" s="75" t="str">
        <f>IF(Yearly_expenditure1!AX6="","",AS17+AT16)</f>
        <v/>
      </c>
      <c r="AU17" s="75" t="str">
        <f>IF(Yearly_expenditure1!AY6="","",AT17+AU16)</f>
        <v/>
      </c>
      <c r="AV17" s="75" t="str">
        <f>IF(Yearly_expenditure1!AZ6="","",AU17+AV16)</f>
        <v/>
      </c>
      <c r="AW17" s="75" t="str">
        <f>IF(Yearly_expenditure1!BA6="","",AV17+AW16)</f>
        <v/>
      </c>
      <c r="AX17" s="75" t="str">
        <f>IF(Yearly_expenditure1!BB6="","",AW17+AX16)</f>
        <v/>
      </c>
      <c r="AY17" s="75" t="str">
        <f>IF(Yearly_expenditure1!BC6="","",AX17+AY16)</f>
        <v/>
      </c>
      <c r="AZ17" s="75" t="str">
        <f>IF(Yearly_expenditure1!BD6="","",AY17+AZ16)</f>
        <v/>
      </c>
      <c r="BA17" s="75" t="str">
        <f>IF(Yearly_expenditure1!BE6="","",AZ17+BA16)</f>
        <v/>
      </c>
      <c r="BB17" s="75" t="str">
        <f>IF(Yearly_expenditure1!BF6="","",BA17+BB16)</f>
        <v/>
      </c>
      <c r="BC17" s="75" t="str">
        <f>IF(Yearly_expenditure1!BG6="","",BB17+BC16)</f>
        <v/>
      </c>
      <c r="BD17" s="75" t="str">
        <f>IF(Yearly_expenditure1!BH6="","",BC17+BD16)</f>
        <v/>
      </c>
      <c r="BE17" s="75" t="str">
        <f>IF(Yearly_expenditure1!BI6="","",BD17+BE16)</f>
        <v/>
      </c>
      <c r="BF17" s="75" t="str">
        <f>IF(Yearly_expenditure1!BJ6="","",BE17+BF16)</f>
        <v/>
      </c>
      <c r="BG17" s="75" t="str">
        <f>IF(Yearly_expenditure1!BK6="","",BF17+BG16)</f>
        <v/>
      </c>
      <c r="BH17" s="75" t="str">
        <f>IF(Yearly_expenditure1!BL6="","",BG17+BH16)</f>
        <v/>
      </c>
      <c r="BI17" s="75" t="str">
        <f>IF(Yearly_expenditure1!BM6="","",BH17+BI16)</f>
        <v/>
      </c>
      <c r="BJ17" s="75" t="str">
        <f>IF(Yearly_expenditure1!BN6="","",BI17+BJ16)</f>
        <v/>
      </c>
      <c r="BK17" s="75" t="str">
        <f>IF(Yearly_expenditure1!BO6="","",BJ17+BK16)</f>
        <v/>
      </c>
      <c r="BL17" s="75" t="str">
        <f>IF(Yearly_expenditure1!BP6="","",BK17+BL16)</f>
        <v/>
      </c>
      <c r="BM17" s="75" t="str">
        <f>IF(Yearly_expenditure1!BQ6="","",BL17+BM16)</f>
        <v/>
      </c>
      <c r="BN17" s="75" t="str">
        <f>IF(Yearly_expenditure1!BR6="","",BM17+BN16)</f>
        <v/>
      </c>
      <c r="BO17" s="75" t="str">
        <f>IF(Yearly_expenditure1!BS6="","",BN17+BO16)</f>
        <v/>
      </c>
      <c r="BP17" s="75" t="str">
        <f>IF(Yearly_expenditure1!BT6="","",BO17+BP16)</f>
        <v/>
      </c>
      <c r="BQ17" s="75" t="str">
        <f>IF(Yearly_expenditure1!BU6="","",BP17+BQ16)</f>
        <v/>
      </c>
      <c r="BR17" s="75" t="str">
        <f>IF(Yearly_expenditure1!BV6="","",BQ17+BR16)</f>
        <v/>
      </c>
      <c r="BS17" s="75" t="str">
        <f>IF(Yearly_expenditure1!BW6="","",BR17+BS16)</f>
        <v/>
      </c>
      <c r="BT17" s="75" t="str">
        <f>IF(Yearly_expenditure1!BX6="","",BS17+BT16)</f>
        <v/>
      </c>
      <c r="BU17" s="75" t="str">
        <f>IF(Yearly_expenditure1!BY6="","",BT17+BU16)</f>
        <v/>
      </c>
      <c r="BV17" s="75" t="str">
        <f>IF(Yearly_expenditure1!BZ6="","",BU17+BV16)</f>
        <v/>
      </c>
      <c r="BW17" s="75" t="str">
        <f>IF(Yearly_expenditure1!CA6="","",BV17+BW16)</f>
        <v/>
      </c>
      <c r="BX17" s="75" t="str">
        <f>IF(Yearly_expenditure1!CB6="","",BW17+BX16)</f>
        <v/>
      </c>
      <c r="BY17" s="75" t="str">
        <f>IF(Yearly_expenditure1!CC6="","",BX17+BY16)</f>
        <v/>
      </c>
      <c r="BZ17" s="75" t="str">
        <f>IF(Yearly_expenditure1!CD6="","",BY17+BZ16)</f>
        <v/>
      </c>
      <c r="CA17" s="75" t="str">
        <f>IF(Yearly_expenditure1!CE6="","",BZ17+CA16)</f>
        <v/>
      </c>
      <c r="CB17" s="75" t="str">
        <f>IF(Yearly_expenditure1!CF6="","",CA17+CB16)</f>
        <v/>
      </c>
      <c r="CC17" s="75" t="str">
        <f>IF(Yearly_expenditure1!CG6="","",CB17+CC16)</f>
        <v/>
      </c>
      <c r="CD17" s="75" t="str">
        <f>IF(Yearly_expenditure1!CH6="","",CC17+CD16)</f>
        <v/>
      </c>
      <c r="CE17" s="75" t="str">
        <f>IF(Yearly_expenditure1!CI6="","",CD17+CE16)</f>
        <v/>
      </c>
      <c r="CF17" s="75" t="str">
        <f>IF(Yearly_expenditure1!CJ6="","",CE17+CF16)</f>
        <v/>
      </c>
      <c r="CG17" s="75" t="str">
        <f>IF(Yearly_expenditure1!CK6="","",CF17+CG16)</f>
        <v/>
      </c>
      <c r="CH17" s="75" t="str">
        <f>IF(Yearly_expenditure1!CL6="","",CG17+CH16)</f>
        <v/>
      </c>
      <c r="CI17" s="75" t="str">
        <f>IF(Yearly_expenditure1!CM6="","",CH17+CI16)</f>
        <v/>
      </c>
      <c r="CJ17" s="75" t="str">
        <f>IF(Yearly_expenditure1!CN6="","",CI17+CJ16)</f>
        <v/>
      </c>
      <c r="CK17" s="75" t="str">
        <f>IF(Yearly_expenditure1!CO6="","",CJ17+CK16)</f>
        <v/>
      </c>
      <c r="CL17" s="75" t="str">
        <f>IF(Yearly_expenditure1!CP6="","",CK17+CL16)</f>
        <v/>
      </c>
      <c r="CM17" s="75" t="str">
        <f>IF(Yearly_expenditure1!CQ6="","",CL17+CM16)</f>
        <v/>
      </c>
      <c r="CN17" s="75" t="str">
        <f>IF(Yearly_expenditure1!CR6="","",CM17+CN16)</f>
        <v/>
      </c>
      <c r="CO17" s="75" t="str">
        <f>IF(Yearly_expenditure1!CS6="","",CN17+CO16)</f>
        <v/>
      </c>
      <c r="CP17" s="75" t="str">
        <f>IF(Yearly_expenditure1!CT6="","",CO17+CP16)</f>
        <v/>
      </c>
      <c r="CQ17" s="75" t="str">
        <f>IF(Yearly_expenditure1!CU6="","",CP17+CQ16)</f>
        <v/>
      </c>
      <c r="CR17" s="75" t="str">
        <f>IF(Yearly_expenditure1!CV6="","",CQ17+CR16)</f>
        <v/>
      </c>
      <c r="CS17" s="75" t="str">
        <f>IF(Yearly_expenditure1!CW6="","",CR17+CS16)</f>
        <v/>
      </c>
      <c r="CT17" s="75" t="str">
        <f>IF(Yearly_expenditure1!CX6="","",CS17+CT16)</f>
        <v/>
      </c>
      <c r="CU17" s="75" t="str">
        <f>IF(Yearly_expenditure1!CY6="","",CT17+CU16)</f>
        <v/>
      </c>
      <c r="CV17" s="75" t="str">
        <f>IF(Yearly_expenditure1!CZ6="","",CU17+CV16)</f>
        <v/>
      </c>
      <c r="CW17" s="75" t="str">
        <f>IF(Yearly_expenditure1!DA6="","",CV17+CW16)</f>
        <v/>
      </c>
      <c r="CX17" s="75" t="str">
        <f>IF(Yearly_expenditure1!DB6="","",CW17+CX16)</f>
        <v/>
      </c>
    </row>
    <row r="18" spans="1:102" x14ac:dyDescent="0.25">
      <c r="A18" s="78" t="s">
        <v>116</v>
      </c>
      <c r="B18" s="71">
        <v>0</v>
      </c>
      <c r="C18" s="71">
        <f t="shared" ref="C18:AH18" si="3">IF(C17 = "", "", IF(AND(C17&gt;0,B17&lt;0),C5,0))</f>
        <v>0</v>
      </c>
      <c r="D18" s="71">
        <f t="shared" si="3"/>
        <v>0</v>
      </c>
      <c r="E18" s="71">
        <f t="shared" si="3"/>
        <v>0</v>
      </c>
      <c r="F18" s="71">
        <f t="shared" si="3"/>
        <v>0</v>
      </c>
      <c r="G18" s="71">
        <f t="shared" si="3"/>
        <v>0</v>
      </c>
      <c r="H18" s="71">
        <f t="shared" si="3"/>
        <v>0</v>
      </c>
      <c r="I18" s="71">
        <f t="shared" si="3"/>
        <v>0</v>
      </c>
      <c r="J18" s="71">
        <f t="shared" si="3"/>
        <v>8</v>
      </c>
      <c r="K18" s="71">
        <f t="shared" si="3"/>
        <v>0</v>
      </c>
      <c r="L18" s="71">
        <f t="shared" si="3"/>
        <v>0</v>
      </c>
      <c r="M18" s="71">
        <f t="shared" si="3"/>
        <v>0</v>
      </c>
      <c r="N18" s="71">
        <f t="shared" si="3"/>
        <v>0</v>
      </c>
      <c r="O18" s="71">
        <f t="shared" si="3"/>
        <v>0</v>
      </c>
      <c r="P18" s="71">
        <f t="shared" si="3"/>
        <v>0</v>
      </c>
      <c r="Q18" s="71">
        <f t="shared" si="3"/>
        <v>0</v>
      </c>
      <c r="R18" s="71">
        <f t="shared" si="3"/>
        <v>0</v>
      </c>
      <c r="S18" s="71">
        <f t="shared" si="3"/>
        <v>0</v>
      </c>
      <c r="T18" s="71">
        <f t="shared" si="3"/>
        <v>0</v>
      </c>
      <c r="U18" s="71">
        <f t="shared" si="3"/>
        <v>0</v>
      </c>
      <c r="V18" s="71">
        <f t="shared" si="3"/>
        <v>0</v>
      </c>
      <c r="W18" s="71">
        <f t="shared" si="3"/>
        <v>0</v>
      </c>
      <c r="X18" s="71">
        <f t="shared" si="3"/>
        <v>0</v>
      </c>
      <c r="Y18" s="71">
        <f t="shared" si="3"/>
        <v>0</v>
      </c>
      <c r="Z18" s="71">
        <f t="shared" si="3"/>
        <v>0</v>
      </c>
      <c r="AA18" s="71">
        <f t="shared" si="3"/>
        <v>0</v>
      </c>
      <c r="AB18" s="71" t="str">
        <f t="shared" si="3"/>
        <v/>
      </c>
      <c r="AC18" s="71" t="str">
        <f t="shared" si="3"/>
        <v/>
      </c>
      <c r="AD18" s="71" t="str">
        <f t="shared" si="3"/>
        <v/>
      </c>
      <c r="AE18" s="71" t="str">
        <f t="shared" si="3"/>
        <v/>
      </c>
      <c r="AF18" s="71" t="str">
        <f t="shared" si="3"/>
        <v/>
      </c>
      <c r="AG18" s="71" t="str">
        <f t="shared" si="3"/>
        <v/>
      </c>
      <c r="AH18" s="71" t="str">
        <f t="shared" si="3"/>
        <v/>
      </c>
      <c r="AI18" s="71" t="str">
        <f t="shared" ref="AI18:BN18" si="4">IF(AI17 = "", "", IF(AND(AI17&gt;0,AH17&lt;0),AI5,0))</f>
        <v/>
      </c>
      <c r="AJ18" s="71" t="str">
        <f t="shared" si="4"/>
        <v/>
      </c>
      <c r="AK18" s="71" t="str">
        <f t="shared" si="4"/>
        <v/>
      </c>
      <c r="AL18" s="71" t="str">
        <f t="shared" si="4"/>
        <v/>
      </c>
      <c r="AM18" s="71" t="str">
        <f t="shared" si="4"/>
        <v/>
      </c>
      <c r="AN18" s="71" t="str">
        <f t="shared" si="4"/>
        <v/>
      </c>
      <c r="AO18" s="71" t="str">
        <f t="shared" si="4"/>
        <v/>
      </c>
      <c r="AP18" s="71" t="str">
        <f t="shared" si="4"/>
        <v/>
      </c>
      <c r="AQ18" s="71" t="str">
        <f t="shared" si="4"/>
        <v/>
      </c>
      <c r="AR18" s="71" t="str">
        <f t="shared" si="4"/>
        <v/>
      </c>
      <c r="AS18" s="71" t="str">
        <f t="shared" si="4"/>
        <v/>
      </c>
      <c r="AT18" s="71" t="str">
        <f t="shared" si="4"/>
        <v/>
      </c>
      <c r="AU18" s="71" t="str">
        <f t="shared" si="4"/>
        <v/>
      </c>
      <c r="AV18" s="71" t="str">
        <f t="shared" si="4"/>
        <v/>
      </c>
      <c r="AW18" s="71" t="str">
        <f t="shared" si="4"/>
        <v/>
      </c>
      <c r="AX18" s="71" t="str">
        <f t="shared" si="4"/>
        <v/>
      </c>
      <c r="AY18" s="71" t="str">
        <f t="shared" si="4"/>
        <v/>
      </c>
      <c r="AZ18" s="71" t="str">
        <f t="shared" si="4"/>
        <v/>
      </c>
      <c r="BA18" s="71" t="str">
        <f t="shared" si="4"/>
        <v/>
      </c>
      <c r="BB18" s="71" t="str">
        <f t="shared" si="4"/>
        <v/>
      </c>
      <c r="BC18" s="71" t="str">
        <f t="shared" si="4"/>
        <v/>
      </c>
      <c r="BD18" s="71" t="str">
        <f t="shared" si="4"/>
        <v/>
      </c>
      <c r="BE18" s="71" t="str">
        <f t="shared" si="4"/>
        <v/>
      </c>
      <c r="BF18" s="71" t="str">
        <f t="shared" si="4"/>
        <v/>
      </c>
      <c r="BG18" s="71" t="str">
        <f t="shared" si="4"/>
        <v/>
      </c>
      <c r="BH18" s="71" t="str">
        <f t="shared" si="4"/>
        <v/>
      </c>
      <c r="BI18" s="71" t="str">
        <f t="shared" si="4"/>
        <v/>
      </c>
      <c r="BJ18" s="71" t="str">
        <f t="shared" si="4"/>
        <v/>
      </c>
      <c r="BK18" s="71" t="str">
        <f t="shared" si="4"/>
        <v/>
      </c>
      <c r="BL18" s="71" t="str">
        <f t="shared" si="4"/>
        <v/>
      </c>
      <c r="BM18" s="71" t="str">
        <f t="shared" si="4"/>
        <v/>
      </c>
      <c r="BN18" s="71" t="str">
        <f t="shared" si="4"/>
        <v/>
      </c>
      <c r="BO18" s="71" t="str">
        <f t="shared" ref="BO18:CT18" si="5">IF(BO17 = "", "", IF(AND(BO17&gt;0,BN17&lt;0),BO5,0))</f>
        <v/>
      </c>
      <c r="BP18" s="71" t="str">
        <f t="shared" si="5"/>
        <v/>
      </c>
      <c r="BQ18" s="71" t="str">
        <f t="shared" si="5"/>
        <v/>
      </c>
      <c r="BR18" s="71" t="str">
        <f t="shared" si="5"/>
        <v/>
      </c>
      <c r="BS18" s="71" t="str">
        <f t="shared" si="5"/>
        <v/>
      </c>
      <c r="BT18" s="71" t="str">
        <f t="shared" si="5"/>
        <v/>
      </c>
      <c r="BU18" s="71" t="str">
        <f t="shared" si="5"/>
        <v/>
      </c>
      <c r="BV18" s="71" t="str">
        <f t="shared" si="5"/>
        <v/>
      </c>
      <c r="BW18" s="71" t="str">
        <f t="shared" si="5"/>
        <v/>
      </c>
      <c r="BX18" s="71" t="str">
        <f t="shared" si="5"/>
        <v/>
      </c>
      <c r="BY18" s="71" t="str">
        <f t="shared" si="5"/>
        <v/>
      </c>
      <c r="BZ18" s="71" t="str">
        <f t="shared" si="5"/>
        <v/>
      </c>
      <c r="CA18" s="71" t="str">
        <f t="shared" si="5"/>
        <v/>
      </c>
      <c r="CB18" s="71" t="str">
        <f t="shared" si="5"/>
        <v/>
      </c>
      <c r="CC18" s="71" t="str">
        <f t="shared" si="5"/>
        <v/>
      </c>
      <c r="CD18" s="71" t="str">
        <f t="shared" si="5"/>
        <v/>
      </c>
      <c r="CE18" s="71" t="str">
        <f t="shared" si="5"/>
        <v/>
      </c>
      <c r="CF18" s="71" t="str">
        <f t="shared" si="5"/>
        <v/>
      </c>
      <c r="CG18" s="71" t="str">
        <f t="shared" si="5"/>
        <v/>
      </c>
      <c r="CH18" s="71" t="str">
        <f t="shared" si="5"/>
        <v/>
      </c>
      <c r="CI18" s="71" t="str">
        <f t="shared" si="5"/>
        <v/>
      </c>
      <c r="CJ18" s="71" t="str">
        <f t="shared" si="5"/>
        <v/>
      </c>
      <c r="CK18" s="71" t="str">
        <f t="shared" si="5"/>
        <v/>
      </c>
      <c r="CL18" s="71" t="str">
        <f t="shared" si="5"/>
        <v/>
      </c>
      <c r="CM18" s="71" t="str">
        <f t="shared" si="5"/>
        <v/>
      </c>
      <c r="CN18" s="71" t="str">
        <f t="shared" si="5"/>
        <v/>
      </c>
      <c r="CO18" s="71" t="str">
        <f t="shared" si="5"/>
        <v/>
      </c>
      <c r="CP18" s="71" t="str">
        <f t="shared" si="5"/>
        <v/>
      </c>
      <c r="CQ18" s="71" t="str">
        <f t="shared" si="5"/>
        <v/>
      </c>
      <c r="CR18" s="71" t="str">
        <f t="shared" si="5"/>
        <v/>
      </c>
      <c r="CS18" s="71" t="str">
        <f t="shared" si="5"/>
        <v/>
      </c>
      <c r="CT18" s="71" t="str">
        <f t="shared" si="5"/>
        <v/>
      </c>
      <c r="CU18" s="71" t="str">
        <f t="shared" ref="CU18:CX18" si="6">IF(CU17 = "", "", IF(AND(CU17&gt;0,CT17&lt;0),CU5,0))</f>
        <v/>
      </c>
      <c r="CV18" s="71" t="str">
        <f t="shared" si="6"/>
        <v/>
      </c>
      <c r="CW18" s="71" t="str">
        <f t="shared" si="6"/>
        <v/>
      </c>
      <c r="CX18" s="71" t="str">
        <f t="shared" si="6"/>
        <v/>
      </c>
    </row>
    <row r="19" spans="1:102" x14ac:dyDescent="0.25">
      <c r="B19" s="20"/>
    </row>
    <row r="20" spans="1:102" x14ac:dyDescent="0.25">
      <c r="B20" s="20"/>
    </row>
    <row r="21" spans="1:102" x14ac:dyDescent="0.25">
      <c r="B21" s="20"/>
    </row>
    <row r="22" spans="1:102" x14ac:dyDescent="0.25">
      <c r="B22" s="20"/>
    </row>
    <row r="23" spans="1:102" x14ac:dyDescent="0.25">
      <c r="B23" s="20"/>
    </row>
    <row r="24" spans="1:102" x14ac:dyDescent="0.25">
      <c r="B24" s="20"/>
    </row>
    <row r="25" spans="1:102" x14ac:dyDescent="0.25">
      <c r="B25" s="20"/>
    </row>
    <row r="26" spans="1:102" x14ac:dyDescent="0.25">
      <c r="B26" s="20"/>
    </row>
    <row r="27" spans="1:102" x14ac:dyDescent="0.25">
      <c r="B27" s="20"/>
    </row>
    <row r="28" spans="1:102" x14ac:dyDescent="0.25">
      <c r="B28" s="20"/>
    </row>
    <row r="29" spans="1:102" x14ac:dyDescent="0.25">
      <c r="B29" s="20"/>
    </row>
    <row r="30" spans="1:102" x14ac:dyDescent="0.25">
      <c r="B30" s="20"/>
    </row>
    <row r="31" spans="1:102" x14ac:dyDescent="0.25">
      <c r="B31" s="20"/>
    </row>
    <row r="32" spans="1:102" x14ac:dyDescent="0.25">
      <c r="B32" s="20"/>
    </row>
    <row r="33" spans="2:2" x14ac:dyDescent="0.25">
      <c r="B33" s="20"/>
    </row>
    <row r="34" spans="2:2" x14ac:dyDescent="0.25">
      <c r="B34" s="20"/>
    </row>
    <row r="35" spans="2:2" x14ac:dyDescent="0.25">
      <c r="B35" s="20"/>
    </row>
  </sheetData>
  <pageMargins left="0.7" right="0.7" top="0.75" bottom="0.75" header="0.3" footer="0.3"/>
  <pageSetup paperSize="9" orientation="portrait" horizontalDpi="300" verticalDpi="300" r:id="rId1"/>
  <headerFooter>
    <oddFooter>&amp;L&amp;1#&amp;"Calibri"&amp;10&amp;K000000 -------------------------------------------------------- This document is marked as confidential</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3D9C-6B79-4525-BC54-5DCDC916E1E1}">
  <sheetPr>
    <tabColor theme="5" tint="0.79998168889431442"/>
  </sheetPr>
  <dimension ref="A1:Y62"/>
  <sheetViews>
    <sheetView topLeftCell="A13" zoomScale="70" zoomScaleNormal="70" workbookViewId="0">
      <selection activeCell="H33" sqref="H33"/>
    </sheetView>
  </sheetViews>
  <sheetFormatPr defaultColWidth="0" defaultRowHeight="14.45" customHeight="1" zeroHeight="1" x14ac:dyDescent="0.25"/>
  <cols>
    <col min="1" max="1" width="6.5703125" style="1" customWidth="1"/>
    <col min="2" max="2" width="52.85546875" style="1" customWidth="1"/>
    <col min="3" max="3" width="34.7109375" style="1" customWidth="1"/>
    <col min="4" max="4" width="15" style="1" customWidth="1"/>
    <col min="5" max="5" width="31" style="1" customWidth="1"/>
    <col min="6" max="6" width="15.5703125" style="1" customWidth="1"/>
    <col min="7" max="7" width="29" style="1" customWidth="1"/>
    <col min="8" max="8" width="33.28515625" style="1" customWidth="1"/>
    <col min="9" max="9" width="41" style="1" bestFit="1" customWidth="1"/>
    <col min="10" max="10" width="59" style="25" customWidth="1"/>
    <col min="11" max="11" width="42.28515625" style="1" hidden="1" customWidth="1"/>
    <col min="12" max="12" width="46.5703125" style="1" hidden="1" customWidth="1"/>
    <col min="13" max="13" width="43.7109375" style="1" hidden="1" customWidth="1"/>
    <col min="14" max="14" width="46.42578125" style="1" hidden="1" customWidth="1"/>
    <col min="15" max="15" width="31.5703125" style="1" hidden="1" customWidth="1"/>
    <col min="16" max="16" width="21.140625" style="1" hidden="1" customWidth="1"/>
    <col min="17" max="17" width="40.5703125" style="1" hidden="1" customWidth="1"/>
    <col min="18" max="18" width="15.7109375" style="1" hidden="1" customWidth="1"/>
    <col min="19" max="19" width="13.140625" style="1" hidden="1" customWidth="1"/>
    <col min="20" max="20" width="16.140625" style="1" hidden="1" customWidth="1"/>
    <col min="21" max="21" width="11" style="1" hidden="1" customWidth="1"/>
    <col min="22" max="22" width="22.85546875" style="1" hidden="1" customWidth="1"/>
    <col min="23" max="23" width="19.140625" style="1" hidden="1" customWidth="1"/>
    <col min="24" max="24" width="59" style="26" hidden="1" customWidth="1"/>
    <col min="25" max="25" width="52.28515625" style="1" hidden="1" customWidth="1"/>
    <col min="26" max="16384" width="9.140625" style="1" hidden="1"/>
  </cols>
  <sheetData>
    <row r="1" spans="2:11" ht="15" x14ac:dyDescent="0.25"/>
    <row r="2" spans="2:11" s="3" customFormat="1" ht="33.75" x14ac:dyDescent="0.5">
      <c r="B2" s="8"/>
    </row>
    <row r="3" spans="2:11" s="3" customFormat="1" ht="58.5" customHeight="1" x14ac:dyDescent="0.5">
      <c r="B3" s="8"/>
    </row>
    <row r="4" spans="2:11" s="3" customFormat="1" ht="74.25" customHeight="1" x14ac:dyDescent="0.5">
      <c r="B4" s="8"/>
    </row>
    <row r="5" spans="2:11" s="3" customFormat="1" ht="15" x14ac:dyDescent="0.25"/>
    <row r="6" spans="2:11" s="10" customFormat="1" ht="15" x14ac:dyDescent="0.25"/>
    <row r="7" spans="2:11" s="3" customFormat="1" ht="16.5" customHeight="1" x14ac:dyDescent="0.25"/>
    <row r="8" spans="2:11" s="3" customFormat="1" ht="15" x14ac:dyDescent="0.25"/>
    <row r="9" spans="2:11" s="3" customFormat="1" ht="32.450000000000003" customHeight="1" x14ac:dyDescent="0.25">
      <c r="E9" s="9"/>
    </row>
    <row r="10" spans="2:11" s="3" customFormat="1" ht="26.25" customHeight="1" x14ac:dyDescent="0.25"/>
    <row r="11" spans="2:11" s="3" customFormat="1" ht="26.25" customHeight="1" x14ac:dyDescent="0.25"/>
    <row r="12" spans="2:11" s="3" customFormat="1" ht="26.25" customHeight="1" x14ac:dyDescent="0.25"/>
    <row r="13" spans="2:11" s="3" customFormat="1" ht="26.25" customHeight="1" x14ac:dyDescent="0.25">
      <c r="H13" s="4"/>
      <c r="K13" s="24"/>
    </row>
    <row r="14" spans="2:11" s="3" customFormat="1" ht="26.25" customHeight="1" x14ac:dyDescent="0.25">
      <c r="H14" s="4"/>
      <c r="K14" s="24"/>
    </row>
    <row r="15" spans="2:11" s="3" customFormat="1" ht="26.25" customHeight="1" x14ac:dyDescent="0.25">
      <c r="H15" s="4"/>
      <c r="K15" s="24"/>
    </row>
    <row r="16" spans="2:11" s="3" customFormat="1" ht="26.25" customHeight="1" x14ac:dyDescent="0.25">
      <c r="H16" s="4"/>
      <c r="K16" s="24"/>
    </row>
    <row r="17" spans="2:18" s="3" customFormat="1" ht="26.25" customHeight="1" x14ac:dyDescent="0.25">
      <c r="H17" s="4"/>
      <c r="K17" s="24"/>
    </row>
    <row r="18" spans="2:18" s="3" customFormat="1" ht="23.25" customHeight="1" x14ac:dyDescent="0.25"/>
    <row r="19" spans="2:18" s="3" customFormat="1" ht="15" x14ac:dyDescent="0.25">
      <c r="B19" s="167" t="s">
        <v>16</v>
      </c>
      <c r="C19" s="167" t="s">
        <v>17</v>
      </c>
      <c r="N19" s="4"/>
    </row>
    <row r="20" spans="2:18" s="3" customFormat="1" ht="15.75" customHeight="1" x14ac:dyDescent="0.25">
      <c r="B20" s="168" t="s">
        <v>18</v>
      </c>
      <c r="C20" s="169">
        <v>20</v>
      </c>
      <c r="H20" s="30"/>
      <c r="I20" s="28"/>
      <c r="J20" s="28"/>
      <c r="K20" s="31"/>
      <c r="N20" s="4"/>
      <c r="O20" s="4"/>
      <c r="R20" s="24"/>
    </row>
    <row r="21" spans="2:18" s="3" customFormat="1" ht="18" customHeight="1" x14ac:dyDescent="0.25">
      <c r="B21" s="168" t="s">
        <v>19</v>
      </c>
      <c r="C21" s="170">
        <v>3.5000000000000003E-2</v>
      </c>
      <c r="H21" s="30"/>
      <c r="I21" s="28"/>
      <c r="J21" s="28"/>
      <c r="K21" s="31"/>
      <c r="N21" s="4"/>
      <c r="O21" s="4"/>
      <c r="R21" s="24"/>
    </row>
    <row r="22" spans="2:18" s="3" customFormat="1" ht="18" customHeight="1" x14ac:dyDescent="0.25">
      <c r="B22" s="1"/>
      <c r="C22" s="1"/>
      <c r="H22" s="30"/>
      <c r="I22" s="28"/>
      <c r="J22" s="28"/>
      <c r="K22" s="31"/>
      <c r="N22" s="4"/>
      <c r="O22" s="4"/>
      <c r="R22" s="24"/>
    </row>
    <row r="23" spans="2:18" s="3" customFormat="1" ht="18" customHeight="1" x14ac:dyDescent="0.25">
      <c r="B23" s="4"/>
      <c r="E23" s="24"/>
      <c r="H23" s="30"/>
      <c r="I23" s="28"/>
      <c r="J23" s="28"/>
      <c r="K23" s="31"/>
      <c r="N23" s="4"/>
      <c r="O23" s="4"/>
      <c r="R23" s="24"/>
    </row>
    <row r="24" spans="2:18" s="3" customFormat="1" ht="15" x14ac:dyDescent="0.25">
      <c r="B24" s="1"/>
      <c r="C24" s="1"/>
      <c r="D24" s="1"/>
      <c r="E24" s="1"/>
      <c r="F24" s="1"/>
      <c r="G24" s="1"/>
      <c r="H24" s="1"/>
      <c r="I24" s="1"/>
      <c r="J24" s="1"/>
      <c r="K24" s="1"/>
      <c r="L24" s="1"/>
      <c r="M24" s="1"/>
    </row>
    <row r="25" spans="2:18" s="3" customFormat="1" ht="30.75" customHeight="1" x14ac:dyDescent="0.25">
      <c r="B25" s="116" t="s">
        <v>73</v>
      </c>
      <c r="C25" s="111" t="s">
        <v>20</v>
      </c>
      <c r="D25" s="111" t="s">
        <v>21</v>
      </c>
      <c r="E25" s="111" t="s">
        <v>75</v>
      </c>
      <c r="F25" s="112" t="s">
        <v>22</v>
      </c>
      <c r="G25" s="112" t="s">
        <v>76</v>
      </c>
      <c r="H25" s="111" t="s">
        <v>77</v>
      </c>
      <c r="I25" s="111" t="s">
        <v>24</v>
      </c>
      <c r="J25" s="111" t="s">
        <v>25</v>
      </c>
    </row>
    <row r="26" spans="2:18" s="3" customFormat="1" ht="15" x14ac:dyDescent="0.25">
      <c r="B26" s="118" t="s">
        <v>2</v>
      </c>
      <c r="C26" s="110" t="s">
        <v>98</v>
      </c>
      <c r="D26" s="144" t="s">
        <v>3</v>
      </c>
      <c r="E26" s="119">
        <v>1000</v>
      </c>
      <c r="F26" s="140">
        <v>0</v>
      </c>
      <c r="G26" s="137"/>
      <c r="H26" s="134">
        <v>0</v>
      </c>
      <c r="I26" s="131"/>
      <c r="J26" s="120"/>
    </row>
    <row r="27" spans="2:18" s="3" customFormat="1" ht="120" x14ac:dyDescent="0.25">
      <c r="B27" s="121" t="s">
        <v>2</v>
      </c>
      <c r="C27" s="117" t="s">
        <v>99</v>
      </c>
      <c r="D27" s="32" t="s">
        <v>3</v>
      </c>
      <c r="E27" s="113">
        <v>1000</v>
      </c>
      <c r="F27" s="141">
        <v>0</v>
      </c>
      <c r="G27" s="138"/>
      <c r="H27" s="135">
        <v>0</v>
      </c>
      <c r="I27" s="132" t="s">
        <v>107</v>
      </c>
      <c r="J27" s="122"/>
    </row>
    <row r="28" spans="2:18" s="3" customFormat="1" ht="30" x14ac:dyDescent="0.25">
      <c r="B28" s="123" t="s">
        <v>2</v>
      </c>
      <c r="C28" s="128" t="s">
        <v>100</v>
      </c>
      <c r="D28" s="145" t="s">
        <v>3</v>
      </c>
      <c r="E28" s="115">
        <v>500</v>
      </c>
      <c r="F28" s="142">
        <v>0</v>
      </c>
      <c r="G28" s="139"/>
      <c r="H28" s="136">
        <v>0</v>
      </c>
      <c r="I28" s="133" t="s">
        <v>108</v>
      </c>
      <c r="J28" s="124"/>
    </row>
    <row r="29" spans="2:18" s="3" customFormat="1" ht="15" x14ac:dyDescent="0.25">
      <c r="B29" s="121" t="s">
        <v>4</v>
      </c>
      <c r="C29" s="117" t="s">
        <v>101</v>
      </c>
      <c r="D29" s="32" t="s">
        <v>3</v>
      </c>
      <c r="E29" s="113">
        <v>2500</v>
      </c>
      <c r="F29" s="141">
        <v>0</v>
      </c>
      <c r="G29" s="138"/>
      <c r="H29" s="135">
        <v>0</v>
      </c>
      <c r="I29" s="132"/>
      <c r="J29" s="122"/>
    </row>
    <row r="30" spans="2:18" s="3" customFormat="1" ht="105" x14ac:dyDescent="0.25">
      <c r="B30" s="123" t="s">
        <v>4</v>
      </c>
      <c r="C30" s="160" t="s">
        <v>102</v>
      </c>
      <c r="D30" s="145" t="s">
        <v>3</v>
      </c>
      <c r="E30" s="115">
        <v>3000</v>
      </c>
      <c r="F30" s="142">
        <v>0</v>
      </c>
      <c r="G30" s="139"/>
      <c r="H30" s="136">
        <v>0</v>
      </c>
      <c r="I30" s="133" t="s">
        <v>109</v>
      </c>
      <c r="J30" s="124"/>
    </row>
    <row r="31" spans="2:18" s="3" customFormat="1" ht="75" x14ac:dyDescent="0.25">
      <c r="B31" s="121" t="s">
        <v>8</v>
      </c>
      <c r="C31" s="161" t="s">
        <v>103</v>
      </c>
      <c r="D31" s="146" t="s">
        <v>3</v>
      </c>
      <c r="E31" s="113">
        <v>25000</v>
      </c>
      <c r="F31" s="141">
        <v>1</v>
      </c>
      <c r="G31" s="138"/>
      <c r="H31" s="135">
        <v>0</v>
      </c>
      <c r="I31" s="132"/>
      <c r="J31" s="125"/>
    </row>
    <row r="32" spans="2:18" s="3" customFormat="1" ht="15" x14ac:dyDescent="0.25">
      <c r="B32" s="123" t="s">
        <v>104</v>
      </c>
      <c r="C32" s="128" t="s">
        <v>105</v>
      </c>
      <c r="D32" s="145" t="s">
        <v>5</v>
      </c>
      <c r="E32" s="115">
        <v>650000</v>
      </c>
      <c r="F32" s="142">
        <v>1</v>
      </c>
      <c r="G32" s="139">
        <v>1</v>
      </c>
      <c r="H32" s="136">
        <v>0</v>
      </c>
      <c r="I32" s="133"/>
      <c r="J32" s="126"/>
    </row>
    <row r="33" spans="2:10" s="3" customFormat="1" ht="48.75" customHeight="1" x14ac:dyDescent="0.25">
      <c r="B33" s="121" t="s">
        <v>11</v>
      </c>
      <c r="C33" s="117" t="s">
        <v>106</v>
      </c>
      <c r="D33" s="146" t="s">
        <v>5</v>
      </c>
      <c r="E33" s="113">
        <v>400000</v>
      </c>
      <c r="F33" s="141">
        <v>10</v>
      </c>
      <c r="G33" s="138">
        <v>1</v>
      </c>
      <c r="H33" s="135">
        <v>0</v>
      </c>
      <c r="I33" s="132"/>
      <c r="J33" s="127"/>
    </row>
    <row r="34" spans="2:10" s="3" customFormat="1" ht="15" x14ac:dyDescent="0.25">
      <c r="B34" s="123"/>
      <c r="C34" s="128"/>
      <c r="D34" s="145"/>
      <c r="E34" s="115"/>
      <c r="F34" s="142"/>
      <c r="G34" s="139"/>
      <c r="H34" s="136"/>
      <c r="I34" s="133"/>
      <c r="J34" s="126"/>
    </row>
    <row r="35" spans="2:10" s="3" customFormat="1" ht="15" x14ac:dyDescent="0.25">
      <c r="B35" s="121"/>
      <c r="C35" s="117"/>
      <c r="D35" s="146"/>
      <c r="E35" s="113"/>
      <c r="F35" s="141"/>
      <c r="G35" s="138"/>
      <c r="H35" s="135"/>
      <c r="I35" s="132"/>
      <c r="J35" s="127"/>
    </row>
    <row r="36" spans="2:10" s="3" customFormat="1" ht="15" x14ac:dyDescent="0.25">
      <c r="B36" s="123"/>
      <c r="C36" s="128"/>
      <c r="D36" s="145"/>
      <c r="E36" s="115"/>
      <c r="F36" s="142"/>
      <c r="G36" s="139"/>
      <c r="H36" s="136"/>
      <c r="I36" s="133"/>
      <c r="J36" s="126"/>
    </row>
    <row r="37" spans="2:10" s="3" customFormat="1" ht="15" x14ac:dyDescent="0.25">
      <c r="B37" s="121"/>
      <c r="C37" s="117"/>
      <c r="D37" s="146"/>
      <c r="E37" s="113"/>
      <c r="F37" s="141"/>
      <c r="G37" s="138"/>
      <c r="H37" s="135"/>
      <c r="I37" s="132"/>
      <c r="J37" s="125"/>
    </row>
    <row r="38" spans="2:10" s="3" customFormat="1" ht="15" x14ac:dyDescent="0.25">
      <c r="B38" s="123"/>
      <c r="C38" s="128"/>
      <c r="D38" s="145"/>
      <c r="E38" s="115"/>
      <c r="F38" s="142"/>
      <c r="G38" s="139"/>
      <c r="H38" s="136"/>
      <c r="I38" s="133"/>
      <c r="J38" s="126"/>
    </row>
    <row r="39" spans="2:10" s="3" customFormat="1" ht="15" x14ac:dyDescent="0.25">
      <c r="B39" s="121"/>
      <c r="C39" s="117"/>
      <c r="D39" s="146"/>
      <c r="E39" s="113"/>
      <c r="F39" s="141"/>
      <c r="G39" s="138"/>
      <c r="H39" s="135"/>
      <c r="I39" s="132"/>
      <c r="J39" s="125"/>
    </row>
    <row r="40" spans="2:10" s="3" customFormat="1" ht="15" x14ac:dyDescent="0.25">
      <c r="B40" s="123"/>
      <c r="C40" s="128"/>
      <c r="D40" s="145"/>
      <c r="E40" s="115"/>
      <c r="F40" s="142"/>
      <c r="G40" s="139"/>
      <c r="H40" s="136"/>
      <c r="I40" s="133"/>
      <c r="J40" s="126"/>
    </row>
    <row r="41" spans="2:10" s="3" customFormat="1" ht="15" x14ac:dyDescent="0.25">
      <c r="B41" s="121"/>
      <c r="C41" s="117"/>
      <c r="D41" s="32"/>
      <c r="E41" s="113"/>
      <c r="F41" s="141"/>
      <c r="G41" s="138"/>
      <c r="H41" s="135"/>
      <c r="I41" s="132"/>
      <c r="J41" s="125"/>
    </row>
    <row r="42" spans="2:10" s="3" customFormat="1" ht="15" x14ac:dyDescent="0.25">
      <c r="B42" s="128"/>
      <c r="C42" s="128"/>
      <c r="D42" s="145"/>
      <c r="E42" s="115"/>
      <c r="F42" s="142"/>
      <c r="G42" s="139"/>
      <c r="H42" s="136"/>
      <c r="I42" s="133"/>
      <c r="J42" s="126"/>
    </row>
    <row r="43" spans="2:10" s="3" customFormat="1" ht="15" x14ac:dyDescent="0.25">
      <c r="B43" s="117"/>
      <c r="C43" s="117"/>
      <c r="D43" s="146"/>
      <c r="E43" s="113"/>
      <c r="F43" s="141"/>
      <c r="G43" s="138"/>
      <c r="H43" s="135"/>
      <c r="I43" s="132"/>
      <c r="J43" s="125"/>
    </row>
    <row r="44" spans="2:10" s="3" customFormat="1" ht="15" x14ac:dyDescent="0.25">
      <c r="B44" s="128"/>
      <c r="C44" s="128"/>
      <c r="D44" s="145"/>
      <c r="E44" s="115"/>
      <c r="F44" s="142"/>
      <c r="G44" s="139"/>
      <c r="H44" s="136"/>
      <c r="I44" s="133"/>
      <c r="J44" s="126"/>
    </row>
    <row r="45" spans="2:10" s="3" customFormat="1" ht="15" x14ac:dyDescent="0.25">
      <c r="B45" s="117"/>
      <c r="C45" s="117"/>
      <c r="D45" s="146"/>
      <c r="E45" s="113"/>
      <c r="F45" s="141"/>
      <c r="G45" s="138"/>
      <c r="H45" s="135"/>
      <c r="I45" s="132"/>
      <c r="J45" s="125"/>
    </row>
    <row r="46" spans="2:10" s="3" customFormat="1" ht="15" x14ac:dyDescent="0.25">
      <c r="B46" s="128"/>
      <c r="C46" s="128"/>
      <c r="D46" s="145"/>
      <c r="E46" s="115"/>
      <c r="F46" s="142"/>
      <c r="G46" s="139"/>
      <c r="H46" s="136"/>
      <c r="I46" s="133"/>
      <c r="J46" s="124"/>
    </row>
    <row r="47" spans="2:10" s="3" customFormat="1" ht="15" x14ac:dyDescent="0.25">
      <c r="B47" s="117"/>
      <c r="C47" s="117"/>
      <c r="D47" s="146"/>
      <c r="E47" s="113"/>
      <c r="F47" s="141"/>
      <c r="G47" s="138"/>
      <c r="H47" s="135"/>
      <c r="I47" s="132"/>
      <c r="J47" s="122"/>
    </row>
    <row r="48" spans="2:10" s="3" customFormat="1" ht="15" x14ac:dyDescent="0.25">
      <c r="B48" s="128"/>
      <c r="C48" s="128"/>
      <c r="D48" s="145"/>
      <c r="E48" s="115"/>
      <c r="F48" s="142"/>
      <c r="G48" s="139"/>
      <c r="H48" s="136"/>
      <c r="I48" s="133"/>
      <c r="J48" s="124"/>
    </row>
    <row r="49" spans="2:24" s="3" customFormat="1" ht="15" x14ac:dyDescent="0.25">
      <c r="B49" s="117"/>
      <c r="C49" s="117"/>
      <c r="D49" s="146"/>
      <c r="E49" s="113"/>
      <c r="F49" s="141"/>
      <c r="G49" s="138"/>
      <c r="H49" s="135"/>
      <c r="I49" s="132"/>
      <c r="J49" s="122"/>
    </row>
    <row r="50" spans="2:24" s="3" customFormat="1" ht="15" x14ac:dyDescent="0.25">
      <c r="B50" s="128"/>
      <c r="C50" s="128"/>
      <c r="D50" s="145"/>
      <c r="E50" s="115"/>
      <c r="F50" s="142"/>
      <c r="G50" s="139"/>
      <c r="H50" s="136"/>
      <c r="I50" s="133"/>
      <c r="J50" s="124"/>
    </row>
    <row r="51" spans="2:24" s="3" customFormat="1" ht="15" x14ac:dyDescent="0.25">
      <c r="B51" s="117"/>
      <c r="C51" s="117"/>
      <c r="D51" s="146"/>
      <c r="E51" s="113"/>
      <c r="F51" s="141"/>
      <c r="G51" s="138"/>
      <c r="H51" s="135"/>
      <c r="I51" s="132"/>
      <c r="J51" s="122"/>
    </row>
    <row r="52" spans="2:24" s="3" customFormat="1" ht="15" x14ac:dyDescent="0.25">
      <c r="B52" s="117"/>
      <c r="C52" s="117"/>
      <c r="D52" s="145"/>
      <c r="E52" s="107"/>
      <c r="F52" s="108"/>
      <c r="G52" s="81"/>
      <c r="H52" s="81"/>
      <c r="I52" s="81"/>
      <c r="J52" s="129"/>
      <c r="K52" s="1"/>
      <c r="L52" s="1"/>
    </row>
    <row r="53" spans="2:24" s="3" customFormat="1" ht="15" x14ac:dyDescent="0.25">
      <c r="B53" s="117"/>
      <c r="C53" s="117"/>
      <c r="D53" s="146"/>
      <c r="E53" s="107"/>
      <c r="F53" s="108"/>
      <c r="G53" s="81"/>
      <c r="H53" s="81"/>
      <c r="I53" s="81"/>
      <c r="J53" s="129"/>
      <c r="K53" s="1"/>
      <c r="L53" s="1"/>
    </row>
    <row r="54" spans="2:24" s="3" customFormat="1" ht="15" x14ac:dyDescent="0.25">
      <c r="B54" s="117"/>
      <c r="C54" s="117"/>
      <c r="D54" s="145"/>
      <c r="E54" s="107"/>
      <c r="F54" s="108"/>
      <c r="G54" s="81"/>
      <c r="H54" s="81"/>
      <c r="I54" s="81"/>
      <c r="J54" s="129"/>
      <c r="K54" s="1"/>
      <c r="L54" s="1"/>
    </row>
    <row r="55" spans="2:24" ht="15" x14ac:dyDescent="0.25">
      <c r="B55" s="117"/>
      <c r="C55" s="117"/>
      <c r="D55" s="146"/>
      <c r="E55" s="107"/>
      <c r="F55" s="108"/>
      <c r="G55" s="81"/>
      <c r="H55" s="81"/>
      <c r="I55" s="81"/>
      <c r="J55" s="129"/>
    </row>
    <row r="56" spans="2:24" ht="15" x14ac:dyDescent="0.25">
      <c r="B56" s="117"/>
      <c r="C56" s="117"/>
      <c r="D56" s="145"/>
      <c r="E56" s="107"/>
      <c r="F56" s="108"/>
      <c r="G56" s="81"/>
      <c r="H56" s="81"/>
      <c r="I56" s="81"/>
      <c r="J56" s="129"/>
    </row>
    <row r="57" spans="2:24" ht="15" x14ac:dyDescent="0.25">
      <c r="B57" s="117"/>
      <c r="C57" s="117"/>
      <c r="D57" s="146"/>
      <c r="E57" s="107"/>
      <c r="F57" s="108"/>
      <c r="G57" s="81"/>
      <c r="H57" s="81"/>
      <c r="I57" s="81"/>
      <c r="J57" s="129"/>
    </row>
    <row r="58" spans="2:24" ht="15" x14ac:dyDescent="0.25">
      <c r="B58" s="117"/>
      <c r="C58" s="117"/>
      <c r="D58" s="145"/>
      <c r="E58" s="107"/>
      <c r="F58" s="108"/>
      <c r="G58" s="81"/>
      <c r="H58" s="81"/>
      <c r="I58" s="81"/>
      <c r="J58" s="129"/>
    </row>
    <row r="59" spans="2:24" ht="15" x14ac:dyDescent="0.25">
      <c r="B59" s="117"/>
      <c r="C59" s="117"/>
      <c r="D59" s="146"/>
      <c r="E59" s="107"/>
      <c r="F59" s="108"/>
      <c r="G59" s="81"/>
      <c r="H59" s="81"/>
      <c r="I59" s="81"/>
      <c r="J59" s="129"/>
    </row>
    <row r="60" spans="2:24" ht="15" x14ac:dyDescent="0.25">
      <c r="B60" s="117"/>
      <c r="C60" s="117"/>
      <c r="D60" s="145"/>
      <c r="E60" s="107"/>
      <c r="F60" s="108"/>
      <c r="G60" s="81"/>
      <c r="H60" s="81"/>
      <c r="I60" s="81"/>
      <c r="J60" s="129"/>
    </row>
    <row r="61" spans="2:24" ht="15" x14ac:dyDescent="0.25">
      <c r="B61" s="114"/>
      <c r="C61" s="114"/>
      <c r="D61" s="147"/>
      <c r="E61" s="82"/>
      <c r="F61" s="109"/>
      <c r="G61" s="83"/>
      <c r="H61" s="83"/>
      <c r="I61" s="83"/>
      <c r="J61" s="130"/>
    </row>
    <row r="62" spans="2:24" s="100" customFormat="1" ht="15" x14ac:dyDescent="0.25">
      <c r="J62" s="101"/>
      <c r="X62" s="102"/>
    </row>
  </sheetData>
  <dataValidations count="1">
    <dataValidation type="decimal" operator="greaterThan" allowBlank="1" showInputMessage="1" showErrorMessage="1" errorTitle="Error" error="Input only positive numbers" sqref="E26:E61" xr:uid="{93282082-B47A-460A-B35E-1B3F6046AF11}">
      <formula1>0</formula1>
    </dataValidation>
  </dataValidation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xr:uid="{E74FFEA0-627A-47D1-9FC2-7EAF07B8E444}">
          <x14:formula1>
            <xm:f>'Look Up'!$A$3:$A$10</xm:f>
          </x14:formula1>
          <xm:sqref>B26:B61</xm:sqref>
        </x14:dataValidation>
        <x14:dataValidation type="list" allowBlank="1" showInputMessage="1" showErrorMessage="1" xr:uid="{14D09312-BFE7-417A-80E9-4450730996CF}">
          <x14:formula1>
            <xm:f>'Look Up'!$B$3:$B$5</xm:f>
          </x14:formula1>
          <xm:sqref>D26:D61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CC514-65C8-471C-8674-6656A9964093}">
  <sheetPr>
    <tabColor theme="5" tint="0.79998168889431442"/>
  </sheetPr>
  <dimension ref="A1:M70"/>
  <sheetViews>
    <sheetView zoomScale="85" zoomScaleNormal="85" workbookViewId="0">
      <selection activeCell="D26" sqref="D26"/>
    </sheetView>
  </sheetViews>
  <sheetFormatPr defaultColWidth="0" defaultRowHeight="14.45" customHeight="1" zeroHeight="1" x14ac:dyDescent="0.25"/>
  <cols>
    <col min="1" max="1" width="6.5703125" style="1" customWidth="1"/>
    <col min="2" max="2" width="40.5703125" style="1" customWidth="1"/>
    <col min="3" max="3" width="34.7109375" style="1" customWidth="1"/>
    <col min="4" max="4" width="18.28515625" style="1" customWidth="1"/>
    <col min="5" max="5" width="18.85546875" style="1" customWidth="1"/>
    <col min="6" max="6" width="23.140625" style="1" customWidth="1"/>
    <col min="7" max="7" width="18.140625" style="1" customWidth="1"/>
    <col min="8" max="8" width="18.5703125" style="1" customWidth="1"/>
    <col min="9" max="9" width="20.85546875" style="1" customWidth="1"/>
    <col min="10" max="10" width="43.85546875" style="25" customWidth="1"/>
    <col min="11" max="11" width="34.7109375" style="1" customWidth="1"/>
    <col min="12" max="12" width="15" style="1" hidden="1" customWidth="1"/>
    <col min="13" max="13" width="9.140625" style="1" hidden="1" customWidth="1"/>
    <col min="14" max="16384" width="8.85546875" style="1" hidden="1"/>
  </cols>
  <sheetData>
    <row r="1" spans="2:12" ht="44.25" customHeight="1" x14ac:dyDescent="0.25"/>
    <row r="2" spans="2:12" s="3" customFormat="1" ht="55.5" customHeight="1" x14ac:dyDescent="0.5">
      <c r="B2" s="8"/>
    </row>
    <row r="3" spans="2:12" s="3" customFormat="1" ht="55.5" customHeight="1" x14ac:dyDescent="0.5">
      <c r="B3" s="8"/>
    </row>
    <row r="4" spans="2:12" s="3" customFormat="1" ht="15" x14ac:dyDescent="0.25">
      <c r="B4" s="4"/>
    </row>
    <row r="5" spans="2:12" s="10" customFormat="1" ht="15" x14ac:dyDescent="0.25"/>
    <row r="6" spans="2:12" s="3" customFormat="1" ht="16.5" customHeight="1" x14ac:dyDescent="0.25"/>
    <row r="7" spans="2:12" s="3" customFormat="1" ht="15" x14ac:dyDescent="0.25"/>
    <row r="8" spans="2:12" s="3" customFormat="1" ht="32.450000000000003" customHeight="1" x14ac:dyDescent="0.25">
      <c r="E8" s="9"/>
    </row>
    <row r="9" spans="2:12" s="3" customFormat="1" ht="26.25" customHeight="1" x14ac:dyDescent="0.25"/>
    <row r="10" spans="2:12" s="3" customFormat="1" ht="26.25" customHeight="1" x14ac:dyDescent="0.25"/>
    <row r="11" spans="2:12" s="3" customFormat="1" ht="26.25" customHeight="1" x14ac:dyDescent="0.25"/>
    <row r="12" spans="2:12" s="3" customFormat="1" ht="26.25" customHeight="1" x14ac:dyDescent="0.25">
      <c r="I12" s="30"/>
      <c r="J12" s="28"/>
      <c r="K12" s="28"/>
      <c r="L12" s="31"/>
    </row>
    <row r="13" spans="2:12" s="3" customFormat="1" ht="26.25" customHeight="1" x14ac:dyDescent="0.25">
      <c r="I13" s="30"/>
      <c r="J13" s="28"/>
      <c r="K13" s="28"/>
      <c r="L13" s="31"/>
    </row>
    <row r="14" spans="2:12" s="3" customFormat="1" ht="26.25" customHeight="1" x14ac:dyDescent="0.25">
      <c r="I14" s="30"/>
      <c r="J14" s="28"/>
      <c r="K14" s="28"/>
      <c r="L14" s="31"/>
    </row>
    <row r="15" spans="2:12" s="3" customFormat="1" ht="26.25" customHeight="1" x14ac:dyDescent="0.25">
      <c r="I15" s="30"/>
      <c r="J15" s="28"/>
      <c r="K15" s="28"/>
      <c r="L15" s="31"/>
    </row>
    <row r="16" spans="2:12" s="3" customFormat="1" ht="26.25" customHeight="1" x14ac:dyDescent="0.25">
      <c r="I16" s="30"/>
      <c r="J16" s="28"/>
      <c r="K16" s="28"/>
      <c r="L16" s="31"/>
    </row>
    <row r="17" spans="2:12" s="3" customFormat="1" ht="26.25" customHeight="1" x14ac:dyDescent="0.25">
      <c r="I17" s="30"/>
      <c r="J17" s="28"/>
      <c r="K17" s="28"/>
      <c r="L17" s="31"/>
    </row>
    <row r="18" spans="2:12" s="3" customFormat="1" ht="23.25" customHeight="1" x14ac:dyDescent="0.25"/>
    <row r="19" spans="2:12" s="3" customFormat="1" ht="15" x14ac:dyDescent="0.25">
      <c r="B19" s="95"/>
      <c r="C19" s="95"/>
    </row>
    <row r="20" spans="2:12" s="3" customFormat="1" ht="15.75" customHeight="1" x14ac:dyDescent="0.25">
      <c r="B20" s="95"/>
      <c r="C20" s="95"/>
      <c r="H20" s="30"/>
      <c r="I20" s="28"/>
      <c r="J20" s="28"/>
      <c r="K20" s="31"/>
    </row>
    <row r="21" spans="2:12" s="3" customFormat="1" ht="18" customHeight="1" x14ac:dyDescent="0.25">
      <c r="B21" s="95"/>
      <c r="C21" s="95"/>
      <c r="H21" s="30"/>
      <c r="I21" s="28"/>
      <c r="J21" s="28"/>
      <c r="K21" s="31"/>
    </row>
    <row r="22" spans="2:12" s="3" customFormat="1" ht="18" customHeight="1" x14ac:dyDescent="0.25">
      <c r="B22" s="95"/>
      <c r="C22" s="95"/>
      <c r="H22" s="30"/>
      <c r="I22" s="28"/>
      <c r="J22" s="28"/>
      <c r="K22" s="31"/>
    </row>
    <row r="23" spans="2:12" s="3" customFormat="1" ht="18" customHeight="1" x14ac:dyDescent="0.25">
      <c r="B23" s="4"/>
      <c r="H23" s="30"/>
      <c r="I23" s="28"/>
      <c r="J23" s="28"/>
      <c r="K23" s="31"/>
    </row>
    <row r="24" spans="2:12" s="3" customFormat="1" ht="15" x14ac:dyDescent="0.25">
      <c r="B24" s="1"/>
      <c r="C24" s="1"/>
      <c r="D24" s="1"/>
      <c r="E24" s="1"/>
      <c r="F24" s="1"/>
      <c r="G24" s="1"/>
      <c r="H24" s="1"/>
      <c r="I24" s="1"/>
      <c r="J24" s="1"/>
      <c r="K24" s="1"/>
    </row>
    <row r="25" spans="2:12" s="3" customFormat="1" ht="36.75" customHeight="1" x14ac:dyDescent="0.25">
      <c r="B25" s="96" t="s">
        <v>73</v>
      </c>
      <c r="C25" s="53" t="s">
        <v>20</v>
      </c>
      <c r="D25" s="53" t="s">
        <v>79</v>
      </c>
      <c r="E25" s="53" t="s">
        <v>50</v>
      </c>
      <c r="F25" s="53" t="s">
        <v>51</v>
      </c>
      <c r="G25" s="53" t="s">
        <v>52</v>
      </c>
      <c r="H25" s="97" t="s">
        <v>13</v>
      </c>
      <c r="I25" s="97" t="s">
        <v>23</v>
      </c>
      <c r="J25" s="98" t="s">
        <v>24</v>
      </c>
      <c r="K25" s="97" t="s">
        <v>25</v>
      </c>
    </row>
    <row r="26" spans="2:12" s="3" customFormat="1" ht="91.5" customHeight="1" x14ac:dyDescent="0.25">
      <c r="B26" s="35" t="s">
        <v>6</v>
      </c>
      <c r="C26" s="36" t="s">
        <v>110</v>
      </c>
      <c r="D26" s="37">
        <v>1</v>
      </c>
      <c r="E26" s="36">
        <v>50000</v>
      </c>
      <c r="F26" s="38">
        <v>0</v>
      </c>
      <c r="G26" s="39">
        <v>0</v>
      </c>
      <c r="H26" s="40">
        <v>1</v>
      </c>
      <c r="I26" s="40">
        <v>1</v>
      </c>
      <c r="J26" s="34" t="s">
        <v>111</v>
      </c>
      <c r="K26" s="41"/>
    </row>
    <row r="27" spans="2:12" s="3" customFormat="1" ht="77.25" customHeight="1" x14ac:dyDescent="0.25">
      <c r="B27" s="35" t="s">
        <v>11</v>
      </c>
      <c r="C27" s="40" t="s">
        <v>112</v>
      </c>
      <c r="D27" s="42">
        <v>1</v>
      </c>
      <c r="E27" s="40">
        <v>50000</v>
      </c>
      <c r="F27" s="43">
        <v>0</v>
      </c>
      <c r="G27" s="44">
        <v>2.5000000000000001E-2</v>
      </c>
      <c r="H27" s="40">
        <v>2</v>
      </c>
      <c r="I27" s="40">
        <v>20</v>
      </c>
      <c r="J27" s="34" t="s">
        <v>113</v>
      </c>
      <c r="K27" s="45"/>
    </row>
    <row r="28" spans="2:12" s="3" customFormat="1" ht="30.75" customHeight="1" x14ac:dyDescent="0.25">
      <c r="B28" s="35" t="s">
        <v>11</v>
      </c>
      <c r="C28" s="40" t="s">
        <v>114</v>
      </c>
      <c r="D28" s="42">
        <v>1</v>
      </c>
      <c r="E28" s="40">
        <v>20000</v>
      </c>
      <c r="F28" s="43">
        <v>0</v>
      </c>
      <c r="G28" s="44">
        <v>0.02</v>
      </c>
      <c r="H28" s="40">
        <v>2</v>
      </c>
      <c r="I28" s="40">
        <v>20</v>
      </c>
      <c r="J28" s="46" t="s">
        <v>113</v>
      </c>
      <c r="K28" s="47"/>
    </row>
    <row r="29" spans="2:12" s="3" customFormat="1" ht="56.25" customHeight="1" x14ac:dyDescent="0.25">
      <c r="B29" s="35"/>
      <c r="C29" s="40"/>
      <c r="D29" s="42"/>
      <c r="E29" s="40"/>
      <c r="F29" s="48"/>
      <c r="G29" s="49"/>
      <c r="H29" s="50"/>
      <c r="I29" s="50"/>
      <c r="J29" s="34"/>
      <c r="K29" s="45"/>
    </row>
    <row r="30" spans="2:12" s="3" customFormat="1" ht="15" x14ac:dyDescent="0.25">
      <c r="B30" s="35"/>
      <c r="C30" s="40"/>
      <c r="D30" s="42"/>
      <c r="E30" s="40"/>
      <c r="F30" s="48"/>
      <c r="G30" s="49"/>
      <c r="H30" s="50"/>
      <c r="I30" s="50"/>
      <c r="J30" s="34"/>
      <c r="K30" s="51"/>
    </row>
    <row r="31" spans="2:12" s="3" customFormat="1" ht="15" x14ac:dyDescent="0.25">
      <c r="B31" s="57"/>
      <c r="C31" s="58"/>
      <c r="D31" s="59"/>
      <c r="E31" s="58"/>
      <c r="F31" s="60"/>
      <c r="G31" s="61"/>
      <c r="H31" s="58"/>
      <c r="I31" s="58"/>
      <c r="J31" s="62"/>
      <c r="K31" s="63"/>
    </row>
    <row r="32" spans="2:12" s="3" customFormat="1" ht="15" x14ac:dyDescent="0.25">
      <c r="B32" s="174"/>
      <c r="C32" s="175"/>
      <c r="D32" s="176"/>
      <c r="E32" s="175"/>
      <c r="F32" s="177"/>
      <c r="G32" s="178"/>
      <c r="H32" s="175"/>
      <c r="I32" s="175"/>
      <c r="J32" s="179"/>
      <c r="K32" s="180"/>
    </row>
    <row r="33" spans="2:11" s="3" customFormat="1" ht="15" x14ac:dyDescent="0.25">
      <c r="B33" s="35"/>
      <c r="C33" s="40"/>
      <c r="D33" s="42"/>
      <c r="E33" s="40"/>
      <c r="F33" s="40"/>
      <c r="G33" s="44"/>
      <c r="H33" s="40"/>
      <c r="I33" s="40"/>
      <c r="J33" s="46"/>
      <c r="K33" s="51"/>
    </row>
    <row r="34" spans="2:11" s="3" customFormat="1" ht="15" x14ac:dyDescent="0.25">
      <c r="B34" s="35"/>
      <c r="C34" s="40"/>
      <c r="D34" s="52"/>
      <c r="E34" s="40"/>
      <c r="F34" s="40"/>
      <c r="G34" s="40"/>
      <c r="H34" s="40"/>
      <c r="I34" s="40"/>
      <c r="J34" s="46"/>
      <c r="K34" s="51"/>
    </row>
    <row r="35" spans="2:11" s="3" customFormat="1" ht="15" x14ac:dyDescent="0.25">
      <c r="B35" s="35"/>
      <c r="C35" s="50"/>
      <c r="D35" s="33"/>
      <c r="E35" s="50"/>
      <c r="F35" s="50"/>
      <c r="G35" s="50"/>
      <c r="H35" s="50"/>
      <c r="I35" s="50"/>
      <c r="J35" s="34"/>
      <c r="K35" s="51"/>
    </row>
    <row r="36" spans="2:11" s="3" customFormat="1" ht="15" x14ac:dyDescent="0.25">
      <c r="B36" s="35"/>
      <c r="C36" s="50"/>
      <c r="D36" s="33"/>
      <c r="E36" s="50"/>
      <c r="F36" s="50"/>
      <c r="G36" s="50"/>
      <c r="H36" s="50"/>
      <c r="I36" s="50"/>
      <c r="J36" s="34"/>
      <c r="K36" s="51"/>
    </row>
    <row r="37" spans="2:11" s="3" customFormat="1" ht="15" x14ac:dyDescent="0.25">
      <c r="B37" s="35"/>
      <c r="C37" s="50"/>
      <c r="D37" s="33"/>
      <c r="E37" s="50"/>
      <c r="F37" s="50"/>
      <c r="G37" s="50"/>
      <c r="H37" s="50"/>
      <c r="I37" s="50"/>
      <c r="J37" s="34"/>
      <c r="K37" s="51"/>
    </row>
    <row r="38" spans="2:11" s="3" customFormat="1" ht="15" x14ac:dyDescent="0.25">
      <c r="B38" s="35"/>
      <c r="C38" s="50"/>
      <c r="D38" s="33"/>
      <c r="E38" s="50"/>
      <c r="F38" s="50"/>
      <c r="G38" s="50"/>
      <c r="H38" s="50"/>
      <c r="I38" s="50"/>
      <c r="J38" s="34"/>
      <c r="K38" s="51"/>
    </row>
    <row r="39" spans="2:11" s="3" customFormat="1" ht="15" x14ac:dyDescent="0.25">
      <c r="B39" s="35"/>
      <c r="C39" s="50"/>
      <c r="D39" s="33"/>
      <c r="E39" s="50"/>
      <c r="F39" s="50"/>
      <c r="G39" s="50"/>
      <c r="H39" s="50"/>
      <c r="I39" s="50"/>
      <c r="J39" s="34"/>
      <c r="K39" s="51"/>
    </row>
    <row r="40" spans="2:11" s="3" customFormat="1" ht="15" x14ac:dyDescent="0.25">
      <c r="B40" s="35"/>
      <c r="C40" s="50"/>
      <c r="D40" s="33"/>
      <c r="E40" s="50"/>
      <c r="F40" s="50"/>
      <c r="G40" s="50"/>
      <c r="H40" s="50"/>
      <c r="I40" s="50"/>
      <c r="J40" s="34"/>
      <c r="K40" s="51"/>
    </row>
    <row r="41" spans="2:11" s="3" customFormat="1" ht="15" x14ac:dyDescent="0.25">
      <c r="B41" s="35"/>
      <c r="C41" s="50"/>
      <c r="D41" s="33"/>
      <c r="E41" s="50"/>
      <c r="F41" s="50"/>
      <c r="G41" s="50"/>
      <c r="H41" s="50"/>
      <c r="I41" s="50"/>
      <c r="J41" s="34"/>
      <c r="K41" s="51"/>
    </row>
    <row r="42" spans="2:11" s="3" customFormat="1" ht="15" x14ac:dyDescent="0.25">
      <c r="B42" s="35"/>
      <c r="C42" s="50"/>
      <c r="D42" s="33"/>
      <c r="E42" s="50"/>
      <c r="F42" s="50"/>
      <c r="G42" s="50"/>
      <c r="H42" s="50"/>
      <c r="I42" s="50"/>
      <c r="J42" s="34"/>
      <c r="K42" s="51"/>
    </row>
    <row r="43" spans="2:11" s="3" customFormat="1" ht="15" x14ac:dyDescent="0.25">
      <c r="B43" s="35"/>
      <c r="C43" s="50"/>
      <c r="D43" s="33"/>
      <c r="E43" s="50"/>
      <c r="F43" s="50"/>
      <c r="G43" s="50"/>
      <c r="H43" s="50"/>
      <c r="I43" s="50"/>
      <c r="J43" s="34"/>
      <c r="K43" s="51"/>
    </row>
    <row r="44" spans="2:11" s="3" customFormat="1" ht="15" x14ac:dyDescent="0.25">
      <c r="B44" s="35"/>
      <c r="C44" s="50"/>
      <c r="D44" s="33"/>
      <c r="E44" s="50"/>
      <c r="F44" s="50"/>
      <c r="G44" s="50"/>
      <c r="H44" s="50"/>
      <c r="I44" s="50"/>
      <c r="J44" s="34"/>
      <c r="K44" s="51"/>
    </row>
    <row r="45" spans="2:11" s="3" customFormat="1" ht="15" x14ac:dyDescent="0.25">
      <c r="B45" s="35"/>
      <c r="C45" s="50"/>
      <c r="D45" s="33"/>
      <c r="E45" s="50"/>
      <c r="F45" s="50"/>
      <c r="G45" s="50"/>
      <c r="H45" s="50"/>
      <c r="I45" s="50"/>
      <c r="J45" s="34"/>
      <c r="K45" s="51"/>
    </row>
    <row r="46" spans="2:11" s="3" customFormat="1" ht="15" x14ac:dyDescent="0.25">
      <c r="B46" s="35"/>
      <c r="C46" s="50"/>
      <c r="D46" s="33"/>
      <c r="E46" s="50"/>
      <c r="F46" s="50"/>
      <c r="G46" s="50"/>
      <c r="H46" s="50"/>
      <c r="I46" s="50"/>
      <c r="J46" s="34"/>
      <c r="K46" s="51"/>
    </row>
    <row r="47" spans="2:11" s="3" customFormat="1" ht="15" x14ac:dyDescent="0.25">
      <c r="B47" s="35"/>
      <c r="C47" s="50"/>
      <c r="D47" s="33"/>
      <c r="E47" s="50"/>
      <c r="F47" s="50"/>
      <c r="G47" s="50"/>
      <c r="H47" s="50"/>
      <c r="I47" s="50"/>
      <c r="J47" s="34"/>
      <c r="K47" s="51"/>
    </row>
    <row r="48" spans="2:11" s="3" customFormat="1" ht="15" x14ac:dyDescent="0.25">
      <c r="B48" s="35"/>
      <c r="C48" s="50"/>
      <c r="D48" s="33"/>
      <c r="E48" s="50"/>
      <c r="F48" s="50"/>
      <c r="G48" s="50"/>
      <c r="H48" s="50"/>
      <c r="I48" s="50"/>
      <c r="J48" s="34"/>
      <c r="K48" s="51"/>
    </row>
    <row r="49" spans="2:11" s="3" customFormat="1" ht="15" x14ac:dyDescent="0.25">
      <c r="B49" s="35"/>
      <c r="C49" s="50"/>
      <c r="D49" s="33"/>
      <c r="E49" s="50"/>
      <c r="F49" s="50"/>
      <c r="G49" s="50"/>
      <c r="H49" s="50"/>
      <c r="I49" s="50"/>
      <c r="J49" s="34"/>
      <c r="K49" s="51"/>
    </row>
    <row r="50" spans="2:11" s="3" customFormat="1" ht="15" x14ac:dyDescent="0.25">
      <c r="B50" s="35"/>
      <c r="C50" s="50"/>
      <c r="D50" s="33"/>
      <c r="E50" s="50"/>
      <c r="F50" s="50"/>
      <c r="G50" s="50"/>
      <c r="H50" s="50"/>
      <c r="I50" s="50"/>
      <c r="J50" s="34"/>
      <c r="K50" s="51"/>
    </row>
    <row r="51" spans="2:11" s="3" customFormat="1" ht="15" x14ac:dyDescent="0.25">
      <c r="B51" s="35"/>
      <c r="C51" s="50"/>
      <c r="D51" s="33"/>
      <c r="E51" s="50"/>
      <c r="F51" s="50"/>
      <c r="G51" s="50"/>
      <c r="H51" s="50"/>
      <c r="I51" s="50"/>
      <c r="J51" s="34"/>
      <c r="K51" s="51"/>
    </row>
    <row r="52" spans="2:11" s="3" customFormat="1" ht="15" x14ac:dyDescent="0.25">
      <c r="B52" s="35"/>
      <c r="C52" s="50"/>
      <c r="D52" s="33"/>
      <c r="E52" s="50"/>
      <c r="F52" s="50"/>
      <c r="G52" s="50"/>
      <c r="H52" s="50"/>
      <c r="I52" s="50"/>
      <c r="J52" s="34"/>
      <c r="K52" s="51"/>
    </row>
    <row r="53" spans="2:11" s="3" customFormat="1" ht="15" x14ac:dyDescent="0.25">
      <c r="B53" s="35"/>
      <c r="C53" s="50"/>
      <c r="D53" s="33"/>
      <c r="E53" s="50"/>
      <c r="F53" s="50"/>
      <c r="G53" s="50"/>
      <c r="H53" s="50"/>
      <c r="I53" s="50"/>
      <c r="J53" s="34"/>
      <c r="K53" s="51"/>
    </row>
    <row r="54" spans="2:11" s="3" customFormat="1" ht="15" x14ac:dyDescent="0.25">
      <c r="B54" s="35"/>
      <c r="C54" s="50"/>
      <c r="D54" s="33"/>
      <c r="E54" s="50"/>
      <c r="F54" s="50"/>
      <c r="G54" s="50"/>
      <c r="H54" s="50"/>
      <c r="I54" s="50"/>
      <c r="J54" s="34"/>
      <c r="K54" s="51"/>
    </row>
    <row r="55" spans="2:11" s="3" customFormat="1" ht="15" x14ac:dyDescent="0.25">
      <c r="B55" s="35"/>
      <c r="C55" s="50"/>
      <c r="D55" s="33"/>
      <c r="E55" s="50"/>
      <c r="F55" s="50"/>
      <c r="G55" s="50"/>
      <c r="H55" s="50"/>
      <c r="I55" s="50"/>
      <c r="J55" s="34"/>
      <c r="K55" s="51"/>
    </row>
    <row r="56" spans="2:11" s="100" customFormat="1" ht="15" x14ac:dyDescent="0.25">
      <c r="J56" s="101"/>
    </row>
    <row r="57" spans="2:11" ht="15" hidden="1" x14ac:dyDescent="0.25"/>
    <row r="58" spans="2:11" ht="15" hidden="1" x14ac:dyDescent="0.25"/>
    <row r="59" spans="2:11" ht="15" hidden="1" x14ac:dyDescent="0.25">
      <c r="J59" s="1"/>
    </row>
    <row r="60" spans="2:11" ht="15" hidden="1" x14ac:dyDescent="0.25">
      <c r="J60" s="1"/>
    </row>
    <row r="61" spans="2:11" ht="15" hidden="1" x14ac:dyDescent="0.25">
      <c r="J61" s="1"/>
    </row>
    <row r="62" spans="2:11" ht="15" hidden="1" x14ac:dyDescent="0.25">
      <c r="J62" s="1"/>
    </row>
    <row r="63" spans="2:11" ht="15" hidden="1" x14ac:dyDescent="0.25">
      <c r="J63" s="1"/>
    </row>
    <row r="64" spans="2:11" ht="15" hidden="1" x14ac:dyDescent="0.25">
      <c r="J64" s="1"/>
    </row>
    <row r="65" spans="10:10" ht="15" hidden="1" x14ac:dyDescent="0.25">
      <c r="J65" s="1"/>
    </row>
    <row r="66" spans="10:10" ht="15" hidden="1" x14ac:dyDescent="0.25">
      <c r="J66" s="1"/>
    </row>
    <row r="67" spans="10:10" ht="15" hidden="1" x14ac:dyDescent="0.25">
      <c r="J67" s="1"/>
    </row>
    <row r="68" spans="10:10" ht="15" hidden="1" x14ac:dyDescent="0.25">
      <c r="J68" s="1"/>
    </row>
    <row r="69" spans="10:10" ht="15" hidden="1" x14ac:dyDescent="0.25">
      <c r="J69" s="1"/>
    </row>
    <row r="70" spans="10:10" ht="14.45" customHeight="1" x14ac:dyDescent="0.25"/>
  </sheetData>
  <dataValidations count="2">
    <dataValidation type="decimal" operator="lessThanOrEqual" allowBlank="1" showInputMessage="1" showErrorMessage="1" errorTitle="Error" error="Input value &lt;=100%" sqref="F26:F55" xr:uid="{02EFF173-B165-45E6-AAF5-6487DF4FFD2E}">
      <formula1>1</formula1>
    </dataValidation>
    <dataValidation type="decimal" operator="greaterThan" allowBlank="1" showInputMessage="1" showErrorMessage="1" errorTitle="Error " error="Input Only Positive Numbers" sqref="D26:E55" xr:uid="{60E08CCC-C888-44CF-A858-B3542D290EE4}">
      <formula1>0</formula1>
    </dataValidation>
  </dataValidation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7906377C-6E15-460C-B77E-751AFC386E68}">
          <x14:formula1>
            <xm:f>'Look Up'!$A$3:$A$21</xm:f>
          </x14:formula1>
          <xm:sqref>B26:B55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5191B-5657-42A3-8A32-96FFB9CB1BE0}">
  <sheetPr>
    <tabColor theme="5" tint="0.79998168889431442"/>
  </sheetPr>
  <dimension ref="A1:R74"/>
  <sheetViews>
    <sheetView showGridLines="0" topLeftCell="A13" workbookViewId="0">
      <selection activeCell="I15" sqref="I15"/>
    </sheetView>
  </sheetViews>
  <sheetFormatPr defaultColWidth="0" defaultRowHeight="15" x14ac:dyDescent="0.25"/>
  <cols>
    <col min="1" max="2" width="9.140625" style="1" customWidth="1"/>
    <col min="3" max="3" width="9" style="1" customWidth="1"/>
    <col min="4" max="4" width="35.28515625" style="1" customWidth="1"/>
    <col min="5" max="5" width="14" style="1" customWidth="1"/>
    <col min="6" max="6" width="15.7109375" style="1" customWidth="1"/>
    <col min="7" max="7" width="25.7109375" style="1" customWidth="1"/>
    <col min="8" max="8" width="24.7109375" style="1" customWidth="1"/>
    <col min="9" max="9" width="40" style="1" customWidth="1"/>
    <col min="10" max="10" width="13" style="1" customWidth="1"/>
    <col min="11" max="11" width="9.140625" style="1" customWidth="1"/>
    <col min="12" max="12" width="9.85546875" style="1" bestFit="1" customWidth="1"/>
    <col min="13" max="13" width="10.7109375" style="1" customWidth="1"/>
    <col min="14" max="14" width="10.7109375" style="1" hidden="1" customWidth="1"/>
    <col min="15" max="15" width="33.140625" style="1" hidden="1" customWidth="1"/>
    <col min="16" max="17" width="9.140625" style="1" hidden="1" customWidth="1"/>
    <col min="18" max="18" width="12.7109375" style="1" hidden="1" customWidth="1"/>
    <col min="19" max="16384" width="9.140625" style="1" hidden="1"/>
  </cols>
  <sheetData>
    <row r="1" spans="1:13" ht="48" customHeight="1" x14ac:dyDescent="0.25"/>
    <row r="2" spans="1:13" ht="72.75" customHeight="1" x14ac:dyDescent="0.25"/>
    <row r="3" spans="1:13" ht="42.75" customHeight="1" x14ac:dyDescent="0.25">
      <c r="A3" s="199" t="s">
        <v>121</v>
      </c>
      <c r="B3" s="199"/>
      <c r="C3" s="199"/>
      <c r="D3" s="199"/>
      <c r="E3" s="199"/>
      <c r="F3" s="199"/>
      <c r="G3" s="199"/>
      <c r="H3" s="199"/>
      <c r="I3" s="199"/>
      <c r="J3" s="199"/>
      <c r="K3" s="199"/>
      <c r="L3" s="199"/>
      <c r="M3" s="199"/>
    </row>
    <row r="4" spans="1:13" ht="23.25" customHeight="1" x14ac:dyDescent="0.5">
      <c r="E4" s="66"/>
    </row>
    <row r="5" spans="1:13" ht="23.25" customHeight="1" x14ac:dyDescent="0.5">
      <c r="E5" s="66"/>
    </row>
    <row r="6" spans="1:13" ht="23.25" customHeight="1" x14ac:dyDescent="0.25"/>
    <row r="7" spans="1:13" ht="23.25" customHeight="1" x14ac:dyDescent="0.25"/>
    <row r="8" spans="1:13" ht="30.75" customHeight="1" x14ac:dyDescent="0.25"/>
    <row r="9" spans="1:13" ht="23.25" customHeight="1" x14ac:dyDescent="0.25"/>
    <row r="10" spans="1:13" ht="28.5" customHeight="1" x14ac:dyDescent="0.25"/>
    <row r="11" spans="1:13" ht="23.25" customHeight="1" x14ac:dyDescent="0.25"/>
    <row r="12" spans="1:13" ht="23.25" customHeight="1" x14ac:dyDescent="0.25"/>
    <row r="14" spans="1:13" x14ac:dyDescent="0.25">
      <c r="G14" s="172" t="s">
        <v>66</v>
      </c>
      <c r="H14" s="173" t="s">
        <v>123</v>
      </c>
    </row>
    <row r="15" spans="1:13" s="3" customFormat="1" x14ac:dyDescent="0.25">
      <c r="F15" s="1"/>
      <c r="G15" s="67" t="s">
        <v>67</v>
      </c>
      <c r="H15" s="68">
        <f>IFERROR(IRR('Cash flows2'!$B11:$CX11),"")</f>
        <v>7.5452807340171457E-2</v>
      </c>
    </row>
    <row r="16" spans="1:13" s="3" customFormat="1" x14ac:dyDescent="0.25">
      <c r="F16" s="1"/>
      <c r="G16" s="67" t="s">
        <v>90</v>
      </c>
      <c r="H16" s="69">
        <f>IFERROR(NPV('Step 1_Expenditure2'!$C$21,'Cash flows2'!C11:CX11)+'Cash flows2'!B11,"")</f>
        <v>256989.33080920792</v>
      </c>
    </row>
    <row r="17" spans="4:8" s="3" customFormat="1" x14ac:dyDescent="0.25">
      <c r="F17" s="1"/>
      <c r="G17" s="79" t="s">
        <v>68</v>
      </c>
      <c r="H17" s="80">
        <f>IF($H$15="","",IF('Cash flows2'!B15&gt;0,0,IF(SUM('Cash flows2'!B15:CX15)=0,"never pays back",SMALL('Cash flows2'!B15:CX15,COUNTIF('Cash flows2'!B15:CX15,0)+1))))</f>
        <v>14</v>
      </c>
    </row>
    <row r="18" spans="4:8" s="3" customFormat="1" x14ac:dyDescent="0.25">
      <c r="G18" s="67" t="s">
        <v>69</v>
      </c>
      <c r="H18" s="70">
        <f>IF($H$15="","",IF('Cash flows2'!B18&gt;0,0,IF(SUM('Cash flows2'!B18:CX18)=0,"never pays back",SMALL('Cash flows2'!B18:CX18,COUNTIF('Cash flows2'!B18:CX18,0)+1))))</f>
        <v>16</v>
      </c>
    </row>
    <row r="19" spans="4:8" s="3" customFormat="1" ht="26.25" x14ac:dyDescent="0.4">
      <c r="D19" s="2"/>
    </row>
    <row r="20" spans="4:8" s="3" customFormat="1" ht="26.25" x14ac:dyDescent="0.4">
      <c r="D20" s="2"/>
    </row>
    <row r="21" spans="4:8" s="3" customFormat="1" ht="26.25" x14ac:dyDescent="0.4">
      <c r="D21" s="2"/>
    </row>
    <row r="22" spans="4:8" s="3" customFormat="1" ht="26.25" x14ac:dyDescent="0.4">
      <c r="D22" s="2"/>
    </row>
    <row r="23" spans="4:8" s="3" customFormat="1" ht="26.25" x14ac:dyDescent="0.4">
      <c r="D23" s="2"/>
    </row>
    <row r="24" spans="4:8" s="3" customFormat="1" ht="26.25" x14ac:dyDescent="0.4">
      <c r="D24" s="2"/>
    </row>
    <row r="25" spans="4:8" s="3" customFormat="1" ht="26.25" x14ac:dyDescent="0.4">
      <c r="D25" s="2"/>
    </row>
    <row r="26" spans="4:8" s="3" customFormat="1" ht="26.25" x14ac:dyDescent="0.4">
      <c r="D26" s="2"/>
    </row>
    <row r="27" spans="4:8" s="3" customFormat="1" ht="26.25" x14ac:dyDescent="0.4">
      <c r="D27" s="2"/>
    </row>
    <row r="28" spans="4:8" s="3" customFormat="1" ht="26.25" x14ac:dyDescent="0.4">
      <c r="D28" s="2"/>
    </row>
    <row r="29" spans="4:8" s="3" customFormat="1" ht="26.25" x14ac:dyDescent="0.4">
      <c r="D29" s="2"/>
    </row>
    <row r="30" spans="4:8" s="3" customFormat="1" ht="26.25" x14ac:dyDescent="0.4">
      <c r="D30" s="2"/>
    </row>
    <row r="34" spans="4:7" x14ac:dyDescent="0.25">
      <c r="D34" s="18"/>
    </row>
    <row r="48" spans="4:7" x14ac:dyDescent="0.25">
      <c r="E48" s="93"/>
      <c r="F48" s="93"/>
      <c r="G48" s="93"/>
    </row>
    <row r="66" spans="4:12" x14ac:dyDescent="0.25">
      <c r="D66" s="29" t="s">
        <v>12</v>
      </c>
      <c r="E66" s="91" t="s">
        <v>13</v>
      </c>
      <c r="F66" s="91" t="s">
        <v>14</v>
      </c>
      <c r="G66" s="91" t="s">
        <v>15</v>
      </c>
      <c r="I66" s="29" t="s">
        <v>49</v>
      </c>
      <c r="J66" s="91" t="s">
        <v>13</v>
      </c>
      <c r="K66" s="91" t="s">
        <v>14</v>
      </c>
      <c r="L66" s="91" t="s">
        <v>15</v>
      </c>
    </row>
    <row r="67" spans="4:12" x14ac:dyDescent="0.25">
      <c r="D67" s="84" t="s">
        <v>2</v>
      </c>
      <c r="E67" s="6">
        <f>_xlfn.MINIFS(Table57[Start year],Table57[Plan of work Stage],D67)</f>
        <v>0</v>
      </c>
      <c r="F67" s="6">
        <f>_xlfn.MAXIFS(Yearly_expenditure2!$D$4:$D$39,Yearly_expenditure2!$B$4:$B$39,D67)</f>
        <v>0</v>
      </c>
      <c r="G67" s="92">
        <f>SUMIFS(Yearly_expenditure2!$A$4:$A$32,Yearly_expenditure2!$B$4:$B$32,Output2!D67)</f>
        <v>2500</v>
      </c>
      <c r="I67" s="85" t="s">
        <v>2</v>
      </c>
      <c r="J67" s="89">
        <f>_xlfn.MINIFS(Table110[Start Year],Table110[Plan of work Stage],I67)</f>
        <v>0</v>
      </c>
      <c r="K67" s="89">
        <f>_xlfn.MAXIFS(Yearly_revenue2!$D$4:$D$33,Yearly_revenue2!$B$4:$B$33,I67)</f>
        <v>0</v>
      </c>
      <c r="L67" s="90">
        <f>SUMIFS(Yearly_revenue2!$A$4:$A$33,Yearly_revenue2!$B$4:$B$33,Output2!I67)</f>
        <v>0</v>
      </c>
    </row>
    <row r="68" spans="4:12" x14ac:dyDescent="0.25">
      <c r="D68" s="84" t="s">
        <v>4</v>
      </c>
      <c r="E68" s="6">
        <f>_xlfn.MINIFS(Table57[Start year],Table57[Plan of work Stage],D68)</f>
        <v>0</v>
      </c>
      <c r="F68" s="6">
        <f>_xlfn.MAXIFS(Yearly_expenditure2!$D$4:$D$39,Yearly_expenditure2!$B$4:$B$39,D68)</f>
        <v>0</v>
      </c>
      <c r="G68" s="92">
        <f>SUMIFS(Yearly_expenditure2!$A$4:$A$32,Yearly_expenditure2!$B$4:$B$32,Output2!D68)</f>
        <v>5500</v>
      </c>
      <c r="I68" s="85" t="s">
        <v>4</v>
      </c>
      <c r="J68" s="89">
        <f>_xlfn.MINIFS(Table110[Start Year],Table110[Plan of work Stage],I68)</f>
        <v>0</v>
      </c>
      <c r="K68" s="89">
        <f>_xlfn.MAXIFS(Yearly_revenue2!$D$4:$D$33,Yearly_revenue2!$B$4:$B$33,I68)</f>
        <v>0</v>
      </c>
      <c r="L68" s="90">
        <f>SUMIFS(Yearly_revenue2!$A$4:$A$33,Yearly_revenue2!$B$4:$B$33,Output2!I68)</f>
        <v>0</v>
      </c>
    </row>
    <row r="69" spans="4:12" x14ac:dyDescent="0.25">
      <c r="D69" s="94" t="s">
        <v>6</v>
      </c>
      <c r="E69" s="6">
        <f>_xlfn.MINIFS(Table57[Start year],Table57[Plan of work Stage],D69)</f>
        <v>0</v>
      </c>
      <c r="F69" s="6">
        <f>_xlfn.MAXIFS(Yearly_expenditure2!$D$4:$D$39,Yearly_expenditure2!$B$4:$B$39,D69)</f>
        <v>0</v>
      </c>
      <c r="G69" s="92">
        <f>SUMIFS(Yearly_expenditure2!$A$4:$A$32,Yearly_expenditure2!$B$4:$B$32,Output2!D69)</f>
        <v>0</v>
      </c>
      <c r="I69" s="86" t="s">
        <v>6</v>
      </c>
      <c r="J69" s="89">
        <f>_xlfn.MINIFS(Table110[Start Year],Table110[Plan of work Stage],I69)</f>
        <v>1</v>
      </c>
      <c r="K69" s="89">
        <f>_xlfn.MAXIFS(Yearly_revenue2!$D$4:$D$33,Yearly_revenue2!$B$4:$B$33,I69)</f>
        <v>2</v>
      </c>
      <c r="L69" s="90">
        <f>SUMIFS(Yearly_revenue2!$A$4:$A$33,Yearly_revenue2!$B$4:$B$33,Output2!I69)</f>
        <v>50000</v>
      </c>
    </row>
    <row r="70" spans="4:12" ht="30" x14ac:dyDescent="0.25">
      <c r="D70" s="84" t="s">
        <v>8</v>
      </c>
      <c r="E70" s="6">
        <f>_xlfn.MINIFS(Table57[Start year],Table57[Plan of work Stage],D70)</f>
        <v>1</v>
      </c>
      <c r="F70" s="6">
        <f>_xlfn.MAXIFS(Yearly_expenditure2!$D$4:$D$39,Yearly_expenditure2!$B$4:$B$39,D70)</f>
        <v>1</v>
      </c>
      <c r="G70" s="92">
        <f>SUMIFS(Yearly_expenditure2!$A$4:$A$32,Yearly_expenditure2!$B$4:$B$32,Output2!D70)</f>
        <v>25000</v>
      </c>
      <c r="I70" s="85" t="s">
        <v>8</v>
      </c>
      <c r="J70" s="89">
        <f>_xlfn.MINIFS(Table110[Start Year],Table110[Plan of work Stage],I70)</f>
        <v>0</v>
      </c>
      <c r="K70" s="89">
        <f>_xlfn.MAXIFS(Yearly_revenue2!$D$4:$D$33,Yearly_revenue2!$B$4:$B$33,I70)</f>
        <v>0</v>
      </c>
      <c r="L70" s="90">
        <f>SUMIFS(Yearly_revenue2!$A$4:$A$33,Yearly_revenue2!$B$4:$B$33,Output2!I70)</f>
        <v>0</v>
      </c>
    </row>
    <row r="71" spans="4:12" x14ac:dyDescent="0.25">
      <c r="D71" s="88" t="s">
        <v>9</v>
      </c>
      <c r="E71" s="6">
        <f>_xlfn.MINIFS(Table57[Start year],Table57[Plan of work Stage],D71)</f>
        <v>0</v>
      </c>
      <c r="F71" s="6">
        <f>_xlfn.MAXIFS(Yearly_expenditure2!$D$4:$D$39,Yearly_expenditure2!$B$4:$B$39,D71)</f>
        <v>0</v>
      </c>
      <c r="G71" s="92">
        <f>SUMIFS(Yearly_expenditure2!$A$4:$A$32,Yearly_expenditure2!$B$4:$B$32,Output2!D71)</f>
        <v>0</v>
      </c>
      <c r="I71" s="87" t="s">
        <v>9</v>
      </c>
      <c r="J71" s="89">
        <f>_xlfn.MINIFS(Table110[Start Year],Table110[Plan of work Stage],I71)</f>
        <v>0</v>
      </c>
      <c r="K71" s="89">
        <f>_xlfn.MAXIFS(Yearly_revenue2!$D$4:$D$33,Yearly_revenue2!$B$4:$B$33,I71)</f>
        <v>0</v>
      </c>
      <c r="L71" s="90">
        <f>SUMIFS(Yearly_revenue2!$A$4:$A$33,Yearly_revenue2!$B$4:$B$33,Output2!I71)</f>
        <v>0</v>
      </c>
    </row>
    <row r="72" spans="4:12" ht="30" x14ac:dyDescent="0.25">
      <c r="D72" s="84" t="s">
        <v>74</v>
      </c>
      <c r="E72" s="6">
        <f>_xlfn.MINIFS(Table57[Start year],Table57[Plan of work Stage],D72)</f>
        <v>0</v>
      </c>
      <c r="F72" s="6">
        <f>_xlfn.MAXIFS(Yearly_expenditure2!$D$4:$D$39,Yearly_expenditure2!$B$4:$B$39,D72)</f>
        <v>0</v>
      </c>
      <c r="G72" s="92">
        <f>SUMIFS(Yearly_expenditure2!$A$4:$A$32,Yearly_expenditure2!$B$4:$B$32,Output2!D72)</f>
        <v>0</v>
      </c>
      <c r="I72" s="85" t="s">
        <v>74</v>
      </c>
      <c r="J72" s="89">
        <f>_xlfn.MINIFS(Table110[Start Year],Table110[Plan of work Stage],I72)</f>
        <v>0</v>
      </c>
      <c r="K72" s="89">
        <f>_xlfn.MAXIFS(Yearly_revenue2!$D$4:$D$33,Yearly_revenue2!$B$4:$B$33,I72)</f>
        <v>0</v>
      </c>
      <c r="L72" s="90">
        <f>SUMIFS(Yearly_revenue2!$A$4:$A$33,Yearly_revenue2!$B$4:$B$33,Output2!I72)</f>
        <v>0</v>
      </c>
    </row>
    <row r="73" spans="4:12" x14ac:dyDescent="0.25">
      <c r="D73" s="84" t="s">
        <v>10</v>
      </c>
      <c r="E73" s="6">
        <f>_xlfn.MINIFS(Table57[Start year],Table57[Plan of work Stage],D73)</f>
        <v>0</v>
      </c>
      <c r="F73" s="6">
        <f>_xlfn.MAXIFS(Yearly_expenditure2!$D$4:$D$39,Yearly_expenditure2!$B$4:$B$39,D73)</f>
        <v>0</v>
      </c>
      <c r="G73" s="92">
        <f>SUMIFS(Yearly_expenditure2!$A$4:$A$32,Yearly_expenditure2!$B$4:$B$32,Output2!D73)</f>
        <v>0</v>
      </c>
      <c r="I73" s="85" t="s">
        <v>10</v>
      </c>
      <c r="J73" s="89">
        <f>_xlfn.MINIFS(Table110[Start Year],Table110[Plan of work Stage],I73)</f>
        <v>0</v>
      </c>
      <c r="K73" s="89">
        <f>_xlfn.MAXIFS(Yearly_revenue2!$D$4:$D$33,Yearly_revenue2!$B$4:$B$33,I73)</f>
        <v>0</v>
      </c>
      <c r="L73" s="90">
        <f>SUMIFS(Yearly_revenue2!$A$4:$A$33,Yearly_revenue2!$B$4:$B$33,Output2!I73)</f>
        <v>0</v>
      </c>
    </row>
    <row r="74" spans="4:12" x14ac:dyDescent="0.25">
      <c r="D74" s="84" t="s">
        <v>11</v>
      </c>
      <c r="E74" s="6">
        <f>_xlfn.MINIFS(Table57[Start year],Table57[Plan of work Stage],D74)</f>
        <v>10</v>
      </c>
      <c r="F74" s="6">
        <f>_xlfn.MAXIFS(Yearly_expenditure2!$D$4:$D$39,Yearly_expenditure2!$B$4:$B$39,D74)</f>
        <v>11</v>
      </c>
      <c r="G74" s="92">
        <f>SUMIFS(Yearly_expenditure2!$A$4:$A$32,Yearly_expenditure2!$B$4:$B$32,Output2!D74)</f>
        <v>400000</v>
      </c>
      <c r="I74" s="85" t="s">
        <v>11</v>
      </c>
      <c r="J74" s="89">
        <f>_xlfn.MINIFS(Table110[Start Year],Table110[Plan of work Stage],I74)</f>
        <v>2</v>
      </c>
      <c r="K74" s="89">
        <f>_xlfn.MAXIFS(Yearly_revenue2!$D$4:$D$33,Yearly_revenue2!$B$4:$B$33,I74)</f>
        <v>20</v>
      </c>
      <c r="L74" s="90">
        <f>SUMIFS(Yearly_revenue2!$A$4:$A$33,Yearly_revenue2!$B$4:$B$33,Output2!I74)</f>
        <v>1693180.276559148</v>
      </c>
    </row>
  </sheetData>
  <mergeCells count="1">
    <mergeCell ref="A3:M3"/>
  </mergeCell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98EEC-13BE-4AB7-B643-AE4C9ED31D8E}">
  <sheetPr>
    <tabColor theme="5" tint="0.79998168889431442"/>
  </sheetPr>
  <dimension ref="A1:CX35"/>
  <sheetViews>
    <sheetView showGridLines="0" workbookViewId="0">
      <selection activeCell="C5" sqref="C5"/>
    </sheetView>
  </sheetViews>
  <sheetFormatPr defaultColWidth="11.28515625" defaultRowHeight="15.75" x14ac:dyDescent="0.25"/>
  <cols>
    <col min="1" max="1" width="50.5703125" style="21" customWidth="1"/>
    <col min="2" max="3" width="11.28515625" style="19"/>
    <col min="4" max="4" width="11.7109375" style="19" bestFit="1" customWidth="1"/>
    <col min="5" max="16384" width="11.28515625" style="19"/>
  </cols>
  <sheetData>
    <row r="1" spans="1:102" ht="41.25" customHeight="1" x14ac:dyDescent="0.25"/>
    <row r="2" spans="1:102" ht="41.25" customHeight="1" x14ac:dyDescent="0.25"/>
    <row r="3" spans="1:102" ht="41.25" customHeight="1" x14ac:dyDescent="0.25"/>
    <row r="4" spans="1:102" ht="56.25" customHeight="1" x14ac:dyDescent="0.25"/>
    <row r="5" spans="1:102" x14ac:dyDescent="0.25">
      <c r="A5" s="72" t="s">
        <v>70</v>
      </c>
      <c r="B5" s="155">
        <f>IF(OR(COUNTA(Table57[Price (£ or £/year)])=0,COUNTA(Table110[Units ('#/year)])=0),NA(),IF('Step 1_Expenditure2'!$C$20="",NA(),0))</f>
        <v>0</v>
      </c>
      <c r="C5" s="155">
        <f>IF(OR(COUNTA(Table57[Start year])=0,COUNTA(Table110[Rate (£/Unit)])=0),NA(),IF('Step 1_Expenditure2'!$C$20="",NA(),1))</f>
        <v>1</v>
      </c>
      <c r="D5" s="155">
        <f>IF(C$15="",NA(),IF(C$5&lt;'Step 1_Expenditure2'!$C$20,C$5+1,NA()))</f>
        <v>2</v>
      </c>
      <c r="E5" s="155">
        <f>IF(D$15="",NA(),IF(D$5&lt;'Step 1_Expenditure2'!$C$20,D$5+1,NA()))</f>
        <v>3</v>
      </c>
      <c r="F5" s="155">
        <f>IF(E$15="",NA(),IF(E$5&lt;'Step 1_Expenditure2'!$C$20,E$5+1,NA()))</f>
        <v>4</v>
      </c>
      <c r="G5" s="155">
        <f>IF(F$15="",NA(),IF(F$5&lt;'Step 1_Expenditure2'!$C$20,F$5+1,NA()))</f>
        <v>5</v>
      </c>
      <c r="H5" s="155">
        <f>IF(G$15="",NA(),IF(G$5&lt;'Step 1_Expenditure2'!$C$20,G$5+1,NA()))</f>
        <v>6</v>
      </c>
      <c r="I5" s="155">
        <f>IF(H$15="",NA(),IF(H$5&lt;'Step 1_Expenditure2'!$C$20,H$5+1,NA()))</f>
        <v>7</v>
      </c>
      <c r="J5" s="155">
        <f>IF(I$15="",NA(),IF(I$5&lt;'Step 1_Expenditure2'!$C$20,I$5+1,NA()))</f>
        <v>8</v>
      </c>
      <c r="K5" s="155">
        <f>IF(J$15="",NA(),IF(J$5&lt;'Step 1_Expenditure2'!$C$20,J$5+1,NA()))</f>
        <v>9</v>
      </c>
      <c r="L5" s="155">
        <f>IF(K$15="",NA(),IF(K$5&lt;'Step 1_Expenditure2'!$C$20,K$5+1,NA()))</f>
        <v>10</v>
      </c>
      <c r="M5" s="155">
        <f>IF(L$15="",NA(),IF(L$5&lt;'Step 1_Expenditure2'!$C$20,L$5+1,NA()))</f>
        <v>11</v>
      </c>
      <c r="N5" s="155">
        <f>IF(M$15="",NA(),IF(M$5&lt;'Step 1_Expenditure2'!$C$20,M$5+1,NA()))</f>
        <v>12</v>
      </c>
      <c r="O5" s="155">
        <f>IF(N$15="",NA(),IF(N$5&lt;'Step 1_Expenditure2'!$C$20,N$5+1,NA()))</f>
        <v>13</v>
      </c>
      <c r="P5" s="155">
        <f>IF(O$15="",NA(),IF(O$5&lt;'Step 1_Expenditure2'!$C$20,O$5+1,NA()))</f>
        <v>14</v>
      </c>
      <c r="Q5" s="155">
        <f>IF(P$15="",NA(),IF(P$5&lt;'Step 1_Expenditure2'!$C$20,P$5+1,NA()))</f>
        <v>15</v>
      </c>
      <c r="R5" s="155">
        <f>IF(Q$15="",NA(),IF(Q$5&lt;'Step 1_Expenditure2'!$C$20,Q$5+1,NA()))</f>
        <v>16</v>
      </c>
      <c r="S5" s="155">
        <f>IF(R$15="",NA(),IF(R$5&lt;'Step 1_Expenditure2'!$C$20,R$5+1,NA()))</f>
        <v>17</v>
      </c>
      <c r="T5" s="155">
        <f>IF(S$15="",NA(),IF(S$5&lt;'Step 1_Expenditure2'!$C$20,S$5+1,NA()))</f>
        <v>18</v>
      </c>
      <c r="U5" s="155">
        <f>IF(T$15="",NA(),IF(T$5&lt;'Step 1_Expenditure2'!$C$20,T$5+1,NA()))</f>
        <v>19</v>
      </c>
      <c r="V5" s="155">
        <f>IF(U$15="",NA(),IF(U$5&lt;'Step 1_Expenditure2'!$C$20,U$5+1,NA()))</f>
        <v>20</v>
      </c>
      <c r="W5" s="155" t="e">
        <f>IF(V$15="",NA(),IF(V$5&lt;'Step 1_Expenditure2'!$C$20,V$5+1,NA()))</f>
        <v>#N/A</v>
      </c>
      <c r="X5" s="155" t="e">
        <f>IF(W$15="",NA(),IF(W$5&lt;'Step 1_Expenditure2'!$C$20,W$5+1,NA()))</f>
        <v>#N/A</v>
      </c>
      <c r="Y5" s="155" t="e">
        <f>IF(X$15="",NA(),IF(X$5&lt;'Step 1_Expenditure2'!$C$20,X$5+1,NA()))</f>
        <v>#N/A</v>
      </c>
      <c r="Z5" s="155" t="e">
        <f>IF(Y$15="",NA(),IF(Y$5&lt;'Step 1_Expenditure2'!$C$20,Y$5+1,NA()))</f>
        <v>#N/A</v>
      </c>
      <c r="AA5" s="155" t="e">
        <f>IF(Z$15="",NA(),IF(Z$5&lt;'Step 1_Expenditure2'!$C$20,Z$5+1,NA()))</f>
        <v>#N/A</v>
      </c>
      <c r="AB5" s="155" t="e">
        <f>IF(AA$15="",NA(),IF(AA$5&lt;'Step 1_Expenditure2'!$C$20,AA$5+1,NA()))</f>
        <v>#N/A</v>
      </c>
      <c r="AC5" s="155" t="e">
        <f>IF(AB$15="",NA(),IF(AB$5&lt;'Step 1_Expenditure2'!$C$20,AB$5+1,NA()))</f>
        <v>#N/A</v>
      </c>
      <c r="AD5" s="155" t="e">
        <f>IF(AC$15="",NA(),IF(AC$5&lt;'Step 1_Expenditure2'!$C$20,AC$5+1,NA()))</f>
        <v>#N/A</v>
      </c>
      <c r="AE5" s="155" t="e">
        <f>IF(AD$15="",NA(),IF(AD$5&lt;'Step 1_Expenditure2'!$C$20,AD$5+1,NA()))</f>
        <v>#N/A</v>
      </c>
      <c r="AF5" s="155" t="e">
        <f>IF(AE$15="",NA(),IF(AE$5&lt;'Step 1_Expenditure2'!$C$20,AE$5+1,NA()))</f>
        <v>#N/A</v>
      </c>
      <c r="AG5" s="155" t="e">
        <f>IF(AF$15="",NA(),IF(AF$5&lt;'Step 1_Expenditure2'!$C$20,AF$5+1,NA()))</f>
        <v>#N/A</v>
      </c>
      <c r="AH5" s="155" t="e">
        <f>IF(AG$15="",NA(),IF(AG$5&lt;'Step 1_Expenditure2'!$C$20,AG$5+1,NA()))</f>
        <v>#N/A</v>
      </c>
      <c r="AI5" s="155" t="e">
        <f>IF(AH$15="",NA(),IF(AH$5&lt;'Step 1_Expenditure2'!$C$20,AH$5+1,NA()))</f>
        <v>#N/A</v>
      </c>
      <c r="AJ5" s="155" t="e">
        <f>IF(AI$15="",NA(),IF(AI$5&lt;'Step 1_Expenditure2'!$C$20,AI$5+1,NA()))</f>
        <v>#N/A</v>
      </c>
      <c r="AK5" s="155" t="e">
        <f>IF(AJ$15="",NA(),IF(AJ$5&lt;'Step 1_Expenditure2'!$C$20,AJ$5+1,NA()))</f>
        <v>#N/A</v>
      </c>
      <c r="AL5" s="155" t="e">
        <f>IF(AK$15="",NA(),IF(AK$5&lt;'Step 1_Expenditure2'!$C$20,AK$5+1,NA()))</f>
        <v>#N/A</v>
      </c>
      <c r="AM5" s="155" t="e">
        <f>IF(AL$15="",NA(),IF(AL$5&lt;'Step 1_Expenditure2'!$C$20,AL$5+1,NA()))</f>
        <v>#N/A</v>
      </c>
      <c r="AN5" s="155" t="e">
        <f>IF(AM$15="",NA(),IF(AM$5&lt;'Step 1_Expenditure2'!$C$20,AM$5+1,NA()))</f>
        <v>#N/A</v>
      </c>
      <c r="AO5" s="155" t="e">
        <f>IF(AN$15="",NA(),IF(AN$5&lt;'Step 1_Expenditure2'!$C$20,AN$5+1,NA()))</f>
        <v>#N/A</v>
      </c>
      <c r="AP5" s="155" t="e">
        <f>IF(AO$15="",NA(),IF(AO$5&lt;'Step 1_Expenditure2'!$C$20,AO$5+1,NA()))</f>
        <v>#N/A</v>
      </c>
      <c r="AQ5" s="155" t="e">
        <f>IF(AP$15="",NA(),IF(AP$5&lt;'Step 1_Expenditure2'!$C$20,AP$5+1,NA()))</f>
        <v>#N/A</v>
      </c>
      <c r="AR5" s="155" t="e">
        <f>IF(AQ$15="",NA(),IF(AQ$5&lt;'Step 1_Expenditure2'!$C$20,AQ$5+1,NA()))</f>
        <v>#N/A</v>
      </c>
      <c r="AS5" s="155" t="e">
        <f>IF(AR$15="",NA(),IF(AR$5&lt;'Step 1_Expenditure2'!$C$20,AR$5+1,NA()))</f>
        <v>#N/A</v>
      </c>
      <c r="AT5" s="155" t="e">
        <f>IF(AS$15="",NA(),IF(AS$5&lt;'Step 1_Expenditure2'!$C$20,AS$5+1,NA()))</f>
        <v>#N/A</v>
      </c>
      <c r="AU5" s="155" t="e">
        <f>IF(AT$15="",NA(),IF(AT$5&lt;'Step 1_Expenditure2'!$C$20,AT$5+1,NA()))</f>
        <v>#N/A</v>
      </c>
      <c r="AV5" s="155" t="e">
        <f>IF(AU$15="",NA(),IF(AU$5&lt;'Step 1_Expenditure2'!$C$20,AU$5+1,NA()))</f>
        <v>#N/A</v>
      </c>
      <c r="AW5" s="155" t="e">
        <f>IF(AV$15="",NA(),IF(AV$5&lt;'Step 1_Expenditure2'!$C$20,AV$5+1,NA()))</f>
        <v>#N/A</v>
      </c>
      <c r="AX5" s="155" t="e">
        <f>IF(AW$15="",NA(),IF(AW$5&lt;'Step 1_Expenditure2'!$C$20,AW$5+1,NA()))</f>
        <v>#N/A</v>
      </c>
      <c r="AY5" s="155" t="e">
        <f>IF(AX$15="",NA(),IF(AX$5&lt;'Step 1_Expenditure2'!$C$20,AX$5+1,NA()))</f>
        <v>#N/A</v>
      </c>
      <c r="AZ5" s="155" t="e">
        <f>IF(AY$15="",NA(),IF(AY$5&lt;'Step 1_Expenditure2'!$C$20,AY$5+1,NA()))</f>
        <v>#N/A</v>
      </c>
      <c r="BA5" s="155" t="e">
        <f>IF(AZ$15="",NA(),IF(AZ$5&lt;'Step 1_Expenditure2'!$C$20,AZ$5+1,NA()))</f>
        <v>#N/A</v>
      </c>
      <c r="BB5" s="155" t="e">
        <f>IF(BA$15="",NA(),IF(BA$5&lt;'Step 1_Expenditure2'!$C$20,BA$5+1,NA()))</f>
        <v>#N/A</v>
      </c>
      <c r="BC5" s="155" t="e">
        <f>IF(BB$15="",NA(),IF(BB$5&lt;'Step 1_Expenditure2'!$C$20,BB$5+1,NA()))</f>
        <v>#N/A</v>
      </c>
      <c r="BD5" s="155" t="e">
        <f>IF(BC$15="",NA(),IF(BC$5&lt;'Step 1_Expenditure2'!$C$20,BC$5+1,NA()))</f>
        <v>#N/A</v>
      </c>
      <c r="BE5" s="155" t="e">
        <f>IF(BD$15="",NA(),IF(BD$5&lt;'Step 1_Expenditure2'!$C$20,BD$5+1,NA()))</f>
        <v>#N/A</v>
      </c>
      <c r="BF5" s="155" t="e">
        <f>IF(BE$15="",NA(),IF(BE$5&lt;'Step 1_Expenditure2'!$C$20,BE$5+1,NA()))</f>
        <v>#N/A</v>
      </c>
      <c r="BG5" s="155" t="e">
        <f>IF(BF$15="",NA(),IF(BF$5&lt;'Step 1_Expenditure2'!$C$20,BF$5+1,NA()))</f>
        <v>#N/A</v>
      </c>
      <c r="BH5" s="155" t="e">
        <f>IF(BG$15="",NA(),IF(BG$5&lt;'Step 1_Expenditure2'!$C$20,BG$5+1,NA()))</f>
        <v>#N/A</v>
      </c>
      <c r="BI5" s="155" t="e">
        <f>IF(BH$15="",NA(),IF(BH$5&lt;'Step 1_Expenditure2'!$C$20,BH$5+1,NA()))</f>
        <v>#N/A</v>
      </c>
      <c r="BJ5" s="155" t="e">
        <f>IF(BI$15="",NA(),IF(BI$5&lt;'Step 1_Expenditure2'!$C$20,BI$5+1,NA()))</f>
        <v>#N/A</v>
      </c>
      <c r="BK5" s="155" t="e">
        <f>IF(BJ$15="",NA(),IF(BJ$5&lt;'Step 1_Expenditure2'!$C$20,BJ$5+1,NA()))</f>
        <v>#N/A</v>
      </c>
      <c r="BL5" s="155" t="e">
        <f>IF(BK$15="",NA(),IF(BK$5&lt;'Step 1_Expenditure2'!$C$20,BK$5+1,NA()))</f>
        <v>#N/A</v>
      </c>
      <c r="BM5" s="155" t="e">
        <f>IF(BL$15="",NA(),IF(BL$5&lt;'Step 1_Expenditure2'!$C$20,BL$5+1,NA()))</f>
        <v>#N/A</v>
      </c>
      <c r="BN5" s="155" t="e">
        <f>IF(BM$15="",NA(),IF(BM$5&lt;'Step 1_Expenditure2'!$C$20,BM$5+1,NA()))</f>
        <v>#N/A</v>
      </c>
      <c r="BO5" s="155" t="e">
        <f>IF(BN$15="",NA(),IF(BN$5&lt;'Step 1_Expenditure2'!$C$20,BN$5+1,NA()))</f>
        <v>#N/A</v>
      </c>
      <c r="BP5" s="155" t="e">
        <f>IF(BO$15="",NA(),IF(BO$5&lt;'Step 1_Expenditure2'!$C$20,BO$5+1,NA()))</f>
        <v>#N/A</v>
      </c>
      <c r="BQ5" s="155" t="e">
        <f>IF(BP$15="",NA(),IF(BP$5&lt;'Step 1_Expenditure2'!$C$20,BP$5+1,NA()))</f>
        <v>#N/A</v>
      </c>
      <c r="BR5" s="155" t="e">
        <f>IF(BQ$15="",NA(),IF(BQ$5&lt;'Step 1_Expenditure2'!$C$20,BQ$5+1,NA()))</f>
        <v>#N/A</v>
      </c>
      <c r="BS5" s="155" t="e">
        <f>IF(BR$15="",NA(),IF(BR$5&lt;'Step 1_Expenditure2'!$C$20,BR$5+1,NA()))</f>
        <v>#N/A</v>
      </c>
      <c r="BT5" s="155" t="e">
        <f>IF(BS$15="",NA(),IF(BS$5&lt;'Step 1_Expenditure2'!$C$20,BS$5+1,NA()))</f>
        <v>#N/A</v>
      </c>
      <c r="BU5" s="155" t="e">
        <f>IF(BT$15="",NA(),IF(BT$5&lt;'Step 1_Expenditure2'!$C$20,BT$5+1,NA()))</f>
        <v>#N/A</v>
      </c>
      <c r="BV5" s="155" t="e">
        <f>IF(BU$15="",NA(),IF(BU$5&lt;'Step 1_Expenditure2'!$C$20,BU$5+1,NA()))</f>
        <v>#N/A</v>
      </c>
      <c r="BW5" s="155" t="e">
        <f>IF(BV$15="",NA(),IF(BV$5&lt;'Step 1_Expenditure2'!$C$20,BV$5+1,NA()))</f>
        <v>#N/A</v>
      </c>
      <c r="BX5" s="155" t="e">
        <f>IF(BW$15="",NA(),IF(BW$5&lt;'Step 1_Expenditure2'!$C$20,BW$5+1,NA()))</f>
        <v>#N/A</v>
      </c>
      <c r="BY5" s="155" t="e">
        <f>IF(BX$15="",NA(),IF(BX$5&lt;'Step 1_Expenditure2'!$C$20,BX$5+1,NA()))</f>
        <v>#N/A</v>
      </c>
      <c r="BZ5" s="155" t="e">
        <f>IF(BY$15="",NA(),IF(BY$5&lt;'Step 1_Expenditure2'!$C$20,BY$5+1,NA()))</f>
        <v>#N/A</v>
      </c>
      <c r="CA5" s="155" t="e">
        <f>IF(BZ$15="",NA(),IF(BZ$5&lt;'Step 1_Expenditure2'!$C$20,BZ$5+1,NA()))</f>
        <v>#N/A</v>
      </c>
      <c r="CB5" s="155" t="e">
        <f>IF(CA$15="",NA(),IF(CA$5&lt;'Step 1_Expenditure2'!$C$20,CA$5+1,NA()))</f>
        <v>#N/A</v>
      </c>
      <c r="CC5" s="155" t="e">
        <f>IF(CB$15="",NA(),IF(CB$5&lt;'Step 1_Expenditure2'!$C$20,CB$5+1,NA()))</f>
        <v>#N/A</v>
      </c>
      <c r="CD5" s="155" t="e">
        <f>IF(CC$15="",NA(),IF(CC$5&lt;'Step 1_Expenditure2'!$C$20,CC$5+1,NA()))</f>
        <v>#N/A</v>
      </c>
      <c r="CE5" s="155" t="e">
        <f>IF(CD$15="",NA(),IF(CD$5&lt;'Step 1_Expenditure2'!$C$20,CD$5+1,NA()))</f>
        <v>#N/A</v>
      </c>
      <c r="CF5" s="155" t="e">
        <f>IF(CE$15="",NA(),IF(CE$5&lt;'Step 1_Expenditure2'!$C$20,CE$5+1,NA()))</f>
        <v>#N/A</v>
      </c>
      <c r="CG5" s="155" t="e">
        <f>IF(CF$15="",NA(),IF(CF$5&lt;'Step 1_Expenditure2'!$C$20,CF$5+1,NA()))</f>
        <v>#N/A</v>
      </c>
      <c r="CH5" s="155" t="e">
        <f>IF(CG$15="",NA(),IF(CG$5&lt;'Step 1_Expenditure2'!$C$20,CG$5+1,NA()))</f>
        <v>#N/A</v>
      </c>
      <c r="CI5" s="155" t="e">
        <f>IF(CH$15="",NA(),IF(CH$5&lt;'Step 1_Expenditure2'!$C$20,CH$5+1,NA()))</f>
        <v>#N/A</v>
      </c>
      <c r="CJ5" s="155" t="e">
        <f>IF(CI$15="",NA(),IF(CI$5&lt;'Step 1_Expenditure2'!$C$20,CI$5+1,NA()))</f>
        <v>#N/A</v>
      </c>
      <c r="CK5" s="155" t="e">
        <f>IF(CJ$15="",NA(),IF(CJ$5&lt;'Step 1_Expenditure2'!$C$20,CJ$5+1,NA()))</f>
        <v>#N/A</v>
      </c>
      <c r="CL5" s="155" t="e">
        <f>IF(CK$15="",NA(),IF(CK$5&lt;'Step 1_Expenditure2'!$C$20,CK$5+1,NA()))</f>
        <v>#N/A</v>
      </c>
      <c r="CM5" s="155" t="e">
        <f>IF(CL$15="",NA(),IF(CL$5&lt;'Step 1_Expenditure2'!$C$20,CL$5+1,NA()))</f>
        <v>#N/A</v>
      </c>
      <c r="CN5" s="155" t="e">
        <f>IF(CM$15="",NA(),IF(CM$5&lt;'Step 1_Expenditure2'!$C$20,CM$5+1,NA()))</f>
        <v>#N/A</v>
      </c>
      <c r="CO5" s="155" t="e">
        <f>IF(CN$15="",NA(),IF(CN$5&lt;'Step 1_Expenditure2'!$C$20,CN$5+1,NA()))</f>
        <v>#N/A</v>
      </c>
      <c r="CP5" s="155" t="e">
        <f>IF(CO$15="",NA(),IF(CO$5&lt;'Step 1_Expenditure2'!$C$20,CO$5+1,NA()))</f>
        <v>#N/A</v>
      </c>
      <c r="CQ5" s="155" t="e">
        <f>IF(CP$15="",NA(),IF(CP$5&lt;'Step 1_Expenditure2'!$C$20,CP$5+1,NA()))</f>
        <v>#N/A</v>
      </c>
      <c r="CR5" s="155" t="e">
        <f>IF(CQ$15="",NA(),IF(CQ$5&lt;'Step 1_Expenditure2'!$C$20,CQ$5+1,NA()))</f>
        <v>#N/A</v>
      </c>
      <c r="CS5" s="155" t="e">
        <f>IF(CR$15="",NA(),IF(CR$5&lt;'Step 1_Expenditure2'!$C$20,CR$5+1,NA()))</f>
        <v>#N/A</v>
      </c>
      <c r="CT5" s="155" t="e">
        <f>IF(CS$15="",NA(),IF(CS$5&lt;'Step 1_Expenditure2'!$C$20,CS$5+1,NA()))</f>
        <v>#N/A</v>
      </c>
      <c r="CU5" s="155" t="e">
        <f>IF(CT$15="",NA(),IF(CT$5&lt;'Step 1_Expenditure2'!$C$20,CT$5+1,NA()))</f>
        <v>#N/A</v>
      </c>
      <c r="CV5" s="155" t="e">
        <f>IF(CU$15="",NA(),IF(CU$5&lt;'Step 1_Expenditure2'!$C$20,CU$5+1,NA()))</f>
        <v>#N/A</v>
      </c>
      <c r="CW5" s="155" t="e">
        <f>IF(CV$15="",NA(),IF(CV$5&lt;'Step 1_Expenditure2'!$C$20,CV$5+1,NA()))</f>
        <v>#N/A</v>
      </c>
      <c r="CX5" s="155" t="e">
        <f>IF(CW$15="",NA(),IF(CW$5&lt;'Step 1_Expenditure2'!$C$20,CW$5+1,NA()))</f>
        <v>#N/A</v>
      </c>
    </row>
    <row r="6" spans="1:102" x14ac:dyDescent="0.25">
      <c r="A6" s="73"/>
      <c r="B6" s="150"/>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row>
    <row r="7" spans="1:102" x14ac:dyDescent="0.25">
      <c r="A7" s="73" t="s">
        <v>91</v>
      </c>
      <c r="B7" s="153">
        <f>IF(Yearly_expenditure2!F3="","",SUM(Yearly_revenue2!F4:F33))</f>
        <v>0</v>
      </c>
      <c r="C7" s="153">
        <f>IF(Yearly_expenditure2!G3="","",SUM(Yearly_revenue2!G4:G33))</f>
        <v>50000</v>
      </c>
      <c r="D7" s="153">
        <f>IF(Yearly_expenditure2!H3="","",SUM(Yearly_revenue2!H4:H33))</f>
        <v>71650</v>
      </c>
      <c r="E7" s="153">
        <f>IF(Yearly_expenditure2!I3="","",SUM(Yearly_revenue2!I4:I33))</f>
        <v>73339.25</v>
      </c>
      <c r="F7" s="153">
        <f>IF(Yearly_expenditure2!J3="","",SUM(Yearly_revenue2!J4:J33))</f>
        <v>75068.691249999989</v>
      </c>
      <c r="G7" s="153">
        <f>IF(Yearly_expenditure2!K3="","",SUM(Yearly_revenue2!K4:K33))</f>
        <v>76839.287731249991</v>
      </c>
      <c r="H7" s="153">
        <f>IF(Yearly_expenditure2!L3="","",SUM(Yearly_revenue2!L4:L33))</f>
        <v>78652.026708531237</v>
      </c>
      <c r="I7" s="153">
        <f>IF(Yearly_expenditure2!M3="","",SUM(Yearly_revenue2!M4:M33))</f>
        <v>80507.919295924512</v>
      </c>
      <c r="J7" s="153">
        <f>IF(Yearly_expenditure2!N3="","",SUM(Yearly_revenue2!N4:N33))</f>
        <v>82408.001036396221</v>
      </c>
      <c r="K7" s="153">
        <f>IF(Yearly_expenditure2!O3="","",SUM(Yearly_revenue2!O4:O33))</f>
        <v>84353.332495541195</v>
      </c>
      <c r="L7" s="153">
        <f>IF(Yearly_expenditure2!P3="","",SUM(Yearly_revenue2!P4:P33))</f>
        <v>86344.99986982948</v>
      </c>
      <c r="M7" s="153">
        <f>IF(Yearly_expenditure2!Q3="","",SUM(Yearly_revenue2!Q4:Q33))</f>
        <v>88384.115609712986</v>
      </c>
      <c r="N7" s="153">
        <f>IF(Yearly_expenditure2!R3="","",SUM(Yearly_revenue2!R4:R33))</f>
        <v>90471.819057956338</v>
      </c>
      <c r="O7" s="153">
        <f>IF(Yearly_expenditure2!S3="","",SUM(Yearly_revenue2!S4:S33))</f>
        <v>92609.277103565779</v>
      </c>
      <c r="P7" s="153">
        <f>IF(Yearly_expenditure2!T3="","",SUM(Yearly_revenue2!T4:T33))</f>
        <v>94797.684851698665</v>
      </c>
      <c r="Q7" s="153">
        <f>IF(Yearly_expenditure2!U3="","",SUM(Yearly_revenue2!U4:U33))</f>
        <v>97038.266309945742</v>
      </c>
      <c r="R7" s="153">
        <f>IF(Yearly_expenditure2!V3="","",SUM(Yearly_revenue2!V4:V33))</f>
        <v>99332.275091388117</v>
      </c>
      <c r="S7" s="153">
        <f>IF(Yearly_expenditure2!W3="","",SUM(Yearly_revenue2!W4:W33))</f>
        <v>101680.9951348404</v>
      </c>
      <c r="T7" s="153">
        <f>IF(Yearly_expenditure2!X3="","",SUM(Yearly_revenue2!X4:X33))</f>
        <v>104085.74144270235</v>
      </c>
      <c r="U7" s="153">
        <f>IF(Yearly_expenditure2!Y3="","",SUM(Yearly_revenue2!Y4:Y33))</f>
        <v>106547.86083685065</v>
      </c>
      <c r="V7" s="153">
        <f>IF(Yearly_expenditure2!Z3="","",SUM(Yearly_revenue2!Z4:Z33))</f>
        <v>109068.73273301429</v>
      </c>
      <c r="W7" s="153" t="str">
        <f>IF(Yearly_expenditure2!AA3="","",SUM(Yearly_revenue2!AA4:AA33))</f>
        <v/>
      </c>
      <c r="X7" s="153" t="str">
        <f>IF(Yearly_expenditure2!AB3="","",SUM(Yearly_revenue2!AB4:AB33))</f>
        <v/>
      </c>
      <c r="Y7" s="153" t="str">
        <f>IF(Yearly_expenditure2!AC3="","",SUM(Yearly_revenue2!AC4:AC33))</f>
        <v/>
      </c>
      <c r="Z7" s="153" t="str">
        <f>IF(Yearly_expenditure2!AD3="","",SUM(Yearly_revenue2!AD4:AD33))</f>
        <v/>
      </c>
      <c r="AA7" s="153" t="str">
        <f>IF(Yearly_expenditure2!AE3="","",SUM(Yearly_revenue2!AE4:AE33))</f>
        <v/>
      </c>
      <c r="AB7" s="153" t="str">
        <f>IF(Yearly_expenditure2!AF3="","",SUM(Yearly_revenue2!AF4:AF33))</f>
        <v/>
      </c>
      <c r="AC7" s="153" t="str">
        <f>IF(Yearly_expenditure2!AG3="","",SUM(Yearly_revenue2!AG4:AG33))</f>
        <v/>
      </c>
      <c r="AD7" s="153" t="str">
        <f>IF(Yearly_expenditure2!AH3="","",SUM(Yearly_revenue2!AH4:AH33))</f>
        <v/>
      </c>
      <c r="AE7" s="153" t="str">
        <f>IF(Yearly_expenditure2!AI3="","",SUM(Yearly_revenue2!AI4:AI33))</f>
        <v/>
      </c>
      <c r="AF7" s="153" t="str">
        <f>IF(Yearly_expenditure2!AJ3="","",SUM(Yearly_revenue2!AJ4:AJ33))</f>
        <v/>
      </c>
      <c r="AG7" s="153" t="str">
        <f>IF(Yearly_expenditure2!AK3="","",SUM(Yearly_revenue2!AK4:AK33))</f>
        <v/>
      </c>
      <c r="AH7" s="153" t="str">
        <f>IF(Yearly_expenditure2!AL3="","",SUM(Yearly_revenue2!AL4:AL33))</f>
        <v/>
      </c>
      <c r="AI7" s="153" t="str">
        <f>IF(Yearly_expenditure2!AM3="","",SUM(Yearly_revenue2!AM4:AM33))</f>
        <v/>
      </c>
      <c r="AJ7" s="153" t="str">
        <f>IF(Yearly_expenditure2!AN3="","",SUM(Yearly_revenue2!AN4:AN33))</f>
        <v/>
      </c>
      <c r="AK7" s="153" t="str">
        <f>IF(Yearly_expenditure2!AO3="","",SUM(Yearly_revenue2!AO4:AO33))</f>
        <v/>
      </c>
      <c r="AL7" s="153" t="str">
        <f>IF(Yearly_expenditure2!AP3="","",SUM(Yearly_revenue2!AP4:AP33))</f>
        <v/>
      </c>
      <c r="AM7" s="153" t="str">
        <f>IF(Yearly_expenditure2!AQ3="","",SUM(Yearly_revenue2!AQ4:AQ33))</f>
        <v/>
      </c>
      <c r="AN7" s="153" t="str">
        <f>IF(Yearly_expenditure2!AR3="","",SUM(Yearly_revenue2!AR4:AR33))</f>
        <v/>
      </c>
      <c r="AO7" s="153" t="str">
        <f>IF(Yearly_expenditure2!AS3="","",SUM(Yearly_revenue2!AS4:AS33))</f>
        <v/>
      </c>
      <c r="AP7" s="153" t="str">
        <f>IF(Yearly_expenditure2!AT3="","",SUM(Yearly_revenue2!AT4:AT33))</f>
        <v/>
      </c>
      <c r="AQ7" s="153" t="str">
        <f>IF(Yearly_expenditure2!AU3="","",SUM(Yearly_revenue2!AU4:AU33))</f>
        <v/>
      </c>
      <c r="AR7" s="153" t="str">
        <f>IF(Yearly_expenditure2!AV3="","",SUM(Yearly_revenue2!AV4:AV33))</f>
        <v/>
      </c>
      <c r="AS7" s="153" t="str">
        <f>IF(Yearly_expenditure2!AW3="","",SUM(Yearly_revenue2!AW4:AW33))</f>
        <v/>
      </c>
      <c r="AT7" s="153" t="str">
        <f>IF(Yearly_expenditure2!AX3="","",SUM(Yearly_revenue2!AX4:AX33))</f>
        <v/>
      </c>
      <c r="AU7" s="153" t="str">
        <f>IF(Yearly_expenditure2!AY3="","",SUM(Yearly_revenue2!AY4:AY33))</f>
        <v/>
      </c>
      <c r="AV7" s="153" t="str">
        <f>IF(Yearly_expenditure2!AZ3="","",SUM(Yearly_revenue2!AZ4:AZ33))</f>
        <v/>
      </c>
      <c r="AW7" s="153" t="str">
        <f>IF(Yearly_expenditure2!BA3="","",SUM(Yearly_revenue2!BA4:BA33))</f>
        <v/>
      </c>
      <c r="AX7" s="153" t="str">
        <f>IF(Yearly_expenditure2!BB3="","",SUM(Yearly_revenue2!BB4:BB33))</f>
        <v/>
      </c>
      <c r="AY7" s="153" t="str">
        <f>IF(Yearly_expenditure2!BC3="","",SUM(Yearly_revenue2!BC4:BC33))</f>
        <v/>
      </c>
      <c r="AZ7" s="153" t="str">
        <f>IF(Yearly_expenditure2!BD3="","",SUM(Yearly_revenue2!BD4:BD33))</f>
        <v/>
      </c>
      <c r="BA7" s="153" t="str">
        <f>IF(Yearly_expenditure2!BE3="","",SUM(Yearly_revenue2!BE4:BE33))</f>
        <v/>
      </c>
      <c r="BB7" s="153" t="str">
        <f>IF(Yearly_expenditure2!BF3="","",SUM(Yearly_revenue2!BF4:BF33))</f>
        <v/>
      </c>
      <c r="BC7" s="153" t="str">
        <f>IF(Yearly_expenditure2!BG3="","",SUM(Yearly_revenue2!BG4:BG33))</f>
        <v/>
      </c>
      <c r="BD7" s="153" t="str">
        <f>IF(Yearly_expenditure2!BH3="","",SUM(Yearly_revenue2!BH4:BH33))</f>
        <v/>
      </c>
      <c r="BE7" s="153" t="str">
        <f>IF(Yearly_expenditure2!BI3="","",SUM(Yearly_revenue2!BI4:BI33))</f>
        <v/>
      </c>
      <c r="BF7" s="153" t="str">
        <f>IF(Yearly_expenditure2!BJ3="","",SUM(Yearly_revenue2!BJ4:BJ33))</f>
        <v/>
      </c>
      <c r="BG7" s="153" t="str">
        <f>IF(Yearly_expenditure2!BK3="","",SUM(Yearly_revenue2!BK4:BK33))</f>
        <v/>
      </c>
      <c r="BH7" s="153" t="str">
        <f>IF(Yearly_expenditure2!BL3="","",SUM(Yearly_revenue2!BL4:BL33))</f>
        <v/>
      </c>
      <c r="BI7" s="153" t="str">
        <f>IF(Yearly_expenditure2!BM3="","",SUM(Yearly_revenue2!BM4:BM33))</f>
        <v/>
      </c>
      <c r="BJ7" s="153" t="str">
        <f>IF(Yearly_expenditure2!BN3="","",SUM(Yearly_revenue2!BN4:BN33))</f>
        <v/>
      </c>
      <c r="BK7" s="153" t="str">
        <f>IF(Yearly_expenditure2!BO3="","",SUM(Yearly_revenue2!BO4:BO33))</f>
        <v/>
      </c>
      <c r="BL7" s="153" t="str">
        <f>IF(Yearly_expenditure2!BP3="","",SUM(Yearly_revenue2!BP4:BP33))</f>
        <v/>
      </c>
      <c r="BM7" s="153" t="str">
        <f>IF(Yearly_expenditure2!BQ3="","",SUM(Yearly_revenue2!BQ4:BQ33))</f>
        <v/>
      </c>
      <c r="BN7" s="153" t="str">
        <f>IF(Yearly_expenditure2!BR3="","",SUM(Yearly_revenue2!BR4:BR33))</f>
        <v/>
      </c>
      <c r="BO7" s="153" t="str">
        <f>IF(Yearly_expenditure2!BS3="","",SUM(Yearly_revenue2!BS4:BS33))</f>
        <v/>
      </c>
      <c r="BP7" s="153" t="str">
        <f>IF(Yearly_expenditure2!BT3="","",SUM(Yearly_revenue2!BT4:BT33))</f>
        <v/>
      </c>
      <c r="BQ7" s="153" t="str">
        <f>IF(Yearly_expenditure2!BU3="","",SUM(Yearly_revenue2!BU4:BU33))</f>
        <v/>
      </c>
      <c r="BR7" s="153" t="str">
        <f>IF(Yearly_expenditure2!BV3="","",SUM(Yearly_revenue2!BV4:BV33))</f>
        <v/>
      </c>
      <c r="BS7" s="153" t="str">
        <f>IF(Yearly_expenditure2!BW3="","",SUM(Yearly_revenue2!BW4:BW33))</f>
        <v/>
      </c>
      <c r="BT7" s="153" t="str">
        <f>IF(Yearly_expenditure2!BX3="","",SUM(Yearly_revenue2!BX4:BX33))</f>
        <v/>
      </c>
      <c r="BU7" s="153" t="str">
        <f>IF(Yearly_expenditure2!BY3="","",SUM(Yearly_revenue2!BY4:BY33))</f>
        <v/>
      </c>
      <c r="BV7" s="153" t="str">
        <f>IF(Yearly_expenditure2!BZ3="","",SUM(Yearly_revenue2!BZ4:BZ33))</f>
        <v/>
      </c>
      <c r="BW7" s="153" t="str">
        <f>IF(Yearly_expenditure2!CA3="","",SUM(Yearly_revenue2!CA4:CA33))</f>
        <v/>
      </c>
      <c r="BX7" s="153" t="str">
        <f>IF(Yearly_expenditure2!CB3="","",SUM(Yearly_revenue2!CB4:CB33))</f>
        <v/>
      </c>
      <c r="BY7" s="153" t="str">
        <f>IF(Yearly_expenditure2!CC3="","",SUM(Yearly_revenue2!CC4:CC33))</f>
        <v/>
      </c>
      <c r="BZ7" s="153" t="str">
        <f>IF(Yearly_expenditure2!CD3="","",SUM(Yearly_revenue2!CD4:CD33))</f>
        <v/>
      </c>
      <c r="CA7" s="153" t="str">
        <f>IF(Yearly_expenditure2!CE3="","",SUM(Yearly_revenue2!CE4:CE33))</f>
        <v/>
      </c>
      <c r="CB7" s="153" t="str">
        <f>IF(Yearly_expenditure2!CF3="","",SUM(Yearly_revenue2!CF4:CF33))</f>
        <v/>
      </c>
      <c r="CC7" s="153" t="str">
        <f>IF(Yearly_expenditure2!CG3="","",SUM(Yearly_revenue2!CG4:CG33))</f>
        <v/>
      </c>
      <c r="CD7" s="153" t="str">
        <f>IF(Yearly_expenditure2!CH3="","",SUM(Yearly_revenue2!CH4:CH33))</f>
        <v/>
      </c>
      <c r="CE7" s="153" t="str">
        <f>IF(Yearly_expenditure2!CI3="","",SUM(Yearly_revenue2!CI4:CI33))</f>
        <v/>
      </c>
      <c r="CF7" s="153" t="str">
        <f>IF(Yearly_expenditure2!CJ3="","",SUM(Yearly_revenue2!CJ4:CJ33))</f>
        <v/>
      </c>
      <c r="CG7" s="153" t="str">
        <f>IF(Yearly_expenditure2!CK3="","",SUM(Yearly_revenue2!CK4:CK33))</f>
        <v/>
      </c>
      <c r="CH7" s="153" t="str">
        <f>IF(Yearly_expenditure2!CL3="","",SUM(Yearly_revenue2!CL4:CL33))</f>
        <v/>
      </c>
      <c r="CI7" s="153" t="str">
        <f>IF(Yearly_expenditure2!CM3="","",SUM(Yearly_revenue2!CM4:CM33))</f>
        <v/>
      </c>
      <c r="CJ7" s="153" t="str">
        <f>IF(Yearly_expenditure2!CN3="","",SUM(Yearly_revenue2!CN4:CN33))</f>
        <v/>
      </c>
      <c r="CK7" s="153" t="str">
        <f>IF(Yearly_expenditure2!CO3="","",SUM(Yearly_revenue2!CO4:CO33))</f>
        <v/>
      </c>
      <c r="CL7" s="153" t="str">
        <f>IF(Yearly_expenditure2!CP3="","",SUM(Yearly_revenue2!CP4:CP33))</f>
        <v/>
      </c>
      <c r="CM7" s="153" t="str">
        <f>IF(Yearly_expenditure2!CQ3="","",SUM(Yearly_revenue2!CQ4:CQ33))</f>
        <v/>
      </c>
      <c r="CN7" s="153" t="str">
        <f>IF(Yearly_expenditure2!CR3="","",SUM(Yearly_revenue2!CR4:CR33))</f>
        <v/>
      </c>
      <c r="CO7" s="153" t="str">
        <f>IF(Yearly_expenditure2!CS3="","",SUM(Yearly_revenue2!CS4:CS33))</f>
        <v/>
      </c>
      <c r="CP7" s="153" t="str">
        <f>IF(Yearly_expenditure2!CT3="","",SUM(Yearly_revenue2!CT4:CT33))</f>
        <v/>
      </c>
      <c r="CQ7" s="153" t="str">
        <f>IF(Yearly_expenditure2!CU3="","",SUM(Yearly_revenue2!CU4:CU33))</f>
        <v/>
      </c>
      <c r="CR7" s="153" t="str">
        <f>IF(Yearly_expenditure2!CV3="","",SUM(Yearly_revenue2!CV4:CV33))</f>
        <v/>
      </c>
      <c r="CS7" s="153" t="str">
        <f>IF(Yearly_expenditure2!CW3="","",SUM(Yearly_revenue2!CW4:CW33))</f>
        <v/>
      </c>
      <c r="CT7" s="153" t="str">
        <f>IF(Yearly_expenditure2!CX3="","",SUM(Yearly_revenue2!CX4:CX33))</f>
        <v/>
      </c>
      <c r="CU7" s="153" t="str">
        <f>IF(Yearly_expenditure2!CY3="","",SUM(Yearly_revenue2!CY4:CY33))</f>
        <v/>
      </c>
      <c r="CV7" s="153" t="str">
        <f>IF(Yearly_expenditure2!CZ3="","",SUM(Yearly_revenue2!CZ4:CZ33))</f>
        <v/>
      </c>
      <c r="CW7" s="153" t="str">
        <f>IF(Yearly_expenditure2!DA3="","",SUM(Yearly_revenue2!DA4:DA33))</f>
        <v/>
      </c>
      <c r="CX7" s="153" t="str">
        <f>IF(Yearly_expenditure2!DB3="","",SUM(Yearly_revenue2!DB4:DB33))</f>
        <v/>
      </c>
    </row>
    <row r="8" spans="1:102" x14ac:dyDescent="0.25">
      <c r="A8" s="156" t="s">
        <v>92</v>
      </c>
      <c r="B8" s="154">
        <f>IF(Yearly_expenditure2!F3="","",-SUMIF(Yearly_expenditure2!$C$4:$C$39,"Consultancy",Yearly_expenditure2!F4:F39))</f>
        <v>-8000</v>
      </c>
      <c r="C8" s="154">
        <f>IF(Yearly_expenditure2!G3="","",-SUMIF(Yearly_expenditure2!$C$4:$C$39,"Consultancy",Yearly_expenditure2!G4:G39))</f>
        <v>-25000</v>
      </c>
      <c r="D8" s="154">
        <f>IF(Yearly_expenditure2!H3="","",-SUMIF(Yearly_expenditure2!$C$4:$C$39,"Consultancy",Yearly_expenditure2!H4:H39))</f>
        <v>0</v>
      </c>
      <c r="E8" s="154">
        <f>IF(Yearly_expenditure2!I3="","",-SUMIF(Yearly_expenditure2!$C$4:$C$39,"Consultancy",Yearly_expenditure2!I4:I39))</f>
        <v>0</v>
      </c>
      <c r="F8" s="154">
        <f>IF(Yearly_expenditure2!J3="","",-SUMIF(Yearly_expenditure2!$C$4:$C$39,"Consultancy",Yearly_expenditure2!J4:J39))</f>
        <v>0</v>
      </c>
      <c r="G8" s="154">
        <f>IF(Yearly_expenditure2!K3="","",-SUMIF(Yearly_expenditure2!$C$4:$C$39,"Consultancy",Yearly_expenditure2!K4:K39))</f>
        <v>0</v>
      </c>
      <c r="H8" s="154">
        <f>IF(Yearly_expenditure2!L3="","",-SUMIF(Yearly_expenditure2!$C$4:$C$39,"Consultancy",Yearly_expenditure2!L4:L39))</f>
        <v>0</v>
      </c>
      <c r="I8" s="154">
        <f>IF(Yearly_expenditure2!M3="","",-SUMIF(Yearly_expenditure2!$C$4:$C$39,"Consultancy",Yearly_expenditure2!M4:M39))</f>
        <v>0</v>
      </c>
      <c r="J8" s="154">
        <f>IF(Yearly_expenditure2!N3="","",-SUMIF(Yearly_expenditure2!$C$4:$C$39,"Consultancy",Yearly_expenditure2!N4:N39))</f>
        <v>0</v>
      </c>
      <c r="K8" s="154">
        <f>IF(Yearly_expenditure2!O3="","",-SUMIF(Yearly_expenditure2!$C$4:$C$39,"Consultancy",Yearly_expenditure2!O4:O39))</f>
        <v>0</v>
      </c>
      <c r="L8" s="154">
        <f>IF(Yearly_expenditure2!P3="","",-SUMIF(Yearly_expenditure2!$C$4:$C$39,"Consultancy",Yearly_expenditure2!P4:P39))</f>
        <v>0</v>
      </c>
      <c r="M8" s="154">
        <f>IF(Yearly_expenditure2!Q3="","",-SUMIF(Yearly_expenditure2!$C$4:$C$39,"Consultancy",Yearly_expenditure2!Q4:Q39))</f>
        <v>0</v>
      </c>
      <c r="N8" s="154">
        <f>IF(Yearly_expenditure2!R3="","",-SUMIF(Yearly_expenditure2!$C$4:$C$39,"Consultancy",Yearly_expenditure2!R4:R39))</f>
        <v>0</v>
      </c>
      <c r="O8" s="154">
        <f>IF(Yearly_expenditure2!S3="","",-SUMIF(Yearly_expenditure2!$C$4:$C$39,"Consultancy",Yearly_expenditure2!S4:S39))</f>
        <v>0</v>
      </c>
      <c r="P8" s="154">
        <f>IF(Yearly_expenditure2!T3="","",-SUMIF(Yearly_expenditure2!$C$4:$C$39,"Consultancy",Yearly_expenditure2!T4:T39))</f>
        <v>0</v>
      </c>
      <c r="Q8" s="154">
        <f>IF(Yearly_expenditure2!U3="","",-SUMIF(Yearly_expenditure2!$C$4:$C$39,"Consultancy",Yearly_expenditure2!U4:U39))</f>
        <v>0</v>
      </c>
      <c r="R8" s="154">
        <f>IF(Yearly_expenditure2!V3="","",-SUMIF(Yearly_expenditure2!$C$4:$C$39,"Consultancy",Yearly_expenditure2!V4:V39))</f>
        <v>0</v>
      </c>
      <c r="S8" s="154">
        <f>IF(Yearly_expenditure2!W3="","",-SUMIF(Yearly_expenditure2!$C$4:$C$39,"Consultancy",Yearly_expenditure2!W4:W39))</f>
        <v>0</v>
      </c>
      <c r="T8" s="154">
        <f>IF(Yearly_expenditure2!X3="","",-SUMIF(Yearly_expenditure2!$C$4:$C$39,"Consultancy",Yearly_expenditure2!X4:X39))</f>
        <v>0</v>
      </c>
      <c r="U8" s="154">
        <f>IF(Yearly_expenditure2!Y3="","",-SUMIF(Yearly_expenditure2!$C$4:$C$39,"Consultancy",Yearly_expenditure2!Y4:Y39))</f>
        <v>0</v>
      </c>
      <c r="V8" s="154">
        <f>IF(Yearly_expenditure2!Z3="","",-SUMIF(Yearly_expenditure2!$C$4:$C$39,"Consultancy",Yearly_expenditure2!Z4:Z39))</f>
        <v>0</v>
      </c>
      <c r="W8" s="154" t="str">
        <f>IF(Yearly_expenditure2!AA3="","",-SUMIF(Yearly_expenditure2!$C$4:$C$39,"Consultancy",Yearly_expenditure2!AA4:AA39))</f>
        <v/>
      </c>
      <c r="X8" s="154" t="str">
        <f>IF(Yearly_expenditure2!AB3="","",-SUMIF(Yearly_expenditure2!$C$4:$C$39,"Consultancy",Yearly_expenditure2!AB4:AB39))</f>
        <v/>
      </c>
      <c r="Y8" s="154" t="str">
        <f>IF(Yearly_expenditure2!AC3="","",-SUMIF(Yearly_expenditure2!$C$4:$C$39,"Consultancy",Yearly_expenditure2!AC4:AC39))</f>
        <v/>
      </c>
      <c r="Z8" s="154" t="str">
        <f>IF(Yearly_expenditure2!AD3="","",-SUMIF(Yearly_expenditure2!$C$4:$C$39,"Consultancy",Yearly_expenditure2!AD4:AD39))</f>
        <v/>
      </c>
      <c r="AA8" s="154" t="str">
        <f>IF(Yearly_expenditure2!AE3="","",-SUMIF(Yearly_expenditure2!$C$4:$C$39,"Consultancy",Yearly_expenditure2!AE4:AE39))</f>
        <v/>
      </c>
      <c r="AB8" s="154" t="str">
        <f>IF(Yearly_expenditure2!AF3="","",-SUMIF(Yearly_expenditure2!$C$4:$C$39,"Consultancy",Yearly_expenditure2!AF4:AF39))</f>
        <v/>
      </c>
      <c r="AC8" s="154" t="str">
        <f>IF(Yearly_expenditure2!AG3="","",-SUMIF(Yearly_expenditure2!$C$4:$C$39,"Consultancy",Yearly_expenditure2!AG4:AG39))</f>
        <v/>
      </c>
      <c r="AD8" s="154" t="str">
        <f>IF(Yearly_expenditure2!AH3="","",-SUMIF(Yearly_expenditure2!$C$4:$C$39,"Consultancy",Yearly_expenditure2!AH4:AH39))</f>
        <v/>
      </c>
      <c r="AE8" s="154" t="str">
        <f>IF(Yearly_expenditure2!AI3="","",-SUMIF(Yearly_expenditure2!$C$4:$C$39,"Consultancy",Yearly_expenditure2!AI4:AI39))</f>
        <v/>
      </c>
      <c r="AF8" s="154" t="str">
        <f>IF(Yearly_expenditure2!AJ3="","",-SUMIF(Yearly_expenditure2!$C$4:$C$39,"Consultancy",Yearly_expenditure2!AJ4:AJ39))</f>
        <v/>
      </c>
      <c r="AG8" s="154" t="str">
        <f>IF(Yearly_expenditure2!AK3="","",-SUMIF(Yearly_expenditure2!$C$4:$C$39,"Consultancy",Yearly_expenditure2!AK4:AK39))</f>
        <v/>
      </c>
      <c r="AH8" s="154" t="str">
        <f>IF(Yearly_expenditure2!AL3="","",-SUMIF(Yearly_expenditure2!$C$4:$C$39,"Consultancy",Yearly_expenditure2!AL4:AL39))</f>
        <v/>
      </c>
      <c r="AI8" s="154" t="str">
        <f>IF(Yearly_expenditure2!AM3="","",-SUMIF(Yearly_expenditure2!$C$4:$C$39,"Consultancy",Yearly_expenditure2!AM4:AM39))</f>
        <v/>
      </c>
      <c r="AJ8" s="154" t="str">
        <f>IF(Yearly_expenditure2!AN3="","",-SUMIF(Yearly_expenditure2!$C$4:$C$39,"Consultancy",Yearly_expenditure2!AN4:AN39))</f>
        <v/>
      </c>
      <c r="AK8" s="154" t="str">
        <f>IF(Yearly_expenditure2!AO3="","",-SUMIF(Yearly_expenditure2!$C$4:$C$39,"Consultancy",Yearly_expenditure2!AO4:AO39))</f>
        <v/>
      </c>
      <c r="AL8" s="154" t="str">
        <f>IF(Yearly_expenditure2!AP3="","",-SUMIF(Yearly_expenditure2!$C$4:$C$39,"Consultancy",Yearly_expenditure2!AP4:AP39))</f>
        <v/>
      </c>
      <c r="AM8" s="154" t="str">
        <f>IF(Yearly_expenditure2!AQ3="","",-SUMIF(Yearly_expenditure2!$C$4:$C$39,"Consultancy",Yearly_expenditure2!AQ4:AQ39))</f>
        <v/>
      </c>
      <c r="AN8" s="154" t="str">
        <f>IF(Yearly_expenditure2!AR3="","",-SUMIF(Yearly_expenditure2!$C$4:$C$39,"Consultancy",Yearly_expenditure2!AR4:AR39))</f>
        <v/>
      </c>
      <c r="AO8" s="154" t="str">
        <f>IF(Yearly_expenditure2!AS3="","",-SUMIF(Yearly_expenditure2!$C$4:$C$39,"Consultancy",Yearly_expenditure2!AS4:AS39))</f>
        <v/>
      </c>
      <c r="AP8" s="154" t="str">
        <f>IF(Yearly_expenditure2!AT3="","",-SUMIF(Yearly_expenditure2!$C$4:$C$39,"Consultancy",Yearly_expenditure2!AT4:AT39))</f>
        <v/>
      </c>
      <c r="AQ8" s="154" t="str">
        <f>IF(Yearly_expenditure2!AU3="","",-SUMIF(Yearly_expenditure2!$C$4:$C$39,"Consultancy",Yearly_expenditure2!AU4:AU39))</f>
        <v/>
      </c>
      <c r="AR8" s="154" t="str">
        <f>IF(Yearly_expenditure2!AV3="","",-SUMIF(Yearly_expenditure2!$C$4:$C$39,"Consultancy",Yearly_expenditure2!AV4:AV39))</f>
        <v/>
      </c>
      <c r="AS8" s="154" t="str">
        <f>IF(Yearly_expenditure2!AW3="","",-SUMIF(Yearly_expenditure2!$C$4:$C$39,"Consultancy",Yearly_expenditure2!AW4:AW39))</f>
        <v/>
      </c>
      <c r="AT8" s="154" t="str">
        <f>IF(Yearly_expenditure2!AX3="","",-SUMIF(Yearly_expenditure2!$C$4:$C$39,"Consultancy",Yearly_expenditure2!AX4:AX39))</f>
        <v/>
      </c>
      <c r="AU8" s="154" t="str">
        <f>IF(Yearly_expenditure2!AY3="","",-SUMIF(Yearly_expenditure2!$C$4:$C$39,"Consultancy",Yearly_expenditure2!AY4:AY39))</f>
        <v/>
      </c>
      <c r="AV8" s="154" t="str">
        <f>IF(Yearly_expenditure2!AZ3="","",-SUMIF(Yearly_expenditure2!$C$4:$C$39,"Consultancy",Yearly_expenditure2!AZ4:AZ39))</f>
        <v/>
      </c>
      <c r="AW8" s="154" t="str">
        <f>IF(Yearly_expenditure2!BA3="","",-SUMIF(Yearly_expenditure2!$C$4:$C$39,"Consultancy",Yearly_expenditure2!BA4:BA39))</f>
        <v/>
      </c>
      <c r="AX8" s="154" t="str">
        <f>IF(Yearly_expenditure2!BB3="","",-SUMIF(Yearly_expenditure2!$C$4:$C$39,"Consultancy",Yearly_expenditure2!BB4:BB39))</f>
        <v/>
      </c>
      <c r="AY8" s="154" t="str">
        <f>IF(Yearly_expenditure2!BC3="","",-SUMIF(Yearly_expenditure2!$C$4:$C$39,"Consultancy",Yearly_expenditure2!BC4:BC39))</f>
        <v/>
      </c>
      <c r="AZ8" s="154" t="str">
        <f>IF(Yearly_expenditure2!BD3="","",-SUMIF(Yearly_expenditure2!$C$4:$C$39,"Consultancy",Yearly_expenditure2!BD4:BD39))</f>
        <v/>
      </c>
      <c r="BA8" s="154" t="str">
        <f>IF(Yearly_expenditure2!BE3="","",-SUMIF(Yearly_expenditure2!$C$4:$C$39,"Consultancy",Yearly_expenditure2!BE4:BE39))</f>
        <v/>
      </c>
      <c r="BB8" s="154" t="str">
        <f>IF(Yearly_expenditure2!BF3="","",-SUMIF(Yearly_expenditure2!$C$4:$C$39,"Consultancy",Yearly_expenditure2!BF4:BF39))</f>
        <v/>
      </c>
      <c r="BC8" s="154" t="str">
        <f>IF(Yearly_expenditure2!BG3="","",-SUMIF(Yearly_expenditure2!$C$4:$C$39,"Consultancy",Yearly_expenditure2!BG4:BG39))</f>
        <v/>
      </c>
      <c r="BD8" s="154" t="str">
        <f>IF(Yearly_expenditure2!BH3="","",-SUMIF(Yearly_expenditure2!$C$4:$C$39,"Consultancy",Yearly_expenditure2!BH4:BH39))</f>
        <v/>
      </c>
      <c r="BE8" s="154" t="str">
        <f>IF(Yearly_expenditure2!BI3="","",-SUMIF(Yearly_expenditure2!$C$4:$C$39,"Consultancy",Yearly_expenditure2!BI4:BI39))</f>
        <v/>
      </c>
      <c r="BF8" s="154" t="str">
        <f>IF(Yearly_expenditure2!BJ3="","",-SUMIF(Yearly_expenditure2!$C$4:$C$39,"Consultancy",Yearly_expenditure2!BJ4:BJ39))</f>
        <v/>
      </c>
      <c r="BG8" s="154" t="str">
        <f>IF(Yearly_expenditure2!BK3="","",-SUMIF(Yearly_expenditure2!$C$4:$C$39,"Consultancy",Yearly_expenditure2!BK4:BK39))</f>
        <v/>
      </c>
      <c r="BH8" s="154" t="str">
        <f>IF(Yearly_expenditure2!BL3="","",-SUMIF(Yearly_expenditure2!$C$4:$C$39,"Consultancy",Yearly_expenditure2!BL4:BL39))</f>
        <v/>
      </c>
      <c r="BI8" s="154" t="str">
        <f>IF(Yearly_expenditure2!BM3="","",-SUMIF(Yearly_expenditure2!$C$4:$C$39,"Consultancy",Yearly_expenditure2!BM4:BM39))</f>
        <v/>
      </c>
      <c r="BJ8" s="154" t="str">
        <f>IF(Yearly_expenditure2!BN3="","",-SUMIF(Yearly_expenditure2!$C$4:$C$39,"Consultancy",Yearly_expenditure2!BN4:BN39))</f>
        <v/>
      </c>
      <c r="BK8" s="154" t="str">
        <f>IF(Yearly_expenditure2!BO3="","",-SUMIF(Yearly_expenditure2!$C$4:$C$39,"Consultancy",Yearly_expenditure2!BO4:BO39))</f>
        <v/>
      </c>
      <c r="BL8" s="154" t="str">
        <f>IF(Yearly_expenditure2!BP3="","",-SUMIF(Yearly_expenditure2!$C$4:$C$39,"Consultancy",Yearly_expenditure2!BP4:BP39))</f>
        <v/>
      </c>
      <c r="BM8" s="154" t="str">
        <f>IF(Yearly_expenditure2!BQ3="","",-SUMIF(Yearly_expenditure2!$C$4:$C$39,"Consultancy",Yearly_expenditure2!BQ4:BQ39))</f>
        <v/>
      </c>
      <c r="BN8" s="154" t="str">
        <f>IF(Yearly_expenditure2!BR3="","",-SUMIF(Yearly_expenditure2!$C$4:$C$39,"Consultancy",Yearly_expenditure2!BR4:BR39))</f>
        <v/>
      </c>
      <c r="BO8" s="154" t="str">
        <f>IF(Yearly_expenditure2!BS3="","",-SUMIF(Yearly_expenditure2!$C$4:$C$39,"Consultancy",Yearly_expenditure2!BS4:BS39))</f>
        <v/>
      </c>
      <c r="BP8" s="154" t="str">
        <f>IF(Yearly_expenditure2!BT3="","",-SUMIF(Yearly_expenditure2!$C$4:$C$39,"Consultancy",Yearly_expenditure2!BT4:BT39))</f>
        <v/>
      </c>
      <c r="BQ8" s="154" t="str">
        <f>IF(Yearly_expenditure2!BU3="","",-SUMIF(Yearly_expenditure2!$C$4:$C$39,"Consultancy",Yearly_expenditure2!BU4:BU39))</f>
        <v/>
      </c>
      <c r="BR8" s="154" t="str">
        <f>IF(Yearly_expenditure2!BV3="","",-SUMIF(Yearly_expenditure2!$C$4:$C$39,"Consultancy",Yearly_expenditure2!BV4:BV39))</f>
        <v/>
      </c>
      <c r="BS8" s="154" t="str">
        <f>IF(Yearly_expenditure2!BW3="","",-SUMIF(Yearly_expenditure2!$C$4:$C$39,"Consultancy",Yearly_expenditure2!BW4:BW39))</f>
        <v/>
      </c>
      <c r="BT8" s="154" t="str">
        <f>IF(Yearly_expenditure2!BX3="","",-SUMIF(Yearly_expenditure2!$C$4:$C$39,"Consultancy",Yearly_expenditure2!BX4:BX39))</f>
        <v/>
      </c>
      <c r="BU8" s="154" t="str">
        <f>IF(Yearly_expenditure2!BY3="","",-SUMIF(Yearly_expenditure2!$C$4:$C$39,"Consultancy",Yearly_expenditure2!BY4:BY39))</f>
        <v/>
      </c>
      <c r="BV8" s="154" t="str">
        <f>IF(Yearly_expenditure2!BZ3="","",-SUMIF(Yearly_expenditure2!$C$4:$C$39,"Consultancy",Yearly_expenditure2!BZ4:BZ39))</f>
        <v/>
      </c>
      <c r="BW8" s="154" t="str">
        <f>IF(Yearly_expenditure2!CA3="","",-SUMIF(Yearly_expenditure2!$C$4:$C$39,"Consultancy",Yearly_expenditure2!CA4:CA39))</f>
        <v/>
      </c>
      <c r="BX8" s="154" t="str">
        <f>IF(Yearly_expenditure2!CB3="","",-SUMIF(Yearly_expenditure2!$C$4:$C$39,"Consultancy",Yearly_expenditure2!CB4:CB39))</f>
        <v/>
      </c>
      <c r="BY8" s="154" t="str">
        <f>IF(Yearly_expenditure2!CC3="","",-SUMIF(Yearly_expenditure2!$C$4:$C$39,"Consultancy",Yearly_expenditure2!CC4:CC39))</f>
        <v/>
      </c>
      <c r="BZ8" s="154" t="str">
        <f>IF(Yearly_expenditure2!CD3="","",-SUMIF(Yearly_expenditure2!$C$4:$C$39,"Consultancy",Yearly_expenditure2!CD4:CD39))</f>
        <v/>
      </c>
      <c r="CA8" s="154" t="str">
        <f>IF(Yearly_expenditure2!CE3="","",-SUMIF(Yearly_expenditure2!$C$4:$C$39,"Consultancy",Yearly_expenditure2!CE4:CE39))</f>
        <v/>
      </c>
      <c r="CB8" s="154" t="str">
        <f>IF(Yearly_expenditure2!CF3="","",-SUMIF(Yearly_expenditure2!$C$4:$C$39,"Consultancy",Yearly_expenditure2!CF4:CF39))</f>
        <v/>
      </c>
      <c r="CC8" s="154" t="str">
        <f>IF(Yearly_expenditure2!CG3="","",-SUMIF(Yearly_expenditure2!$C$4:$C$39,"Consultancy",Yearly_expenditure2!CG4:CG39))</f>
        <v/>
      </c>
      <c r="CD8" s="154" t="str">
        <f>IF(Yearly_expenditure2!CH3="","",-SUMIF(Yearly_expenditure2!$C$4:$C$39,"Consultancy",Yearly_expenditure2!CH4:CH39))</f>
        <v/>
      </c>
      <c r="CE8" s="154" t="str">
        <f>IF(Yearly_expenditure2!CI3="","",-SUMIF(Yearly_expenditure2!$C$4:$C$39,"Consultancy",Yearly_expenditure2!CI4:CI39))</f>
        <v/>
      </c>
      <c r="CF8" s="154" t="str">
        <f>IF(Yearly_expenditure2!CJ3="","",-SUMIF(Yearly_expenditure2!$C$4:$C$39,"Consultancy",Yearly_expenditure2!CJ4:CJ39))</f>
        <v/>
      </c>
      <c r="CG8" s="154" t="str">
        <f>IF(Yearly_expenditure2!CK3="","",-SUMIF(Yearly_expenditure2!$C$4:$C$39,"Consultancy",Yearly_expenditure2!CK4:CK39))</f>
        <v/>
      </c>
      <c r="CH8" s="154" t="str">
        <f>IF(Yearly_expenditure2!CL3="","",-SUMIF(Yearly_expenditure2!$C$4:$C$39,"Consultancy",Yearly_expenditure2!CL4:CL39))</f>
        <v/>
      </c>
      <c r="CI8" s="154" t="str">
        <f>IF(Yearly_expenditure2!CM3="","",-SUMIF(Yearly_expenditure2!$C$4:$C$39,"Consultancy",Yearly_expenditure2!CM4:CM39))</f>
        <v/>
      </c>
      <c r="CJ8" s="154" t="str">
        <f>IF(Yearly_expenditure2!CN3="","",-SUMIF(Yearly_expenditure2!$C$4:$C$39,"Consultancy",Yearly_expenditure2!CN4:CN39))</f>
        <v/>
      </c>
      <c r="CK8" s="154" t="str">
        <f>IF(Yearly_expenditure2!CO3="","",-SUMIF(Yearly_expenditure2!$C$4:$C$39,"Consultancy",Yearly_expenditure2!CO4:CO39))</f>
        <v/>
      </c>
      <c r="CL8" s="154" t="str">
        <f>IF(Yearly_expenditure2!CP3="","",-SUMIF(Yearly_expenditure2!$C$4:$C$39,"Consultancy",Yearly_expenditure2!CP4:CP39))</f>
        <v/>
      </c>
      <c r="CM8" s="154" t="str">
        <f>IF(Yearly_expenditure2!CQ3="","",-SUMIF(Yearly_expenditure2!$C$4:$C$39,"Consultancy",Yearly_expenditure2!CQ4:CQ39))</f>
        <v/>
      </c>
      <c r="CN8" s="154" t="str">
        <f>IF(Yearly_expenditure2!CR3="","",-SUMIF(Yearly_expenditure2!$C$4:$C$39,"Consultancy",Yearly_expenditure2!CR4:CR39))</f>
        <v/>
      </c>
      <c r="CO8" s="154" t="str">
        <f>IF(Yearly_expenditure2!CS3="","",-SUMIF(Yearly_expenditure2!$C$4:$C$39,"Consultancy",Yearly_expenditure2!CS4:CS39))</f>
        <v/>
      </c>
      <c r="CP8" s="154" t="str">
        <f>IF(Yearly_expenditure2!CT3="","",-SUMIF(Yearly_expenditure2!$C$4:$C$39,"Consultancy",Yearly_expenditure2!CT4:CT39))</f>
        <v/>
      </c>
      <c r="CQ8" s="154" t="str">
        <f>IF(Yearly_expenditure2!CU3="","",-SUMIF(Yearly_expenditure2!$C$4:$C$39,"Consultancy",Yearly_expenditure2!CU4:CU39))</f>
        <v/>
      </c>
      <c r="CR8" s="154" t="str">
        <f>IF(Yearly_expenditure2!CV3="","",-SUMIF(Yearly_expenditure2!$C$4:$C$39,"Consultancy",Yearly_expenditure2!CV4:CV39))</f>
        <v/>
      </c>
      <c r="CS8" s="154" t="str">
        <f>IF(Yearly_expenditure2!CW3="","",-SUMIF(Yearly_expenditure2!$C$4:$C$39,"Consultancy",Yearly_expenditure2!CW4:CW39))</f>
        <v/>
      </c>
      <c r="CT8" s="154" t="str">
        <f>IF(Yearly_expenditure2!CX3="","",-SUMIF(Yearly_expenditure2!$C$4:$C$39,"Consultancy",Yearly_expenditure2!CX4:CX39))</f>
        <v/>
      </c>
      <c r="CU8" s="154" t="str">
        <f>IF(Yearly_expenditure2!CY3="","",-SUMIF(Yearly_expenditure2!$C$4:$C$39,"Consultancy",Yearly_expenditure2!CY4:CY39))</f>
        <v/>
      </c>
      <c r="CV8" s="154" t="str">
        <f>IF(Yearly_expenditure2!CZ3="","",-SUMIF(Yearly_expenditure2!$C$4:$C$39,"Consultancy",Yearly_expenditure2!CZ4:CZ39))</f>
        <v/>
      </c>
      <c r="CW8" s="154" t="str">
        <f>IF(Yearly_expenditure2!DA3="","",-SUMIF(Yearly_expenditure2!$C$4:$C$39,"Consultancy",Yearly_expenditure2!DA4:DA39))</f>
        <v/>
      </c>
      <c r="CX8" s="154" t="str">
        <f>IF(Yearly_expenditure2!DB3="","",-SUMIF(Yearly_expenditure2!$C$4:$C$39,"Consultancy",Yearly_expenditure2!DB4:DB39))</f>
        <v/>
      </c>
    </row>
    <row r="9" spans="1:102" x14ac:dyDescent="0.25">
      <c r="A9" s="73" t="s">
        <v>5</v>
      </c>
      <c r="B9" s="154">
        <f>IF(Yearly_expenditure2!F3="","",-SUMIF(Yearly_expenditure2!$C$4:$C$39,"CAPEX",Yearly_expenditure2!F4:F39))</f>
        <v>0</v>
      </c>
      <c r="C9" s="154">
        <f>IF(Yearly_expenditure2!G3="","",-SUMIF(Yearly_expenditure2!$C$4:$C$39,"CAPEX",Yearly_expenditure2!G4:G39))</f>
        <v>-650000</v>
      </c>
      <c r="D9" s="154">
        <f>IF(Yearly_expenditure2!H3="","",-SUMIF(Yearly_expenditure2!$C$4:$C$39,"CAPEX",Yearly_expenditure2!H4:H39))</f>
        <v>0</v>
      </c>
      <c r="E9" s="154">
        <f>IF(Yearly_expenditure2!I3="","",-SUMIF(Yearly_expenditure2!$C$4:$C$39,"CAPEX",Yearly_expenditure2!I4:I39))</f>
        <v>0</v>
      </c>
      <c r="F9" s="154">
        <f>IF(Yearly_expenditure2!J3="","",-SUMIF(Yearly_expenditure2!$C$4:$C$39,"CAPEX",Yearly_expenditure2!J4:J39))</f>
        <v>0</v>
      </c>
      <c r="G9" s="154">
        <f>IF(Yearly_expenditure2!K3="","",-SUMIF(Yearly_expenditure2!$C$4:$C$39,"CAPEX",Yearly_expenditure2!K4:K39))</f>
        <v>0</v>
      </c>
      <c r="H9" s="154">
        <f>IF(Yearly_expenditure2!L3="","",-SUMIF(Yearly_expenditure2!$C$4:$C$39,"CAPEX",Yearly_expenditure2!L4:L39))</f>
        <v>0</v>
      </c>
      <c r="I9" s="154">
        <f>IF(Yearly_expenditure2!M3="","",-SUMIF(Yearly_expenditure2!$C$4:$C$39,"CAPEX",Yearly_expenditure2!M4:M39))</f>
        <v>0</v>
      </c>
      <c r="J9" s="154">
        <f>IF(Yearly_expenditure2!N3="","",-SUMIF(Yearly_expenditure2!$C$4:$C$39,"CAPEX",Yearly_expenditure2!N4:N39))</f>
        <v>0</v>
      </c>
      <c r="K9" s="154">
        <f>IF(Yearly_expenditure2!O3="","",-SUMIF(Yearly_expenditure2!$C$4:$C$39,"CAPEX",Yearly_expenditure2!O4:O39))</f>
        <v>0</v>
      </c>
      <c r="L9" s="154">
        <f>IF(Yearly_expenditure2!P3="","",-SUMIF(Yearly_expenditure2!$C$4:$C$39,"CAPEX",Yearly_expenditure2!P4:P39))</f>
        <v>-400000</v>
      </c>
      <c r="M9" s="154">
        <f>IF(Yearly_expenditure2!Q3="","",-SUMIF(Yearly_expenditure2!$C$4:$C$39,"CAPEX",Yearly_expenditure2!Q4:Q39))</f>
        <v>0</v>
      </c>
      <c r="N9" s="154">
        <f>IF(Yearly_expenditure2!R3="","",-SUMIF(Yearly_expenditure2!$C$4:$C$39,"CAPEX",Yearly_expenditure2!R4:R39))</f>
        <v>0</v>
      </c>
      <c r="O9" s="154">
        <f>IF(Yearly_expenditure2!S3="","",-SUMIF(Yearly_expenditure2!$C$4:$C$39,"CAPEX",Yearly_expenditure2!S4:S39))</f>
        <v>0</v>
      </c>
      <c r="P9" s="154">
        <f>IF(Yearly_expenditure2!T3="","",-SUMIF(Yearly_expenditure2!$C$4:$C$39,"CAPEX",Yearly_expenditure2!T4:T39))</f>
        <v>0</v>
      </c>
      <c r="Q9" s="154">
        <f>IF(Yearly_expenditure2!U3="","",-SUMIF(Yearly_expenditure2!$C$4:$C$39,"CAPEX",Yearly_expenditure2!U4:U39))</f>
        <v>0</v>
      </c>
      <c r="R9" s="154">
        <f>IF(Yearly_expenditure2!V3="","",-SUMIF(Yearly_expenditure2!$C$4:$C$39,"CAPEX",Yearly_expenditure2!V4:V39))</f>
        <v>0</v>
      </c>
      <c r="S9" s="154">
        <f>IF(Yearly_expenditure2!W3="","",-SUMIF(Yearly_expenditure2!$C$4:$C$39,"CAPEX",Yearly_expenditure2!W4:W39))</f>
        <v>0</v>
      </c>
      <c r="T9" s="154">
        <f>IF(Yearly_expenditure2!X3="","",-SUMIF(Yearly_expenditure2!$C$4:$C$39,"CAPEX",Yearly_expenditure2!X4:X39))</f>
        <v>0</v>
      </c>
      <c r="U9" s="154">
        <f>IF(Yearly_expenditure2!Y3="","",-SUMIF(Yearly_expenditure2!$C$4:$C$39,"CAPEX",Yearly_expenditure2!Y4:Y39))</f>
        <v>0</v>
      </c>
      <c r="V9" s="154">
        <f>IF(Yearly_expenditure2!Z3="","",-SUMIF(Yearly_expenditure2!$C$4:$C$39,"CAPEX",Yearly_expenditure2!Z4:Z39))</f>
        <v>0</v>
      </c>
      <c r="W9" s="154" t="str">
        <f>IF(Yearly_expenditure2!AA3="","",-SUMIF(Yearly_expenditure2!$C$4:$C$39,"CAPEX",Yearly_expenditure2!AA4:AA39))</f>
        <v/>
      </c>
      <c r="X9" s="154" t="str">
        <f>IF(Yearly_expenditure2!AB3="","",-SUMIF(Yearly_expenditure2!$C$4:$C$39,"CAPEX",Yearly_expenditure2!AB4:AB39))</f>
        <v/>
      </c>
      <c r="Y9" s="154" t="str">
        <f>IF(Yearly_expenditure2!AC3="","",-SUMIF(Yearly_expenditure2!$C$4:$C$39,"CAPEX",Yearly_expenditure2!AC4:AC39))</f>
        <v/>
      </c>
      <c r="Z9" s="154" t="str">
        <f>IF(Yearly_expenditure2!AD3="","",-SUMIF(Yearly_expenditure2!$C$4:$C$39,"CAPEX",Yearly_expenditure2!AD4:AD39))</f>
        <v/>
      </c>
      <c r="AA9" s="154" t="str">
        <f>IF(Yearly_expenditure2!AE3="","",-SUMIF(Yearly_expenditure2!$C$4:$C$39,"CAPEX",Yearly_expenditure2!AE4:AE39))</f>
        <v/>
      </c>
      <c r="AB9" s="154" t="str">
        <f>IF(Yearly_expenditure2!AF3="","",-SUMIF(Yearly_expenditure2!$C$4:$C$39,"CAPEX",Yearly_expenditure2!AF4:AF39))</f>
        <v/>
      </c>
      <c r="AC9" s="154" t="str">
        <f>IF(Yearly_expenditure2!AG3="","",-SUMIF(Yearly_expenditure2!$C$4:$C$39,"CAPEX",Yearly_expenditure2!AG4:AG39))</f>
        <v/>
      </c>
      <c r="AD9" s="154" t="str">
        <f>IF(Yearly_expenditure2!AH3="","",-SUMIF(Yearly_expenditure2!$C$4:$C$39,"CAPEX",Yearly_expenditure2!AH4:AH39))</f>
        <v/>
      </c>
      <c r="AE9" s="154" t="str">
        <f>IF(Yearly_expenditure2!AI3="","",-SUMIF(Yearly_expenditure2!$C$4:$C$39,"CAPEX",Yearly_expenditure2!AI4:AI39))</f>
        <v/>
      </c>
      <c r="AF9" s="154" t="str">
        <f>IF(Yearly_expenditure2!AJ3="","",-SUMIF(Yearly_expenditure2!$C$4:$C$39,"CAPEX",Yearly_expenditure2!AJ4:AJ39))</f>
        <v/>
      </c>
      <c r="AG9" s="154" t="str">
        <f>IF(Yearly_expenditure2!AK3="","",-SUMIF(Yearly_expenditure2!$C$4:$C$39,"CAPEX",Yearly_expenditure2!AK4:AK39))</f>
        <v/>
      </c>
      <c r="AH9" s="154" t="str">
        <f>IF(Yearly_expenditure2!AL3="","",-SUMIF(Yearly_expenditure2!$C$4:$C$39,"CAPEX",Yearly_expenditure2!AL4:AL39))</f>
        <v/>
      </c>
      <c r="AI9" s="154" t="str">
        <f>IF(Yearly_expenditure2!AM3="","",-SUMIF(Yearly_expenditure2!$C$4:$C$39,"CAPEX",Yearly_expenditure2!AM4:AM39))</f>
        <v/>
      </c>
      <c r="AJ9" s="154" t="str">
        <f>IF(Yearly_expenditure2!AN3="","",-SUMIF(Yearly_expenditure2!$C$4:$C$39,"CAPEX",Yearly_expenditure2!AN4:AN39))</f>
        <v/>
      </c>
      <c r="AK9" s="154" t="str">
        <f>IF(Yearly_expenditure2!AO3="","",-SUMIF(Yearly_expenditure2!$C$4:$C$39,"CAPEX",Yearly_expenditure2!AO4:AO39))</f>
        <v/>
      </c>
      <c r="AL9" s="154" t="str">
        <f>IF(Yearly_expenditure2!AP3="","",-SUMIF(Yearly_expenditure2!$C$4:$C$39,"CAPEX",Yearly_expenditure2!AP4:AP39))</f>
        <v/>
      </c>
      <c r="AM9" s="154" t="str">
        <f>IF(Yearly_expenditure2!AQ3="","",-SUMIF(Yearly_expenditure2!$C$4:$C$39,"CAPEX",Yearly_expenditure2!AQ4:AQ39))</f>
        <v/>
      </c>
      <c r="AN9" s="154" t="str">
        <f>IF(Yearly_expenditure2!AR3="","",-SUMIF(Yearly_expenditure2!$C$4:$C$39,"CAPEX",Yearly_expenditure2!AR4:AR39))</f>
        <v/>
      </c>
      <c r="AO9" s="154" t="str">
        <f>IF(Yearly_expenditure2!AS3="","",-SUMIF(Yearly_expenditure2!$C$4:$C$39,"CAPEX",Yearly_expenditure2!AS4:AS39))</f>
        <v/>
      </c>
      <c r="AP9" s="154" t="str">
        <f>IF(Yearly_expenditure2!AT3="","",-SUMIF(Yearly_expenditure2!$C$4:$C$39,"CAPEX",Yearly_expenditure2!AT4:AT39))</f>
        <v/>
      </c>
      <c r="AQ9" s="154" t="str">
        <f>IF(Yearly_expenditure2!AU3="","",-SUMIF(Yearly_expenditure2!$C$4:$C$39,"CAPEX",Yearly_expenditure2!AU4:AU39))</f>
        <v/>
      </c>
      <c r="AR9" s="154" t="str">
        <f>IF(Yearly_expenditure2!AV3="","",-SUMIF(Yearly_expenditure2!$C$4:$C$39,"CAPEX",Yearly_expenditure2!AV4:AV39))</f>
        <v/>
      </c>
      <c r="AS9" s="154" t="str">
        <f>IF(Yearly_expenditure2!AW3="","",-SUMIF(Yearly_expenditure2!$C$4:$C$39,"CAPEX",Yearly_expenditure2!AW4:AW39))</f>
        <v/>
      </c>
      <c r="AT9" s="154" t="str">
        <f>IF(Yearly_expenditure2!AX3="","",-SUMIF(Yearly_expenditure2!$C$4:$C$39,"CAPEX",Yearly_expenditure2!AX4:AX39))</f>
        <v/>
      </c>
      <c r="AU9" s="154" t="str">
        <f>IF(Yearly_expenditure2!AY3="","",-SUMIF(Yearly_expenditure2!$C$4:$C$39,"CAPEX",Yearly_expenditure2!AY4:AY39))</f>
        <v/>
      </c>
      <c r="AV9" s="154" t="str">
        <f>IF(Yearly_expenditure2!AZ3="","",-SUMIF(Yearly_expenditure2!$C$4:$C$39,"CAPEX",Yearly_expenditure2!AZ4:AZ39))</f>
        <v/>
      </c>
      <c r="AW9" s="154" t="str">
        <f>IF(Yearly_expenditure2!BA3="","",-SUMIF(Yearly_expenditure2!$C$4:$C$39,"CAPEX",Yearly_expenditure2!BA4:BA39))</f>
        <v/>
      </c>
      <c r="AX9" s="154" t="str">
        <f>IF(Yearly_expenditure2!BB3="","",-SUMIF(Yearly_expenditure2!$C$4:$C$39,"CAPEX",Yearly_expenditure2!BB4:BB39))</f>
        <v/>
      </c>
      <c r="AY9" s="154" t="str">
        <f>IF(Yearly_expenditure2!BC3="","",-SUMIF(Yearly_expenditure2!$C$4:$C$39,"CAPEX",Yearly_expenditure2!BC4:BC39))</f>
        <v/>
      </c>
      <c r="AZ9" s="154" t="str">
        <f>IF(Yearly_expenditure2!BD3="","",-SUMIF(Yearly_expenditure2!$C$4:$C$39,"CAPEX",Yearly_expenditure2!BD4:BD39))</f>
        <v/>
      </c>
      <c r="BA9" s="154" t="str">
        <f>IF(Yearly_expenditure2!BE3="","",-SUMIF(Yearly_expenditure2!$C$4:$C$39,"CAPEX",Yearly_expenditure2!BE4:BE39))</f>
        <v/>
      </c>
      <c r="BB9" s="154" t="str">
        <f>IF(Yearly_expenditure2!BF3="","",-SUMIF(Yearly_expenditure2!$C$4:$C$39,"CAPEX",Yearly_expenditure2!BF4:BF39))</f>
        <v/>
      </c>
      <c r="BC9" s="154" t="str">
        <f>IF(Yearly_expenditure2!BG3="","",-SUMIF(Yearly_expenditure2!$C$4:$C$39,"CAPEX",Yearly_expenditure2!BG4:BG39))</f>
        <v/>
      </c>
      <c r="BD9" s="154" t="str">
        <f>IF(Yearly_expenditure2!BH3="","",-SUMIF(Yearly_expenditure2!$C$4:$C$39,"CAPEX",Yearly_expenditure2!BH4:BH39))</f>
        <v/>
      </c>
      <c r="BE9" s="154" t="str">
        <f>IF(Yearly_expenditure2!BI3="","",-SUMIF(Yearly_expenditure2!$C$4:$C$39,"CAPEX",Yearly_expenditure2!BI4:BI39))</f>
        <v/>
      </c>
      <c r="BF9" s="154" t="str">
        <f>IF(Yearly_expenditure2!BJ3="","",-SUMIF(Yearly_expenditure2!$C$4:$C$39,"CAPEX",Yearly_expenditure2!BJ4:BJ39))</f>
        <v/>
      </c>
      <c r="BG9" s="154" t="str">
        <f>IF(Yearly_expenditure2!BK3="","",-SUMIF(Yearly_expenditure2!$C$4:$C$39,"CAPEX",Yearly_expenditure2!BK4:BK39))</f>
        <v/>
      </c>
      <c r="BH9" s="154" t="str">
        <f>IF(Yearly_expenditure2!BL3="","",-SUMIF(Yearly_expenditure2!$C$4:$C$39,"CAPEX",Yearly_expenditure2!BL4:BL39))</f>
        <v/>
      </c>
      <c r="BI9" s="154" t="str">
        <f>IF(Yearly_expenditure2!BM3="","",-SUMIF(Yearly_expenditure2!$C$4:$C$39,"CAPEX",Yearly_expenditure2!BM4:BM39))</f>
        <v/>
      </c>
      <c r="BJ9" s="154" t="str">
        <f>IF(Yearly_expenditure2!BN3="","",-SUMIF(Yearly_expenditure2!$C$4:$C$39,"CAPEX",Yearly_expenditure2!BN4:BN39))</f>
        <v/>
      </c>
      <c r="BK9" s="154" t="str">
        <f>IF(Yearly_expenditure2!BO3="","",-SUMIF(Yearly_expenditure2!$C$4:$C$39,"CAPEX",Yearly_expenditure2!BO4:BO39))</f>
        <v/>
      </c>
      <c r="BL9" s="154" t="str">
        <f>IF(Yearly_expenditure2!BP3="","",-SUMIF(Yearly_expenditure2!$C$4:$C$39,"CAPEX",Yearly_expenditure2!BP4:BP39))</f>
        <v/>
      </c>
      <c r="BM9" s="154" t="str">
        <f>IF(Yearly_expenditure2!BQ3="","",-SUMIF(Yearly_expenditure2!$C$4:$C$39,"CAPEX",Yearly_expenditure2!BQ4:BQ39))</f>
        <v/>
      </c>
      <c r="BN9" s="154" t="str">
        <f>IF(Yearly_expenditure2!BR3="","",-SUMIF(Yearly_expenditure2!$C$4:$C$39,"CAPEX",Yearly_expenditure2!BR4:BR39))</f>
        <v/>
      </c>
      <c r="BO9" s="154" t="str">
        <f>IF(Yearly_expenditure2!BS3="","",-SUMIF(Yearly_expenditure2!$C$4:$C$39,"CAPEX",Yearly_expenditure2!BS4:BS39))</f>
        <v/>
      </c>
      <c r="BP9" s="154" t="str">
        <f>IF(Yearly_expenditure2!BT3="","",-SUMIF(Yearly_expenditure2!$C$4:$C$39,"CAPEX",Yearly_expenditure2!BT4:BT39))</f>
        <v/>
      </c>
      <c r="BQ9" s="154" t="str">
        <f>IF(Yearly_expenditure2!BU3="","",-SUMIF(Yearly_expenditure2!$C$4:$C$39,"CAPEX",Yearly_expenditure2!BU4:BU39))</f>
        <v/>
      </c>
      <c r="BR9" s="154" t="str">
        <f>IF(Yearly_expenditure2!BV3="","",-SUMIF(Yearly_expenditure2!$C$4:$C$39,"CAPEX",Yearly_expenditure2!BV4:BV39))</f>
        <v/>
      </c>
      <c r="BS9" s="154" t="str">
        <f>IF(Yearly_expenditure2!BW3="","",-SUMIF(Yearly_expenditure2!$C$4:$C$39,"CAPEX",Yearly_expenditure2!BW4:BW39))</f>
        <v/>
      </c>
      <c r="BT9" s="154" t="str">
        <f>IF(Yearly_expenditure2!BX3="","",-SUMIF(Yearly_expenditure2!$C$4:$C$39,"CAPEX",Yearly_expenditure2!BX4:BX39))</f>
        <v/>
      </c>
      <c r="BU9" s="154" t="str">
        <f>IF(Yearly_expenditure2!BY3="","",-SUMIF(Yearly_expenditure2!$C$4:$C$39,"CAPEX",Yearly_expenditure2!BY4:BY39))</f>
        <v/>
      </c>
      <c r="BV9" s="154" t="str">
        <f>IF(Yearly_expenditure2!BZ3="","",-SUMIF(Yearly_expenditure2!$C$4:$C$39,"CAPEX",Yearly_expenditure2!BZ4:BZ39))</f>
        <v/>
      </c>
      <c r="BW9" s="154" t="str">
        <f>IF(Yearly_expenditure2!CA3="","",-SUMIF(Yearly_expenditure2!$C$4:$C$39,"CAPEX",Yearly_expenditure2!CA4:CA39))</f>
        <v/>
      </c>
      <c r="BX9" s="154" t="str">
        <f>IF(Yearly_expenditure2!CB3="","",-SUMIF(Yearly_expenditure2!$C$4:$C$39,"CAPEX",Yearly_expenditure2!CB4:CB39))</f>
        <v/>
      </c>
      <c r="BY9" s="154" t="str">
        <f>IF(Yearly_expenditure2!CC3="","",-SUMIF(Yearly_expenditure2!$C$4:$C$39,"CAPEX",Yearly_expenditure2!CC4:CC39))</f>
        <v/>
      </c>
      <c r="BZ9" s="154" t="str">
        <f>IF(Yearly_expenditure2!CD3="","",-SUMIF(Yearly_expenditure2!$C$4:$C$39,"CAPEX",Yearly_expenditure2!CD4:CD39))</f>
        <v/>
      </c>
      <c r="CA9" s="154" t="str">
        <f>IF(Yearly_expenditure2!CE3="","",-SUMIF(Yearly_expenditure2!$C$4:$C$39,"CAPEX",Yearly_expenditure2!CE4:CE39))</f>
        <v/>
      </c>
      <c r="CB9" s="154" t="str">
        <f>IF(Yearly_expenditure2!CF3="","",-SUMIF(Yearly_expenditure2!$C$4:$C$39,"CAPEX",Yearly_expenditure2!CF4:CF39))</f>
        <v/>
      </c>
      <c r="CC9" s="154" t="str">
        <f>IF(Yearly_expenditure2!CG3="","",-SUMIF(Yearly_expenditure2!$C$4:$C$39,"CAPEX",Yearly_expenditure2!CG4:CG39))</f>
        <v/>
      </c>
      <c r="CD9" s="154" t="str">
        <f>IF(Yearly_expenditure2!CH3="","",-SUMIF(Yearly_expenditure2!$C$4:$C$39,"CAPEX",Yearly_expenditure2!CH4:CH39))</f>
        <v/>
      </c>
      <c r="CE9" s="154" t="str">
        <f>IF(Yearly_expenditure2!CI3="","",-SUMIF(Yearly_expenditure2!$C$4:$C$39,"CAPEX",Yearly_expenditure2!CI4:CI39))</f>
        <v/>
      </c>
      <c r="CF9" s="154" t="str">
        <f>IF(Yearly_expenditure2!CJ3="","",-SUMIF(Yearly_expenditure2!$C$4:$C$39,"CAPEX",Yearly_expenditure2!CJ4:CJ39))</f>
        <v/>
      </c>
      <c r="CG9" s="154" t="str">
        <f>IF(Yearly_expenditure2!CK3="","",-SUMIF(Yearly_expenditure2!$C$4:$C$39,"CAPEX",Yearly_expenditure2!CK4:CK39))</f>
        <v/>
      </c>
      <c r="CH9" s="154" t="str">
        <f>IF(Yearly_expenditure2!CL3="","",-SUMIF(Yearly_expenditure2!$C$4:$C$39,"CAPEX",Yearly_expenditure2!CL4:CL39))</f>
        <v/>
      </c>
      <c r="CI9" s="154" t="str">
        <f>IF(Yearly_expenditure2!CM3="","",-SUMIF(Yearly_expenditure2!$C$4:$C$39,"CAPEX",Yearly_expenditure2!CM4:CM39))</f>
        <v/>
      </c>
      <c r="CJ9" s="154" t="str">
        <f>IF(Yearly_expenditure2!CN3="","",-SUMIF(Yearly_expenditure2!$C$4:$C$39,"CAPEX",Yearly_expenditure2!CN4:CN39))</f>
        <v/>
      </c>
      <c r="CK9" s="154" t="str">
        <f>IF(Yearly_expenditure2!CO3="","",-SUMIF(Yearly_expenditure2!$C$4:$C$39,"CAPEX",Yearly_expenditure2!CO4:CO39))</f>
        <v/>
      </c>
      <c r="CL9" s="154" t="str">
        <f>IF(Yearly_expenditure2!CP3="","",-SUMIF(Yearly_expenditure2!$C$4:$C$39,"CAPEX",Yearly_expenditure2!CP4:CP39))</f>
        <v/>
      </c>
      <c r="CM9" s="154" t="str">
        <f>IF(Yearly_expenditure2!CQ3="","",-SUMIF(Yearly_expenditure2!$C$4:$C$39,"CAPEX",Yearly_expenditure2!CQ4:CQ39))</f>
        <v/>
      </c>
      <c r="CN9" s="154" t="str">
        <f>IF(Yearly_expenditure2!CR3="","",-SUMIF(Yearly_expenditure2!$C$4:$C$39,"CAPEX",Yearly_expenditure2!CR4:CR39))</f>
        <v/>
      </c>
      <c r="CO9" s="154" t="str">
        <f>IF(Yearly_expenditure2!CS3="","",-SUMIF(Yearly_expenditure2!$C$4:$C$39,"CAPEX",Yearly_expenditure2!CS4:CS39))</f>
        <v/>
      </c>
      <c r="CP9" s="154" t="str">
        <f>IF(Yearly_expenditure2!CT3="","",-SUMIF(Yearly_expenditure2!$C$4:$C$39,"CAPEX",Yearly_expenditure2!CT4:CT39))</f>
        <v/>
      </c>
      <c r="CQ9" s="154" t="str">
        <f>IF(Yearly_expenditure2!CU3="","",-SUMIF(Yearly_expenditure2!$C$4:$C$39,"CAPEX",Yearly_expenditure2!CU4:CU39))</f>
        <v/>
      </c>
      <c r="CR9" s="154" t="str">
        <f>IF(Yearly_expenditure2!CV3="","",-SUMIF(Yearly_expenditure2!$C$4:$C$39,"CAPEX",Yearly_expenditure2!CV4:CV39))</f>
        <v/>
      </c>
      <c r="CS9" s="154" t="str">
        <f>IF(Yearly_expenditure2!CW3="","",-SUMIF(Yearly_expenditure2!$C$4:$C$39,"CAPEX",Yearly_expenditure2!CW4:CW39))</f>
        <v/>
      </c>
      <c r="CT9" s="154" t="str">
        <f>IF(Yearly_expenditure2!CX3="","",-SUMIF(Yearly_expenditure2!$C$4:$C$39,"CAPEX",Yearly_expenditure2!CX4:CX39))</f>
        <v/>
      </c>
      <c r="CU9" s="154" t="str">
        <f>IF(Yearly_expenditure2!CY3="","",-SUMIF(Yearly_expenditure2!$C$4:$C$39,"CAPEX",Yearly_expenditure2!CY4:CY39))</f>
        <v/>
      </c>
      <c r="CV9" s="154" t="str">
        <f>IF(Yearly_expenditure2!CZ3="","",-SUMIF(Yearly_expenditure2!$C$4:$C$39,"CAPEX",Yearly_expenditure2!CZ4:CZ39))</f>
        <v/>
      </c>
      <c r="CW9" s="154" t="str">
        <f>IF(Yearly_expenditure2!DA3="","",-SUMIF(Yearly_expenditure2!$C$4:$C$39,"CAPEX",Yearly_expenditure2!DA4:DA39))</f>
        <v/>
      </c>
      <c r="CX9" s="154" t="str">
        <f>IF(Yearly_expenditure2!DB3="","",-SUMIF(Yearly_expenditure2!$C$4:$C$39,"CAPEX",Yearly_expenditure2!DB4:DB39))</f>
        <v/>
      </c>
    </row>
    <row r="10" spans="1:102" x14ac:dyDescent="0.25">
      <c r="A10" s="78" t="s">
        <v>7</v>
      </c>
      <c r="B10" s="157">
        <f>IF(Yearly_expenditure2!F3="","",-SUMIF(Yearly_expenditure2!$C$4:$C$39,"OPEX",Yearly_expenditure2!F4:F39))</f>
        <v>0</v>
      </c>
      <c r="C10" s="157">
        <f>IF(Yearly_expenditure2!G3="","",-SUMIF(Yearly_expenditure2!$C$4:$C$39,"OPEX",Yearly_expenditure2!G4:G39))</f>
        <v>0</v>
      </c>
      <c r="D10" s="157">
        <f>IF(Yearly_expenditure2!H3="","",-SUMIF(Yearly_expenditure2!$C$4:$C$39,"OPEX",Yearly_expenditure2!H4:H39))</f>
        <v>0</v>
      </c>
      <c r="E10" s="157">
        <f>IF(Yearly_expenditure2!I3="","",-SUMIF(Yearly_expenditure2!$C$4:$C$39,"OPEX",Yearly_expenditure2!I4:I39))</f>
        <v>0</v>
      </c>
      <c r="F10" s="157">
        <f>IF(Yearly_expenditure2!J3="","",-SUMIF(Yearly_expenditure2!$C$4:$C$39,"OPEX",Yearly_expenditure2!J4:J39))</f>
        <v>0</v>
      </c>
      <c r="G10" s="157">
        <f>IF(Yearly_expenditure2!K3="","",-SUMIF(Yearly_expenditure2!$C$4:$C$39,"OPEX",Yearly_expenditure2!K4:K39))</f>
        <v>0</v>
      </c>
      <c r="H10" s="157">
        <f>IF(Yearly_expenditure2!L3="","",-SUMIF(Yearly_expenditure2!$C$4:$C$39,"OPEX",Yearly_expenditure2!L4:L39))</f>
        <v>0</v>
      </c>
      <c r="I10" s="157">
        <f>IF(Yearly_expenditure2!M3="","",-SUMIF(Yearly_expenditure2!$C$4:$C$39,"OPEX",Yearly_expenditure2!M4:M39))</f>
        <v>0</v>
      </c>
      <c r="J10" s="157">
        <f>IF(Yearly_expenditure2!N3="","",-SUMIF(Yearly_expenditure2!$C$4:$C$39,"OPEX",Yearly_expenditure2!N4:N39))</f>
        <v>0</v>
      </c>
      <c r="K10" s="157">
        <f>IF(Yearly_expenditure2!O3="","",-SUMIF(Yearly_expenditure2!$C$4:$C$39,"OPEX",Yearly_expenditure2!O4:O39))</f>
        <v>0</v>
      </c>
      <c r="L10" s="157">
        <f>IF(Yearly_expenditure2!P3="","",-SUMIF(Yearly_expenditure2!$C$4:$C$39,"OPEX",Yearly_expenditure2!P4:P39))</f>
        <v>0</v>
      </c>
      <c r="M10" s="157">
        <f>IF(Yearly_expenditure2!Q3="","",-SUMIF(Yearly_expenditure2!$C$4:$C$39,"OPEX",Yearly_expenditure2!Q4:Q39))</f>
        <v>0</v>
      </c>
      <c r="N10" s="157">
        <f>IF(Yearly_expenditure2!R3="","",-SUMIF(Yearly_expenditure2!$C$4:$C$39,"OPEX",Yearly_expenditure2!R4:R39))</f>
        <v>0</v>
      </c>
      <c r="O10" s="157">
        <f>IF(Yearly_expenditure2!S3="","",-SUMIF(Yearly_expenditure2!$C$4:$C$39,"OPEX",Yearly_expenditure2!S4:S39))</f>
        <v>0</v>
      </c>
      <c r="P10" s="157">
        <f>IF(Yearly_expenditure2!T3="","",-SUMIF(Yearly_expenditure2!$C$4:$C$39,"OPEX",Yearly_expenditure2!T4:T39))</f>
        <v>0</v>
      </c>
      <c r="Q10" s="157">
        <f>IF(Yearly_expenditure2!U3="","",-SUMIF(Yearly_expenditure2!$C$4:$C$39,"OPEX",Yearly_expenditure2!U4:U39))</f>
        <v>0</v>
      </c>
      <c r="R10" s="157">
        <f>IF(Yearly_expenditure2!V3="","",-SUMIF(Yearly_expenditure2!$C$4:$C$39,"OPEX",Yearly_expenditure2!V4:V39))</f>
        <v>0</v>
      </c>
      <c r="S10" s="157">
        <f>IF(Yearly_expenditure2!W3="","",-SUMIF(Yearly_expenditure2!$C$4:$C$39,"OPEX",Yearly_expenditure2!W4:W39))</f>
        <v>0</v>
      </c>
      <c r="T10" s="157">
        <f>IF(Yearly_expenditure2!X3="","",-SUMIF(Yearly_expenditure2!$C$4:$C$39,"OPEX",Yearly_expenditure2!X4:X39))</f>
        <v>0</v>
      </c>
      <c r="U10" s="157">
        <f>IF(Yearly_expenditure2!Y3="","",-SUMIF(Yearly_expenditure2!$C$4:$C$39,"OPEX",Yearly_expenditure2!Y4:Y39))</f>
        <v>0</v>
      </c>
      <c r="V10" s="157">
        <f>IF(Yearly_expenditure2!Z3="","",-SUMIF(Yearly_expenditure2!$C$4:$C$39,"OPEX",Yearly_expenditure2!Z4:Z39))</f>
        <v>0</v>
      </c>
      <c r="W10" s="157" t="str">
        <f>IF(Yearly_expenditure2!AA3="","",-SUMIF(Yearly_expenditure2!$C$4:$C$39,"OPEX",Yearly_expenditure2!AA4:AA39))</f>
        <v/>
      </c>
      <c r="X10" s="157" t="str">
        <f>IF(Yearly_expenditure2!AB3="","",-SUMIF(Yearly_expenditure2!$C$4:$C$39,"OPEX",Yearly_expenditure2!AB4:AB39))</f>
        <v/>
      </c>
      <c r="Y10" s="157" t="str">
        <f>IF(Yearly_expenditure2!AC3="","",-SUMIF(Yearly_expenditure2!$C$4:$C$39,"OPEX",Yearly_expenditure2!AC4:AC39))</f>
        <v/>
      </c>
      <c r="Z10" s="157" t="str">
        <f>IF(Yearly_expenditure2!AD3="","",-SUMIF(Yearly_expenditure2!$C$4:$C$39,"OPEX",Yearly_expenditure2!AD4:AD39))</f>
        <v/>
      </c>
      <c r="AA10" s="157" t="str">
        <f>IF(Yearly_expenditure2!AE3="","",-SUMIF(Yearly_expenditure2!$C$4:$C$39,"OPEX",Yearly_expenditure2!AE4:AE39))</f>
        <v/>
      </c>
      <c r="AB10" s="157" t="str">
        <f>IF(Yearly_expenditure2!AF3="","",-SUMIF(Yearly_expenditure2!$C$4:$C$39,"OPEX",Yearly_expenditure2!AF4:AF39))</f>
        <v/>
      </c>
      <c r="AC10" s="157" t="str">
        <f>IF(Yearly_expenditure2!AG3="","",-SUMIF(Yearly_expenditure2!$C$4:$C$39,"OPEX",Yearly_expenditure2!AG4:AG39))</f>
        <v/>
      </c>
      <c r="AD10" s="157" t="str">
        <f>IF(Yearly_expenditure2!AH3="","",-SUMIF(Yearly_expenditure2!$C$4:$C$39,"OPEX",Yearly_expenditure2!AH4:AH39))</f>
        <v/>
      </c>
      <c r="AE10" s="157" t="str">
        <f>IF(Yearly_expenditure2!AI3="","",-SUMIF(Yearly_expenditure2!$C$4:$C$39,"OPEX",Yearly_expenditure2!AI4:AI39))</f>
        <v/>
      </c>
      <c r="AF10" s="157" t="str">
        <f>IF(Yearly_expenditure2!AJ3="","",-SUMIF(Yearly_expenditure2!$C$4:$C$39,"OPEX",Yearly_expenditure2!AJ4:AJ39))</f>
        <v/>
      </c>
      <c r="AG10" s="157" t="str">
        <f>IF(Yearly_expenditure2!AK3="","",-SUMIF(Yearly_expenditure2!$C$4:$C$39,"OPEX",Yearly_expenditure2!AK4:AK39))</f>
        <v/>
      </c>
      <c r="AH10" s="157" t="str">
        <f>IF(Yearly_expenditure2!AL3="","",-SUMIF(Yearly_expenditure2!$C$4:$C$39,"OPEX",Yearly_expenditure2!AL4:AL39))</f>
        <v/>
      </c>
      <c r="AI10" s="157" t="str">
        <f>IF(Yearly_expenditure2!AM3="","",-SUMIF(Yearly_expenditure2!$C$4:$C$39,"OPEX",Yearly_expenditure2!AM4:AM39))</f>
        <v/>
      </c>
      <c r="AJ10" s="157" t="str">
        <f>IF(Yearly_expenditure2!AN3="","",-SUMIF(Yearly_expenditure2!$C$4:$C$39,"OPEX",Yearly_expenditure2!AN4:AN39))</f>
        <v/>
      </c>
      <c r="AK10" s="157" t="str">
        <f>IF(Yearly_expenditure2!AO3="","",-SUMIF(Yearly_expenditure2!$C$4:$C$39,"OPEX",Yearly_expenditure2!AO4:AO39))</f>
        <v/>
      </c>
      <c r="AL10" s="157" t="str">
        <f>IF(Yearly_expenditure2!AP3="","",-SUMIF(Yearly_expenditure2!$C$4:$C$39,"OPEX",Yearly_expenditure2!AP4:AP39))</f>
        <v/>
      </c>
      <c r="AM10" s="157" t="str">
        <f>IF(Yearly_expenditure2!AQ3="","",-SUMIF(Yearly_expenditure2!$C$4:$C$39,"OPEX",Yearly_expenditure2!AQ4:AQ39))</f>
        <v/>
      </c>
      <c r="AN10" s="157" t="str">
        <f>IF(Yearly_expenditure2!AR3="","",-SUMIF(Yearly_expenditure2!$C$4:$C$39,"OPEX",Yearly_expenditure2!AR4:AR39))</f>
        <v/>
      </c>
      <c r="AO10" s="157" t="str">
        <f>IF(Yearly_expenditure2!AS3="","",-SUMIF(Yearly_expenditure2!$C$4:$C$39,"OPEX",Yearly_expenditure2!AS4:AS39))</f>
        <v/>
      </c>
      <c r="AP10" s="157" t="str">
        <f>IF(Yearly_expenditure2!AT3="","",-SUMIF(Yearly_expenditure2!$C$4:$C$39,"OPEX",Yearly_expenditure2!AT4:AT39))</f>
        <v/>
      </c>
      <c r="AQ10" s="157" t="str">
        <f>IF(Yearly_expenditure2!AU3="","",-SUMIF(Yearly_expenditure2!$C$4:$C$39,"OPEX",Yearly_expenditure2!AU4:AU39))</f>
        <v/>
      </c>
      <c r="AR10" s="157" t="str">
        <f>IF(Yearly_expenditure2!AV3="","",-SUMIF(Yearly_expenditure2!$C$4:$C$39,"OPEX",Yearly_expenditure2!AV4:AV39))</f>
        <v/>
      </c>
      <c r="AS10" s="157" t="str">
        <f>IF(Yearly_expenditure2!AW3="","",-SUMIF(Yearly_expenditure2!$C$4:$C$39,"OPEX",Yearly_expenditure2!AW4:AW39))</f>
        <v/>
      </c>
      <c r="AT10" s="157" t="str">
        <f>IF(Yearly_expenditure2!AX3="","",-SUMIF(Yearly_expenditure2!$C$4:$C$39,"OPEX",Yearly_expenditure2!AX4:AX39))</f>
        <v/>
      </c>
      <c r="AU10" s="157" t="str">
        <f>IF(Yearly_expenditure2!AY3="","",-SUMIF(Yearly_expenditure2!$C$4:$C$39,"OPEX",Yearly_expenditure2!AY4:AY39))</f>
        <v/>
      </c>
      <c r="AV10" s="157" t="str">
        <f>IF(Yearly_expenditure2!AZ3="","",-SUMIF(Yearly_expenditure2!$C$4:$C$39,"OPEX",Yearly_expenditure2!AZ4:AZ39))</f>
        <v/>
      </c>
      <c r="AW10" s="157" t="str">
        <f>IF(Yearly_expenditure2!BA3="","",-SUMIF(Yearly_expenditure2!$C$4:$C$39,"OPEX",Yearly_expenditure2!BA4:BA39))</f>
        <v/>
      </c>
      <c r="AX10" s="157" t="str">
        <f>IF(Yearly_expenditure2!BB3="","",-SUMIF(Yearly_expenditure2!$C$4:$C$39,"OPEX",Yearly_expenditure2!BB4:BB39))</f>
        <v/>
      </c>
      <c r="AY10" s="157" t="str">
        <f>IF(Yearly_expenditure2!BC3="","",-SUMIF(Yearly_expenditure2!$C$4:$C$39,"OPEX",Yearly_expenditure2!BC4:BC39))</f>
        <v/>
      </c>
      <c r="AZ10" s="157" t="str">
        <f>IF(Yearly_expenditure2!BD3="","",-SUMIF(Yearly_expenditure2!$C$4:$C$39,"OPEX",Yearly_expenditure2!BD4:BD39))</f>
        <v/>
      </c>
      <c r="BA10" s="157" t="str">
        <f>IF(Yearly_expenditure2!BE3="","",-SUMIF(Yearly_expenditure2!$C$4:$C$39,"OPEX",Yearly_expenditure2!BE4:BE39))</f>
        <v/>
      </c>
      <c r="BB10" s="157" t="str">
        <f>IF(Yearly_expenditure2!BF3="","",-SUMIF(Yearly_expenditure2!$C$4:$C$39,"OPEX",Yearly_expenditure2!BF4:BF39))</f>
        <v/>
      </c>
      <c r="BC10" s="157" t="str">
        <f>IF(Yearly_expenditure2!BG3="","",-SUMIF(Yearly_expenditure2!$C$4:$C$39,"OPEX",Yearly_expenditure2!BG4:BG39))</f>
        <v/>
      </c>
      <c r="BD10" s="157" t="str">
        <f>IF(Yearly_expenditure2!BH3="","",-SUMIF(Yearly_expenditure2!$C$4:$C$39,"OPEX",Yearly_expenditure2!BH4:BH39))</f>
        <v/>
      </c>
      <c r="BE10" s="157" t="str">
        <f>IF(Yearly_expenditure2!BI3="","",-SUMIF(Yearly_expenditure2!$C$4:$C$39,"OPEX",Yearly_expenditure2!BI4:BI39))</f>
        <v/>
      </c>
      <c r="BF10" s="157" t="str">
        <f>IF(Yearly_expenditure2!BJ3="","",-SUMIF(Yearly_expenditure2!$C$4:$C$39,"OPEX",Yearly_expenditure2!BJ4:BJ39))</f>
        <v/>
      </c>
      <c r="BG10" s="157" t="str">
        <f>IF(Yearly_expenditure2!BK3="","",-SUMIF(Yearly_expenditure2!$C$4:$C$39,"OPEX",Yearly_expenditure2!BK4:BK39))</f>
        <v/>
      </c>
      <c r="BH10" s="157" t="str">
        <f>IF(Yearly_expenditure2!BL3="","",-SUMIF(Yearly_expenditure2!$C$4:$C$39,"OPEX",Yearly_expenditure2!BL4:BL39))</f>
        <v/>
      </c>
      <c r="BI10" s="157" t="str">
        <f>IF(Yearly_expenditure2!BM3="","",-SUMIF(Yearly_expenditure2!$C$4:$C$39,"OPEX",Yearly_expenditure2!BM4:BM39))</f>
        <v/>
      </c>
      <c r="BJ10" s="157" t="str">
        <f>IF(Yearly_expenditure2!BN3="","",-SUMIF(Yearly_expenditure2!$C$4:$C$39,"OPEX",Yearly_expenditure2!BN4:BN39))</f>
        <v/>
      </c>
      <c r="BK10" s="157" t="str">
        <f>IF(Yearly_expenditure2!BO3="","",-SUMIF(Yearly_expenditure2!$C$4:$C$39,"OPEX",Yearly_expenditure2!BO4:BO39))</f>
        <v/>
      </c>
      <c r="BL10" s="157" t="str">
        <f>IF(Yearly_expenditure2!BP3="","",-SUMIF(Yearly_expenditure2!$C$4:$C$39,"OPEX",Yearly_expenditure2!BP4:BP39))</f>
        <v/>
      </c>
      <c r="BM10" s="157" t="str">
        <f>IF(Yearly_expenditure2!BQ3="","",-SUMIF(Yearly_expenditure2!$C$4:$C$39,"OPEX",Yearly_expenditure2!BQ4:BQ39))</f>
        <v/>
      </c>
      <c r="BN10" s="157" t="str">
        <f>IF(Yearly_expenditure2!BR3="","",-SUMIF(Yearly_expenditure2!$C$4:$C$39,"OPEX",Yearly_expenditure2!BR4:BR39))</f>
        <v/>
      </c>
      <c r="BO10" s="157" t="str">
        <f>IF(Yearly_expenditure2!BS3="","",-SUMIF(Yearly_expenditure2!$C$4:$C$39,"OPEX",Yearly_expenditure2!BS4:BS39))</f>
        <v/>
      </c>
      <c r="BP10" s="157" t="str">
        <f>IF(Yearly_expenditure2!BT3="","",-SUMIF(Yearly_expenditure2!$C$4:$C$39,"OPEX",Yearly_expenditure2!BT4:BT39))</f>
        <v/>
      </c>
      <c r="BQ10" s="157" t="str">
        <f>IF(Yearly_expenditure2!BU3="","",-SUMIF(Yearly_expenditure2!$C$4:$C$39,"OPEX",Yearly_expenditure2!BU4:BU39))</f>
        <v/>
      </c>
      <c r="BR10" s="157" t="str">
        <f>IF(Yearly_expenditure2!BV3="","",-SUMIF(Yearly_expenditure2!$C$4:$C$39,"OPEX",Yearly_expenditure2!BV4:BV39))</f>
        <v/>
      </c>
      <c r="BS10" s="157" t="str">
        <f>IF(Yearly_expenditure2!BW3="","",-SUMIF(Yearly_expenditure2!$C$4:$C$39,"OPEX",Yearly_expenditure2!BW4:BW39))</f>
        <v/>
      </c>
      <c r="BT10" s="157" t="str">
        <f>IF(Yearly_expenditure2!BX3="","",-SUMIF(Yearly_expenditure2!$C$4:$C$39,"OPEX",Yearly_expenditure2!BX4:BX39))</f>
        <v/>
      </c>
      <c r="BU10" s="157" t="str">
        <f>IF(Yearly_expenditure2!BY3="","",-SUMIF(Yearly_expenditure2!$C$4:$C$39,"OPEX",Yearly_expenditure2!BY4:BY39))</f>
        <v/>
      </c>
      <c r="BV10" s="157" t="str">
        <f>IF(Yearly_expenditure2!BZ3="","",-SUMIF(Yearly_expenditure2!$C$4:$C$39,"OPEX",Yearly_expenditure2!BZ4:BZ39))</f>
        <v/>
      </c>
      <c r="BW10" s="157" t="str">
        <f>IF(Yearly_expenditure2!CA3="","",-SUMIF(Yearly_expenditure2!$C$4:$C$39,"OPEX",Yearly_expenditure2!CA4:CA39))</f>
        <v/>
      </c>
      <c r="BX10" s="157" t="str">
        <f>IF(Yearly_expenditure2!CB3="","",-SUMIF(Yearly_expenditure2!$C$4:$C$39,"OPEX",Yearly_expenditure2!CB4:CB39))</f>
        <v/>
      </c>
      <c r="BY10" s="157" t="str">
        <f>IF(Yearly_expenditure2!CC3="","",-SUMIF(Yearly_expenditure2!$C$4:$C$39,"OPEX",Yearly_expenditure2!CC4:CC39))</f>
        <v/>
      </c>
      <c r="BZ10" s="157" t="str">
        <f>IF(Yearly_expenditure2!CD3="","",-SUMIF(Yearly_expenditure2!$C$4:$C$39,"OPEX",Yearly_expenditure2!CD4:CD39))</f>
        <v/>
      </c>
      <c r="CA10" s="157" t="str">
        <f>IF(Yearly_expenditure2!CE3="","",-SUMIF(Yearly_expenditure2!$C$4:$C$39,"OPEX",Yearly_expenditure2!CE4:CE39))</f>
        <v/>
      </c>
      <c r="CB10" s="157" t="str">
        <f>IF(Yearly_expenditure2!CF3="","",-SUMIF(Yearly_expenditure2!$C$4:$C$39,"OPEX",Yearly_expenditure2!CF4:CF39))</f>
        <v/>
      </c>
      <c r="CC10" s="157" t="str">
        <f>IF(Yearly_expenditure2!CG3="","",-SUMIF(Yearly_expenditure2!$C$4:$C$39,"OPEX",Yearly_expenditure2!CG4:CG39))</f>
        <v/>
      </c>
      <c r="CD10" s="157" t="str">
        <f>IF(Yearly_expenditure2!CH3="","",-SUMIF(Yearly_expenditure2!$C$4:$C$39,"OPEX",Yearly_expenditure2!CH4:CH39))</f>
        <v/>
      </c>
      <c r="CE10" s="157" t="str">
        <f>IF(Yearly_expenditure2!CI3="","",-SUMIF(Yearly_expenditure2!$C$4:$C$39,"OPEX",Yearly_expenditure2!CI4:CI39))</f>
        <v/>
      </c>
      <c r="CF10" s="157" t="str">
        <f>IF(Yearly_expenditure2!CJ3="","",-SUMIF(Yearly_expenditure2!$C$4:$C$39,"OPEX",Yearly_expenditure2!CJ4:CJ39))</f>
        <v/>
      </c>
      <c r="CG10" s="157" t="str">
        <f>IF(Yearly_expenditure2!CK3="","",-SUMIF(Yearly_expenditure2!$C$4:$C$39,"OPEX",Yearly_expenditure2!CK4:CK39))</f>
        <v/>
      </c>
      <c r="CH10" s="157" t="str">
        <f>IF(Yearly_expenditure2!CL3="","",-SUMIF(Yearly_expenditure2!$C$4:$C$39,"OPEX",Yearly_expenditure2!CL4:CL39))</f>
        <v/>
      </c>
      <c r="CI10" s="157" t="str">
        <f>IF(Yearly_expenditure2!CM3="","",-SUMIF(Yearly_expenditure2!$C$4:$C$39,"OPEX",Yearly_expenditure2!CM4:CM39))</f>
        <v/>
      </c>
      <c r="CJ10" s="157" t="str">
        <f>IF(Yearly_expenditure2!CN3="","",-SUMIF(Yearly_expenditure2!$C$4:$C$39,"OPEX",Yearly_expenditure2!CN4:CN39))</f>
        <v/>
      </c>
      <c r="CK10" s="157" t="str">
        <f>IF(Yearly_expenditure2!CO3="","",-SUMIF(Yearly_expenditure2!$C$4:$C$39,"OPEX",Yearly_expenditure2!CO4:CO39))</f>
        <v/>
      </c>
      <c r="CL10" s="157" t="str">
        <f>IF(Yearly_expenditure2!CP3="","",-SUMIF(Yearly_expenditure2!$C$4:$C$39,"OPEX",Yearly_expenditure2!CP4:CP39))</f>
        <v/>
      </c>
      <c r="CM10" s="157" t="str">
        <f>IF(Yearly_expenditure2!CQ3="","",-SUMIF(Yearly_expenditure2!$C$4:$C$39,"OPEX",Yearly_expenditure2!CQ4:CQ39))</f>
        <v/>
      </c>
      <c r="CN10" s="157" t="str">
        <f>IF(Yearly_expenditure2!CR3="","",-SUMIF(Yearly_expenditure2!$C$4:$C$39,"OPEX",Yearly_expenditure2!CR4:CR39))</f>
        <v/>
      </c>
      <c r="CO10" s="157" t="str">
        <f>IF(Yearly_expenditure2!CS3="","",-SUMIF(Yearly_expenditure2!$C$4:$C$39,"OPEX",Yearly_expenditure2!CS4:CS39))</f>
        <v/>
      </c>
      <c r="CP10" s="157" t="str">
        <f>IF(Yearly_expenditure2!CT3="","",-SUMIF(Yearly_expenditure2!$C$4:$C$39,"OPEX",Yearly_expenditure2!CT4:CT39))</f>
        <v/>
      </c>
      <c r="CQ10" s="157" t="str">
        <f>IF(Yearly_expenditure2!CU3="","",-SUMIF(Yearly_expenditure2!$C$4:$C$39,"OPEX",Yearly_expenditure2!CU4:CU39))</f>
        <v/>
      </c>
      <c r="CR10" s="157" t="str">
        <f>IF(Yearly_expenditure2!CV3="","",-SUMIF(Yearly_expenditure2!$C$4:$C$39,"OPEX",Yearly_expenditure2!CV4:CV39))</f>
        <v/>
      </c>
      <c r="CS10" s="157" t="str">
        <f>IF(Yearly_expenditure2!CW3="","",-SUMIF(Yearly_expenditure2!$C$4:$C$39,"OPEX",Yearly_expenditure2!CW4:CW39))</f>
        <v/>
      </c>
      <c r="CT10" s="157" t="str">
        <f>IF(Yearly_expenditure2!CX3="","",-SUMIF(Yearly_expenditure2!$C$4:$C$39,"OPEX",Yearly_expenditure2!CX4:CX39))</f>
        <v/>
      </c>
      <c r="CU10" s="157" t="str">
        <f>IF(Yearly_expenditure2!CY3="","",-SUMIF(Yearly_expenditure2!$C$4:$C$39,"OPEX",Yearly_expenditure2!CY4:CY39))</f>
        <v/>
      </c>
      <c r="CV10" s="157" t="str">
        <f>IF(Yearly_expenditure2!CZ3="","",-SUMIF(Yearly_expenditure2!$C$4:$C$39,"OPEX",Yearly_expenditure2!CZ4:CZ39))</f>
        <v/>
      </c>
      <c r="CW10" s="157" t="str">
        <f>IF(Yearly_expenditure2!DA3="","",-SUMIF(Yearly_expenditure2!$C$4:$C$39,"OPEX",Yearly_expenditure2!DA4:DA39))</f>
        <v/>
      </c>
      <c r="CX10" s="157" t="str">
        <f>IF(Yearly_expenditure2!DB3="","",-SUMIF(Yearly_expenditure2!$C$4:$C$39,"OPEX",Yearly_expenditure2!DB4:DB39))</f>
        <v/>
      </c>
    </row>
    <row r="11" spans="1:102" x14ac:dyDescent="0.25">
      <c r="A11" s="73" t="s">
        <v>93</v>
      </c>
      <c r="B11" s="74">
        <f>IF(Yearly_expenditure2!F3="","",SUM(Yearly_revenue2!F4:F33)-SUM(Yearly_expenditure2!F4:F39))</f>
        <v>-8000</v>
      </c>
      <c r="C11" s="74">
        <f>IF(Yearly_expenditure2!G3="","",SUM(Yearly_revenue2!G4:G33)-SUM(Yearly_expenditure2!G4:G39))</f>
        <v>-625000</v>
      </c>
      <c r="D11" s="74">
        <f>IF(Yearly_expenditure2!H3="","",SUM(Yearly_revenue2!H4:H33)-SUM(Yearly_expenditure2!H4:H39))</f>
        <v>71650</v>
      </c>
      <c r="E11" s="74">
        <f>IF(Yearly_expenditure2!I3="","",SUM(Yearly_revenue2!I4:I33)-SUM(Yearly_expenditure2!I4:I39))</f>
        <v>73339.25</v>
      </c>
      <c r="F11" s="74">
        <f>IF(Yearly_expenditure2!J3="","",SUM(Yearly_revenue2!J4:J33)-SUM(Yearly_expenditure2!J4:J39))</f>
        <v>75068.691249999989</v>
      </c>
      <c r="G11" s="74">
        <f>IF(Yearly_expenditure2!K3="","",SUM(Yearly_revenue2!K4:K33)-SUM(Yearly_expenditure2!K4:K39))</f>
        <v>76839.287731249991</v>
      </c>
      <c r="H11" s="74">
        <f>IF(Yearly_expenditure2!L3="","",SUM(Yearly_revenue2!L4:L33)-SUM(Yearly_expenditure2!L4:L39))</f>
        <v>78652.026708531237</v>
      </c>
      <c r="I11" s="74">
        <f>IF(Yearly_expenditure2!M3="","",SUM(Yearly_revenue2!M4:M33)-SUM(Yearly_expenditure2!M4:M39))</f>
        <v>80507.919295924512</v>
      </c>
      <c r="J11" s="74">
        <f>IF(Yearly_expenditure2!N3="","",SUM(Yearly_revenue2!N4:N33)-SUM(Yearly_expenditure2!N4:N39))</f>
        <v>82408.001036396221</v>
      </c>
      <c r="K11" s="74">
        <f>IF(Yearly_expenditure2!O3="","",SUM(Yearly_revenue2!O4:O33)-SUM(Yearly_expenditure2!O4:O39))</f>
        <v>84353.332495541195</v>
      </c>
      <c r="L11" s="74">
        <f>IF(Yearly_expenditure2!P3="","",SUM(Yearly_revenue2!P4:P33)-SUM(Yearly_expenditure2!P4:P39))</f>
        <v>-313655.00013017049</v>
      </c>
      <c r="M11" s="74">
        <f>IF(Yearly_expenditure2!Q3="","",SUM(Yearly_revenue2!Q4:Q33)-SUM(Yearly_expenditure2!Q4:Q39))</f>
        <v>88384.115609712986</v>
      </c>
      <c r="N11" s="74">
        <f>IF(Yearly_expenditure2!R3="","",SUM(Yearly_revenue2!R4:R33)-SUM(Yearly_expenditure2!R4:R39))</f>
        <v>90471.819057956338</v>
      </c>
      <c r="O11" s="74">
        <f>IF(Yearly_expenditure2!S3="","",SUM(Yearly_revenue2!S4:S33)-SUM(Yearly_expenditure2!S4:S39))</f>
        <v>92609.277103565779</v>
      </c>
      <c r="P11" s="74">
        <f>IF(Yearly_expenditure2!T3="","",SUM(Yearly_revenue2!T4:T33)-SUM(Yearly_expenditure2!T4:T39))</f>
        <v>94797.684851698665</v>
      </c>
      <c r="Q11" s="74">
        <f>IF(Yearly_expenditure2!U3="","",SUM(Yearly_revenue2!U4:U33)-SUM(Yearly_expenditure2!U4:U39))</f>
        <v>97038.266309945742</v>
      </c>
      <c r="R11" s="74">
        <f>IF(Yearly_expenditure2!V3="","",SUM(Yearly_revenue2!V4:V33)-SUM(Yearly_expenditure2!V4:V39))</f>
        <v>99332.275091388117</v>
      </c>
      <c r="S11" s="74">
        <f>IF(Yearly_expenditure2!W3="","",SUM(Yearly_revenue2!W4:W33)-SUM(Yearly_expenditure2!W4:W39))</f>
        <v>101680.9951348404</v>
      </c>
      <c r="T11" s="74">
        <f>IF(Yearly_expenditure2!X3="","",SUM(Yearly_revenue2!X4:X33)-SUM(Yearly_expenditure2!X4:X39))</f>
        <v>104085.74144270235</v>
      </c>
      <c r="U11" s="74">
        <f>IF(Yearly_expenditure2!Y3="","",SUM(Yearly_revenue2!Y4:Y33)-SUM(Yearly_expenditure2!Y4:Y39))</f>
        <v>106547.86083685065</v>
      </c>
      <c r="V11" s="74">
        <f>IF(Yearly_expenditure2!Z3="","",SUM(Yearly_revenue2!Z4:Z33)-SUM(Yearly_expenditure2!Z4:Z39))</f>
        <v>109068.73273301429</v>
      </c>
      <c r="W11" s="74" t="str">
        <f>IF(Yearly_expenditure2!AA3="","",SUM(Yearly_revenue2!AA4:AA33)-SUM(Yearly_expenditure2!AA4:AA39))</f>
        <v/>
      </c>
      <c r="X11" s="74" t="str">
        <f>IF(Yearly_expenditure2!AB3="","",SUM(Yearly_revenue2!AB4:AB33)-SUM(Yearly_expenditure2!AB4:AB39))</f>
        <v/>
      </c>
      <c r="Y11" s="74" t="str">
        <f>IF(Yearly_expenditure2!AC3="","",SUM(Yearly_revenue2!AC4:AC33)-SUM(Yearly_expenditure2!AC4:AC39))</f>
        <v/>
      </c>
      <c r="Z11" s="74" t="str">
        <f>IF(Yearly_expenditure2!AD3="","",SUM(Yearly_revenue2!AD4:AD33)-SUM(Yearly_expenditure2!AD4:AD39))</f>
        <v/>
      </c>
      <c r="AA11" s="74" t="str">
        <f>IF(Yearly_expenditure2!AE3="","",SUM(Yearly_revenue2!AE4:AE33)-SUM(Yearly_expenditure2!AE4:AE39))</f>
        <v/>
      </c>
      <c r="AB11" s="74" t="str">
        <f>IF(Yearly_expenditure2!AF3="","",SUM(Yearly_revenue2!AF4:AF33)-SUM(Yearly_expenditure2!AF4:AF39))</f>
        <v/>
      </c>
      <c r="AC11" s="74" t="str">
        <f>IF(Yearly_expenditure2!AG3="","",SUM(Yearly_revenue2!AG4:AG33)-SUM(Yearly_expenditure2!AG4:AG39))</f>
        <v/>
      </c>
      <c r="AD11" s="74" t="str">
        <f>IF(Yearly_expenditure2!AH3="","",SUM(Yearly_revenue2!AH4:AH33)-SUM(Yearly_expenditure2!AH4:AH39))</f>
        <v/>
      </c>
      <c r="AE11" s="74" t="str">
        <f>IF(Yearly_expenditure2!AI3="","",SUM(Yearly_revenue2!AI4:AI33)-SUM(Yearly_expenditure2!AI4:AI39))</f>
        <v/>
      </c>
      <c r="AF11" s="74" t="str">
        <f>IF(Yearly_expenditure2!AJ3="","",SUM(Yearly_revenue2!AJ4:AJ33)-SUM(Yearly_expenditure2!AJ4:AJ39))</f>
        <v/>
      </c>
      <c r="AG11" s="74" t="str">
        <f>IF(Yearly_expenditure2!AK3="","",SUM(Yearly_revenue2!AK4:AK33)-SUM(Yearly_expenditure2!AK4:AK39))</f>
        <v/>
      </c>
      <c r="AH11" s="74" t="str">
        <f>IF(Yearly_expenditure2!AL3="","",SUM(Yearly_revenue2!AL4:AL33)-SUM(Yearly_expenditure2!AL4:AL39))</f>
        <v/>
      </c>
      <c r="AI11" s="74" t="str">
        <f>IF(Yearly_expenditure2!AM3="","",SUM(Yearly_revenue2!AM4:AM33)-SUM(Yearly_expenditure2!AM4:AM39))</f>
        <v/>
      </c>
      <c r="AJ11" s="74" t="str">
        <f>IF(Yearly_expenditure2!AN3="","",SUM(Yearly_revenue2!AN4:AN33)-SUM(Yearly_expenditure2!AN4:AN39))</f>
        <v/>
      </c>
      <c r="AK11" s="74" t="str">
        <f>IF(Yearly_expenditure2!AO3="","",SUM(Yearly_revenue2!AO4:AO33)-SUM(Yearly_expenditure2!AO4:AO39))</f>
        <v/>
      </c>
      <c r="AL11" s="74" t="str">
        <f>IF(Yearly_expenditure2!AP3="","",SUM(Yearly_revenue2!AP4:AP33)-SUM(Yearly_expenditure2!AP4:AP39))</f>
        <v/>
      </c>
      <c r="AM11" s="74" t="str">
        <f>IF(Yearly_expenditure2!AQ3="","",SUM(Yearly_revenue2!AQ4:AQ33)-SUM(Yearly_expenditure2!AQ4:AQ39))</f>
        <v/>
      </c>
      <c r="AN11" s="74" t="str">
        <f>IF(Yearly_expenditure2!AR3="","",SUM(Yearly_revenue2!AR4:AR33)-SUM(Yearly_expenditure2!AR4:AR39))</f>
        <v/>
      </c>
      <c r="AO11" s="74" t="str">
        <f>IF(Yearly_expenditure2!AS3="","",SUM(Yearly_revenue2!AS4:AS33)-SUM(Yearly_expenditure2!AS4:AS39))</f>
        <v/>
      </c>
      <c r="AP11" s="74" t="str">
        <f>IF(Yearly_expenditure2!AT3="","",SUM(Yearly_revenue2!AT4:AT33)-SUM(Yearly_expenditure2!AT4:AT39))</f>
        <v/>
      </c>
      <c r="AQ11" s="74" t="str">
        <f>IF(Yearly_expenditure2!AU3="","",SUM(Yearly_revenue2!AU4:AU33)-SUM(Yearly_expenditure2!AU4:AU39))</f>
        <v/>
      </c>
      <c r="AR11" s="74" t="str">
        <f>IF(Yearly_expenditure2!AV3="","",SUM(Yearly_revenue2!AV4:AV33)-SUM(Yearly_expenditure2!AV4:AV39))</f>
        <v/>
      </c>
      <c r="AS11" s="74" t="str">
        <f>IF(Yearly_expenditure2!AW3="","",SUM(Yearly_revenue2!AW4:AW33)-SUM(Yearly_expenditure2!AW4:AW39))</f>
        <v/>
      </c>
      <c r="AT11" s="74" t="str">
        <f>IF(Yearly_expenditure2!AX3="","",SUM(Yearly_revenue2!AX4:AX33)-SUM(Yearly_expenditure2!AX4:AX39))</f>
        <v/>
      </c>
      <c r="AU11" s="74" t="str">
        <f>IF(Yearly_expenditure2!AY3="","",SUM(Yearly_revenue2!AY4:AY33)-SUM(Yearly_expenditure2!AY4:AY39))</f>
        <v/>
      </c>
      <c r="AV11" s="74" t="str">
        <f>IF(Yearly_expenditure2!AZ3="","",SUM(Yearly_revenue2!AZ4:AZ33)-SUM(Yearly_expenditure2!AZ4:AZ39))</f>
        <v/>
      </c>
      <c r="AW11" s="74" t="str">
        <f>IF(Yearly_expenditure2!BA3="","",SUM(Yearly_revenue2!BA4:BA33)-SUM(Yearly_expenditure2!BA4:BA39))</f>
        <v/>
      </c>
      <c r="AX11" s="74" t="str">
        <f>IF(Yearly_expenditure2!BB3="","",SUM(Yearly_revenue2!BB4:BB33)-SUM(Yearly_expenditure2!BB4:BB39))</f>
        <v/>
      </c>
      <c r="AY11" s="74" t="str">
        <f>IF(Yearly_expenditure2!BC3="","",SUM(Yearly_revenue2!BC4:BC33)-SUM(Yearly_expenditure2!BC4:BC39))</f>
        <v/>
      </c>
      <c r="AZ11" s="74" t="str">
        <f>IF(Yearly_expenditure2!BD3="","",SUM(Yearly_revenue2!BD4:BD33)-SUM(Yearly_expenditure2!BD4:BD39))</f>
        <v/>
      </c>
      <c r="BA11" s="74" t="str">
        <f>IF(Yearly_expenditure2!BE3="","",SUM(Yearly_revenue2!BE4:BE33)-SUM(Yearly_expenditure2!BE4:BE39))</f>
        <v/>
      </c>
      <c r="BB11" s="74" t="str">
        <f>IF(Yearly_expenditure2!BF3="","",SUM(Yearly_revenue2!BF4:BF33)-SUM(Yearly_expenditure2!BF4:BF39))</f>
        <v/>
      </c>
      <c r="BC11" s="74" t="str">
        <f>IF(Yearly_expenditure2!BG3="","",SUM(Yearly_revenue2!BG4:BG33)-SUM(Yearly_expenditure2!BG4:BG39))</f>
        <v/>
      </c>
      <c r="BD11" s="74" t="str">
        <f>IF(Yearly_expenditure2!BH3="","",SUM(Yearly_revenue2!BH4:BH33)-SUM(Yearly_expenditure2!BH4:BH39))</f>
        <v/>
      </c>
      <c r="BE11" s="74" t="str">
        <f>IF(Yearly_expenditure2!BI3="","",SUM(Yearly_revenue2!BI4:BI33)-SUM(Yearly_expenditure2!BI4:BI39))</f>
        <v/>
      </c>
      <c r="BF11" s="74" t="str">
        <f>IF(Yearly_expenditure2!BJ3="","",SUM(Yearly_revenue2!BJ4:BJ33)-SUM(Yearly_expenditure2!BJ4:BJ39))</f>
        <v/>
      </c>
      <c r="BG11" s="74" t="str">
        <f>IF(Yearly_expenditure2!BK3="","",SUM(Yearly_revenue2!BK4:BK33)-SUM(Yearly_expenditure2!BK4:BK39))</f>
        <v/>
      </c>
      <c r="BH11" s="74" t="str">
        <f>IF(Yearly_expenditure2!BL3="","",SUM(Yearly_revenue2!BL4:BL33)-SUM(Yearly_expenditure2!BL4:BL39))</f>
        <v/>
      </c>
      <c r="BI11" s="74" t="str">
        <f>IF(Yearly_expenditure2!BM3="","",SUM(Yearly_revenue2!BM4:BM33)-SUM(Yearly_expenditure2!BM4:BM39))</f>
        <v/>
      </c>
      <c r="BJ11" s="74" t="str">
        <f>IF(Yearly_expenditure2!BN3="","",SUM(Yearly_revenue2!BN4:BN33)-SUM(Yearly_expenditure2!BN4:BN39))</f>
        <v/>
      </c>
      <c r="BK11" s="74" t="str">
        <f>IF(Yearly_expenditure2!BO3="","",SUM(Yearly_revenue2!BO4:BO33)-SUM(Yearly_expenditure2!BO4:BO39))</f>
        <v/>
      </c>
      <c r="BL11" s="74" t="str">
        <f>IF(Yearly_expenditure2!BP3="","",SUM(Yearly_revenue2!BP4:BP33)-SUM(Yearly_expenditure2!BP4:BP39))</f>
        <v/>
      </c>
      <c r="BM11" s="74" t="str">
        <f>IF(Yearly_expenditure2!BQ3="","",SUM(Yearly_revenue2!BQ4:BQ33)-SUM(Yearly_expenditure2!BQ4:BQ39))</f>
        <v/>
      </c>
      <c r="BN11" s="74" t="str">
        <f>IF(Yearly_expenditure2!BR3="","",SUM(Yearly_revenue2!BR4:BR33)-SUM(Yearly_expenditure2!BR4:BR39))</f>
        <v/>
      </c>
      <c r="BO11" s="74" t="str">
        <f>IF(Yearly_expenditure2!BS3="","",SUM(Yearly_revenue2!BS4:BS33)-SUM(Yearly_expenditure2!BS4:BS39))</f>
        <v/>
      </c>
      <c r="BP11" s="74" t="str">
        <f>IF(Yearly_expenditure2!BT3="","",SUM(Yearly_revenue2!BT4:BT33)-SUM(Yearly_expenditure2!BT4:BT39))</f>
        <v/>
      </c>
      <c r="BQ11" s="74" t="str">
        <f>IF(Yearly_expenditure2!BU3="","",SUM(Yearly_revenue2!BU4:BU33)-SUM(Yearly_expenditure2!BU4:BU39))</f>
        <v/>
      </c>
      <c r="BR11" s="74" t="str">
        <f>IF(Yearly_expenditure2!BV3="","",SUM(Yearly_revenue2!BV4:BV33)-SUM(Yearly_expenditure2!BV4:BV39))</f>
        <v/>
      </c>
      <c r="BS11" s="74" t="str">
        <f>IF(Yearly_expenditure2!BW3="","",SUM(Yearly_revenue2!BW4:BW33)-SUM(Yearly_expenditure2!BW4:BW39))</f>
        <v/>
      </c>
      <c r="BT11" s="74" t="str">
        <f>IF(Yearly_expenditure2!BX3="","",SUM(Yearly_revenue2!BX4:BX33)-SUM(Yearly_expenditure2!BX4:BX39))</f>
        <v/>
      </c>
      <c r="BU11" s="74" t="str">
        <f>IF(Yearly_expenditure2!BY3="","",SUM(Yearly_revenue2!BY4:BY33)-SUM(Yearly_expenditure2!BY4:BY39))</f>
        <v/>
      </c>
      <c r="BV11" s="74" t="str">
        <f>IF(Yearly_expenditure2!BZ3="","",SUM(Yearly_revenue2!BZ4:BZ33)-SUM(Yearly_expenditure2!BZ4:BZ39))</f>
        <v/>
      </c>
      <c r="BW11" s="74" t="str">
        <f>IF(Yearly_expenditure2!CA3="","",SUM(Yearly_revenue2!CA4:CA33)-SUM(Yearly_expenditure2!CA4:CA39))</f>
        <v/>
      </c>
      <c r="BX11" s="74" t="str">
        <f>IF(Yearly_expenditure2!CB3="","",SUM(Yearly_revenue2!CB4:CB33)-SUM(Yearly_expenditure2!CB4:CB39))</f>
        <v/>
      </c>
      <c r="BY11" s="74" t="str">
        <f>IF(Yearly_expenditure2!CC3="","",SUM(Yearly_revenue2!CC4:CC33)-SUM(Yearly_expenditure2!CC4:CC39))</f>
        <v/>
      </c>
      <c r="BZ11" s="74" t="str">
        <f>IF(Yearly_expenditure2!CD3="","",SUM(Yearly_revenue2!CD4:CD33)-SUM(Yearly_expenditure2!CD4:CD39))</f>
        <v/>
      </c>
      <c r="CA11" s="74" t="str">
        <f>IF(Yearly_expenditure2!CE3="","",SUM(Yearly_revenue2!CE4:CE33)-SUM(Yearly_expenditure2!CE4:CE39))</f>
        <v/>
      </c>
      <c r="CB11" s="74" t="str">
        <f>IF(Yearly_expenditure2!CF3="","",SUM(Yearly_revenue2!CF4:CF33)-SUM(Yearly_expenditure2!CF4:CF39))</f>
        <v/>
      </c>
      <c r="CC11" s="74" t="str">
        <f>IF(Yearly_expenditure2!CG3="","",SUM(Yearly_revenue2!CG4:CG33)-SUM(Yearly_expenditure2!CG4:CG39))</f>
        <v/>
      </c>
      <c r="CD11" s="74" t="str">
        <f>IF(Yearly_expenditure2!CH3="","",SUM(Yearly_revenue2!CH4:CH33)-SUM(Yearly_expenditure2!CH4:CH39))</f>
        <v/>
      </c>
      <c r="CE11" s="74" t="str">
        <f>IF(Yearly_expenditure2!CI3="","",SUM(Yearly_revenue2!CI4:CI33)-SUM(Yearly_expenditure2!CI4:CI39))</f>
        <v/>
      </c>
      <c r="CF11" s="74" t="str">
        <f>IF(Yearly_expenditure2!CJ3="","",SUM(Yearly_revenue2!CJ4:CJ33)-SUM(Yearly_expenditure2!CJ4:CJ39))</f>
        <v/>
      </c>
      <c r="CG11" s="74" t="str">
        <f>IF(Yearly_expenditure2!CK3="","",SUM(Yearly_revenue2!CK4:CK33)-SUM(Yearly_expenditure2!CK4:CK39))</f>
        <v/>
      </c>
      <c r="CH11" s="74" t="str">
        <f>IF(Yearly_expenditure2!CL3="","",SUM(Yearly_revenue2!CL4:CL33)-SUM(Yearly_expenditure2!CL4:CL39))</f>
        <v/>
      </c>
      <c r="CI11" s="74" t="str">
        <f>IF(Yearly_expenditure2!CM3="","",SUM(Yearly_revenue2!CM4:CM33)-SUM(Yearly_expenditure2!CM4:CM39))</f>
        <v/>
      </c>
      <c r="CJ11" s="74" t="str">
        <f>IF(Yearly_expenditure2!CN3="","",SUM(Yearly_revenue2!CN4:CN33)-SUM(Yearly_expenditure2!CN4:CN39))</f>
        <v/>
      </c>
      <c r="CK11" s="74" t="str">
        <f>IF(Yearly_expenditure2!CO3="","",SUM(Yearly_revenue2!CO4:CO33)-SUM(Yearly_expenditure2!CO4:CO39))</f>
        <v/>
      </c>
      <c r="CL11" s="74" t="str">
        <f>IF(Yearly_expenditure2!CP3="","",SUM(Yearly_revenue2!CP4:CP33)-SUM(Yearly_expenditure2!CP4:CP39))</f>
        <v/>
      </c>
      <c r="CM11" s="74" t="str">
        <f>IF(Yearly_expenditure2!CQ3="","",SUM(Yearly_revenue2!CQ4:CQ33)-SUM(Yearly_expenditure2!CQ4:CQ39))</f>
        <v/>
      </c>
      <c r="CN11" s="74" t="str">
        <f>IF(Yearly_expenditure2!CR3="","",SUM(Yearly_revenue2!CR4:CR33)-SUM(Yearly_expenditure2!CR4:CR39))</f>
        <v/>
      </c>
      <c r="CO11" s="74" t="str">
        <f>IF(Yearly_expenditure2!CS3="","",SUM(Yearly_revenue2!CS4:CS33)-SUM(Yearly_expenditure2!CS4:CS39))</f>
        <v/>
      </c>
      <c r="CP11" s="74" t="str">
        <f>IF(Yearly_expenditure2!CT3="","",SUM(Yearly_revenue2!CT4:CT33)-SUM(Yearly_expenditure2!CT4:CT39))</f>
        <v/>
      </c>
      <c r="CQ11" s="74" t="str">
        <f>IF(Yearly_expenditure2!CU3="","",SUM(Yearly_revenue2!CU4:CU33)-SUM(Yearly_expenditure2!CU4:CU39))</f>
        <v/>
      </c>
      <c r="CR11" s="74" t="str">
        <f>IF(Yearly_expenditure2!CV3="","",SUM(Yearly_revenue2!CV4:CV33)-SUM(Yearly_expenditure2!CV4:CV39))</f>
        <v/>
      </c>
      <c r="CS11" s="74" t="str">
        <f>IF(Yearly_expenditure2!CW3="","",SUM(Yearly_revenue2!CW4:CW33)-SUM(Yearly_expenditure2!CW4:CW39))</f>
        <v/>
      </c>
      <c r="CT11" s="74" t="str">
        <f>IF(Yearly_expenditure2!CX3="","",SUM(Yearly_revenue2!CX4:CX33)-SUM(Yearly_expenditure2!CX4:CX39))</f>
        <v/>
      </c>
      <c r="CU11" s="74" t="str">
        <f>IF(Yearly_expenditure2!CY3="","",SUM(Yearly_revenue2!CY4:CY33)-SUM(Yearly_expenditure2!CY4:CY39))</f>
        <v/>
      </c>
      <c r="CV11" s="74" t="str">
        <f>IF(Yearly_expenditure2!CZ3="","",SUM(Yearly_revenue2!CZ4:CZ33)-SUM(Yearly_expenditure2!CZ4:CZ39))</f>
        <v/>
      </c>
      <c r="CW11" s="74" t="str">
        <f>IF(Yearly_expenditure2!DA3="","",SUM(Yearly_revenue2!DA4:DA33)-SUM(Yearly_expenditure2!DA4:DA39))</f>
        <v/>
      </c>
      <c r="CX11" s="74" t="str">
        <f>IF(Yearly_expenditure2!DB3="","",SUM(Yearly_revenue2!DB4:DB33)-SUM(Yearly_expenditure2!DB4:DB39))</f>
        <v/>
      </c>
    </row>
    <row r="12" spans="1:102" x14ac:dyDescent="0.25">
      <c r="A12" s="73" t="s">
        <v>94</v>
      </c>
      <c r="B12" s="75">
        <f>B11</f>
        <v>-8000</v>
      </c>
      <c r="C12" s="75">
        <f>IF(Yearly_expenditure2!G3="","",B12+C11)</f>
        <v>-633000</v>
      </c>
      <c r="D12" s="75">
        <f>IF(Yearly_expenditure2!H3="","",C12+D11)</f>
        <v>-561350</v>
      </c>
      <c r="E12" s="75">
        <f>IF(Yearly_expenditure2!I3="","",D12+E11)</f>
        <v>-488010.75</v>
      </c>
      <c r="F12" s="75">
        <f>IF(Yearly_expenditure2!J3="","",E12+F11)</f>
        <v>-412942.05875000003</v>
      </c>
      <c r="G12" s="75">
        <f>IF(Yearly_expenditure2!K3="","",F12+G11)</f>
        <v>-336102.77101875003</v>
      </c>
      <c r="H12" s="75">
        <f>IF(Yearly_expenditure2!L3="","",G12+H11)</f>
        <v>-257450.74431021878</v>
      </c>
      <c r="I12" s="75">
        <f>IF(Yearly_expenditure2!M3="","",H12+I11)</f>
        <v>-176942.82501429427</v>
      </c>
      <c r="J12" s="75">
        <f>IF(Yearly_expenditure2!N3="","",I12+J11)</f>
        <v>-94534.82397789805</v>
      </c>
      <c r="K12" s="75">
        <f>IF(Yearly_expenditure2!O3="","",J12+K11)</f>
        <v>-10181.491482356854</v>
      </c>
      <c r="L12" s="75">
        <f>IF(Yearly_expenditure2!P3="","",K12+L11)</f>
        <v>-323836.49161252734</v>
      </c>
      <c r="M12" s="75">
        <f>IF(Yearly_expenditure2!Q3="","",L12+M11)</f>
        <v>-235452.37600281436</v>
      </c>
      <c r="N12" s="75">
        <f>IF(Yearly_expenditure2!R3="","",M12+N11)</f>
        <v>-144980.55694485802</v>
      </c>
      <c r="O12" s="75">
        <f>IF(Yearly_expenditure2!S3="","",N12+O11)</f>
        <v>-52371.279841292242</v>
      </c>
      <c r="P12" s="75">
        <f>IF(Yearly_expenditure2!T3="","",O12+P11)</f>
        <v>42426.405010406423</v>
      </c>
      <c r="Q12" s="75">
        <f>IF(Yearly_expenditure2!U3="","",P12+Q11)</f>
        <v>139464.67132035218</v>
      </c>
      <c r="R12" s="75">
        <f>IF(Yearly_expenditure2!V3="","",Q12+R11)</f>
        <v>238796.9464117403</v>
      </c>
      <c r="S12" s="75">
        <f>IF(Yearly_expenditure2!W3="","",R12+S11)</f>
        <v>340477.9415465807</v>
      </c>
      <c r="T12" s="75">
        <f>IF(Yearly_expenditure2!X3="","",S12+T11)</f>
        <v>444563.68298928306</v>
      </c>
      <c r="U12" s="75">
        <f>IF(Yearly_expenditure2!Y3="","",T12+U11)</f>
        <v>551111.54382613371</v>
      </c>
      <c r="V12" s="75">
        <f>IF(Yearly_expenditure2!Z3="","",U12+V11)</f>
        <v>660180.27655914798</v>
      </c>
      <c r="W12" s="75" t="str">
        <f>IF(Yearly_expenditure2!AA3="","",V12+W11)</f>
        <v/>
      </c>
      <c r="X12" s="75" t="str">
        <f>IF(Yearly_expenditure2!AB3="","",W12+X11)</f>
        <v/>
      </c>
      <c r="Y12" s="75" t="str">
        <f>IF(Yearly_expenditure2!AC3="","",X12+Y11)</f>
        <v/>
      </c>
      <c r="Z12" s="75" t="str">
        <f>IF(Yearly_expenditure2!AD3="","",Y12+Z11)</f>
        <v/>
      </c>
      <c r="AA12" s="75" t="str">
        <f>IF(Yearly_expenditure2!AE3="","",Z12+AA11)</f>
        <v/>
      </c>
      <c r="AB12" s="75" t="str">
        <f>IF(Yearly_expenditure2!AF3="","",AA12+AB11)</f>
        <v/>
      </c>
      <c r="AC12" s="75" t="str">
        <f>IF(Yearly_expenditure2!AG3="","",AB12+AC11)</f>
        <v/>
      </c>
      <c r="AD12" s="75" t="str">
        <f>IF(Yearly_expenditure2!AH3="","",AC12+AD11)</f>
        <v/>
      </c>
      <c r="AE12" s="75" t="str">
        <f>IF(Yearly_expenditure2!AI3="","",AD12+AE11)</f>
        <v/>
      </c>
      <c r="AF12" s="75" t="str">
        <f>IF(Yearly_expenditure2!AJ3="","",AE12+AF11)</f>
        <v/>
      </c>
      <c r="AG12" s="75" t="str">
        <f>IF(Yearly_expenditure2!AK3="","",AF12+AG11)</f>
        <v/>
      </c>
      <c r="AH12" s="75" t="str">
        <f>IF(Yearly_expenditure2!AL3="","",AG12+AH11)</f>
        <v/>
      </c>
      <c r="AI12" s="75" t="str">
        <f>IF(Yearly_expenditure2!AM3="","",AH12+AI11)</f>
        <v/>
      </c>
      <c r="AJ12" s="75" t="str">
        <f>IF(Yearly_expenditure2!AN3="","",AI12+AJ11)</f>
        <v/>
      </c>
      <c r="AK12" s="75" t="str">
        <f>IF(Yearly_expenditure2!AO3="","",AJ12+AK11)</f>
        <v/>
      </c>
      <c r="AL12" s="75" t="str">
        <f>IF(Yearly_expenditure2!AP3="","",AK12+AL11)</f>
        <v/>
      </c>
      <c r="AM12" s="75" t="str">
        <f>IF(Yearly_expenditure2!AQ3="","",AL12+AM11)</f>
        <v/>
      </c>
      <c r="AN12" s="75" t="str">
        <f>IF(Yearly_expenditure2!AR3="","",AM12+AN11)</f>
        <v/>
      </c>
      <c r="AO12" s="75" t="str">
        <f>IF(Yearly_expenditure2!AS3="","",AN12+AO11)</f>
        <v/>
      </c>
      <c r="AP12" s="75" t="str">
        <f>IF(Yearly_expenditure2!AT3="","",AO12+AP11)</f>
        <v/>
      </c>
      <c r="AQ12" s="75" t="str">
        <f>IF(Yearly_expenditure2!AU3="","",AP12+AQ11)</f>
        <v/>
      </c>
      <c r="AR12" s="75" t="str">
        <f>IF(Yearly_expenditure2!AV3="","",AQ12+AR11)</f>
        <v/>
      </c>
      <c r="AS12" s="75" t="str">
        <f>IF(Yearly_expenditure2!AW3="","",AR12+AS11)</f>
        <v/>
      </c>
      <c r="AT12" s="75" t="str">
        <f>IF(Yearly_expenditure2!AX3="","",AS12+AT11)</f>
        <v/>
      </c>
      <c r="AU12" s="75" t="str">
        <f>IF(Yearly_expenditure2!AY3="","",AT12+AU11)</f>
        <v/>
      </c>
      <c r="AV12" s="75" t="str">
        <f>IF(Yearly_expenditure2!AZ3="","",AU12+AV11)</f>
        <v/>
      </c>
      <c r="AW12" s="75" t="str">
        <f>IF(Yearly_expenditure2!BA3="","",AV12+AW11)</f>
        <v/>
      </c>
      <c r="AX12" s="75" t="str">
        <f>IF(Yearly_expenditure2!BB3="","",AW12+AX11)</f>
        <v/>
      </c>
      <c r="AY12" s="75" t="str">
        <f>IF(Yearly_expenditure2!BC3="","",AX12+AY11)</f>
        <v/>
      </c>
      <c r="AZ12" s="75" t="str">
        <f>IF(Yearly_expenditure2!BD3="","",AY12+AZ11)</f>
        <v/>
      </c>
      <c r="BA12" s="75" t="str">
        <f>IF(Yearly_expenditure2!BE3="","",AZ12+BA11)</f>
        <v/>
      </c>
      <c r="BB12" s="75" t="str">
        <f>IF(Yearly_expenditure2!BF3="","",BA12+BB11)</f>
        <v/>
      </c>
      <c r="BC12" s="75" t="str">
        <f>IF(Yearly_expenditure2!BG3="","",BB12+BC11)</f>
        <v/>
      </c>
      <c r="BD12" s="75" t="str">
        <f>IF(Yearly_expenditure2!BH3="","",BC12+BD11)</f>
        <v/>
      </c>
      <c r="BE12" s="75" t="str">
        <f>IF(Yearly_expenditure2!BI3="","",BD12+BE11)</f>
        <v/>
      </c>
      <c r="BF12" s="75" t="str">
        <f>IF(Yearly_expenditure2!BJ3="","",BE12+BF11)</f>
        <v/>
      </c>
      <c r="BG12" s="75" t="str">
        <f>IF(Yearly_expenditure2!BK3="","",BF12+BG11)</f>
        <v/>
      </c>
      <c r="BH12" s="75" t="str">
        <f>IF(Yearly_expenditure2!BL3="","",BG12+BH11)</f>
        <v/>
      </c>
      <c r="BI12" s="75" t="str">
        <f>IF(Yearly_expenditure2!BM3="","",BH12+BI11)</f>
        <v/>
      </c>
      <c r="BJ12" s="75" t="str">
        <f>IF(Yearly_expenditure2!BN3="","",BI12+BJ11)</f>
        <v/>
      </c>
      <c r="BK12" s="75" t="str">
        <f>IF(Yearly_expenditure2!BO3="","",BJ12+BK11)</f>
        <v/>
      </c>
      <c r="BL12" s="75" t="str">
        <f>IF(Yearly_expenditure2!BP3="","",BK12+BL11)</f>
        <v/>
      </c>
      <c r="BM12" s="75" t="str">
        <f>IF(Yearly_expenditure2!BQ3="","",BL12+BM11)</f>
        <v/>
      </c>
      <c r="BN12" s="75" t="str">
        <f>IF(Yearly_expenditure2!BR3="","",BM12+BN11)</f>
        <v/>
      </c>
      <c r="BO12" s="75" t="str">
        <f>IF(Yearly_expenditure2!BS3="","",BN12+BO11)</f>
        <v/>
      </c>
      <c r="BP12" s="75" t="str">
        <f>IF(Yearly_expenditure2!BT3="","",BO12+BP11)</f>
        <v/>
      </c>
      <c r="BQ12" s="75" t="str">
        <f>IF(Yearly_expenditure2!BU3="","",BP12+BQ11)</f>
        <v/>
      </c>
      <c r="BR12" s="75" t="str">
        <f>IF(Yearly_expenditure2!BV3="","",BQ12+BR11)</f>
        <v/>
      </c>
      <c r="BS12" s="75" t="str">
        <f>IF(Yearly_expenditure2!BW3="","",BR12+BS11)</f>
        <v/>
      </c>
      <c r="BT12" s="75" t="str">
        <f>IF(Yearly_expenditure2!BX3="","",BS12+BT11)</f>
        <v/>
      </c>
      <c r="BU12" s="75" t="str">
        <f>IF(Yearly_expenditure2!BY3="","",BT12+BU11)</f>
        <v/>
      </c>
      <c r="BV12" s="75" t="str">
        <f>IF(Yearly_expenditure2!BZ3="","",BU12+BV11)</f>
        <v/>
      </c>
      <c r="BW12" s="75" t="str">
        <f>IF(Yearly_expenditure2!CA3="","",BV12+BW11)</f>
        <v/>
      </c>
      <c r="BX12" s="75" t="str">
        <f>IF(Yearly_expenditure2!CB3="","",BW12+BX11)</f>
        <v/>
      </c>
      <c r="BY12" s="75" t="str">
        <f>IF(Yearly_expenditure2!CC3="","",BX12+BY11)</f>
        <v/>
      </c>
      <c r="BZ12" s="75" t="str">
        <f>IF(Yearly_expenditure2!CD3="","",BY12+BZ11)</f>
        <v/>
      </c>
      <c r="CA12" s="75" t="str">
        <f>IF(Yearly_expenditure2!CE3="","",BZ12+CA11)</f>
        <v/>
      </c>
      <c r="CB12" s="75" t="str">
        <f>IF(Yearly_expenditure2!CF3="","",CA12+CB11)</f>
        <v/>
      </c>
      <c r="CC12" s="75" t="str">
        <f>IF(Yearly_expenditure2!CG3="","",CB12+CC11)</f>
        <v/>
      </c>
      <c r="CD12" s="75" t="str">
        <f>IF(Yearly_expenditure2!CH3="","",CC12+CD11)</f>
        <v/>
      </c>
      <c r="CE12" s="75" t="str">
        <f>IF(Yearly_expenditure2!CI3="","",CD12+CE11)</f>
        <v/>
      </c>
      <c r="CF12" s="75" t="str">
        <f>IF(Yearly_expenditure2!CJ3="","",CE12+CF11)</f>
        <v/>
      </c>
      <c r="CG12" s="75" t="str">
        <f>IF(Yearly_expenditure2!CK3="","",CF12+CG11)</f>
        <v/>
      </c>
      <c r="CH12" s="75" t="str">
        <f>IF(Yearly_expenditure2!CL3="","",CG12+CH11)</f>
        <v/>
      </c>
      <c r="CI12" s="75" t="str">
        <f>IF(Yearly_expenditure2!CM3="","",CH12+CI11)</f>
        <v/>
      </c>
      <c r="CJ12" s="75" t="str">
        <f>IF(Yearly_expenditure2!CN3="","",CI12+CJ11)</f>
        <v/>
      </c>
      <c r="CK12" s="75" t="str">
        <f>IF(Yearly_expenditure2!CO3="","",CJ12+CK11)</f>
        <v/>
      </c>
      <c r="CL12" s="75" t="str">
        <f>IF(Yearly_expenditure2!CP3="","",CK12+CL11)</f>
        <v/>
      </c>
      <c r="CM12" s="75" t="str">
        <f>IF(Yearly_expenditure2!CQ3="","",CL12+CM11)</f>
        <v/>
      </c>
      <c r="CN12" s="75" t="str">
        <f>IF(Yearly_expenditure2!CR3="","",CM12+CN11)</f>
        <v/>
      </c>
      <c r="CO12" s="75" t="str">
        <f>IF(Yearly_expenditure2!CS3="","",CN12+CO11)</f>
        <v/>
      </c>
      <c r="CP12" s="75" t="str">
        <f>IF(Yearly_expenditure2!CT3="","",CO12+CP11)</f>
        <v/>
      </c>
      <c r="CQ12" s="75" t="str">
        <f>IF(Yearly_expenditure2!CU3="","",CP12+CQ11)</f>
        <v/>
      </c>
      <c r="CR12" s="75" t="str">
        <f>IF(Yearly_expenditure2!CV3="","",CQ12+CR11)</f>
        <v/>
      </c>
      <c r="CS12" s="75" t="str">
        <f>IF(Yearly_expenditure2!CW3="","",CR12+CS11)</f>
        <v/>
      </c>
      <c r="CT12" s="75" t="str">
        <f>IF(Yearly_expenditure2!CX3="","",CS12+CT11)</f>
        <v/>
      </c>
      <c r="CU12" s="75" t="str">
        <f>IF(Yearly_expenditure2!CY3="","",CT12+CU11)</f>
        <v/>
      </c>
      <c r="CV12" s="75" t="str">
        <f>IF(Yearly_expenditure2!CZ3="","",CU12+CV11)</f>
        <v/>
      </c>
      <c r="CW12" s="75" t="str">
        <f>IF(Yearly_expenditure2!DA3="","",CV12+CW11)</f>
        <v/>
      </c>
      <c r="CX12" s="75" t="str">
        <f>IF(Yearly_expenditure2!DB3="","",CW12+CX11)</f>
        <v/>
      </c>
    </row>
    <row r="13" spans="1:102" ht="12" x14ac:dyDescent="0.2">
      <c r="A13" s="19"/>
    </row>
    <row r="14" spans="1:102" x14ac:dyDescent="0.25">
      <c r="A14" s="73"/>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row>
    <row r="15" spans="1:102" x14ac:dyDescent="0.25">
      <c r="A15" s="73" t="s">
        <v>71</v>
      </c>
      <c r="B15" s="76">
        <v>0</v>
      </c>
      <c r="C15" s="76">
        <f t="shared" ref="C15:BN15" si="0">IF(C12 = "", "", IF(AND(C12&gt;0,B12&lt;0),C5,0))</f>
        <v>0</v>
      </c>
      <c r="D15" s="76">
        <f>IF(D12 = "", "", IF(AND(D12&gt;0,C12&lt;0),D5,0))</f>
        <v>0</v>
      </c>
      <c r="E15" s="76">
        <f t="shared" si="0"/>
        <v>0</v>
      </c>
      <c r="F15" s="76">
        <f t="shared" si="0"/>
        <v>0</v>
      </c>
      <c r="G15" s="76">
        <f t="shared" si="0"/>
        <v>0</v>
      </c>
      <c r="H15" s="76">
        <f t="shared" si="0"/>
        <v>0</v>
      </c>
      <c r="I15" s="76">
        <f t="shared" si="0"/>
        <v>0</v>
      </c>
      <c r="J15" s="76">
        <f t="shared" si="0"/>
        <v>0</v>
      </c>
      <c r="K15" s="76">
        <f t="shared" si="0"/>
        <v>0</v>
      </c>
      <c r="L15" s="76">
        <f t="shared" si="0"/>
        <v>0</v>
      </c>
      <c r="M15" s="76">
        <f t="shared" si="0"/>
        <v>0</v>
      </c>
      <c r="N15" s="76">
        <f t="shared" si="0"/>
        <v>0</v>
      </c>
      <c r="O15" s="76">
        <f t="shared" si="0"/>
        <v>0</v>
      </c>
      <c r="P15" s="76">
        <f t="shared" si="0"/>
        <v>14</v>
      </c>
      <c r="Q15" s="76">
        <f t="shared" si="0"/>
        <v>0</v>
      </c>
      <c r="R15" s="76">
        <f t="shared" si="0"/>
        <v>0</v>
      </c>
      <c r="S15" s="76">
        <f t="shared" si="0"/>
        <v>0</v>
      </c>
      <c r="T15" s="76">
        <f t="shared" si="0"/>
        <v>0</v>
      </c>
      <c r="U15" s="76">
        <f t="shared" si="0"/>
        <v>0</v>
      </c>
      <c r="V15" s="76">
        <f t="shared" si="0"/>
        <v>0</v>
      </c>
      <c r="W15" s="76" t="str">
        <f t="shared" si="0"/>
        <v/>
      </c>
      <c r="X15" s="76" t="str">
        <f t="shared" si="0"/>
        <v/>
      </c>
      <c r="Y15" s="76" t="str">
        <f t="shared" si="0"/>
        <v/>
      </c>
      <c r="Z15" s="76" t="str">
        <f t="shared" si="0"/>
        <v/>
      </c>
      <c r="AA15" s="76" t="str">
        <f>IF(AA12 = "", "", IF(AND(AA12&gt;0,Z12&lt;0),AA5,0))</f>
        <v/>
      </c>
      <c r="AB15" s="76" t="str">
        <f t="shared" si="0"/>
        <v/>
      </c>
      <c r="AC15" s="76" t="str">
        <f t="shared" si="0"/>
        <v/>
      </c>
      <c r="AD15" s="76" t="str">
        <f t="shared" si="0"/>
        <v/>
      </c>
      <c r="AE15" s="76" t="str">
        <f t="shared" si="0"/>
        <v/>
      </c>
      <c r="AF15" s="76" t="str">
        <f t="shared" si="0"/>
        <v/>
      </c>
      <c r="AG15" s="76" t="str">
        <f t="shared" si="0"/>
        <v/>
      </c>
      <c r="AH15" s="76" t="str">
        <f t="shared" si="0"/>
        <v/>
      </c>
      <c r="AI15" s="76" t="str">
        <f t="shared" si="0"/>
        <v/>
      </c>
      <c r="AJ15" s="76" t="str">
        <f t="shared" si="0"/>
        <v/>
      </c>
      <c r="AK15" s="76" t="str">
        <f t="shared" si="0"/>
        <v/>
      </c>
      <c r="AL15" s="76" t="str">
        <f t="shared" si="0"/>
        <v/>
      </c>
      <c r="AM15" s="76" t="str">
        <f t="shared" si="0"/>
        <v/>
      </c>
      <c r="AN15" s="76" t="str">
        <f t="shared" si="0"/>
        <v/>
      </c>
      <c r="AO15" s="76" t="str">
        <f t="shared" si="0"/>
        <v/>
      </c>
      <c r="AP15" s="76" t="str">
        <f t="shared" si="0"/>
        <v/>
      </c>
      <c r="AQ15" s="76" t="str">
        <f t="shared" si="0"/>
        <v/>
      </c>
      <c r="AR15" s="76" t="str">
        <f t="shared" si="0"/>
        <v/>
      </c>
      <c r="AS15" s="76" t="str">
        <f t="shared" si="0"/>
        <v/>
      </c>
      <c r="AT15" s="76" t="str">
        <f t="shared" si="0"/>
        <v/>
      </c>
      <c r="AU15" s="76" t="str">
        <f t="shared" si="0"/>
        <v/>
      </c>
      <c r="AV15" s="76" t="str">
        <f t="shared" si="0"/>
        <v/>
      </c>
      <c r="AW15" s="76" t="str">
        <f t="shared" si="0"/>
        <v/>
      </c>
      <c r="AX15" s="76" t="str">
        <f t="shared" si="0"/>
        <v/>
      </c>
      <c r="AY15" s="76" t="str">
        <f t="shared" si="0"/>
        <v/>
      </c>
      <c r="AZ15" s="76" t="str">
        <f t="shared" si="0"/>
        <v/>
      </c>
      <c r="BA15" s="76" t="str">
        <f t="shared" si="0"/>
        <v/>
      </c>
      <c r="BB15" s="76" t="str">
        <f t="shared" si="0"/>
        <v/>
      </c>
      <c r="BC15" s="76" t="str">
        <f t="shared" si="0"/>
        <v/>
      </c>
      <c r="BD15" s="76" t="str">
        <f t="shared" si="0"/>
        <v/>
      </c>
      <c r="BE15" s="76" t="str">
        <f t="shared" si="0"/>
        <v/>
      </c>
      <c r="BF15" s="76" t="str">
        <f t="shared" si="0"/>
        <v/>
      </c>
      <c r="BG15" s="76" t="str">
        <f t="shared" si="0"/>
        <v/>
      </c>
      <c r="BH15" s="76" t="str">
        <f t="shared" si="0"/>
        <v/>
      </c>
      <c r="BI15" s="76" t="str">
        <f t="shared" si="0"/>
        <v/>
      </c>
      <c r="BJ15" s="76" t="str">
        <f t="shared" si="0"/>
        <v/>
      </c>
      <c r="BK15" s="76" t="str">
        <f t="shared" si="0"/>
        <v/>
      </c>
      <c r="BL15" s="76" t="str">
        <f t="shared" si="0"/>
        <v/>
      </c>
      <c r="BM15" s="76" t="str">
        <f t="shared" si="0"/>
        <v/>
      </c>
      <c r="BN15" s="76" t="str">
        <f t="shared" si="0"/>
        <v/>
      </c>
      <c r="BO15" s="76" t="str">
        <f t="shared" ref="BO15:CX15" si="1">IF(BO12 = "", "", IF(AND(BO12&gt;0,BN12&lt;0),BO5,0))</f>
        <v/>
      </c>
      <c r="BP15" s="76" t="str">
        <f t="shared" si="1"/>
        <v/>
      </c>
      <c r="BQ15" s="76" t="str">
        <f t="shared" si="1"/>
        <v/>
      </c>
      <c r="BR15" s="76" t="str">
        <f t="shared" si="1"/>
        <v/>
      </c>
      <c r="BS15" s="76" t="str">
        <f t="shared" si="1"/>
        <v/>
      </c>
      <c r="BT15" s="76" t="str">
        <f t="shared" si="1"/>
        <v/>
      </c>
      <c r="BU15" s="76" t="str">
        <f t="shared" si="1"/>
        <v/>
      </c>
      <c r="BV15" s="76" t="str">
        <f t="shared" si="1"/>
        <v/>
      </c>
      <c r="BW15" s="76" t="str">
        <f t="shared" si="1"/>
        <v/>
      </c>
      <c r="BX15" s="76" t="str">
        <f t="shared" si="1"/>
        <v/>
      </c>
      <c r="BY15" s="76" t="str">
        <f t="shared" si="1"/>
        <v/>
      </c>
      <c r="BZ15" s="76" t="str">
        <f t="shared" si="1"/>
        <v/>
      </c>
      <c r="CA15" s="76" t="str">
        <f t="shared" si="1"/>
        <v/>
      </c>
      <c r="CB15" s="76" t="str">
        <f t="shared" si="1"/>
        <v/>
      </c>
      <c r="CC15" s="76" t="str">
        <f t="shared" si="1"/>
        <v/>
      </c>
      <c r="CD15" s="76" t="str">
        <f t="shared" si="1"/>
        <v/>
      </c>
      <c r="CE15" s="76" t="str">
        <f t="shared" si="1"/>
        <v/>
      </c>
      <c r="CF15" s="76" t="str">
        <f t="shared" si="1"/>
        <v/>
      </c>
      <c r="CG15" s="76" t="str">
        <f t="shared" si="1"/>
        <v/>
      </c>
      <c r="CH15" s="76" t="str">
        <f t="shared" si="1"/>
        <v/>
      </c>
      <c r="CI15" s="76" t="str">
        <f t="shared" si="1"/>
        <v/>
      </c>
      <c r="CJ15" s="76" t="str">
        <f t="shared" si="1"/>
        <v/>
      </c>
      <c r="CK15" s="76" t="str">
        <f t="shared" si="1"/>
        <v/>
      </c>
      <c r="CL15" s="76" t="str">
        <f t="shared" si="1"/>
        <v/>
      </c>
      <c r="CM15" s="76" t="str">
        <f t="shared" si="1"/>
        <v/>
      </c>
      <c r="CN15" s="76" t="str">
        <f t="shared" si="1"/>
        <v/>
      </c>
      <c r="CO15" s="76" t="str">
        <f t="shared" si="1"/>
        <v/>
      </c>
      <c r="CP15" s="76" t="str">
        <f t="shared" si="1"/>
        <v/>
      </c>
      <c r="CQ15" s="76" t="str">
        <f t="shared" si="1"/>
        <v/>
      </c>
      <c r="CR15" s="76" t="str">
        <f t="shared" si="1"/>
        <v/>
      </c>
      <c r="CS15" s="76" t="str">
        <f t="shared" si="1"/>
        <v/>
      </c>
      <c r="CT15" s="76" t="str">
        <f t="shared" si="1"/>
        <v/>
      </c>
      <c r="CU15" s="76" t="str">
        <f t="shared" si="1"/>
        <v/>
      </c>
      <c r="CV15" s="76" t="str">
        <f t="shared" si="1"/>
        <v/>
      </c>
      <c r="CW15" s="76" t="str">
        <f t="shared" si="1"/>
        <v/>
      </c>
      <c r="CX15" s="76" t="str">
        <f t="shared" si="1"/>
        <v/>
      </c>
    </row>
    <row r="16" spans="1:102" x14ac:dyDescent="0.25">
      <c r="A16" s="73" t="s">
        <v>72</v>
      </c>
      <c r="B16" s="77">
        <f>IF(B11="","",B11/((1+'Step 1_Expenditure2'!$C$21)^(B5)))</f>
        <v>-8000</v>
      </c>
      <c r="C16" s="77">
        <f>IF(C11="","",C11/((1+'Step 1_Expenditure2'!$C$21)^(C5)))</f>
        <v>-603864.734299517</v>
      </c>
      <c r="D16" s="77">
        <f>IF(D11="","",D11/((1+'Step 1_Expenditure2'!$C$21)^(D5)))</f>
        <v>66886.041681252784</v>
      </c>
      <c r="E16" s="77">
        <f>IF(E11="","",E11/((1+'Step 1_Expenditure2'!$C$21)^(E5)))</f>
        <v>66147.801576663507</v>
      </c>
      <c r="F16" s="77">
        <f>IF(F11="","",F11/((1+'Step 1_Expenditure2'!$C$21)^(F5)))</f>
        <v>65418.027533316323</v>
      </c>
      <c r="G16" s="77">
        <f>IF(G11="","",G11/((1+'Step 1_Expenditure2'!$C$21)^(G5)))</f>
        <v>64696.618430233895</v>
      </c>
      <c r="H16" s="77">
        <f>IF(H11="","",H11/((1+'Step 1_Expenditure2'!$C$21)^(H5)))</f>
        <v>63983.474403500739</v>
      </c>
      <c r="I16" s="77">
        <f>IF(I11="","",I11/((1+'Step 1_Expenditure2'!$C$21)^(I5)))</f>
        <v>63278.496830059092</v>
      </c>
      <c r="J16" s="77">
        <f>IF(J11="","",J11/((1+'Step 1_Expenditure2'!$C$21)^(J5)))</f>
        <v>62581.588311720043</v>
      </c>
      <c r="K16" s="77">
        <f>IF(K11="","",K11/((1+'Step 1_Expenditure2'!$C$21)^(K5)))</f>
        <v>61892.652659387211</v>
      </c>
      <c r="L16" s="77">
        <f>IF(L11="","",L11/((1+'Step 1_Expenditure2'!$C$21)^(L5)))</f>
        <v>-222355.9306064189</v>
      </c>
      <c r="M16" s="77">
        <f>IF(M11="","",M11/((1+'Step 1_Expenditure2'!$C$21)^(M5)))</f>
        <v>60538.321148623269</v>
      </c>
      <c r="N16" s="77">
        <f>IF(N11="","",N11/((1+'Step 1_Expenditure2'!$C$21)^(N5)))</f>
        <v>59872.738818391626</v>
      </c>
      <c r="O16" s="77">
        <f>IF(O11="","",O11/((1+'Step 1_Expenditure2'!$C$21)^(O5)))</f>
        <v>59214.756380453808</v>
      </c>
      <c r="P16" s="77">
        <f>IF(P11="","",P11/((1+'Step 1_Expenditure2'!$C$21)^(P5)))</f>
        <v>58564.283461766245</v>
      </c>
      <c r="Q16" s="77">
        <f>IF(Q11="","",Q11/((1+'Step 1_Expenditure2'!$C$21)^(Q5)))</f>
        <v>57921.230808022083</v>
      </c>
      <c r="R16" s="77">
        <f>IF(R11="","",R11/((1+'Step 1_Expenditure2'!$C$21)^(R5)))</f>
        <v>57285.510269283062</v>
      </c>
      <c r="S16" s="77">
        <f>IF(S11="","",S11/((1+'Step 1_Expenditure2'!$C$21)^(S5)))</f>
        <v>56657.034785801938</v>
      </c>
      <c r="T16" s="77">
        <f>IF(T11="","",T11/((1+'Step 1_Expenditure2'!$C$21)^(T5)))</f>
        <v>56035.718374032818</v>
      </c>
      <c r="U16" s="77">
        <f>IF(U11="","",U11/((1+'Step 1_Expenditure2'!$C$21)^(U5)))</f>
        <v>55421.476112826509</v>
      </c>
      <c r="V16" s="77">
        <f>IF(V11="","",V11/((1+'Step 1_Expenditure2'!$C$21)^(V5)))</f>
        <v>54814.224129808834</v>
      </c>
      <c r="W16" s="77" t="str">
        <f>IF(W11="","",W11/((1+'Step 1_Expenditure2'!$C$21)^(W5)))</f>
        <v/>
      </c>
      <c r="X16" s="77" t="str">
        <f>IF(X11="","",X11/((1+'Step 1_Expenditure2'!$C$21)^(X5)))</f>
        <v/>
      </c>
      <c r="Y16" s="77" t="str">
        <f>IF(Y11="","",Y11/((1+'Step 1_Expenditure2'!$C$21)^(Y5)))</f>
        <v/>
      </c>
      <c r="Z16" s="77" t="str">
        <f>IF(Z11="","",Z11/((1+'Step 1_Expenditure2'!$C$21)^(Z5)))</f>
        <v/>
      </c>
      <c r="AA16" s="77" t="str">
        <f>IF(AA11="","",AA11/((1+'Step 1_Expenditure2'!$C$21)^(AA5)))</f>
        <v/>
      </c>
      <c r="AB16" s="77" t="str">
        <f>IF(AB11="","",AB11/((1+'Step 1_Expenditure2'!$C$21)^(AB5)))</f>
        <v/>
      </c>
      <c r="AC16" s="77" t="str">
        <f>IF(AC11="","",AC11/((1+'Step 1_Expenditure2'!$C$21)^(AC5)))</f>
        <v/>
      </c>
      <c r="AD16" s="77" t="str">
        <f>IF(AD11="","",AD11/((1+'Step 1_Expenditure2'!$C$21)^(AD5)))</f>
        <v/>
      </c>
      <c r="AE16" s="77" t="str">
        <f>IF(AE11="","",AE11/((1+'Step 1_Expenditure2'!$C$21)^(AE5)))</f>
        <v/>
      </c>
      <c r="AF16" s="77" t="str">
        <f>IF(AF11="","",AF11/((1+'Step 1_Expenditure2'!$C$21)^(AF5)))</f>
        <v/>
      </c>
      <c r="AG16" s="77" t="str">
        <f>IF(AG11="","",AG11/((1+'Step 1_Expenditure2'!$C$21)^(AG5)))</f>
        <v/>
      </c>
      <c r="AH16" s="77" t="str">
        <f>IF(AH11="","",AH11/((1+'Step 1_Expenditure2'!$C$21)^(AH5)))</f>
        <v/>
      </c>
      <c r="AI16" s="77" t="str">
        <f>IF(AI11="","",AI11/((1+'Step 1_Expenditure2'!$C$21)^(AI5)))</f>
        <v/>
      </c>
      <c r="AJ16" s="77" t="str">
        <f>IF(AJ11="","",AJ11/((1+'Step 1_Expenditure2'!$C$21)^(AJ5)))</f>
        <v/>
      </c>
      <c r="AK16" s="77" t="str">
        <f>IF(AK11="","",AK11/((1+'Step 1_Expenditure2'!$C$21)^(AK5)))</f>
        <v/>
      </c>
      <c r="AL16" s="77" t="str">
        <f>IF(AL11="","",AL11/((1+'Step 1_Expenditure2'!$C$21)^(AL5)))</f>
        <v/>
      </c>
      <c r="AM16" s="77" t="str">
        <f>IF(AM11="","",AM11/((1+'Step 1_Expenditure2'!$C$21)^(AM5)))</f>
        <v/>
      </c>
      <c r="AN16" s="77" t="str">
        <f>IF(AN11="","",AN11/((1+'Step 1_Expenditure2'!$C$21)^(AN5)))</f>
        <v/>
      </c>
      <c r="AO16" s="77" t="str">
        <f>IF(AO11="","",AO11/((1+'Step 1_Expenditure2'!$C$21)^(AO5)))</f>
        <v/>
      </c>
      <c r="AP16" s="77" t="str">
        <f>IF(AP11="","",AP11/((1+'Step 1_Expenditure2'!$C$21)^(AP5)))</f>
        <v/>
      </c>
      <c r="AQ16" s="77" t="str">
        <f>IF(AQ11="","",AQ11/((1+'Step 1_Expenditure2'!$C$21)^(AQ5)))</f>
        <v/>
      </c>
      <c r="AR16" s="77" t="str">
        <f>IF(AR11="","",AR11/((1+'Step 1_Expenditure2'!$C$21)^(AR5)))</f>
        <v/>
      </c>
      <c r="AS16" s="77" t="str">
        <f>IF(AS11="","",AS11/((1+'Step 1_Expenditure2'!$C$21)^(AS5)))</f>
        <v/>
      </c>
      <c r="AT16" s="77" t="str">
        <f>IF(AT11="","",AT11/((1+'Step 1_Expenditure2'!$C$21)^(AT5)))</f>
        <v/>
      </c>
      <c r="AU16" s="77" t="str">
        <f>IF(AU11="","",AU11/((1+'Step 1_Expenditure2'!$C$21)^(AU5)))</f>
        <v/>
      </c>
      <c r="AV16" s="77" t="str">
        <f>IF(AV11="","",AV11/((1+'Step 1_Expenditure2'!$C$21)^(AV5)))</f>
        <v/>
      </c>
      <c r="AW16" s="77" t="str">
        <f>IF(AW11="","",AW11/((1+'Step 1_Expenditure2'!$C$21)^(AW5)))</f>
        <v/>
      </c>
      <c r="AX16" s="77" t="str">
        <f>IF(AX11="","",AX11/((1+'Step 1_Expenditure2'!$C$21)^(AX5)))</f>
        <v/>
      </c>
      <c r="AY16" s="77" t="str">
        <f>IF(AY11="","",AY11/((1+'Step 1_Expenditure2'!$C$21)^(AY5)))</f>
        <v/>
      </c>
      <c r="AZ16" s="77" t="str">
        <f>IF(AZ11="","",AZ11/((1+'Step 1_Expenditure2'!$C$21)^(AZ5)))</f>
        <v/>
      </c>
      <c r="BA16" s="77" t="str">
        <f>IF(BA11="","",BA11/((1+'Step 1_Expenditure2'!$C$21)^(BA5)))</f>
        <v/>
      </c>
      <c r="BB16" s="77" t="str">
        <f>IF(BB11="","",BB11/((1+'Step 1_Expenditure2'!$C$21)^(BB5)))</f>
        <v/>
      </c>
      <c r="BC16" s="77" t="str">
        <f>IF(BC11="","",BC11/((1+'Step 1_Expenditure2'!$C$21)^(BC5)))</f>
        <v/>
      </c>
      <c r="BD16" s="77" t="str">
        <f>IF(BD11="","",BD11/((1+'Step 1_Expenditure2'!$C$21)^(BD5)))</f>
        <v/>
      </c>
      <c r="BE16" s="77" t="str">
        <f>IF(BE11="","",BE11/((1+'Step 1_Expenditure2'!$C$21)^(BE5)))</f>
        <v/>
      </c>
      <c r="BF16" s="77" t="str">
        <f>IF(BF11="","",BF11/((1+'Step 1_Expenditure2'!$C$21)^(BF5)))</f>
        <v/>
      </c>
      <c r="BG16" s="77" t="str">
        <f>IF(BG11="","",BG11/((1+'Step 1_Expenditure2'!$C$21)^(BG5)))</f>
        <v/>
      </c>
      <c r="BH16" s="77" t="str">
        <f>IF(BH11="","",BH11/((1+'Step 1_Expenditure2'!$C$21)^(BH5)))</f>
        <v/>
      </c>
      <c r="BI16" s="77" t="str">
        <f>IF(BI11="","",BI11/((1+'Step 1_Expenditure2'!$C$21)^(BI5)))</f>
        <v/>
      </c>
      <c r="BJ16" s="77" t="str">
        <f>IF(BJ11="","",BJ11/((1+'Step 1_Expenditure2'!$C$21)^(BJ5)))</f>
        <v/>
      </c>
      <c r="BK16" s="77" t="str">
        <f>IF(BK11="","",BK11/((1+'Step 1_Expenditure2'!$C$21)^(BK5)))</f>
        <v/>
      </c>
      <c r="BL16" s="77" t="str">
        <f>IF(BL11="","",BL11/((1+'Step 1_Expenditure2'!$C$21)^(BL5)))</f>
        <v/>
      </c>
      <c r="BM16" s="77" t="str">
        <f>IF(BM11="","",BM11/((1+'Step 1_Expenditure2'!$C$21)^(BM5)))</f>
        <v/>
      </c>
      <c r="BN16" s="77" t="str">
        <f>IF(BN11="","",BN11/((1+'Step 1_Expenditure2'!$C$21)^(BN5)))</f>
        <v/>
      </c>
      <c r="BO16" s="77" t="str">
        <f>IF(BO11="","",BO11/((1+'Step 1_Expenditure2'!$C$21)^(BO5)))</f>
        <v/>
      </c>
      <c r="BP16" s="77" t="str">
        <f>IF(BP11="","",BP11/((1+'Step 1_Expenditure2'!$C$21)^(BP5)))</f>
        <v/>
      </c>
      <c r="BQ16" s="77" t="str">
        <f>IF(BQ11="","",BQ11/((1+'Step 1_Expenditure2'!$C$21)^(BQ5)))</f>
        <v/>
      </c>
      <c r="BR16" s="77" t="str">
        <f>IF(BR11="","",BR11/((1+'Step 1_Expenditure2'!$C$21)^(BR5)))</f>
        <v/>
      </c>
      <c r="BS16" s="77" t="str">
        <f>IF(BS11="","",BS11/((1+'Step 1_Expenditure2'!$C$21)^(BS5)))</f>
        <v/>
      </c>
      <c r="BT16" s="77" t="str">
        <f>IF(BT11="","",BT11/((1+'Step 1_Expenditure2'!$C$21)^(BT5)))</f>
        <v/>
      </c>
      <c r="BU16" s="77" t="str">
        <f>IF(BU11="","",BU11/((1+'Step 1_Expenditure2'!$C$21)^(BU5)))</f>
        <v/>
      </c>
      <c r="BV16" s="77" t="str">
        <f>IF(BV11="","",BV11/((1+'Step 1_Expenditure2'!$C$21)^(BV5)))</f>
        <v/>
      </c>
      <c r="BW16" s="77" t="str">
        <f>IF(BW11="","",BW11/((1+'Step 1_Expenditure2'!$C$21)^(BW5)))</f>
        <v/>
      </c>
      <c r="BX16" s="77" t="str">
        <f>IF(BX11="","",BX11/((1+'Step 1_Expenditure2'!$C$21)^(BX5)))</f>
        <v/>
      </c>
      <c r="BY16" s="77" t="str">
        <f>IF(BY11="","",BY11/((1+'Step 1_Expenditure2'!$C$21)^(BY5)))</f>
        <v/>
      </c>
      <c r="BZ16" s="77" t="str">
        <f>IF(BZ11="","",BZ11/((1+'Step 1_Expenditure2'!$C$21)^(BZ5)))</f>
        <v/>
      </c>
      <c r="CA16" s="77" t="str">
        <f>IF(CA11="","",CA11/((1+'Step 1_Expenditure2'!$C$21)^(CA5)))</f>
        <v/>
      </c>
      <c r="CB16" s="77" t="str">
        <f>IF(CB11="","",CB11/((1+'Step 1_Expenditure2'!$C$21)^(CB5)))</f>
        <v/>
      </c>
      <c r="CC16" s="77" t="str">
        <f>IF(CC11="","",CC11/((1+'Step 1_Expenditure2'!$C$21)^(CC5)))</f>
        <v/>
      </c>
      <c r="CD16" s="77" t="str">
        <f>IF(CD11="","",CD11/((1+'Step 1_Expenditure2'!$C$21)^(CD5)))</f>
        <v/>
      </c>
      <c r="CE16" s="77" t="str">
        <f>IF(CE11="","",CE11/((1+'Step 1_Expenditure2'!$C$21)^(CE5)))</f>
        <v/>
      </c>
      <c r="CF16" s="77" t="str">
        <f>IF(CF11="","",CF11/((1+'Step 1_Expenditure2'!$C$21)^(CF5)))</f>
        <v/>
      </c>
      <c r="CG16" s="77" t="str">
        <f>IF(CG11="","",CG11/((1+'Step 1_Expenditure2'!$C$21)^(CG5)))</f>
        <v/>
      </c>
      <c r="CH16" s="77" t="str">
        <f>IF(CH11="","",CH11/((1+'Step 1_Expenditure2'!$C$21)^(CH5)))</f>
        <v/>
      </c>
      <c r="CI16" s="77" t="str">
        <f>IF(CI11="","",CI11/((1+'Step 1_Expenditure2'!$C$21)^(CI5)))</f>
        <v/>
      </c>
      <c r="CJ16" s="77" t="str">
        <f>IF(CJ11="","",CJ11/((1+'Step 1_Expenditure2'!$C$21)^(CJ5)))</f>
        <v/>
      </c>
      <c r="CK16" s="77" t="str">
        <f>IF(CK11="","",CK11/((1+'Step 1_Expenditure2'!$C$21)^(CK5)))</f>
        <v/>
      </c>
      <c r="CL16" s="77" t="str">
        <f>IF(CL11="","",CL11/((1+'Step 1_Expenditure2'!$C$21)^(CL5)))</f>
        <v/>
      </c>
      <c r="CM16" s="77" t="str">
        <f>IF(CM11="","",CM11/((1+'Step 1_Expenditure2'!$C$21)^(CM5)))</f>
        <v/>
      </c>
      <c r="CN16" s="77" t="str">
        <f>IF(CN11="","",CN11/((1+'Step 1_Expenditure2'!$C$21)^(CN5)))</f>
        <v/>
      </c>
      <c r="CO16" s="77" t="str">
        <f>IF(CO11="","",CO11/((1+'Step 1_Expenditure2'!$C$21)^(CO5)))</f>
        <v/>
      </c>
      <c r="CP16" s="77" t="str">
        <f>IF(CP11="","",CP11/((1+'Step 1_Expenditure2'!$C$21)^(CP5)))</f>
        <v/>
      </c>
      <c r="CQ16" s="77" t="str">
        <f>IF(CQ11="","",CQ11/((1+'Step 1_Expenditure2'!$C$21)^(CQ5)))</f>
        <v/>
      </c>
      <c r="CR16" s="77" t="str">
        <f>IF(CR11="","",CR11/((1+'Step 1_Expenditure2'!$C$21)^(CR5)))</f>
        <v/>
      </c>
      <c r="CS16" s="77" t="str">
        <f>IF(CS11="","",CS11/((1+'Step 1_Expenditure2'!$C$21)^(CS5)))</f>
        <v/>
      </c>
      <c r="CT16" s="77" t="str">
        <f>IF(CT11="","",CT11/((1+'Step 1_Expenditure2'!$C$21)^(CT5)))</f>
        <v/>
      </c>
      <c r="CU16" s="77" t="str">
        <f>IF(CU11="","",CU11/((1+'Step 1_Expenditure2'!$C$21)^(CU5)))</f>
        <v/>
      </c>
      <c r="CV16" s="77" t="str">
        <f>IF(CV11="","",CV11/((1+'Step 1_Expenditure2'!$C$21)^(CV5)))</f>
        <v/>
      </c>
      <c r="CW16" s="77" t="str">
        <f>IF(CW11="","",CW11/((1+'Step 1_Expenditure2'!$C$21)^(CW5)))</f>
        <v/>
      </c>
      <c r="CX16" s="77" t="str">
        <f>IF(CX11="","",CX11/((1+'Step 1_Expenditure2'!$C$21)^(CX5)))</f>
        <v/>
      </c>
    </row>
    <row r="17" spans="1:102" x14ac:dyDescent="0.25">
      <c r="A17" s="73" t="s">
        <v>115</v>
      </c>
      <c r="B17" s="75">
        <f>B16</f>
        <v>-8000</v>
      </c>
      <c r="C17" s="75">
        <f>IF(Yearly_expenditure2!G6="","",B17+C16)</f>
        <v>-611864.734299517</v>
      </c>
      <c r="D17" s="75">
        <f>IF(Yearly_expenditure2!H6="","",C17+D16)</f>
        <v>-544978.69261826423</v>
      </c>
      <c r="E17" s="75">
        <f>IF(Yearly_expenditure2!I6="","",D17+E16)</f>
        <v>-478830.89104160073</v>
      </c>
      <c r="F17" s="75">
        <f>IF(Yearly_expenditure2!J6="","",E17+F16)</f>
        <v>-413412.86350828438</v>
      </c>
      <c r="G17" s="75">
        <f>IF(Yearly_expenditure2!K6="","",F17+G16)</f>
        <v>-348716.24507805047</v>
      </c>
      <c r="H17" s="75">
        <f>IF(Yearly_expenditure2!L6="","",G17+H16)</f>
        <v>-284732.77067454974</v>
      </c>
      <c r="I17" s="75">
        <f>IF(Yearly_expenditure2!M6="","",H17+I16)</f>
        <v>-221454.27384449064</v>
      </c>
      <c r="J17" s="75">
        <f>IF(Yearly_expenditure2!N6="","",I17+J16)</f>
        <v>-158872.68553277059</v>
      </c>
      <c r="K17" s="75">
        <f>IF(Yearly_expenditure2!O6="","",J17+K16)</f>
        <v>-96980.032873383374</v>
      </c>
      <c r="L17" s="75">
        <f>IF(Yearly_expenditure2!P6="","",K17+L16)</f>
        <v>-319335.96347980225</v>
      </c>
      <c r="M17" s="75">
        <f>IF(Yearly_expenditure2!Q6="","",L17+M16)</f>
        <v>-258797.64233117897</v>
      </c>
      <c r="N17" s="75">
        <f>IF(Yearly_expenditure2!R6="","",M17+N16)</f>
        <v>-198924.90351278734</v>
      </c>
      <c r="O17" s="75">
        <f>IF(Yearly_expenditure2!S6="","",N17+O16)</f>
        <v>-139710.14713233354</v>
      </c>
      <c r="P17" s="75">
        <f>IF(Yearly_expenditure2!T6="","",O17+P16)</f>
        <v>-81145.863670567298</v>
      </c>
      <c r="Q17" s="75">
        <f>IF(Yearly_expenditure2!U6="","",P17+Q16)</f>
        <v>-23224.632862545215</v>
      </c>
      <c r="R17" s="75">
        <f>IF(Yearly_expenditure2!V6="","",Q17+R16)</f>
        <v>34060.877406737847</v>
      </c>
      <c r="S17" s="75">
        <f>IF(Yearly_expenditure2!W6="","",R17+S16)</f>
        <v>90717.912192539778</v>
      </c>
      <c r="T17" s="75">
        <f>IF(Yearly_expenditure2!X6="","",S17+T16)</f>
        <v>146753.6305665726</v>
      </c>
      <c r="U17" s="75">
        <f>IF(Yearly_expenditure2!Y6="","",T17+U16)</f>
        <v>202175.10667939909</v>
      </c>
      <c r="V17" s="75">
        <f>IF(Yearly_expenditure2!Z6="","",U17+V16)</f>
        <v>256989.33080920792</v>
      </c>
      <c r="W17" s="75" t="str">
        <f>IF(Yearly_expenditure2!AA6="","",V17+W16)</f>
        <v/>
      </c>
      <c r="X17" s="75" t="str">
        <f>IF(Yearly_expenditure2!AB6="","",W17+X16)</f>
        <v/>
      </c>
      <c r="Y17" s="75" t="str">
        <f>IF(Yearly_expenditure2!AC6="","",X17+Y16)</f>
        <v/>
      </c>
      <c r="Z17" s="75" t="str">
        <f>IF(Yearly_expenditure2!AD6="","",Y17+Z16)</f>
        <v/>
      </c>
      <c r="AA17" s="75" t="str">
        <f>IF(Yearly_expenditure2!AE6="","",Z17+AA16)</f>
        <v/>
      </c>
      <c r="AB17" s="75" t="str">
        <f>IF(Yearly_expenditure2!AF6="","",AA17+AB16)</f>
        <v/>
      </c>
      <c r="AC17" s="75" t="str">
        <f>IF(Yearly_expenditure2!AG6="","",AB17+AC16)</f>
        <v/>
      </c>
      <c r="AD17" s="75" t="str">
        <f>IF(Yearly_expenditure2!AH6="","",AC17+AD16)</f>
        <v/>
      </c>
      <c r="AE17" s="75" t="str">
        <f>IF(Yearly_expenditure2!AI6="","",AD17+AE16)</f>
        <v/>
      </c>
      <c r="AF17" s="75" t="str">
        <f>IF(Yearly_expenditure2!AJ6="","",AE17+AF16)</f>
        <v/>
      </c>
      <c r="AG17" s="75" t="str">
        <f>IF(Yearly_expenditure2!AK6="","",AF17+AG16)</f>
        <v/>
      </c>
      <c r="AH17" s="75" t="str">
        <f>IF(Yearly_expenditure2!AL6="","",AG17+AH16)</f>
        <v/>
      </c>
      <c r="AI17" s="75" t="str">
        <f>IF(Yearly_expenditure2!AM6="","",AH17+AI16)</f>
        <v/>
      </c>
      <c r="AJ17" s="75" t="str">
        <f>IF(Yearly_expenditure2!AN6="","",AI17+AJ16)</f>
        <v/>
      </c>
      <c r="AK17" s="75" t="str">
        <f>IF(Yearly_expenditure2!AO6="","",AJ17+AK16)</f>
        <v/>
      </c>
      <c r="AL17" s="75" t="str">
        <f>IF(Yearly_expenditure2!AP6="","",AK17+AL16)</f>
        <v/>
      </c>
      <c r="AM17" s="75" t="str">
        <f>IF(Yearly_expenditure2!AQ6="","",AL17+AM16)</f>
        <v/>
      </c>
      <c r="AN17" s="75" t="str">
        <f>IF(Yearly_expenditure2!AR6="","",AM17+AN16)</f>
        <v/>
      </c>
      <c r="AO17" s="75" t="str">
        <f>IF(Yearly_expenditure2!AS6="","",AN17+AO16)</f>
        <v/>
      </c>
      <c r="AP17" s="75" t="str">
        <f>IF(Yearly_expenditure2!AT6="","",AO17+AP16)</f>
        <v/>
      </c>
      <c r="AQ17" s="75" t="str">
        <f>IF(Yearly_expenditure2!AU6="","",AP17+AQ16)</f>
        <v/>
      </c>
      <c r="AR17" s="75" t="str">
        <f>IF(Yearly_expenditure2!AV6="","",AQ17+AR16)</f>
        <v/>
      </c>
      <c r="AS17" s="75" t="str">
        <f>IF(Yearly_expenditure2!AW6="","",AR17+AS16)</f>
        <v/>
      </c>
      <c r="AT17" s="75" t="str">
        <f>IF(Yearly_expenditure2!AX6="","",AS17+AT16)</f>
        <v/>
      </c>
      <c r="AU17" s="75" t="str">
        <f>IF(Yearly_expenditure2!AY6="","",AT17+AU16)</f>
        <v/>
      </c>
      <c r="AV17" s="75" t="str">
        <f>IF(Yearly_expenditure2!AZ6="","",AU17+AV16)</f>
        <v/>
      </c>
      <c r="AW17" s="75" t="str">
        <f>IF(Yearly_expenditure2!BA6="","",AV17+AW16)</f>
        <v/>
      </c>
      <c r="AX17" s="75" t="str">
        <f>IF(Yearly_expenditure2!BB6="","",AW17+AX16)</f>
        <v/>
      </c>
      <c r="AY17" s="75" t="str">
        <f>IF(Yearly_expenditure2!BC6="","",AX17+AY16)</f>
        <v/>
      </c>
      <c r="AZ17" s="75" t="str">
        <f>IF(Yearly_expenditure2!BD6="","",AY17+AZ16)</f>
        <v/>
      </c>
      <c r="BA17" s="75" t="str">
        <f>IF(Yearly_expenditure2!BE6="","",AZ17+BA16)</f>
        <v/>
      </c>
      <c r="BB17" s="75" t="str">
        <f>IF(Yearly_expenditure2!BF6="","",BA17+BB16)</f>
        <v/>
      </c>
      <c r="BC17" s="75" t="str">
        <f>IF(Yearly_expenditure2!BG6="","",BB17+BC16)</f>
        <v/>
      </c>
      <c r="BD17" s="75" t="str">
        <f>IF(Yearly_expenditure2!BH6="","",BC17+BD16)</f>
        <v/>
      </c>
      <c r="BE17" s="75" t="str">
        <f>IF(Yearly_expenditure2!BI6="","",BD17+BE16)</f>
        <v/>
      </c>
      <c r="BF17" s="75" t="str">
        <f>IF(Yearly_expenditure2!BJ6="","",BE17+BF16)</f>
        <v/>
      </c>
      <c r="BG17" s="75" t="str">
        <f>IF(Yearly_expenditure2!BK6="","",BF17+BG16)</f>
        <v/>
      </c>
      <c r="BH17" s="75" t="str">
        <f>IF(Yearly_expenditure2!BL6="","",BG17+BH16)</f>
        <v/>
      </c>
      <c r="BI17" s="75" t="str">
        <f>IF(Yearly_expenditure2!BM6="","",BH17+BI16)</f>
        <v/>
      </c>
      <c r="BJ17" s="75" t="str">
        <f>IF(Yearly_expenditure2!BN6="","",BI17+BJ16)</f>
        <v/>
      </c>
      <c r="BK17" s="75" t="str">
        <f>IF(Yearly_expenditure2!BO6="","",BJ17+BK16)</f>
        <v/>
      </c>
      <c r="BL17" s="75" t="str">
        <f>IF(Yearly_expenditure2!BP6="","",BK17+BL16)</f>
        <v/>
      </c>
      <c r="BM17" s="75" t="str">
        <f>IF(Yearly_expenditure2!BQ6="","",BL17+BM16)</f>
        <v/>
      </c>
      <c r="BN17" s="75" t="str">
        <f>IF(Yearly_expenditure2!BR6="","",BM17+BN16)</f>
        <v/>
      </c>
      <c r="BO17" s="75" t="str">
        <f>IF(Yearly_expenditure2!BS6="","",BN17+BO16)</f>
        <v/>
      </c>
      <c r="BP17" s="75" t="str">
        <f>IF(Yearly_expenditure2!BT6="","",BO17+BP16)</f>
        <v/>
      </c>
      <c r="BQ17" s="75" t="str">
        <f>IF(Yearly_expenditure2!BU6="","",BP17+BQ16)</f>
        <v/>
      </c>
      <c r="BR17" s="75" t="str">
        <f>IF(Yearly_expenditure2!BV6="","",BQ17+BR16)</f>
        <v/>
      </c>
      <c r="BS17" s="75" t="str">
        <f>IF(Yearly_expenditure2!BW6="","",BR17+BS16)</f>
        <v/>
      </c>
      <c r="BT17" s="75" t="str">
        <f>IF(Yearly_expenditure2!BX6="","",BS17+BT16)</f>
        <v/>
      </c>
      <c r="BU17" s="75" t="str">
        <f>IF(Yearly_expenditure2!BY6="","",BT17+BU16)</f>
        <v/>
      </c>
      <c r="BV17" s="75" t="str">
        <f>IF(Yearly_expenditure2!BZ6="","",BU17+BV16)</f>
        <v/>
      </c>
      <c r="BW17" s="75" t="str">
        <f>IF(Yearly_expenditure2!CA6="","",BV17+BW16)</f>
        <v/>
      </c>
      <c r="BX17" s="75" t="str">
        <f>IF(Yearly_expenditure2!CB6="","",BW17+BX16)</f>
        <v/>
      </c>
      <c r="BY17" s="75" t="str">
        <f>IF(Yearly_expenditure2!CC6="","",BX17+BY16)</f>
        <v/>
      </c>
      <c r="BZ17" s="75" t="str">
        <f>IF(Yearly_expenditure2!CD6="","",BY17+BZ16)</f>
        <v/>
      </c>
      <c r="CA17" s="75" t="str">
        <f>IF(Yearly_expenditure2!CE6="","",BZ17+CA16)</f>
        <v/>
      </c>
      <c r="CB17" s="75" t="str">
        <f>IF(Yearly_expenditure2!CF6="","",CA17+CB16)</f>
        <v/>
      </c>
      <c r="CC17" s="75" t="str">
        <f>IF(Yearly_expenditure2!CG6="","",CB17+CC16)</f>
        <v/>
      </c>
      <c r="CD17" s="75" t="str">
        <f>IF(Yearly_expenditure2!CH6="","",CC17+CD16)</f>
        <v/>
      </c>
      <c r="CE17" s="75" t="str">
        <f>IF(Yearly_expenditure2!CI6="","",CD17+CE16)</f>
        <v/>
      </c>
      <c r="CF17" s="75" t="str">
        <f>IF(Yearly_expenditure2!CJ6="","",CE17+CF16)</f>
        <v/>
      </c>
      <c r="CG17" s="75" t="str">
        <f>IF(Yearly_expenditure2!CK6="","",CF17+CG16)</f>
        <v/>
      </c>
      <c r="CH17" s="75" t="str">
        <f>IF(Yearly_expenditure2!CL6="","",CG17+CH16)</f>
        <v/>
      </c>
      <c r="CI17" s="75" t="str">
        <f>IF(Yearly_expenditure2!CM6="","",CH17+CI16)</f>
        <v/>
      </c>
      <c r="CJ17" s="75" t="str">
        <f>IF(Yearly_expenditure2!CN6="","",CI17+CJ16)</f>
        <v/>
      </c>
      <c r="CK17" s="75" t="str">
        <f>IF(Yearly_expenditure2!CO6="","",CJ17+CK16)</f>
        <v/>
      </c>
      <c r="CL17" s="75" t="str">
        <f>IF(Yearly_expenditure2!CP6="","",CK17+CL16)</f>
        <v/>
      </c>
      <c r="CM17" s="75" t="str">
        <f>IF(Yearly_expenditure2!CQ6="","",CL17+CM16)</f>
        <v/>
      </c>
      <c r="CN17" s="75" t="str">
        <f>IF(Yearly_expenditure2!CR6="","",CM17+CN16)</f>
        <v/>
      </c>
      <c r="CO17" s="75" t="str">
        <f>IF(Yearly_expenditure2!CS6="","",CN17+CO16)</f>
        <v/>
      </c>
      <c r="CP17" s="75" t="str">
        <f>IF(Yearly_expenditure2!CT6="","",CO17+CP16)</f>
        <v/>
      </c>
      <c r="CQ17" s="75" t="str">
        <f>IF(Yearly_expenditure2!CU6="","",CP17+CQ16)</f>
        <v/>
      </c>
      <c r="CR17" s="75" t="str">
        <f>IF(Yearly_expenditure2!CV6="","",CQ17+CR16)</f>
        <v/>
      </c>
      <c r="CS17" s="75" t="str">
        <f>IF(Yearly_expenditure2!CW6="","",CR17+CS16)</f>
        <v/>
      </c>
      <c r="CT17" s="75" t="str">
        <f>IF(Yearly_expenditure2!CX6="","",CS17+CT16)</f>
        <v/>
      </c>
      <c r="CU17" s="75" t="str">
        <f>IF(Yearly_expenditure2!CY6="","",CT17+CU16)</f>
        <v/>
      </c>
      <c r="CV17" s="75" t="str">
        <f>IF(Yearly_expenditure2!CZ6="","",CU17+CV16)</f>
        <v/>
      </c>
      <c r="CW17" s="75" t="str">
        <f>IF(Yearly_expenditure2!DA6="","",CV17+CW16)</f>
        <v/>
      </c>
      <c r="CX17" s="75" t="str">
        <f>IF(Yearly_expenditure2!DB6="","",CW17+CX16)</f>
        <v/>
      </c>
    </row>
    <row r="18" spans="1:102" x14ac:dyDescent="0.25">
      <c r="A18" s="78" t="s">
        <v>116</v>
      </c>
      <c r="B18" s="71">
        <v>0</v>
      </c>
      <c r="C18" s="71">
        <f>IF(C17 = "", "", IF(AND(C17&gt;0,B17&lt;0),C5,0))</f>
        <v>0</v>
      </c>
      <c r="D18" s="71">
        <f>IF(D17 = "", "", IF(AND(D17&gt;0,C17&lt;0),D5,0))</f>
        <v>0</v>
      </c>
      <c r="E18" s="71">
        <f t="shared" ref="E18:BP18" si="2">IF(E17 = "", "", IF(AND(E17&gt;0,D17&lt;0),E5,0))</f>
        <v>0</v>
      </c>
      <c r="F18" s="71">
        <f t="shared" si="2"/>
        <v>0</v>
      </c>
      <c r="G18" s="71">
        <f t="shared" si="2"/>
        <v>0</v>
      </c>
      <c r="H18" s="71">
        <f t="shared" si="2"/>
        <v>0</v>
      </c>
      <c r="I18" s="71">
        <f t="shared" si="2"/>
        <v>0</v>
      </c>
      <c r="J18" s="71">
        <f t="shared" si="2"/>
        <v>0</v>
      </c>
      <c r="K18" s="71">
        <f t="shared" si="2"/>
        <v>0</v>
      </c>
      <c r="L18" s="71">
        <f t="shared" si="2"/>
        <v>0</v>
      </c>
      <c r="M18" s="71">
        <f t="shared" si="2"/>
        <v>0</v>
      </c>
      <c r="N18" s="71">
        <f t="shared" si="2"/>
        <v>0</v>
      </c>
      <c r="O18" s="71">
        <f t="shared" si="2"/>
        <v>0</v>
      </c>
      <c r="P18" s="71">
        <f t="shared" si="2"/>
        <v>0</v>
      </c>
      <c r="Q18" s="71">
        <f t="shared" si="2"/>
        <v>0</v>
      </c>
      <c r="R18" s="71">
        <f t="shared" si="2"/>
        <v>16</v>
      </c>
      <c r="S18" s="71">
        <f t="shared" si="2"/>
        <v>0</v>
      </c>
      <c r="T18" s="71">
        <f t="shared" si="2"/>
        <v>0</v>
      </c>
      <c r="U18" s="71">
        <f t="shared" si="2"/>
        <v>0</v>
      </c>
      <c r="V18" s="71">
        <f t="shared" si="2"/>
        <v>0</v>
      </c>
      <c r="W18" s="71" t="str">
        <f t="shared" si="2"/>
        <v/>
      </c>
      <c r="X18" s="71" t="str">
        <f t="shared" si="2"/>
        <v/>
      </c>
      <c r="Y18" s="71" t="str">
        <f t="shared" si="2"/>
        <v/>
      </c>
      <c r="Z18" s="71" t="str">
        <f t="shared" si="2"/>
        <v/>
      </c>
      <c r="AA18" s="71" t="str">
        <f t="shared" si="2"/>
        <v/>
      </c>
      <c r="AB18" s="71" t="str">
        <f t="shared" si="2"/>
        <v/>
      </c>
      <c r="AC18" s="71" t="str">
        <f t="shared" si="2"/>
        <v/>
      </c>
      <c r="AD18" s="71" t="str">
        <f t="shared" si="2"/>
        <v/>
      </c>
      <c r="AE18" s="71" t="str">
        <f t="shared" si="2"/>
        <v/>
      </c>
      <c r="AF18" s="71" t="str">
        <f t="shared" si="2"/>
        <v/>
      </c>
      <c r="AG18" s="71" t="str">
        <f t="shared" si="2"/>
        <v/>
      </c>
      <c r="AH18" s="71" t="str">
        <f t="shared" si="2"/>
        <v/>
      </c>
      <c r="AI18" s="71" t="str">
        <f t="shared" si="2"/>
        <v/>
      </c>
      <c r="AJ18" s="71" t="str">
        <f t="shared" si="2"/>
        <v/>
      </c>
      <c r="AK18" s="71" t="str">
        <f t="shared" si="2"/>
        <v/>
      </c>
      <c r="AL18" s="71" t="str">
        <f t="shared" si="2"/>
        <v/>
      </c>
      <c r="AM18" s="71" t="str">
        <f t="shared" si="2"/>
        <v/>
      </c>
      <c r="AN18" s="71" t="str">
        <f t="shared" si="2"/>
        <v/>
      </c>
      <c r="AO18" s="71" t="str">
        <f t="shared" si="2"/>
        <v/>
      </c>
      <c r="AP18" s="71" t="str">
        <f t="shared" si="2"/>
        <v/>
      </c>
      <c r="AQ18" s="71" t="str">
        <f t="shared" si="2"/>
        <v/>
      </c>
      <c r="AR18" s="71" t="str">
        <f t="shared" si="2"/>
        <v/>
      </c>
      <c r="AS18" s="71" t="str">
        <f t="shared" si="2"/>
        <v/>
      </c>
      <c r="AT18" s="71" t="str">
        <f t="shared" si="2"/>
        <v/>
      </c>
      <c r="AU18" s="71" t="str">
        <f t="shared" si="2"/>
        <v/>
      </c>
      <c r="AV18" s="71" t="str">
        <f t="shared" si="2"/>
        <v/>
      </c>
      <c r="AW18" s="71" t="str">
        <f t="shared" si="2"/>
        <v/>
      </c>
      <c r="AX18" s="71" t="str">
        <f t="shared" si="2"/>
        <v/>
      </c>
      <c r="AY18" s="71" t="str">
        <f t="shared" si="2"/>
        <v/>
      </c>
      <c r="AZ18" s="71" t="str">
        <f t="shared" si="2"/>
        <v/>
      </c>
      <c r="BA18" s="71" t="str">
        <f t="shared" si="2"/>
        <v/>
      </c>
      <c r="BB18" s="71" t="str">
        <f t="shared" si="2"/>
        <v/>
      </c>
      <c r="BC18" s="71" t="str">
        <f t="shared" si="2"/>
        <v/>
      </c>
      <c r="BD18" s="71" t="str">
        <f t="shared" si="2"/>
        <v/>
      </c>
      <c r="BE18" s="71" t="str">
        <f t="shared" si="2"/>
        <v/>
      </c>
      <c r="BF18" s="71" t="str">
        <f t="shared" si="2"/>
        <v/>
      </c>
      <c r="BG18" s="71" t="str">
        <f t="shared" si="2"/>
        <v/>
      </c>
      <c r="BH18" s="71" t="str">
        <f t="shared" si="2"/>
        <v/>
      </c>
      <c r="BI18" s="71" t="str">
        <f t="shared" si="2"/>
        <v/>
      </c>
      <c r="BJ18" s="71" t="str">
        <f t="shared" si="2"/>
        <v/>
      </c>
      <c r="BK18" s="71" t="str">
        <f t="shared" si="2"/>
        <v/>
      </c>
      <c r="BL18" s="71" t="str">
        <f t="shared" si="2"/>
        <v/>
      </c>
      <c r="BM18" s="71" t="str">
        <f t="shared" si="2"/>
        <v/>
      </c>
      <c r="BN18" s="71" t="str">
        <f t="shared" si="2"/>
        <v/>
      </c>
      <c r="BO18" s="71" t="str">
        <f t="shared" si="2"/>
        <v/>
      </c>
      <c r="BP18" s="71" t="str">
        <f t="shared" si="2"/>
        <v/>
      </c>
      <c r="BQ18" s="71" t="str">
        <f t="shared" ref="BQ18:CX18" si="3">IF(BQ17 = "", "", IF(AND(BQ17&gt;0,BP17&lt;0),BQ5,0))</f>
        <v/>
      </c>
      <c r="BR18" s="71" t="str">
        <f t="shared" si="3"/>
        <v/>
      </c>
      <c r="BS18" s="71" t="str">
        <f t="shared" si="3"/>
        <v/>
      </c>
      <c r="BT18" s="71" t="str">
        <f t="shared" si="3"/>
        <v/>
      </c>
      <c r="BU18" s="71" t="str">
        <f t="shared" si="3"/>
        <v/>
      </c>
      <c r="BV18" s="71" t="str">
        <f t="shared" si="3"/>
        <v/>
      </c>
      <c r="BW18" s="71" t="str">
        <f t="shared" si="3"/>
        <v/>
      </c>
      <c r="BX18" s="71" t="str">
        <f t="shared" si="3"/>
        <v/>
      </c>
      <c r="BY18" s="71" t="str">
        <f t="shared" si="3"/>
        <v/>
      </c>
      <c r="BZ18" s="71" t="str">
        <f t="shared" si="3"/>
        <v/>
      </c>
      <c r="CA18" s="71" t="str">
        <f t="shared" si="3"/>
        <v/>
      </c>
      <c r="CB18" s="71" t="str">
        <f t="shared" si="3"/>
        <v/>
      </c>
      <c r="CC18" s="71" t="str">
        <f t="shared" si="3"/>
        <v/>
      </c>
      <c r="CD18" s="71" t="str">
        <f t="shared" si="3"/>
        <v/>
      </c>
      <c r="CE18" s="71" t="str">
        <f t="shared" si="3"/>
        <v/>
      </c>
      <c r="CF18" s="71" t="str">
        <f t="shared" si="3"/>
        <v/>
      </c>
      <c r="CG18" s="71" t="str">
        <f t="shared" si="3"/>
        <v/>
      </c>
      <c r="CH18" s="71" t="str">
        <f t="shared" si="3"/>
        <v/>
      </c>
      <c r="CI18" s="71" t="str">
        <f t="shared" si="3"/>
        <v/>
      </c>
      <c r="CJ18" s="71" t="str">
        <f t="shared" si="3"/>
        <v/>
      </c>
      <c r="CK18" s="71" t="str">
        <f t="shared" si="3"/>
        <v/>
      </c>
      <c r="CL18" s="71" t="str">
        <f t="shared" si="3"/>
        <v/>
      </c>
      <c r="CM18" s="71" t="str">
        <f t="shared" si="3"/>
        <v/>
      </c>
      <c r="CN18" s="71" t="str">
        <f t="shared" si="3"/>
        <v/>
      </c>
      <c r="CO18" s="71" t="str">
        <f t="shared" si="3"/>
        <v/>
      </c>
      <c r="CP18" s="71" t="str">
        <f t="shared" si="3"/>
        <v/>
      </c>
      <c r="CQ18" s="71" t="str">
        <f t="shared" si="3"/>
        <v/>
      </c>
      <c r="CR18" s="71" t="str">
        <f t="shared" si="3"/>
        <v/>
      </c>
      <c r="CS18" s="71" t="str">
        <f t="shared" si="3"/>
        <v/>
      </c>
      <c r="CT18" s="71" t="str">
        <f t="shared" si="3"/>
        <v/>
      </c>
      <c r="CU18" s="71" t="str">
        <f t="shared" si="3"/>
        <v/>
      </c>
      <c r="CV18" s="71" t="str">
        <f t="shared" si="3"/>
        <v/>
      </c>
      <c r="CW18" s="71" t="str">
        <f t="shared" si="3"/>
        <v/>
      </c>
      <c r="CX18" s="71" t="str">
        <f t="shared" si="3"/>
        <v/>
      </c>
    </row>
    <row r="19" spans="1:102" x14ac:dyDescent="0.25">
      <c r="B19" s="20"/>
    </row>
    <row r="20" spans="1:102" x14ac:dyDescent="0.25">
      <c r="B20" s="20"/>
    </row>
    <row r="21" spans="1:102" x14ac:dyDescent="0.25">
      <c r="B21" s="20"/>
    </row>
    <row r="22" spans="1:102" x14ac:dyDescent="0.25">
      <c r="B22" s="20"/>
    </row>
    <row r="23" spans="1:102" x14ac:dyDescent="0.25">
      <c r="B23" s="20"/>
    </row>
    <row r="24" spans="1:102" x14ac:dyDescent="0.25">
      <c r="B24" s="20"/>
    </row>
    <row r="25" spans="1:102" x14ac:dyDescent="0.25">
      <c r="B25" s="20"/>
    </row>
    <row r="26" spans="1:102" x14ac:dyDescent="0.25">
      <c r="B26" s="20"/>
    </row>
    <row r="27" spans="1:102" x14ac:dyDescent="0.25">
      <c r="B27" s="20"/>
    </row>
    <row r="28" spans="1:102" x14ac:dyDescent="0.25">
      <c r="B28" s="20"/>
    </row>
    <row r="29" spans="1:102" x14ac:dyDescent="0.25">
      <c r="B29" s="20"/>
    </row>
    <row r="30" spans="1:102" x14ac:dyDescent="0.25">
      <c r="B30" s="20"/>
    </row>
    <row r="31" spans="1:102" x14ac:dyDescent="0.25">
      <c r="B31" s="20"/>
    </row>
    <row r="32" spans="1:102" x14ac:dyDescent="0.25">
      <c r="B32" s="20"/>
    </row>
    <row r="33" spans="2:2" x14ac:dyDescent="0.25">
      <c r="B33" s="20"/>
    </row>
    <row r="34" spans="2:2" x14ac:dyDescent="0.25">
      <c r="B34" s="20"/>
    </row>
    <row r="35" spans="2:2" x14ac:dyDescent="0.25">
      <c r="B35" s="20"/>
    </row>
  </sheetData>
  <pageMargins left="0.7" right="0.7" top="0.75" bottom="0.75" header="0.3" footer="0.3"/>
  <pageSetup paperSize="9" orientation="portrait" horizontalDpi="300" verticalDpi="300" r:id="rId1"/>
  <headerFooter>
    <oddFooter>&amp;L&amp;1#&amp;"Calibri"&amp;10&amp;K000000 -------------------------------------------------------- This document is marked as confidential</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B8DA-CDE1-4DE2-8B5B-EAC4A26D28DA}">
  <sheetPr>
    <tabColor theme="6" tint="0.79998168889431442"/>
  </sheetPr>
  <dimension ref="A1:XFB64"/>
  <sheetViews>
    <sheetView showGridLines="0" topLeftCell="A10" zoomScale="60" zoomScaleNormal="60" workbookViewId="0">
      <selection activeCell="B28" sqref="B28:J43"/>
    </sheetView>
  </sheetViews>
  <sheetFormatPr defaultColWidth="0" defaultRowHeight="14.45" customHeight="1" zeroHeight="1" x14ac:dyDescent="0.25"/>
  <cols>
    <col min="1" max="1" width="6.5703125" style="1" customWidth="1"/>
    <col min="2" max="2" width="52.85546875" style="1" customWidth="1"/>
    <col min="3" max="3" width="34.7109375" style="1" customWidth="1"/>
    <col min="4" max="4" width="15" style="1" customWidth="1"/>
    <col min="5" max="5" width="31" style="1" customWidth="1"/>
    <col min="6" max="6" width="15.5703125" style="1" customWidth="1"/>
    <col min="7" max="7" width="29" style="1" customWidth="1"/>
    <col min="8" max="8" width="33.28515625" style="1" customWidth="1"/>
    <col min="9" max="9" width="41" style="1" bestFit="1" customWidth="1"/>
    <col min="10" max="10" width="59" style="25" customWidth="1"/>
    <col min="11" max="11" width="42.28515625" style="1" hidden="1" customWidth="1"/>
    <col min="12" max="12" width="46.5703125" style="1" hidden="1" customWidth="1"/>
    <col min="13" max="13" width="43.7109375" style="1" hidden="1" customWidth="1"/>
    <col min="14" max="14" width="46.42578125" style="1" hidden="1" customWidth="1"/>
    <col min="15" max="15" width="31.5703125" style="1" hidden="1" customWidth="1"/>
    <col min="16" max="16" width="21.140625" style="1" hidden="1" customWidth="1"/>
    <col min="17" max="17" width="40.5703125" style="1" hidden="1" customWidth="1"/>
    <col min="18" max="18" width="15.7109375" style="1" hidden="1" customWidth="1"/>
    <col min="19" max="19" width="13.140625" style="1" hidden="1" customWidth="1"/>
    <col min="20" max="20" width="16.140625" style="1" hidden="1" customWidth="1"/>
    <col min="21" max="21" width="11" style="1" hidden="1" customWidth="1"/>
    <col min="22" max="22" width="22.85546875" style="1" hidden="1" customWidth="1"/>
    <col min="23" max="23" width="19.140625" style="1" hidden="1" customWidth="1"/>
    <col min="24" max="24" width="59" style="26" hidden="1" customWidth="1"/>
    <col min="25" max="25" width="52.28515625" style="1" hidden="1" customWidth="1"/>
    <col min="26" max="16382" width="9.140625" style="1" hidden="1"/>
    <col min="16383" max="16384" width="3.28515625" style="1" hidden="1" customWidth="1"/>
  </cols>
  <sheetData>
    <row r="1" spans="2:11" ht="45" customHeight="1" x14ac:dyDescent="0.25"/>
    <row r="2" spans="2:11" ht="45" customHeight="1" x14ac:dyDescent="0.25"/>
    <row r="3" spans="2:11" ht="45" customHeight="1" x14ac:dyDescent="0.25"/>
    <row r="4" spans="2:11" ht="45" customHeight="1" x14ac:dyDescent="0.25"/>
    <row r="5" spans="2:11" s="3" customFormat="1" ht="33.75" x14ac:dyDescent="0.5">
      <c r="B5" s="8"/>
    </row>
    <row r="6" spans="2:11" s="3" customFormat="1" ht="33.75" x14ac:dyDescent="0.5">
      <c r="B6" s="8"/>
    </row>
    <row r="7" spans="2:11" s="3" customFormat="1" ht="15" x14ac:dyDescent="0.25"/>
    <row r="8" spans="2:11" s="10" customFormat="1" ht="15" x14ac:dyDescent="0.25"/>
    <row r="9" spans="2:11" s="3" customFormat="1" ht="16.5" customHeight="1" x14ac:dyDescent="0.25"/>
    <row r="10" spans="2:11" s="3" customFormat="1" ht="15" x14ac:dyDescent="0.25"/>
    <row r="11" spans="2:11" s="3" customFormat="1" ht="32.450000000000003" customHeight="1" x14ac:dyDescent="0.25">
      <c r="E11" s="9"/>
    </row>
    <row r="12" spans="2:11" s="3" customFormat="1" ht="26.25" customHeight="1" x14ac:dyDescent="0.25"/>
    <row r="13" spans="2:11" s="3" customFormat="1" ht="26.25" customHeight="1" x14ac:dyDescent="0.25"/>
    <row r="14" spans="2:11" s="3" customFormat="1" ht="26.25" customHeight="1" x14ac:dyDescent="0.25"/>
    <row r="15" spans="2:11" s="3" customFormat="1" ht="26.25" customHeight="1" x14ac:dyDescent="0.25">
      <c r="H15" s="4"/>
      <c r="K15" s="24"/>
    </row>
    <row r="16" spans="2:11" s="3" customFormat="1" ht="26.25" customHeight="1" x14ac:dyDescent="0.25">
      <c r="H16" s="4"/>
      <c r="K16" s="24"/>
    </row>
    <row r="17" spans="2:18" s="3" customFormat="1" ht="26.25" customHeight="1" x14ac:dyDescent="0.25">
      <c r="H17" s="4"/>
      <c r="K17" s="24"/>
    </row>
    <row r="18" spans="2:18" s="3" customFormat="1" ht="26.25" customHeight="1" x14ac:dyDescent="0.25">
      <c r="H18" s="4"/>
      <c r="K18" s="24"/>
    </row>
    <row r="19" spans="2:18" s="3" customFormat="1" ht="26.25" customHeight="1" x14ac:dyDescent="0.25">
      <c r="H19" s="4"/>
      <c r="K19" s="24"/>
    </row>
    <row r="20" spans="2:18" s="3" customFormat="1" ht="23.25" customHeight="1" x14ac:dyDescent="0.25"/>
    <row r="21" spans="2:18" s="3" customFormat="1" ht="15" x14ac:dyDescent="0.25">
      <c r="B21" s="167" t="s">
        <v>16</v>
      </c>
      <c r="C21" s="167" t="s">
        <v>17</v>
      </c>
      <c r="N21" s="4"/>
    </row>
    <row r="22" spans="2:18" s="3" customFormat="1" ht="15.75" customHeight="1" x14ac:dyDescent="0.25">
      <c r="B22" s="168" t="s">
        <v>18</v>
      </c>
      <c r="C22" s="169">
        <v>25</v>
      </c>
      <c r="H22" s="30"/>
      <c r="I22" s="28"/>
      <c r="J22" s="28"/>
      <c r="K22" s="31"/>
      <c r="N22" s="4"/>
      <c r="O22" s="4"/>
      <c r="R22" s="24"/>
    </row>
    <row r="23" spans="2:18" s="3" customFormat="1" ht="18" customHeight="1" x14ac:dyDescent="0.25">
      <c r="B23" s="168" t="s">
        <v>19</v>
      </c>
      <c r="C23" s="170">
        <v>3.5000000000000003E-2</v>
      </c>
      <c r="H23" s="30"/>
      <c r="I23" s="28"/>
      <c r="J23" s="28"/>
      <c r="K23" s="31"/>
      <c r="N23" s="4"/>
      <c r="O23" s="4"/>
      <c r="R23" s="24"/>
    </row>
    <row r="24" spans="2:18" s="3" customFormat="1" ht="18" customHeight="1" x14ac:dyDescent="0.25">
      <c r="B24" s="1"/>
      <c r="C24" s="1"/>
      <c r="H24" s="30"/>
      <c r="I24" s="28"/>
      <c r="J24" s="28"/>
      <c r="K24" s="31"/>
      <c r="N24" s="4"/>
      <c r="O24" s="4"/>
      <c r="R24" s="24"/>
    </row>
    <row r="25" spans="2:18" s="3" customFormat="1" ht="18" customHeight="1" x14ac:dyDescent="0.25">
      <c r="B25" s="4"/>
      <c r="E25" s="24"/>
      <c r="H25" s="30"/>
      <c r="I25" s="28"/>
      <c r="J25" s="28"/>
      <c r="K25" s="31"/>
      <c r="N25" s="4"/>
      <c r="O25" s="4"/>
      <c r="R25" s="24"/>
    </row>
    <row r="26" spans="2:18" s="3" customFormat="1" ht="15" x14ac:dyDescent="0.25">
      <c r="B26" s="1"/>
      <c r="C26" s="1"/>
      <c r="D26" s="1"/>
      <c r="E26" s="1"/>
      <c r="F26" s="1"/>
      <c r="G26" s="1"/>
      <c r="H26" s="1"/>
      <c r="I26" s="1"/>
      <c r="J26" s="1"/>
      <c r="K26" s="1"/>
      <c r="L26" s="1"/>
      <c r="M26" s="1"/>
    </row>
    <row r="27" spans="2:18" s="3" customFormat="1" ht="30.75" customHeight="1" x14ac:dyDescent="0.25">
      <c r="B27" s="116" t="s">
        <v>73</v>
      </c>
      <c r="C27" s="111" t="s">
        <v>20</v>
      </c>
      <c r="D27" s="111" t="s">
        <v>21</v>
      </c>
      <c r="E27" s="111" t="s">
        <v>75</v>
      </c>
      <c r="F27" s="112" t="s">
        <v>22</v>
      </c>
      <c r="G27" s="112" t="s">
        <v>76</v>
      </c>
      <c r="H27" s="111" t="s">
        <v>77</v>
      </c>
      <c r="I27" s="111" t="s">
        <v>24</v>
      </c>
      <c r="J27" s="111" t="s">
        <v>25</v>
      </c>
    </row>
    <row r="28" spans="2:18" s="3" customFormat="1" ht="15" x14ac:dyDescent="0.25">
      <c r="B28" s="118" t="s">
        <v>2</v>
      </c>
      <c r="C28" s="110" t="s">
        <v>26</v>
      </c>
      <c r="D28" s="144" t="s">
        <v>3</v>
      </c>
      <c r="E28" s="119">
        <v>15000</v>
      </c>
      <c r="F28" s="140">
        <v>0</v>
      </c>
      <c r="G28" s="137">
        <v>1</v>
      </c>
      <c r="H28" s="134">
        <v>0</v>
      </c>
      <c r="I28" s="131"/>
      <c r="J28" s="120"/>
    </row>
    <row r="29" spans="2:18" s="3" customFormat="1" ht="15" x14ac:dyDescent="0.25">
      <c r="B29" s="121" t="s">
        <v>4</v>
      </c>
      <c r="C29" s="117" t="s">
        <v>27</v>
      </c>
      <c r="D29" s="32" t="s">
        <v>3</v>
      </c>
      <c r="E29" s="113">
        <v>5000</v>
      </c>
      <c r="F29" s="141">
        <v>0</v>
      </c>
      <c r="G29" s="138">
        <v>1</v>
      </c>
      <c r="H29" s="135">
        <v>0</v>
      </c>
      <c r="I29" s="132"/>
      <c r="J29" s="122"/>
    </row>
    <row r="30" spans="2:18" s="3" customFormat="1" ht="15" x14ac:dyDescent="0.25">
      <c r="B30" s="123" t="s">
        <v>6</v>
      </c>
      <c r="C30" s="128" t="s">
        <v>28</v>
      </c>
      <c r="D30" s="145" t="s">
        <v>3</v>
      </c>
      <c r="E30" s="115">
        <v>3000</v>
      </c>
      <c r="F30" s="142">
        <v>0</v>
      </c>
      <c r="G30" s="139">
        <v>1</v>
      </c>
      <c r="H30" s="136">
        <v>0</v>
      </c>
      <c r="I30" s="133"/>
      <c r="J30" s="124"/>
    </row>
    <row r="31" spans="2:18" s="3" customFormat="1" ht="15" x14ac:dyDescent="0.25">
      <c r="B31" s="121" t="s">
        <v>6</v>
      </c>
      <c r="C31" s="117" t="s">
        <v>29</v>
      </c>
      <c r="D31" s="32" t="s">
        <v>3</v>
      </c>
      <c r="E31" s="113">
        <v>3000</v>
      </c>
      <c r="F31" s="141">
        <v>0</v>
      </c>
      <c r="G31" s="138">
        <v>1</v>
      </c>
      <c r="H31" s="135">
        <v>0</v>
      </c>
      <c r="I31" s="132"/>
      <c r="J31" s="122"/>
    </row>
    <row r="32" spans="2:18" s="3" customFormat="1" ht="15" x14ac:dyDescent="0.25">
      <c r="B32" s="123" t="s">
        <v>6</v>
      </c>
      <c r="C32" s="160" t="s">
        <v>30</v>
      </c>
      <c r="D32" s="145" t="s">
        <v>3</v>
      </c>
      <c r="E32" s="115">
        <v>3000</v>
      </c>
      <c r="F32" s="142">
        <v>0</v>
      </c>
      <c r="G32" s="139">
        <v>1</v>
      </c>
      <c r="H32" s="136">
        <v>0</v>
      </c>
      <c r="I32" s="133"/>
      <c r="J32" s="124"/>
    </row>
    <row r="33" spans="2:10" s="3" customFormat="1" ht="15" x14ac:dyDescent="0.25">
      <c r="B33" s="121" t="s">
        <v>6</v>
      </c>
      <c r="C33" s="161" t="s">
        <v>31</v>
      </c>
      <c r="D33" s="146" t="s">
        <v>3</v>
      </c>
      <c r="E33" s="113">
        <v>5000</v>
      </c>
      <c r="F33" s="141">
        <v>0</v>
      </c>
      <c r="G33" s="138">
        <v>1</v>
      </c>
      <c r="H33" s="135">
        <v>0</v>
      </c>
      <c r="I33" s="132"/>
      <c r="J33" s="125"/>
    </row>
    <row r="34" spans="2:10" s="3" customFormat="1" ht="15" x14ac:dyDescent="0.25">
      <c r="B34" s="123" t="s">
        <v>9</v>
      </c>
      <c r="C34" s="128" t="s">
        <v>32</v>
      </c>
      <c r="D34" s="145" t="s">
        <v>3</v>
      </c>
      <c r="E34" s="115">
        <v>30000</v>
      </c>
      <c r="F34" s="142">
        <v>0</v>
      </c>
      <c r="G34" s="139">
        <v>1</v>
      </c>
      <c r="H34" s="136">
        <v>0</v>
      </c>
      <c r="I34" s="133"/>
      <c r="J34" s="126"/>
    </row>
    <row r="35" spans="2:10" s="3" customFormat="1" ht="48.75" customHeight="1" x14ac:dyDescent="0.25">
      <c r="B35" s="121" t="s">
        <v>74</v>
      </c>
      <c r="C35" s="117" t="s">
        <v>33</v>
      </c>
      <c r="D35" s="146" t="s">
        <v>5</v>
      </c>
      <c r="E35" s="113">
        <v>200000</v>
      </c>
      <c r="F35" s="141">
        <v>1</v>
      </c>
      <c r="G35" s="138">
        <v>1</v>
      </c>
      <c r="H35" s="135">
        <v>0</v>
      </c>
      <c r="I35" s="132" t="s">
        <v>34</v>
      </c>
      <c r="J35" s="127" t="s">
        <v>35</v>
      </c>
    </row>
    <row r="36" spans="2:10" s="3" customFormat="1" ht="15" x14ac:dyDescent="0.25">
      <c r="B36" s="123" t="s">
        <v>74</v>
      </c>
      <c r="C36" s="128" t="s">
        <v>36</v>
      </c>
      <c r="D36" s="145" t="s">
        <v>5</v>
      </c>
      <c r="E36" s="115">
        <v>50000</v>
      </c>
      <c r="F36" s="142">
        <v>1</v>
      </c>
      <c r="G36" s="139">
        <v>1</v>
      </c>
      <c r="H36" s="136">
        <v>0</v>
      </c>
      <c r="I36" s="133" t="s">
        <v>37</v>
      </c>
      <c r="J36" s="126"/>
    </row>
    <row r="37" spans="2:10" s="3" customFormat="1" ht="22.5" x14ac:dyDescent="0.25">
      <c r="B37" s="121" t="s">
        <v>74</v>
      </c>
      <c r="C37" s="117" t="s">
        <v>38</v>
      </c>
      <c r="D37" s="146" t="s">
        <v>5</v>
      </c>
      <c r="E37" s="113">
        <v>46000</v>
      </c>
      <c r="F37" s="141">
        <v>1</v>
      </c>
      <c r="G37" s="138">
        <v>1</v>
      </c>
      <c r="H37" s="135">
        <v>0</v>
      </c>
      <c r="I37" s="132" t="s">
        <v>39</v>
      </c>
      <c r="J37" s="127" t="s">
        <v>40</v>
      </c>
    </row>
    <row r="38" spans="2:10" s="3" customFormat="1" ht="15" x14ac:dyDescent="0.25">
      <c r="B38" s="123" t="s">
        <v>74</v>
      </c>
      <c r="C38" s="128" t="s">
        <v>41</v>
      </c>
      <c r="D38" s="145" t="s">
        <v>5</v>
      </c>
      <c r="E38" s="115">
        <v>60000</v>
      </c>
      <c r="F38" s="142">
        <v>1</v>
      </c>
      <c r="G38" s="139">
        <v>1</v>
      </c>
      <c r="H38" s="136"/>
      <c r="I38" s="133"/>
      <c r="J38" s="126"/>
    </row>
    <row r="39" spans="2:10" s="3" customFormat="1" ht="30" x14ac:dyDescent="0.25">
      <c r="B39" s="121" t="s">
        <v>74</v>
      </c>
      <c r="C39" s="117" t="s">
        <v>42</v>
      </c>
      <c r="D39" s="146" t="s">
        <v>5</v>
      </c>
      <c r="E39" s="113">
        <v>150000</v>
      </c>
      <c r="F39" s="141">
        <v>1</v>
      </c>
      <c r="G39" s="138">
        <v>1</v>
      </c>
      <c r="H39" s="135"/>
      <c r="I39" s="132" t="s">
        <v>43</v>
      </c>
      <c r="J39" s="125"/>
    </row>
    <row r="40" spans="2:10" s="3" customFormat="1" ht="15" x14ac:dyDescent="0.25">
      <c r="B40" s="123" t="s">
        <v>11</v>
      </c>
      <c r="C40" s="128" t="s">
        <v>44</v>
      </c>
      <c r="D40" s="145" t="s">
        <v>7</v>
      </c>
      <c r="E40" s="115">
        <v>12000</v>
      </c>
      <c r="F40" s="142">
        <v>1</v>
      </c>
      <c r="G40" s="139">
        <v>30</v>
      </c>
      <c r="H40" s="136">
        <v>0.04</v>
      </c>
      <c r="I40" s="133"/>
      <c r="J40" s="126"/>
    </row>
    <row r="41" spans="2:10" s="3" customFormat="1" ht="45" x14ac:dyDescent="0.25">
      <c r="B41" s="121" t="s">
        <v>11</v>
      </c>
      <c r="C41" s="117" t="s">
        <v>45</v>
      </c>
      <c r="D41" s="146" t="s">
        <v>7</v>
      </c>
      <c r="E41" s="113">
        <v>12000</v>
      </c>
      <c r="F41" s="141">
        <v>2</v>
      </c>
      <c r="G41" s="138">
        <v>30</v>
      </c>
      <c r="H41" s="135">
        <v>0.01</v>
      </c>
      <c r="I41" s="132" t="s">
        <v>46</v>
      </c>
      <c r="J41" s="125"/>
    </row>
    <row r="42" spans="2:10" s="3" customFormat="1" ht="15" x14ac:dyDescent="0.25">
      <c r="B42" s="123" t="s">
        <v>8</v>
      </c>
      <c r="C42" s="128" t="s">
        <v>47</v>
      </c>
      <c r="D42" s="145" t="s">
        <v>3</v>
      </c>
      <c r="E42" s="115">
        <v>10000</v>
      </c>
      <c r="F42" s="142">
        <v>0</v>
      </c>
      <c r="G42" s="139">
        <v>1</v>
      </c>
      <c r="H42" s="136">
        <v>0</v>
      </c>
      <c r="I42" s="133"/>
      <c r="J42" s="126"/>
    </row>
    <row r="43" spans="2:10" s="3" customFormat="1" ht="15" x14ac:dyDescent="0.25">
      <c r="B43" s="121" t="s">
        <v>10</v>
      </c>
      <c r="C43" s="117" t="s">
        <v>48</v>
      </c>
      <c r="D43" s="32" t="s">
        <v>3</v>
      </c>
      <c r="E43" s="113">
        <v>5000</v>
      </c>
      <c r="F43" s="141">
        <v>1</v>
      </c>
      <c r="G43" s="138">
        <v>1</v>
      </c>
      <c r="H43" s="135">
        <v>0</v>
      </c>
      <c r="I43" s="132"/>
      <c r="J43" s="125"/>
    </row>
    <row r="44" spans="2:10" s="3" customFormat="1" ht="15" x14ac:dyDescent="0.25">
      <c r="B44" s="128"/>
      <c r="C44" s="128"/>
      <c r="D44" s="145"/>
      <c r="E44" s="115"/>
      <c r="F44" s="142"/>
      <c r="G44" s="139"/>
      <c r="H44" s="136"/>
      <c r="I44" s="133"/>
      <c r="J44" s="126"/>
    </row>
    <row r="45" spans="2:10" s="3" customFormat="1" ht="15" x14ac:dyDescent="0.25">
      <c r="B45" s="117"/>
      <c r="C45" s="117"/>
      <c r="D45" s="146"/>
      <c r="E45" s="113"/>
      <c r="F45" s="141"/>
      <c r="G45" s="138"/>
      <c r="H45" s="135"/>
      <c r="I45" s="132"/>
      <c r="J45" s="125"/>
    </row>
    <row r="46" spans="2:10" s="3" customFormat="1" ht="15" x14ac:dyDescent="0.25">
      <c r="B46" s="128"/>
      <c r="C46" s="128"/>
      <c r="D46" s="145"/>
      <c r="E46" s="115"/>
      <c r="F46" s="142"/>
      <c r="G46" s="139"/>
      <c r="H46" s="136"/>
      <c r="I46" s="133"/>
      <c r="J46" s="126"/>
    </row>
    <row r="47" spans="2:10" s="3" customFormat="1" ht="15" x14ac:dyDescent="0.25">
      <c r="B47" s="117"/>
      <c r="C47" s="117"/>
      <c r="D47" s="146"/>
      <c r="E47" s="113"/>
      <c r="F47" s="141"/>
      <c r="G47" s="138"/>
      <c r="H47" s="135"/>
      <c r="I47" s="132"/>
      <c r="J47" s="125"/>
    </row>
    <row r="48" spans="2:10" s="3" customFormat="1" ht="15" x14ac:dyDescent="0.25">
      <c r="B48" s="128"/>
      <c r="C48" s="128"/>
      <c r="D48" s="145"/>
      <c r="E48" s="115"/>
      <c r="F48" s="142"/>
      <c r="G48" s="139"/>
      <c r="H48" s="136"/>
      <c r="I48" s="133"/>
      <c r="J48" s="124"/>
    </row>
    <row r="49" spans="2:24" s="3" customFormat="1" ht="15" x14ac:dyDescent="0.25">
      <c r="B49" s="117"/>
      <c r="C49" s="117"/>
      <c r="D49" s="146"/>
      <c r="E49" s="113"/>
      <c r="F49" s="141"/>
      <c r="G49" s="138"/>
      <c r="H49" s="135"/>
      <c r="I49" s="132"/>
      <c r="J49" s="122"/>
    </row>
    <row r="50" spans="2:24" s="3" customFormat="1" ht="15" x14ac:dyDescent="0.25">
      <c r="B50" s="128"/>
      <c r="C50" s="128"/>
      <c r="D50" s="145"/>
      <c r="E50" s="115"/>
      <c r="F50" s="142"/>
      <c r="G50" s="139"/>
      <c r="H50" s="136"/>
      <c r="I50" s="133"/>
      <c r="J50" s="124"/>
    </row>
    <row r="51" spans="2:24" s="3" customFormat="1" ht="15" x14ac:dyDescent="0.25">
      <c r="B51" s="117"/>
      <c r="C51" s="117"/>
      <c r="D51" s="146"/>
      <c r="E51" s="113"/>
      <c r="F51" s="141"/>
      <c r="G51" s="138"/>
      <c r="H51" s="135"/>
      <c r="I51" s="132"/>
      <c r="J51" s="122"/>
    </row>
    <row r="52" spans="2:24" s="3" customFormat="1" ht="15" x14ac:dyDescent="0.25">
      <c r="B52" s="128"/>
      <c r="C52" s="128"/>
      <c r="D52" s="145"/>
      <c r="E52" s="115"/>
      <c r="F52" s="142"/>
      <c r="G52" s="139"/>
      <c r="H52" s="136"/>
      <c r="I52" s="133"/>
      <c r="J52" s="124"/>
    </row>
    <row r="53" spans="2:24" s="3" customFormat="1" ht="15" x14ac:dyDescent="0.25">
      <c r="B53" s="117"/>
      <c r="C53" s="117"/>
      <c r="D53" s="146"/>
      <c r="E53" s="113"/>
      <c r="F53" s="141"/>
      <c r="G53" s="138"/>
      <c r="H53" s="135"/>
      <c r="I53" s="132"/>
      <c r="J53" s="122"/>
    </row>
    <row r="54" spans="2:24" s="3" customFormat="1" ht="15" x14ac:dyDescent="0.25">
      <c r="B54" s="117"/>
      <c r="C54" s="117"/>
      <c r="D54" s="145"/>
      <c r="E54" s="107"/>
      <c r="F54" s="108"/>
      <c r="G54" s="81"/>
      <c r="H54" s="81"/>
      <c r="I54" s="81"/>
      <c r="J54" s="129"/>
      <c r="K54" s="1"/>
      <c r="L54" s="1"/>
    </row>
    <row r="55" spans="2:24" s="3" customFormat="1" ht="15" x14ac:dyDescent="0.25">
      <c r="B55" s="117"/>
      <c r="C55" s="117"/>
      <c r="D55" s="146"/>
      <c r="E55" s="107"/>
      <c r="F55" s="108"/>
      <c r="G55" s="81"/>
      <c r="H55" s="81"/>
      <c r="I55" s="81"/>
      <c r="J55" s="129"/>
      <c r="K55" s="1"/>
      <c r="L55" s="1"/>
    </row>
    <row r="56" spans="2:24" s="3" customFormat="1" ht="15" x14ac:dyDescent="0.25">
      <c r="B56" s="117"/>
      <c r="C56" s="117"/>
      <c r="D56" s="145"/>
      <c r="E56" s="107"/>
      <c r="F56" s="108"/>
      <c r="G56" s="81"/>
      <c r="H56" s="81"/>
      <c r="I56" s="81"/>
      <c r="J56" s="129"/>
      <c r="K56" s="1"/>
      <c r="L56" s="1"/>
    </row>
    <row r="57" spans="2:24" ht="15" x14ac:dyDescent="0.25">
      <c r="B57" s="117"/>
      <c r="C57" s="117"/>
      <c r="D57" s="146"/>
      <c r="E57" s="107"/>
      <c r="F57" s="108"/>
      <c r="G57" s="81"/>
      <c r="H57" s="81"/>
      <c r="I57" s="81"/>
      <c r="J57" s="129"/>
    </row>
    <row r="58" spans="2:24" ht="15" x14ac:dyDescent="0.25">
      <c r="B58" s="117"/>
      <c r="C58" s="117"/>
      <c r="D58" s="145"/>
      <c r="E58" s="107"/>
      <c r="F58" s="108"/>
      <c r="G58" s="81"/>
      <c r="H58" s="81"/>
      <c r="I58" s="81"/>
      <c r="J58" s="129"/>
    </row>
    <row r="59" spans="2:24" ht="15" x14ac:dyDescent="0.25">
      <c r="B59" s="117"/>
      <c r="C59" s="117"/>
      <c r="D59" s="146"/>
      <c r="E59" s="107"/>
      <c r="F59" s="108"/>
      <c r="G59" s="81"/>
      <c r="H59" s="81"/>
      <c r="I59" s="81"/>
      <c r="J59" s="129"/>
    </row>
    <row r="60" spans="2:24" ht="15" x14ac:dyDescent="0.25">
      <c r="B60" s="117"/>
      <c r="C60" s="117"/>
      <c r="D60" s="145"/>
      <c r="E60" s="107"/>
      <c r="F60" s="108"/>
      <c r="G60" s="81"/>
      <c r="H60" s="81"/>
      <c r="I60" s="81"/>
      <c r="J60" s="129"/>
    </row>
    <row r="61" spans="2:24" ht="15" x14ac:dyDescent="0.25">
      <c r="B61" s="117"/>
      <c r="C61" s="117"/>
      <c r="D61" s="146"/>
      <c r="E61" s="107"/>
      <c r="F61" s="108"/>
      <c r="G61" s="81"/>
      <c r="H61" s="81"/>
      <c r="I61" s="81"/>
      <c r="J61" s="129"/>
    </row>
    <row r="62" spans="2:24" ht="15" x14ac:dyDescent="0.25">
      <c r="B62" s="117"/>
      <c r="C62" s="117"/>
      <c r="D62" s="145"/>
      <c r="E62" s="107"/>
      <c r="F62" s="108"/>
      <c r="G62" s="81"/>
      <c r="H62" s="81"/>
      <c r="I62" s="81"/>
      <c r="J62" s="129"/>
    </row>
    <row r="63" spans="2:24" ht="15" x14ac:dyDescent="0.25">
      <c r="B63" s="114"/>
      <c r="C63" s="114"/>
      <c r="D63" s="147"/>
      <c r="E63" s="82"/>
      <c r="F63" s="109"/>
      <c r="G63" s="83"/>
      <c r="H63" s="83"/>
      <c r="I63" s="83"/>
      <c r="J63" s="130"/>
    </row>
    <row r="64" spans="2:24" s="100" customFormat="1" ht="15" x14ac:dyDescent="0.25">
      <c r="J64" s="101"/>
      <c r="X64" s="102"/>
    </row>
  </sheetData>
  <dataValidations count="1">
    <dataValidation type="decimal" operator="greaterThan" allowBlank="1" showInputMessage="1" showErrorMessage="1" errorTitle="Error" error="Input only positive numbers" sqref="E28:E63" xr:uid="{1D0036EA-4D2D-4BE5-9771-A5AB029E1FAB}">
      <formula1>0</formula1>
    </dataValidation>
  </dataValidation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legacyDrawing r:id="rId3"/>
  <tableParts count="2">
    <tablePart r:id="rId4"/>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xr:uid="{86D9010C-4A44-4104-8985-B847B039F74C}">
          <x14:formula1>
            <xm:f>'Look Up'!$B$3:$B$5</xm:f>
          </x14:formula1>
          <xm:sqref>D28:D63</xm:sqref>
        </x14:dataValidation>
        <x14:dataValidation type="list" allowBlank="1" showInputMessage="1" showErrorMessage="1" xr:uid="{59E5FFC4-91E9-4EAF-8867-24B54F6C2DA4}">
          <x14:formula1>
            <xm:f>'Look Up'!$A$3:$A$10</xm:f>
          </x14:formula1>
          <xm:sqref>B28:B63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9380-80C1-439A-B25B-2AD537A32D4E}">
  <sheetPr>
    <tabColor theme="6" tint="0.79998168889431442"/>
  </sheetPr>
  <dimension ref="A1:M69"/>
  <sheetViews>
    <sheetView topLeftCell="A22" zoomScale="85" zoomScaleNormal="85" workbookViewId="0">
      <selection activeCell="B26" sqref="B26:K32"/>
    </sheetView>
  </sheetViews>
  <sheetFormatPr defaultColWidth="0" defaultRowHeight="14.45" customHeight="1" zeroHeight="1" x14ac:dyDescent="0.25"/>
  <cols>
    <col min="1" max="1" width="6.5703125" style="1" customWidth="1"/>
    <col min="2" max="2" width="40.5703125" style="1" customWidth="1"/>
    <col min="3" max="3" width="34.7109375" style="1" customWidth="1"/>
    <col min="4" max="4" width="18.28515625" style="1" customWidth="1"/>
    <col min="5" max="5" width="18.85546875" style="1" customWidth="1"/>
    <col min="6" max="6" width="23.140625" style="1" customWidth="1"/>
    <col min="7" max="7" width="18.140625" style="1" customWidth="1"/>
    <col min="8" max="8" width="18.5703125" style="1" customWidth="1"/>
    <col min="9" max="9" width="20.85546875" style="1" customWidth="1"/>
    <col min="10" max="10" width="43.85546875" style="25" customWidth="1"/>
    <col min="11" max="11" width="34.7109375" style="1" customWidth="1"/>
    <col min="12" max="12" width="15" style="1" hidden="1" customWidth="1"/>
    <col min="13" max="13" width="9.140625" style="1" hidden="1" customWidth="1"/>
    <col min="14" max="16384" width="8.85546875" style="1" hidden="1"/>
  </cols>
  <sheetData>
    <row r="1" spans="2:12" ht="15" x14ac:dyDescent="0.25"/>
    <row r="2" spans="2:12" s="3" customFormat="1" ht="33.75" x14ac:dyDescent="0.5">
      <c r="B2" s="8"/>
    </row>
    <row r="3" spans="2:12" s="3" customFormat="1" ht="81.75" customHeight="1" x14ac:dyDescent="0.5">
      <c r="B3" s="8"/>
    </row>
    <row r="4" spans="2:12" s="3" customFormat="1" ht="15" x14ac:dyDescent="0.25">
      <c r="B4" s="4"/>
    </row>
    <row r="5" spans="2:12" s="10" customFormat="1" ht="15" x14ac:dyDescent="0.25"/>
    <row r="6" spans="2:12" s="3" customFormat="1" ht="16.5" customHeight="1" x14ac:dyDescent="0.25"/>
    <row r="7" spans="2:12" s="3" customFormat="1" ht="15" x14ac:dyDescent="0.25"/>
    <row r="8" spans="2:12" s="3" customFormat="1" ht="32.450000000000003" customHeight="1" x14ac:dyDescent="0.25">
      <c r="E8" s="9"/>
    </row>
    <row r="9" spans="2:12" s="3" customFormat="1" ht="26.25" customHeight="1" x14ac:dyDescent="0.25"/>
    <row r="10" spans="2:12" s="3" customFormat="1" ht="26.25" customHeight="1" x14ac:dyDescent="0.25"/>
    <row r="11" spans="2:12" s="3" customFormat="1" ht="26.25" customHeight="1" x14ac:dyDescent="0.25"/>
    <row r="12" spans="2:12" s="3" customFormat="1" ht="26.25" customHeight="1" x14ac:dyDescent="0.25">
      <c r="I12" s="30"/>
      <c r="J12" s="28"/>
      <c r="K12" s="28"/>
      <c r="L12" s="31"/>
    </row>
    <row r="13" spans="2:12" s="3" customFormat="1" ht="26.25" customHeight="1" x14ac:dyDescent="0.25">
      <c r="I13" s="30"/>
      <c r="J13" s="28"/>
      <c r="K13" s="28"/>
      <c r="L13" s="31"/>
    </row>
    <row r="14" spans="2:12" s="3" customFormat="1" ht="26.25" customHeight="1" x14ac:dyDescent="0.25">
      <c r="I14" s="30"/>
      <c r="J14" s="28"/>
      <c r="K14" s="28"/>
      <c r="L14" s="31"/>
    </row>
    <row r="15" spans="2:12" s="3" customFormat="1" ht="26.25" customHeight="1" x14ac:dyDescent="0.25">
      <c r="I15" s="30"/>
      <c r="J15" s="28"/>
      <c r="K15" s="28"/>
      <c r="L15" s="31"/>
    </row>
    <row r="16" spans="2:12" s="3" customFormat="1" ht="26.25" customHeight="1" x14ac:dyDescent="0.25">
      <c r="I16" s="30"/>
      <c r="J16" s="28"/>
      <c r="K16" s="28"/>
      <c r="L16" s="31"/>
    </row>
    <row r="17" spans="2:12" s="3" customFormat="1" ht="26.25" customHeight="1" x14ac:dyDescent="0.25">
      <c r="I17" s="30"/>
      <c r="J17" s="28"/>
      <c r="K17" s="28"/>
      <c r="L17" s="31"/>
    </row>
    <row r="18" spans="2:12" s="3" customFormat="1" ht="23.25" customHeight="1" x14ac:dyDescent="0.25"/>
    <row r="19" spans="2:12" s="3" customFormat="1" ht="15" x14ac:dyDescent="0.25">
      <c r="B19" s="95"/>
      <c r="C19" s="95"/>
    </row>
    <row r="20" spans="2:12" s="3" customFormat="1" ht="15.75" customHeight="1" x14ac:dyDescent="0.25">
      <c r="B20" s="95"/>
      <c r="C20" s="95"/>
      <c r="H20" s="30"/>
      <c r="I20" s="28"/>
      <c r="J20" s="28"/>
      <c r="K20" s="31"/>
    </row>
    <row r="21" spans="2:12" s="3" customFormat="1" ht="18" customHeight="1" x14ac:dyDescent="0.25">
      <c r="B21" s="95"/>
      <c r="C21" s="95"/>
      <c r="H21" s="30"/>
      <c r="I21" s="28"/>
      <c r="J21" s="28"/>
      <c r="K21" s="31"/>
    </row>
    <row r="22" spans="2:12" s="3" customFormat="1" ht="18" customHeight="1" x14ac:dyDescent="0.25">
      <c r="B22" s="95"/>
      <c r="C22" s="95"/>
      <c r="H22" s="30"/>
      <c r="I22" s="28"/>
      <c r="J22" s="28"/>
      <c r="K22" s="31"/>
    </row>
    <row r="23" spans="2:12" s="3" customFormat="1" ht="18" customHeight="1" x14ac:dyDescent="0.25">
      <c r="B23" s="4"/>
      <c r="H23" s="30"/>
      <c r="I23" s="28"/>
      <c r="J23" s="28"/>
      <c r="K23" s="31"/>
    </row>
    <row r="24" spans="2:12" s="3" customFormat="1" ht="15" x14ac:dyDescent="0.25">
      <c r="B24" s="1"/>
      <c r="C24" s="1"/>
      <c r="D24" s="1"/>
      <c r="E24" s="1"/>
      <c r="F24" s="1"/>
      <c r="G24" s="1"/>
      <c r="H24" s="1"/>
      <c r="I24" s="1"/>
      <c r="J24" s="1"/>
      <c r="K24" s="1"/>
    </row>
    <row r="25" spans="2:12" s="3" customFormat="1" ht="36.75" customHeight="1" x14ac:dyDescent="0.25">
      <c r="B25" s="96" t="s">
        <v>73</v>
      </c>
      <c r="C25" s="53" t="s">
        <v>20</v>
      </c>
      <c r="D25" s="53" t="s">
        <v>79</v>
      </c>
      <c r="E25" s="53" t="s">
        <v>50</v>
      </c>
      <c r="F25" s="53" t="s">
        <v>51</v>
      </c>
      <c r="G25" s="53" t="s">
        <v>52</v>
      </c>
      <c r="H25" s="97" t="s">
        <v>13</v>
      </c>
      <c r="I25" s="97" t="s">
        <v>23</v>
      </c>
      <c r="J25" s="98" t="s">
        <v>24</v>
      </c>
      <c r="K25" s="97" t="s">
        <v>25</v>
      </c>
    </row>
    <row r="26" spans="2:12" s="3" customFormat="1" ht="91.5" customHeight="1" x14ac:dyDescent="0.25">
      <c r="B26" s="35" t="s">
        <v>11</v>
      </c>
      <c r="C26" s="36" t="s">
        <v>78</v>
      </c>
      <c r="D26" s="37">
        <v>680000</v>
      </c>
      <c r="E26" s="36">
        <v>0.13</v>
      </c>
      <c r="F26" s="38">
        <v>5.0000000000000001E-3</v>
      </c>
      <c r="G26" s="39">
        <v>0.01</v>
      </c>
      <c r="H26" s="40">
        <v>2</v>
      </c>
      <c r="I26" s="40">
        <v>25</v>
      </c>
      <c r="J26" s="34" t="s">
        <v>53</v>
      </c>
      <c r="K26" s="41"/>
    </row>
    <row r="27" spans="2:12" s="3" customFormat="1" ht="77.25" customHeight="1" x14ac:dyDescent="0.25">
      <c r="B27" s="35" t="s">
        <v>11</v>
      </c>
      <c r="C27" s="40" t="s">
        <v>54</v>
      </c>
      <c r="D27" s="42">
        <v>85000</v>
      </c>
      <c r="E27" s="40">
        <v>0.04</v>
      </c>
      <c r="F27" s="43">
        <v>5.0000000000000001E-3</v>
      </c>
      <c r="G27" s="44">
        <v>0.02</v>
      </c>
      <c r="H27" s="40">
        <v>2</v>
      </c>
      <c r="I27" s="40">
        <v>25</v>
      </c>
      <c r="J27" s="34" t="s">
        <v>55</v>
      </c>
      <c r="K27" s="45" t="s">
        <v>56</v>
      </c>
    </row>
    <row r="28" spans="2:12" s="3" customFormat="1" ht="30.75" customHeight="1" x14ac:dyDescent="0.25">
      <c r="B28" s="35" t="s">
        <v>11</v>
      </c>
      <c r="C28" s="40" t="s">
        <v>57</v>
      </c>
      <c r="D28" s="42">
        <v>10000</v>
      </c>
      <c r="E28" s="40">
        <v>1</v>
      </c>
      <c r="F28" s="43">
        <v>0</v>
      </c>
      <c r="G28" s="44">
        <v>0</v>
      </c>
      <c r="H28" s="40">
        <v>2</v>
      </c>
      <c r="I28" s="40">
        <v>1</v>
      </c>
      <c r="J28" s="46" t="s">
        <v>58</v>
      </c>
      <c r="K28" s="47"/>
    </row>
    <row r="29" spans="2:12" s="3" customFormat="1" ht="56.25" customHeight="1" x14ac:dyDescent="0.25">
      <c r="B29" s="35" t="s">
        <v>11</v>
      </c>
      <c r="C29" s="40" t="s">
        <v>59</v>
      </c>
      <c r="D29" s="42">
        <v>85000</v>
      </c>
      <c r="E29" s="40">
        <v>0.08</v>
      </c>
      <c r="F29" s="48">
        <v>0</v>
      </c>
      <c r="G29" s="49">
        <v>0.02</v>
      </c>
      <c r="H29" s="50">
        <v>2</v>
      </c>
      <c r="I29" s="50">
        <v>25</v>
      </c>
      <c r="J29" s="34" t="s">
        <v>60</v>
      </c>
      <c r="K29" s="45" t="s">
        <v>61</v>
      </c>
    </row>
    <row r="30" spans="2:12" s="3" customFormat="1" ht="15" x14ac:dyDescent="0.25">
      <c r="B30" s="35" t="s">
        <v>11</v>
      </c>
      <c r="C30" s="40" t="s">
        <v>62</v>
      </c>
      <c r="D30" s="42">
        <v>170000</v>
      </c>
      <c r="E30" s="40">
        <v>0.15</v>
      </c>
      <c r="F30" s="48">
        <v>0</v>
      </c>
      <c r="G30" s="49">
        <v>0</v>
      </c>
      <c r="H30" s="50">
        <v>2</v>
      </c>
      <c r="I30" s="50">
        <v>25</v>
      </c>
      <c r="J30" s="34"/>
      <c r="K30" s="51"/>
    </row>
    <row r="31" spans="2:12" s="3" customFormat="1" ht="15" x14ac:dyDescent="0.25">
      <c r="B31" s="57"/>
      <c r="C31" s="58"/>
      <c r="D31" s="59"/>
      <c r="E31" s="58"/>
      <c r="F31" s="60"/>
      <c r="G31" s="61"/>
      <c r="H31" s="58"/>
      <c r="I31" s="58"/>
      <c r="J31" s="62"/>
      <c r="K31" s="63"/>
    </row>
    <row r="32" spans="2:12" s="3" customFormat="1" ht="15" x14ac:dyDescent="0.25">
      <c r="B32" s="174"/>
      <c r="C32" s="175"/>
      <c r="D32" s="176"/>
      <c r="E32" s="175"/>
      <c r="F32" s="177"/>
      <c r="G32" s="178"/>
      <c r="H32" s="175"/>
      <c r="I32" s="175"/>
      <c r="J32" s="179"/>
      <c r="K32" s="180"/>
    </row>
    <row r="33" spans="2:11" s="3" customFormat="1" ht="15" x14ac:dyDescent="0.25">
      <c r="B33" s="35"/>
      <c r="C33" s="40"/>
      <c r="D33" s="42"/>
      <c r="E33" s="40"/>
      <c r="F33" s="40"/>
      <c r="G33" s="44"/>
      <c r="H33" s="40"/>
      <c r="I33" s="40"/>
      <c r="J33" s="46"/>
      <c r="K33" s="51"/>
    </row>
    <row r="34" spans="2:11" s="3" customFormat="1" ht="15" x14ac:dyDescent="0.25">
      <c r="B34" s="35"/>
      <c r="C34" s="40"/>
      <c r="D34" s="52"/>
      <c r="E34" s="40"/>
      <c r="F34" s="40"/>
      <c r="G34" s="40"/>
      <c r="H34" s="40"/>
      <c r="I34" s="40"/>
      <c r="J34" s="46"/>
      <c r="K34" s="51"/>
    </row>
    <row r="35" spans="2:11" s="3" customFormat="1" ht="15" x14ac:dyDescent="0.25">
      <c r="B35" s="35"/>
      <c r="C35" s="50"/>
      <c r="D35" s="33"/>
      <c r="E35" s="50"/>
      <c r="F35" s="50"/>
      <c r="G35" s="50"/>
      <c r="H35" s="50"/>
      <c r="I35" s="50"/>
      <c r="J35" s="34"/>
      <c r="K35" s="51"/>
    </row>
    <row r="36" spans="2:11" s="3" customFormat="1" ht="15" x14ac:dyDescent="0.25">
      <c r="B36" s="35"/>
      <c r="C36" s="50"/>
      <c r="D36" s="33"/>
      <c r="E36" s="50"/>
      <c r="F36" s="50"/>
      <c r="G36" s="50"/>
      <c r="H36" s="50"/>
      <c r="I36" s="50"/>
      <c r="J36" s="34"/>
      <c r="K36" s="51"/>
    </row>
    <row r="37" spans="2:11" s="3" customFormat="1" ht="15" x14ac:dyDescent="0.25">
      <c r="B37" s="35"/>
      <c r="C37" s="50"/>
      <c r="D37" s="33"/>
      <c r="E37" s="50"/>
      <c r="F37" s="50"/>
      <c r="G37" s="50"/>
      <c r="H37" s="50"/>
      <c r="I37" s="50"/>
      <c r="J37" s="34"/>
      <c r="K37" s="51"/>
    </row>
    <row r="38" spans="2:11" s="3" customFormat="1" ht="15" x14ac:dyDescent="0.25">
      <c r="B38" s="35"/>
      <c r="C38" s="50"/>
      <c r="D38" s="33"/>
      <c r="E38" s="50"/>
      <c r="F38" s="50"/>
      <c r="G38" s="50"/>
      <c r="H38" s="50"/>
      <c r="I38" s="50"/>
      <c r="J38" s="34"/>
      <c r="K38" s="51"/>
    </row>
    <row r="39" spans="2:11" s="3" customFormat="1" ht="15" x14ac:dyDescent="0.25">
      <c r="B39" s="35"/>
      <c r="C39" s="50"/>
      <c r="D39" s="33"/>
      <c r="E39" s="50"/>
      <c r="F39" s="50"/>
      <c r="G39" s="50"/>
      <c r="H39" s="50"/>
      <c r="I39" s="50"/>
      <c r="J39" s="34"/>
      <c r="K39" s="51"/>
    </row>
    <row r="40" spans="2:11" s="3" customFormat="1" ht="15" x14ac:dyDescent="0.25">
      <c r="B40" s="35"/>
      <c r="C40" s="50"/>
      <c r="D40" s="33"/>
      <c r="E40" s="50"/>
      <c r="F40" s="50"/>
      <c r="G40" s="50"/>
      <c r="H40" s="50"/>
      <c r="I40" s="50"/>
      <c r="J40" s="34"/>
      <c r="K40" s="51"/>
    </row>
    <row r="41" spans="2:11" s="3" customFormat="1" ht="15" x14ac:dyDescent="0.25">
      <c r="B41" s="35"/>
      <c r="C41" s="50"/>
      <c r="D41" s="33"/>
      <c r="E41" s="50"/>
      <c r="F41" s="50"/>
      <c r="G41" s="50"/>
      <c r="H41" s="50"/>
      <c r="I41" s="50"/>
      <c r="J41" s="34"/>
      <c r="K41" s="51"/>
    </row>
    <row r="42" spans="2:11" s="3" customFormat="1" ht="15" x14ac:dyDescent="0.25">
      <c r="B42" s="35"/>
      <c r="C42" s="50"/>
      <c r="D42" s="33"/>
      <c r="E42" s="50"/>
      <c r="F42" s="50"/>
      <c r="G42" s="50"/>
      <c r="H42" s="50"/>
      <c r="I42" s="50"/>
      <c r="J42" s="34"/>
      <c r="K42" s="51"/>
    </row>
    <row r="43" spans="2:11" s="3" customFormat="1" ht="15" x14ac:dyDescent="0.25">
      <c r="B43" s="35"/>
      <c r="C43" s="50"/>
      <c r="D43" s="33"/>
      <c r="E43" s="50"/>
      <c r="F43" s="50"/>
      <c r="G43" s="50"/>
      <c r="H43" s="50"/>
      <c r="I43" s="50"/>
      <c r="J43" s="34"/>
      <c r="K43" s="51"/>
    </row>
    <row r="44" spans="2:11" s="3" customFormat="1" ht="15" x14ac:dyDescent="0.25">
      <c r="B44" s="35"/>
      <c r="C44" s="50"/>
      <c r="D44" s="33"/>
      <c r="E44" s="50"/>
      <c r="F44" s="50"/>
      <c r="G44" s="50"/>
      <c r="H44" s="50"/>
      <c r="I44" s="50"/>
      <c r="J44" s="34"/>
      <c r="K44" s="51"/>
    </row>
    <row r="45" spans="2:11" s="3" customFormat="1" ht="15" x14ac:dyDescent="0.25">
      <c r="B45" s="35"/>
      <c r="C45" s="50"/>
      <c r="D45" s="33"/>
      <c r="E45" s="50"/>
      <c r="F45" s="50"/>
      <c r="G45" s="50"/>
      <c r="H45" s="50"/>
      <c r="I45" s="50"/>
      <c r="J45" s="34"/>
      <c r="K45" s="51"/>
    </row>
    <row r="46" spans="2:11" s="3" customFormat="1" ht="15" x14ac:dyDescent="0.25">
      <c r="B46" s="35"/>
      <c r="C46" s="50"/>
      <c r="D46" s="33"/>
      <c r="E46" s="50"/>
      <c r="F46" s="50"/>
      <c r="G46" s="50"/>
      <c r="H46" s="50"/>
      <c r="I46" s="50"/>
      <c r="J46" s="34"/>
      <c r="K46" s="51"/>
    </row>
    <row r="47" spans="2:11" s="3" customFormat="1" ht="15" x14ac:dyDescent="0.25">
      <c r="B47" s="35"/>
      <c r="C47" s="50"/>
      <c r="D47" s="33"/>
      <c r="E47" s="50"/>
      <c r="F47" s="50"/>
      <c r="G47" s="50"/>
      <c r="H47" s="50"/>
      <c r="I47" s="50"/>
      <c r="J47" s="34"/>
      <c r="K47" s="51"/>
    </row>
    <row r="48" spans="2:11" s="3" customFormat="1" ht="15" x14ac:dyDescent="0.25">
      <c r="B48" s="35"/>
      <c r="C48" s="50"/>
      <c r="D48" s="33"/>
      <c r="E48" s="50"/>
      <c r="F48" s="50"/>
      <c r="G48" s="50"/>
      <c r="H48" s="50"/>
      <c r="I48" s="50"/>
      <c r="J48" s="34"/>
      <c r="K48" s="51"/>
    </row>
    <row r="49" spans="2:11" s="3" customFormat="1" ht="15" x14ac:dyDescent="0.25">
      <c r="B49" s="35"/>
      <c r="C49" s="50"/>
      <c r="D49" s="33"/>
      <c r="E49" s="50"/>
      <c r="F49" s="50"/>
      <c r="G49" s="50"/>
      <c r="H49" s="50"/>
      <c r="I49" s="50"/>
      <c r="J49" s="34"/>
      <c r="K49" s="51"/>
    </row>
    <row r="50" spans="2:11" s="3" customFormat="1" ht="15" x14ac:dyDescent="0.25">
      <c r="B50" s="35"/>
      <c r="C50" s="50"/>
      <c r="D50" s="33"/>
      <c r="E50" s="50"/>
      <c r="F50" s="50"/>
      <c r="G50" s="50"/>
      <c r="H50" s="50"/>
      <c r="I50" s="50"/>
      <c r="J50" s="34"/>
      <c r="K50" s="51"/>
    </row>
    <row r="51" spans="2:11" s="3" customFormat="1" ht="15" x14ac:dyDescent="0.25">
      <c r="B51" s="35"/>
      <c r="C51" s="50"/>
      <c r="D51" s="33"/>
      <c r="E51" s="50"/>
      <c r="F51" s="50"/>
      <c r="G51" s="50"/>
      <c r="H51" s="50"/>
      <c r="I51" s="50"/>
      <c r="J51" s="34"/>
      <c r="K51" s="51"/>
    </row>
    <row r="52" spans="2:11" s="3" customFormat="1" ht="15" x14ac:dyDescent="0.25">
      <c r="B52" s="35"/>
      <c r="C52" s="50"/>
      <c r="D52" s="33"/>
      <c r="E52" s="50"/>
      <c r="F52" s="50"/>
      <c r="G52" s="50"/>
      <c r="H52" s="50"/>
      <c r="I52" s="50"/>
      <c r="J52" s="34"/>
      <c r="K52" s="51"/>
    </row>
    <row r="53" spans="2:11" s="3" customFormat="1" ht="15" x14ac:dyDescent="0.25">
      <c r="B53" s="35"/>
      <c r="C53" s="50"/>
      <c r="D53" s="33"/>
      <c r="E53" s="50"/>
      <c r="F53" s="50"/>
      <c r="G53" s="50"/>
      <c r="H53" s="50"/>
      <c r="I53" s="50"/>
      <c r="J53" s="34"/>
      <c r="K53" s="51"/>
    </row>
    <row r="54" spans="2:11" s="3" customFormat="1" ht="15" x14ac:dyDescent="0.25">
      <c r="B54" s="35"/>
      <c r="C54" s="50"/>
      <c r="D54" s="33"/>
      <c r="E54" s="50"/>
      <c r="F54" s="50"/>
      <c r="G54" s="50"/>
      <c r="H54" s="50"/>
      <c r="I54" s="50"/>
      <c r="J54" s="34"/>
      <c r="K54" s="51"/>
    </row>
    <row r="55" spans="2:11" s="3" customFormat="1" ht="15" x14ac:dyDescent="0.25">
      <c r="B55" s="35"/>
      <c r="C55" s="50"/>
      <c r="D55" s="33"/>
      <c r="E55" s="50"/>
      <c r="F55" s="50"/>
      <c r="G55" s="50"/>
      <c r="H55" s="50"/>
      <c r="I55" s="50"/>
      <c r="J55" s="34"/>
      <c r="K55" s="51"/>
    </row>
    <row r="56" spans="2:11" s="100" customFormat="1" ht="15" x14ac:dyDescent="0.25">
      <c r="J56" s="101"/>
    </row>
    <row r="57" spans="2:11" ht="15" hidden="1" x14ac:dyDescent="0.25"/>
    <row r="58" spans="2:11" ht="15" hidden="1" x14ac:dyDescent="0.25"/>
    <row r="59" spans="2:11" ht="15" hidden="1" x14ac:dyDescent="0.25">
      <c r="J59" s="1"/>
    </row>
    <row r="60" spans="2:11" ht="15" hidden="1" x14ac:dyDescent="0.25">
      <c r="J60" s="1"/>
    </row>
    <row r="61" spans="2:11" ht="15" hidden="1" x14ac:dyDescent="0.25">
      <c r="J61" s="1"/>
    </row>
    <row r="62" spans="2:11" ht="15" hidden="1" x14ac:dyDescent="0.25">
      <c r="J62" s="1"/>
    </row>
    <row r="63" spans="2:11" ht="15" hidden="1" x14ac:dyDescent="0.25">
      <c r="J63" s="1"/>
    </row>
    <row r="64" spans="2:11" ht="15" hidden="1" x14ac:dyDescent="0.25">
      <c r="J64" s="1"/>
    </row>
    <row r="65" spans="10:10" ht="15" hidden="1" x14ac:dyDescent="0.25">
      <c r="J65" s="1"/>
    </row>
    <row r="66" spans="10:10" ht="15" hidden="1" x14ac:dyDescent="0.25">
      <c r="J66" s="1"/>
    </row>
    <row r="67" spans="10:10" ht="15" hidden="1" x14ac:dyDescent="0.25">
      <c r="J67" s="1"/>
    </row>
    <row r="68" spans="10:10" ht="15" hidden="1" x14ac:dyDescent="0.25">
      <c r="J68" s="1"/>
    </row>
    <row r="69" spans="10:10" ht="15" hidden="1" x14ac:dyDescent="0.25">
      <c r="J69" s="1"/>
    </row>
  </sheetData>
  <dataValidations count="2">
    <dataValidation type="decimal" operator="greaterThan" allowBlank="1" showInputMessage="1" showErrorMessage="1" errorTitle="Error " error="Input Only Positive Numbers" sqref="D26:E55" xr:uid="{FFD3159C-9EB0-4DF2-861F-3140EA736320}">
      <formula1>0</formula1>
    </dataValidation>
    <dataValidation type="decimal" operator="lessThanOrEqual" allowBlank="1" showInputMessage="1" showErrorMessage="1" errorTitle="Error" error="Input value &lt;=100%" sqref="F26:F55" xr:uid="{83A72115-9AE1-4659-A294-416F94CC9AB9}">
      <formula1>1</formula1>
    </dataValidation>
  </dataValidation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663F373F-7598-4A27-8530-38B1DDBB5B1C}">
          <x14:formula1>
            <xm:f>'Look Up'!$A$3:$A$21</xm:f>
          </x14:formula1>
          <xm:sqref>B26:B55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2FCC-A268-4F75-91E8-6036698906AB}">
  <sheetPr>
    <tabColor theme="6" tint="0.79998168889431442"/>
  </sheetPr>
  <dimension ref="A1:CX34"/>
  <sheetViews>
    <sheetView showGridLines="0" topLeftCell="A13" zoomScaleNormal="100" workbookViewId="0">
      <selection activeCell="C5" sqref="C5"/>
    </sheetView>
  </sheetViews>
  <sheetFormatPr defaultColWidth="11.28515625" defaultRowHeight="15.75" x14ac:dyDescent="0.25"/>
  <cols>
    <col min="1" max="1" width="50.5703125" style="21" customWidth="1"/>
    <col min="2" max="3" width="11.28515625" style="19"/>
    <col min="4" max="4" width="11.7109375" style="19" bestFit="1" customWidth="1"/>
    <col min="5" max="16384" width="11.28515625" style="19"/>
  </cols>
  <sheetData>
    <row r="1" spans="1:102" ht="44.25" customHeight="1" x14ac:dyDescent="0.25"/>
    <row r="2" spans="1:102" ht="44.25" customHeight="1" x14ac:dyDescent="0.25"/>
    <row r="3" spans="1:102" ht="44.25" customHeight="1" x14ac:dyDescent="0.25"/>
    <row r="4" spans="1:102" ht="44.25" customHeight="1" x14ac:dyDescent="0.25"/>
    <row r="5" spans="1:102" ht="15" customHeight="1" x14ac:dyDescent="0.25">
      <c r="A5" s="72" t="s">
        <v>70</v>
      </c>
      <c r="B5" s="155">
        <f>IF(OR(COUNTA(Table23[Price (£ or £/year)])=0,COUNTA(Table13[Units ('#/year)])=0),NA(),IF('Step 1_Expenditure3'!$C$22="",NA(),0))</f>
        <v>0</v>
      </c>
      <c r="C5" s="155">
        <f>IF(OR(COUNTA(Table23[Start year])=0,COUNTA(Table13[Rate (£/Unit)])=0),NA(),IF('Step 1_Expenditure3'!$C$22="",NA(),1))</f>
        <v>1</v>
      </c>
      <c r="D5" s="155">
        <f>IF(C$14="",NA(),IF(C$5&lt;'Step 1_Expenditure3'!$C$22,C$5+1,NA()))</f>
        <v>2</v>
      </c>
      <c r="E5" s="155">
        <f>IF(D$14="",NA(),IF(D$5&lt;'Step 1_Expenditure3'!$C$22,D$5+1,NA()))</f>
        <v>3</v>
      </c>
      <c r="F5" s="155">
        <f>IF(E$14="",NA(),IF(E$5&lt;'Step 1_Expenditure3'!$C$22,E$5+1,NA()))</f>
        <v>4</v>
      </c>
      <c r="G5" s="155">
        <f>IF(F$14="",NA(),IF(F$5&lt;'Step 1_Expenditure3'!$C$22,F$5+1,NA()))</f>
        <v>5</v>
      </c>
      <c r="H5" s="155">
        <f>IF(G$14="",NA(),IF(G$5&lt;'Step 1_Expenditure3'!$C$22,G$5+1,NA()))</f>
        <v>6</v>
      </c>
      <c r="I5" s="155">
        <f>IF(H$14="",NA(),IF(H$5&lt;'Step 1_Expenditure3'!$C$22,H$5+1,NA()))</f>
        <v>7</v>
      </c>
      <c r="J5" s="155">
        <f>IF(I$14="",NA(),IF(I$5&lt;'Step 1_Expenditure3'!$C$22,I$5+1,NA()))</f>
        <v>8</v>
      </c>
      <c r="K5" s="155">
        <f>IF(J$14="",NA(),IF(J$5&lt;'Step 1_Expenditure3'!$C$22,J$5+1,NA()))</f>
        <v>9</v>
      </c>
      <c r="L5" s="155">
        <f>IF(K$14="",NA(),IF(K$5&lt;'Step 1_Expenditure3'!$C$22,K$5+1,NA()))</f>
        <v>10</v>
      </c>
      <c r="M5" s="155">
        <f>IF(L$14="",NA(),IF(L$5&lt;'Step 1_Expenditure3'!$C$22,L$5+1,NA()))</f>
        <v>11</v>
      </c>
      <c r="N5" s="155">
        <f>IF(M$14="",NA(),IF(M$5&lt;'Step 1_Expenditure3'!$C$22,M$5+1,NA()))</f>
        <v>12</v>
      </c>
      <c r="O5" s="155">
        <f>IF(N$14="",NA(),IF(N$5&lt;'Step 1_Expenditure3'!$C$22,N$5+1,NA()))</f>
        <v>13</v>
      </c>
      <c r="P5" s="155">
        <f>IF(O$14="",NA(),IF(O$5&lt;'Step 1_Expenditure3'!$C$22,O$5+1,NA()))</f>
        <v>14</v>
      </c>
      <c r="Q5" s="155">
        <f>IF(P$14="",NA(),IF(P$5&lt;'Step 1_Expenditure3'!$C$22,P$5+1,NA()))</f>
        <v>15</v>
      </c>
      <c r="R5" s="155">
        <f>IF(Q$14="",NA(),IF(Q$5&lt;'Step 1_Expenditure3'!$C$22,Q$5+1,NA()))</f>
        <v>16</v>
      </c>
      <c r="S5" s="155">
        <f>IF(R$14="",NA(),IF(R$5&lt;'Step 1_Expenditure3'!$C$22,R$5+1,NA()))</f>
        <v>17</v>
      </c>
      <c r="T5" s="155">
        <f>IF(S$14="",NA(),IF(S$5&lt;'Step 1_Expenditure3'!$C$22,S$5+1,NA()))</f>
        <v>18</v>
      </c>
      <c r="U5" s="155">
        <f>IF(T$14="",NA(),IF(T$5&lt;'Step 1_Expenditure3'!$C$22,T$5+1,NA()))</f>
        <v>19</v>
      </c>
      <c r="V5" s="155">
        <f>IF(U$14="",NA(),IF(U$5&lt;'Step 1_Expenditure3'!$C$22,U$5+1,NA()))</f>
        <v>20</v>
      </c>
      <c r="W5" s="155">
        <f>IF(V$14="",NA(),IF(V$5&lt;'Step 1_Expenditure3'!$C$22,V$5+1,NA()))</f>
        <v>21</v>
      </c>
      <c r="X5" s="155">
        <f>IF(W$14="",NA(),IF(W$5&lt;'Step 1_Expenditure3'!$C$22,W$5+1,NA()))</f>
        <v>22</v>
      </c>
      <c r="Y5" s="155">
        <f>IF(X$14="",NA(),IF(X$5&lt;'Step 1_Expenditure3'!$C$22,X$5+1,NA()))</f>
        <v>23</v>
      </c>
      <c r="Z5" s="155">
        <f>IF(Y$14="",NA(),IF(Y$5&lt;'Step 1_Expenditure3'!$C$22,Y$5+1,NA()))</f>
        <v>24</v>
      </c>
      <c r="AA5" s="155">
        <f>IF(Z$14="",NA(),IF(Z$5&lt;'Step 1_Expenditure3'!$C$22,Z$5+1,NA()))</f>
        <v>25</v>
      </c>
      <c r="AB5" s="155" t="e">
        <f>IF(AA$14="",NA(),IF(AA$5&lt;'Step 1_Expenditure3'!$C$22,AA$5+1,NA()))</f>
        <v>#N/A</v>
      </c>
      <c r="AC5" s="155" t="e">
        <f>IF(AB$14="",NA(),IF(AB$5&lt;'Step 1_Expenditure3'!$C$22,AB$5+1,NA()))</f>
        <v>#N/A</v>
      </c>
      <c r="AD5" s="155" t="e">
        <f>IF(AC$14="",NA(),IF(AC$5&lt;'Step 1_Expenditure3'!$C$22,AC$5+1,NA()))</f>
        <v>#N/A</v>
      </c>
      <c r="AE5" s="155" t="e">
        <f>IF(AD$14="",NA(),IF(AD$5&lt;'Step 1_Expenditure3'!$C$22,AD$5+1,NA()))</f>
        <v>#N/A</v>
      </c>
      <c r="AF5" s="155" t="e">
        <f>IF(AE$14="",NA(),IF(AE$5&lt;'Step 1_Expenditure3'!$C$22,AE$5+1,NA()))</f>
        <v>#N/A</v>
      </c>
      <c r="AG5" s="155" t="e">
        <f>IF(AF$14="",NA(),IF(AF$5&lt;'Step 1_Expenditure3'!$C$22,AF$5+1,NA()))</f>
        <v>#N/A</v>
      </c>
      <c r="AH5" s="155" t="e">
        <f>IF(AG$14="",NA(),IF(AG$5&lt;'Step 1_Expenditure3'!$C$22,AG$5+1,NA()))</f>
        <v>#N/A</v>
      </c>
      <c r="AI5" s="155" t="e">
        <f>IF(AH$14="",NA(),IF(AH$5&lt;'Step 1_Expenditure3'!$C$22,AH$5+1,NA()))</f>
        <v>#N/A</v>
      </c>
      <c r="AJ5" s="155" t="e">
        <f>IF(AI$14="",NA(),IF(AI$5&lt;'Step 1_Expenditure3'!$C$22,AI$5+1,NA()))</f>
        <v>#N/A</v>
      </c>
      <c r="AK5" s="155" t="e">
        <f>IF(AJ$14="",NA(),IF(AJ$5&lt;'Step 1_Expenditure3'!$C$22,AJ$5+1,NA()))</f>
        <v>#N/A</v>
      </c>
      <c r="AL5" s="155" t="e">
        <f>IF(AK$14="",NA(),IF(AK$5&lt;'Step 1_Expenditure3'!$C$22,AK$5+1,NA()))</f>
        <v>#N/A</v>
      </c>
      <c r="AM5" s="155" t="e">
        <f>IF(AL$14="",NA(),IF(AL$5&lt;'Step 1_Expenditure3'!$C$22,AL$5+1,NA()))</f>
        <v>#N/A</v>
      </c>
      <c r="AN5" s="155" t="e">
        <f>IF(AM$14="",NA(),IF(AM$5&lt;'Step 1_Expenditure3'!$C$22,AM$5+1,NA()))</f>
        <v>#N/A</v>
      </c>
      <c r="AO5" s="155" t="e">
        <f>IF(AN$14="",NA(),IF(AN$5&lt;'Step 1_Expenditure3'!$C$22,AN$5+1,NA()))</f>
        <v>#N/A</v>
      </c>
      <c r="AP5" s="155" t="e">
        <f>IF(AO$14="",NA(),IF(AO$5&lt;'Step 1_Expenditure3'!$C$22,AO$5+1,NA()))</f>
        <v>#N/A</v>
      </c>
      <c r="AQ5" s="155" t="e">
        <f>IF(AP$14="",NA(),IF(AP$5&lt;'Step 1_Expenditure3'!$C$22,AP$5+1,NA()))</f>
        <v>#N/A</v>
      </c>
      <c r="AR5" s="155" t="e">
        <f>IF(AQ$14="",NA(),IF(AQ$5&lt;'Step 1_Expenditure3'!$C$22,AQ$5+1,NA()))</f>
        <v>#N/A</v>
      </c>
      <c r="AS5" s="155" t="e">
        <f>IF(AR$14="",NA(),IF(AR$5&lt;'Step 1_Expenditure3'!$C$22,AR$5+1,NA()))</f>
        <v>#N/A</v>
      </c>
      <c r="AT5" s="155" t="e">
        <f>IF(AS$14="",NA(),IF(AS$5&lt;'Step 1_Expenditure3'!$C$22,AS$5+1,NA()))</f>
        <v>#N/A</v>
      </c>
      <c r="AU5" s="155" t="e">
        <f>IF(AT$14="",NA(),IF(AT$5&lt;'Step 1_Expenditure3'!$C$22,AT$5+1,NA()))</f>
        <v>#N/A</v>
      </c>
      <c r="AV5" s="155" t="e">
        <f>IF(AU$14="",NA(),IF(AU$5&lt;'Step 1_Expenditure3'!$C$22,AU$5+1,NA()))</f>
        <v>#N/A</v>
      </c>
      <c r="AW5" s="155" t="e">
        <f>IF(AV$14="",NA(),IF(AV$5&lt;'Step 1_Expenditure3'!$C$22,AV$5+1,NA()))</f>
        <v>#N/A</v>
      </c>
      <c r="AX5" s="155" t="e">
        <f>IF(AW$14="",NA(),IF(AW$5&lt;'Step 1_Expenditure3'!$C$22,AW$5+1,NA()))</f>
        <v>#N/A</v>
      </c>
      <c r="AY5" s="155" t="e">
        <f>IF(AX$14="",NA(),IF(AX$5&lt;'Step 1_Expenditure3'!$C$22,AX$5+1,NA()))</f>
        <v>#N/A</v>
      </c>
      <c r="AZ5" s="155" t="e">
        <f>IF(AY$14="",NA(),IF(AY$5&lt;'Step 1_Expenditure3'!$C$22,AY$5+1,NA()))</f>
        <v>#N/A</v>
      </c>
      <c r="BA5" s="155" t="e">
        <f>IF(AZ$14="",NA(),IF(AZ$5&lt;'Step 1_Expenditure3'!$C$22,AZ$5+1,NA()))</f>
        <v>#N/A</v>
      </c>
      <c r="BB5" s="155" t="e">
        <f>IF(BA$14="",NA(),IF(BA$5&lt;'Step 1_Expenditure3'!$C$22,BA$5+1,NA()))</f>
        <v>#N/A</v>
      </c>
      <c r="BC5" s="155" t="e">
        <f>IF(BB$14="",NA(),IF(BB$5&lt;'Step 1_Expenditure3'!$C$22,BB$5+1,NA()))</f>
        <v>#N/A</v>
      </c>
      <c r="BD5" s="155" t="e">
        <f>IF(BC$14="",NA(),IF(BC$5&lt;'Step 1_Expenditure3'!$C$22,BC$5+1,NA()))</f>
        <v>#N/A</v>
      </c>
      <c r="BE5" s="155" t="e">
        <f>IF(BD$14="",NA(),IF(BD$5&lt;'Step 1_Expenditure3'!$C$22,BD$5+1,NA()))</f>
        <v>#N/A</v>
      </c>
      <c r="BF5" s="155" t="e">
        <f>IF(BE$14="",NA(),IF(BE$5&lt;'Step 1_Expenditure3'!$C$22,BE$5+1,NA()))</f>
        <v>#N/A</v>
      </c>
      <c r="BG5" s="155" t="e">
        <f>IF(BF$14="",NA(),IF(BF$5&lt;'Step 1_Expenditure3'!$C$22,BF$5+1,NA()))</f>
        <v>#N/A</v>
      </c>
      <c r="BH5" s="155" t="e">
        <f>IF(BG$14="",NA(),IF(BG$5&lt;'Step 1_Expenditure3'!$C$22,BG$5+1,NA()))</f>
        <v>#N/A</v>
      </c>
      <c r="BI5" s="155" t="e">
        <f>IF(BH$14="",NA(),IF(BH$5&lt;'Step 1_Expenditure3'!$C$22,BH$5+1,NA()))</f>
        <v>#N/A</v>
      </c>
      <c r="BJ5" s="155" t="e">
        <f>IF(BI$14="",NA(),IF(BI$5&lt;'Step 1_Expenditure3'!$C$22,BI$5+1,NA()))</f>
        <v>#N/A</v>
      </c>
      <c r="BK5" s="155" t="e">
        <f>IF(BJ$14="",NA(),IF(BJ$5&lt;'Step 1_Expenditure3'!$C$22,BJ$5+1,NA()))</f>
        <v>#N/A</v>
      </c>
      <c r="BL5" s="155" t="e">
        <f>IF(BK$14="",NA(),IF(BK$5&lt;'Step 1_Expenditure3'!$C$22,BK$5+1,NA()))</f>
        <v>#N/A</v>
      </c>
      <c r="BM5" s="155" t="e">
        <f>IF(BL$14="",NA(),IF(BL$5&lt;'Step 1_Expenditure3'!$C$22,BL$5+1,NA()))</f>
        <v>#N/A</v>
      </c>
      <c r="BN5" s="155" t="e">
        <f>IF(BM$14="",NA(),IF(BM$5&lt;'Step 1_Expenditure3'!$C$22,BM$5+1,NA()))</f>
        <v>#N/A</v>
      </c>
      <c r="BO5" s="155" t="e">
        <f>IF(BN$14="",NA(),IF(BN$5&lt;'Step 1_Expenditure3'!$C$22,BN$5+1,NA()))</f>
        <v>#N/A</v>
      </c>
      <c r="BP5" s="155" t="e">
        <f>IF(BO$14="",NA(),IF(BO$5&lt;'Step 1_Expenditure3'!$C$22,BO$5+1,NA()))</f>
        <v>#N/A</v>
      </c>
      <c r="BQ5" s="155" t="e">
        <f>IF(BP$14="",NA(),IF(BP$5&lt;'Step 1_Expenditure3'!$C$22,BP$5+1,NA()))</f>
        <v>#N/A</v>
      </c>
      <c r="BR5" s="155" t="e">
        <f>IF(BQ$14="",NA(),IF(BQ$5&lt;'Step 1_Expenditure3'!$C$22,BQ$5+1,NA()))</f>
        <v>#N/A</v>
      </c>
      <c r="BS5" s="155" t="e">
        <f>IF(BR$14="",NA(),IF(BR$5&lt;'Step 1_Expenditure3'!$C$22,BR$5+1,NA()))</f>
        <v>#N/A</v>
      </c>
      <c r="BT5" s="155" t="e">
        <f>IF(BS$14="",NA(),IF(BS$5&lt;'Step 1_Expenditure3'!$C$22,BS$5+1,NA()))</f>
        <v>#N/A</v>
      </c>
      <c r="BU5" s="155" t="e">
        <f>IF(BT$14="",NA(),IF(BT$5&lt;'Step 1_Expenditure3'!$C$22,BT$5+1,NA()))</f>
        <v>#N/A</v>
      </c>
      <c r="BV5" s="155" t="e">
        <f>IF(BU$14="",NA(),IF(BU$5&lt;'Step 1_Expenditure3'!$C$22,BU$5+1,NA()))</f>
        <v>#N/A</v>
      </c>
      <c r="BW5" s="155" t="e">
        <f>IF(BV$14="",NA(),IF(BV$5&lt;'Step 1_Expenditure3'!$C$22,BV$5+1,NA()))</f>
        <v>#N/A</v>
      </c>
      <c r="BX5" s="155" t="e">
        <f>IF(BW$14="",NA(),IF(BW$5&lt;'Step 1_Expenditure3'!$C$22,BW$5+1,NA()))</f>
        <v>#N/A</v>
      </c>
      <c r="BY5" s="155" t="e">
        <f>IF(BX$14="",NA(),IF(BX$5&lt;'Step 1_Expenditure3'!$C$22,BX$5+1,NA()))</f>
        <v>#N/A</v>
      </c>
      <c r="BZ5" s="155" t="e">
        <f>IF(BY$14="",NA(),IF(BY$5&lt;'Step 1_Expenditure3'!$C$22,BY$5+1,NA()))</f>
        <v>#N/A</v>
      </c>
      <c r="CA5" s="155" t="e">
        <f>IF(BZ$14="",NA(),IF(BZ$5&lt;'Step 1_Expenditure3'!$C$22,BZ$5+1,NA()))</f>
        <v>#N/A</v>
      </c>
      <c r="CB5" s="155" t="e">
        <f>IF(CA$14="",NA(),IF(CA$5&lt;'Step 1_Expenditure3'!$C$22,CA$5+1,NA()))</f>
        <v>#N/A</v>
      </c>
      <c r="CC5" s="155" t="e">
        <f>IF(CB$14="",NA(),IF(CB$5&lt;'Step 1_Expenditure3'!$C$22,CB$5+1,NA()))</f>
        <v>#N/A</v>
      </c>
      <c r="CD5" s="155" t="e">
        <f>IF(CC$14="",NA(),IF(CC$5&lt;'Step 1_Expenditure3'!$C$22,CC$5+1,NA()))</f>
        <v>#N/A</v>
      </c>
      <c r="CE5" s="155" t="e">
        <f>IF(CD$14="",NA(),IF(CD$5&lt;'Step 1_Expenditure3'!$C$22,CD$5+1,NA()))</f>
        <v>#N/A</v>
      </c>
      <c r="CF5" s="155" t="e">
        <f>IF(CE$14="",NA(),IF(CE$5&lt;'Step 1_Expenditure3'!$C$22,CE$5+1,NA()))</f>
        <v>#N/A</v>
      </c>
      <c r="CG5" s="155" t="e">
        <f>IF(CF$14="",NA(),IF(CF$5&lt;'Step 1_Expenditure3'!$C$22,CF$5+1,NA()))</f>
        <v>#N/A</v>
      </c>
      <c r="CH5" s="155" t="e">
        <f>IF(CG$14="",NA(),IF(CG$5&lt;'Step 1_Expenditure3'!$C$22,CG$5+1,NA()))</f>
        <v>#N/A</v>
      </c>
      <c r="CI5" s="155" t="e">
        <f>IF(CH$14="",NA(),IF(CH$5&lt;'Step 1_Expenditure3'!$C$22,CH$5+1,NA()))</f>
        <v>#N/A</v>
      </c>
      <c r="CJ5" s="155" t="e">
        <f>IF(CI$14="",NA(),IF(CI$5&lt;'Step 1_Expenditure3'!$C$22,CI$5+1,NA()))</f>
        <v>#N/A</v>
      </c>
      <c r="CK5" s="155" t="e">
        <f>IF(CJ$14="",NA(),IF(CJ$5&lt;'Step 1_Expenditure3'!$C$22,CJ$5+1,NA()))</f>
        <v>#N/A</v>
      </c>
      <c r="CL5" s="155" t="e">
        <f>IF(CK$14="",NA(),IF(CK$5&lt;'Step 1_Expenditure3'!$C$22,CK$5+1,NA()))</f>
        <v>#N/A</v>
      </c>
      <c r="CM5" s="155" t="e">
        <f>IF(CL$14="",NA(),IF(CL$5&lt;'Step 1_Expenditure3'!$C$22,CL$5+1,NA()))</f>
        <v>#N/A</v>
      </c>
      <c r="CN5" s="155" t="e">
        <f>IF(CM$14="",NA(),IF(CM$5&lt;'Step 1_Expenditure3'!$C$22,CM$5+1,NA()))</f>
        <v>#N/A</v>
      </c>
      <c r="CO5" s="155" t="e">
        <f>IF(CN$14="",NA(),IF(CN$5&lt;'Step 1_Expenditure3'!$C$22,CN$5+1,NA()))</f>
        <v>#N/A</v>
      </c>
      <c r="CP5" s="155" t="e">
        <f>IF(CO$14="",NA(),IF(CO$5&lt;'Step 1_Expenditure3'!$C$22,CO$5+1,NA()))</f>
        <v>#N/A</v>
      </c>
      <c r="CQ5" s="155" t="e">
        <f>IF(CP$14="",NA(),IF(CP$5&lt;'Step 1_Expenditure3'!$C$22,CP$5+1,NA()))</f>
        <v>#N/A</v>
      </c>
      <c r="CR5" s="155" t="e">
        <f>IF(CQ$14="",NA(),IF(CQ$5&lt;'Step 1_Expenditure3'!$C$22,CQ$5+1,NA()))</f>
        <v>#N/A</v>
      </c>
      <c r="CS5" s="155" t="e">
        <f>IF(CR$14="",NA(),IF(CR$5&lt;'Step 1_Expenditure3'!$C$22,CR$5+1,NA()))</f>
        <v>#N/A</v>
      </c>
      <c r="CT5" s="155" t="e">
        <f>IF(CS$14="",NA(),IF(CS$5&lt;'Step 1_Expenditure3'!$C$22,CS$5+1,NA()))</f>
        <v>#N/A</v>
      </c>
      <c r="CU5" s="155" t="e">
        <f>IF(CT$14="",NA(),IF(CT$5&lt;'Step 1_Expenditure3'!$C$22,CT$5+1,NA()))</f>
        <v>#N/A</v>
      </c>
      <c r="CV5" s="155" t="e">
        <f>IF(CU$14="",NA(),IF(CU$5&lt;'Step 1_Expenditure3'!$C$22,CU$5+1,NA()))</f>
        <v>#N/A</v>
      </c>
      <c r="CW5" s="155" t="e">
        <f>IF(CV$14="",NA(),IF(CV$5&lt;'Step 1_Expenditure3'!$C$22,CV$5+1,NA()))</f>
        <v>#N/A</v>
      </c>
      <c r="CX5" s="155" t="e">
        <f>IF(CW$14="",NA(),IF(CW$5&lt;'Step 1_Expenditure3'!$C$22,CW$5+1,NA()))</f>
        <v>#N/A</v>
      </c>
    </row>
    <row r="6" spans="1:102" x14ac:dyDescent="0.25">
      <c r="A6" s="73"/>
      <c r="B6" s="150"/>
      <c r="C6" s="150"/>
      <c r="D6" s="150"/>
      <c r="E6" s="150"/>
      <c r="F6" s="150"/>
      <c r="G6" s="150"/>
      <c r="H6" s="150"/>
      <c r="I6" s="150"/>
      <c r="J6" s="150"/>
      <c r="K6" s="150"/>
      <c r="L6" s="150"/>
      <c r="M6" s="150"/>
      <c r="N6" s="150"/>
      <c r="O6" s="150"/>
      <c r="P6" s="150"/>
      <c r="Q6" s="150"/>
      <c r="R6" s="150"/>
      <c r="S6" s="150"/>
      <c r="T6" s="150"/>
      <c r="U6" s="150"/>
      <c r="V6" s="150"/>
      <c r="W6" s="150"/>
      <c r="X6" s="150"/>
      <c r="Y6" s="150"/>
      <c r="Z6" s="150"/>
      <c r="AA6" s="150"/>
      <c r="AB6" s="150"/>
      <c r="AC6" s="150"/>
      <c r="AD6" s="150"/>
      <c r="AE6" s="150"/>
      <c r="AF6" s="150"/>
      <c r="AG6" s="150"/>
      <c r="AH6" s="150"/>
      <c r="AI6" s="150"/>
      <c r="AJ6" s="150"/>
      <c r="AK6" s="150"/>
      <c r="AL6" s="150"/>
      <c r="AM6" s="150"/>
      <c r="AN6" s="150"/>
      <c r="AO6" s="150"/>
      <c r="AP6" s="150"/>
      <c r="AQ6" s="150"/>
      <c r="AR6" s="150"/>
      <c r="AS6" s="150"/>
      <c r="AT6" s="150"/>
      <c r="AU6" s="150"/>
      <c r="AV6" s="150"/>
      <c r="AW6" s="150"/>
      <c r="AX6" s="150"/>
      <c r="AY6" s="150"/>
      <c r="AZ6" s="150"/>
      <c r="BA6" s="150"/>
      <c r="BB6" s="150"/>
      <c r="BC6" s="150"/>
      <c r="BD6" s="150"/>
      <c r="BE6" s="150"/>
      <c r="BF6" s="150"/>
      <c r="BG6" s="150"/>
      <c r="BH6" s="150"/>
      <c r="BI6" s="150"/>
      <c r="BJ6" s="150"/>
      <c r="BK6" s="150"/>
      <c r="BL6" s="150"/>
      <c r="BM6" s="150"/>
      <c r="BN6" s="150"/>
      <c r="BO6" s="150"/>
      <c r="BP6" s="150"/>
      <c r="BQ6" s="150"/>
      <c r="BR6" s="150"/>
      <c r="BS6" s="150"/>
      <c r="BT6" s="150"/>
      <c r="BU6" s="150"/>
      <c r="BV6" s="150"/>
      <c r="BW6" s="150"/>
      <c r="BX6" s="150"/>
      <c r="BY6" s="150"/>
      <c r="BZ6" s="150"/>
      <c r="CA6" s="150"/>
      <c r="CB6" s="150"/>
      <c r="CC6" s="150"/>
      <c r="CD6" s="150"/>
      <c r="CE6" s="150"/>
      <c r="CF6" s="150"/>
      <c r="CG6" s="150"/>
      <c r="CH6" s="150"/>
      <c r="CI6" s="150"/>
      <c r="CJ6" s="150"/>
      <c r="CK6" s="150"/>
      <c r="CL6" s="150"/>
      <c r="CM6" s="150"/>
      <c r="CN6" s="150"/>
      <c r="CO6" s="150"/>
      <c r="CP6" s="150"/>
      <c r="CQ6" s="150"/>
      <c r="CR6" s="150"/>
      <c r="CS6" s="150"/>
      <c r="CT6" s="150"/>
      <c r="CU6" s="150"/>
      <c r="CV6" s="150"/>
      <c r="CW6" s="150"/>
      <c r="CX6" s="150"/>
    </row>
    <row r="7" spans="1:102" x14ac:dyDescent="0.25">
      <c r="A7" s="73" t="s">
        <v>91</v>
      </c>
      <c r="B7" s="153">
        <f>IF(Yearly_expenditure3!F3="","",SUM(Yearly_revenue3!F4:F33))</f>
        <v>0</v>
      </c>
      <c r="C7" s="153">
        <f>IF(Yearly_expenditure3!G3="","",SUM(Yearly_revenue3!G4:G33))</f>
        <v>0</v>
      </c>
      <c r="D7" s="153">
        <f>IF(Yearly_expenditure3!H3="","",SUM(Yearly_revenue3!H4:H33))</f>
        <v>135188</v>
      </c>
      <c r="E7" s="153">
        <f>IF(Yearly_expenditure3!I3="","",SUM(Yearly_revenue3!I4:I33))</f>
        <v>125820.349</v>
      </c>
      <c r="F7" s="153">
        <f>IF(Yearly_expenditure3!J3="","",SUM(Yearly_revenue3!J4:J33))</f>
        <v>126458.43001189</v>
      </c>
      <c r="G7" s="153">
        <f>IF(Yearly_expenditure3!K3="","",SUM(Yearly_revenue3!K4:K33))</f>
        <v>127102.32082465912</v>
      </c>
      <c r="H7" s="153">
        <f>IF(Yearly_expenditure3!L3="","",SUM(Yearly_revenue3!L4:L33))</f>
        <v>127752.10056159245</v>
      </c>
      <c r="I7" s="153">
        <f>IF(Yearly_expenditure3!M3="","",SUM(Yearly_revenue3!M4:M33))</f>
        <v>128407.84970527852</v>
      </c>
      <c r="J7" s="153">
        <f>IF(Yearly_expenditure3!N3="","",SUM(Yearly_revenue3!N4:N33))</f>
        <v>129069.65012309971</v>
      </c>
      <c r="K7" s="153">
        <f>IF(Yearly_expenditure3!O3="","",SUM(Yearly_revenue3!O4:O33))</f>
        <v>129737.58509321582</v>
      </c>
      <c r="L7" s="153">
        <f>IF(Yearly_expenditure3!P3="","",SUM(Yearly_revenue3!P4:P33))</f>
        <v>130411.73933104916</v>
      </c>
      <c r="M7" s="153">
        <f>IF(Yearly_expenditure3!Q3="","",SUM(Yearly_revenue3!Q4:Q33))</f>
        <v>131092.19901628231</v>
      </c>
      <c r="N7" s="153">
        <f>IF(Yearly_expenditure3!R3="","",SUM(Yearly_revenue3!R4:R33))</f>
        <v>131779.05182037764</v>
      </c>
      <c r="O7" s="153">
        <f>IF(Yearly_expenditure3!S3="","",SUM(Yearly_revenue3!S4:S33))</f>
        <v>132472.38693462947</v>
      </c>
      <c r="P7" s="153">
        <f>IF(Yearly_expenditure3!T3="","",SUM(Yearly_revenue3!T4:T33))</f>
        <v>133172.29509875845</v>
      </c>
      <c r="Q7" s="153">
        <f>IF(Yearly_expenditure3!U3="","",SUM(Yearly_revenue3!U4:U33))</f>
        <v>133878.86863005982</v>
      </c>
      <c r="R7" s="153">
        <f>IF(Yearly_expenditure3!V3="","",SUM(Yearly_revenue3!V4:V33))</f>
        <v>134592.20145311559</v>
      </c>
      <c r="S7" s="153">
        <f>IF(Yearly_expenditure3!W3="","",SUM(Yearly_revenue3!W4:W33))</f>
        <v>135312.38913008192</v>
      </c>
      <c r="T7" s="153">
        <f>IF(Yearly_expenditure3!X3="","",SUM(Yearly_revenue3!X4:X33))</f>
        <v>136039.52889156318</v>
      </c>
      <c r="U7" s="153">
        <f>IF(Yearly_expenditure3!Y3="","",SUM(Yearly_revenue3!Y4:Y33))</f>
        <v>136773.71966808371</v>
      </c>
      <c r="V7" s="153">
        <f>IF(Yearly_expenditure3!Z3="","",SUM(Yearly_revenue3!Z4:Z33))</f>
        <v>137515.06212216965</v>
      </c>
      <c r="W7" s="153">
        <f>IF(Yearly_expenditure3!AA3="","",SUM(Yearly_revenue3!AA4:AA33))</f>
        <v>138263.65868105207</v>
      </c>
      <c r="X7" s="153">
        <f>IF(Yearly_expenditure3!AB3="","",SUM(Yearly_revenue3!AB4:AB33))</f>
        <v>139019.61357000406</v>
      </c>
      <c r="Y7" s="153">
        <f>IF(Yearly_expenditure3!AC3="","",SUM(Yearly_revenue3!AC4:AC33))</f>
        <v>139783.03284632385</v>
      </c>
      <c r="Z7" s="153">
        <f>IF(Yearly_expenditure3!AD3="","",SUM(Yearly_revenue3!AD4:AD33))</f>
        <v>140554.02443397726</v>
      </c>
      <c r="AA7" s="153">
        <f>IF(Yearly_expenditure3!AE3="","",SUM(Yearly_revenue3!AE4:AE33))</f>
        <v>141332.69815891155</v>
      </c>
      <c r="AB7" s="153" t="str">
        <f>IF(Yearly_expenditure3!AF3="","",SUM(Yearly_revenue3!AF4:AF33))</f>
        <v/>
      </c>
      <c r="AC7" s="153" t="str">
        <f>IF(Yearly_expenditure3!AG3="","",SUM(Yearly_revenue3!AG4:AG33))</f>
        <v/>
      </c>
      <c r="AD7" s="153" t="str">
        <f>IF(Yearly_expenditure3!AH3="","",SUM(Yearly_revenue3!AH4:AH33))</f>
        <v/>
      </c>
      <c r="AE7" s="153" t="str">
        <f>IF(Yearly_expenditure3!AI3="","",SUM(Yearly_revenue3!AI4:AI33))</f>
        <v/>
      </c>
      <c r="AF7" s="153" t="str">
        <f>IF(Yearly_expenditure3!AJ3="","",SUM(Yearly_revenue3!AJ4:AJ33))</f>
        <v/>
      </c>
      <c r="AG7" s="153" t="str">
        <f>IF(Yearly_expenditure3!AK3="","",SUM(Yearly_revenue3!AK4:AK33))</f>
        <v/>
      </c>
      <c r="AH7" s="153" t="str">
        <f>IF(Yearly_expenditure3!AL3="","",SUM(Yearly_revenue3!AL4:AL33))</f>
        <v/>
      </c>
      <c r="AI7" s="153" t="str">
        <f>IF(Yearly_expenditure3!AM3="","",SUM(Yearly_revenue3!AM4:AM33))</f>
        <v/>
      </c>
      <c r="AJ7" s="153" t="str">
        <f>IF(Yearly_expenditure3!AN3="","",SUM(Yearly_revenue3!AN4:AN33))</f>
        <v/>
      </c>
      <c r="AK7" s="153" t="str">
        <f>IF(Yearly_expenditure3!AO3="","",SUM(Yearly_revenue3!AO4:AO33))</f>
        <v/>
      </c>
      <c r="AL7" s="153" t="str">
        <f>IF(Yearly_expenditure3!AP3="","",SUM(Yearly_revenue3!AP4:AP33))</f>
        <v/>
      </c>
      <c r="AM7" s="153" t="str">
        <f>IF(Yearly_expenditure3!AQ3="","",SUM(Yearly_revenue3!AQ4:AQ33))</f>
        <v/>
      </c>
      <c r="AN7" s="153" t="str">
        <f>IF(Yearly_expenditure3!AR3="","",SUM(Yearly_revenue3!AR4:AR33))</f>
        <v/>
      </c>
      <c r="AO7" s="153" t="str">
        <f>IF(Yearly_expenditure3!AS3="","",SUM(Yearly_revenue3!AS4:AS33))</f>
        <v/>
      </c>
      <c r="AP7" s="153" t="str">
        <f>IF(Yearly_expenditure3!AT3="","",SUM(Yearly_revenue3!AT4:AT33))</f>
        <v/>
      </c>
      <c r="AQ7" s="153" t="str">
        <f>IF(Yearly_expenditure3!AU3="","",SUM(Yearly_revenue3!AU4:AU33))</f>
        <v/>
      </c>
      <c r="AR7" s="153" t="str">
        <f>IF(Yearly_expenditure3!AV3="","",SUM(Yearly_revenue3!AV4:AV33))</f>
        <v/>
      </c>
      <c r="AS7" s="153" t="str">
        <f>IF(Yearly_expenditure3!AW3="","",SUM(Yearly_revenue3!AW4:AW33))</f>
        <v/>
      </c>
      <c r="AT7" s="153" t="str">
        <f>IF(Yearly_expenditure3!AX3="","",SUM(Yearly_revenue3!AX4:AX33))</f>
        <v/>
      </c>
      <c r="AU7" s="153" t="str">
        <f>IF(Yearly_expenditure3!AY3="","",SUM(Yearly_revenue3!AY4:AY33))</f>
        <v/>
      </c>
      <c r="AV7" s="153" t="str">
        <f>IF(Yearly_expenditure3!AZ3="","",SUM(Yearly_revenue3!AZ4:AZ33))</f>
        <v/>
      </c>
      <c r="AW7" s="153" t="str">
        <f>IF(Yearly_expenditure3!BA3="","",SUM(Yearly_revenue3!BA4:BA33))</f>
        <v/>
      </c>
      <c r="AX7" s="153" t="str">
        <f>IF(Yearly_expenditure3!BB3="","",SUM(Yearly_revenue3!BB4:BB33))</f>
        <v/>
      </c>
      <c r="AY7" s="153" t="str">
        <f>IF(Yearly_expenditure3!BC3="","",SUM(Yearly_revenue3!BC4:BC33))</f>
        <v/>
      </c>
      <c r="AZ7" s="153" t="str">
        <f>IF(Yearly_expenditure3!BD3="","",SUM(Yearly_revenue3!BD4:BD33))</f>
        <v/>
      </c>
      <c r="BA7" s="153" t="str">
        <f>IF(Yearly_expenditure3!BE3="","",SUM(Yearly_revenue3!BE4:BE33))</f>
        <v/>
      </c>
      <c r="BB7" s="153" t="str">
        <f>IF(Yearly_expenditure3!BF3="","",SUM(Yearly_revenue3!BF4:BF33))</f>
        <v/>
      </c>
      <c r="BC7" s="153" t="str">
        <f>IF(Yearly_expenditure3!BG3="","",SUM(Yearly_revenue3!BG4:BG33))</f>
        <v/>
      </c>
      <c r="BD7" s="153" t="str">
        <f>IF(Yearly_expenditure3!BH3="","",SUM(Yearly_revenue3!BH4:BH33))</f>
        <v/>
      </c>
      <c r="BE7" s="153" t="str">
        <f>IF(Yearly_expenditure3!BI3="","",SUM(Yearly_revenue3!BI4:BI33))</f>
        <v/>
      </c>
      <c r="BF7" s="153" t="str">
        <f>IF(Yearly_expenditure3!BJ3="","",SUM(Yearly_revenue3!BJ4:BJ33))</f>
        <v/>
      </c>
      <c r="BG7" s="153" t="str">
        <f>IF(Yearly_expenditure3!BK3="","",SUM(Yearly_revenue3!BK4:BK33))</f>
        <v/>
      </c>
      <c r="BH7" s="153" t="str">
        <f>IF(Yearly_expenditure3!BL3="","",SUM(Yearly_revenue3!BL4:BL33))</f>
        <v/>
      </c>
      <c r="BI7" s="153" t="str">
        <f>IF(Yearly_expenditure3!BM3="","",SUM(Yearly_revenue3!BM4:BM33))</f>
        <v/>
      </c>
      <c r="BJ7" s="153" t="str">
        <f>IF(Yearly_expenditure3!BN3="","",SUM(Yearly_revenue3!BN4:BN33))</f>
        <v/>
      </c>
      <c r="BK7" s="153" t="str">
        <f>IF(Yearly_expenditure3!BO3="","",SUM(Yearly_revenue3!BO4:BO33))</f>
        <v/>
      </c>
      <c r="BL7" s="153" t="str">
        <f>IF(Yearly_expenditure3!BP3="","",SUM(Yearly_revenue3!BP4:BP33))</f>
        <v/>
      </c>
      <c r="BM7" s="153" t="str">
        <f>IF(Yearly_expenditure3!BQ3="","",SUM(Yearly_revenue3!BQ4:BQ33))</f>
        <v/>
      </c>
      <c r="BN7" s="153" t="str">
        <f>IF(Yearly_expenditure3!BR3="","",SUM(Yearly_revenue3!BR4:BR33))</f>
        <v/>
      </c>
      <c r="BO7" s="153" t="str">
        <f>IF(Yearly_expenditure3!BS3="","",SUM(Yearly_revenue3!BS4:BS33))</f>
        <v/>
      </c>
      <c r="BP7" s="153" t="str">
        <f>IF(Yearly_expenditure3!BT3="","",SUM(Yearly_revenue3!BT4:BT33))</f>
        <v/>
      </c>
      <c r="BQ7" s="153" t="str">
        <f>IF(Yearly_expenditure3!BU3="","",SUM(Yearly_revenue3!BU4:BU33))</f>
        <v/>
      </c>
      <c r="BR7" s="153" t="str">
        <f>IF(Yearly_expenditure3!BV3="","",SUM(Yearly_revenue3!BV4:BV33))</f>
        <v/>
      </c>
      <c r="BS7" s="153" t="str">
        <f>IF(Yearly_expenditure3!BW3="","",SUM(Yearly_revenue3!BW4:BW33))</f>
        <v/>
      </c>
      <c r="BT7" s="153" t="str">
        <f>IF(Yearly_expenditure3!BX3="","",SUM(Yearly_revenue3!BX4:BX33))</f>
        <v/>
      </c>
      <c r="BU7" s="153" t="str">
        <f>IF(Yearly_expenditure3!BY3="","",SUM(Yearly_revenue3!BY4:BY33))</f>
        <v/>
      </c>
      <c r="BV7" s="153" t="str">
        <f>IF(Yearly_expenditure3!BZ3="","",SUM(Yearly_revenue3!BZ4:BZ33))</f>
        <v/>
      </c>
      <c r="BW7" s="153" t="str">
        <f>IF(Yearly_expenditure3!CA3="","",SUM(Yearly_revenue3!CA4:CA33))</f>
        <v/>
      </c>
      <c r="BX7" s="153" t="str">
        <f>IF(Yearly_expenditure3!CB3="","",SUM(Yearly_revenue3!CB4:CB33))</f>
        <v/>
      </c>
      <c r="BY7" s="153" t="str">
        <f>IF(Yearly_expenditure3!CC3="","",SUM(Yearly_revenue3!CC4:CC33))</f>
        <v/>
      </c>
      <c r="BZ7" s="153" t="str">
        <f>IF(Yearly_expenditure3!CD3="","",SUM(Yearly_revenue3!CD4:CD33))</f>
        <v/>
      </c>
      <c r="CA7" s="153" t="str">
        <f>IF(Yearly_expenditure3!CE3="","",SUM(Yearly_revenue3!CE4:CE33))</f>
        <v/>
      </c>
      <c r="CB7" s="153" t="str">
        <f>IF(Yearly_expenditure3!CF3="","",SUM(Yearly_revenue3!CF4:CF33))</f>
        <v/>
      </c>
      <c r="CC7" s="153" t="str">
        <f>IF(Yearly_expenditure3!CG3="","",SUM(Yearly_revenue3!CG4:CG33))</f>
        <v/>
      </c>
      <c r="CD7" s="153" t="str">
        <f>IF(Yearly_expenditure3!CH3="","",SUM(Yearly_revenue3!CH4:CH33))</f>
        <v/>
      </c>
      <c r="CE7" s="153" t="str">
        <f>IF(Yearly_expenditure3!CI3="","",SUM(Yearly_revenue3!CI4:CI33))</f>
        <v/>
      </c>
      <c r="CF7" s="153" t="str">
        <f>IF(Yearly_expenditure3!CJ3="","",SUM(Yearly_revenue3!CJ4:CJ33))</f>
        <v/>
      </c>
      <c r="CG7" s="153" t="str">
        <f>IF(Yearly_expenditure3!CK3="","",SUM(Yearly_revenue3!CK4:CK33))</f>
        <v/>
      </c>
      <c r="CH7" s="153" t="str">
        <f>IF(Yearly_expenditure3!CL3="","",SUM(Yearly_revenue3!CL4:CL33))</f>
        <v/>
      </c>
      <c r="CI7" s="153" t="str">
        <f>IF(Yearly_expenditure3!CM3="","",SUM(Yearly_revenue3!CM4:CM33))</f>
        <v/>
      </c>
      <c r="CJ7" s="153" t="str">
        <f>IF(Yearly_expenditure3!CN3="","",SUM(Yearly_revenue3!CN4:CN33))</f>
        <v/>
      </c>
      <c r="CK7" s="153" t="str">
        <f>IF(Yearly_expenditure3!CO3="","",SUM(Yearly_revenue3!CO4:CO33))</f>
        <v/>
      </c>
      <c r="CL7" s="153" t="str">
        <f>IF(Yearly_expenditure3!CP3="","",SUM(Yearly_revenue3!CP4:CP33))</f>
        <v/>
      </c>
      <c r="CM7" s="153" t="str">
        <f>IF(Yearly_expenditure3!CQ3="","",SUM(Yearly_revenue3!CQ4:CQ33))</f>
        <v/>
      </c>
      <c r="CN7" s="153" t="str">
        <f>IF(Yearly_expenditure3!CR3="","",SUM(Yearly_revenue3!CR4:CR33))</f>
        <v/>
      </c>
      <c r="CO7" s="153" t="str">
        <f>IF(Yearly_expenditure3!CS3="","",SUM(Yearly_revenue3!CS4:CS33))</f>
        <v/>
      </c>
      <c r="CP7" s="153" t="str">
        <f>IF(Yearly_expenditure3!CT3="","",SUM(Yearly_revenue3!CT4:CT33))</f>
        <v/>
      </c>
      <c r="CQ7" s="153" t="str">
        <f>IF(Yearly_expenditure3!CU3="","",SUM(Yearly_revenue3!CU4:CU33))</f>
        <v/>
      </c>
      <c r="CR7" s="153" t="str">
        <f>IF(Yearly_expenditure3!CV3="","",SUM(Yearly_revenue3!CV4:CV33))</f>
        <v/>
      </c>
      <c r="CS7" s="153" t="str">
        <f>IF(Yearly_expenditure3!CW3="","",SUM(Yearly_revenue3!CW4:CW33))</f>
        <v/>
      </c>
      <c r="CT7" s="153" t="str">
        <f>IF(Yearly_expenditure3!CX3="","",SUM(Yearly_revenue3!CX4:CX33))</f>
        <v/>
      </c>
      <c r="CU7" s="153" t="str">
        <f>IF(Yearly_expenditure3!CY3="","",SUM(Yearly_revenue3!CY4:CY33))</f>
        <v/>
      </c>
      <c r="CV7" s="153" t="str">
        <f>IF(Yearly_expenditure3!CZ3="","",SUM(Yearly_revenue3!CZ4:CZ33))</f>
        <v/>
      </c>
      <c r="CW7" s="153" t="str">
        <f>IF(Yearly_expenditure3!DA3="","",SUM(Yearly_revenue3!DA4:DA33))</f>
        <v/>
      </c>
      <c r="CX7" s="153" t="str">
        <f>IF(Yearly_expenditure3!DB3="","",SUM(Yearly_revenue3!DB4:DB33))</f>
        <v/>
      </c>
    </row>
    <row r="8" spans="1:102" x14ac:dyDescent="0.25">
      <c r="A8" s="156" t="s">
        <v>92</v>
      </c>
      <c r="B8" s="154">
        <f>IF(Yearly_expenditure3!F3="","",-SUMIF(Yearly_expenditure3!$C$4:$C$39,"Consultancy",Yearly_expenditure3!F4:F39))</f>
        <v>-74000</v>
      </c>
      <c r="C8" s="154">
        <f>IF(Yearly_expenditure3!G3="","",-SUMIF(Yearly_expenditure3!$C$4:$C$39,"Consultancy",Yearly_expenditure3!G4:G39))</f>
        <v>-5000</v>
      </c>
      <c r="D8" s="154">
        <f>IF(Yearly_expenditure3!H3="","",-SUMIF(Yearly_expenditure3!$C$4:$C$39,"Consultancy",Yearly_expenditure3!H4:H39))</f>
        <v>0</v>
      </c>
      <c r="E8" s="154">
        <f>IF(Yearly_expenditure3!I3="","",-SUMIF(Yearly_expenditure3!$C$4:$C$39,"Consultancy",Yearly_expenditure3!I4:I39))</f>
        <v>0</v>
      </c>
      <c r="F8" s="154">
        <f>IF(Yearly_expenditure3!J3="","",-SUMIF(Yearly_expenditure3!$C$4:$C$39,"Consultancy",Yearly_expenditure3!J4:J39))</f>
        <v>0</v>
      </c>
      <c r="G8" s="154">
        <f>IF(Yearly_expenditure3!K3="","",-SUMIF(Yearly_expenditure3!$C$4:$C$39,"Consultancy",Yearly_expenditure3!K4:K39))</f>
        <v>0</v>
      </c>
      <c r="H8" s="154">
        <f>IF(Yearly_expenditure3!L3="","",-SUMIF(Yearly_expenditure3!$C$4:$C$39,"Consultancy",Yearly_expenditure3!L4:L39))</f>
        <v>0</v>
      </c>
      <c r="I8" s="154">
        <f>IF(Yearly_expenditure3!M3="","",-SUMIF(Yearly_expenditure3!$C$4:$C$39,"Consultancy",Yearly_expenditure3!M4:M39))</f>
        <v>0</v>
      </c>
      <c r="J8" s="154">
        <f>IF(Yearly_expenditure3!N3="","",-SUMIF(Yearly_expenditure3!$C$4:$C$39,"Consultancy",Yearly_expenditure3!N4:N39))</f>
        <v>0</v>
      </c>
      <c r="K8" s="154">
        <f>IF(Yearly_expenditure3!O3="","",-SUMIF(Yearly_expenditure3!$C$4:$C$39,"Consultancy",Yearly_expenditure3!O4:O39))</f>
        <v>0</v>
      </c>
      <c r="L8" s="154">
        <f>IF(Yearly_expenditure3!P3="","",-SUMIF(Yearly_expenditure3!$C$4:$C$39,"Consultancy",Yearly_expenditure3!P4:P39))</f>
        <v>0</v>
      </c>
      <c r="M8" s="154">
        <f>IF(Yearly_expenditure3!Q3="","",-SUMIF(Yearly_expenditure3!$C$4:$C$39,"Consultancy",Yearly_expenditure3!Q4:Q39))</f>
        <v>0</v>
      </c>
      <c r="N8" s="154">
        <f>IF(Yearly_expenditure3!R3="","",-SUMIF(Yearly_expenditure3!$C$4:$C$39,"Consultancy",Yearly_expenditure3!R4:R39))</f>
        <v>0</v>
      </c>
      <c r="O8" s="154">
        <f>IF(Yearly_expenditure3!S3="","",-SUMIF(Yearly_expenditure3!$C$4:$C$39,"Consultancy",Yearly_expenditure3!S4:S39))</f>
        <v>0</v>
      </c>
      <c r="P8" s="154">
        <f>IF(Yearly_expenditure3!T3="","",-SUMIF(Yearly_expenditure3!$C$4:$C$39,"Consultancy",Yearly_expenditure3!T4:T39))</f>
        <v>0</v>
      </c>
      <c r="Q8" s="154">
        <f>IF(Yearly_expenditure3!U3="","",-SUMIF(Yearly_expenditure3!$C$4:$C$39,"Consultancy",Yearly_expenditure3!U4:U39))</f>
        <v>0</v>
      </c>
      <c r="R8" s="154">
        <f>IF(Yearly_expenditure3!V3="","",-SUMIF(Yearly_expenditure3!$C$4:$C$39,"Consultancy",Yearly_expenditure3!V4:V39))</f>
        <v>0</v>
      </c>
      <c r="S8" s="154">
        <f>IF(Yearly_expenditure3!W3="","",-SUMIF(Yearly_expenditure3!$C$4:$C$39,"Consultancy",Yearly_expenditure3!W4:W39))</f>
        <v>0</v>
      </c>
      <c r="T8" s="154">
        <f>IF(Yearly_expenditure3!X3="","",-SUMIF(Yearly_expenditure3!$C$4:$C$39,"Consultancy",Yearly_expenditure3!X4:X39))</f>
        <v>0</v>
      </c>
      <c r="U8" s="154">
        <f>IF(Yearly_expenditure3!Y3="","",-SUMIF(Yearly_expenditure3!$C$4:$C$39,"Consultancy",Yearly_expenditure3!Y4:Y39))</f>
        <v>0</v>
      </c>
      <c r="V8" s="154">
        <f>IF(Yearly_expenditure3!Z3="","",-SUMIF(Yearly_expenditure3!$C$4:$C$39,"Consultancy",Yearly_expenditure3!Z4:Z39))</f>
        <v>0</v>
      </c>
      <c r="W8" s="154">
        <f>IF(Yearly_expenditure3!AA3="","",-SUMIF(Yearly_expenditure3!$C$4:$C$39,"Consultancy",Yearly_expenditure3!AA4:AA39))</f>
        <v>0</v>
      </c>
      <c r="X8" s="154">
        <f>IF(Yearly_expenditure3!AB3="","",-SUMIF(Yearly_expenditure3!$C$4:$C$39,"Consultancy",Yearly_expenditure3!AB4:AB39))</f>
        <v>0</v>
      </c>
      <c r="Y8" s="154">
        <f>IF(Yearly_expenditure3!AC3="","",-SUMIF(Yearly_expenditure3!$C$4:$C$39,"Consultancy",Yearly_expenditure3!AC4:AC39))</f>
        <v>0</v>
      </c>
      <c r="Z8" s="154">
        <f>IF(Yearly_expenditure3!AD3="","",-SUMIF(Yearly_expenditure3!$C$4:$C$39,"Consultancy",Yearly_expenditure3!AD4:AD39))</f>
        <v>0</v>
      </c>
      <c r="AA8" s="154">
        <f>IF(Yearly_expenditure3!AE3="","",-SUMIF(Yearly_expenditure3!$C$4:$C$39,"Consultancy",Yearly_expenditure3!AE4:AE39))</f>
        <v>0</v>
      </c>
      <c r="AB8" s="154" t="str">
        <f>IF(Yearly_expenditure3!AF3="","",-SUMIF(Yearly_expenditure3!$C$4:$C$39,"Consultancy",Yearly_expenditure3!AF4:AF39))</f>
        <v/>
      </c>
      <c r="AC8" s="154" t="str">
        <f>IF(Yearly_expenditure3!AG3="","",-SUMIF(Yearly_expenditure3!$C$4:$C$39,"Consultancy",Yearly_expenditure3!AG4:AG39))</f>
        <v/>
      </c>
      <c r="AD8" s="154" t="str">
        <f>IF(Yearly_expenditure3!AH3="","",-SUMIF(Yearly_expenditure3!$C$4:$C$39,"Consultancy",Yearly_expenditure3!AH4:AH39))</f>
        <v/>
      </c>
      <c r="AE8" s="154" t="str">
        <f>IF(Yearly_expenditure3!AI3="","",-SUMIF(Yearly_expenditure3!$C$4:$C$39,"Consultancy",Yearly_expenditure3!AI4:AI39))</f>
        <v/>
      </c>
      <c r="AF8" s="154" t="str">
        <f>IF(Yearly_expenditure3!AJ3="","",-SUMIF(Yearly_expenditure3!$C$4:$C$39,"Consultancy",Yearly_expenditure3!AJ4:AJ39))</f>
        <v/>
      </c>
      <c r="AG8" s="154" t="str">
        <f>IF(Yearly_expenditure3!AK3="","",-SUMIF(Yearly_expenditure3!$C$4:$C$39,"Consultancy",Yearly_expenditure3!AK4:AK39))</f>
        <v/>
      </c>
      <c r="AH8" s="154" t="str">
        <f>IF(Yearly_expenditure3!AL3="","",-SUMIF(Yearly_expenditure3!$C$4:$C$39,"Consultancy",Yearly_expenditure3!AL4:AL39))</f>
        <v/>
      </c>
      <c r="AI8" s="154" t="str">
        <f>IF(Yearly_expenditure3!AM3="","",-SUMIF(Yearly_expenditure3!$C$4:$C$39,"Consultancy",Yearly_expenditure3!AM4:AM39))</f>
        <v/>
      </c>
      <c r="AJ8" s="154" t="str">
        <f>IF(Yearly_expenditure3!AN3="","",-SUMIF(Yearly_expenditure3!$C$4:$C$39,"Consultancy",Yearly_expenditure3!AN4:AN39))</f>
        <v/>
      </c>
      <c r="AK8" s="154" t="str">
        <f>IF(Yearly_expenditure3!AO3="","",-SUMIF(Yearly_expenditure3!$C$4:$C$39,"Consultancy",Yearly_expenditure3!AO4:AO39))</f>
        <v/>
      </c>
      <c r="AL8" s="154" t="str">
        <f>IF(Yearly_expenditure3!AP3="","",-SUMIF(Yearly_expenditure3!$C$4:$C$39,"Consultancy",Yearly_expenditure3!AP4:AP39))</f>
        <v/>
      </c>
      <c r="AM8" s="154" t="str">
        <f>IF(Yearly_expenditure3!AQ3="","",-SUMIF(Yearly_expenditure3!$C$4:$C$39,"Consultancy",Yearly_expenditure3!AQ4:AQ39))</f>
        <v/>
      </c>
      <c r="AN8" s="154" t="str">
        <f>IF(Yearly_expenditure3!AR3="","",-SUMIF(Yearly_expenditure3!$C$4:$C$39,"Consultancy",Yearly_expenditure3!AR4:AR39))</f>
        <v/>
      </c>
      <c r="AO8" s="154" t="str">
        <f>IF(Yearly_expenditure3!AS3="","",-SUMIF(Yearly_expenditure3!$C$4:$C$39,"Consultancy",Yearly_expenditure3!AS4:AS39))</f>
        <v/>
      </c>
      <c r="AP8" s="154" t="str">
        <f>IF(Yearly_expenditure3!AT3="","",-SUMIF(Yearly_expenditure3!$C$4:$C$39,"Consultancy",Yearly_expenditure3!AT4:AT39))</f>
        <v/>
      </c>
      <c r="AQ8" s="154" t="str">
        <f>IF(Yearly_expenditure3!AU3="","",-SUMIF(Yearly_expenditure3!$C$4:$C$39,"Consultancy",Yearly_expenditure3!AU4:AU39))</f>
        <v/>
      </c>
      <c r="AR8" s="154" t="str">
        <f>IF(Yearly_expenditure3!AV3="","",-SUMIF(Yearly_expenditure3!$C$4:$C$39,"Consultancy",Yearly_expenditure3!AV4:AV39))</f>
        <v/>
      </c>
      <c r="AS8" s="154" t="str">
        <f>IF(Yearly_expenditure3!AW3="","",-SUMIF(Yearly_expenditure3!$C$4:$C$39,"Consultancy",Yearly_expenditure3!AW4:AW39))</f>
        <v/>
      </c>
      <c r="AT8" s="154" t="str">
        <f>IF(Yearly_expenditure3!AX3="","",-SUMIF(Yearly_expenditure3!$C$4:$C$39,"Consultancy",Yearly_expenditure3!AX4:AX39))</f>
        <v/>
      </c>
      <c r="AU8" s="154" t="str">
        <f>IF(Yearly_expenditure3!AY3="","",-SUMIF(Yearly_expenditure3!$C$4:$C$39,"Consultancy",Yearly_expenditure3!AY4:AY39))</f>
        <v/>
      </c>
      <c r="AV8" s="154" t="str">
        <f>IF(Yearly_expenditure3!AZ3="","",-SUMIF(Yearly_expenditure3!$C$4:$C$39,"Consultancy",Yearly_expenditure3!AZ4:AZ39))</f>
        <v/>
      </c>
      <c r="AW8" s="154" t="str">
        <f>IF(Yearly_expenditure3!BA3="","",-SUMIF(Yearly_expenditure3!$C$4:$C$39,"Consultancy",Yearly_expenditure3!BA4:BA39))</f>
        <v/>
      </c>
      <c r="AX8" s="154" t="str">
        <f>IF(Yearly_expenditure3!BB3="","",-SUMIF(Yearly_expenditure3!$C$4:$C$39,"Consultancy",Yearly_expenditure3!BB4:BB39))</f>
        <v/>
      </c>
      <c r="AY8" s="154" t="str">
        <f>IF(Yearly_expenditure3!BC3="","",-SUMIF(Yearly_expenditure3!$C$4:$C$39,"Consultancy",Yearly_expenditure3!BC4:BC39))</f>
        <v/>
      </c>
      <c r="AZ8" s="154" t="str">
        <f>IF(Yearly_expenditure3!BD3="","",-SUMIF(Yearly_expenditure3!$C$4:$C$39,"Consultancy",Yearly_expenditure3!BD4:BD39))</f>
        <v/>
      </c>
      <c r="BA8" s="154" t="str">
        <f>IF(Yearly_expenditure3!BE3="","",-SUMIF(Yearly_expenditure3!$C$4:$C$39,"Consultancy",Yearly_expenditure3!BE4:BE39))</f>
        <v/>
      </c>
      <c r="BB8" s="154" t="str">
        <f>IF(Yearly_expenditure3!BF3="","",-SUMIF(Yearly_expenditure3!$C$4:$C$39,"Consultancy",Yearly_expenditure3!BF4:BF39))</f>
        <v/>
      </c>
      <c r="BC8" s="154" t="str">
        <f>IF(Yearly_expenditure3!BG3="","",-SUMIF(Yearly_expenditure3!$C$4:$C$39,"Consultancy",Yearly_expenditure3!BG4:BG39))</f>
        <v/>
      </c>
      <c r="BD8" s="154" t="str">
        <f>IF(Yearly_expenditure3!BH3="","",-SUMIF(Yearly_expenditure3!$C$4:$C$39,"Consultancy",Yearly_expenditure3!BH4:BH39))</f>
        <v/>
      </c>
      <c r="BE8" s="154" t="str">
        <f>IF(Yearly_expenditure3!BI3="","",-SUMIF(Yearly_expenditure3!$C$4:$C$39,"Consultancy",Yearly_expenditure3!BI4:BI39))</f>
        <v/>
      </c>
      <c r="BF8" s="154" t="str">
        <f>IF(Yearly_expenditure3!BJ3="","",-SUMIF(Yearly_expenditure3!$C$4:$C$39,"Consultancy",Yearly_expenditure3!BJ4:BJ39))</f>
        <v/>
      </c>
      <c r="BG8" s="154" t="str">
        <f>IF(Yearly_expenditure3!BK3="","",-SUMIF(Yearly_expenditure3!$C$4:$C$39,"Consultancy",Yearly_expenditure3!BK4:BK39))</f>
        <v/>
      </c>
      <c r="BH8" s="154" t="str">
        <f>IF(Yearly_expenditure3!BL3="","",-SUMIF(Yearly_expenditure3!$C$4:$C$39,"Consultancy",Yearly_expenditure3!BL4:BL39))</f>
        <v/>
      </c>
      <c r="BI8" s="154" t="str">
        <f>IF(Yearly_expenditure3!BM3="","",-SUMIF(Yearly_expenditure3!$C$4:$C$39,"Consultancy",Yearly_expenditure3!BM4:BM39))</f>
        <v/>
      </c>
      <c r="BJ8" s="154" t="str">
        <f>IF(Yearly_expenditure3!BN3="","",-SUMIF(Yearly_expenditure3!$C$4:$C$39,"Consultancy",Yearly_expenditure3!BN4:BN39))</f>
        <v/>
      </c>
      <c r="BK8" s="154" t="str">
        <f>IF(Yearly_expenditure3!BO3="","",-SUMIF(Yearly_expenditure3!$C$4:$C$39,"Consultancy",Yearly_expenditure3!BO4:BO39))</f>
        <v/>
      </c>
      <c r="BL8" s="154" t="str">
        <f>IF(Yearly_expenditure3!BP3="","",-SUMIF(Yearly_expenditure3!$C$4:$C$39,"Consultancy",Yearly_expenditure3!BP4:BP39))</f>
        <v/>
      </c>
      <c r="BM8" s="154" t="str">
        <f>IF(Yearly_expenditure3!BQ3="","",-SUMIF(Yearly_expenditure3!$C$4:$C$39,"Consultancy",Yearly_expenditure3!BQ4:BQ39))</f>
        <v/>
      </c>
      <c r="BN8" s="154" t="str">
        <f>IF(Yearly_expenditure3!BR3="","",-SUMIF(Yearly_expenditure3!$C$4:$C$39,"Consultancy",Yearly_expenditure3!BR4:BR39))</f>
        <v/>
      </c>
      <c r="BO8" s="154" t="str">
        <f>IF(Yearly_expenditure3!BS3="","",-SUMIF(Yearly_expenditure3!$C$4:$C$39,"Consultancy",Yearly_expenditure3!BS4:BS39))</f>
        <v/>
      </c>
      <c r="BP8" s="154" t="str">
        <f>IF(Yearly_expenditure3!BT3="","",-SUMIF(Yearly_expenditure3!$C$4:$C$39,"Consultancy",Yearly_expenditure3!BT4:BT39))</f>
        <v/>
      </c>
      <c r="BQ8" s="154" t="str">
        <f>IF(Yearly_expenditure3!BU3="","",-SUMIF(Yearly_expenditure3!$C$4:$C$39,"Consultancy",Yearly_expenditure3!BU4:BU39))</f>
        <v/>
      </c>
      <c r="BR8" s="154" t="str">
        <f>IF(Yearly_expenditure3!BV3="","",-SUMIF(Yearly_expenditure3!$C$4:$C$39,"Consultancy",Yearly_expenditure3!BV4:BV39))</f>
        <v/>
      </c>
      <c r="BS8" s="154" t="str">
        <f>IF(Yearly_expenditure3!BW3="","",-SUMIF(Yearly_expenditure3!$C$4:$C$39,"Consultancy",Yearly_expenditure3!BW4:BW39))</f>
        <v/>
      </c>
      <c r="BT8" s="154" t="str">
        <f>IF(Yearly_expenditure3!BX3="","",-SUMIF(Yearly_expenditure3!$C$4:$C$39,"Consultancy",Yearly_expenditure3!BX4:BX39))</f>
        <v/>
      </c>
      <c r="BU8" s="154" t="str">
        <f>IF(Yearly_expenditure3!BY3="","",-SUMIF(Yearly_expenditure3!$C$4:$C$39,"Consultancy",Yearly_expenditure3!BY4:BY39))</f>
        <v/>
      </c>
      <c r="BV8" s="154" t="str">
        <f>IF(Yearly_expenditure3!BZ3="","",-SUMIF(Yearly_expenditure3!$C$4:$C$39,"Consultancy",Yearly_expenditure3!BZ4:BZ39))</f>
        <v/>
      </c>
      <c r="BW8" s="154" t="str">
        <f>IF(Yearly_expenditure3!CA3="","",-SUMIF(Yearly_expenditure3!$C$4:$C$39,"Consultancy",Yearly_expenditure3!CA4:CA39))</f>
        <v/>
      </c>
      <c r="BX8" s="154" t="str">
        <f>IF(Yearly_expenditure3!CB3="","",-SUMIF(Yearly_expenditure3!$C$4:$C$39,"Consultancy",Yearly_expenditure3!CB4:CB39))</f>
        <v/>
      </c>
      <c r="BY8" s="154" t="str">
        <f>IF(Yearly_expenditure3!CC3="","",-SUMIF(Yearly_expenditure3!$C$4:$C$39,"Consultancy",Yearly_expenditure3!CC4:CC39))</f>
        <v/>
      </c>
      <c r="BZ8" s="154" t="str">
        <f>IF(Yearly_expenditure3!CD3="","",-SUMIF(Yearly_expenditure3!$C$4:$C$39,"Consultancy",Yearly_expenditure3!CD4:CD39))</f>
        <v/>
      </c>
      <c r="CA8" s="154" t="str">
        <f>IF(Yearly_expenditure3!CE3="","",-SUMIF(Yearly_expenditure3!$C$4:$C$39,"Consultancy",Yearly_expenditure3!CE4:CE39))</f>
        <v/>
      </c>
      <c r="CB8" s="154" t="str">
        <f>IF(Yearly_expenditure3!CF3="","",-SUMIF(Yearly_expenditure3!$C$4:$C$39,"Consultancy",Yearly_expenditure3!CF4:CF39))</f>
        <v/>
      </c>
      <c r="CC8" s="154" t="str">
        <f>IF(Yearly_expenditure3!CG3="","",-SUMIF(Yearly_expenditure3!$C$4:$C$39,"Consultancy",Yearly_expenditure3!CG4:CG39))</f>
        <v/>
      </c>
      <c r="CD8" s="154" t="str">
        <f>IF(Yearly_expenditure3!CH3="","",-SUMIF(Yearly_expenditure3!$C$4:$C$39,"Consultancy",Yearly_expenditure3!CH4:CH39))</f>
        <v/>
      </c>
      <c r="CE8" s="154" t="str">
        <f>IF(Yearly_expenditure3!CI3="","",-SUMIF(Yearly_expenditure3!$C$4:$C$39,"Consultancy",Yearly_expenditure3!CI4:CI39))</f>
        <v/>
      </c>
      <c r="CF8" s="154" t="str">
        <f>IF(Yearly_expenditure3!CJ3="","",-SUMIF(Yearly_expenditure3!$C$4:$C$39,"Consultancy",Yearly_expenditure3!CJ4:CJ39))</f>
        <v/>
      </c>
      <c r="CG8" s="154" t="str">
        <f>IF(Yearly_expenditure3!CK3="","",-SUMIF(Yearly_expenditure3!$C$4:$C$39,"Consultancy",Yearly_expenditure3!CK4:CK39))</f>
        <v/>
      </c>
      <c r="CH8" s="154" t="str">
        <f>IF(Yearly_expenditure3!CL3="","",-SUMIF(Yearly_expenditure3!$C$4:$C$39,"Consultancy",Yearly_expenditure3!CL4:CL39))</f>
        <v/>
      </c>
      <c r="CI8" s="154" t="str">
        <f>IF(Yearly_expenditure3!CM3="","",-SUMIF(Yearly_expenditure3!$C$4:$C$39,"Consultancy",Yearly_expenditure3!CM4:CM39))</f>
        <v/>
      </c>
      <c r="CJ8" s="154" t="str">
        <f>IF(Yearly_expenditure3!CN3="","",-SUMIF(Yearly_expenditure3!$C$4:$C$39,"Consultancy",Yearly_expenditure3!CN4:CN39))</f>
        <v/>
      </c>
      <c r="CK8" s="154" t="str">
        <f>IF(Yearly_expenditure3!CO3="","",-SUMIF(Yearly_expenditure3!$C$4:$C$39,"Consultancy",Yearly_expenditure3!CO4:CO39))</f>
        <v/>
      </c>
      <c r="CL8" s="154" t="str">
        <f>IF(Yearly_expenditure3!CP3="","",-SUMIF(Yearly_expenditure3!$C$4:$C$39,"Consultancy",Yearly_expenditure3!CP4:CP39))</f>
        <v/>
      </c>
      <c r="CM8" s="154" t="str">
        <f>IF(Yearly_expenditure3!CQ3="","",-SUMIF(Yearly_expenditure3!$C$4:$C$39,"Consultancy",Yearly_expenditure3!CQ4:CQ39))</f>
        <v/>
      </c>
      <c r="CN8" s="154" t="str">
        <f>IF(Yearly_expenditure3!CR3="","",-SUMIF(Yearly_expenditure3!$C$4:$C$39,"Consultancy",Yearly_expenditure3!CR4:CR39))</f>
        <v/>
      </c>
      <c r="CO8" s="154" t="str">
        <f>IF(Yearly_expenditure3!CS3="","",-SUMIF(Yearly_expenditure3!$C$4:$C$39,"Consultancy",Yearly_expenditure3!CS4:CS39))</f>
        <v/>
      </c>
      <c r="CP8" s="154" t="str">
        <f>IF(Yearly_expenditure3!CT3="","",-SUMIF(Yearly_expenditure3!$C$4:$C$39,"Consultancy",Yearly_expenditure3!CT4:CT39))</f>
        <v/>
      </c>
      <c r="CQ8" s="154" t="str">
        <f>IF(Yearly_expenditure3!CU3="","",-SUMIF(Yearly_expenditure3!$C$4:$C$39,"Consultancy",Yearly_expenditure3!CU4:CU39))</f>
        <v/>
      </c>
      <c r="CR8" s="154" t="str">
        <f>IF(Yearly_expenditure3!CV3="","",-SUMIF(Yearly_expenditure3!$C$4:$C$39,"Consultancy",Yearly_expenditure3!CV4:CV39))</f>
        <v/>
      </c>
      <c r="CS8" s="154" t="str">
        <f>IF(Yearly_expenditure3!CW3="","",-SUMIF(Yearly_expenditure3!$C$4:$C$39,"Consultancy",Yearly_expenditure3!CW4:CW39))</f>
        <v/>
      </c>
      <c r="CT8" s="154" t="str">
        <f>IF(Yearly_expenditure3!CX3="","",-SUMIF(Yearly_expenditure3!$C$4:$C$39,"Consultancy",Yearly_expenditure3!CX4:CX39))</f>
        <v/>
      </c>
      <c r="CU8" s="154" t="str">
        <f>IF(Yearly_expenditure3!CY3="","",-SUMIF(Yearly_expenditure3!$C$4:$C$39,"Consultancy",Yearly_expenditure3!CY4:CY39))</f>
        <v/>
      </c>
      <c r="CV8" s="154" t="str">
        <f>IF(Yearly_expenditure3!CZ3="","",-SUMIF(Yearly_expenditure3!$C$4:$C$39,"Consultancy",Yearly_expenditure3!CZ4:CZ39))</f>
        <v/>
      </c>
      <c r="CW8" s="154" t="str">
        <f>IF(Yearly_expenditure3!DA3="","",-SUMIF(Yearly_expenditure3!$C$4:$C$39,"Consultancy",Yearly_expenditure3!DA4:DA39))</f>
        <v/>
      </c>
      <c r="CX8" s="154" t="str">
        <f>IF(Yearly_expenditure3!DB3="","",-SUMIF(Yearly_expenditure3!$C$4:$C$39,"Consultancy",Yearly_expenditure3!DB4:DB39))</f>
        <v/>
      </c>
    </row>
    <row r="9" spans="1:102" x14ac:dyDescent="0.25">
      <c r="A9" s="73" t="s">
        <v>5</v>
      </c>
      <c r="B9" s="154">
        <f>IF(Yearly_expenditure3!F3="","",-SUMIF(Yearly_expenditure3!$C$4:$C$39,"CAPEX",Yearly_expenditure3!F4:F39))</f>
        <v>0</v>
      </c>
      <c r="C9" s="154">
        <f>IF(Yearly_expenditure3!G3="","",-SUMIF(Yearly_expenditure3!$C$4:$C$39,"CAPEX",Yearly_expenditure3!G4:G39))</f>
        <v>-506000</v>
      </c>
      <c r="D9" s="154">
        <f>IF(Yearly_expenditure3!H3="","",-SUMIF(Yearly_expenditure3!$C$4:$C$39,"CAPEX",Yearly_expenditure3!H4:H39))</f>
        <v>0</v>
      </c>
      <c r="E9" s="154">
        <f>IF(Yearly_expenditure3!I3="","",-SUMIF(Yearly_expenditure3!$C$4:$C$39,"CAPEX",Yearly_expenditure3!I4:I39))</f>
        <v>0</v>
      </c>
      <c r="F9" s="154">
        <f>IF(Yearly_expenditure3!J3="","",-SUMIF(Yearly_expenditure3!$C$4:$C$39,"CAPEX",Yearly_expenditure3!J4:J39))</f>
        <v>0</v>
      </c>
      <c r="G9" s="154">
        <f>IF(Yearly_expenditure3!K3="","",-SUMIF(Yearly_expenditure3!$C$4:$C$39,"CAPEX",Yearly_expenditure3!K4:K39))</f>
        <v>0</v>
      </c>
      <c r="H9" s="154">
        <f>IF(Yearly_expenditure3!L3="","",-SUMIF(Yearly_expenditure3!$C$4:$C$39,"CAPEX",Yearly_expenditure3!L4:L39))</f>
        <v>0</v>
      </c>
      <c r="I9" s="154">
        <f>IF(Yearly_expenditure3!M3="","",-SUMIF(Yearly_expenditure3!$C$4:$C$39,"CAPEX",Yearly_expenditure3!M4:M39))</f>
        <v>0</v>
      </c>
      <c r="J9" s="154">
        <f>IF(Yearly_expenditure3!N3="","",-SUMIF(Yearly_expenditure3!$C$4:$C$39,"CAPEX",Yearly_expenditure3!N4:N39))</f>
        <v>0</v>
      </c>
      <c r="K9" s="154">
        <f>IF(Yearly_expenditure3!O3="","",-SUMIF(Yearly_expenditure3!$C$4:$C$39,"CAPEX",Yearly_expenditure3!O4:O39))</f>
        <v>0</v>
      </c>
      <c r="L9" s="154">
        <f>IF(Yearly_expenditure3!P3="","",-SUMIF(Yearly_expenditure3!$C$4:$C$39,"CAPEX",Yearly_expenditure3!P4:P39))</f>
        <v>0</v>
      </c>
      <c r="M9" s="154">
        <f>IF(Yearly_expenditure3!Q3="","",-SUMIF(Yearly_expenditure3!$C$4:$C$39,"CAPEX",Yearly_expenditure3!Q4:Q39))</f>
        <v>0</v>
      </c>
      <c r="N9" s="154">
        <f>IF(Yearly_expenditure3!R3="","",-SUMIF(Yearly_expenditure3!$C$4:$C$39,"CAPEX",Yearly_expenditure3!R4:R39))</f>
        <v>0</v>
      </c>
      <c r="O9" s="154">
        <f>IF(Yearly_expenditure3!S3="","",-SUMIF(Yearly_expenditure3!$C$4:$C$39,"CAPEX",Yearly_expenditure3!S4:S39))</f>
        <v>0</v>
      </c>
      <c r="P9" s="154">
        <f>IF(Yearly_expenditure3!T3="","",-SUMIF(Yearly_expenditure3!$C$4:$C$39,"CAPEX",Yearly_expenditure3!T4:T39))</f>
        <v>0</v>
      </c>
      <c r="Q9" s="154">
        <f>IF(Yearly_expenditure3!U3="","",-SUMIF(Yearly_expenditure3!$C$4:$C$39,"CAPEX",Yearly_expenditure3!U4:U39))</f>
        <v>0</v>
      </c>
      <c r="R9" s="154">
        <f>IF(Yearly_expenditure3!V3="","",-SUMIF(Yearly_expenditure3!$C$4:$C$39,"CAPEX",Yearly_expenditure3!V4:V39))</f>
        <v>0</v>
      </c>
      <c r="S9" s="154">
        <f>IF(Yearly_expenditure3!W3="","",-SUMIF(Yearly_expenditure3!$C$4:$C$39,"CAPEX",Yearly_expenditure3!W4:W39))</f>
        <v>0</v>
      </c>
      <c r="T9" s="154">
        <f>IF(Yearly_expenditure3!X3="","",-SUMIF(Yearly_expenditure3!$C$4:$C$39,"CAPEX",Yearly_expenditure3!X4:X39))</f>
        <v>0</v>
      </c>
      <c r="U9" s="154">
        <f>IF(Yearly_expenditure3!Y3="","",-SUMIF(Yearly_expenditure3!$C$4:$C$39,"CAPEX",Yearly_expenditure3!Y4:Y39))</f>
        <v>0</v>
      </c>
      <c r="V9" s="154">
        <f>IF(Yearly_expenditure3!Z3="","",-SUMIF(Yearly_expenditure3!$C$4:$C$39,"CAPEX",Yearly_expenditure3!Z4:Z39))</f>
        <v>0</v>
      </c>
      <c r="W9" s="154">
        <f>IF(Yearly_expenditure3!AA3="","",-SUMIF(Yearly_expenditure3!$C$4:$C$39,"CAPEX",Yearly_expenditure3!AA4:AA39))</f>
        <v>0</v>
      </c>
      <c r="X9" s="154">
        <f>IF(Yearly_expenditure3!AB3="","",-SUMIF(Yearly_expenditure3!$C$4:$C$39,"CAPEX",Yearly_expenditure3!AB4:AB39))</f>
        <v>0</v>
      </c>
      <c r="Y9" s="154">
        <f>IF(Yearly_expenditure3!AC3="","",-SUMIF(Yearly_expenditure3!$C$4:$C$39,"CAPEX",Yearly_expenditure3!AC4:AC39))</f>
        <v>0</v>
      </c>
      <c r="Z9" s="154">
        <f>IF(Yearly_expenditure3!AD3="","",-SUMIF(Yearly_expenditure3!$C$4:$C$39,"CAPEX",Yearly_expenditure3!AD4:AD39))</f>
        <v>0</v>
      </c>
      <c r="AA9" s="154">
        <f>IF(Yearly_expenditure3!AE3="","",-SUMIF(Yearly_expenditure3!$C$4:$C$39,"CAPEX",Yearly_expenditure3!AE4:AE39))</f>
        <v>0</v>
      </c>
      <c r="AB9" s="154" t="str">
        <f>IF(Yearly_expenditure3!AF3="","",-SUMIF(Yearly_expenditure3!$C$4:$C$39,"CAPEX",Yearly_expenditure3!AF4:AF39))</f>
        <v/>
      </c>
      <c r="AC9" s="154" t="str">
        <f>IF(Yearly_expenditure3!AG3="","",-SUMIF(Yearly_expenditure3!$C$4:$C$39,"CAPEX",Yearly_expenditure3!AG4:AG39))</f>
        <v/>
      </c>
      <c r="AD9" s="154" t="str">
        <f>IF(Yearly_expenditure3!AH3="","",-SUMIF(Yearly_expenditure3!$C$4:$C$39,"CAPEX",Yearly_expenditure3!AH4:AH39))</f>
        <v/>
      </c>
      <c r="AE9" s="154" t="str">
        <f>IF(Yearly_expenditure3!AI3="","",-SUMIF(Yearly_expenditure3!$C$4:$C$39,"CAPEX",Yearly_expenditure3!AI4:AI39))</f>
        <v/>
      </c>
      <c r="AF9" s="154" t="str">
        <f>IF(Yearly_expenditure3!AJ3="","",-SUMIF(Yearly_expenditure3!$C$4:$C$39,"CAPEX",Yearly_expenditure3!AJ4:AJ39))</f>
        <v/>
      </c>
      <c r="AG9" s="154" t="str">
        <f>IF(Yearly_expenditure3!AK3="","",-SUMIF(Yearly_expenditure3!$C$4:$C$39,"CAPEX",Yearly_expenditure3!AK4:AK39))</f>
        <v/>
      </c>
      <c r="AH9" s="154" t="str">
        <f>IF(Yearly_expenditure3!AL3="","",-SUMIF(Yearly_expenditure3!$C$4:$C$39,"CAPEX",Yearly_expenditure3!AL4:AL39))</f>
        <v/>
      </c>
      <c r="AI9" s="154" t="str">
        <f>IF(Yearly_expenditure3!AM3="","",-SUMIF(Yearly_expenditure3!$C$4:$C$39,"CAPEX",Yearly_expenditure3!AM4:AM39))</f>
        <v/>
      </c>
      <c r="AJ9" s="154" t="str">
        <f>IF(Yearly_expenditure3!AN3="","",-SUMIF(Yearly_expenditure3!$C$4:$C$39,"CAPEX",Yearly_expenditure3!AN4:AN39))</f>
        <v/>
      </c>
      <c r="AK9" s="154" t="str">
        <f>IF(Yearly_expenditure3!AO3="","",-SUMIF(Yearly_expenditure3!$C$4:$C$39,"CAPEX",Yearly_expenditure3!AO4:AO39))</f>
        <v/>
      </c>
      <c r="AL9" s="154" t="str">
        <f>IF(Yearly_expenditure3!AP3="","",-SUMIF(Yearly_expenditure3!$C$4:$C$39,"CAPEX",Yearly_expenditure3!AP4:AP39))</f>
        <v/>
      </c>
      <c r="AM9" s="154" t="str">
        <f>IF(Yearly_expenditure3!AQ3="","",-SUMIF(Yearly_expenditure3!$C$4:$C$39,"CAPEX",Yearly_expenditure3!AQ4:AQ39))</f>
        <v/>
      </c>
      <c r="AN9" s="154" t="str">
        <f>IF(Yearly_expenditure3!AR3="","",-SUMIF(Yearly_expenditure3!$C$4:$C$39,"CAPEX",Yearly_expenditure3!AR4:AR39))</f>
        <v/>
      </c>
      <c r="AO9" s="154" t="str">
        <f>IF(Yearly_expenditure3!AS3="","",-SUMIF(Yearly_expenditure3!$C$4:$C$39,"CAPEX",Yearly_expenditure3!AS4:AS39))</f>
        <v/>
      </c>
      <c r="AP9" s="154" t="str">
        <f>IF(Yearly_expenditure3!AT3="","",-SUMIF(Yearly_expenditure3!$C$4:$C$39,"CAPEX",Yearly_expenditure3!AT4:AT39))</f>
        <v/>
      </c>
      <c r="AQ9" s="154" t="str">
        <f>IF(Yearly_expenditure3!AU3="","",-SUMIF(Yearly_expenditure3!$C$4:$C$39,"CAPEX",Yearly_expenditure3!AU4:AU39))</f>
        <v/>
      </c>
      <c r="AR9" s="154" t="str">
        <f>IF(Yearly_expenditure3!AV3="","",-SUMIF(Yearly_expenditure3!$C$4:$C$39,"CAPEX",Yearly_expenditure3!AV4:AV39))</f>
        <v/>
      </c>
      <c r="AS9" s="154" t="str">
        <f>IF(Yearly_expenditure3!AW3="","",-SUMIF(Yearly_expenditure3!$C$4:$C$39,"CAPEX",Yearly_expenditure3!AW4:AW39))</f>
        <v/>
      </c>
      <c r="AT9" s="154" t="str">
        <f>IF(Yearly_expenditure3!AX3="","",-SUMIF(Yearly_expenditure3!$C$4:$C$39,"CAPEX",Yearly_expenditure3!AX4:AX39))</f>
        <v/>
      </c>
      <c r="AU9" s="154" t="str">
        <f>IF(Yearly_expenditure3!AY3="","",-SUMIF(Yearly_expenditure3!$C$4:$C$39,"CAPEX",Yearly_expenditure3!AY4:AY39))</f>
        <v/>
      </c>
      <c r="AV9" s="154" t="str">
        <f>IF(Yearly_expenditure3!AZ3="","",-SUMIF(Yearly_expenditure3!$C$4:$C$39,"CAPEX",Yearly_expenditure3!AZ4:AZ39))</f>
        <v/>
      </c>
      <c r="AW9" s="154" t="str">
        <f>IF(Yearly_expenditure3!BA3="","",-SUMIF(Yearly_expenditure3!$C$4:$C$39,"CAPEX",Yearly_expenditure3!BA4:BA39))</f>
        <v/>
      </c>
      <c r="AX9" s="154" t="str">
        <f>IF(Yearly_expenditure3!BB3="","",-SUMIF(Yearly_expenditure3!$C$4:$C$39,"CAPEX",Yearly_expenditure3!BB4:BB39))</f>
        <v/>
      </c>
      <c r="AY9" s="154" t="str">
        <f>IF(Yearly_expenditure3!BC3="","",-SUMIF(Yearly_expenditure3!$C$4:$C$39,"CAPEX",Yearly_expenditure3!BC4:BC39))</f>
        <v/>
      </c>
      <c r="AZ9" s="154" t="str">
        <f>IF(Yearly_expenditure3!BD3="","",-SUMIF(Yearly_expenditure3!$C$4:$C$39,"CAPEX",Yearly_expenditure3!BD4:BD39))</f>
        <v/>
      </c>
      <c r="BA9" s="154" t="str">
        <f>IF(Yearly_expenditure3!BE3="","",-SUMIF(Yearly_expenditure3!$C$4:$C$39,"CAPEX",Yearly_expenditure3!BE4:BE39))</f>
        <v/>
      </c>
      <c r="BB9" s="154" t="str">
        <f>IF(Yearly_expenditure3!BF3="","",-SUMIF(Yearly_expenditure3!$C$4:$C$39,"CAPEX",Yearly_expenditure3!BF4:BF39))</f>
        <v/>
      </c>
      <c r="BC9" s="154" t="str">
        <f>IF(Yearly_expenditure3!BG3="","",-SUMIF(Yearly_expenditure3!$C$4:$C$39,"CAPEX",Yearly_expenditure3!BG4:BG39))</f>
        <v/>
      </c>
      <c r="BD9" s="154" t="str">
        <f>IF(Yearly_expenditure3!BH3="","",-SUMIF(Yearly_expenditure3!$C$4:$C$39,"CAPEX",Yearly_expenditure3!BH4:BH39))</f>
        <v/>
      </c>
      <c r="BE9" s="154" t="str">
        <f>IF(Yearly_expenditure3!BI3="","",-SUMIF(Yearly_expenditure3!$C$4:$C$39,"CAPEX",Yearly_expenditure3!BI4:BI39))</f>
        <v/>
      </c>
      <c r="BF9" s="154" t="str">
        <f>IF(Yearly_expenditure3!BJ3="","",-SUMIF(Yearly_expenditure3!$C$4:$C$39,"CAPEX",Yearly_expenditure3!BJ4:BJ39))</f>
        <v/>
      </c>
      <c r="BG9" s="154" t="str">
        <f>IF(Yearly_expenditure3!BK3="","",-SUMIF(Yearly_expenditure3!$C$4:$C$39,"CAPEX",Yearly_expenditure3!BK4:BK39))</f>
        <v/>
      </c>
      <c r="BH9" s="154" t="str">
        <f>IF(Yearly_expenditure3!BL3="","",-SUMIF(Yearly_expenditure3!$C$4:$C$39,"CAPEX",Yearly_expenditure3!BL4:BL39))</f>
        <v/>
      </c>
      <c r="BI9" s="154" t="str">
        <f>IF(Yearly_expenditure3!BM3="","",-SUMIF(Yearly_expenditure3!$C$4:$C$39,"CAPEX",Yearly_expenditure3!BM4:BM39))</f>
        <v/>
      </c>
      <c r="BJ9" s="154" t="str">
        <f>IF(Yearly_expenditure3!BN3="","",-SUMIF(Yearly_expenditure3!$C$4:$C$39,"CAPEX",Yearly_expenditure3!BN4:BN39))</f>
        <v/>
      </c>
      <c r="BK9" s="154" t="str">
        <f>IF(Yearly_expenditure3!BO3="","",-SUMIF(Yearly_expenditure3!$C$4:$C$39,"CAPEX",Yearly_expenditure3!BO4:BO39))</f>
        <v/>
      </c>
      <c r="BL9" s="154" t="str">
        <f>IF(Yearly_expenditure3!BP3="","",-SUMIF(Yearly_expenditure3!$C$4:$C$39,"CAPEX",Yearly_expenditure3!BP4:BP39))</f>
        <v/>
      </c>
      <c r="BM9" s="154" t="str">
        <f>IF(Yearly_expenditure3!BQ3="","",-SUMIF(Yearly_expenditure3!$C$4:$C$39,"CAPEX",Yearly_expenditure3!BQ4:BQ39))</f>
        <v/>
      </c>
      <c r="BN9" s="154" t="str">
        <f>IF(Yearly_expenditure3!BR3="","",-SUMIF(Yearly_expenditure3!$C$4:$C$39,"CAPEX",Yearly_expenditure3!BR4:BR39))</f>
        <v/>
      </c>
      <c r="BO9" s="154" t="str">
        <f>IF(Yearly_expenditure3!BS3="","",-SUMIF(Yearly_expenditure3!$C$4:$C$39,"CAPEX",Yearly_expenditure3!BS4:BS39))</f>
        <v/>
      </c>
      <c r="BP9" s="154" t="str">
        <f>IF(Yearly_expenditure3!BT3="","",-SUMIF(Yearly_expenditure3!$C$4:$C$39,"CAPEX",Yearly_expenditure3!BT4:BT39))</f>
        <v/>
      </c>
      <c r="BQ9" s="154" t="str">
        <f>IF(Yearly_expenditure3!BU3="","",-SUMIF(Yearly_expenditure3!$C$4:$C$39,"CAPEX",Yearly_expenditure3!BU4:BU39))</f>
        <v/>
      </c>
      <c r="BR9" s="154" t="str">
        <f>IF(Yearly_expenditure3!BV3="","",-SUMIF(Yearly_expenditure3!$C$4:$C$39,"CAPEX",Yearly_expenditure3!BV4:BV39))</f>
        <v/>
      </c>
      <c r="BS9" s="154" t="str">
        <f>IF(Yearly_expenditure3!BW3="","",-SUMIF(Yearly_expenditure3!$C$4:$C$39,"CAPEX",Yearly_expenditure3!BW4:BW39))</f>
        <v/>
      </c>
      <c r="BT9" s="154" t="str">
        <f>IF(Yearly_expenditure3!BX3="","",-SUMIF(Yearly_expenditure3!$C$4:$C$39,"CAPEX",Yearly_expenditure3!BX4:BX39))</f>
        <v/>
      </c>
      <c r="BU9" s="154" t="str">
        <f>IF(Yearly_expenditure3!BY3="","",-SUMIF(Yearly_expenditure3!$C$4:$C$39,"CAPEX",Yearly_expenditure3!BY4:BY39))</f>
        <v/>
      </c>
      <c r="BV9" s="154" t="str">
        <f>IF(Yearly_expenditure3!BZ3="","",-SUMIF(Yearly_expenditure3!$C$4:$C$39,"CAPEX",Yearly_expenditure3!BZ4:BZ39))</f>
        <v/>
      </c>
      <c r="BW9" s="154" t="str">
        <f>IF(Yearly_expenditure3!CA3="","",-SUMIF(Yearly_expenditure3!$C$4:$C$39,"CAPEX",Yearly_expenditure3!CA4:CA39))</f>
        <v/>
      </c>
      <c r="BX9" s="154" t="str">
        <f>IF(Yearly_expenditure3!CB3="","",-SUMIF(Yearly_expenditure3!$C$4:$C$39,"CAPEX",Yearly_expenditure3!CB4:CB39))</f>
        <v/>
      </c>
      <c r="BY9" s="154" t="str">
        <f>IF(Yearly_expenditure3!CC3="","",-SUMIF(Yearly_expenditure3!$C$4:$C$39,"CAPEX",Yearly_expenditure3!CC4:CC39))</f>
        <v/>
      </c>
      <c r="BZ9" s="154" t="str">
        <f>IF(Yearly_expenditure3!CD3="","",-SUMIF(Yearly_expenditure3!$C$4:$C$39,"CAPEX",Yearly_expenditure3!CD4:CD39))</f>
        <v/>
      </c>
      <c r="CA9" s="154" t="str">
        <f>IF(Yearly_expenditure3!CE3="","",-SUMIF(Yearly_expenditure3!$C$4:$C$39,"CAPEX",Yearly_expenditure3!CE4:CE39))</f>
        <v/>
      </c>
      <c r="CB9" s="154" t="str">
        <f>IF(Yearly_expenditure3!CF3="","",-SUMIF(Yearly_expenditure3!$C$4:$C$39,"CAPEX",Yearly_expenditure3!CF4:CF39))</f>
        <v/>
      </c>
      <c r="CC9" s="154" t="str">
        <f>IF(Yearly_expenditure3!CG3="","",-SUMIF(Yearly_expenditure3!$C$4:$C$39,"CAPEX",Yearly_expenditure3!CG4:CG39))</f>
        <v/>
      </c>
      <c r="CD9" s="154" t="str">
        <f>IF(Yearly_expenditure3!CH3="","",-SUMIF(Yearly_expenditure3!$C$4:$C$39,"CAPEX",Yearly_expenditure3!CH4:CH39))</f>
        <v/>
      </c>
      <c r="CE9" s="154" t="str">
        <f>IF(Yearly_expenditure3!CI3="","",-SUMIF(Yearly_expenditure3!$C$4:$C$39,"CAPEX",Yearly_expenditure3!CI4:CI39))</f>
        <v/>
      </c>
      <c r="CF9" s="154" t="str">
        <f>IF(Yearly_expenditure3!CJ3="","",-SUMIF(Yearly_expenditure3!$C$4:$C$39,"CAPEX",Yearly_expenditure3!CJ4:CJ39))</f>
        <v/>
      </c>
      <c r="CG9" s="154" t="str">
        <f>IF(Yearly_expenditure3!CK3="","",-SUMIF(Yearly_expenditure3!$C$4:$C$39,"CAPEX",Yearly_expenditure3!CK4:CK39))</f>
        <v/>
      </c>
      <c r="CH9" s="154" t="str">
        <f>IF(Yearly_expenditure3!CL3="","",-SUMIF(Yearly_expenditure3!$C$4:$C$39,"CAPEX",Yearly_expenditure3!CL4:CL39))</f>
        <v/>
      </c>
      <c r="CI9" s="154" t="str">
        <f>IF(Yearly_expenditure3!CM3="","",-SUMIF(Yearly_expenditure3!$C$4:$C$39,"CAPEX",Yearly_expenditure3!CM4:CM39))</f>
        <v/>
      </c>
      <c r="CJ9" s="154" t="str">
        <f>IF(Yearly_expenditure3!CN3="","",-SUMIF(Yearly_expenditure3!$C$4:$C$39,"CAPEX",Yearly_expenditure3!CN4:CN39))</f>
        <v/>
      </c>
      <c r="CK9" s="154" t="str">
        <f>IF(Yearly_expenditure3!CO3="","",-SUMIF(Yearly_expenditure3!$C$4:$C$39,"CAPEX",Yearly_expenditure3!CO4:CO39))</f>
        <v/>
      </c>
      <c r="CL9" s="154" t="str">
        <f>IF(Yearly_expenditure3!CP3="","",-SUMIF(Yearly_expenditure3!$C$4:$C$39,"CAPEX",Yearly_expenditure3!CP4:CP39))</f>
        <v/>
      </c>
      <c r="CM9" s="154" t="str">
        <f>IF(Yearly_expenditure3!CQ3="","",-SUMIF(Yearly_expenditure3!$C$4:$C$39,"CAPEX",Yearly_expenditure3!CQ4:CQ39))</f>
        <v/>
      </c>
      <c r="CN9" s="154" t="str">
        <f>IF(Yearly_expenditure3!CR3="","",-SUMIF(Yearly_expenditure3!$C$4:$C$39,"CAPEX",Yearly_expenditure3!CR4:CR39))</f>
        <v/>
      </c>
      <c r="CO9" s="154" t="str">
        <f>IF(Yearly_expenditure3!CS3="","",-SUMIF(Yearly_expenditure3!$C$4:$C$39,"CAPEX",Yearly_expenditure3!CS4:CS39))</f>
        <v/>
      </c>
      <c r="CP9" s="154" t="str">
        <f>IF(Yearly_expenditure3!CT3="","",-SUMIF(Yearly_expenditure3!$C$4:$C$39,"CAPEX",Yearly_expenditure3!CT4:CT39))</f>
        <v/>
      </c>
      <c r="CQ9" s="154" t="str">
        <f>IF(Yearly_expenditure3!CU3="","",-SUMIF(Yearly_expenditure3!$C$4:$C$39,"CAPEX",Yearly_expenditure3!CU4:CU39))</f>
        <v/>
      </c>
      <c r="CR9" s="154" t="str">
        <f>IF(Yearly_expenditure3!CV3="","",-SUMIF(Yearly_expenditure3!$C$4:$C$39,"CAPEX",Yearly_expenditure3!CV4:CV39))</f>
        <v/>
      </c>
      <c r="CS9" s="154" t="str">
        <f>IF(Yearly_expenditure3!CW3="","",-SUMIF(Yearly_expenditure3!$C$4:$C$39,"CAPEX",Yearly_expenditure3!CW4:CW39))</f>
        <v/>
      </c>
      <c r="CT9" s="154" t="str">
        <f>IF(Yearly_expenditure3!CX3="","",-SUMIF(Yearly_expenditure3!$C$4:$C$39,"CAPEX",Yearly_expenditure3!CX4:CX39))</f>
        <v/>
      </c>
      <c r="CU9" s="154" t="str">
        <f>IF(Yearly_expenditure3!CY3="","",-SUMIF(Yearly_expenditure3!$C$4:$C$39,"CAPEX",Yearly_expenditure3!CY4:CY39))</f>
        <v/>
      </c>
      <c r="CV9" s="154" t="str">
        <f>IF(Yearly_expenditure3!CZ3="","",-SUMIF(Yearly_expenditure3!$C$4:$C$39,"CAPEX",Yearly_expenditure3!CZ4:CZ39))</f>
        <v/>
      </c>
      <c r="CW9" s="154" t="str">
        <f>IF(Yearly_expenditure3!DA3="","",-SUMIF(Yearly_expenditure3!$C$4:$C$39,"CAPEX",Yearly_expenditure3!DA4:DA39))</f>
        <v/>
      </c>
      <c r="CX9" s="154" t="str">
        <f>IF(Yearly_expenditure3!DB3="","",-SUMIF(Yearly_expenditure3!$C$4:$C$39,"CAPEX",Yearly_expenditure3!DB4:DB39))</f>
        <v/>
      </c>
    </row>
    <row r="10" spans="1:102" x14ac:dyDescent="0.25">
      <c r="A10" s="78" t="s">
        <v>7</v>
      </c>
      <c r="B10" s="157">
        <f>IF(Yearly_expenditure3!F3="","",-SUMIF(Yearly_expenditure3!$C$4:$C$39,"OPEX",Yearly_expenditure3!F4:F39))</f>
        <v>0</v>
      </c>
      <c r="C10" s="157">
        <f>IF(Yearly_expenditure3!G3="","",-SUMIF(Yearly_expenditure3!$C$4:$C$39,"OPEX",Yearly_expenditure3!G4:G39))</f>
        <v>-12000</v>
      </c>
      <c r="D10" s="157">
        <f>IF(Yearly_expenditure3!H3="","",-SUMIF(Yearly_expenditure3!$C$4:$C$39,"OPEX",Yearly_expenditure3!H4:H39))</f>
        <v>-24600</v>
      </c>
      <c r="E10" s="157">
        <f>IF(Yearly_expenditure3!I3="","",-SUMIF(Yearly_expenditure3!$C$4:$C$39,"OPEX",Yearly_expenditure3!I4:I39))</f>
        <v>-25220.400000000001</v>
      </c>
      <c r="F10" s="157">
        <f>IF(Yearly_expenditure3!J3="","",-SUMIF(Yearly_expenditure3!$C$4:$C$39,"OPEX",Yearly_expenditure3!J4:J39))</f>
        <v>-25861.98</v>
      </c>
      <c r="G10" s="157">
        <f>IF(Yearly_expenditure3!K3="","",-SUMIF(Yearly_expenditure3!$C$4:$C$39,"OPEX",Yearly_expenditure3!K4:K39))</f>
        <v>-26525.550840000004</v>
      </c>
      <c r="H10" s="157">
        <f>IF(Yearly_expenditure3!L3="","",-SUMIF(Yearly_expenditure3!$C$4:$C$39,"OPEX",Yearly_expenditure3!L4:L39))</f>
        <v>-27211.955430000002</v>
      </c>
      <c r="I10" s="157">
        <f>IF(Yearly_expenditure3!M3="","",-SUMIF(Yearly_expenditure3!$C$4:$C$39,"OPEX",Yearly_expenditure3!M4:M39))</f>
        <v>-27922.070029164006</v>
      </c>
      <c r="J10" s="157">
        <f>IF(Yearly_expenditure3!N3="","",-SUMIF(Yearly_expenditure3!$C$4:$C$39,"OPEX",Yearly_expenditure3!N4:N39))</f>
        <v>-28656.805576114202</v>
      </c>
      <c r="K10" s="157">
        <f>IF(Yearly_expenditure3!O3="","",-SUMIF(Yearly_expenditure3!$C$4:$C$39,"OPEX",Yearly_expenditure3!O4:O39))</f>
        <v>-29417.109072400253</v>
      </c>
      <c r="L10" s="157">
        <f>IF(Yearly_expenditure3!P3="","",-SUMIF(Yearly_expenditure3!$C$4:$C$39,"OPEX",Yearly_expenditure3!P4:P39))</f>
        <v>-30203.965021270156</v>
      </c>
      <c r="M10" s="157">
        <f>IF(Yearly_expenditure3!Q3="","",-SUMIF(Yearly_expenditure3!$C$4:$C$39,"OPEX",Yearly_expenditure3!Q4:Q39))</f>
        <v>-31018.396923954591</v>
      </c>
      <c r="N10" s="157">
        <f>IF(Yearly_expenditure3!R3="","",-SUMIF(Yearly_expenditure3!$C$4:$C$39,"OPEX",Yearly_expenditure3!R4:R39))</f>
        <v>-31861.468835764739</v>
      </c>
      <c r="O10" s="157">
        <f>IF(Yearly_expenditure3!S3="","",-SUMIF(Yearly_expenditure3!$C$4:$C$39,"OPEX",Yearly_expenditure3!S4:S39))</f>
        <v>-32734.286984395818</v>
      </c>
      <c r="P10" s="157">
        <f>IF(Yearly_expenditure3!T3="","",-SUMIF(Yearly_expenditure3!$C$4:$C$39,"OPEX",Yearly_expenditure3!T4:T39))</f>
        <v>-33638.001452924145</v>
      </c>
      <c r="Q10" s="157">
        <f>IF(Yearly_expenditure3!U3="","",-SUMIF(Yearly_expenditure3!$C$4:$C$39,"OPEX",Yearly_expenditure3!U4:U39))</f>
        <v>-34573.807930085124</v>
      </c>
      <c r="R10" s="157">
        <f>IF(Yearly_expenditure3!V3="","",-SUMIF(Yearly_expenditure3!$C$4:$C$39,"OPEX",Yearly_expenditure3!V4:V39))</f>
        <v>-35542.949530522979</v>
      </c>
      <c r="S10" s="157">
        <f>IF(Yearly_expenditure3!W3="","",-SUMIF(Yearly_expenditure3!$C$4:$C$39,"OPEX",Yearly_expenditure3!W4:W39))</f>
        <v>-36546.71868781071</v>
      </c>
      <c r="T10" s="157">
        <f>IF(Yearly_expenditure3!X3="","",-SUMIF(Yearly_expenditure3!$C$4:$C$39,"OPEX",Yearly_expenditure3!X4:X39))</f>
        <v>-37586.459123150606</v>
      </c>
      <c r="U10" s="157">
        <f>IF(Yearly_expenditure3!Y3="","",-SUMIF(Yearly_expenditure3!$C$4:$C$39,"OPEX",Yearly_expenditure3!Y4:Y39))</f>
        <v>-38663.567892782376</v>
      </c>
      <c r="V10" s="157">
        <f>IF(Yearly_expenditure3!Z3="","",-SUMIF(Yearly_expenditure3!$C$4:$C$39,"OPEX",Yearly_expenditure3!Z4:Z39))</f>
        <v>-39779.497517246469</v>
      </c>
      <c r="W10" s="157">
        <f>IF(Yearly_expenditure3!AA3="","",-SUMIF(Yearly_expenditure3!$C$4:$C$39,"OPEX",Yearly_expenditure3!AA4:AA39))</f>
        <v>-40935.75819577666</v>
      </c>
      <c r="X10" s="157">
        <f>IF(Yearly_expenditure3!AB3="","",-SUMIF(Yearly_expenditure3!$C$4:$C$39,"OPEX",Yearly_expenditure3!AB4:AB39))</f>
        <v>-42133.920109226463</v>
      </c>
      <c r="Y10" s="157">
        <f>IF(Yearly_expenditure3!AC3="","",-SUMIF(Yearly_expenditure3!$C$4:$C$39,"OPEX",Yearly_expenditure3!AC4:AC39))</f>
        <v>-43375.615815070443</v>
      </c>
      <c r="Z10" s="157">
        <f>IF(Yearly_expenditure3!AD3="","",-SUMIF(Yearly_expenditure3!$C$4:$C$39,"OPEX",Yearly_expenditure3!AD4:AD39))</f>
        <v>-44662.542738162927</v>
      </c>
      <c r="AA10" s="157">
        <f>IF(Yearly_expenditure3!AE3="","",-SUMIF(Yearly_expenditure3!$C$4:$C$39,"OPEX",Yearly_expenditure3!AE4:AE39))</f>
        <v>-45996.465761084015</v>
      </c>
      <c r="AB10" s="157" t="str">
        <f>IF(Yearly_expenditure3!AF3="","",-SUMIF(Yearly_expenditure3!$C$4:$C$39,"OPEX",Yearly_expenditure3!AF4:AF39))</f>
        <v/>
      </c>
      <c r="AC10" s="157" t="str">
        <f>IF(Yearly_expenditure3!AG3="","",-SUMIF(Yearly_expenditure3!$C$4:$C$39,"OPEX",Yearly_expenditure3!AG4:AG39))</f>
        <v/>
      </c>
      <c r="AD10" s="157" t="str">
        <f>IF(Yearly_expenditure3!AH3="","",-SUMIF(Yearly_expenditure3!$C$4:$C$39,"OPEX",Yearly_expenditure3!AH4:AH39))</f>
        <v/>
      </c>
      <c r="AE10" s="157" t="str">
        <f>IF(Yearly_expenditure3!AI3="","",-SUMIF(Yearly_expenditure3!$C$4:$C$39,"OPEX",Yearly_expenditure3!AI4:AI39))</f>
        <v/>
      </c>
      <c r="AF10" s="157" t="str">
        <f>IF(Yearly_expenditure3!AJ3="","",-SUMIF(Yearly_expenditure3!$C$4:$C$39,"OPEX",Yearly_expenditure3!AJ4:AJ39))</f>
        <v/>
      </c>
      <c r="AG10" s="157" t="str">
        <f>IF(Yearly_expenditure3!AK3="","",-SUMIF(Yearly_expenditure3!$C$4:$C$39,"OPEX",Yearly_expenditure3!AK4:AK39))</f>
        <v/>
      </c>
      <c r="AH10" s="157" t="str">
        <f>IF(Yearly_expenditure3!AL3="","",-SUMIF(Yearly_expenditure3!$C$4:$C$39,"OPEX",Yearly_expenditure3!AL4:AL39))</f>
        <v/>
      </c>
      <c r="AI10" s="157" t="str">
        <f>IF(Yearly_expenditure3!AM3="","",-SUMIF(Yearly_expenditure3!$C$4:$C$39,"OPEX",Yearly_expenditure3!AM4:AM39))</f>
        <v/>
      </c>
      <c r="AJ10" s="157" t="str">
        <f>IF(Yearly_expenditure3!AN3="","",-SUMIF(Yearly_expenditure3!$C$4:$C$39,"OPEX",Yearly_expenditure3!AN4:AN39))</f>
        <v/>
      </c>
      <c r="AK10" s="157" t="str">
        <f>IF(Yearly_expenditure3!AO3="","",-SUMIF(Yearly_expenditure3!$C$4:$C$39,"OPEX",Yearly_expenditure3!AO4:AO39))</f>
        <v/>
      </c>
      <c r="AL10" s="157" t="str">
        <f>IF(Yearly_expenditure3!AP3="","",-SUMIF(Yearly_expenditure3!$C$4:$C$39,"OPEX",Yearly_expenditure3!AP4:AP39))</f>
        <v/>
      </c>
      <c r="AM10" s="157" t="str">
        <f>IF(Yearly_expenditure3!AQ3="","",-SUMIF(Yearly_expenditure3!$C$4:$C$39,"OPEX",Yearly_expenditure3!AQ4:AQ39))</f>
        <v/>
      </c>
      <c r="AN10" s="157" t="str">
        <f>IF(Yearly_expenditure3!AR3="","",-SUMIF(Yearly_expenditure3!$C$4:$C$39,"OPEX",Yearly_expenditure3!AR4:AR39))</f>
        <v/>
      </c>
      <c r="AO10" s="157" t="str">
        <f>IF(Yearly_expenditure3!AS3="","",-SUMIF(Yearly_expenditure3!$C$4:$C$39,"OPEX",Yearly_expenditure3!AS4:AS39))</f>
        <v/>
      </c>
      <c r="AP10" s="157" t="str">
        <f>IF(Yearly_expenditure3!AT3="","",-SUMIF(Yearly_expenditure3!$C$4:$C$39,"OPEX",Yearly_expenditure3!AT4:AT39))</f>
        <v/>
      </c>
      <c r="AQ10" s="157" t="str">
        <f>IF(Yearly_expenditure3!AU3="","",-SUMIF(Yearly_expenditure3!$C$4:$C$39,"OPEX",Yearly_expenditure3!AU4:AU39))</f>
        <v/>
      </c>
      <c r="AR10" s="157" t="str">
        <f>IF(Yearly_expenditure3!AV3="","",-SUMIF(Yearly_expenditure3!$C$4:$C$39,"OPEX",Yearly_expenditure3!AV4:AV39))</f>
        <v/>
      </c>
      <c r="AS10" s="157" t="str">
        <f>IF(Yearly_expenditure3!AW3="","",-SUMIF(Yearly_expenditure3!$C$4:$C$39,"OPEX",Yearly_expenditure3!AW4:AW39))</f>
        <v/>
      </c>
      <c r="AT10" s="157" t="str">
        <f>IF(Yearly_expenditure3!AX3="","",-SUMIF(Yearly_expenditure3!$C$4:$C$39,"OPEX",Yearly_expenditure3!AX4:AX39))</f>
        <v/>
      </c>
      <c r="AU10" s="157" t="str">
        <f>IF(Yearly_expenditure3!AY3="","",-SUMIF(Yearly_expenditure3!$C$4:$C$39,"OPEX",Yearly_expenditure3!AY4:AY39))</f>
        <v/>
      </c>
      <c r="AV10" s="157" t="str">
        <f>IF(Yearly_expenditure3!AZ3="","",-SUMIF(Yearly_expenditure3!$C$4:$C$39,"OPEX",Yearly_expenditure3!AZ4:AZ39))</f>
        <v/>
      </c>
      <c r="AW10" s="157" t="str">
        <f>IF(Yearly_expenditure3!BA3="","",-SUMIF(Yearly_expenditure3!$C$4:$C$39,"OPEX",Yearly_expenditure3!BA4:BA39))</f>
        <v/>
      </c>
      <c r="AX10" s="157" t="str">
        <f>IF(Yearly_expenditure3!BB3="","",-SUMIF(Yearly_expenditure3!$C$4:$C$39,"OPEX",Yearly_expenditure3!BB4:BB39))</f>
        <v/>
      </c>
      <c r="AY10" s="157" t="str">
        <f>IF(Yearly_expenditure3!BC3="","",-SUMIF(Yearly_expenditure3!$C$4:$C$39,"OPEX",Yearly_expenditure3!BC4:BC39))</f>
        <v/>
      </c>
      <c r="AZ10" s="157" t="str">
        <f>IF(Yearly_expenditure3!BD3="","",-SUMIF(Yearly_expenditure3!$C$4:$C$39,"OPEX",Yearly_expenditure3!BD4:BD39))</f>
        <v/>
      </c>
      <c r="BA10" s="157" t="str">
        <f>IF(Yearly_expenditure3!BE3="","",-SUMIF(Yearly_expenditure3!$C$4:$C$39,"OPEX",Yearly_expenditure3!BE4:BE39))</f>
        <v/>
      </c>
      <c r="BB10" s="157" t="str">
        <f>IF(Yearly_expenditure3!BF3="","",-SUMIF(Yearly_expenditure3!$C$4:$C$39,"OPEX",Yearly_expenditure3!BF4:BF39))</f>
        <v/>
      </c>
      <c r="BC10" s="157" t="str">
        <f>IF(Yearly_expenditure3!BG3="","",-SUMIF(Yearly_expenditure3!$C$4:$C$39,"OPEX",Yearly_expenditure3!BG4:BG39))</f>
        <v/>
      </c>
      <c r="BD10" s="157" t="str">
        <f>IF(Yearly_expenditure3!BH3="","",-SUMIF(Yearly_expenditure3!$C$4:$C$39,"OPEX",Yearly_expenditure3!BH4:BH39))</f>
        <v/>
      </c>
      <c r="BE10" s="157" t="str">
        <f>IF(Yearly_expenditure3!BI3="","",-SUMIF(Yearly_expenditure3!$C$4:$C$39,"OPEX",Yearly_expenditure3!BI4:BI39))</f>
        <v/>
      </c>
      <c r="BF10" s="157" t="str">
        <f>IF(Yearly_expenditure3!BJ3="","",-SUMIF(Yearly_expenditure3!$C$4:$C$39,"OPEX",Yearly_expenditure3!BJ4:BJ39))</f>
        <v/>
      </c>
      <c r="BG10" s="157" t="str">
        <f>IF(Yearly_expenditure3!BK3="","",-SUMIF(Yearly_expenditure3!$C$4:$C$39,"OPEX",Yearly_expenditure3!BK4:BK39))</f>
        <v/>
      </c>
      <c r="BH10" s="157" t="str">
        <f>IF(Yearly_expenditure3!BL3="","",-SUMIF(Yearly_expenditure3!$C$4:$C$39,"OPEX",Yearly_expenditure3!BL4:BL39))</f>
        <v/>
      </c>
      <c r="BI10" s="157" t="str">
        <f>IF(Yearly_expenditure3!BM3="","",-SUMIF(Yearly_expenditure3!$C$4:$C$39,"OPEX",Yearly_expenditure3!BM4:BM39))</f>
        <v/>
      </c>
      <c r="BJ10" s="157" t="str">
        <f>IF(Yearly_expenditure3!BN3="","",-SUMIF(Yearly_expenditure3!$C$4:$C$39,"OPEX",Yearly_expenditure3!BN4:BN39))</f>
        <v/>
      </c>
      <c r="BK10" s="157" t="str">
        <f>IF(Yearly_expenditure3!BO3="","",-SUMIF(Yearly_expenditure3!$C$4:$C$39,"OPEX",Yearly_expenditure3!BO4:BO39))</f>
        <v/>
      </c>
      <c r="BL10" s="157" t="str">
        <f>IF(Yearly_expenditure3!BP3="","",-SUMIF(Yearly_expenditure3!$C$4:$C$39,"OPEX",Yearly_expenditure3!BP4:BP39))</f>
        <v/>
      </c>
      <c r="BM10" s="157" t="str">
        <f>IF(Yearly_expenditure3!BQ3="","",-SUMIF(Yearly_expenditure3!$C$4:$C$39,"OPEX",Yearly_expenditure3!BQ4:BQ39))</f>
        <v/>
      </c>
      <c r="BN10" s="157" t="str">
        <f>IF(Yearly_expenditure3!BR3="","",-SUMIF(Yearly_expenditure3!$C$4:$C$39,"OPEX",Yearly_expenditure3!BR4:BR39))</f>
        <v/>
      </c>
      <c r="BO10" s="157" t="str">
        <f>IF(Yearly_expenditure3!BS3="","",-SUMIF(Yearly_expenditure3!$C$4:$C$39,"OPEX",Yearly_expenditure3!BS4:BS39))</f>
        <v/>
      </c>
      <c r="BP10" s="157" t="str">
        <f>IF(Yearly_expenditure3!BT3="","",-SUMIF(Yearly_expenditure3!$C$4:$C$39,"OPEX",Yearly_expenditure3!BT4:BT39))</f>
        <v/>
      </c>
      <c r="BQ10" s="157" t="str">
        <f>IF(Yearly_expenditure3!BU3="","",-SUMIF(Yearly_expenditure3!$C$4:$C$39,"OPEX",Yearly_expenditure3!BU4:BU39))</f>
        <v/>
      </c>
      <c r="BR10" s="157" t="str">
        <f>IF(Yearly_expenditure3!BV3="","",-SUMIF(Yearly_expenditure3!$C$4:$C$39,"OPEX",Yearly_expenditure3!BV4:BV39))</f>
        <v/>
      </c>
      <c r="BS10" s="157" t="str">
        <f>IF(Yearly_expenditure3!BW3="","",-SUMIF(Yearly_expenditure3!$C$4:$C$39,"OPEX",Yearly_expenditure3!BW4:BW39))</f>
        <v/>
      </c>
      <c r="BT10" s="157" t="str">
        <f>IF(Yearly_expenditure3!BX3="","",-SUMIF(Yearly_expenditure3!$C$4:$C$39,"OPEX",Yearly_expenditure3!BX4:BX39))</f>
        <v/>
      </c>
      <c r="BU10" s="157" t="str">
        <f>IF(Yearly_expenditure3!BY3="","",-SUMIF(Yearly_expenditure3!$C$4:$C$39,"OPEX",Yearly_expenditure3!BY4:BY39))</f>
        <v/>
      </c>
      <c r="BV10" s="157" t="str">
        <f>IF(Yearly_expenditure3!BZ3="","",-SUMIF(Yearly_expenditure3!$C$4:$C$39,"OPEX",Yearly_expenditure3!BZ4:BZ39))</f>
        <v/>
      </c>
      <c r="BW10" s="157" t="str">
        <f>IF(Yearly_expenditure3!CA3="","",-SUMIF(Yearly_expenditure3!$C$4:$C$39,"OPEX",Yearly_expenditure3!CA4:CA39))</f>
        <v/>
      </c>
      <c r="BX10" s="157" t="str">
        <f>IF(Yearly_expenditure3!CB3="","",-SUMIF(Yearly_expenditure3!$C$4:$C$39,"OPEX",Yearly_expenditure3!CB4:CB39))</f>
        <v/>
      </c>
      <c r="BY10" s="157" t="str">
        <f>IF(Yearly_expenditure3!CC3="","",-SUMIF(Yearly_expenditure3!$C$4:$C$39,"OPEX",Yearly_expenditure3!CC4:CC39))</f>
        <v/>
      </c>
      <c r="BZ10" s="157" t="str">
        <f>IF(Yearly_expenditure3!CD3="","",-SUMIF(Yearly_expenditure3!$C$4:$C$39,"OPEX",Yearly_expenditure3!CD4:CD39))</f>
        <v/>
      </c>
      <c r="CA10" s="157" t="str">
        <f>IF(Yearly_expenditure3!CE3="","",-SUMIF(Yearly_expenditure3!$C$4:$C$39,"OPEX",Yearly_expenditure3!CE4:CE39))</f>
        <v/>
      </c>
      <c r="CB10" s="157" t="str">
        <f>IF(Yearly_expenditure3!CF3="","",-SUMIF(Yearly_expenditure3!$C$4:$C$39,"OPEX",Yearly_expenditure3!CF4:CF39))</f>
        <v/>
      </c>
      <c r="CC10" s="157" t="str">
        <f>IF(Yearly_expenditure3!CG3="","",-SUMIF(Yearly_expenditure3!$C$4:$C$39,"OPEX",Yearly_expenditure3!CG4:CG39))</f>
        <v/>
      </c>
      <c r="CD10" s="157" t="str">
        <f>IF(Yearly_expenditure3!CH3="","",-SUMIF(Yearly_expenditure3!$C$4:$C$39,"OPEX",Yearly_expenditure3!CH4:CH39))</f>
        <v/>
      </c>
      <c r="CE10" s="157" t="str">
        <f>IF(Yearly_expenditure3!CI3="","",-SUMIF(Yearly_expenditure3!$C$4:$C$39,"OPEX",Yearly_expenditure3!CI4:CI39))</f>
        <v/>
      </c>
      <c r="CF10" s="157" t="str">
        <f>IF(Yearly_expenditure3!CJ3="","",-SUMIF(Yearly_expenditure3!$C$4:$C$39,"OPEX",Yearly_expenditure3!CJ4:CJ39))</f>
        <v/>
      </c>
      <c r="CG10" s="157" t="str">
        <f>IF(Yearly_expenditure3!CK3="","",-SUMIF(Yearly_expenditure3!$C$4:$C$39,"OPEX",Yearly_expenditure3!CK4:CK39))</f>
        <v/>
      </c>
      <c r="CH10" s="157" t="str">
        <f>IF(Yearly_expenditure3!CL3="","",-SUMIF(Yearly_expenditure3!$C$4:$C$39,"OPEX",Yearly_expenditure3!CL4:CL39))</f>
        <v/>
      </c>
      <c r="CI10" s="157" t="str">
        <f>IF(Yearly_expenditure3!CM3="","",-SUMIF(Yearly_expenditure3!$C$4:$C$39,"OPEX",Yearly_expenditure3!CM4:CM39))</f>
        <v/>
      </c>
      <c r="CJ10" s="157" t="str">
        <f>IF(Yearly_expenditure3!CN3="","",-SUMIF(Yearly_expenditure3!$C$4:$C$39,"OPEX",Yearly_expenditure3!CN4:CN39))</f>
        <v/>
      </c>
      <c r="CK10" s="157" t="str">
        <f>IF(Yearly_expenditure3!CO3="","",-SUMIF(Yearly_expenditure3!$C$4:$C$39,"OPEX",Yearly_expenditure3!CO4:CO39))</f>
        <v/>
      </c>
      <c r="CL10" s="157" t="str">
        <f>IF(Yearly_expenditure3!CP3="","",-SUMIF(Yearly_expenditure3!$C$4:$C$39,"OPEX",Yearly_expenditure3!CP4:CP39))</f>
        <v/>
      </c>
      <c r="CM10" s="157" t="str">
        <f>IF(Yearly_expenditure3!CQ3="","",-SUMIF(Yearly_expenditure3!$C$4:$C$39,"OPEX",Yearly_expenditure3!CQ4:CQ39))</f>
        <v/>
      </c>
      <c r="CN10" s="157" t="str">
        <f>IF(Yearly_expenditure3!CR3="","",-SUMIF(Yearly_expenditure3!$C$4:$C$39,"OPEX",Yearly_expenditure3!CR4:CR39))</f>
        <v/>
      </c>
      <c r="CO10" s="157" t="str">
        <f>IF(Yearly_expenditure3!CS3="","",-SUMIF(Yearly_expenditure3!$C$4:$C$39,"OPEX",Yearly_expenditure3!CS4:CS39))</f>
        <v/>
      </c>
      <c r="CP10" s="157" t="str">
        <f>IF(Yearly_expenditure3!CT3="","",-SUMIF(Yearly_expenditure3!$C$4:$C$39,"OPEX",Yearly_expenditure3!CT4:CT39))</f>
        <v/>
      </c>
      <c r="CQ10" s="157" t="str">
        <f>IF(Yearly_expenditure3!CU3="","",-SUMIF(Yearly_expenditure3!$C$4:$C$39,"OPEX",Yearly_expenditure3!CU4:CU39))</f>
        <v/>
      </c>
      <c r="CR10" s="157" t="str">
        <f>IF(Yearly_expenditure3!CV3="","",-SUMIF(Yearly_expenditure3!$C$4:$C$39,"OPEX",Yearly_expenditure3!CV4:CV39))</f>
        <v/>
      </c>
      <c r="CS10" s="157" t="str">
        <f>IF(Yearly_expenditure3!CW3="","",-SUMIF(Yearly_expenditure3!$C$4:$C$39,"OPEX",Yearly_expenditure3!CW4:CW39))</f>
        <v/>
      </c>
      <c r="CT10" s="157" t="str">
        <f>IF(Yearly_expenditure3!CX3="","",-SUMIF(Yearly_expenditure3!$C$4:$C$39,"OPEX",Yearly_expenditure3!CX4:CX39))</f>
        <v/>
      </c>
      <c r="CU10" s="157" t="str">
        <f>IF(Yearly_expenditure3!CY3="","",-SUMIF(Yearly_expenditure3!$C$4:$C$39,"OPEX",Yearly_expenditure3!CY4:CY39))</f>
        <v/>
      </c>
      <c r="CV10" s="157" t="str">
        <f>IF(Yearly_expenditure3!CZ3="","",-SUMIF(Yearly_expenditure3!$C$4:$C$39,"OPEX",Yearly_expenditure3!CZ4:CZ39))</f>
        <v/>
      </c>
      <c r="CW10" s="157" t="str">
        <f>IF(Yearly_expenditure3!DA3="","",-SUMIF(Yearly_expenditure3!$C$4:$C$39,"OPEX",Yearly_expenditure3!DA4:DA39))</f>
        <v/>
      </c>
      <c r="CX10" s="157" t="str">
        <f>IF(Yearly_expenditure3!DB3="","",-SUMIF(Yearly_expenditure3!$C$4:$C$39,"OPEX",Yearly_expenditure3!DB4:DB39))</f>
        <v/>
      </c>
    </row>
    <row r="11" spans="1:102" x14ac:dyDescent="0.25">
      <c r="A11" s="73" t="s">
        <v>93</v>
      </c>
      <c r="B11" s="74">
        <f>IF(Yearly_expenditure3!F3="","",SUM(Yearly_revenue3!F4:F33)-SUM(Yearly_expenditure3!F4:F39))</f>
        <v>-74000</v>
      </c>
      <c r="C11" s="74">
        <f>IF(Yearly_expenditure3!G3="","",SUM(Yearly_revenue3!G4:G33)-SUM(Yearly_expenditure3!G4:G39))</f>
        <v>-523000</v>
      </c>
      <c r="D11" s="74">
        <f>IF(Yearly_expenditure3!H3="","",SUM(Yearly_revenue3!H4:H33)-SUM(Yearly_expenditure3!H4:H39))</f>
        <v>110588</v>
      </c>
      <c r="E11" s="74">
        <f>IF(Yearly_expenditure3!I3="","",SUM(Yearly_revenue3!I4:I33)-SUM(Yearly_expenditure3!I4:I39))</f>
        <v>100599.94899999999</v>
      </c>
      <c r="F11" s="74">
        <f>IF(Yearly_expenditure3!J3="","",SUM(Yearly_revenue3!J4:J33)-SUM(Yearly_expenditure3!J4:J39))</f>
        <v>100596.45001189</v>
      </c>
      <c r="G11" s="74">
        <f>IF(Yearly_expenditure3!K3="","",SUM(Yearly_revenue3!K4:K33)-SUM(Yearly_expenditure3!K4:K39))</f>
        <v>100576.76998465913</v>
      </c>
      <c r="H11" s="74">
        <f>IF(Yearly_expenditure3!L3="","",SUM(Yearly_revenue3!L4:L33)-SUM(Yearly_expenditure3!L4:L39))</f>
        <v>100540.14513159245</v>
      </c>
      <c r="I11" s="74">
        <f>IF(Yearly_expenditure3!M3="","",SUM(Yearly_revenue3!M4:M33)-SUM(Yearly_expenditure3!M4:M39))</f>
        <v>100485.77967611451</v>
      </c>
      <c r="J11" s="74">
        <f>IF(Yearly_expenditure3!N3="","",SUM(Yearly_revenue3!N4:N33)-SUM(Yearly_expenditure3!N4:N39))</f>
        <v>100412.84454698551</v>
      </c>
      <c r="K11" s="74">
        <f>IF(Yearly_expenditure3!O3="","",SUM(Yearly_revenue3!O4:O33)-SUM(Yearly_expenditure3!O4:O39))</f>
        <v>100320.47602081556</v>
      </c>
      <c r="L11" s="74">
        <f>IF(Yearly_expenditure3!P3="","",SUM(Yearly_revenue3!P4:P33)-SUM(Yearly_expenditure3!P4:P39))</f>
        <v>100207.77430977901</v>
      </c>
      <c r="M11" s="74">
        <f>IF(Yearly_expenditure3!Q3="","",SUM(Yearly_revenue3!Q4:Q33)-SUM(Yearly_expenditure3!Q4:Q39))</f>
        <v>100073.80209232771</v>
      </c>
      <c r="N11" s="74">
        <f>IF(Yearly_expenditure3!R3="","",SUM(Yearly_revenue3!R4:R33)-SUM(Yearly_expenditure3!R4:R39))</f>
        <v>99917.582984612905</v>
      </c>
      <c r="O11" s="74">
        <f>IF(Yearly_expenditure3!S3="","",SUM(Yearly_revenue3!S4:S33)-SUM(Yearly_expenditure3!S4:S39))</f>
        <v>99738.099950233649</v>
      </c>
      <c r="P11" s="74">
        <f>IF(Yearly_expenditure3!T3="","",SUM(Yearly_revenue3!T4:T33)-SUM(Yearly_expenditure3!T4:T39))</f>
        <v>99534.293645834303</v>
      </c>
      <c r="Q11" s="74">
        <f>IF(Yearly_expenditure3!U3="","",SUM(Yearly_revenue3!U4:U33)-SUM(Yearly_expenditure3!U4:U39))</f>
        <v>99305.060699974696</v>
      </c>
      <c r="R11" s="74">
        <f>IF(Yearly_expenditure3!V3="","",SUM(Yearly_revenue3!V4:V33)-SUM(Yearly_expenditure3!V4:V39))</f>
        <v>99049.251922592608</v>
      </c>
      <c r="S11" s="74">
        <f>IF(Yearly_expenditure3!W3="","",SUM(Yearly_revenue3!W4:W33)-SUM(Yearly_expenditure3!W4:W39))</f>
        <v>98765.670442271221</v>
      </c>
      <c r="T11" s="74">
        <f>IF(Yearly_expenditure3!X3="","",SUM(Yearly_revenue3!X4:X33)-SUM(Yearly_expenditure3!X4:X39))</f>
        <v>98453.069768412577</v>
      </c>
      <c r="U11" s="74">
        <f>IF(Yearly_expenditure3!Y3="","",SUM(Yearly_revenue3!Y4:Y33)-SUM(Yearly_expenditure3!Y4:Y39))</f>
        <v>98110.151775301332</v>
      </c>
      <c r="V11" s="74">
        <f>IF(Yearly_expenditure3!Z3="","",SUM(Yearly_revenue3!Z4:Z33)-SUM(Yearly_expenditure3!Z4:Z39))</f>
        <v>97735.564604923187</v>
      </c>
      <c r="W11" s="74">
        <f>IF(Yearly_expenditure3!AA3="","",SUM(Yearly_revenue3!AA4:AA33)-SUM(Yearly_expenditure3!AA4:AA39))</f>
        <v>97327.900485275401</v>
      </c>
      <c r="X11" s="74">
        <f>IF(Yearly_expenditure3!AB3="","",SUM(Yearly_revenue3!AB4:AB33)-SUM(Yearly_expenditure3!AB4:AB39))</f>
        <v>96885.693460777606</v>
      </c>
      <c r="Y11" s="74">
        <f>IF(Yearly_expenditure3!AC3="","",SUM(Yearly_revenue3!AC4:AC33)-SUM(Yearly_expenditure3!AC4:AC39))</f>
        <v>96407.417031253412</v>
      </c>
      <c r="Z11" s="74">
        <f>IF(Yearly_expenditure3!AD3="","",SUM(Yearly_revenue3!AD4:AD33)-SUM(Yearly_expenditure3!AD4:AD39))</f>
        <v>95891.481695814335</v>
      </c>
      <c r="AA11" s="74">
        <f>IF(Yearly_expenditure3!AE3="","",SUM(Yearly_revenue3!AE4:AE33)-SUM(Yearly_expenditure3!AE4:AE39))</f>
        <v>95336.232397827524</v>
      </c>
      <c r="AB11" s="74" t="str">
        <f>IF(Yearly_expenditure3!AF3="","",SUM(Yearly_revenue3!AF4:AF33)-SUM(Yearly_expenditure3!AF4:AF39))</f>
        <v/>
      </c>
      <c r="AC11" s="74" t="str">
        <f>IF(Yearly_expenditure3!AG3="","",SUM(Yearly_revenue3!AG4:AG33)-SUM(Yearly_expenditure3!AG4:AG39))</f>
        <v/>
      </c>
      <c r="AD11" s="74" t="str">
        <f>IF(Yearly_expenditure3!AH3="","",SUM(Yearly_revenue3!AH4:AH33)-SUM(Yearly_expenditure3!AH4:AH39))</f>
        <v/>
      </c>
      <c r="AE11" s="74" t="str">
        <f>IF(Yearly_expenditure3!AI3="","",SUM(Yearly_revenue3!AI4:AI33)-SUM(Yearly_expenditure3!AI4:AI39))</f>
        <v/>
      </c>
      <c r="AF11" s="74" t="str">
        <f>IF(Yearly_expenditure3!AJ3="","",SUM(Yearly_revenue3!AJ4:AJ33)-SUM(Yearly_expenditure3!AJ4:AJ39))</f>
        <v/>
      </c>
      <c r="AG11" s="74" t="str">
        <f>IF(Yearly_expenditure3!AK3="","",SUM(Yearly_revenue3!AK4:AK33)-SUM(Yearly_expenditure3!AK4:AK39))</f>
        <v/>
      </c>
      <c r="AH11" s="74" t="str">
        <f>IF(Yearly_expenditure3!AL3="","",SUM(Yearly_revenue3!AL4:AL33)-SUM(Yearly_expenditure3!AL4:AL39))</f>
        <v/>
      </c>
      <c r="AI11" s="74" t="str">
        <f>IF(Yearly_expenditure3!AM3="","",SUM(Yearly_revenue3!AM4:AM33)-SUM(Yearly_expenditure3!AM4:AM39))</f>
        <v/>
      </c>
      <c r="AJ11" s="74" t="str">
        <f>IF(Yearly_expenditure3!AN3="","",SUM(Yearly_revenue3!AN4:AN33)-SUM(Yearly_expenditure3!AN4:AN39))</f>
        <v/>
      </c>
      <c r="AK11" s="74" t="str">
        <f>IF(Yearly_expenditure3!AO3="","",SUM(Yearly_revenue3!AO4:AO33)-SUM(Yearly_expenditure3!AO4:AO39))</f>
        <v/>
      </c>
      <c r="AL11" s="74" t="str">
        <f>IF(Yearly_expenditure3!AP3="","",SUM(Yearly_revenue3!AP4:AP33)-SUM(Yearly_expenditure3!AP4:AP39))</f>
        <v/>
      </c>
      <c r="AM11" s="74" t="str">
        <f>IF(Yearly_expenditure3!AQ3="","",SUM(Yearly_revenue3!AQ4:AQ33)-SUM(Yearly_expenditure3!AQ4:AQ39))</f>
        <v/>
      </c>
      <c r="AN11" s="74" t="str">
        <f>IF(Yearly_expenditure3!AR3="","",SUM(Yearly_revenue3!AR4:AR33)-SUM(Yearly_expenditure3!AR4:AR39))</f>
        <v/>
      </c>
      <c r="AO11" s="74" t="str">
        <f>IF(Yearly_expenditure3!AS3="","",SUM(Yearly_revenue3!AS4:AS33)-SUM(Yearly_expenditure3!AS4:AS39))</f>
        <v/>
      </c>
      <c r="AP11" s="74" t="str">
        <f>IF(Yearly_expenditure3!AT3="","",SUM(Yearly_revenue3!AT4:AT33)-SUM(Yearly_expenditure3!AT4:AT39))</f>
        <v/>
      </c>
      <c r="AQ11" s="74" t="str">
        <f>IF(Yearly_expenditure3!AU3="","",SUM(Yearly_revenue3!AU4:AU33)-SUM(Yearly_expenditure3!AU4:AU39))</f>
        <v/>
      </c>
      <c r="AR11" s="74" t="str">
        <f>IF(Yearly_expenditure3!AV3="","",SUM(Yearly_revenue3!AV4:AV33)-SUM(Yearly_expenditure3!AV4:AV39))</f>
        <v/>
      </c>
      <c r="AS11" s="74" t="str">
        <f>IF(Yearly_expenditure3!AW3="","",SUM(Yearly_revenue3!AW4:AW33)-SUM(Yearly_expenditure3!AW4:AW39))</f>
        <v/>
      </c>
      <c r="AT11" s="74" t="str">
        <f>IF(Yearly_expenditure3!AX3="","",SUM(Yearly_revenue3!AX4:AX33)-SUM(Yearly_expenditure3!AX4:AX39))</f>
        <v/>
      </c>
      <c r="AU11" s="74" t="str">
        <f>IF(Yearly_expenditure3!AY3="","",SUM(Yearly_revenue3!AY4:AY33)-SUM(Yearly_expenditure3!AY4:AY39))</f>
        <v/>
      </c>
      <c r="AV11" s="74" t="str">
        <f>IF(Yearly_expenditure3!AZ3="","",SUM(Yearly_revenue3!AZ4:AZ33)-SUM(Yearly_expenditure3!AZ4:AZ39))</f>
        <v/>
      </c>
      <c r="AW11" s="74" t="str">
        <f>IF(Yearly_expenditure3!BA3="","",SUM(Yearly_revenue3!BA4:BA33)-SUM(Yearly_expenditure3!BA4:BA39))</f>
        <v/>
      </c>
      <c r="AX11" s="74" t="str">
        <f>IF(Yearly_expenditure3!BB3="","",SUM(Yearly_revenue3!BB4:BB33)-SUM(Yearly_expenditure3!BB4:BB39))</f>
        <v/>
      </c>
      <c r="AY11" s="74" t="str">
        <f>IF(Yearly_expenditure3!BC3="","",SUM(Yearly_revenue3!BC4:BC33)-SUM(Yearly_expenditure3!BC4:BC39))</f>
        <v/>
      </c>
      <c r="AZ11" s="74" t="str">
        <f>IF(Yearly_expenditure3!BD3="","",SUM(Yearly_revenue3!BD4:BD33)-SUM(Yearly_expenditure3!BD4:BD39))</f>
        <v/>
      </c>
      <c r="BA11" s="74" t="str">
        <f>IF(Yearly_expenditure3!BE3="","",SUM(Yearly_revenue3!BE4:BE33)-SUM(Yearly_expenditure3!BE4:BE39))</f>
        <v/>
      </c>
      <c r="BB11" s="74" t="str">
        <f>IF(Yearly_expenditure3!BF3="","",SUM(Yearly_revenue3!BF4:BF33)-SUM(Yearly_expenditure3!BF4:BF39))</f>
        <v/>
      </c>
      <c r="BC11" s="74" t="str">
        <f>IF(Yearly_expenditure3!BG3="","",SUM(Yearly_revenue3!BG4:BG33)-SUM(Yearly_expenditure3!BG4:BG39))</f>
        <v/>
      </c>
      <c r="BD11" s="74" t="str">
        <f>IF(Yearly_expenditure3!BH3="","",SUM(Yearly_revenue3!BH4:BH33)-SUM(Yearly_expenditure3!BH4:BH39))</f>
        <v/>
      </c>
      <c r="BE11" s="74" t="str">
        <f>IF(Yearly_expenditure3!BI3="","",SUM(Yearly_revenue3!BI4:BI33)-SUM(Yearly_expenditure3!BI4:BI39))</f>
        <v/>
      </c>
      <c r="BF11" s="74" t="str">
        <f>IF(Yearly_expenditure3!BJ3="","",SUM(Yearly_revenue3!BJ4:BJ33)-SUM(Yearly_expenditure3!BJ4:BJ39))</f>
        <v/>
      </c>
      <c r="BG11" s="74" t="str">
        <f>IF(Yearly_expenditure3!BK3="","",SUM(Yearly_revenue3!BK4:BK33)-SUM(Yearly_expenditure3!BK4:BK39))</f>
        <v/>
      </c>
      <c r="BH11" s="74" t="str">
        <f>IF(Yearly_expenditure3!BL3="","",SUM(Yearly_revenue3!BL4:BL33)-SUM(Yearly_expenditure3!BL4:BL39))</f>
        <v/>
      </c>
      <c r="BI11" s="74" t="str">
        <f>IF(Yearly_expenditure3!BM3="","",SUM(Yearly_revenue3!BM4:BM33)-SUM(Yearly_expenditure3!BM4:BM39))</f>
        <v/>
      </c>
      <c r="BJ11" s="74" t="str">
        <f>IF(Yearly_expenditure3!BN3="","",SUM(Yearly_revenue3!BN4:BN33)-SUM(Yearly_expenditure3!BN4:BN39))</f>
        <v/>
      </c>
      <c r="BK11" s="74" t="str">
        <f>IF(Yearly_expenditure3!BO3="","",SUM(Yearly_revenue3!BO4:BO33)-SUM(Yearly_expenditure3!BO4:BO39))</f>
        <v/>
      </c>
      <c r="BL11" s="74" t="str">
        <f>IF(Yearly_expenditure3!BP3="","",SUM(Yearly_revenue3!BP4:BP33)-SUM(Yearly_expenditure3!BP4:BP39))</f>
        <v/>
      </c>
      <c r="BM11" s="74" t="str">
        <f>IF(Yearly_expenditure3!BQ3="","",SUM(Yearly_revenue3!BQ4:BQ33)-SUM(Yearly_expenditure3!BQ4:BQ39))</f>
        <v/>
      </c>
      <c r="BN11" s="74" t="str">
        <f>IF(Yearly_expenditure3!BR3="","",SUM(Yearly_revenue3!BR4:BR33)-SUM(Yearly_expenditure3!BR4:BR39))</f>
        <v/>
      </c>
      <c r="BO11" s="74" t="str">
        <f>IF(Yearly_expenditure3!BS3="","",SUM(Yearly_revenue3!BS4:BS33)-SUM(Yearly_expenditure3!BS4:BS39))</f>
        <v/>
      </c>
      <c r="BP11" s="74" t="str">
        <f>IF(Yearly_expenditure3!BT3="","",SUM(Yearly_revenue3!BT4:BT33)-SUM(Yearly_expenditure3!BT4:BT39))</f>
        <v/>
      </c>
      <c r="BQ11" s="74" t="str">
        <f>IF(Yearly_expenditure3!BU3="","",SUM(Yearly_revenue3!BU4:BU33)-SUM(Yearly_expenditure3!BU4:BU39))</f>
        <v/>
      </c>
      <c r="BR11" s="74" t="str">
        <f>IF(Yearly_expenditure3!BV3="","",SUM(Yearly_revenue3!BV4:BV33)-SUM(Yearly_expenditure3!BV4:BV39))</f>
        <v/>
      </c>
      <c r="BS11" s="74" t="str">
        <f>IF(Yearly_expenditure3!BW3="","",SUM(Yearly_revenue3!BW4:BW33)-SUM(Yearly_expenditure3!BW4:BW39))</f>
        <v/>
      </c>
      <c r="BT11" s="74" t="str">
        <f>IF(Yearly_expenditure3!BX3="","",SUM(Yearly_revenue3!BX4:BX33)-SUM(Yearly_expenditure3!BX4:BX39))</f>
        <v/>
      </c>
      <c r="BU11" s="74" t="str">
        <f>IF(Yearly_expenditure3!BY3="","",SUM(Yearly_revenue3!BY4:BY33)-SUM(Yearly_expenditure3!BY4:BY39))</f>
        <v/>
      </c>
      <c r="BV11" s="74" t="str">
        <f>IF(Yearly_expenditure3!BZ3="","",SUM(Yearly_revenue3!BZ4:BZ33)-SUM(Yearly_expenditure3!BZ4:BZ39))</f>
        <v/>
      </c>
      <c r="BW11" s="74" t="str">
        <f>IF(Yearly_expenditure3!CA3="","",SUM(Yearly_revenue3!CA4:CA33)-SUM(Yearly_expenditure3!CA4:CA39))</f>
        <v/>
      </c>
      <c r="BX11" s="74" t="str">
        <f>IF(Yearly_expenditure3!CB3="","",SUM(Yearly_revenue3!CB4:CB33)-SUM(Yearly_expenditure3!CB4:CB39))</f>
        <v/>
      </c>
      <c r="BY11" s="74" t="str">
        <f>IF(Yearly_expenditure3!CC3="","",SUM(Yearly_revenue3!CC4:CC33)-SUM(Yearly_expenditure3!CC4:CC39))</f>
        <v/>
      </c>
      <c r="BZ11" s="74" t="str">
        <f>IF(Yearly_expenditure3!CD3="","",SUM(Yearly_revenue3!CD4:CD33)-SUM(Yearly_expenditure3!CD4:CD39))</f>
        <v/>
      </c>
      <c r="CA11" s="74" t="str">
        <f>IF(Yearly_expenditure3!CE3="","",SUM(Yearly_revenue3!CE4:CE33)-SUM(Yearly_expenditure3!CE4:CE39))</f>
        <v/>
      </c>
      <c r="CB11" s="74" t="str">
        <f>IF(Yearly_expenditure3!CF3="","",SUM(Yearly_revenue3!CF4:CF33)-SUM(Yearly_expenditure3!CF4:CF39))</f>
        <v/>
      </c>
      <c r="CC11" s="74" t="str">
        <f>IF(Yearly_expenditure3!CG3="","",SUM(Yearly_revenue3!CG4:CG33)-SUM(Yearly_expenditure3!CG4:CG39))</f>
        <v/>
      </c>
      <c r="CD11" s="74" t="str">
        <f>IF(Yearly_expenditure3!CH3="","",SUM(Yearly_revenue3!CH4:CH33)-SUM(Yearly_expenditure3!CH4:CH39))</f>
        <v/>
      </c>
      <c r="CE11" s="74" t="str">
        <f>IF(Yearly_expenditure3!CI3="","",SUM(Yearly_revenue3!CI4:CI33)-SUM(Yearly_expenditure3!CI4:CI39))</f>
        <v/>
      </c>
      <c r="CF11" s="74" t="str">
        <f>IF(Yearly_expenditure3!CJ3="","",SUM(Yearly_revenue3!CJ4:CJ33)-SUM(Yearly_expenditure3!CJ4:CJ39))</f>
        <v/>
      </c>
      <c r="CG11" s="74" t="str">
        <f>IF(Yearly_expenditure3!CK3="","",SUM(Yearly_revenue3!CK4:CK33)-SUM(Yearly_expenditure3!CK4:CK39))</f>
        <v/>
      </c>
      <c r="CH11" s="74" t="str">
        <f>IF(Yearly_expenditure3!CL3="","",SUM(Yearly_revenue3!CL4:CL33)-SUM(Yearly_expenditure3!CL4:CL39))</f>
        <v/>
      </c>
      <c r="CI11" s="74" t="str">
        <f>IF(Yearly_expenditure3!CM3="","",SUM(Yearly_revenue3!CM4:CM33)-SUM(Yearly_expenditure3!CM4:CM39))</f>
        <v/>
      </c>
      <c r="CJ11" s="74" t="str">
        <f>IF(Yearly_expenditure3!CN3="","",SUM(Yearly_revenue3!CN4:CN33)-SUM(Yearly_expenditure3!CN4:CN39))</f>
        <v/>
      </c>
      <c r="CK11" s="74" t="str">
        <f>IF(Yearly_expenditure3!CO3="","",SUM(Yearly_revenue3!CO4:CO33)-SUM(Yearly_expenditure3!CO4:CO39))</f>
        <v/>
      </c>
      <c r="CL11" s="74" t="str">
        <f>IF(Yearly_expenditure3!CP3="","",SUM(Yearly_revenue3!CP4:CP33)-SUM(Yearly_expenditure3!CP4:CP39))</f>
        <v/>
      </c>
      <c r="CM11" s="74" t="str">
        <f>IF(Yearly_expenditure3!CQ3="","",SUM(Yearly_revenue3!CQ4:CQ33)-SUM(Yearly_expenditure3!CQ4:CQ39))</f>
        <v/>
      </c>
      <c r="CN11" s="74" t="str">
        <f>IF(Yearly_expenditure3!CR3="","",SUM(Yearly_revenue3!CR4:CR33)-SUM(Yearly_expenditure3!CR4:CR39))</f>
        <v/>
      </c>
      <c r="CO11" s="74" t="str">
        <f>IF(Yearly_expenditure3!CS3="","",SUM(Yearly_revenue3!CS4:CS33)-SUM(Yearly_expenditure3!CS4:CS39))</f>
        <v/>
      </c>
      <c r="CP11" s="74" t="str">
        <f>IF(Yearly_expenditure3!CT3="","",SUM(Yearly_revenue3!CT4:CT33)-SUM(Yearly_expenditure3!CT4:CT39))</f>
        <v/>
      </c>
      <c r="CQ11" s="74" t="str">
        <f>IF(Yearly_expenditure3!CU3="","",SUM(Yearly_revenue3!CU4:CU33)-SUM(Yearly_expenditure3!CU4:CU39))</f>
        <v/>
      </c>
      <c r="CR11" s="74" t="str">
        <f>IF(Yearly_expenditure3!CV3="","",SUM(Yearly_revenue3!CV4:CV33)-SUM(Yearly_expenditure3!CV4:CV39))</f>
        <v/>
      </c>
      <c r="CS11" s="74" t="str">
        <f>IF(Yearly_expenditure3!CW3="","",SUM(Yearly_revenue3!CW4:CW33)-SUM(Yearly_expenditure3!CW4:CW39))</f>
        <v/>
      </c>
      <c r="CT11" s="74" t="str">
        <f>IF(Yearly_expenditure3!CX3="","",SUM(Yearly_revenue3!CX4:CX33)-SUM(Yearly_expenditure3!CX4:CX39))</f>
        <v/>
      </c>
      <c r="CU11" s="74" t="str">
        <f>IF(Yearly_expenditure3!CY3="","",SUM(Yearly_revenue3!CY4:CY33)-SUM(Yearly_expenditure3!CY4:CY39))</f>
        <v/>
      </c>
      <c r="CV11" s="74" t="str">
        <f>IF(Yearly_expenditure3!CZ3="","",SUM(Yearly_revenue3!CZ4:CZ33)-SUM(Yearly_expenditure3!CZ4:CZ39))</f>
        <v/>
      </c>
      <c r="CW11" s="74" t="str">
        <f>IF(Yearly_expenditure3!DA3="","",SUM(Yearly_revenue3!DA4:DA33)-SUM(Yearly_expenditure3!DA4:DA39))</f>
        <v/>
      </c>
      <c r="CX11" s="74" t="str">
        <f>IF(Yearly_expenditure3!DB3="","",SUM(Yearly_revenue3!DB4:DB33)-SUM(Yearly_expenditure3!DB4:DB39))</f>
        <v/>
      </c>
    </row>
    <row r="12" spans="1:102" x14ac:dyDescent="0.25">
      <c r="A12" s="73" t="s">
        <v>94</v>
      </c>
      <c r="B12" s="75">
        <f>B11</f>
        <v>-74000</v>
      </c>
      <c r="C12" s="75">
        <f>IF(Yearly_expenditure3!G3="","",B12+C11)</f>
        <v>-597000</v>
      </c>
      <c r="D12" s="75">
        <f>IF(Yearly_expenditure3!H3="","",C12+D11)</f>
        <v>-486412</v>
      </c>
      <c r="E12" s="75">
        <f>IF(Yearly_expenditure3!I3="","",D12+E11)</f>
        <v>-385812.05099999998</v>
      </c>
      <c r="F12" s="75">
        <f>IF(Yearly_expenditure3!J3="","",E12+F11)</f>
        <v>-285215.60098810995</v>
      </c>
      <c r="G12" s="75">
        <f>IF(Yearly_expenditure3!K3="","",F12+G11)</f>
        <v>-184638.83100345082</v>
      </c>
      <c r="H12" s="75">
        <f>IF(Yearly_expenditure3!L3="","",G12+H11)</f>
        <v>-84098.685871858368</v>
      </c>
      <c r="I12" s="75">
        <f>IF(Yearly_expenditure3!M3="","",H12+I11)</f>
        <v>16387.093804256147</v>
      </c>
      <c r="J12" s="75">
        <f>IF(Yearly_expenditure3!N3="","",I12+J11)</f>
        <v>116799.93835124165</v>
      </c>
      <c r="K12" s="75">
        <f>IF(Yearly_expenditure3!O3="","",J12+K11)</f>
        <v>217120.41437205722</v>
      </c>
      <c r="L12" s="75">
        <f>IF(Yearly_expenditure3!P3="","",K12+L11)</f>
        <v>317328.18868183624</v>
      </c>
      <c r="M12" s="75">
        <f>IF(Yearly_expenditure3!Q3="","",L12+M11)</f>
        <v>417401.99077416398</v>
      </c>
      <c r="N12" s="75">
        <f>IF(Yearly_expenditure3!R3="","",M12+N11)</f>
        <v>517319.57375877688</v>
      </c>
      <c r="O12" s="75">
        <f>IF(Yearly_expenditure3!S3="","",N12+O11)</f>
        <v>617057.67370901047</v>
      </c>
      <c r="P12" s="75">
        <f>IF(Yearly_expenditure3!T3="","",O12+P11)</f>
        <v>716591.96735484479</v>
      </c>
      <c r="Q12" s="75">
        <f>IF(Yearly_expenditure3!U3="","",P12+Q11)</f>
        <v>815897.02805481944</v>
      </c>
      <c r="R12" s="75">
        <f>IF(Yearly_expenditure3!V3="","",Q12+R11)</f>
        <v>914946.27997741208</v>
      </c>
      <c r="S12" s="75">
        <f>IF(Yearly_expenditure3!W3="","",R12+S11)</f>
        <v>1013711.9504196832</v>
      </c>
      <c r="T12" s="75">
        <f>IF(Yearly_expenditure3!X3="","",S12+T11)</f>
        <v>1112165.0201880957</v>
      </c>
      <c r="U12" s="75">
        <f>IF(Yearly_expenditure3!Y3="","",T12+U11)</f>
        <v>1210275.1719633972</v>
      </c>
      <c r="V12" s="75">
        <f>IF(Yearly_expenditure3!Z3="","",U12+V11)</f>
        <v>1308010.7365683203</v>
      </c>
      <c r="W12" s="75">
        <f>IF(Yearly_expenditure3!AA3="","",V12+W11)</f>
        <v>1405338.6370535956</v>
      </c>
      <c r="X12" s="75">
        <f>IF(Yearly_expenditure3!AB3="","",W12+X11)</f>
        <v>1502224.3305143733</v>
      </c>
      <c r="Y12" s="75">
        <f>IF(Yearly_expenditure3!AC3="","",X12+Y11)</f>
        <v>1598631.7475456267</v>
      </c>
      <c r="Z12" s="75">
        <f>IF(Yearly_expenditure3!AD3="","",Y12+Z11)</f>
        <v>1694523.229241441</v>
      </c>
      <c r="AA12" s="75">
        <f>IF(Yearly_expenditure3!AE3="","",Z12+AA11)</f>
        <v>1789859.4616392686</v>
      </c>
      <c r="AB12" s="75" t="str">
        <f>IF(Yearly_expenditure3!AF3="","",AA12+AB11)</f>
        <v/>
      </c>
      <c r="AC12" s="75" t="str">
        <f>IF(Yearly_expenditure3!AG3="","",AB12+AC11)</f>
        <v/>
      </c>
      <c r="AD12" s="75" t="str">
        <f>IF(Yearly_expenditure3!AH3="","",AC12+AD11)</f>
        <v/>
      </c>
      <c r="AE12" s="75" t="str">
        <f>IF(Yearly_expenditure3!AI3="","",AD12+AE11)</f>
        <v/>
      </c>
      <c r="AF12" s="75" t="str">
        <f>IF(Yearly_expenditure3!AJ3="","",AE12+AF11)</f>
        <v/>
      </c>
      <c r="AG12" s="75" t="str">
        <f>IF(Yearly_expenditure3!AK3="","",AF12+AG11)</f>
        <v/>
      </c>
      <c r="AH12" s="75" t="str">
        <f>IF(Yearly_expenditure3!AL3="","",AG12+AH11)</f>
        <v/>
      </c>
      <c r="AI12" s="75" t="str">
        <f>IF(Yearly_expenditure3!AM3="","",AH12+AI11)</f>
        <v/>
      </c>
      <c r="AJ12" s="75" t="str">
        <f>IF(Yearly_expenditure3!AN3="","",AI12+AJ11)</f>
        <v/>
      </c>
      <c r="AK12" s="75" t="str">
        <f>IF(Yearly_expenditure3!AO3="","",AJ12+AK11)</f>
        <v/>
      </c>
      <c r="AL12" s="75" t="str">
        <f>IF(Yearly_expenditure3!AP3="","",AK12+AL11)</f>
        <v/>
      </c>
      <c r="AM12" s="75" t="str">
        <f>IF(Yearly_expenditure3!AQ3="","",AL12+AM11)</f>
        <v/>
      </c>
      <c r="AN12" s="75" t="str">
        <f>IF(Yearly_expenditure3!AR3="","",AM12+AN11)</f>
        <v/>
      </c>
      <c r="AO12" s="75" t="str">
        <f>IF(Yearly_expenditure3!AS3="","",AN12+AO11)</f>
        <v/>
      </c>
      <c r="AP12" s="75" t="str">
        <f>IF(Yearly_expenditure3!AT3="","",AO12+AP11)</f>
        <v/>
      </c>
      <c r="AQ12" s="75" t="str">
        <f>IF(Yearly_expenditure3!AU3="","",AP12+AQ11)</f>
        <v/>
      </c>
      <c r="AR12" s="75" t="str">
        <f>IF(Yearly_expenditure3!AV3="","",AQ12+AR11)</f>
        <v/>
      </c>
      <c r="AS12" s="75" t="str">
        <f>IF(Yearly_expenditure3!AW3="","",AR12+AS11)</f>
        <v/>
      </c>
      <c r="AT12" s="75" t="str">
        <f>IF(Yearly_expenditure3!AX3="","",AS12+AT11)</f>
        <v/>
      </c>
      <c r="AU12" s="75" t="str">
        <f>IF(Yearly_expenditure3!AY3="","",AT12+AU11)</f>
        <v/>
      </c>
      <c r="AV12" s="75" t="str">
        <f>IF(Yearly_expenditure3!AZ3="","",AU12+AV11)</f>
        <v/>
      </c>
      <c r="AW12" s="75" t="str">
        <f>IF(Yearly_expenditure3!BA3="","",AV12+AW11)</f>
        <v/>
      </c>
      <c r="AX12" s="75" t="str">
        <f>IF(Yearly_expenditure3!BB3="","",AW12+AX11)</f>
        <v/>
      </c>
      <c r="AY12" s="75" t="str">
        <f>IF(Yearly_expenditure3!BC3="","",AX12+AY11)</f>
        <v/>
      </c>
      <c r="AZ12" s="75" t="str">
        <f>IF(Yearly_expenditure3!BD3="","",AY12+AZ11)</f>
        <v/>
      </c>
      <c r="BA12" s="75" t="str">
        <f>IF(Yearly_expenditure3!BE3="","",AZ12+BA11)</f>
        <v/>
      </c>
      <c r="BB12" s="75" t="str">
        <f>IF(Yearly_expenditure3!BF3="","",BA12+BB11)</f>
        <v/>
      </c>
      <c r="BC12" s="75" t="str">
        <f>IF(Yearly_expenditure3!BG3="","",BB12+BC11)</f>
        <v/>
      </c>
      <c r="BD12" s="75" t="str">
        <f>IF(Yearly_expenditure3!BH3="","",BC12+BD11)</f>
        <v/>
      </c>
      <c r="BE12" s="75" t="str">
        <f>IF(Yearly_expenditure3!BI3="","",BD12+BE11)</f>
        <v/>
      </c>
      <c r="BF12" s="75" t="str">
        <f>IF(Yearly_expenditure3!BJ3="","",BE12+BF11)</f>
        <v/>
      </c>
      <c r="BG12" s="75" t="str">
        <f>IF(Yearly_expenditure3!BK3="","",BF12+BG11)</f>
        <v/>
      </c>
      <c r="BH12" s="75" t="str">
        <f>IF(Yearly_expenditure3!BL3="","",BG12+BH11)</f>
        <v/>
      </c>
      <c r="BI12" s="75" t="str">
        <f>IF(Yearly_expenditure3!BM3="","",BH12+BI11)</f>
        <v/>
      </c>
      <c r="BJ12" s="75" t="str">
        <f>IF(Yearly_expenditure3!BN3="","",BI12+BJ11)</f>
        <v/>
      </c>
      <c r="BK12" s="75" t="str">
        <f>IF(Yearly_expenditure3!BO3="","",BJ12+BK11)</f>
        <v/>
      </c>
      <c r="BL12" s="75" t="str">
        <f>IF(Yearly_expenditure3!BP3="","",BK12+BL11)</f>
        <v/>
      </c>
      <c r="BM12" s="75" t="str">
        <f>IF(Yearly_expenditure3!BQ3="","",BL12+BM11)</f>
        <v/>
      </c>
      <c r="BN12" s="75" t="str">
        <f>IF(Yearly_expenditure3!BR3="","",BM12+BN11)</f>
        <v/>
      </c>
      <c r="BO12" s="75" t="str">
        <f>IF(Yearly_expenditure3!BS3="","",BN12+BO11)</f>
        <v/>
      </c>
      <c r="BP12" s="75" t="str">
        <f>IF(Yearly_expenditure3!BT3="","",BO12+BP11)</f>
        <v/>
      </c>
      <c r="BQ12" s="75" t="str">
        <f>IF(Yearly_expenditure3!BU3="","",BP12+BQ11)</f>
        <v/>
      </c>
      <c r="BR12" s="75" t="str">
        <f>IF(Yearly_expenditure3!BV3="","",BQ12+BR11)</f>
        <v/>
      </c>
      <c r="BS12" s="75" t="str">
        <f>IF(Yearly_expenditure3!BW3="","",BR12+BS11)</f>
        <v/>
      </c>
      <c r="BT12" s="75" t="str">
        <f>IF(Yearly_expenditure3!BX3="","",BS12+BT11)</f>
        <v/>
      </c>
      <c r="BU12" s="75" t="str">
        <f>IF(Yearly_expenditure3!BY3="","",BT12+BU11)</f>
        <v/>
      </c>
      <c r="BV12" s="75" t="str">
        <f>IF(Yearly_expenditure3!BZ3="","",BU12+BV11)</f>
        <v/>
      </c>
      <c r="BW12" s="75" t="str">
        <f>IF(Yearly_expenditure3!CA3="","",BV12+BW11)</f>
        <v/>
      </c>
      <c r="BX12" s="75" t="str">
        <f>IF(Yearly_expenditure3!CB3="","",BW12+BX11)</f>
        <v/>
      </c>
      <c r="BY12" s="75" t="str">
        <f>IF(Yearly_expenditure3!CC3="","",BX12+BY11)</f>
        <v/>
      </c>
      <c r="BZ12" s="75" t="str">
        <f>IF(Yearly_expenditure3!CD3="","",BY12+BZ11)</f>
        <v/>
      </c>
      <c r="CA12" s="75" t="str">
        <f>IF(Yearly_expenditure3!CE3="","",BZ12+CA11)</f>
        <v/>
      </c>
      <c r="CB12" s="75" t="str">
        <f>IF(Yearly_expenditure3!CF3="","",CA12+CB11)</f>
        <v/>
      </c>
      <c r="CC12" s="75" t="str">
        <f>IF(Yearly_expenditure3!CG3="","",CB12+CC11)</f>
        <v/>
      </c>
      <c r="CD12" s="75" t="str">
        <f>IF(Yearly_expenditure3!CH3="","",CC12+CD11)</f>
        <v/>
      </c>
      <c r="CE12" s="75" t="str">
        <f>IF(Yearly_expenditure3!CI3="","",CD12+CE11)</f>
        <v/>
      </c>
      <c r="CF12" s="75" t="str">
        <f>IF(Yearly_expenditure3!CJ3="","",CE12+CF11)</f>
        <v/>
      </c>
      <c r="CG12" s="75" t="str">
        <f>IF(Yearly_expenditure3!CK3="","",CF12+CG11)</f>
        <v/>
      </c>
      <c r="CH12" s="75" t="str">
        <f>IF(Yearly_expenditure3!CL3="","",CG12+CH11)</f>
        <v/>
      </c>
      <c r="CI12" s="75" t="str">
        <f>IF(Yearly_expenditure3!CM3="","",CH12+CI11)</f>
        <v/>
      </c>
      <c r="CJ12" s="75" t="str">
        <f>IF(Yearly_expenditure3!CN3="","",CI12+CJ11)</f>
        <v/>
      </c>
      <c r="CK12" s="75" t="str">
        <f>IF(Yearly_expenditure3!CO3="","",CJ12+CK11)</f>
        <v/>
      </c>
      <c r="CL12" s="75" t="str">
        <f>IF(Yearly_expenditure3!CP3="","",CK12+CL11)</f>
        <v/>
      </c>
      <c r="CM12" s="75" t="str">
        <f>IF(Yearly_expenditure3!CQ3="","",CL12+CM11)</f>
        <v/>
      </c>
      <c r="CN12" s="75" t="str">
        <f>IF(Yearly_expenditure3!CR3="","",CM12+CN11)</f>
        <v/>
      </c>
      <c r="CO12" s="75" t="str">
        <f>IF(Yearly_expenditure3!CS3="","",CN12+CO11)</f>
        <v/>
      </c>
      <c r="CP12" s="75" t="str">
        <f>IF(Yearly_expenditure3!CT3="","",CO12+CP11)</f>
        <v/>
      </c>
      <c r="CQ12" s="75" t="str">
        <f>IF(Yearly_expenditure3!CU3="","",CP12+CQ11)</f>
        <v/>
      </c>
      <c r="CR12" s="75" t="str">
        <f>IF(Yearly_expenditure3!CV3="","",CQ12+CR11)</f>
        <v/>
      </c>
      <c r="CS12" s="75" t="str">
        <f>IF(Yearly_expenditure3!CW3="","",CR12+CS11)</f>
        <v/>
      </c>
      <c r="CT12" s="75" t="str">
        <f>IF(Yearly_expenditure3!CX3="","",CS12+CT11)</f>
        <v/>
      </c>
      <c r="CU12" s="75" t="str">
        <f>IF(Yearly_expenditure3!CY3="","",CT12+CU11)</f>
        <v/>
      </c>
      <c r="CV12" s="75" t="str">
        <f>IF(Yearly_expenditure3!CZ3="","",CU12+CV11)</f>
        <v/>
      </c>
      <c r="CW12" s="75" t="str">
        <f>IF(Yearly_expenditure3!DA3="","",CV12+CW11)</f>
        <v/>
      </c>
      <c r="CX12" s="75" t="str">
        <f>IF(Yearly_expenditure3!DB3="","",CW12+CX11)</f>
        <v/>
      </c>
    </row>
    <row r="13" spans="1:102" ht="21" customHeight="1" x14ac:dyDescent="0.25">
      <c r="A13" s="162"/>
      <c r="B13" s="75"/>
      <c r="C13" s="75"/>
      <c r="D13" s="75"/>
      <c r="E13" s="75"/>
      <c r="F13" s="75"/>
      <c r="G13" s="75"/>
      <c r="H13" s="75"/>
      <c r="I13" s="75"/>
      <c r="J13" s="75"/>
      <c r="K13" s="75"/>
      <c r="L13" s="75"/>
      <c r="M13" s="75"/>
      <c r="N13" s="7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row>
    <row r="14" spans="1:102" x14ac:dyDescent="0.25">
      <c r="A14" s="73" t="s">
        <v>71</v>
      </c>
      <c r="B14" s="76">
        <v>0</v>
      </c>
      <c r="C14" s="76">
        <f t="shared" ref="C14:AH14" si="0">IF(C12 = "", "", IF(AND(C12&gt;0,B12&lt;0),C5,0))</f>
        <v>0</v>
      </c>
      <c r="D14" s="76">
        <f t="shared" si="0"/>
        <v>0</v>
      </c>
      <c r="E14" s="76">
        <f t="shared" si="0"/>
        <v>0</v>
      </c>
      <c r="F14" s="76">
        <f t="shared" si="0"/>
        <v>0</v>
      </c>
      <c r="G14" s="76">
        <f t="shared" si="0"/>
        <v>0</v>
      </c>
      <c r="H14" s="76">
        <f t="shared" si="0"/>
        <v>0</v>
      </c>
      <c r="I14" s="76">
        <f t="shared" si="0"/>
        <v>7</v>
      </c>
      <c r="J14" s="76">
        <f t="shared" si="0"/>
        <v>0</v>
      </c>
      <c r="K14" s="76">
        <f t="shared" si="0"/>
        <v>0</v>
      </c>
      <c r="L14" s="76">
        <f t="shared" si="0"/>
        <v>0</v>
      </c>
      <c r="M14" s="76">
        <f t="shared" si="0"/>
        <v>0</v>
      </c>
      <c r="N14" s="76">
        <f t="shared" si="0"/>
        <v>0</v>
      </c>
      <c r="O14" s="76">
        <f t="shared" si="0"/>
        <v>0</v>
      </c>
      <c r="P14" s="76">
        <f t="shared" si="0"/>
        <v>0</v>
      </c>
      <c r="Q14" s="76">
        <f t="shared" si="0"/>
        <v>0</v>
      </c>
      <c r="R14" s="76">
        <f t="shared" si="0"/>
        <v>0</v>
      </c>
      <c r="S14" s="76">
        <f t="shared" si="0"/>
        <v>0</v>
      </c>
      <c r="T14" s="76">
        <f t="shared" si="0"/>
        <v>0</v>
      </c>
      <c r="U14" s="76">
        <f t="shared" si="0"/>
        <v>0</v>
      </c>
      <c r="V14" s="76">
        <f t="shared" si="0"/>
        <v>0</v>
      </c>
      <c r="W14" s="76">
        <f t="shared" si="0"/>
        <v>0</v>
      </c>
      <c r="X14" s="76">
        <f t="shared" si="0"/>
        <v>0</v>
      </c>
      <c r="Y14" s="76">
        <f t="shared" si="0"/>
        <v>0</v>
      </c>
      <c r="Z14" s="76">
        <f t="shared" si="0"/>
        <v>0</v>
      </c>
      <c r="AA14" s="76">
        <f t="shared" si="0"/>
        <v>0</v>
      </c>
      <c r="AB14" s="76" t="str">
        <f t="shared" si="0"/>
        <v/>
      </c>
      <c r="AC14" s="76" t="str">
        <f t="shared" si="0"/>
        <v/>
      </c>
      <c r="AD14" s="76" t="str">
        <f t="shared" si="0"/>
        <v/>
      </c>
      <c r="AE14" s="76" t="str">
        <f t="shared" si="0"/>
        <v/>
      </c>
      <c r="AF14" s="76" t="str">
        <f t="shared" si="0"/>
        <v/>
      </c>
      <c r="AG14" s="76" t="str">
        <f t="shared" si="0"/>
        <v/>
      </c>
      <c r="AH14" s="76" t="str">
        <f t="shared" si="0"/>
        <v/>
      </c>
      <c r="AI14" s="76" t="str">
        <f t="shared" ref="AI14:BN14" si="1">IF(AI12 = "", "", IF(AND(AI12&gt;0,AH12&lt;0),AI5,0))</f>
        <v/>
      </c>
      <c r="AJ14" s="76" t="str">
        <f t="shared" si="1"/>
        <v/>
      </c>
      <c r="AK14" s="76" t="str">
        <f t="shared" si="1"/>
        <v/>
      </c>
      <c r="AL14" s="76" t="str">
        <f t="shared" si="1"/>
        <v/>
      </c>
      <c r="AM14" s="76" t="str">
        <f t="shared" si="1"/>
        <v/>
      </c>
      <c r="AN14" s="76" t="str">
        <f t="shared" si="1"/>
        <v/>
      </c>
      <c r="AO14" s="76" t="str">
        <f t="shared" si="1"/>
        <v/>
      </c>
      <c r="AP14" s="76" t="str">
        <f t="shared" si="1"/>
        <v/>
      </c>
      <c r="AQ14" s="76" t="str">
        <f t="shared" si="1"/>
        <v/>
      </c>
      <c r="AR14" s="76" t="str">
        <f t="shared" si="1"/>
        <v/>
      </c>
      <c r="AS14" s="76" t="str">
        <f t="shared" si="1"/>
        <v/>
      </c>
      <c r="AT14" s="76" t="str">
        <f t="shared" si="1"/>
        <v/>
      </c>
      <c r="AU14" s="76" t="str">
        <f t="shared" si="1"/>
        <v/>
      </c>
      <c r="AV14" s="76" t="str">
        <f t="shared" si="1"/>
        <v/>
      </c>
      <c r="AW14" s="76" t="str">
        <f t="shared" si="1"/>
        <v/>
      </c>
      <c r="AX14" s="76" t="str">
        <f t="shared" si="1"/>
        <v/>
      </c>
      <c r="AY14" s="76" t="str">
        <f t="shared" si="1"/>
        <v/>
      </c>
      <c r="AZ14" s="76" t="str">
        <f t="shared" si="1"/>
        <v/>
      </c>
      <c r="BA14" s="76" t="str">
        <f t="shared" si="1"/>
        <v/>
      </c>
      <c r="BB14" s="76" t="str">
        <f t="shared" si="1"/>
        <v/>
      </c>
      <c r="BC14" s="76" t="str">
        <f t="shared" si="1"/>
        <v/>
      </c>
      <c r="BD14" s="76" t="str">
        <f t="shared" si="1"/>
        <v/>
      </c>
      <c r="BE14" s="76" t="str">
        <f t="shared" si="1"/>
        <v/>
      </c>
      <c r="BF14" s="76" t="str">
        <f t="shared" si="1"/>
        <v/>
      </c>
      <c r="BG14" s="76" t="str">
        <f t="shared" si="1"/>
        <v/>
      </c>
      <c r="BH14" s="76" t="str">
        <f t="shared" si="1"/>
        <v/>
      </c>
      <c r="BI14" s="76" t="str">
        <f t="shared" si="1"/>
        <v/>
      </c>
      <c r="BJ14" s="76" t="str">
        <f t="shared" si="1"/>
        <v/>
      </c>
      <c r="BK14" s="76" t="str">
        <f t="shared" si="1"/>
        <v/>
      </c>
      <c r="BL14" s="76" t="str">
        <f t="shared" si="1"/>
        <v/>
      </c>
      <c r="BM14" s="76" t="str">
        <f t="shared" si="1"/>
        <v/>
      </c>
      <c r="BN14" s="76" t="str">
        <f t="shared" si="1"/>
        <v/>
      </c>
      <c r="BO14" s="76" t="str">
        <f t="shared" ref="BO14:CX14" si="2">IF(BO12 = "", "", IF(AND(BO12&gt;0,BN12&lt;0),BO5,0))</f>
        <v/>
      </c>
      <c r="BP14" s="76" t="str">
        <f t="shared" si="2"/>
        <v/>
      </c>
      <c r="BQ14" s="76" t="str">
        <f t="shared" si="2"/>
        <v/>
      </c>
      <c r="BR14" s="76" t="str">
        <f t="shared" si="2"/>
        <v/>
      </c>
      <c r="BS14" s="76" t="str">
        <f t="shared" si="2"/>
        <v/>
      </c>
      <c r="BT14" s="76" t="str">
        <f t="shared" si="2"/>
        <v/>
      </c>
      <c r="BU14" s="76" t="str">
        <f t="shared" si="2"/>
        <v/>
      </c>
      <c r="BV14" s="76" t="str">
        <f t="shared" si="2"/>
        <v/>
      </c>
      <c r="BW14" s="76" t="str">
        <f t="shared" si="2"/>
        <v/>
      </c>
      <c r="BX14" s="76" t="str">
        <f t="shared" si="2"/>
        <v/>
      </c>
      <c r="BY14" s="76" t="str">
        <f t="shared" si="2"/>
        <v/>
      </c>
      <c r="BZ14" s="76" t="str">
        <f t="shared" si="2"/>
        <v/>
      </c>
      <c r="CA14" s="76" t="str">
        <f t="shared" si="2"/>
        <v/>
      </c>
      <c r="CB14" s="76" t="str">
        <f t="shared" si="2"/>
        <v/>
      </c>
      <c r="CC14" s="76" t="str">
        <f t="shared" si="2"/>
        <v/>
      </c>
      <c r="CD14" s="76" t="str">
        <f t="shared" si="2"/>
        <v/>
      </c>
      <c r="CE14" s="76" t="str">
        <f t="shared" si="2"/>
        <v/>
      </c>
      <c r="CF14" s="76" t="str">
        <f t="shared" si="2"/>
        <v/>
      </c>
      <c r="CG14" s="76" t="str">
        <f t="shared" si="2"/>
        <v/>
      </c>
      <c r="CH14" s="76" t="str">
        <f t="shared" si="2"/>
        <v/>
      </c>
      <c r="CI14" s="76" t="str">
        <f t="shared" si="2"/>
        <v/>
      </c>
      <c r="CJ14" s="76" t="str">
        <f t="shared" si="2"/>
        <v/>
      </c>
      <c r="CK14" s="76" t="str">
        <f t="shared" si="2"/>
        <v/>
      </c>
      <c r="CL14" s="76" t="str">
        <f t="shared" si="2"/>
        <v/>
      </c>
      <c r="CM14" s="76" t="str">
        <f t="shared" si="2"/>
        <v/>
      </c>
      <c r="CN14" s="76" t="str">
        <f t="shared" si="2"/>
        <v/>
      </c>
      <c r="CO14" s="76" t="str">
        <f t="shared" si="2"/>
        <v/>
      </c>
      <c r="CP14" s="76" t="str">
        <f t="shared" si="2"/>
        <v/>
      </c>
      <c r="CQ14" s="76" t="str">
        <f t="shared" si="2"/>
        <v/>
      </c>
      <c r="CR14" s="76" t="str">
        <f t="shared" si="2"/>
        <v/>
      </c>
      <c r="CS14" s="76" t="str">
        <f t="shared" si="2"/>
        <v/>
      </c>
      <c r="CT14" s="76" t="str">
        <f t="shared" si="2"/>
        <v/>
      </c>
      <c r="CU14" s="76" t="str">
        <f t="shared" si="2"/>
        <v/>
      </c>
      <c r="CV14" s="76" t="str">
        <f t="shared" si="2"/>
        <v/>
      </c>
      <c r="CW14" s="76" t="str">
        <f t="shared" si="2"/>
        <v/>
      </c>
      <c r="CX14" s="76" t="str">
        <f t="shared" si="2"/>
        <v/>
      </c>
    </row>
    <row r="15" spans="1:102" x14ac:dyDescent="0.25">
      <c r="A15" s="73" t="s">
        <v>72</v>
      </c>
      <c r="B15" s="77">
        <f>IF(B11="","",B11/((1+'Step 1_Expenditure3'!$C$23)^(B5)))</f>
        <v>-74000</v>
      </c>
      <c r="C15" s="77">
        <f>IF(C11="","",C11/((1+'Step 1_Expenditure3'!$C$23)^(C5)))</f>
        <v>-505314.00966183579</v>
      </c>
      <c r="D15" s="77">
        <f>IF(D11="","",D11/((1+'Step 1_Expenditure3'!$C$23)^(D5)))</f>
        <v>103235.08133211978</v>
      </c>
      <c r="E15" s="77">
        <f>IF(E11="","",E11/((1+'Step 1_Expenditure3'!$C$23)^(E5)))</f>
        <v>90735.390191125058</v>
      </c>
      <c r="F15" s="77">
        <f>IF(F11="","",F11/((1+'Step 1_Expenditure3'!$C$23)^(F5)))</f>
        <v>87663.994496929503</v>
      </c>
      <c r="G15" s="77">
        <f>IF(G11="","",G11/((1+'Step 1_Expenditure3'!$C$23)^(G5)))</f>
        <v>84682.941536384809</v>
      </c>
      <c r="H15" s="77">
        <f>IF(H11="","",H11/((1+'Step 1_Expenditure3'!$C$23)^(H5)))</f>
        <v>81789.472843345429</v>
      </c>
      <c r="I15" s="77">
        <f>IF(I11="","",I11/((1+'Step 1_Expenditure3'!$C$23)^(I5)))</f>
        <v>78980.914502691841</v>
      </c>
      <c r="J15" s="77">
        <f>IF(J11="","",J11/((1+'Step 1_Expenditure3'!$C$23)^(J5)))</f>
        <v>76254.674541526707</v>
      </c>
      <c r="K15" s="77">
        <f>IF(K11="","",K11/((1+'Step 1_Expenditure3'!$C$23)^(K5)))</f>
        <v>73608.240401277886</v>
      </c>
      <c r="L15" s="77">
        <f>IF(L11="","",L11/((1+'Step 1_Expenditure3'!$C$23)^(L5)))</f>
        <v>71039.176488185112</v>
      </c>
      <c r="M15" s="77">
        <f>IF(M11="","",M11/((1+'Step 1_Expenditure3'!$C$23)^(M5)))</f>
        <v>68545.121799728964</v>
      </c>
      <c r="N15" s="77">
        <f>IF(N11="","",N11/((1+'Step 1_Expenditure3'!$C$23)^(N5)))</f>
        <v>66123.787624634875</v>
      </c>
      <c r="O15" s="77">
        <f>IF(O11="","",O11/((1+'Step 1_Expenditure3'!$C$23)^(O5)))</f>
        <v>63772.955314160819</v>
      </c>
      <c r="P15" s="77">
        <f>IF(P11="","",P11/((1+'Step 1_Expenditure3'!$C$23)^(P5)))</f>
        <v>61490.474122447595</v>
      </c>
      <c r="Q15" s="77">
        <f>IF(Q11="","",Q11/((1+'Step 1_Expenditure3'!$C$23)^(Q5)))</f>
        <v>59274.2591137817</v>
      </c>
      <c r="R15" s="77">
        <f>IF(R11="","",R11/((1+'Step 1_Expenditure3'!$C$23)^(R5)))</f>
        <v>57122.289134686442</v>
      </c>
      <c r="S15" s="77">
        <f>IF(S11="","",S11/((1+'Step 1_Expenditure3'!$C$23)^(S5)))</f>
        <v>55032.604848823445</v>
      </c>
      <c r="T15" s="77">
        <f>IF(T11="","",T11/((1+'Step 1_Expenditure3'!$C$23)^(T5)))</f>
        <v>53003.306832749389</v>
      </c>
      <c r="U15" s="77">
        <f>IF(U11="","",U11/((1+'Step 1_Expenditure3'!$C$23)^(U5)))</f>
        <v>51032.553730633546</v>
      </c>
      <c r="V15" s="77">
        <f>IF(V11="","",V11/((1+'Step 1_Expenditure3'!$C$23)^(V5)))</f>
        <v>49118.56046610191</v>
      </c>
      <c r="W15" s="77">
        <f>IF(W11="","",W11/((1+'Step 1_Expenditure3'!$C$23)^(W5)))</f>
        <v>47259.596509430019</v>
      </c>
      <c r="X15" s="77">
        <f>IF(X11="","",X11/((1+'Step 1_Expenditure3'!$C$23)^(X5)))</f>
        <v>45453.984198363025</v>
      </c>
      <c r="Y15" s="77">
        <f>IF(Y11="","",Y11/((1+'Step 1_Expenditure3'!$C$23)^(Y5)))</f>
        <v>43700.097110894676</v>
      </c>
      <c r="Z15" s="77">
        <f>IF(Z11="","",Z11/((1+'Step 1_Expenditure3'!$C$23)^(Z5)))</f>
        <v>41996.358488389844</v>
      </c>
      <c r="AA15" s="77">
        <f>IF(AA11="","",AA11/((1+'Step 1_Expenditure3'!$C$23)^(AA5)))</f>
        <v>40341.239707484681</v>
      </c>
      <c r="AB15" s="77" t="str">
        <f>IF(AB11="","",AB11/((1+'Step 1_Expenditure3'!$C$23)^(AB5)))</f>
        <v/>
      </c>
      <c r="AC15" s="77" t="str">
        <f>IF(AC11="","",AC11/((1+'Step 1_Expenditure3'!$C$23)^(AC5)))</f>
        <v/>
      </c>
      <c r="AD15" s="77" t="str">
        <f>IF(AD11="","",AD11/((1+'Step 1_Expenditure3'!$C$23)^(AD5)))</f>
        <v/>
      </c>
      <c r="AE15" s="77" t="str">
        <f>IF(AE11="","",AE11/((1+'Step 1_Expenditure3'!$C$23)^(AE5)))</f>
        <v/>
      </c>
      <c r="AF15" s="77" t="str">
        <f>IF(AF11="","",AF11/((1+'Step 1_Expenditure3'!$C$23)^(AF5)))</f>
        <v/>
      </c>
      <c r="AG15" s="77" t="str">
        <f>IF(AG11="","",AG11/((1+'Step 1_Expenditure3'!$C$23)^(AG5)))</f>
        <v/>
      </c>
      <c r="AH15" s="77" t="str">
        <f>IF(AH11="","",AH11/((1+'Step 1_Expenditure3'!$C$23)^(AH5)))</f>
        <v/>
      </c>
      <c r="AI15" s="77" t="str">
        <f>IF(AI11="","",AI11/((1+'Step 1_Expenditure3'!$C$23)^(AI5)))</f>
        <v/>
      </c>
      <c r="AJ15" s="77" t="str">
        <f>IF(AJ11="","",AJ11/((1+'Step 1_Expenditure3'!$C$23)^(AJ5)))</f>
        <v/>
      </c>
      <c r="AK15" s="77" t="str">
        <f>IF(AK11="","",AK11/((1+'Step 1_Expenditure3'!$C$23)^(AK5)))</f>
        <v/>
      </c>
      <c r="AL15" s="77" t="str">
        <f>IF(AL11="","",AL11/((1+'Step 1_Expenditure3'!$C$23)^(AL5)))</f>
        <v/>
      </c>
      <c r="AM15" s="77" t="str">
        <f>IF(AM11="","",AM11/((1+'Step 1_Expenditure3'!$C$23)^(AM5)))</f>
        <v/>
      </c>
      <c r="AN15" s="77" t="str">
        <f>IF(AN11="","",AN11/((1+'Step 1_Expenditure3'!$C$23)^(AN5)))</f>
        <v/>
      </c>
      <c r="AO15" s="77" t="str">
        <f>IF(AO11="","",AO11/((1+'Step 1_Expenditure3'!$C$23)^(AO5)))</f>
        <v/>
      </c>
      <c r="AP15" s="77" t="str">
        <f>IF(AP11="","",AP11/((1+'Step 1_Expenditure3'!$C$23)^(AP5)))</f>
        <v/>
      </c>
      <c r="AQ15" s="77" t="str">
        <f>IF(AQ11="","",AQ11/((1+'Step 1_Expenditure3'!$C$23)^(AQ5)))</f>
        <v/>
      </c>
      <c r="AR15" s="77" t="str">
        <f>IF(AR11="","",AR11/((1+'Step 1_Expenditure3'!$C$23)^(AR5)))</f>
        <v/>
      </c>
      <c r="AS15" s="77" t="str">
        <f>IF(AS11="","",AS11/((1+'Step 1_Expenditure3'!$C$23)^(AS5)))</f>
        <v/>
      </c>
      <c r="AT15" s="77" t="str">
        <f>IF(AT11="","",AT11/((1+'Step 1_Expenditure3'!$C$23)^(AT5)))</f>
        <v/>
      </c>
      <c r="AU15" s="77" t="str">
        <f>IF(AU11="","",AU11/((1+'Step 1_Expenditure3'!$C$23)^(AU5)))</f>
        <v/>
      </c>
      <c r="AV15" s="77" t="str">
        <f>IF(AV11="","",AV11/((1+'Step 1_Expenditure3'!$C$23)^(AV5)))</f>
        <v/>
      </c>
      <c r="AW15" s="77" t="str">
        <f>IF(AW11="","",AW11/((1+'Step 1_Expenditure3'!$C$23)^(AW5)))</f>
        <v/>
      </c>
      <c r="AX15" s="77" t="str">
        <f>IF(AX11="","",AX11/((1+'Step 1_Expenditure3'!$C$23)^(AX5)))</f>
        <v/>
      </c>
      <c r="AY15" s="77" t="str">
        <f>IF(AY11="","",AY11/((1+'Step 1_Expenditure3'!$C$23)^(AY5)))</f>
        <v/>
      </c>
      <c r="AZ15" s="77" t="str">
        <f>IF(AZ11="","",AZ11/((1+'Step 1_Expenditure3'!$C$23)^(AZ5)))</f>
        <v/>
      </c>
      <c r="BA15" s="77" t="str">
        <f>IF(BA11="","",BA11/((1+'Step 1_Expenditure3'!$C$23)^(BA5)))</f>
        <v/>
      </c>
      <c r="BB15" s="77" t="str">
        <f>IF(BB11="","",BB11/((1+'Step 1_Expenditure3'!$C$23)^(BB5)))</f>
        <v/>
      </c>
      <c r="BC15" s="77" t="str">
        <f>IF(BC11="","",BC11/((1+'Step 1_Expenditure3'!$C$23)^(BC5)))</f>
        <v/>
      </c>
      <c r="BD15" s="77" t="str">
        <f>IF(BD11="","",BD11/((1+'Step 1_Expenditure3'!$C$23)^(BD5)))</f>
        <v/>
      </c>
      <c r="BE15" s="77" t="str">
        <f>IF(BE11="","",BE11/((1+'Step 1_Expenditure3'!$C$23)^(BE5)))</f>
        <v/>
      </c>
      <c r="BF15" s="77" t="str">
        <f>IF(BF11="","",BF11/((1+'Step 1_Expenditure3'!$C$23)^(BF5)))</f>
        <v/>
      </c>
      <c r="BG15" s="77" t="str">
        <f>IF(BG11="","",BG11/((1+'Step 1_Expenditure3'!$C$23)^(BG5)))</f>
        <v/>
      </c>
      <c r="BH15" s="77" t="str">
        <f>IF(BH11="","",BH11/((1+'Step 1_Expenditure3'!$C$23)^(BH5)))</f>
        <v/>
      </c>
      <c r="BI15" s="77" t="str">
        <f>IF(BI11="","",BI11/((1+'Step 1_Expenditure3'!$C$23)^(BI5)))</f>
        <v/>
      </c>
      <c r="BJ15" s="77" t="str">
        <f>IF(BJ11="","",BJ11/((1+'Step 1_Expenditure3'!$C$23)^(BJ5)))</f>
        <v/>
      </c>
      <c r="BK15" s="77" t="str">
        <f>IF(BK11="","",BK11/((1+'Step 1_Expenditure3'!$C$23)^(BK5)))</f>
        <v/>
      </c>
      <c r="BL15" s="77" t="str">
        <f>IF(BL11="","",BL11/((1+'Step 1_Expenditure3'!$C$23)^(BL5)))</f>
        <v/>
      </c>
      <c r="BM15" s="77" t="str">
        <f>IF(BM11="","",BM11/((1+'Step 1_Expenditure3'!$C$23)^(BM5)))</f>
        <v/>
      </c>
      <c r="BN15" s="77" t="str">
        <f>IF(BN11="","",BN11/((1+'Step 1_Expenditure3'!$C$23)^(BN5)))</f>
        <v/>
      </c>
      <c r="BO15" s="77" t="str">
        <f>IF(BO11="","",BO11/((1+'Step 1_Expenditure3'!$C$23)^(BO5)))</f>
        <v/>
      </c>
      <c r="BP15" s="77" t="str">
        <f>IF(BP11="","",BP11/((1+'Step 1_Expenditure3'!$C$23)^(BP5)))</f>
        <v/>
      </c>
      <c r="BQ15" s="77" t="str">
        <f>IF(BQ11="","",BQ11/((1+'Step 1_Expenditure3'!$C$23)^(BQ5)))</f>
        <v/>
      </c>
      <c r="BR15" s="77" t="str">
        <f>IF(BR11="","",BR11/((1+'Step 1_Expenditure3'!$C$23)^(BR5)))</f>
        <v/>
      </c>
      <c r="BS15" s="77" t="str">
        <f>IF(BS11="","",BS11/((1+'Step 1_Expenditure3'!$C$23)^(BS5)))</f>
        <v/>
      </c>
      <c r="BT15" s="77" t="str">
        <f>IF(BT11="","",BT11/((1+'Step 1_Expenditure3'!$C$23)^(BT5)))</f>
        <v/>
      </c>
      <c r="BU15" s="77" t="str">
        <f>IF(BU11="","",BU11/((1+'Step 1_Expenditure3'!$C$23)^(BU5)))</f>
        <v/>
      </c>
      <c r="BV15" s="77" t="str">
        <f>IF(BV11="","",BV11/((1+'Step 1_Expenditure3'!$C$23)^(BV5)))</f>
        <v/>
      </c>
      <c r="BW15" s="77" t="str">
        <f>IF(BW11="","",BW11/((1+'Step 1_Expenditure3'!$C$23)^(BW5)))</f>
        <v/>
      </c>
      <c r="BX15" s="77" t="str">
        <f>IF(BX11="","",BX11/((1+'Step 1_Expenditure3'!$C$23)^(BX5)))</f>
        <v/>
      </c>
      <c r="BY15" s="77" t="str">
        <f>IF(BY11="","",BY11/((1+'Step 1_Expenditure3'!$C$23)^(BY5)))</f>
        <v/>
      </c>
      <c r="BZ15" s="77" t="str">
        <f>IF(BZ11="","",BZ11/((1+'Step 1_Expenditure3'!$C$23)^(BZ5)))</f>
        <v/>
      </c>
      <c r="CA15" s="77" t="str">
        <f>IF(CA11="","",CA11/((1+'Step 1_Expenditure3'!$C$23)^(CA5)))</f>
        <v/>
      </c>
      <c r="CB15" s="77" t="str">
        <f>IF(CB11="","",CB11/((1+'Step 1_Expenditure3'!$C$23)^(CB5)))</f>
        <v/>
      </c>
      <c r="CC15" s="77" t="str">
        <f>IF(CC11="","",CC11/((1+'Step 1_Expenditure3'!$C$23)^(CC5)))</f>
        <v/>
      </c>
      <c r="CD15" s="77" t="str">
        <f>IF(CD11="","",CD11/((1+'Step 1_Expenditure3'!$C$23)^(CD5)))</f>
        <v/>
      </c>
      <c r="CE15" s="77" t="str">
        <f>IF(CE11="","",CE11/((1+'Step 1_Expenditure3'!$C$23)^(CE5)))</f>
        <v/>
      </c>
      <c r="CF15" s="77" t="str">
        <f>IF(CF11="","",CF11/((1+'Step 1_Expenditure3'!$C$23)^(CF5)))</f>
        <v/>
      </c>
      <c r="CG15" s="77" t="str">
        <f>IF(CG11="","",CG11/((1+'Step 1_Expenditure3'!$C$23)^(CG5)))</f>
        <v/>
      </c>
      <c r="CH15" s="77" t="str">
        <f>IF(CH11="","",CH11/((1+'Step 1_Expenditure3'!$C$23)^(CH5)))</f>
        <v/>
      </c>
      <c r="CI15" s="77" t="str">
        <f>IF(CI11="","",CI11/((1+'Step 1_Expenditure3'!$C$23)^(CI5)))</f>
        <v/>
      </c>
      <c r="CJ15" s="77" t="str">
        <f>IF(CJ11="","",CJ11/((1+'Step 1_Expenditure3'!$C$23)^(CJ5)))</f>
        <v/>
      </c>
      <c r="CK15" s="77" t="str">
        <f>IF(CK11="","",CK11/((1+'Step 1_Expenditure3'!$C$23)^(CK5)))</f>
        <v/>
      </c>
      <c r="CL15" s="77" t="str">
        <f>IF(CL11="","",CL11/((1+'Step 1_Expenditure3'!$C$23)^(CL5)))</f>
        <v/>
      </c>
      <c r="CM15" s="77" t="str">
        <f>IF(CM11="","",CM11/((1+'Step 1_Expenditure3'!$C$23)^(CM5)))</f>
        <v/>
      </c>
      <c r="CN15" s="77" t="str">
        <f>IF(CN11="","",CN11/((1+'Step 1_Expenditure3'!$C$23)^(CN5)))</f>
        <v/>
      </c>
      <c r="CO15" s="77" t="str">
        <f>IF(CO11="","",CO11/((1+'Step 1_Expenditure3'!$C$23)^(CO5)))</f>
        <v/>
      </c>
      <c r="CP15" s="77" t="str">
        <f>IF(CP11="","",CP11/((1+'Step 1_Expenditure3'!$C$23)^(CP5)))</f>
        <v/>
      </c>
      <c r="CQ15" s="77" t="str">
        <f>IF(CQ11="","",CQ11/((1+'Step 1_Expenditure3'!$C$23)^(CQ5)))</f>
        <v/>
      </c>
      <c r="CR15" s="77" t="str">
        <f>IF(CR11="","",CR11/((1+'Step 1_Expenditure3'!$C$23)^(CR5)))</f>
        <v/>
      </c>
      <c r="CS15" s="77" t="str">
        <f>IF(CS11="","",CS11/((1+'Step 1_Expenditure3'!$C$23)^(CS5)))</f>
        <v/>
      </c>
      <c r="CT15" s="77" t="str">
        <f>IF(CT11="","",CT11/((1+'Step 1_Expenditure3'!$C$23)^(CT5)))</f>
        <v/>
      </c>
      <c r="CU15" s="77" t="str">
        <f>IF(CU11="","",CU11/((1+'Step 1_Expenditure3'!$C$23)^(CU5)))</f>
        <v/>
      </c>
      <c r="CV15" s="77" t="str">
        <f>IF(CV11="","",CV11/((1+'Step 1_Expenditure3'!$C$23)^(CV5)))</f>
        <v/>
      </c>
      <c r="CW15" s="77" t="str">
        <f>IF(CW11="","",CW11/((1+'Step 1_Expenditure3'!$C$23)^(CW5)))</f>
        <v/>
      </c>
      <c r="CX15" s="77" t="str">
        <f>IF(CX11="","",CX11/((1+'Step 1_Expenditure3'!$C$23)^(CX5)))</f>
        <v/>
      </c>
    </row>
    <row r="16" spans="1:102" x14ac:dyDescent="0.25">
      <c r="A16" s="73" t="s">
        <v>115</v>
      </c>
      <c r="B16" s="75">
        <f>B15</f>
        <v>-74000</v>
      </c>
      <c r="C16" s="75">
        <f>IF(Yearly_expenditure3!G6="","",B16+C15)</f>
        <v>-579314.00966183585</v>
      </c>
      <c r="D16" s="75">
        <f>IF(Yearly_expenditure3!H6="","",C16+D15)</f>
        <v>-476078.92832971609</v>
      </c>
      <c r="E16" s="75">
        <f>IF(Yearly_expenditure3!I6="","",D16+E15)</f>
        <v>-385343.53813859104</v>
      </c>
      <c r="F16" s="75">
        <f>IF(Yearly_expenditure3!J6="","",E16+F15)</f>
        <v>-297679.54364166153</v>
      </c>
      <c r="G16" s="75">
        <f>IF(Yearly_expenditure3!K6="","",F16+G15)</f>
        <v>-212996.60210527672</v>
      </c>
      <c r="H16" s="75">
        <f>IF(Yearly_expenditure3!L6="","",G16+H15)</f>
        <v>-131207.12926193129</v>
      </c>
      <c r="I16" s="75">
        <f>IF(Yearly_expenditure3!M6="","",H16+I15)</f>
        <v>-52226.214759239447</v>
      </c>
      <c r="J16" s="75">
        <f>IF(Yearly_expenditure3!N6="","",I16+J15)</f>
        <v>24028.45978228726</v>
      </c>
      <c r="K16" s="75">
        <f>IF(Yearly_expenditure3!O6="","",J16+K15)</f>
        <v>97636.700183565146</v>
      </c>
      <c r="L16" s="75">
        <f>IF(Yearly_expenditure3!P6="","",K16+L15)</f>
        <v>168675.87667175027</v>
      </c>
      <c r="M16" s="75">
        <f>IF(Yearly_expenditure3!Q6="","",L16+M15)</f>
        <v>237220.99847147922</v>
      </c>
      <c r="N16" s="75">
        <f>IF(Yearly_expenditure3!R6="","",M16+N15)</f>
        <v>303344.78609611408</v>
      </c>
      <c r="O16" s="75">
        <f>IF(Yearly_expenditure3!S6="","",N16+O15)</f>
        <v>367117.74141027487</v>
      </c>
      <c r="P16" s="75">
        <f>IF(Yearly_expenditure3!T6="","",O16+P15)</f>
        <v>428608.21553272248</v>
      </c>
      <c r="Q16" s="75">
        <f>IF(Yearly_expenditure3!U6="","",P16+Q15)</f>
        <v>487882.47464650415</v>
      </c>
      <c r="R16" s="75">
        <f>IF(Yearly_expenditure3!V6="","",Q16+R15)</f>
        <v>545004.76378119062</v>
      </c>
      <c r="S16" s="75">
        <f>IF(Yearly_expenditure3!W6="","",R16+S15)</f>
        <v>600037.36863001401</v>
      </c>
      <c r="T16" s="75">
        <f>IF(Yearly_expenditure3!X6="","",S16+T15)</f>
        <v>653040.67546276341</v>
      </c>
      <c r="U16" s="75">
        <f>IF(Yearly_expenditure3!Y6="","",T16+U15)</f>
        <v>704073.22919339698</v>
      </c>
      <c r="V16" s="75">
        <f>IF(Yearly_expenditure3!Z6="","",U16+V15)</f>
        <v>753191.78965949884</v>
      </c>
      <c r="W16" s="75">
        <f>IF(Yearly_expenditure3!AA6="","",V16+W15)</f>
        <v>800451.38616892882</v>
      </c>
      <c r="X16" s="75">
        <f>IF(Yearly_expenditure3!AB6="","",W16+X15)</f>
        <v>845905.37036729185</v>
      </c>
      <c r="Y16" s="75">
        <f>IF(Yearly_expenditure3!AC6="","",X16+Y15)</f>
        <v>889605.46747818647</v>
      </c>
      <c r="Z16" s="75">
        <f>IF(Yearly_expenditure3!AD6="","",Y16+Z15)</f>
        <v>931601.82596657635</v>
      </c>
      <c r="AA16" s="75">
        <f>IF(Yearly_expenditure3!AE6="","",Z16+AA15)</f>
        <v>971943.06567406107</v>
      </c>
      <c r="AB16" s="75" t="str">
        <f>IF(Yearly_expenditure3!AF6="","",AA16+AB15)</f>
        <v/>
      </c>
      <c r="AC16" s="75" t="str">
        <f>IF(Yearly_expenditure3!AG6="","",AB16+AC15)</f>
        <v/>
      </c>
      <c r="AD16" s="75" t="str">
        <f>IF(Yearly_expenditure3!AH6="","",AC16+AD15)</f>
        <v/>
      </c>
      <c r="AE16" s="75" t="str">
        <f>IF(Yearly_expenditure3!AI6="","",AD16+AE15)</f>
        <v/>
      </c>
      <c r="AF16" s="75" t="str">
        <f>IF(Yearly_expenditure3!AJ6="","",AE16+AF15)</f>
        <v/>
      </c>
      <c r="AG16" s="75" t="str">
        <f>IF(Yearly_expenditure3!AK6="","",AF16+AG15)</f>
        <v/>
      </c>
      <c r="AH16" s="75" t="str">
        <f>IF(Yearly_expenditure3!AL6="","",AG16+AH15)</f>
        <v/>
      </c>
      <c r="AI16" s="75" t="str">
        <f>IF(Yearly_expenditure3!AM6="","",AH16+AI15)</f>
        <v/>
      </c>
      <c r="AJ16" s="75" t="str">
        <f>IF(Yearly_expenditure3!AN6="","",AI16+AJ15)</f>
        <v/>
      </c>
      <c r="AK16" s="75" t="str">
        <f>IF(Yearly_expenditure3!AO6="","",AJ16+AK15)</f>
        <v/>
      </c>
      <c r="AL16" s="75" t="str">
        <f>IF(Yearly_expenditure3!AP6="","",AK16+AL15)</f>
        <v/>
      </c>
      <c r="AM16" s="75" t="str">
        <f>IF(Yearly_expenditure3!AQ6="","",AL16+AM15)</f>
        <v/>
      </c>
      <c r="AN16" s="75" t="str">
        <f>IF(Yearly_expenditure3!AR6="","",AM16+AN15)</f>
        <v/>
      </c>
      <c r="AO16" s="75" t="str">
        <f>IF(Yearly_expenditure3!AS6="","",AN16+AO15)</f>
        <v/>
      </c>
      <c r="AP16" s="75" t="str">
        <f>IF(Yearly_expenditure3!AT6="","",AO16+AP15)</f>
        <v/>
      </c>
      <c r="AQ16" s="75" t="str">
        <f>IF(Yearly_expenditure3!AU6="","",AP16+AQ15)</f>
        <v/>
      </c>
      <c r="AR16" s="75" t="str">
        <f>IF(Yearly_expenditure3!AV6="","",AQ16+AR15)</f>
        <v/>
      </c>
      <c r="AS16" s="75" t="str">
        <f>IF(Yearly_expenditure3!AW6="","",AR16+AS15)</f>
        <v/>
      </c>
      <c r="AT16" s="75" t="str">
        <f>IF(Yearly_expenditure3!AX6="","",AS16+AT15)</f>
        <v/>
      </c>
      <c r="AU16" s="75" t="str">
        <f>IF(Yearly_expenditure3!AY6="","",AT16+AU15)</f>
        <v/>
      </c>
      <c r="AV16" s="75" t="str">
        <f>IF(Yearly_expenditure3!AZ6="","",AU16+AV15)</f>
        <v/>
      </c>
      <c r="AW16" s="75" t="str">
        <f>IF(Yearly_expenditure3!BA6="","",AV16+AW15)</f>
        <v/>
      </c>
      <c r="AX16" s="75" t="str">
        <f>IF(Yearly_expenditure3!BB6="","",AW16+AX15)</f>
        <v/>
      </c>
      <c r="AY16" s="75" t="str">
        <f>IF(Yearly_expenditure3!BC6="","",AX16+AY15)</f>
        <v/>
      </c>
      <c r="AZ16" s="75" t="str">
        <f>IF(Yearly_expenditure3!BD6="","",AY16+AZ15)</f>
        <v/>
      </c>
      <c r="BA16" s="75" t="str">
        <f>IF(Yearly_expenditure3!BE6="","",AZ16+BA15)</f>
        <v/>
      </c>
      <c r="BB16" s="75" t="str">
        <f>IF(Yearly_expenditure3!BF6="","",BA16+BB15)</f>
        <v/>
      </c>
      <c r="BC16" s="75" t="str">
        <f>IF(Yearly_expenditure3!BG6="","",BB16+BC15)</f>
        <v/>
      </c>
      <c r="BD16" s="75" t="str">
        <f>IF(Yearly_expenditure3!BH6="","",BC16+BD15)</f>
        <v/>
      </c>
      <c r="BE16" s="75" t="str">
        <f>IF(Yearly_expenditure3!BI6="","",BD16+BE15)</f>
        <v/>
      </c>
      <c r="BF16" s="75" t="str">
        <f>IF(Yearly_expenditure3!BJ6="","",BE16+BF15)</f>
        <v/>
      </c>
      <c r="BG16" s="75" t="str">
        <f>IF(Yearly_expenditure3!BK6="","",BF16+BG15)</f>
        <v/>
      </c>
      <c r="BH16" s="75" t="str">
        <f>IF(Yearly_expenditure3!BL6="","",BG16+BH15)</f>
        <v/>
      </c>
      <c r="BI16" s="75" t="str">
        <f>IF(Yearly_expenditure3!BM6="","",BH16+BI15)</f>
        <v/>
      </c>
      <c r="BJ16" s="75" t="str">
        <f>IF(Yearly_expenditure3!BN6="","",BI16+BJ15)</f>
        <v/>
      </c>
      <c r="BK16" s="75" t="str">
        <f>IF(Yearly_expenditure3!BO6="","",BJ16+BK15)</f>
        <v/>
      </c>
      <c r="BL16" s="75" t="str">
        <f>IF(Yearly_expenditure3!BP6="","",BK16+BL15)</f>
        <v/>
      </c>
      <c r="BM16" s="75" t="str">
        <f>IF(Yearly_expenditure3!BQ6="","",BL16+BM15)</f>
        <v/>
      </c>
      <c r="BN16" s="75" t="str">
        <f>IF(Yearly_expenditure3!BR6="","",BM16+BN15)</f>
        <v/>
      </c>
      <c r="BO16" s="75" t="str">
        <f>IF(Yearly_expenditure3!BS6="","",BN16+BO15)</f>
        <v/>
      </c>
      <c r="BP16" s="75" t="str">
        <f>IF(Yearly_expenditure3!BT6="","",BO16+BP15)</f>
        <v/>
      </c>
      <c r="BQ16" s="75" t="str">
        <f>IF(Yearly_expenditure3!BU6="","",BP16+BQ15)</f>
        <v/>
      </c>
      <c r="BR16" s="75" t="str">
        <f>IF(Yearly_expenditure3!BV6="","",BQ16+BR15)</f>
        <v/>
      </c>
      <c r="BS16" s="75" t="str">
        <f>IF(Yearly_expenditure3!BW6="","",BR16+BS15)</f>
        <v/>
      </c>
      <c r="BT16" s="75" t="str">
        <f>IF(Yearly_expenditure3!BX6="","",BS16+BT15)</f>
        <v/>
      </c>
      <c r="BU16" s="75" t="str">
        <f>IF(Yearly_expenditure3!BY6="","",BT16+BU15)</f>
        <v/>
      </c>
      <c r="BV16" s="75" t="str">
        <f>IF(Yearly_expenditure3!BZ6="","",BU16+BV15)</f>
        <v/>
      </c>
      <c r="BW16" s="75" t="str">
        <f>IF(Yearly_expenditure3!CA6="","",BV16+BW15)</f>
        <v/>
      </c>
      <c r="BX16" s="75" t="str">
        <f>IF(Yearly_expenditure3!CB6="","",BW16+BX15)</f>
        <v/>
      </c>
      <c r="BY16" s="75" t="str">
        <f>IF(Yearly_expenditure3!CC6="","",BX16+BY15)</f>
        <v/>
      </c>
      <c r="BZ16" s="75" t="str">
        <f>IF(Yearly_expenditure3!CD6="","",BY16+BZ15)</f>
        <v/>
      </c>
      <c r="CA16" s="75" t="str">
        <f>IF(Yearly_expenditure3!CE6="","",BZ16+CA15)</f>
        <v/>
      </c>
      <c r="CB16" s="75" t="str">
        <f>IF(Yearly_expenditure3!CF6="","",CA16+CB15)</f>
        <v/>
      </c>
      <c r="CC16" s="75" t="str">
        <f>IF(Yearly_expenditure3!CG6="","",CB16+CC15)</f>
        <v/>
      </c>
      <c r="CD16" s="75" t="str">
        <f>IF(Yearly_expenditure3!CH6="","",CC16+CD15)</f>
        <v/>
      </c>
      <c r="CE16" s="75" t="str">
        <f>IF(Yearly_expenditure3!CI6="","",CD16+CE15)</f>
        <v/>
      </c>
      <c r="CF16" s="75" t="str">
        <f>IF(Yearly_expenditure3!CJ6="","",CE16+CF15)</f>
        <v/>
      </c>
      <c r="CG16" s="75" t="str">
        <f>IF(Yearly_expenditure3!CK6="","",CF16+CG15)</f>
        <v/>
      </c>
      <c r="CH16" s="75" t="str">
        <f>IF(Yearly_expenditure3!CL6="","",CG16+CH15)</f>
        <v/>
      </c>
      <c r="CI16" s="75" t="str">
        <f>IF(Yearly_expenditure3!CM6="","",CH16+CI15)</f>
        <v/>
      </c>
      <c r="CJ16" s="75" t="str">
        <f>IF(Yearly_expenditure3!CN6="","",CI16+CJ15)</f>
        <v/>
      </c>
      <c r="CK16" s="75" t="str">
        <f>IF(Yearly_expenditure3!CO6="","",CJ16+CK15)</f>
        <v/>
      </c>
      <c r="CL16" s="75" t="str">
        <f>IF(Yearly_expenditure3!CP6="","",CK16+CL15)</f>
        <v/>
      </c>
      <c r="CM16" s="75" t="str">
        <f>IF(Yearly_expenditure3!CQ6="","",CL16+CM15)</f>
        <v/>
      </c>
      <c r="CN16" s="75" t="str">
        <f>IF(Yearly_expenditure3!CR6="","",CM16+CN15)</f>
        <v/>
      </c>
      <c r="CO16" s="75" t="str">
        <f>IF(Yearly_expenditure3!CS6="","",CN16+CO15)</f>
        <v/>
      </c>
      <c r="CP16" s="75" t="str">
        <f>IF(Yearly_expenditure3!CT6="","",CO16+CP15)</f>
        <v/>
      </c>
      <c r="CQ16" s="75" t="str">
        <f>IF(Yearly_expenditure3!CU6="","",CP16+CQ15)</f>
        <v/>
      </c>
      <c r="CR16" s="75" t="str">
        <f>IF(Yearly_expenditure3!CV6="","",CQ16+CR15)</f>
        <v/>
      </c>
      <c r="CS16" s="75" t="str">
        <f>IF(Yearly_expenditure3!CW6="","",CR16+CS15)</f>
        <v/>
      </c>
      <c r="CT16" s="75" t="str">
        <f>IF(Yearly_expenditure3!CX6="","",CS16+CT15)</f>
        <v/>
      </c>
      <c r="CU16" s="75" t="str">
        <f>IF(Yearly_expenditure3!CY6="","",CT16+CU15)</f>
        <v/>
      </c>
      <c r="CV16" s="75" t="str">
        <f>IF(Yearly_expenditure3!CZ6="","",CU16+CV15)</f>
        <v/>
      </c>
      <c r="CW16" s="75" t="str">
        <f>IF(Yearly_expenditure3!DA6="","",CV16+CW15)</f>
        <v/>
      </c>
      <c r="CX16" s="75" t="str">
        <f>IF(Yearly_expenditure3!DB6="","",CW16+CX15)</f>
        <v/>
      </c>
    </row>
    <row r="17" spans="1:102" x14ac:dyDescent="0.25">
      <c r="A17" s="78" t="s">
        <v>116</v>
      </c>
      <c r="B17" s="71">
        <v>0</v>
      </c>
      <c r="C17" s="71">
        <f t="shared" ref="C17:AH17" si="3">IF(C16 = "", "", IF(AND(C16&gt;0,B16&lt;0),C5,0))</f>
        <v>0</v>
      </c>
      <c r="D17" s="71">
        <f t="shared" si="3"/>
        <v>0</v>
      </c>
      <c r="E17" s="71">
        <f t="shared" si="3"/>
        <v>0</v>
      </c>
      <c r="F17" s="71">
        <f t="shared" si="3"/>
        <v>0</v>
      </c>
      <c r="G17" s="71">
        <f t="shared" si="3"/>
        <v>0</v>
      </c>
      <c r="H17" s="71">
        <f t="shared" si="3"/>
        <v>0</v>
      </c>
      <c r="I17" s="71">
        <f t="shared" si="3"/>
        <v>0</v>
      </c>
      <c r="J17" s="71">
        <f t="shared" si="3"/>
        <v>8</v>
      </c>
      <c r="K17" s="71">
        <f t="shared" si="3"/>
        <v>0</v>
      </c>
      <c r="L17" s="71">
        <f t="shared" si="3"/>
        <v>0</v>
      </c>
      <c r="M17" s="71">
        <f t="shared" si="3"/>
        <v>0</v>
      </c>
      <c r="N17" s="71">
        <f t="shared" si="3"/>
        <v>0</v>
      </c>
      <c r="O17" s="71">
        <f t="shared" si="3"/>
        <v>0</v>
      </c>
      <c r="P17" s="71">
        <f t="shared" si="3"/>
        <v>0</v>
      </c>
      <c r="Q17" s="71">
        <f t="shared" si="3"/>
        <v>0</v>
      </c>
      <c r="R17" s="71">
        <f t="shared" si="3"/>
        <v>0</v>
      </c>
      <c r="S17" s="71">
        <f t="shared" si="3"/>
        <v>0</v>
      </c>
      <c r="T17" s="71">
        <f t="shared" si="3"/>
        <v>0</v>
      </c>
      <c r="U17" s="71">
        <f t="shared" si="3"/>
        <v>0</v>
      </c>
      <c r="V17" s="71">
        <f t="shared" si="3"/>
        <v>0</v>
      </c>
      <c r="W17" s="71">
        <f t="shared" si="3"/>
        <v>0</v>
      </c>
      <c r="X17" s="71">
        <f t="shared" si="3"/>
        <v>0</v>
      </c>
      <c r="Y17" s="71">
        <f t="shared" si="3"/>
        <v>0</v>
      </c>
      <c r="Z17" s="71">
        <f t="shared" si="3"/>
        <v>0</v>
      </c>
      <c r="AA17" s="71">
        <f t="shared" si="3"/>
        <v>0</v>
      </c>
      <c r="AB17" s="71" t="str">
        <f t="shared" si="3"/>
        <v/>
      </c>
      <c r="AC17" s="71" t="str">
        <f t="shared" si="3"/>
        <v/>
      </c>
      <c r="AD17" s="71" t="str">
        <f t="shared" si="3"/>
        <v/>
      </c>
      <c r="AE17" s="71" t="str">
        <f t="shared" si="3"/>
        <v/>
      </c>
      <c r="AF17" s="71" t="str">
        <f t="shared" si="3"/>
        <v/>
      </c>
      <c r="AG17" s="71" t="str">
        <f t="shared" si="3"/>
        <v/>
      </c>
      <c r="AH17" s="71" t="str">
        <f t="shared" si="3"/>
        <v/>
      </c>
      <c r="AI17" s="71" t="str">
        <f t="shared" ref="AI17:BN17" si="4">IF(AI16 = "", "", IF(AND(AI16&gt;0,AH16&lt;0),AI5,0))</f>
        <v/>
      </c>
      <c r="AJ17" s="71" t="str">
        <f t="shared" si="4"/>
        <v/>
      </c>
      <c r="AK17" s="71" t="str">
        <f t="shared" si="4"/>
        <v/>
      </c>
      <c r="AL17" s="71" t="str">
        <f t="shared" si="4"/>
        <v/>
      </c>
      <c r="AM17" s="71" t="str">
        <f t="shared" si="4"/>
        <v/>
      </c>
      <c r="AN17" s="71" t="str">
        <f t="shared" si="4"/>
        <v/>
      </c>
      <c r="AO17" s="71" t="str">
        <f t="shared" si="4"/>
        <v/>
      </c>
      <c r="AP17" s="71" t="str">
        <f t="shared" si="4"/>
        <v/>
      </c>
      <c r="AQ17" s="71" t="str">
        <f t="shared" si="4"/>
        <v/>
      </c>
      <c r="AR17" s="71" t="str">
        <f t="shared" si="4"/>
        <v/>
      </c>
      <c r="AS17" s="71" t="str">
        <f t="shared" si="4"/>
        <v/>
      </c>
      <c r="AT17" s="71" t="str">
        <f t="shared" si="4"/>
        <v/>
      </c>
      <c r="AU17" s="71" t="str">
        <f t="shared" si="4"/>
        <v/>
      </c>
      <c r="AV17" s="71" t="str">
        <f t="shared" si="4"/>
        <v/>
      </c>
      <c r="AW17" s="71" t="str">
        <f t="shared" si="4"/>
        <v/>
      </c>
      <c r="AX17" s="71" t="str">
        <f t="shared" si="4"/>
        <v/>
      </c>
      <c r="AY17" s="71" t="str">
        <f t="shared" si="4"/>
        <v/>
      </c>
      <c r="AZ17" s="71" t="str">
        <f t="shared" si="4"/>
        <v/>
      </c>
      <c r="BA17" s="71" t="str">
        <f t="shared" si="4"/>
        <v/>
      </c>
      <c r="BB17" s="71" t="str">
        <f t="shared" si="4"/>
        <v/>
      </c>
      <c r="BC17" s="71" t="str">
        <f t="shared" si="4"/>
        <v/>
      </c>
      <c r="BD17" s="71" t="str">
        <f t="shared" si="4"/>
        <v/>
      </c>
      <c r="BE17" s="71" t="str">
        <f t="shared" si="4"/>
        <v/>
      </c>
      <c r="BF17" s="71" t="str">
        <f t="shared" si="4"/>
        <v/>
      </c>
      <c r="BG17" s="71" t="str">
        <f t="shared" si="4"/>
        <v/>
      </c>
      <c r="BH17" s="71" t="str">
        <f t="shared" si="4"/>
        <v/>
      </c>
      <c r="BI17" s="71" t="str">
        <f t="shared" si="4"/>
        <v/>
      </c>
      <c r="BJ17" s="71" t="str">
        <f t="shared" si="4"/>
        <v/>
      </c>
      <c r="BK17" s="71" t="str">
        <f t="shared" si="4"/>
        <v/>
      </c>
      <c r="BL17" s="71" t="str">
        <f t="shared" si="4"/>
        <v/>
      </c>
      <c r="BM17" s="71" t="str">
        <f t="shared" si="4"/>
        <v/>
      </c>
      <c r="BN17" s="71" t="str">
        <f t="shared" si="4"/>
        <v/>
      </c>
      <c r="BO17" s="71" t="str">
        <f t="shared" ref="BO17:CT17" si="5">IF(BO16 = "", "", IF(AND(BO16&gt;0,BN16&lt;0),BO5,0))</f>
        <v/>
      </c>
      <c r="BP17" s="71" t="str">
        <f t="shared" si="5"/>
        <v/>
      </c>
      <c r="BQ17" s="71" t="str">
        <f t="shared" si="5"/>
        <v/>
      </c>
      <c r="BR17" s="71" t="str">
        <f t="shared" si="5"/>
        <v/>
      </c>
      <c r="BS17" s="71" t="str">
        <f t="shared" si="5"/>
        <v/>
      </c>
      <c r="BT17" s="71" t="str">
        <f t="shared" si="5"/>
        <v/>
      </c>
      <c r="BU17" s="71" t="str">
        <f t="shared" si="5"/>
        <v/>
      </c>
      <c r="BV17" s="71" t="str">
        <f t="shared" si="5"/>
        <v/>
      </c>
      <c r="BW17" s="71" t="str">
        <f t="shared" si="5"/>
        <v/>
      </c>
      <c r="BX17" s="71" t="str">
        <f t="shared" si="5"/>
        <v/>
      </c>
      <c r="BY17" s="71" t="str">
        <f t="shared" si="5"/>
        <v/>
      </c>
      <c r="BZ17" s="71" t="str">
        <f t="shared" si="5"/>
        <v/>
      </c>
      <c r="CA17" s="71" t="str">
        <f t="shared" si="5"/>
        <v/>
      </c>
      <c r="CB17" s="71" t="str">
        <f t="shared" si="5"/>
        <v/>
      </c>
      <c r="CC17" s="71" t="str">
        <f t="shared" si="5"/>
        <v/>
      </c>
      <c r="CD17" s="71" t="str">
        <f t="shared" si="5"/>
        <v/>
      </c>
      <c r="CE17" s="71" t="str">
        <f t="shared" si="5"/>
        <v/>
      </c>
      <c r="CF17" s="71" t="str">
        <f t="shared" si="5"/>
        <v/>
      </c>
      <c r="CG17" s="71" t="str">
        <f t="shared" si="5"/>
        <v/>
      </c>
      <c r="CH17" s="71" t="str">
        <f t="shared" si="5"/>
        <v/>
      </c>
      <c r="CI17" s="71" t="str">
        <f t="shared" si="5"/>
        <v/>
      </c>
      <c r="CJ17" s="71" t="str">
        <f t="shared" si="5"/>
        <v/>
      </c>
      <c r="CK17" s="71" t="str">
        <f t="shared" si="5"/>
        <v/>
      </c>
      <c r="CL17" s="71" t="str">
        <f t="shared" si="5"/>
        <v/>
      </c>
      <c r="CM17" s="71" t="str">
        <f t="shared" si="5"/>
        <v/>
      </c>
      <c r="CN17" s="71" t="str">
        <f t="shared" si="5"/>
        <v/>
      </c>
      <c r="CO17" s="71" t="str">
        <f t="shared" si="5"/>
        <v/>
      </c>
      <c r="CP17" s="71" t="str">
        <f t="shared" si="5"/>
        <v/>
      </c>
      <c r="CQ17" s="71" t="str">
        <f t="shared" si="5"/>
        <v/>
      </c>
      <c r="CR17" s="71" t="str">
        <f t="shared" si="5"/>
        <v/>
      </c>
      <c r="CS17" s="71" t="str">
        <f t="shared" si="5"/>
        <v/>
      </c>
      <c r="CT17" s="71" t="str">
        <f t="shared" si="5"/>
        <v/>
      </c>
      <c r="CU17" s="71" t="str">
        <f t="shared" ref="CU17:CX17" si="6">IF(CU16 = "", "", IF(AND(CU16&gt;0,CT16&lt;0),CU5,0))</f>
        <v/>
      </c>
      <c r="CV17" s="71" t="str">
        <f t="shared" si="6"/>
        <v/>
      </c>
      <c r="CW17" s="71" t="str">
        <f t="shared" si="6"/>
        <v/>
      </c>
      <c r="CX17" s="71" t="str">
        <f t="shared" si="6"/>
        <v/>
      </c>
    </row>
    <row r="18" spans="1:102" x14ac:dyDescent="0.25">
      <c r="B18" s="20"/>
    </row>
    <row r="19" spans="1:102" x14ac:dyDescent="0.25">
      <c r="B19" s="20"/>
    </row>
    <row r="20" spans="1:102" x14ac:dyDescent="0.25">
      <c r="B20" s="20"/>
    </row>
    <row r="21" spans="1:102" x14ac:dyDescent="0.25">
      <c r="B21" s="20"/>
    </row>
    <row r="22" spans="1:102" x14ac:dyDescent="0.25">
      <c r="B22" s="20"/>
    </row>
    <row r="23" spans="1:102" x14ac:dyDescent="0.25">
      <c r="B23" s="20"/>
    </row>
    <row r="24" spans="1:102" x14ac:dyDescent="0.25">
      <c r="B24" s="20"/>
    </row>
    <row r="25" spans="1:102" x14ac:dyDescent="0.25">
      <c r="B25" s="20"/>
    </row>
    <row r="26" spans="1:102" x14ac:dyDescent="0.25">
      <c r="B26" s="20"/>
    </row>
    <row r="27" spans="1:102" x14ac:dyDescent="0.25">
      <c r="B27" s="20"/>
    </row>
    <row r="28" spans="1:102" x14ac:dyDescent="0.25">
      <c r="B28" s="20"/>
    </row>
    <row r="29" spans="1:102" x14ac:dyDescent="0.25">
      <c r="B29" s="20"/>
    </row>
    <row r="30" spans="1:102" x14ac:dyDescent="0.25">
      <c r="B30" s="20"/>
    </row>
    <row r="31" spans="1:102" x14ac:dyDescent="0.25">
      <c r="B31" s="20"/>
    </row>
    <row r="32" spans="1:102" x14ac:dyDescent="0.25">
      <c r="B32" s="20"/>
    </row>
    <row r="33" spans="2:2" x14ac:dyDescent="0.25">
      <c r="B33" s="20"/>
    </row>
    <row r="34" spans="2:2" x14ac:dyDescent="0.25">
      <c r="B34" s="20"/>
    </row>
  </sheetData>
  <pageMargins left="0.7" right="0.7" top="0.75" bottom="0.75" header="0.3" footer="0.3"/>
  <pageSetup paperSize="9" orientation="portrait" horizontalDpi="300" verticalDpi="300" r:id="rId1"/>
  <headerFooter>
    <oddFooter>&amp;L&amp;1#&amp;"Calibri"&amp;10&amp;K000000 -------------------------------------------------------- This document is marked as confidential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2C125-44EB-446A-93A2-D9FC560B2EE1}">
  <sheetPr>
    <tabColor theme="6" tint="0.79998168889431442"/>
  </sheetPr>
  <dimension ref="A1:R74"/>
  <sheetViews>
    <sheetView showGridLines="0" topLeftCell="A16" workbookViewId="0">
      <selection activeCell="D23" sqref="D23"/>
    </sheetView>
  </sheetViews>
  <sheetFormatPr defaultColWidth="0" defaultRowHeight="15" x14ac:dyDescent="0.25"/>
  <cols>
    <col min="1" max="2" width="9.140625" style="1" customWidth="1"/>
    <col min="3" max="3" width="9" style="1" customWidth="1"/>
    <col min="4" max="4" width="35.28515625" style="1" customWidth="1"/>
    <col min="5" max="5" width="14" style="1" customWidth="1"/>
    <col min="6" max="6" width="15.7109375" style="1" customWidth="1"/>
    <col min="7" max="7" width="26.42578125" style="1" customWidth="1"/>
    <col min="8" max="8" width="24.7109375" style="1" customWidth="1"/>
    <col min="9" max="9" width="40" style="1" customWidth="1"/>
    <col min="10" max="10" width="13" style="1" customWidth="1"/>
    <col min="11" max="11" width="9.140625" style="1" customWidth="1"/>
    <col min="12" max="12" width="9.85546875" style="1" bestFit="1" customWidth="1"/>
    <col min="13" max="13" width="10.7109375" style="1" customWidth="1"/>
    <col min="14" max="14" width="10.7109375" style="1" hidden="1" customWidth="1"/>
    <col min="15" max="15" width="33.140625" style="1" hidden="1" customWidth="1"/>
    <col min="16" max="17" width="9.140625" style="1" hidden="1" customWidth="1"/>
    <col min="18" max="18" width="12.7109375" style="1" hidden="1" customWidth="1"/>
    <col min="19" max="16384" width="9.140625" style="1" hidden="1"/>
  </cols>
  <sheetData>
    <row r="1" spans="1:13" ht="46.5" customHeight="1" x14ac:dyDescent="0.25"/>
    <row r="2" spans="1:13" ht="72" customHeight="1" x14ac:dyDescent="0.25"/>
    <row r="3" spans="1:13" ht="42.75" customHeight="1" x14ac:dyDescent="0.25">
      <c r="A3" s="199" t="s">
        <v>122</v>
      </c>
      <c r="B3" s="199"/>
      <c r="C3" s="199"/>
      <c r="D3" s="199"/>
      <c r="E3" s="199"/>
      <c r="F3" s="199"/>
      <c r="G3" s="199"/>
      <c r="H3" s="199"/>
      <c r="I3" s="199"/>
      <c r="J3" s="199"/>
      <c r="K3" s="199"/>
      <c r="L3" s="199"/>
      <c r="M3" s="199"/>
    </row>
    <row r="4" spans="1:13" ht="23.25" customHeight="1" x14ac:dyDescent="0.5">
      <c r="E4" s="66"/>
    </row>
    <row r="5" spans="1:13" ht="23.25" customHeight="1" x14ac:dyDescent="0.5">
      <c r="E5" s="66"/>
    </row>
    <row r="6" spans="1:13" ht="23.25" customHeight="1" x14ac:dyDescent="0.25"/>
    <row r="7" spans="1:13" ht="23.25" customHeight="1" x14ac:dyDescent="0.25"/>
    <row r="8" spans="1:13" ht="30.75" customHeight="1" x14ac:dyDescent="0.25"/>
    <row r="9" spans="1:13" ht="23.25" customHeight="1" x14ac:dyDescent="0.25"/>
    <row r="10" spans="1:13" ht="28.5" customHeight="1" x14ac:dyDescent="0.25"/>
    <row r="11" spans="1:13" ht="23.25" customHeight="1" x14ac:dyDescent="0.25"/>
    <row r="12" spans="1:13" ht="23.25" customHeight="1" x14ac:dyDescent="0.25"/>
    <row r="14" spans="1:13" x14ac:dyDescent="0.25">
      <c r="G14" s="172" t="s">
        <v>66</v>
      </c>
      <c r="H14" s="173" t="s">
        <v>125</v>
      </c>
    </row>
    <row r="15" spans="1:13" s="3" customFormat="1" x14ac:dyDescent="0.25">
      <c r="F15" s="1"/>
      <c r="G15" s="67" t="s">
        <v>67</v>
      </c>
      <c r="H15" s="68">
        <f>IFERROR(IRR('Cash flows3'!$B11:$CX11),"")</f>
        <v>0.16230665448161874</v>
      </c>
    </row>
    <row r="16" spans="1:13" s="3" customFormat="1" x14ac:dyDescent="0.25">
      <c r="F16" s="1"/>
      <c r="G16" s="67" t="s">
        <v>90</v>
      </c>
      <c r="H16" s="69">
        <f>IFERROR(NPV('Step 1_Expenditure3'!$C$23,'Cash flows3'!C11:CX11)+'Cash flows3'!B11,"")</f>
        <v>971943.06567406142</v>
      </c>
    </row>
    <row r="17" spans="4:8" s="3" customFormat="1" x14ac:dyDescent="0.25">
      <c r="F17" s="1"/>
      <c r="G17" s="79" t="s">
        <v>68</v>
      </c>
      <c r="H17" s="80">
        <f>IF($H$15="","",IF('Cash flows3'!B14&gt;0,0,IF(SUM('Cash flows3'!B14:CX14)=0,"never pays back",SMALL('Cash flows3'!B14:CX14,COUNTIF('Cash flows3'!B14:CX14,0)+1))))</f>
        <v>7</v>
      </c>
    </row>
    <row r="18" spans="4:8" s="3" customFormat="1" x14ac:dyDescent="0.25">
      <c r="G18" s="67" t="s">
        <v>69</v>
      </c>
      <c r="H18" s="70">
        <f>IF($H$15="","",IF('Cash flows3'!B17&gt;0,0,IF(SUM('Cash flows3'!B17:CX17)=0,"never pays back",SMALL('Cash flows3'!B17:CX17,COUNTIF('Cash flows3'!B17:CX17,0)+1))))</f>
        <v>8</v>
      </c>
    </row>
    <row r="19" spans="4:8" s="3" customFormat="1" ht="26.25" x14ac:dyDescent="0.4">
      <c r="D19" s="2"/>
    </row>
    <row r="20" spans="4:8" s="3" customFormat="1" ht="26.25" x14ac:dyDescent="0.4">
      <c r="D20" s="2"/>
    </row>
    <row r="21" spans="4:8" s="3" customFormat="1" ht="26.25" x14ac:dyDescent="0.4">
      <c r="D21" s="2"/>
    </row>
    <row r="22" spans="4:8" s="3" customFormat="1" ht="26.25" x14ac:dyDescent="0.4">
      <c r="D22" s="2"/>
    </row>
    <row r="23" spans="4:8" s="3" customFormat="1" ht="26.25" x14ac:dyDescent="0.4">
      <c r="D23" s="2"/>
    </row>
    <row r="24" spans="4:8" s="3" customFormat="1" ht="26.25" x14ac:dyDescent="0.4">
      <c r="D24" s="2"/>
    </row>
    <row r="25" spans="4:8" s="3" customFormat="1" ht="26.25" x14ac:dyDescent="0.4">
      <c r="D25" s="2"/>
    </row>
    <row r="26" spans="4:8" s="3" customFormat="1" ht="26.25" x14ac:dyDescent="0.4">
      <c r="D26" s="2"/>
    </row>
    <row r="27" spans="4:8" s="3" customFormat="1" ht="26.25" x14ac:dyDescent="0.4">
      <c r="D27" s="2"/>
    </row>
    <row r="28" spans="4:8" s="3" customFormat="1" ht="26.25" x14ac:dyDescent="0.4">
      <c r="D28" s="2"/>
    </row>
    <row r="29" spans="4:8" s="3" customFormat="1" ht="26.25" x14ac:dyDescent="0.4">
      <c r="D29" s="2"/>
    </row>
    <row r="30" spans="4:8" s="3" customFormat="1" ht="26.25" x14ac:dyDescent="0.4">
      <c r="D30" s="2"/>
    </row>
    <row r="34" spans="4:7" x14ac:dyDescent="0.25">
      <c r="D34" s="18"/>
    </row>
    <row r="48" spans="4:7" x14ac:dyDescent="0.25">
      <c r="E48" s="93"/>
      <c r="F48" s="93"/>
      <c r="G48" s="93"/>
    </row>
    <row r="66" spans="4:12" x14ac:dyDescent="0.25">
      <c r="D66" s="29" t="s">
        <v>12</v>
      </c>
      <c r="E66" s="91" t="s">
        <v>13</v>
      </c>
      <c r="F66" s="91" t="s">
        <v>14</v>
      </c>
      <c r="G66" s="91" t="s">
        <v>15</v>
      </c>
      <c r="I66" s="29" t="s">
        <v>49</v>
      </c>
      <c r="J66" s="91" t="s">
        <v>13</v>
      </c>
      <c r="K66" s="91" t="s">
        <v>14</v>
      </c>
      <c r="L66" s="91" t="s">
        <v>15</v>
      </c>
    </row>
    <row r="67" spans="4:12" x14ac:dyDescent="0.25">
      <c r="D67" s="84" t="s">
        <v>2</v>
      </c>
      <c r="E67" s="6">
        <f>_xlfn.MINIFS(Table23[Start year],Table23[Plan of work Stage],D67)</f>
        <v>0</v>
      </c>
      <c r="F67" s="6">
        <f>_xlfn.MAXIFS(Yearly_expenditure3!$D$4:$D$39,Yearly_expenditure3!$B$4:$B$39,D67)</f>
        <v>1</v>
      </c>
      <c r="G67" s="92">
        <f>SUMIFS(Yearly_expenditure3!$A$4:$A$32,Yearly_expenditure3!$B$4:$B$32,Output3!D67)</f>
        <v>15000</v>
      </c>
      <c r="I67" s="85" t="s">
        <v>2</v>
      </c>
      <c r="J67" s="89">
        <f>_xlfn.MINIFS(Table13[Start Year],Table13[Plan of work Stage],I67)</f>
        <v>0</v>
      </c>
      <c r="K67" s="89">
        <f>_xlfn.MAXIFS(Yearly_revenue3!$D$4:$D$33,Yearly_revenue3!$B$4:$B$33,I67)</f>
        <v>0</v>
      </c>
      <c r="L67" s="90">
        <f>SUMIFS(Yearly_revenue3!$A$4:$A$33,Yearly_revenue3!$B$4:$B$33,Output3!I67)</f>
        <v>0</v>
      </c>
    </row>
    <row r="68" spans="4:12" x14ac:dyDescent="0.25">
      <c r="D68" s="84" t="s">
        <v>4</v>
      </c>
      <c r="E68" s="6">
        <f>_xlfn.MINIFS(Table23[Start year],Table23[Plan of work Stage],D68)</f>
        <v>0</v>
      </c>
      <c r="F68" s="6">
        <f>_xlfn.MAXIFS(Yearly_expenditure3!$D$4:$D$39,Yearly_expenditure3!$B$4:$B$39,D68)</f>
        <v>1</v>
      </c>
      <c r="G68" s="92">
        <f>SUMIFS(Yearly_expenditure3!$A$4:$A$32,Yearly_expenditure3!$B$4:$B$32,Output3!D68)</f>
        <v>5000</v>
      </c>
      <c r="I68" s="85" t="s">
        <v>4</v>
      </c>
      <c r="J68" s="89">
        <f>_xlfn.MINIFS(Table110[Start Year],Table110[Plan of work Stage],I68)</f>
        <v>0</v>
      </c>
      <c r="K68" s="89">
        <f>_xlfn.MAXIFS(Yearly_revenue2!$D$4:$D$33,Yearly_revenue2!$B$4:$B$33,I68)</f>
        <v>0</v>
      </c>
      <c r="L68" s="90">
        <f>SUMIFS(Yearly_revenue2!$A$4:$A$33,Yearly_revenue2!$B$4:$B$33,Output3!I68)</f>
        <v>0</v>
      </c>
    </row>
    <row r="69" spans="4:12" x14ac:dyDescent="0.25">
      <c r="D69" s="94" t="s">
        <v>6</v>
      </c>
      <c r="E69" s="6">
        <f>_xlfn.MINIFS(Table23[Start year],Table23[Plan of work Stage],D69)</f>
        <v>0</v>
      </c>
      <c r="F69" s="6">
        <f>_xlfn.MAXIFS(Yearly_expenditure3!$D$4:$D$39,Yearly_expenditure3!$B$4:$B$39,D69)</f>
        <v>1</v>
      </c>
      <c r="G69" s="92">
        <f>SUMIFS(Yearly_expenditure3!$A$4:$A$32,Yearly_expenditure3!$B$4:$B$32,Output3!D69)</f>
        <v>14000</v>
      </c>
      <c r="I69" s="86" t="s">
        <v>6</v>
      </c>
      <c r="J69" s="89">
        <f>_xlfn.MINIFS(Table110[Start Year],Table110[Plan of work Stage],I69)</f>
        <v>1</v>
      </c>
      <c r="K69" s="89">
        <f>_xlfn.MAXIFS(Yearly_revenue2!$D$4:$D$33,Yearly_revenue2!$B$4:$B$33,I69)</f>
        <v>2</v>
      </c>
      <c r="L69" s="90">
        <f>SUMIFS(Yearly_revenue2!$A$4:$A$33,Yearly_revenue2!$B$4:$B$33,Output3!I69)</f>
        <v>50000</v>
      </c>
    </row>
    <row r="70" spans="4:12" ht="30" x14ac:dyDescent="0.25">
      <c r="D70" s="84" t="s">
        <v>8</v>
      </c>
      <c r="E70" s="6">
        <f>_xlfn.MINIFS(Table23[Start year],Table23[Plan of work Stage],D70)</f>
        <v>0</v>
      </c>
      <c r="F70" s="6">
        <f>_xlfn.MAXIFS(Yearly_expenditure3!$D$4:$D$39,Yearly_expenditure3!$B$4:$B$39,D70)</f>
        <v>1</v>
      </c>
      <c r="G70" s="92">
        <f>SUMIFS(Yearly_expenditure3!$A$4:$A$32,Yearly_expenditure3!$B$4:$B$32,Output3!D70)</f>
        <v>10000</v>
      </c>
      <c r="I70" s="85" t="s">
        <v>8</v>
      </c>
      <c r="J70" s="89">
        <f>_xlfn.MINIFS(Table110[Start Year],Table110[Plan of work Stage],I70)</f>
        <v>0</v>
      </c>
      <c r="K70" s="89">
        <f>_xlfn.MAXIFS(Yearly_revenue2!$D$4:$D$33,Yearly_revenue2!$B$4:$B$33,I70)</f>
        <v>0</v>
      </c>
      <c r="L70" s="90">
        <f>SUMIFS(Yearly_revenue2!$A$4:$A$33,Yearly_revenue2!$B$4:$B$33,Output3!I70)</f>
        <v>0</v>
      </c>
    </row>
    <row r="71" spans="4:12" x14ac:dyDescent="0.25">
      <c r="D71" s="88" t="s">
        <v>9</v>
      </c>
      <c r="E71" s="6">
        <f>_xlfn.MINIFS(Table23[Start year],Table23[Plan of work Stage],D71)</f>
        <v>0</v>
      </c>
      <c r="F71" s="6">
        <f>_xlfn.MAXIFS(Yearly_expenditure3!$D$4:$D$39,Yearly_expenditure3!$B$4:$B$39,D71)</f>
        <v>1</v>
      </c>
      <c r="G71" s="92">
        <f>SUMIFS(Yearly_expenditure3!$A$4:$A$32,Yearly_expenditure3!$B$4:$B$32,Output3!D71)</f>
        <v>30000</v>
      </c>
      <c r="I71" s="87" t="s">
        <v>9</v>
      </c>
      <c r="J71" s="89">
        <f>_xlfn.MINIFS(Table110[Start Year],Table110[Plan of work Stage],I71)</f>
        <v>0</v>
      </c>
      <c r="K71" s="89">
        <f>_xlfn.MAXIFS(Yearly_revenue2!$D$4:$D$33,Yearly_revenue2!$B$4:$B$33,I71)</f>
        <v>0</v>
      </c>
      <c r="L71" s="90">
        <f>SUMIFS(Yearly_revenue2!$A$4:$A$33,Yearly_revenue2!$B$4:$B$33,Output3!I71)</f>
        <v>0</v>
      </c>
    </row>
    <row r="72" spans="4:12" ht="30" x14ac:dyDescent="0.25">
      <c r="D72" s="84" t="s">
        <v>74</v>
      </c>
      <c r="E72" s="6">
        <f>_xlfn.MINIFS(Table23[Start year],Table23[Plan of work Stage],D72)</f>
        <v>1</v>
      </c>
      <c r="F72" s="6">
        <f>_xlfn.MAXIFS(Yearly_expenditure3!$D$4:$D$39,Yearly_expenditure3!$B$4:$B$39,D72)</f>
        <v>2</v>
      </c>
      <c r="G72" s="92">
        <f>SUMIFS(Yearly_expenditure3!$A$4:$A$32,Yearly_expenditure3!$B$4:$B$32,Output3!D72)</f>
        <v>506000</v>
      </c>
      <c r="I72" s="85" t="s">
        <v>74</v>
      </c>
      <c r="J72" s="89">
        <f>_xlfn.MINIFS(Table110[Start Year],Table110[Plan of work Stage],I72)</f>
        <v>0</v>
      </c>
      <c r="K72" s="89">
        <f>_xlfn.MAXIFS(Yearly_revenue2!$D$4:$D$33,Yearly_revenue2!$B$4:$B$33,I72)</f>
        <v>0</v>
      </c>
      <c r="L72" s="90">
        <f>SUMIFS(Yearly_revenue2!$A$4:$A$33,Yearly_revenue2!$B$4:$B$33,Output3!I72)</f>
        <v>0</v>
      </c>
    </row>
    <row r="73" spans="4:12" x14ac:dyDescent="0.25">
      <c r="D73" s="84" t="s">
        <v>10</v>
      </c>
      <c r="E73" s="6">
        <f>_xlfn.MINIFS(Table23[Start year],Table23[Plan of work Stage],D73)</f>
        <v>1</v>
      </c>
      <c r="F73" s="6">
        <f>_xlfn.MAXIFS(Yearly_expenditure3!$D$4:$D$39,Yearly_expenditure3!$B$4:$B$39,D73)</f>
        <v>2</v>
      </c>
      <c r="G73" s="92">
        <f>SUMIFS(Yearly_expenditure3!$A$4:$A$32,Yearly_expenditure3!$B$4:$B$32,Output3!D73)</f>
        <v>5000</v>
      </c>
      <c r="I73" s="85" t="s">
        <v>10</v>
      </c>
      <c r="J73" s="89">
        <f>_xlfn.MINIFS(Table110[Start Year],Table110[Plan of work Stage],I73)</f>
        <v>0</v>
      </c>
      <c r="K73" s="89">
        <f>_xlfn.MAXIFS(Yearly_revenue2!$D$4:$D$33,Yearly_revenue2!$B$4:$B$33,I73)</f>
        <v>0</v>
      </c>
      <c r="L73" s="90">
        <f>SUMIFS(Yearly_revenue2!$A$4:$A$33,Yearly_revenue2!$B$4:$B$33,Output3!I73)</f>
        <v>0</v>
      </c>
    </row>
    <row r="74" spans="4:12" x14ac:dyDescent="0.25">
      <c r="D74" s="84" t="s">
        <v>11</v>
      </c>
      <c r="E74" s="6">
        <f>_xlfn.MINIFS(Table23[Start year],Table23[Plan of work Stage],D74)</f>
        <v>1</v>
      </c>
      <c r="F74" s="6">
        <f>_xlfn.MAXIFS(Yearly_expenditure3!$D$4:$D$39,Yearly_expenditure3!$B$4:$B$39,D74)</f>
        <v>25</v>
      </c>
      <c r="G74" s="92">
        <f>SUMIFS(Yearly_expenditure3!$A$4:$A$32,Yearly_expenditure3!$B$4:$B$32,Output3!D74)</f>
        <v>826669.29346690665</v>
      </c>
      <c r="I74" s="85" t="s">
        <v>11</v>
      </c>
      <c r="J74" s="89">
        <f>_xlfn.MINIFS(Table110[Start Year],Table110[Plan of work Stage],I74)</f>
        <v>2</v>
      </c>
      <c r="K74" s="89">
        <f>_xlfn.MAXIFS(Yearly_revenue2!$D$4:$D$33,Yearly_revenue2!$B$4:$B$33,I74)</f>
        <v>20</v>
      </c>
      <c r="L74" s="90">
        <f>SUMIFS(Yearly_revenue2!$A$4:$A$33,Yearly_revenue2!$B$4:$B$33,Output3!I74)</f>
        <v>1693180.276559148</v>
      </c>
    </row>
  </sheetData>
  <mergeCells count="1">
    <mergeCell ref="A3:M3"/>
  </mergeCells>
  <pageMargins left="0.7" right="0.7" top="0.75" bottom="0.75" header="0.3" footer="0.3"/>
  <pageSetup paperSize="9" orientation="portrait" horizontalDpi="300" verticalDpi="300" r:id="rId1"/>
  <headerFooter>
    <oddFooter>&amp;L&amp;1#&amp;"Calibri"&amp;10&amp;K000000 -------------------------------------------------------- This document is marked as confidential</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25657-0D8F-4830-A916-6DE9843E5EA3}">
  <sheetPr>
    <tabColor theme="7" tint="0.79998168889431442"/>
  </sheetPr>
  <dimension ref="A1:M18"/>
  <sheetViews>
    <sheetView showGridLines="0" topLeftCell="A16" workbookViewId="0">
      <selection activeCell="L38" sqref="L38"/>
    </sheetView>
  </sheetViews>
  <sheetFormatPr defaultColWidth="0" defaultRowHeight="15" x14ac:dyDescent="0.25"/>
  <cols>
    <col min="1" max="3" width="9.140625" customWidth="1"/>
    <col min="4" max="4" width="23.7109375" customWidth="1"/>
    <col min="5" max="5" width="15.28515625" customWidth="1"/>
    <col min="6" max="6" width="17.42578125" customWidth="1"/>
    <col min="7" max="7" width="17.85546875" customWidth="1"/>
    <col min="8" max="13" width="9.140625" customWidth="1"/>
    <col min="14" max="16384" width="9.140625" hidden="1"/>
  </cols>
  <sheetData>
    <row r="1" spans="1:13" ht="41.25" customHeight="1" x14ac:dyDescent="0.25"/>
    <row r="2" spans="1:13" ht="33.75" x14ac:dyDescent="0.25">
      <c r="A2" s="199" t="s">
        <v>128</v>
      </c>
      <c r="B2" s="199"/>
      <c r="C2" s="199"/>
      <c r="D2" s="199"/>
      <c r="E2" s="199"/>
      <c r="F2" s="199"/>
      <c r="G2" s="199"/>
      <c r="H2" s="199"/>
      <c r="I2" s="199"/>
      <c r="J2" s="199"/>
      <c r="K2" s="199"/>
      <c r="L2" s="199"/>
      <c r="M2" s="199"/>
    </row>
    <row r="3" spans="1:13" ht="57" customHeight="1" x14ac:dyDescent="0.25"/>
    <row r="4" spans="1:13" ht="40.5" customHeight="1" x14ac:dyDescent="0.25"/>
    <row r="5" spans="1:13" ht="40.5" customHeight="1" x14ac:dyDescent="0.25"/>
    <row r="6" spans="1:13" ht="40.5" customHeight="1" x14ac:dyDescent="0.25"/>
    <row r="12" spans="1:13" s="1" customFormat="1" x14ac:dyDescent="0.25"/>
    <row r="14" spans="1:13" x14ac:dyDescent="0.25">
      <c r="D14" s="186" t="s">
        <v>66</v>
      </c>
      <c r="E14" s="187" t="s">
        <v>124</v>
      </c>
      <c r="F14" s="187" t="s">
        <v>126</v>
      </c>
      <c r="G14" s="188" t="s">
        <v>125</v>
      </c>
    </row>
    <row r="15" spans="1:13" x14ac:dyDescent="0.25">
      <c r="D15" s="189" t="s">
        <v>67</v>
      </c>
      <c r="E15" s="190">
        <f>IF(OR(COUNTA(Table5[Price (£ or £/year)])=0,COUNTA(Table1[Units ('#/year)])=0),"",IFERROR(Output1!H15,""))</f>
        <v>0.16230665448161874</v>
      </c>
      <c r="F15" s="190">
        <f>IF(OR(COUNTA(Table57[Price (£ or £/year)])=0,COUNTA(Table110[Units ('#/year)])=0),"",IFERROR(Output2!H15,""))</f>
        <v>7.5452807340171457E-2</v>
      </c>
      <c r="G15" s="191">
        <f>IF(OR(COUNTA(Table23[Price (£ or £/year)])=0,COUNTA(Table13[Units ('#/year)])=0),"",IFERROR(Output3!H15,))</f>
        <v>0.16230665448161874</v>
      </c>
    </row>
    <row r="16" spans="1:13" x14ac:dyDescent="0.25">
      <c r="D16" s="189" t="s">
        <v>90</v>
      </c>
      <c r="E16" s="192">
        <f>IF($E$15="","",IFERROR(Output1!H16,""))</f>
        <v>971943.06567406142</v>
      </c>
      <c r="F16" s="192">
        <f>IF($F$15="","",IFERROR(Output2!H16,""))</f>
        <v>256989.33080920792</v>
      </c>
      <c r="G16" s="193">
        <f>IF($G$15="","",IFERROR(Output3!H16,""))</f>
        <v>971943.06567406142</v>
      </c>
    </row>
    <row r="17" spans="4:7" x14ac:dyDescent="0.25">
      <c r="D17" s="189" t="s">
        <v>68</v>
      </c>
      <c r="E17" s="194">
        <f>IF($E$15="","",IFERROR(Output1!H17,""))</f>
        <v>7</v>
      </c>
      <c r="F17" s="194">
        <f>IF($F$15="","",IFERROR(Output2!H17,""))</f>
        <v>14</v>
      </c>
      <c r="G17" s="195">
        <f>IF($G$15="","",IFERROR(Output3!H17,""))</f>
        <v>7</v>
      </c>
    </row>
    <row r="18" spans="4:7" x14ac:dyDescent="0.25">
      <c r="D18" s="196" t="s">
        <v>69</v>
      </c>
      <c r="E18" s="197">
        <f>IF($E$15="","",IFERROR(Output1!H18,""))</f>
        <v>8</v>
      </c>
      <c r="F18" s="197">
        <f>IF($F$15="","",IFERROR(Output2!H18,""))</f>
        <v>16</v>
      </c>
      <c r="G18" s="198">
        <f>IF($G$15="","",IFERROR(Output3!H18,""))</f>
        <v>8</v>
      </c>
    </row>
  </sheetData>
  <mergeCells count="1">
    <mergeCell ref="A2:M2"/>
  </mergeCells>
  <phoneticPr fontId="24"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237F5-4955-446C-8F10-4B244FE01AC5}">
  <dimension ref="A1:DC40"/>
  <sheetViews>
    <sheetView workbookViewId="0">
      <selection activeCell="I18" sqref="I18"/>
    </sheetView>
  </sheetViews>
  <sheetFormatPr defaultColWidth="8.85546875" defaultRowHeight="15" x14ac:dyDescent="0.25"/>
  <cols>
    <col min="1" max="1" width="13.7109375" style="1" customWidth="1"/>
    <col min="2" max="2" width="55.85546875" style="1" customWidth="1"/>
    <col min="3" max="4" width="19.28515625" style="1" customWidth="1"/>
    <col min="5" max="5" width="41.42578125" style="1" customWidth="1"/>
    <col min="6" max="6" width="11.5703125" style="1" bestFit="1" customWidth="1"/>
    <col min="7" max="7" width="10.5703125" style="1" bestFit="1" customWidth="1"/>
    <col min="8" max="8" width="9.5703125" style="1" bestFit="1" customWidth="1"/>
    <col min="9" max="9" width="10.5703125" style="1" bestFit="1" customWidth="1"/>
    <col min="10" max="11" width="9.28515625" style="1" bestFit="1" customWidth="1"/>
    <col min="12" max="12" width="10.5703125" style="1" bestFit="1" customWidth="1"/>
    <col min="13" max="14" width="8.85546875" style="1"/>
    <col min="15" max="15" width="10.5703125" style="1" bestFit="1" customWidth="1"/>
    <col min="16" max="17" width="8.85546875" style="1"/>
    <col min="18" max="18" width="10.5703125" style="1" bestFit="1" customWidth="1"/>
    <col min="19" max="20" width="8.85546875" style="1"/>
    <col min="21" max="21" width="10.5703125" style="1" bestFit="1" customWidth="1"/>
    <col min="22" max="23" width="8.85546875" style="1"/>
    <col min="24" max="24" width="10.5703125" style="1" bestFit="1" customWidth="1"/>
    <col min="25" max="26" width="8.85546875" style="1"/>
    <col min="27" max="27" width="10.5703125" style="1" bestFit="1" customWidth="1"/>
    <col min="28" max="29" width="8.85546875" style="1"/>
    <col min="30" max="30" width="10.5703125" style="1" bestFit="1" customWidth="1"/>
    <col min="31" max="32" width="8.85546875" style="1"/>
    <col min="33" max="33" width="10.5703125" style="1" bestFit="1" customWidth="1"/>
    <col min="34" max="35" width="8.85546875" style="1"/>
    <col min="36" max="36" width="10.5703125" style="1" bestFit="1" customWidth="1"/>
    <col min="37" max="16384" width="8.85546875" style="1"/>
  </cols>
  <sheetData>
    <row r="1" spans="1:107" s="3" customFormat="1" ht="26.25" x14ac:dyDescent="0.4">
      <c r="E1" s="15" t="s">
        <v>118</v>
      </c>
    </row>
    <row r="2" spans="1:107" s="3" customFormat="1" ht="26.25" x14ac:dyDescent="0.4">
      <c r="E2" s="15"/>
    </row>
    <row r="3" spans="1:107" s="3" customFormat="1" x14ac:dyDescent="0.25">
      <c r="B3" s="151" t="s">
        <v>64</v>
      </c>
      <c r="C3" s="151" t="s">
        <v>21</v>
      </c>
      <c r="D3" s="151" t="s">
        <v>14</v>
      </c>
      <c r="E3" s="151" t="s">
        <v>20</v>
      </c>
      <c r="F3" s="16">
        <v>0</v>
      </c>
      <c r="G3" s="16">
        <v>1</v>
      </c>
      <c r="H3" s="16">
        <f>IF(G3="","",IF(G3&lt;'Step 1_Expenditure3'!$C$22,G3+1,""))</f>
        <v>2</v>
      </c>
      <c r="I3" s="16">
        <f>IF(H3="","",IF(H3&lt;'Step 1_Expenditure3'!$C$22,H3+1,""))</f>
        <v>3</v>
      </c>
      <c r="J3" s="16">
        <f>IF(I3="","",IF(I3&lt;'Step 1_Expenditure3'!$C$22,I3+1,""))</f>
        <v>4</v>
      </c>
      <c r="K3" s="16">
        <f>IF(J3="","",IF(J3&lt;'Step 1_Expenditure3'!$C$22,J3+1,""))</f>
        <v>5</v>
      </c>
      <c r="L3" s="16">
        <f>IF(K3="","",IF(K3&lt;'Step 1_Expenditure3'!$C$22,K3+1,""))</f>
        <v>6</v>
      </c>
      <c r="M3" s="16">
        <f>IF(L3="","",IF(L3&lt;'Step 1_Expenditure3'!$C$22,L3+1,""))</f>
        <v>7</v>
      </c>
      <c r="N3" s="16">
        <f>IF(M3="","",IF(M3&lt;'Step 1_Expenditure3'!$C$22,M3+1,""))</f>
        <v>8</v>
      </c>
      <c r="O3" s="16">
        <f>IF(N3="","",IF(N3&lt;'Step 1_Expenditure3'!$C$22,N3+1,""))</f>
        <v>9</v>
      </c>
      <c r="P3" s="16">
        <f>IF(O3="","",IF(O3&lt;'Step 1_Expenditure3'!$C$22,O3+1,""))</f>
        <v>10</v>
      </c>
      <c r="Q3" s="16">
        <f>IF(P3="","",IF(P3&lt;'Step 1_Expenditure3'!$C$22,P3+1,""))</f>
        <v>11</v>
      </c>
      <c r="R3" s="16">
        <f>IF(Q3="","",IF(Q3&lt;'Step 1_Expenditure3'!$C$22,Q3+1,""))</f>
        <v>12</v>
      </c>
      <c r="S3" s="16">
        <f>IF(R3="","",IF(R3&lt;'Step 1_Expenditure3'!$C$22,R3+1,""))</f>
        <v>13</v>
      </c>
      <c r="T3" s="16">
        <f>IF(S3="","",IF(S3&lt;'Step 1_Expenditure3'!$C$22,S3+1,""))</f>
        <v>14</v>
      </c>
      <c r="U3" s="16">
        <f>IF(T3="","",IF(T3&lt;'Step 1_Expenditure3'!$C$22,T3+1,""))</f>
        <v>15</v>
      </c>
      <c r="V3" s="16">
        <f>IF(U3="","",IF(U3&lt;'Step 1_Expenditure3'!$C$22,U3+1,""))</f>
        <v>16</v>
      </c>
      <c r="W3" s="16">
        <f>IF(V3="","",IF(V3&lt;'Step 1_Expenditure3'!$C$22,V3+1,""))</f>
        <v>17</v>
      </c>
      <c r="X3" s="16">
        <f>IF(W3="","",IF(W3&lt;'Step 1_Expenditure3'!$C$22,W3+1,""))</f>
        <v>18</v>
      </c>
      <c r="Y3" s="16">
        <f>IF(X3="","",IF(X3&lt;'Step 1_Expenditure3'!$C$22,X3+1,""))</f>
        <v>19</v>
      </c>
      <c r="Z3" s="16">
        <f>IF(Y3="","",IF(Y3&lt;'Step 1_Expenditure3'!$C$22,Y3+1,""))</f>
        <v>20</v>
      </c>
      <c r="AA3" s="16">
        <f>IF(Z3="","",IF(Z3&lt;'Step 1_Expenditure3'!$C$22,Z3+1,""))</f>
        <v>21</v>
      </c>
      <c r="AB3" s="16">
        <f>IF(AA3="","",IF(AA3&lt;'Step 1_Expenditure3'!$C$22,AA3+1,""))</f>
        <v>22</v>
      </c>
      <c r="AC3" s="16">
        <f>IF(AB3="","",IF(AB3&lt;'Step 1_Expenditure3'!$C$22,AB3+1,""))</f>
        <v>23</v>
      </c>
      <c r="AD3" s="16">
        <f>IF(AC3="","",IF(AC3&lt;'Step 1_Expenditure3'!$C$22,AC3+1,""))</f>
        <v>24</v>
      </c>
      <c r="AE3" s="16">
        <f>IF(AD3="","",IF(AD3&lt;'Step 1_Expenditure3'!$C$22,AD3+1,""))</f>
        <v>25</v>
      </c>
      <c r="AF3" s="16" t="str">
        <f>IF(AE3="","",IF(AE3&lt;'Step 1_Expenditure3'!$C$22,AE3+1,""))</f>
        <v/>
      </c>
      <c r="AG3" s="16" t="str">
        <f>IF(AF3="","",IF(AF3&lt;'Step 1_Expenditure3'!$C$22,AF3+1,""))</f>
        <v/>
      </c>
      <c r="AH3" s="16" t="str">
        <f>IF(AG3="","",IF(AG3&lt;'Step 1_Expenditure3'!$C$22,AG3+1,""))</f>
        <v/>
      </c>
      <c r="AI3" s="16" t="str">
        <f>IF(AH3="","",IF(AH3&lt;'Step 1_Expenditure3'!$C$22,AH3+1,""))</f>
        <v/>
      </c>
      <c r="AJ3" s="16" t="str">
        <f>IF(AI3="","",IF(AI3&lt;'Step 1_Expenditure3'!$C$22,AI3+1,""))</f>
        <v/>
      </c>
      <c r="AK3" s="16" t="str">
        <f>IF(AJ3="","",IF(AJ3&lt;'Step 1_Expenditure3'!$C$22,AJ3+1,""))</f>
        <v/>
      </c>
      <c r="AL3" s="16" t="str">
        <f>IF(AK3="","",IF(AK3&lt;'Step 1_Expenditure3'!$C$22,AK3+1,""))</f>
        <v/>
      </c>
      <c r="AM3" s="16" t="str">
        <f>IF(AL3="","",IF(AL3&lt;'Step 1_Expenditure3'!$C$22,AL3+1,""))</f>
        <v/>
      </c>
      <c r="AN3" s="16" t="str">
        <f>IF(AM3="","",IF(AM3&lt;'Step 1_Expenditure3'!$C$22,AM3+1,""))</f>
        <v/>
      </c>
      <c r="AO3" s="16" t="str">
        <f>IF(AN3="","",IF(AN3&lt;'Step 1_Expenditure3'!$C$22,AN3+1,""))</f>
        <v/>
      </c>
      <c r="AP3" s="16" t="str">
        <f>IF(AO3="","",IF(AO3&lt;'Step 1_Expenditure3'!$C$22,AO3+1,""))</f>
        <v/>
      </c>
      <c r="AQ3" s="16" t="str">
        <f>IF(AP3="","",IF(AP3&lt;'Step 1_Expenditure3'!$C$22,AP3+1,""))</f>
        <v/>
      </c>
      <c r="AR3" s="16" t="str">
        <f>IF(AQ3="","",IF(AQ3&lt;'Step 1_Expenditure3'!$C$22,AQ3+1,""))</f>
        <v/>
      </c>
      <c r="AS3" s="16" t="str">
        <f>IF(AR3="","",IF(AR3&lt;'Step 1_Expenditure3'!$C$22,AR3+1,""))</f>
        <v/>
      </c>
      <c r="AT3" s="16" t="str">
        <f>IF(AS3="","",IF(AS3&lt;'Step 1_Expenditure3'!$C$22,AS3+1,""))</f>
        <v/>
      </c>
      <c r="AU3" s="16" t="str">
        <f>IF(AT3="","",IF(AT3&lt;'Step 1_Expenditure3'!$C$22,AT3+1,""))</f>
        <v/>
      </c>
      <c r="AV3" s="16" t="str">
        <f>IF(AU3="","",IF(AU3&lt;'Step 1_Expenditure3'!$C$22,AU3+1,""))</f>
        <v/>
      </c>
      <c r="AW3" s="16" t="str">
        <f>IF(AV3="","",IF(AV3&lt;'Step 1_Expenditure3'!$C$22,AV3+1,""))</f>
        <v/>
      </c>
      <c r="AX3" s="16" t="str">
        <f>IF(AW3="","",IF(AW3&lt;'Step 1_Expenditure3'!$C$22,AW3+1,""))</f>
        <v/>
      </c>
      <c r="AY3" s="16" t="str">
        <f>IF(AX3="","",IF(AX3&lt;'Step 1_Expenditure3'!$C$22,AX3+1,""))</f>
        <v/>
      </c>
      <c r="AZ3" s="16" t="str">
        <f>IF(AY3="","",IF(AY3&lt;'Step 1_Expenditure3'!$C$22,AY3+1,""))</f>
        <v/>
      </c>
      <c r="BA3" s="16" t="str">
        <f>IF(AZ3="","",IF(AZ3&lt;'Step 1_Expenditure3'!$C$22,AZ3+1,""))</f>
        <v/>
      </c>
      <c r="BB3" s="16" t="str">
        <f>IF(BA3="","",IF(BA3&lt;'Step 1_Expenditure3'!$C$22,BA3+1,""))</f>
        <v/>
      </c>
      <c r="BC3" s="16" t="str">
        <f>IF(BB3="","",IF(BB3&lt;'Step 1_Expenditure3'!$C$22,BB3+1,""))</f>
        <v/>
      </c>
      <c r="BD3" s="16" t="str">
        <f>IF(BC3="","",IF(BC3&lt;'Step 1_Expenditure3'!$C$22,BC3+1,""))</f>
        <v/>
      </c>
      <c r="BE3" s="16" t="str">
        <f>IF(BD3="","",IF(BD3&lt;'Step 1_Expenditure3'!$C$22,BD3+1,""))</f>
        <v/>
      </c>
      <c r="BF3" s="16" t="str">
        <f>IF(BE3="","",IF(BE3&lt;'Step 1_Expenditure3'!$C$22,BE3+1,""))</f>
        <v/>
      </c>
      <c r="BG3" s="16" t="str">
        <f>IF(BF3="","",IF(BF3&lt;'Step 1_Expenditure3'!$C$22,BF3+1,""))</f>
        <v/>
      </c>
      <c r="BH3" s="16" t="str">
        <f>IF(BG3="","",IF(BG3&lt;'Step 1_Expenditure3'!$C$22,BG3+1,""))</f>
        <v/>
      </c>
      <c r="BI3" s="16" t="str">
        <f>IF(BH3="","",IF(BH3&lt;'Step 1_Expenditure3'!$C$22,BH3+1,""))</f>
        <v/>
      </c>
      <c r="BJ3" s="16" t="str">
        <f>IF(BI3="","",IF(BI3&lt;'Step 1_Expenditure3'!$C$22,BI3+1,""))</f>
        <v/>
      </c>
      <c r="BK3" s="16" t="str">
        <f>IF(BJ3="","",IF(BJ3&lt;'Step 1_Expenditure3'!$C$22,BJ3+1,""))</f>
        <v/>
      </c>
      <c r="BL3" s="16" t="str">
        <f>IF(BK3="","",IF(BK3&lt;'Step 1_Expenditure3'!$C$22,BK3+1,""))</f>
        <v/>
      </c>
      <c r="BM3" s="16" t="str">
        <f>IF(BL3="","",IF(BL3&lt;'Step 1_Expenditure3'!$C$22,BL3+1,""))</f>
        <v/>
      </c>
      <c r="BN3" s="16" t="str">
        <f>IF(BM3="","",IF(BM3&lt;'Step 1_Expenditure3'!$C$22,BM3+1,""))</f>
        <v/>
      </c>
      <c r="BO3" s="16" t="str">
        <f>IF(BN3="","",IF(BN3&lt;'Step 1_Expenditure3'!$C$22,BN3+1,""))</f>
        <v/>
      </c>
      <c r="BP3" s="16" t="str">
        <f>IF(BO3="","",IF(BO3&lt;'Step 1_Expenditure3'!$C$22,BO3+1,""))</f>
        <v/>
      </c>
      <c r="BQ3" s="16" t="str">
        <f>IF(BP3="","",IF(BP3&lt;'Step 1_Expenditure3'!$C$22,BP3+1,""))</f>
        <v/>
      </c>
      <c r="BR3" s="16" t="str">
        <f>IF(BQ3="","",IF(BQ3&lt;'Step 1_Expenditure3'!$C$22,BQ3+1,""))</f>
        <v/>
      </c>
      <c r="BS3" s="16" t="str">
        <f>IF(BR3="","",IF(BR3&lt;'Step 1_Expenditure3'!$C$22,BR3+1,""))</f>
        <v/>
      </c>
      <c r="BT3" s="16" t="str">
        <f>IF(BS3="","",IF(BS3&lt;'Step 1_Expenditure3'!$C$22,BS3+1,""))</f>
        <v/>
      </c>
      <c r="BU3" s="16" t="str">
        <f>IF(BT3="","",IF(BT3&lt;'Step 1_Expenditure3'!$C$22,BT3+1,""))</f>
        <v/>
      </c>
      <c r="BV3" s="16" t="str">
        <f>IF(BU3="","",IF(BU3&lt;'Step 1_Expenditure3'!$C$22,BU3+1,""))</f>
        <v/>
      </c>
      <c r="BW3" s="16" t="str">
        <f>IF(BV3="","",IF(BV3&lt;'Step 1_Expenditure3'!$C$22,BV3+1,""))</f>
        <v/>
      </c>
      <c r="BX3" s="16" t="str">
        <f>IF(BW3="","",IF(BW3&lt;'Step 1_Expenditure3'!$C$22,BW3+1,""))</f>
        <v/>
      </c>
      <c r="BY3" s="16" t="str">
        <f>IF(BX3="","",IF(BX3&lt;'Step 1_Expenditure3'!$C$22,BX3+1,""))</f>
        <v/>
      </c>
      <c r="BZ3" s="16" t="str">
        <f>IF(BY3="","",IF(BY3&lt;'Step 1_Expenditure3'!$C$22,BY3+1,""))</f>
        <v/>
      </c>
      <c r="CA3" s="16" t="str">
        <f>IF(BZ3="","",IF(BZ3&lt;'Step 1_Expenditure3'!$C$22,BZ3+1,""))</f>
        <v/>
      </c>
      <c r="CB3" s="16" t="str">
        <f>IF(CA3="","",IF(CA3&lt;'Step 1_Expenditure3'!$C$22,CA3+1,""))</f>
        <v/>
      </c>
      <c r="CC3" s="16" t="str">
        <f>IF(CB3="","",IF(CB3&lt;'Step 1_Expenditure3'!$C$22,CB3+1,""))</f>
        <v/>
      </c>
      <c r="CD3" s="16" t="str">
        <f>IF(CC3="","",IF(CC3&lt;'Step 1_Expenditure3'!$C$22,CC3+1,""))</f>
        <v/>
      </c>
      <c r="CE3" s="16" t="str">
        <f>IF(CD3="","",IF(CD3&lt;'Step 1_Expenditure3'!$C$22,CD3+1,""))</f>
        <v/>
      </c>
      <c r="CF3" s="16" t="str">
        <f>IF(CE3="","",IF(CE3&lt;'Step 1_Expenditure3'!$C$22,CE3+1,""))</f>
        <v/>
      </c>
      <c r="CG3" s="16" t="str">
        <f>IF(CF3="","",IF(CF3&lt;'Step 1_Expenditure3'!$C$22,CF3+1,""))</f>
        <v/>
      </c>
      <c r="CH3" s="16" t="str">
        <f>IF(CG3="","",IF(CG3&lt;'Step 1_Expenditure3'!$C$22,CG3+1,""))</f>
        <v/>
      </c>
      <c r="CI3" s="16" t="str">
        <f>IF(CH3="","",IF(CH3&lt;'Step 1_Expenditure3'!$C$22,CH3+1,""))</f>
        <v/>
      </c>
      <c r="CJ3" s="16" t="str">
        <f>IF(CI3="","",IF(CI3&lt;'Step 1_Expenditure3'!$C$22,CI3+1,""))</f>
        <v/>
      </c>
      <c r="CK3" s="16" t="str">
        <f>IF(CJ3="","",IF(CJ3&lt;'Step 1_Expenditure3'!$C$22,CJ3+1,""))</f>
        <v/>
      </c>
      <c r="CL3" s="16" t="str">
        <f>IF(CK3="","",IF(CK3&lt;'Step 1_Expenditure3'!$C$22,CK3+1,""))</f>
        <v/>
      </c>
      <c r="CM3" s="16" t="str">
        <f>IF(CL3="","",IF(CL3&lt;'Step 1_Expenditure3'!$C$22,CL3+1,""))</f>
        <v/>
      </c>
      <c r="CN3" s="16" t="str">
        <f>IF(CM3="","",IF(CM3&lt;'Step 1_Expenditure3'!$C$22,CM3+1,""))</f>
        <v/>
      </c>
      <c r="CO3" s="16" t="str">
        <f>IF(CN3="","",IF(CN3&lt;'Step 1_Expenditure3'!$C$22,CN3+1,""))</f>
        <v/>
      </c>
      <c r="CP3" s="16" t="str">
        <f>IF(CO3="","",IF(CO3&lt;'Step 1_Expenditure3'!$C$22,CO3+1,""))</f>
        <v/>
      </c>
      <c r="CQ3" s="16" t="str">
        <f>IF(CP3="","",IF(CP3&lt;'Step 1_Expenditure3'!$C$22,CP3+1,""))</f>
        <v/>
      </c>
      <c r="CR3" s="16" t="str">
        <f>IF(CQ3="","",IF(CQ3&lt;'Step 1_Expenditure3'!$C$22,CQ3+1,""))</f>
        <v/>
      </c>
      <c r="CS3" s="16" t="str">
        <f>IF(CR3="","",IF(CR3&lt;'Step 1_Expenditure3'!$C$22,CR3+1,""))</f>
        <v/>
      </c>
      <c r="CT3" s="16" t="str">
        <f>IF(CS3="","",IF(CS3&lt;'Step 1_Expenditure3'!$C$22,CS3+1,""))</f>
        <v/>
      </c>
      <c r="CU3" s="16" t="str">
        <f>IF(CT3="","",IF(CT3&lt;'Step 1_Expenditure3'!$C$22,CT3+1,""))</f>
        <v/>
      </c>
      <c r="CV3" s="16" t="str">
        <f>IF(CU3="","",IF(CU3&lt;'Step 1_Expenditure3'!$C$22,CU3+1,""))</f>
        <v/>
      </c>
      <c r="CW3" s="16" t="str">
        <f>IF(CV3="","",IF(CV3&lt;'Step 1_Expenditure3'!$C$22,CV3+1,""))</f>
        <v/>
      </c>
      <c r="CX3" s="16" t="str">
        <f>IF(CW3="","",IF(CW3&lt;'Step 1_Expenditure3'!$C$22,CW3+1,""))</f>
        <v/>
      </c>
      <c r="CY3" s="16" t="str">
        <f>IF(CX3="","",IF(CX3&lt;'Step 1_Expenditure3'!$C$22,CX3+1,""))</f>
        <v/>
      </c>
      <c r="CZ3" s="16" t="str">
        <f>IF(CY3="","",IF(CY3&lt;'Step 1_Expenditure3'!$C$22,CY3+1,""))</f>
        <v/>
      </c>
      <c r="DA3" s="16" t="str">
        <f>IF(CZ3="","",IF(CZ3&lt;'Step 1_Expenditure3'!$C$22,CZ3+1,""))</f>
        <v/>
      </c>
      <c r="DB3" s="16" t="str">
        <f>IF(DA3="","",IF(DA3&lt;'Step 1_Expenditure3'!$C$22,DA3+1,""))</f>
        <v/>
      </c>
      <c r="DC3" s="1"/>
    </row>
    <row r="4" spans="1:107" s="3" customFormat="1" x14ac:dyDescent="0.25">
      <c r="A4" s="64">
        <f>SUM(F4:DB4)</f>
        <v>15000</v>
      </c>
      <c r="B4" s="22" t="str">
        <f>IF('Step 1_Expenditure3'!E28&gt;0,'Step 1_Expenditure3'!B28,"")</f>
        <v>Stage 0: Strategic Definition</v>
      </c>
      <c r="C4" s="152" t="str">
        <f>IF('Step 1_Expenditure3'!E28&gt;0,'Step 1_Expenditure3'!D28,"")</f>
        <v>Consultancy</v>
      </c>
      <c r="D4" s="158">
        <f>IF('Step 1_Expenditure3'!E28&gt;0,IF('Step 1_Expenditure3'!F28+'Step 1_Expenditure3'!G28&gt;'Step 1_Expenditure3'!$C$22,'Step 1_Expenditure3'!$C$22,'Step 1_Expenditure3'!F28+'Step 1_Expenditure3'!G28),"")</f>
        <v>1</v>
      </c>
      <c r="E4" s="22" t="str">
        <f>IF('Step 1_Expenditure3'!E28&gt;0,'Step 1_Expenditure3'!C28,"")</f>
        <v>Engineer Consultancy</v>
      </c>
      <c r="F4" s="55">
        <f>IF(F$3="","",IF('Step 1_Expenditure3'!$E28=0,0,IF('Step 1_Expenditure3'!$D28="OPEX",IF(AND(F$3&gt;='Step 1_Expenditure3'!$F28,'Step 1_Expenditure3'!$F28+'Step 1_Expenditure3'!$G28-1&gt;=F$3),'Step 1_Expenditure3'!$E28*((1+'Step 1_Expenditure3'!$H28)^(F$3)),0),IF(F$3='Step 1_Expenditure3'!$F28,'Step 1_Expenditure3'!$E28,0))))</f>
        <v>15000</v>
      </c>
      <c r="G4" s="55">
        <f>IF(G$3="","",IF('Step 1_Expenditure3'!$E28=0,0,IF('Step 1_Expenditure3'!$D28="OPEX",IF(AND(G$3&gt;='Step 1_Expenditure3'!$F28,'Step 1_Expenditure3'!$F28+'Step 1_Expenditure3'!$G28-1&gt;=G$3),'Step 1_Expenditure3'!$E28*((1+'Step 1_Expenditure3'!$H28)^(G$3-1)),0),IF(G$3='Step 1_Expenditure3'!$F28,'Step 1_Expenditure3'!$E28,0))))</f>
        <v>0</v>
      </c>
      <c r="H4" s="55">
        <f>IF(H$3="","",IF('Step 1_Expenditure3'!$E28=0,0,IF('Step 1_Expenditure3'!$D28="OPEX",IF(AND(H$3&gt;='Step 1_Expenditure3'!$F28,'Step 1_Expenditure3'!$F28+'Step 1_Expenditure3'!$G28-1&gt;=H$3),'Step 1_Expenditure3'!$E28*((1+'Step 1_Expenditure3'!$H28)^(H$3-1)),0),IF(H$3='Step 1_Expenditure3'!$F28,'Step 1_Expenditure3'!$E28,0))))</f>
        <v>0</v>
      </c>
      <c r="I4" s="55">
        <f>IF(I$3="","",IF('Step 1_Expenditure3'!$E28=0,0,IF('Step 1_Expenditure3'!$D28="OPEX",IF(AND(I$3&gt;='Step 1_Expenditure3'!$F28,'Step 1_Expenditure3'!$F28+'Step 1_Expenditure3'!$G28-1&gt;=I$3),'Step 1_Expenditure3'!$E28*((1+'Step 1_Expenditure3'!$H28)^(I$3-1)),0),IF(I$3='Step 1_Expenditure3'!$F28,'Step 1_Expenditure3'!$E28,0))))</f>
        <v>0</v>
      </c>
      <c r="J4" s="55">
        <f>IF(J$3="","",IF('Step 1_Expenditure3'!$E28=0,0,IF('Step 1_Expenditure3'!$D28="OPEX",IF(AND(J$3&gt;='Step 1_Expenditure3'!$F28,'Step 1_Expenditure3'!$F28+'Step 1_Expenditure3'!$G28-1&gt;=J$3),'Step 1_Expenditure3'!$E28*((1+'Step 1_Expenditure3'!$H28)^(J$3-1)),0),IF(J$3='Step 1_Expenditure3'!$F28,'Step 1_Expenditure3'!$E28,0))))</f>
        <v>0</v>
      </c>
      <c r="K4" s="55">
        <f>IF(K$3="","",IF('Step 1_Expenditure3'!$E28=0,0,IF('Step 1_Expenditure3'!$D28="OPEX",IF(AND(K$3&gt;='Step 1_Expenditure3'!$F28,'Step 1_Expenditure3'!$F28+'Step 1_Expenditure3'!$G28-1&gt;=K$3),'Step 1_Expenditure3'!$E28*((1+'Step 1_Expenditure3'!$H28)^(K$3-1)),0),IF(K$3='Step 1_Expenditure3'!$F28,'Step 1_Expenditure3'!$E28,0))))</f>
        <v>0</v>
      </c>
      <c r="L4" s="55">
        <f>IF(L$3="","",IF('Step 1_Expenditure3'!$E28=0,0,IF('Step 1_Expenditure3'!$D28="OPEX",IF(AND(L$3&gt;='Step 1_Expenditure3'!$F28,'Step 1_Expenditure3'!$F28+'Step 1_Expenditure3'!$G28-1&gt;=L$3),'Step 1_Expenditure3'!$E28*((1+'Step 1_Expenditure3'!$H28)^(L$3-1)),0),IF(L$3='Step 1_Expenditure3'!$F28,'Step 1_Expenditure3'!$E28,0))))</f>
        <v>0</v>
      </c>
      <c r="M4" s="55">
        <f>IF(M$3="","",IF('Step 1_Expenditure3'!$E28=0,0,IF('Step 1_Expenditure3'!$D28="OPEX",IF(AND(M$3&gt;='Step 1_Expenditure3'!$F28,'Step 1_Expenditure3'!$F28+'Step 1_Expenditure3'!$G28-1&gt;=M$3),'Step 1_Expenditure3'!$E28*((1+'Step 1_Expenditure3'!$H28)^(M$3-1)),0),IF(M$3='Step 1_Expenditure3'!$F28,'Step 1_Expenditure3'!$E28,0))))</f>
        <v>0</v>
      </c>
      <c r="N4" s="55">
        <f>IF(N$3="","",IF('Step 1_Expenditure3'!$E28=0,0,IF('Step 1_Expenditure3'!$D28="OPEX",IF(AND(N$3&gt;='Step 1_Expenditure3'!$F28,'Step 1_Expenditure3'!$F28+'Step 1_Expenditure3'!$G28-1&gt;=N$3),'Step 1_Expenditure3'!$E28*((1+'Step 1_Expenditure3'!$H28)^(N$3-1)),0),IF(N$3='Step 1_Expenditure3'!$F28,'Step 1_Expenditure3'!$E28,0))))</f>
        <v>0</v>
      </c>
      <c r="O4" s="55">
        <f>IF(O$3="","",IF('Step 1_Expenditure3'!$E28=0,0,IF('Step 1_Expenditure3'!$D28="OPEX",IF(AND(O$3&gt;='Step 1_Expenditure3'!$F28,'Step 1_Expenditure3'!$F28+'Step 1_Expenditure3'!$G28-1&gt;=O$3),'Step 1_Expenditure3'!$E28*((1+'Step 1_Expenditure3'!$H28)^(O$3-1)),0),IF(O$3='Step 1_Expenditure3'!$F28,'Step 1_Expenditure3'!$E28,0))))</f>
        <v>0</v>
      </c>
      <c r="P4" s="55">
        <f>IF(P$3="","",IF('Step 1_Expenditure3'!$E28=0,0,IF('Step 1_Expenditure3'!$D28="OPEX",IF(AND(P$3&gt;='Step 1_Expenditure3'!$F28,'Step 1_Expenditure3'!$F28+'Step 1_Expenditure3'!$G28-1&gt;=P$3),'Step 1_Expenditure3'!$E28*((1+'Step 1_Expenditure3'!$H28)^(P$3-1)),0),IF(P$3='Step 1_Expenditure3'!$F28,'Step 1_Expenditure3'!$E28,0))))</f>
        <v>0</v>
      </c>
      <c r="Q4" s="55">
        <f>IF(Q$3="","",IF('Step 1_Expenditure3'!$E28=0,0,IF('Step 1_Expenditure3'!$D28="OPEX",IF(AND(Q$3&gt;='Step 1_Expenditure3'!$F28,'Step 1_Expenditure3'!$F28+'Step 1_Expenditure3'!$G28-1&gt;=Q$3),'Step 1_Expenditure3'!$E28*((1+'Step 1_Expenditure3'!$H28)^(Q$3-1)),0),IF(Q$3='Step 1_Expenditure3'!$F28,'Step 1_Expenditure3'!$E28,0))))</f>
        <v>0</v>
      </c>
      <c r="R4" s="55">
        <f>IF(R$3="","",IF('Step 1_Expenditure3'!$E28=0,0,IF('Step 1_Expenditure3'!$D28="OPEX",IF(AND(R$3&gt;='Step 1_Expenditure3'!$F28,'Step 1_Expenditure3'!$F28+'Step 1_Expenditure3'!$G28-1&gt;=R$3),'Step 1_Expenditure3'!$E28*((1+'Step 1_Expenditure3'!$H28)^(R$3-1)),0),IF(R$3='Step 1_Expenditure3'!$F28,'Step 1_Expenditure3'!$E28,0))))</f>
        <v>0</v>
      </c>
      <c r="S4" s="55">
        <f>IF(S$3="","",IF('Step 1_Expenditure3'!$E28=0,0,IF('Step 1_Expenditure3'!$D28="OPEX",IF(AND(S$3&gt;='Step 1_Expenditure3'!$F28,'Step 1_Expenditure3'!$F28+'Step 1_Expenditure3'!$G28-1&gt;=S$3),'Step 1_Expenditure3'!$E28*((1+'Step 1_Expenditure3'!$H28)^(S$3-1)),0),IF(S$3='Step 1_Expenditure3'!$F28,'Step 1_Expenditure3'!$E28,0))))</f>
        <v>0</v>
      </c>
      <c r="T4" s="55">
        <f>IF(T$3="","",IF('Step 1_Expenditure3'!$E28=0,0,IF('Step 1_Expenditure3'!$D28="OPEX",IF(AND(T$3&gt;='Step 1_Expenditure3'!$F28,'Step 1_Expenditure3'!$F28+'Step 1_Expenditure3'!$G28-1&gt;=T$3),'Step 1_Expenditure3'!$E28*((1+'Step 1_Expenditure3'!$H28)^(T$3-1)),0),IF(T$3='Step 1_Expenditure3'!$F28,'Step 1_Expenditure3'!$E28,0))))</f>
        <v>0</v>
      </c>
      <c r="U4" s="55">
        <f>IF(U$3="","",IF('Step 1_Expenditure3'!$E28=0,0,IF('Step 1_Expenditure3'!$D28="OPEX",IF(AND(U$3&gt;='Step 1_Expenditure3'!$F28,'Step 1_Expenditure3'!$F28+'Step 1_Expenditure3'!$G28-1&gt;=U$3),'Step 1_Expenditure3'!$E28*((1+'Step 1_Expenditure3'!$H28)^(U$3-1)),0),IF(U$3='Step 1_Expenditure3'!$F28,'Step 1_Expenditure3'!$E28,0))))</f>
        <v>0</v>
      </c>
      <c r="V4" s="55">
        <f>IF(V$3="","",IF('Step 1_Expenditure3'!$E28=0,0,IF('Step 1_Expenditure3'!$D28="OPEX",IF(AND(V$3&gt;='Step 1_Expenditure3'!$F28,'Step 1_Expenditure3'!$F28+'Step 1_Expenditure3'!$G28-1&gt;=V$3),'Step 1_Expenditure3'!$E28*((1+'Step 1_Expenditure3'!$H28)^(V$3-1)),0),IF(V$3='Step 1_Expenditure3'!$F28,'Step 1_Expenditure3'!$E28,0))))</f>
        <v>0</v>
      </c>
      <c r="W4" s="55">
        <f>IF(W$3="","",IF('Step 1_Expenditure3'!$E28=0,0,IF('Step 1_Expenditure3'!$D28="OPEX",IF(AND(W$3&gt;='Step 1_Expenditure3'!$F28,'Step 1_Expenditure3'!$F28+'Step 1_Expenditure3'!$G28-1&gt;=W$3),'Step 1_Expenditure3'!$E28*((1+'Step 1_Expenditure3'!$H28)^(W$3-1)),0),IF(W$3='Step 1_Expenditure3'!$F28,'Step 1_Expenditure3'!$E28,0))))</f>
        <v>0</v>
      </c>
      <c r="X4" s="55">
        <f>IF(X$3="","",IF('Step 1_Expenditure3'!$E28=0,0,IF('Step 1_Expenditure3'!$D28="OPEX",IF(AND(X$3&gt;='Step 1_Expenditure3'!$F28,'Step 1_Expenditure3'!$F28+'Step 1_Expenditure3'!$G28-1&gt;=X$3),'Step 1_Expenditure3'!$E28*((1+'Step 1_Expenditure3'!$H28)^(X$3-1)),0),IF(X$3='Step 1_Expenditure3'!$F28,'Step 1_Expenditure3'!$E28,0))))</f>
        <v>0</v>
      </c>
      <c r="Y4" s="55">
        <f>IF(Y$3="","",IF('Step 1_Expenditure3'!$E28=0,0,IF('Step 1_Expenditure3'!$D28="OPEX",IF(AND(Y$3&gt;='Step 1_Expenditure3'!$F28,'Step 1_Expenditure3'!$F28+'Step 1_Expenditure3'!$G28-1&gt;=Y$3),'Step 1_Expenditure3'!$E28*((1+'Step 1_Expenditure3'!$H28)^(Y$3-1)),0),IF(Y$3='Step 1_Expenditure3'!$F28,'Step 1_Expenditure3'!$E28,0))))</f>
        <v>0</v>
      </c>
      <c r="Z4" s="55">
        <f>IF(Z$3="","",IF('Step 1_Expenditure3'!$E28=0,0,IF('Step 1_Expenditure3'!$D28="OPEX",IF(AND(Z$3&gt;='Step 1_Expenditure3'!$F28,'Step 1_Expenditure3'!$F28+'Step 1_Expenditure3'!$G28-1&gt;=Z$3),'Step 1_Expenditure3'!$E28*((1+'Step 1_Expenditure3'!$H28)^(Z$3-1)),0),IF(Z$3='Step 1_Expenditure3'!$F28,'Step 1_Expenditure3'!$E28,0))))</f>
        <v>0</v>
      </c>
      <c r="AA4" s="55">
        <f>IF(AA$3="","",IF('Step 1_Expenditure3'!$E28=0,0,IF('Step 1_Expenditure3'!$D28="OPEX",IF(AND(AA$3&gt;='Step 1_Expenditure3'!$F28,'Step 1_Expenditure3'!$F28+'Step 1_Expenditure3'!$G28-1&gt;=AA$3),'Step 1_Expenditure3'!$E28*((1+'Step 1_Expenditure3'!$H28)^(AA$3-1)),0),IF(AA$3='Step 1_Expenditure3'!$F28,'Step 1_Expenditure3'!$E28,0))))</f>
        <v>0</v>
      </c>
      <c r="AB4" s="55">
        <f>IF(AB$3="","",IF('Step 1_Expenditure3'!$E28=0,0,IF('Step 1_Expenditure3'!$D28="OPEX",IF(AND(AB$3&gt;='Step 1_Expenditure3'!$F28,'Step 1_Expenditure3'!$F28+'Step 1_Expenditure3'!$G28-1&gt;=AB$3),'Step 1_Expenditure3'!$E28*((1+'Step 1_Expenditure3'!$H28)^(AB$3-1)),0),IF(AB$3='Step 1_Expenditure3'!$F28,'Step 1_Expenditure3'!$E28,0))))</f>
        <v>0</v>
      </c>
      <c r="AC4" s="55">
        <f>IF(AC$3="","",IF('Step 1_Expenditure3'!$E28=0,0,IF('Step 1_Expenditure3'!$D28="OPEX",IF(AND(AC$3&gt;='Step 1_Expenditure3'!$F28,'Step 1_Expenditure3'!$F28+'Step 1_Expenditure3'!$G28-1&gt;=AC$3),'Step 1_Expenditure3'!$E28*((1+'Step 1_Expenditure3'!$H28)^(AC$3-1)),0),IF(AC$3='Step 1_Expenditure3'!$F28,'Step 1_Expenditure3'!$E28,0))))</f>
        <v>0</v>
      </c>
      <c r="AD4" s="55">
        <f>IF(AD$3="","",IF('Step 1_Expenditure3'!$E28=0,0,IF('Step 1_Expenditure3'!$D28="OPEX",IF(AND(AD$3&gt;='Step 1_Expenditure3'!$F28,'Step 1_Expenditure3'!$F28+'Step 1_Expenditure3'!$G28-1&gt;=AD$3),'Step 1_Expenditure3'!$E28*((1+'Step 1_Expenditure3'!$H28)^(AD$3-1)),0),IF(AD$3='Step 1_Expenditure3'!$F28,'Step 1_Expenditure3'!$E28,0))))</f>
        <v>0</v>
      </c>
      <c r="AE4" s="55">
        <f>IF(AE$3="","",IF('Step 1_Expenditure3'!$E28=0,0,IF('Step 1_Expenditure3'!$D28="OPEX",IF(AND(AE$3&gt;='Step 1_Expenditure3'!$F28,'Step 1_Expenditure3'!$F28+'Step 1_Expenditure3'!$G28-1&gt;=AE$3),'Step 1_Expenditure3'!$E28*((1+'Step 1_Expenditure3'!$H28)^(AE$3-1)),0),IF(AE$3='Step 1_Expenditure3'!$F28,'Step 1_Expenditure3'!$E28,0))))</f>
        <v>0</v>
      </c>
      <c r="AF4" s="55" t="str">
        <f>IF(AF$3="","",IF('Step 1_Expenditure3'!$E28=0,0,IF('Step 1_Expenditure3'!$D28="OPEX",IF(AND(AF$3&gt;='Step 1_Expenditure3'!$F28,'Step 1_Expenditure3'!$F28+'Step 1_Expenditure3'!$G28-1&gt;=AF$3),'Step 1_Expenditure3'!$E28*((1+'Step 1_Expenditure3'!$H28)^(AF$3-1)),0),IF(AF$3='Step 1_Expenditure3'!$F28,'Step 1_Expenditure3'!$E28,0))))</f>
        <v/>
      </c>
      <c r="AG4" s="55" t="str">
        <f>IF(AG$3="","",IF('Step 1_Expenditure3'!$E28=0,0,IF('Step 1_Expenditure3'!$D28="OPEX",IF(AND(AG$3&gt;='Step 1_Expenditure3'!$F28,'Step 1_Expenditure3'!$F28+'Step 1_Expenditure3'!$G28-1&gt;=AG$3),'Step 1_Expenditure3'!$E28*((1+'Step 1_Expenditure3'!$H28)^(AG$3-1)),0),IF(AG$3='Step 1_Expenditure3'!$F28,'Step 1_Expenditure3'!$E28,0))))</f>
        <v/>
      </c>
      <c r="AH4" s="55" t="str">
        <f>IF(AH$3="","",IF('Step 1_Expenditure3'!$E28=0,0,IF('Step 1_Expenditure3'!$D28="OPEX",IF(AND(AH$3&gt;='Step 1_Expenditure3'!$F28,'Step 1_Expenditure3'!$F28+'Step 1_Expenditure3'!$G28-1&gt;=AH$3),'Step 1_Expenditure3'!$E28*((1+'Step 1_Expenditure3'!$H28)^(AH$3-1)),0),IF(AH$3='Step 1_Expenditure3'!$F28,'Step 1_Expenditure3'!$E28,0))))</f>
        <v/>
      </c>
      <c r="AI4" s="55" t="str">
        <f>IF(AI$3="","",IF('Step 1_Expenditure3'!$E28=0,0,IF('Step 1_Expenditure3'!$D28="OPEX",IF(AND(AI$3&gt;='Step 1_Expenditure3'!$F28,'Step 1_Expenditure3'!$F28+'Step 1_Expenditure3'!$G28-1&gt;=AI$3),'Step 1_Expenditure3'!$E28*((1+'Step 1_Expenditure3'!$H28)^(AI$3-1)),0),IF(AI$3='Step 1_Expenditure3'!$F28,'Step 1_Expenditure3'!$E28,0))))</f>
        <v/>
      </c>
      <c r="AJ4" s="55" t="str">
        <f>IF(AJ$3="","",IF('Step 1_Expenditure3'!$E28=0,0,IF('Step 1_Expenditure3'!$D28="OPEX",IF(AND(AJ$3&gt;='Step 1_Expenditure3'!$F28,'Step 1_Expenditure3'!$F28+'Step 1_Expenditure3'!$G28-1&gt;=AJ$3),'Step 1_Expenditure3'!$E28*((1+'Step 1_Expenditure3'!$H28)^(AJ$3-1)),0),IF(AJ$3='Step 1_Expenditure3'!$F28,'Step 1_Expenditure3'!$E28,0))))</f>
        <v/>
      </c>
      <c r="AK4" s="55" t="str">
        <f>IF(AK$3="","",IF('Step 1_Expenditure3'!$E28=0,0,IF('Step 1_Expenditure3'!$D28="OPEX",IF(AND(AK$3&gt;='Step 1_Expenditure3'!$F28,'Step 1_Expenditure3'!$F28+'Step 1_Expenditure3'!$G28-1&gt;=AK$3),'Step 1_Expenditure3'!$E28*((1+'Step 1_Expenditure3'!$H28)^(AK$3-1)),0),IF(AK$3='Step 1_Expenditure3'!$F28,'Step 1_Expenditure3'!$E28,0))))</f>
        <v/>
      </c>
      <c r="AL4" s="55" t="str">
        <f>IF(AL$3="","",IF('Step 1_Expenditure3'!$E28=0,0,IF('Step 1_Expenditure3'!$D28="OPEX",IF(AND(AL$3&gt;='Step 1_Expenditure3'!$F28,'Step 1_Expenditure3'!$F28+'Step 1_Expenditure3'!$G28-1&gt;=AL$3),'Step 1_Expenditure3'!$E28*((1+'Step 1_Expenditure3'!$H28)^(AL$3-1)),0),IF(AL$3='Step 1_Expenditure3'!$F28,'Step 1_Expenditure3'!$E28,0))))</f>
        <v/>
      </c>
      <c r="AM4" s="55" t="str">
        <f>IF(AM$3="","",IF('Step 1_Expenditure3'!$E28=0,0,IF('Step 1_Expenditure3'!$D28="OPEX",IF(AND(AM$3&gt;='Step 1_Expenditure3'!$F28,'Step 1_Expenditure3'!$F28+'Step 1_Expenditure3'!$G28-1&gt;=AM$3),'Step 1_Expenditure3'!$E28*((1+'Step 1_Expenditure3'!$H28)^(AM$3-1)),0),IF(AM$3='Step 1_Expenditure3'!$F28,'Step 1_Expenditure3'!$E28,0))))</f>
        <v/>
      </c>
      <c r="AN4" s="55" t="str">
        <f>IF(AN$3="","",IF('Step 1_Expenditure3'!$E28=0,0,IF('Step 1_Expenditure3'!$D28="OPEX",IF(AND(AN$3&gt;='Step 1_Expenditure3'!$F28,'Step 1_Expenditure3'!$F28+'Step 1_Expenditure3'!$G28-1&gt;=AN$3),'Step 1_Expenditure3'!$E28*((1+'Step 1_Expenditure3'!$H28)^(AN$3-1)),0),IF(AN$3='Step 1_Expenditure3'!$F28,'Step 1_Expenditure3'!$E28,0))))</f>
        <v/>
      </c>
      <c r="AO4" s="55" t="str">
        <f>IF(AO$3="","",IF('Step 1_Expenditure3'!$E28=0,0,IF('Step 1_Expenditure3'!$D28="OPEX",IF(AND(AO$3&gt;='Step 1_Expenditure3'!$F28,'Step 1_Expenditure3'!$F28+'Step 1_Expenditure3'!$G28-1&gt;=AO$3),'Step 1_Expenditure3'!$E28*((1+'Step 1_Expenditure3'!$H28)^(AO$3-1)),0),IF(AO$3='Step 1_Expenditure3'!$F28,'Step 1_Expenditure3'!$E28,0))))</f>
        <v/>
      </c>
      <c r="AP4" s="55" t="str">
        <f>IF(AP$3="","",IF('Step 1_Expenditure3'!$E28=0,0,IF('Step 1_Expenditure3'!$D28="OPEX",IF(AND(AP$3&gt;='Step 1_Expenditure3'!$F28,'Step 1_Expenditure3'!$F28+'Step 1_Expenditure3'!$G28-1&gt;=AP$3),'Step 1_Expenditure3'!$E28*((1+'Step 1_Expenditure3'!$H28)^(AP$3-1)),0),IF(AP$3='Step 1_Expenditure3'!$F28,'Step 1_Expenditure3'!$E28,0))))</f>
        <v/>
      </c>
      <c r="AQ4" s="55" t="str">
        <f>IF(AQ$3="","",IF('Step 1_Expenditure3'!$E28=0,0,IF('Step 1_Expenditure3'!$D28="OPEX",IF(AND(AQ$3&gt;='Step 1_Expenditure3'!$F28,'Step 1_Expenditure3'!$F28+'Step 1_Expenditure3'!$G28-1&gt;=AQ$3),'Step 1_Expenditure3'!$E28*((1+'Step 1_Expenditure3'!$H28)^(AQ$3-1)),0),IF(AQ$3='Step 1_Expenditure3'!$F28,'Step 1_Expenditure3'!$E28,0))))</f>
        <v/>
      </c>
      <c r="AR4" s="55" t="str">
        <f>IF(AR$3="","",IF('Step 1_Expenditure3'!$E28=0,0,IF('Step 1_Expenditure3'!$D28="OPEX",IF(AND(AR$3&gt;='Step 1_Expenditure3'!$F28,'Step 1_Expenditure3'!$F28+'Step 1_Expenditure3'!$G28-1&gt;=AR$3),'Step 1_Expenditure3'!$E28*((1+'Step 1_Expenditure3'!$H28)^(AR$3-1)),0),IF(AR$3='Step 1_Expenditure3'!$F28,'Step 1_Expenditure3'!$E28,0))))</f>
        <v/>
      </c>
      <c r="AS4" s="55" t="str">
        <f>IF(AS$3="","",IF('Step 1_Expenditure3'!$E28=0,0,IF('Step 1_Expenditure3'!$D28="OPEX",IF(AND(AS$3&gt;='Step 1_Expenditure3'!$F28,'Step 1_Expenditure3'!$F28+'Step 1_Expenditure3'!$G28-1&gt;=AS$3),'Step 1_Expenditure3'!$E28*((1+'Step 1_Expenditure3'!$H28)^(AS$3-1)),0),IF(AS$3='Step 1_Expenditure3'!$F28,'Step 1_Expenditure3'!$E28,0))))</f>
        <v/>
      </c>
      <c r="AT4" s="55" t="str">
        <f>IF(AT$3="","",IF('Step 1_Expenditure3'!$E28=0,0,IF('Step 1_Expenditure3'!$D28="OPEX",IF(AND(AT$3&gt;='Step 1_Expenditure3'!$F28,'Step 1_Expenditure3'!$F28+'Step 1_Expenditure3'!$G28-1&gt;=AT$3),'Step 1_Expenditure3'!$E28*((1+'Step 1_Expenditure3'!$H28)^(AT$3-1)),0),IF(AT$3='Step 1_Expenditure3'!$F28,'Step 1_Expenditure3'!$E28,0))))</f>
        <v/>
      </c>
      <c r="AU4" s="55" t="str">
        <f>IF(AU$3="","",IF('Step 1_Expenditure3'!$E28=0,0,IF('Step 1_Expenditure3'!$D28="OPEX",IF(AND(AU$3&gt;='Step 1_Expenditure3'!$F28,'Step 1_Expenditure3'!$F28+'Step 1_Expenditure3'!$G28-1&gt;=AU$3),'Step 1_Expenditure3'!$E28*((1+'Step 1_Expenditure3'!$H28)^(AU$3-1)),0),IF(AU$3='Step 1_Expenditure3'!$F28,'Step 1_Expenditure3'!$E28,0))))</f>
        <v/>
      </c>
      <c r="AV4" s="55" t="str">
        <f>IF(AV$3="","",IF('Step 1_Expenditure3'!$E28=0,0,IF('Step 1_Expenditure3'!$D28="OPEX",IF(AND(AV$3&gt;='Step 1_Expenditure3'!$F28,'Step 1_Expenditure3'!$F28+'Step 1_Expenditure3'!$G28-1&gt;=AV$3),'Step 1_Expenditure3'!$E28*((1+'Step 1_Expenditure3'!$H28)^(AV$3-1)),0),IF(AV$3='Step 1_Expenditure3'!$F28,'Step 1_Expenditure3'!$E28,0))))</f>
        <v/>
      </c>
      <c r="AW4" s="55" t="str">
        <f>IF(AW$3="","",IF('Step 1_Expenditure3'!$E28=0,0,IF('Step 1_Expenditure3'!$D28="OPEX",IF(AND(AW$3&gt;='Step 1_Expenditure3'!$F28,'Step 1_Expenditure3'!$F28+'Step 1_Expenditure3'!$G28-1&gt;=AW$3),'Step 1_Expenditure3'!$E28*((1+'Step 1_Expenditure3'!$H28)^(AW$3-1)),0),IF(AW$3='Step 1_Expenditure3'!$F28,'Step 1_Expenditure3'!$E28,0))))</f>
        <v/>
      </c>
      <c r="AX4" s="55" t="str">
        <f>IF(AX$3="","",IF('Step 1_Expenditure3'!$E28=0,0,IF('Step 1_Expenditure3'!$D28="OPEX",IF(AND(AX$3&gt;='Step 1_Expenditure3'!$F28,'Step 1_Expenditure3'!$F28+'Step 1_Expenditure3'!$G28-1&gt;=AX$3),'Step 1_Expenditure3'!$E28*((1+'Step 1_Expenditure3'!$H28)^(AX$3-1)),0),IF(AX$3='Step 1_Expenditure3'!$F28,'Step 1_Expenditure3'!$E28,0))))</f>
        <v/>
      </c>
      <c r="AY4" s="55" t="str">
        <f>IF(AY$3="","",IF('Step 1_Expenditure3'!$E28=0,0,IF('Step 1_Expenditure3'!$D28="OPEX",IF(AND(AY$3&gt;='Step 1_Expenditure3'!$F28,'Step 1_Expenditure3'!$F28+'Step 1_Expenditure3'!$G28-1&gt;=AY$3),'Step 1_Expenditure3'!$E28*((1+'Step 1_Expenditure3'!$H28)^(AY$3-1)),0),IF(AY$3='Step 1_Expenditure3'!$F28,'Step 1_Expenditure3'!$E28,0))))</f>
        <v/>
      </c>
      <c r="AZ4" s="55" t="str">
        <f>IF(AZ$3="","",IF('Step 1_Expenditure3'!$E28=0,0,IF('Step 1_Expenditure3'!$D28="OPEX",IF(AND(AZ$3&gt;='Step 1_Expenditure3'!$F28,'Step 1_Expenditure3'!$F28+'Step 1_Expenditure3'!$G28-1&gt;=AZ$3),'Step 1_Expenditure3'!$E28*((1+'Step 1_Expenditure3'!$H28)^(AZ$3-1)),0),IF(AZ$3='Step 1_Expenditure3'!$F28,'Step 1_Expenditure3'!$E28,0))))</f>
        <v/>
      </c>
      <c r="BA4" s="55" t="str">
        <f>IF(BA$3="","",IF('Step 1_Expenditure3'!$E28=0,0,IF('Step 1_Expenditure3'!$D28="OPEX",IF(AND(BA$3&gt;='Step 1_Expenditure3'!$F28,'Step 1_Expenditure3'!$F28+'Step 1_Expenditure3'!$G28-1&gt;=BA$3),'Step 1_Expenditure3'!$E28*((1+'Step 1_Expenditure3'!$H28)^(BA$3-1)),0),IF(BA$3='Step 1_Expenditure3'!$F28,'Step 1_Expenditure3'!$E28,0))))</f>
        <v/>
      </c>
      <c r="BB4" s="55" t="str">
        <f>IF(BB$3="","",IF('Step 1_Expenditure3'!$E28=0,0,IF('Step 1_Expenditure3'!$D28="OPEX",IF(AND(BB$3&gt;='Step 1_Expenditure3'!$F28,'Step 1_Expenditure3'!$F28+'Step 1_Expenditure3'!$G28-1&gt;=BB$3),'Step 1_Expenditure3'!$E28*((1+'Step 1_Expenditure3'!$H28)^(BB$3-1)),0),IF(BB$3='Step 1_Expenditure3'!$F28,'Step 1_Expenditure3'!$E28,0))))</f>
        <v/>
      </c>
      <c r="BC4" s="55" t="str">
        <f>IF(BC$3="","",IF('Step 1_Expenditure3'!$E28=0,0,IF('Step 1_Expenditure3'!$D28="OPEX",IF(AND(BC$3&gt;='Step 1_Expenditure3'!$F28,'Step 1_Expenditure3'!$F28+'Step 1_Expenditure3'!$G28-1&gt;=BC$3),'Step 1_Expenditure3'!$E28*((1+'Step 1_Expenditure3'!$H28)^(BC$3-1)),0),IF(BC$3='Step 1_Expenditure3'!$F28,'Step 1_Expenditure3'!$E28,0))))</f>
        <v/>
      </c>
      <c r="BD4" s="55" t="str">
        <f>IF(BD$3="","",IF('Step 1_Expenditure3'!$E28=0,0,IF('Step 1_Expenditure3'!$D28="OPEX",IF(AND(BD$3&gt;='Step 1_Expenditure3'!$F28,'Step 1_Expenditure3'!$F28+'Step 1_Expenditure3'!$G28-1&gt;=BD$3),'Step 1_Expenditure3'!$E28*((1+'Step 1_Expenditure3'!$H28)^(BD$3-1)),0),IF(BD$3='Step 1_Expenditure3'!$F28,'Step 1_Expenditure3'!$E28,0))))</f>
        <v/>
      </c>
      <c r="BE4" s="55" t="str">
        <f>IF(BE$3="","",IF('Step 1_Expenditure3'!$E28=0,0,IF('Step 1_Expenditure3'!$D28="OPEX",IF(AND(BE$3&gt;='Step 1_Expenditure3'!$F28,'Step 1_Expenditure3'!$F28+'Step 1_Expenditure3'!$G28-1&gt;=BE$3),'Step 1_Expenditure3'!$E28*((1+'Step 1_Expenditure3'!$H28)^(BE$3-1)),0),IF(BE$3='Step 1_Expenditure3'!$F28,'Step 1_Expenditure3'!$E28,0))))</f>
        <v/>
      </c>
      <c r="BF4" s="55" t="str">
        <f>IF(BF$3="","",IF('Step 1_Expenditure3'!$E28=0,0,IF('Step 1_Expenditure3'!$D28="OPEX",IF(AND(BF$3&gt;='Step 1_Expenditure3'!$F28,'Step 1_Expenditure3'!$F28+'Step 1_Expenditure3'!$G28-1&gt;=BF$3),'Step 1_Expenditure3'!$E28*((1+'Step 1_Expenditure3'!$H28)^(BF$3-1)),0),IF(BF$3='Step 1_Expenditure3'!$F28,'Step 1_Expenditure3'!$E28,0))))</f>
        <v/>
      </c>
      <c r="BG4" s="55" t="str">
        <f>IF(BG$3="","",IF('Step 1_Expenditure3'!$E28=0,0,IF('Step 1_Expenditure3'!$D28="OPEX",IF(AND(BG$3&gt;='Step 1_Expenditure3'!$F28,'Step 1_Expenditure3'!$F28+'Step 1_Expenditure3'!$G28-1&gt;=BG$3),'Step 1_Expenditure3'!$E28*((1+'Step 1_Expenditure3'!$H28)^(BG$3-1)),0),IF(BG$3='Step 1_Expenditure3'!$F28,'Step 1_Expenditure3'!$E28,0))))</f>
        <v/>
      </c>
      <c r="BH4" s="55" t="str">
        <f>IF(BH$3="","",IF('Step 1_Expenditure3'!$E28=0,0,IF('Step 1_Expenditure3'!$D28="OPEX",IF(AND(BH$3&gt;='Step 1_Expenditure3'!$F28,'Step 1_Expenditure3'!$F28+'Step 1_Expenditure3'!$G28-1&gt;=BH$3),'Step 1_Expenditure3'!$E28*((1+'Step 1_Expenditure3'!$H28)^(BH$3-1)),0),IF(BH$3='Step 1_Expenditure3'!$F28,'Step 1_Expenditure3'!$E28,0))))</f>
        <v/>
      </c>
      <c r="BI4" s="55" t="str">
        <f>IF(BI$3="","",IF('Step 1_Expenditure3'!$E28=0,0,IF('Step 1_Expenditure3'!$D28="OPEX",IF(AND(BI$3&gt;='Step 1_Expenditure3'!$F28,'Step 1_Expenditure3'!$F28+'Step 1_Expenditure3'!$G28-1&gt;=BI$3),'Step 1_Expenditure3'!$E28*((1+'Step 1_Expenditure3'!$H28)^(BI$3-1)),0),IF(BI$3='Step 1_Expenditure3'!$F28,'Step 1_Expenditure3'!$E28,0))))</f>
        <v/>
      </c>
      <c r="BJ4" s="55" t="str">
        <f>IF(BJ$3="","",IF('Step 1_Expenditure3'!$E28=0,0,IF('Step 1_Expenditure3'!$D28="OPEX",IF(AND(BJ$3&gt;='Step 1_Expenditure3'!$F28,'Step 1_Expenditure3'!$F28+'Step 1_Expenditure3'!$G28-1&gt;=BJ$3),'Step 1_Expenditure3'!$E28*((1+'Step 1_Expenditure3'!$H28)^(BJ$3-1)),0),IF(BJ$3='Step 1_Expenditure3'!$F28,'Step 1_Expenditure3'!$E28,0))))</f>
        <v/>
      </c>
      <c r="BK4" s="55" t="str">
        <f>IF(BK$3="","",IF('Step 1_Expenditure3'!$E28=0,0,IF('Step 1_Expenditure3'!$D28="OPEX",IF(AND(BK$3&gt;='Step 1_Expenditure3'!$F28,'Step 1_Expenditure3'!$F28+'Step 1_Expenditure3'!$G28-1&gt;=BK$3),'Step 1_Expenditure3'!$E28*((1+'Step 1_Expenditure3'!$H28)^(BK$3-1)),0),IF(BK$3='Step 1_Expenditure3'!$F28,'Step 1_Expenditure3'!$E28,0))))</f>
        <v/>
      </c>
      <c r="BL4" s="55" t="str">
        <f>IF(BL$3="","",IF('Step 1_Expenditure3'!$E28=0,0,IF('Step 1_Expenditure3'!$D28="OPEX",IF(AND(BL$3&gt;='Step 1_Expenditure3'!$F28,'Step 1_Expenditure3'!$F28+'Step 1_Expenditure3'!$G28-1&gt;=BL$3),'Step 1_Expenditure3'!$E28*((1+'Step 1_Expenditure3'!$H28)^(BL$3-1)),0),IF(BL$3='Step 1_Expenditure3'!$F28,'Step 1_Expenditure3'!$E28,0))))</f>
        <v/>
      </c>
      <c r="BM4" s="55" t="str">
        <f>IF(BM$3="","",IF('Step 1_Expenditure3'!$E28=0,0,IF('Step 1_Expenditure3'!$D28="OPEX",IF(AND(BM$3&gt;='Step 1_Expenditure3'!$F28,'Step 1_Expenditure3'!$F28+'Step 1_Expenditure3'!$G28-1&gt;=BM$3),'Step 1_Expenditure3'!$E28*((1+'Step 1_Expenditure3'!$H28)^(BM$3-1)),0),IF(BM$3='Step 1_Expenditure3'!$F28,'Step 1_Expenditure3'!$E28,0))))</f>
        <v/>
      </c>
      <c r="BN4" s="55" t="str">
        <f>IF(BN$3="","",IF('Step 1_Expenditure3'!$E28=0,0,IF('Step 1_Expenditure3'!$D28="OPEX",IF(AND(BN$3&gt;='Step 1_Expenditure3'!$F28,'Step 1_Expenditure3'!$F28+'Step 1_Expenditure3'!$G28-1&gt;=BN$3),'Step 1_Expenditure3'!$E28*((1+'Step 1_Expenditure3'!$H28)^(BN$3-1)),0),IF(BN$3='Step 1_Expenditure3'!$F28,'Step 1_Expenditure3'!$E28,0))))</f>
        <v/>
      </c>
      <c r="BO4" s="55" t="str">
        <f>IF(BO$3="","",IF('Step 1_Expenditure3'!$E28=0,0,IF('Step 1_Expenditure3'!$D28="OPEX",IF(AND(BO$3&gt;='Step 1_Expenditure3'!$F28,'Step 1_Expenditure3'!$F28+'Step 1_Expenditure3'!$G28-1&gt;=BO$3),'Step 1_Expenditure3'!$E28*((1+'Step 1_Expenditure3'!$H28)^(BO$3-1)),0),IF(BO$3='Step 1_Expenditure3'!$F28,'Step 1_Expenditure3'!$E28,0))))</f>
        <v/>
      </c>
      <c r="BP4" s="55" t="str">
        <f>IF(BP$3="","",IF('Step 1_Expenditure3'!$E28=0,0,IF('Step 1_Expenditure3'!$D28="OPEX",IF(AND(BP$3&gt;='Step 1_Expenditure3'!$F28,'Step 1_Expenditure3'!$F28+'Step 1_Expenditure3'!$G28-1&gt;=BP$3),'Step 1_Expenditure3'!$E28*((1+'Step 1_Expenditure3'!$H28)^(BP$3-1)),0),IF(BP$3='Step 1_Expenditure3'!$F28,'Step 1_Expenditure3'!$E28,0))))</f>
        <v/>
      </c>
      <c r="BQ4" s="55" t="str">
        <f>IF(BQ$3="","",IF('Step 1_Expenditure3'!$E28=0,0,IF('Step 1_Expenditure3'!$D28="OPEX",IF(AND(BQ$3&gt;='Step 1_Expenditure3'!$F28,'Step 1_Expenditure3'!$F28+'Step 1_Expenditure3'!$G28-1&gt;=BQ$3),'Step 1_Expenditure3'!$E28*((1+'Step 1_Expenditure3'!$H28)^(BQ$3-1)),0),IF(BQ$3='Step 1_Expenditure3'!$F28,'Step 1_Expenditure3'!$E28,0))))</f>
        <v/>
      </c>
      <c r="BR4" s="55" t="str">
        <f>IF(BR$3="","",IF('Step 1_Expenditure3'!$E28=0,0,IF('Step 1_Expenditure3'!$D28="OPEX",IF(AND(BR$3&gt;='Step 1_Expenditure3'!$F28,'Step 1_Expenditure3'!$F28+'Step 1_Expenditure3'!$G28-1&gt;=BR$3),'Step 1_Expenditure3'!$E28*((1+'Step 1_Expenditure3'!$H28)^(BR$3-1)),0),IF(BR$3='Step 1_Expenditure3'!$F28,'Step 1_Expenditure3'!$E28,0))))</f>
        <v/>
      </c>
      <c r="BS4" s="55" t="str">
        <f>IF(BS$3="","",IF('Step 1_Expenditure3'!$E28=0,0,IF('Step 1_Expenditure3'!$D28="OPEX",IF(AND(BS$3&gt;='Step 1_Expenditure3'!$F28,'Step 1_Expenditure3'!$F28+'Step 1_Expenditure3'!$G28-1&gt;=BS$3),'Step 1_Expenditure3'!$E28*((1+'Step 1_Expenditure3'!$H28)^(BS$3-1)),0),IF(BS$3='Step 1_Expenditure3'!$F28,'Step 1_Expenditure3'!$E28,0))))</f>
        <v/>
      </c>
      <c r="BT4" s="55" t="str">
        <f>IF(BT$3="","",IF('Step 1_Expenditure3'!$E28=0,0,IF('Step 1_Expenditure3'!$D28="OPEX",IF(AND(BT$3&gt;='Step 1_Expenditure3'!$F28,'Step 1_Expenditure3'!$F28+'Step 1_Expenditure3'!$G28-1&gt;=BT$3),'Step 1_Expenditure3'!$E28*((1+'Step 1_Expenditure3'!$H28)^(BT$3-1)),0),IF(BT$3='Step 1_Expenditure3'!$F28,'Step 1_Expenditure3'!$E28,0))))</f>
        <v/>
      </c>
      <c r="BU4" s="55" t="str">
        <f>IF(BU$3="","",IF('Step 1_Expenditure3'!$E28=0,0,IF('Step 1_Expenditure3'!$D28="OPEX",IF(AND(BU$3&gt;='Step 1_Expenditure3'!$F28,'Step 1_Expenditure3'!$F28+'Step 1_Expenditure3'!$G28-1&gt;=BU$3),'Step 1_Expenditure3'!$E28*((1+'Step 1_Expenditure3'!$H28)^(BU$3-1)),0),IF(BU$3='Step 1_Expenditure3'!$F28,'Step 1_Expenditure3'!$E28,0))))</f>
        <v/>
      </c>
      <c r="BV4" s="55" t="str">
        <f>IF(BV$3="","",IF('Step 1_Expenditure3'!$E28=0,0,IF('Step 1_Expenditure3'!$D28="OPEX",IF(AND(BV$3&gt;='Step 1_Expenditure3'!$F28,'Step 1_Expenditure3'!$F28+'Step 1_Expenditure3'!$G28-1&gt;=BV$3),'Step 1_Expenditure3'!$E28*((1+'Step 1_Expenditure3'!$H28)^(BV$3-1)),0),IF(BV$3='Step 1_Expenditure3'!$F28,'Step 1_Expenditure3'!$E28,0))))</f>
        <v/>
      </c>
      <c r="BW4" s="55" t="str">
        <f>IF(BW$3="","",IF('Step 1_Expenditure3'!$E28=0,0,IF('Step 1_Expenditure3'!$D28="OPEX",IF(AND(BW$3&gt;='Step 1_Expenditure3'!$F28,'Step 1_Expenditure3'!$F28+'Step 1_Expenditure3'!$G28-1&gt;=BW$3),'Step 1_Expenditure3'!$E28*((1+'Step 1_Expenditure3'!$H28)^(BW$3-1)),0),IF(BW$3='Step 1_Expenditure3'!$F28,'Step 1_Expenditure3'!$E28,0))))</f>
        <v/>
      </c>
      <c r="BX4" s="55" t="str">
        <f>IF(BX$3="","",IF('Step 1_Expenditure3'!$E28=0,0,IF('Step 1_Expenditure3'!$D28="OPEX",IF(AND(BX$3&gt;='Step 1_Expenditure3'!$F28,'Step 1_Expenditure3'!$F28+'Step 1_Expenditure3'!$G28-1&gt;=BX$3),'Step 1_Expenditure3'!$E28*((1+'Step 1_Expenditure3'!$H28)^(BX$3-1)),0),IF(BX$3='Step 1_Expenditure3'!$F28,'Step 1_Expenditure3'!$E28,0))))</f>
        <v/>
      </c>
      <c r="BY4" s="55" t="str">
        <f>IF(BY$3="","",IF('Step 1_Expenditure3'!$E28=0,0,IF('Step 1_Expenditure3'!$D28="OPEX",IF(AND(BY$3&gt;='Step 1_Expenditure3'!$F28,'Step 1_Expenditure3'!$F28+'Step 1_Expenditure3'!$G28-1&gt;=BY$3),'Step 1_Expenditure3'!$E28*((1+'Step 1_Expenditure3'!$H28)^(BY$3-1)),0),IF(BY$3='Step 1_Expenditure3'!$F28,'Step 1_Expenditure3'!$E28,0))))</f>
        <v/>
      </c>
      <c r="BZ4" s="55" t="str">
        <f>IF(BZ$3="","",IF('Step 1_Expenditure3'!$E28=0,0,IF('Step 1_Expenditure3'!$D28="OPEX",IF(AND(BZ$3&gt;='Step 1_Expenditure3'!$F28,'Step 1_Expenditure3'!$F28+'Step 1_Expenditure3'!$G28-1&gt;=BZ$3),'Step 1_Expenditure3'!$E28*((1+'Step 1_Expenditure3'!$H28)^(BZ$3-1)),0),IF(BZ$3='Step 1_Expenditure3'!$F28,'Step 1_Expenditure3'!$E28,0))))</f>
        <v/>
      </c>
      <c r="CA4" s="55" t="str">
        <f>IF(CA$3="","",IF('Step 1_Expenditure3'!$E28=0,0,IF('Step 1_Expenditure3'!$D28="OPEX",IF(AND(CA$3&gt;='Step 1_Expenditure3'!$F28,'Step 1_Expenditure3'!$F28+'Step 1_Expenditure3'!$G28-1&gt;=CA$3),'Step 1_Expenditure3'!$E28*((1+'Step 1_Expenditure3'!$H28)^(CA$3-1)),0),IF(CA$3='Step 1_Expenditure3'!$F28,'Step 1_Expenditure3'!$E28,0))))</f>
        <v/>
      </c>
      <c r="CB4" s="55" t="str">
        <f>IF(CB$3="","",IF('Step 1_Expenditure3'!$E28=0,0,IF('Step 1_Expenditure3'!$D28="OPEX",IF(AND(CB$3&gt;='Step 1_Expenditure3'!$F28,'Step 1_Expenditure3'!$F28+'Step 1_Expenditure3'!$G28-1&gt;=CB$3),'Step 1_Expenditure3'!$E28*((1+'Step 1_Expenditure3'!$H28)^(CB$3-1)),0),IF(CB$3='Step 1_Expenditure3'!$F28,'Step 1_Expenditure3'!$E28,0))))</f>
        <v/>
      </c>
      <c r="CC4" s="55" t="str">
        <f>IF(CC$3="","",IF('Step 1_Expenditure3'!$E28=0,0,IF('Step 1_Expenditure3'!$D28="OPEX",IF(AND(CC$3&gt;='Step 1_Expenditure3'!$F28,'Step 1_Expenditure3'!$F28+'Step 1_Expenditure3'!$G28-1&gt;=CC$3),'Step 1_Expenditure3'!$E28*((1+'Step 1_Expenditure3'!$H28)^(CC$3-1)),0),IF(CC$3='Step 1_Expenditure3'!$F28,'Step 1_Expenditure3'!$E28,0))))</f>
        <v/>
      </c>
      <c r="CD4" s="55" t="str">
        <f>IF(CD$3="","",IF('Step 1_Expenditure3'!$E28=0,0,IF('Step 1_Expenditure3'!$D28="OPEX",IF(AND(CD$3&gt;='Step 1_Expenditure3'!$F28,'Step 1_Expenditure3'!$F28+'Step 1_Expenditure3'!$G28-1&gt;=CD$3),'Step 1_Expenditure3'!$E28*((1+'Step 1_Expenditure3'!$H28)^(CD$3-1)),0),IF(CD$3='Step 1_Expenditure3'!$F28,'Step 1_Expenditure3'!$E28,0))))</f>
        <v/>
      </c>
      <c r="CE4" s="55" t="str">
        <f>IF(CE$3="","",IF('Step 1_Expenditure3'!$E28=0,0,IF('Step 1_Expenditure3'!$D28="OPEX",IF(AND(CE$3&gt;='Step 1_Expenditure3'!$F28,'Step 1_Expenditure3'!$F28+'Step 1_Expenditure3'!$G28-1&gt;=CE$3),'Step 1_Expenditure3'!$E28*((1+'Step 1_Expenditure3'!$H28)^(CE$3-1)),0),IF(CE$3='Step 1_Expenditure3'!$F28,'Step 1_Expenditure3'!$E28,0))))</f>
        <v/>
      </c>
      <c r="CF4" s="55" t="str">
        <f>IF(CF$3="","",IF('Step 1_Expenditure3'!$E28=0,0,IF('Step 1_Expenditure3'!$D28="OPEX",IF(AND(CF$3&gt;='Step 1_Expenditure3'!$F28,'Step 1_Expenditure3'!$F28+'Step 1_Expenditure3'!$G28-1&gt;=CF$3),'Step 1_Expenditure3'!$E28*((1+'Step 1_Expenditure3'!$H28)^(CF$3-1)),0),IF(CF$3='Step 1_Expenditure3'!$F28,'Step 1_Expenditure3'!$E28,0))))</f>
        <v/>
      </c>
      <c r="CG4" s="55" t="str">
        <f>IF(CG$3="","",IF('Step 1_Expenditure3'!$E28=0,0,IF('Step 1_Expenditure3'!$D28="OPEX",IF(AND(CG$3&gt;='Step 1_Expenditure3'!$F28,'Step 1_Expenditure3'!$F28+'Step 1_Expenditure3'!$G28-1&gt;=CG$3),'Step 1_Expenditure3'!$E28*((1+'Step 1_Expenditure3'!$H28)^(CG$3-1)),0),IF(CG$3='Step 1_Expenditure3'!$F28,'Step 1_Expenditure3'!$E28,0))))</f>
        <v/>
      </c>
      <c r="CH4" s="55" t="str">
        <f>IF(CH$3="","",IF('Step 1_Expenditure3'!$E28=0,0,IF('Step 1_Expenditure3'!$D28="OPEX",IF(AND(CH$3&gt;='Step 1_Expenditure3'!$F28,'Step 1_Expenditure3'!$F28+'Step 1_Expenditure3'!$G28-1&gt;=CH$3),'Step 1_Expenditure3'!$E28*((1+'Step 1_Expenditure3'!$H28)^(CH$3-1)),0),IF(CH$3='Step 1_Expenditure3'!$F28,'Step 1_Expenditure3'!$E28,0))))</f>
        <v/>
      </c>
      <c r="CI4" s="55" t="str">
        <f>IF(CI$3="","",IF('Step 1_Expenditure3'!$E28=0,0,IF('Step 1_Expenditure3'!$D28="OPEX",IF(AND(CI$3&gt;='Step 1_Expenditure3'!$F28,'Step 1_Expenditure3'!$F28+'Step 1_Expenditure3'!$G28-1&gt;=CI$3),'Step 1_Expenditure3'!$E28*((1+'Step 1_Expenditure3'!$H28)^(CI$3-1)),0),IF(CI$3='Step 1_Expenditure3'!$F28,'Step 1_Expenditure3'!$E28,0))))</f>
        <v/>
      </c>
      <c r="CJ4" s="55" t="str">
        <f>IF(CJ$3="","",IF('Step 1_Expenditure3'!$E28=0,0,IF('Step 1_Expenditure3'!$D28="OPEX",IF(AND(CJ$3&gt;='Step 1_Expenditure3'!$F28,'Step 1_Expenditure3'!$F28+'Step 1_Expenditure3'!$G28-1&gt;=CJ$3),'Step 1_Expenditure3'!$E28*((1+'Step 1_Expenditure3'!$H28)^(CJ$3-1)),0),IF(CJ$3='Step 1_Expenditure3'!$F28,'Step 1_Expenditure3'!$E28,0))))</f>
        <v/>
      </c>
      <c r="CK4" s="55" t="str">
        <f>IF(CK$3="","",IF('Step 1_Expenditure3'!$E28=0,0,IF('Step 1_Expenditure3'!$D28="OPEX",IF(AND(CK$3&gt;='Step 1_Expenditure3'!$F28,'Step 1_Expenditure3'!$F28+'Step 1_Expenditure3'!$G28-1&gt;=CK$3),'Step 1_Expenditure3'!$E28*((1+'Step 1_Expenditure3'!$H28)^(CK$3-1)),0),IF(CK$3='Step 1_Expenditure3'!$F28,'Step 1_Expenditure3'!$E28,0))))</f>
        <v/>
      </c>
      <c r="CL4" s="55" t="str">
        <f>IF(CL$3="","",IF('Step 1_Expenditure3'!$E28=0,0,IF('Step 1_Expenditure3'!$D28="OPEX",IF(AND(CL$3&gt;='Step 1_Expenditure3'!$F28,'Step 1_Expenditure3'!$F28+'Step 1_Expenditure3'!$G28-1&gt;=CL$3),'Step 1_Expenditure3'!$E28*((1+'Step 1_Expenditure3'!$H28)^(CL$3-1)),0),IF(CL$3='Step 1_Expenditure3'!$F28,'Step 1_Expenditure3'!$E28,0))))</f>
        <v/>
      </c>
      <c r="CM4" s="55" t="str">
        <f>IF(CM$3="","",IF('Step 1_Expenditure3'!$E28=0,0,IF('Step 1_Expenditure3'!$D28="OPEX",IF(AND(CM$3&gt;='Step 1_Expenditure3'!$F28,'Step 1_Expenditure3'!$F28+'Step 1_Expenditure3'!$G28-1&gt;=CM$3),'Step 1_Expenditure3'!$E28*((1+'Step 1_Expenditure3'!$H28)^(CM$3-1)),0),IF(CM$3='Step 1_Expenditure3'!$F28,'Step 1_Expenditure3'!$E28,0))))</f>
        <v/>
      </c>
      <c r="CN4" s="55" t="str">
        <f>IF(CN$3="","",IF('Step 1_Expenditure3'!$E28=0,0,IF('Step 1_Expenditure3'!$D28="OPEX",IF(AND(CN$3&gt;='Step 1_Expenditure3'!$F28,'Step 1_Expenditure3'!$F28+'Step 1_Expenditure3'!$G28-1&gt;=CN$3),'Step 1_Expenditure3'!$E28*((1+'Step 1_Expenditure3'!$H28)^(CN$3-1)),0),IF(CN$3='Step 1_Expenditure3'!$F28,'Step 1_Expenditure3'!$E28,0))))</f>
        <v/>
      </c>
      <c r="CO4" s="55" t="str">
        <f>IF(CO$3="","",IF('Step 1_Expenditure3'!$E28=0,0,IF('Step 1_Expenditure3'!$D28="OPEX",IF(AND(CO$3&gt;='Step 1_Expenditure3'!$F28,'Step 1_Expenditure3'!$F28+'Step 1_Expenditure3'!$G28-1&gt;=CO$3),'Step 1_Expenditure3'!$E28*((1+'Step 1_Expenditure3'!$H28)^(CO$3-1)),0),IF(CO$3='Step 1_Expenditure3'!$F28,'Step 1_Expenditure3'!$E28,0))))</f>
        <v/>
      </c>
      <c r="CP4" s="55" t="str">
        <f>IF(CP$3="","",IF('Step 1_Expenditure3'!$E28=0,0,IF('Step 1_Expenditure3'!$D28="OPEX",IF(AND(CP$3&gt;='Step 1_Expenditure3'!$F28,'Step 1_Expenditure3'!$F28+'Step 1_Expenditure3'!$G28-1&gt;=CP$3),'Step 1_Expenditure3'!$E28*((1+'Step 1_Expenditure3'!$H28)^(CP$3-1)),0),IF(CP$3='Step 1_Expenditure3'!$F28,'Step 1_Expenditure3'!$E28,0))))</f>
        <v/>
      </c>
      <c r="CQ4" s="55" t="str">
        <f>IF(CQ$3="","",IF('Step 1_Expenditure3'!$E28=0,0,IF('Step 1_Expenditure3'!$D28="OPEX",IF(AND(CQ$3&gt;='Step 1_Expenditure3'!$F28,'Step 1_Expenditure3'!$F28+'Step 1_Expenditure3'!$G28-1&gt;=CQ$3),'Step 1_Expenditure3'!$E28*((1+'Step 1_Expenditure3'!$H28)^(CQ$3-1)),0),IF(CQ$3='Step 1_Expenditure3'!$F28,'Step 1_Expenditure3'!$E28,0))))</f>
        <v/>
      </c>
      <c r="CR4" s="55" t="str">
        <f>IF(CR$3="","",IF('Step 1_Expenditure3'!$E28=0,0,IF('Step 1_Expenditure3'!$D28="OPEX",IF(AND(CR$3&gt;='Step 1_Expenditure3'!$F28,'Step 1_Expenditure3'!$F28+'Step 1_Expenditure3'!$G28-1&gt;=CR$3),'Step 1_Expenditure3'!$E28*((1+'Step 1_Expenditure3'!$H28)^(CR$3-1)),0),IF(CR$3='Step 1_Expenditure3'!$F28,'Step 1_Expenditure3'!$E28,0))))</f>
        <v/>
      </c>
      <c r="CS4" s="55" t="str">
        <f>IF(CS$3="","",IF('Step 1_Expenditure3'!$E28=0,0,IF('Step 1_Expenditure3'!$D28="OPEX",IF(AND(CS$3&gt;='Step 1_Expenditure3'!$F28,'Step 1_Expenditure3'!$F28+'Step 1_Expenditure3'!$G28-1&gt;=CS$3),'Step 1_Expenditure3'!$E28*((1+'Step 1_Expenditure3'!$H28)^(CS$3-1)),0),IF(CS$3='Step 1_Expenditure3'!$F28,'Step 1_Expenditure3'!$E28,0))))</f>
        <v/>
      </c>
      <c r="CT4" s="55" t="str">
        <f>IF(CT$3="","",IF('Step 1_Expenditure3'!$E28=0,0,IF('Step 1_Expenditure3'!$D28="OPEX",IF(AND(CT$3&gt;='Step 1_Expenditure3'!$F28,'Step 1_Expenditure3'!$F28+'Step 1_Expenditure3'!$G28-1&gt;=CT$3),'Step 1_Expenditure3'!$E28*((1+'Step 1_Expenditure3'!$H28)^(CT$3-1)),0),IF(CT$3='Step 1_Expenditure3'!$F28,'Step 1_Expenditure3'!$E28,0))))</f>
        <v/>
      </c>
      <c r="CU4" s="55" t="str">
        <f>IF(CU$3="","",IF('Step 1_Expenditure3'!$E28=0,0,IF('Step 1_Expenditure3'!$D28="OPEX",IF(AND(CU$3&gt;='Step 1_Expenditure3'!$F28,'Step 1_Expenditure3'!$F28+'Step 1_Expenditure3'!$G28-1&gt;=CU$3),'Step 1_Expenditure3'!$E28*((1+'Step 1_Expenditure3'!$H28)^(CU$3-1)),0),IF(CU$3='Step 1_Expenditure3'!$F28,'Step 1_Expenditure3'!$E28,0))))</f>
        <v/>
      </c>
      <c r="CV4" s="55" t="str">
        <f>IF(CV$3="","",IF('Step 1_Expenditure3'!$E28=0,0,IF('Step 1_Expenditure3'!$D28="OPEX",IF(AND(CV$3&gt;='Step 1_Expenditure3'!$F28,'Step 1_Expenditure3'!$F28+'Step 1_Expenditure3'!$G28-1&gt;=CV$3),'Step 1_Expenditure3'!$E28*((1+'Step 1_Expenditure3'!$H28)^(CV$3-1)),0),IF(CV$3='Step 1_Expenditure3'!$F28,'Step 1_Expenditure3'!$E28,0))))</f>
        <v/>
      </c>
      <c r="CW4" s="55" t="str">
        <f>IF(CW$3="","",IF('Step 1_Expenditure3'!$E28=0,0,IF('Step 1_Expenditure3'!$D28="OPEX",IF(AND(CW$3&gt;='Step 1_Expenditure3'!$F28,'Step 1_Expenditure3'!$F28+'Step 1_Expenditure3'!$G28-1&gt;=CW$3),'Step 1_Expenditure3'!$E28*((1+'Step 1_Expenditure3'!$H28)^(CW$3-1)),0),IF(CW$3='Step 1_Expenditure3'!$F28,'Step 1_Expenditure3'!$E28,0))))</f>
        <v/>
      </c>
      <c r="CX4" s="55" t="str">
        <f>IF(CX$3="","",IF('Step 1_Expenditure3'!$E28=0,0,IF('Step 1_Expenditure3'!$D28="OPEX",IF(AND(CX$3&gt;='Step 1_Expenditure3'!$F28,'Step 1_Expenditure3'!$F28+'Step 1_Expenditure3'!$G28-1&gt;=CX$3),'Step 1_Expenditure3'!$E28*((1+'Step 1_Expenditure3'!$H28)^(CX$3-1)),0),IF(CX$3='Step 1_Expenditure3'!$F28,'Step 1_Expenditure3'!$E28,0))))</f>
        <v/>
      </c>
      <c r="CY4" s="55" t="str">
        <f>IF(CY$3="","",IF('Step 1_Expenditure3'!$E28=0,0,IF('Step 1_Expenditure3'!$D28="OPEX",IF(AND(CY$3&gt;='Step 1_Expenditure3'!$F28,'Step 1_Expenditure3'!$F28+'Step 1_Expenditure3'!$G28-1&gt;=CY$3),'Step 1_Expenditure3'!$E28*((1+'Step 1_Expenditure3'!$H28)^(CY$3-1)),0),IF(CY$3='Step 1_Expenditure3'!$F28,'Step 1_Expenditure3'!$E28,0))))</f>
        <v/>
      </c>
      <c r="CZ4" s="55" t="str">
        <f>IF(CZ$3="","",IF('Step 1_Expenditure3'!$E28=0,0,IF('Step 1_Expenditure3'!$D28="OPEX",IF(AND(CZ$3&gt;='Step 1_Expenditure3'!$F28,'Step 1_Expenditure3'!$F28+'Step 1_Expenditure3'!$G28-1&gt;=CZ$3),'Step 1_Expenditure3'!$E28*((1+'Step 1_Expenditure3'!$H28)^(CZ$3-1)),0),IF(CZ$3='Step 1_Expenditure3'!$F28,'Step 1_Expenditure3'!$E28,0))))</f>
        <v/>
      </c>
      <c r="DA4" s="55" t="str">
        <f>IF(DA$3="","",IF('Step 1_Expenditure3'!$E28=0,0,IF('Step 1_Expenditure3'!$D28="OPEX",IF(AND(DA$3&gt;='Step 1_Expenditure3'!$F28,'Step 1_Expenditure3'!$F28+'Step 1_Expenditure3'!$G28-1&gt;=DA$3),'Step 1_Expenditure3'!$E28*((1+'Step 1_Expenditure3'!$H28)^(DA$3-1)),0),IF(DA$3='Step 1_Expenditure3'!$F28,'Step 1_Expenditure3'!$E28,0))))</f>
        <v/>
      </c>
      <c r="DB4" s="55" t="str">
        <f>IF(DB$3="","",IF('Step 1_Expenditure3'!$E28=0,0,IF('Step 1_Expenditure3'!$D28="OPEX",IF(AND(DB$3&gt;='Step 1_Expenditure3'!$F28,'Step 1_Expenditure3'!$F28+'Step 1_Expenditure3'!$G28-1&gt;=DB$3),'Step 1_Expenditure3'!$E28*((1+'Step 1_Expenditure3'!$H28)^(DB$3-1)),0),IF(DB$3='Step 1_Expenditure3'!$F28,'Step 1_Expenditure3'!$E28,0))))</f>
        <v/>
      </c>
      <c r="DC4" s="1"/>
    </row>
    <row r="5" spans="1:107" s="3" customFormat="1" x14ac:dyDescent="0.25">
      <c r="A5" s="3">
        <f t="shared" ref="A5:A39" si="0">SUM(F5:DB5)</f>
        <v>5000</v>
      </c>
      <c r="B5" s="22" t="str">
        <f>IF('Step 1_Expenditure3'!E29&gt;0,'Step 1_Expenditure3'!B29,"")</f>
        <v>Stage 1: Preparation and Briefing</v>
      </c>
      <c r="C5" s="152" t="str">
        <f>IF('Step 1_Expenditure3'!E29&gt;0,'Step 1_Expenditure3'!D29,"")</f>
        <v>Consultancy</v>
      </c>
      <c r="D5" s="158">
        <f>IF('Step 1_Expenditure3'!E29&gt;0,IF('Step 1_Expenditure3'!F29+'Step 1_Expenditure3'!G29&gt;'Step 1_Expenditure3'!$C$22,'Step 1_Expenditure3'!$C$22,'Step 1_Expenditure3'!F29+'Step 1_Expenditure3'!G29),"")</f>
        <v>1</v>
      </c>
      <c r="E5" s="22" t="str">
        <f>IF('Step 1_Expenditure3'!E29&gt;0,'Step 1_Expenditure3'!C29,"")</f>
        <v>Site Surveys</v>
      </c>
      <c r="F5" s="55">
        <f>IF(F$3="","",IF('Step 1_Expenditure3'!$E29=0,0,IF('Step 1_Expenditure3'!$D29="OPEX",IF(AND(F$3&gt;='Step 1_Expenditure3'!$F29,'Step 1_Expenditure3'!$F29+'Step 1_Expenditure3'!$G29-1&gt;=F$3),'Step 1_Expenditure3'!$E29*((1+'Step 1_Expenditure3'!$H29)^(F$3)),0),IF(F$3='Step 1_Expenditure3'!$F29,'Step 1_Expenditure3'!$E29,0))))</f>
        <v>5000</v>
      </c>
      <c r="G5" s="55">
        <f>IF(G$3="","",IF('Step 1_Expenditure3'!$E29=0,0,IF('Step 1_Expenditure3'!$D29="OPEX",IF(AND(G$3&gt;='Step 1_Expenditure3'!$F29,'Step 1_Expenditure3'!$F29+'Step 1_Expenditure3'!$G29-1&gt;=G$3),'Step 1_Expenditure3'!$E29*((1+'Step 1_Expenditure3'!$H29)^(G$3-1)),0),IF(G$3='Step 1_Expenditure3'!$F29,'Step 1_Expenditure3'!$E29,0))))</f>
        <v>0</v>
      </c>
      <c r="H5" s="55">
        <f>IF(H$3="","",IF('Step 1_Expenditure3'!$E29=0,0,IF('Step 1_Expenditure3'!$D29="OPEX",IF(AND(H$3&gt;='Step 1_Expenditure3'!$F29,'Step 1_Expenditure3'!$F29+'Step 1_Expenditure3'!$G29-1&gt;=H$3),'Step 1_Expenditure3'!$E29*((1+'Step 1_Expenditure3'!$H29)^(H$3-1)),0),IF(H$3='Step 1_Expenditure3'!$F29,'Step 1_Expenditure3'!$E29,0))))</f>
        <v>0</v>
      </c>
      <c r="I5" s="55">
        <f>IF(I$3="","",IF('Step 1_Expenditure3'!$E29=0,0,IF('Step 1_Expenditure3'!$D29="OPEX",IF(AND(I$3&gt;='Step 1_Expenditure3'!$F29,'Step 1_Expenditure3'!$F29+'Step 1_Expenditure3'!$G29-1&gt;=I$3),'Step 1_Expenditure3'!$E29*((1+'Step 1_Expenditure3'!$H29)^(I$3-1)),0),IF(I$3='Step 1_Expenditure3'!$F29,'Step 1_Expenditure3'!$E29,0))))</f>
        <v>0</v>
      </c>
      <c r="J5" s="55">
        <f>IF(J$3="","",IF('Step 1_Expenditure3'!$E29=0,0,IF('Step 1_Expenditure3'!$D29="OPEX",IF(AND(J$3&gt;='Step 1_Expenditure3'!$F29,'Step 1_Expenditure3'!$F29+'Step 1_Expenditure3'!$G29-1&gt;=J$3),'Step 1_Expenditure3'!$E29*((1+'Step 1_Expenditure3'!$H29)^(J$3-1)),0),IF(J$3='Step 1_Expenditure3'!$F29,'Step 1_Expenditure3'!$E29,0))))</f>
        <v>0</v>
      </c>
      <c r="K5" s="55">
        <f>IF(K$3="","",IF('Step 1_Expenditure3'!$E29=0,0,IF('Step 1_Expenditure3'!$D29="OPEX",IF(AND(K$3&gt;='Step 1_Expenditure3'!$F29,'Step 1_Expenditure3'!$F29+'Step 1_Expenditure3'!$G29-1&gt;=K$3),'Step 1_Expenditure3'!$E29*((1+'Step 1_Expenditure3'!$H29)^(K$3-1)),0),IF(K$3='Step 1_Expenditure3'!$F29,'Step 1_Expenditure3'!$E29,0))))</f>
        <v>0</v>
      </c>
      <c r="L5" s="55">
        <f>IF(L$3="","",IF('Step 1_Expenditure3'!$E29=0,0,IF('Step 1_Expenditure3'!$D29="OPEX",IF(AND(L$3&gt;='Step 1_Expenditure3'!$F29,'Step 1_Expenditure3'!$F29+'Step 1_Expenditure3'!$G29-1&gt;=L$3),'Step 1_Expenditure3'!$E29*((1+'Step 1_Expenditure3'!$H29)^(L$3-1)),0),IF(L$3='Step 1_Expenditure3'!$F29,'Step 1_Expenditure3'!$E29,0))))</f>
        <v>0</v>
      </c>
      <c r="M5" s="55">
        <f>IF(M$3="","",IF('Step 1_Expenditure3'!$E29=0,0,IF('Step 1_Expenditure3'!$D29="OPEX",IF(AND(M$3&gt;='Step 1_Expenditure3'!$F29,'Step 1_Expenditure3'!$F29+'Step 1_Expenditure3'!$G29-1&gt;=M$3),'Step 1_Expenditure3'!$E29*((1+'Step 1_Expenditure3'!$H29)^(M$3-1)),0),IF(M$3='Step 1_Expenditure3'!$F29,'Step 1_Expenditure3'!$E29,0))))</f>
        <v>0</v>
      </c>
      <c r="N5" s="55">
        <f>IF(N$3="","",IF('Step 1_Expenditure3'!$E29=0,0,IF('Step 1_Expenditure3'!$D29="OPEX",IF(AND(N$3&gt;='Step 1_Expenditure3'!$F29,'Step 1_Expenditure3'!$F29+'Step 1_Expenditure3'!$G29-1&gt;=N$3),'Step 1_Expenditure3'!$E29*((1+'Step 1_Expenditure3'!$H29)^(N$3-1)),0),IF(N$3='Step 1_Expenditure3'!$F29,'Step 1_Expenditure3'!$E29,0))))</f>
        <v>0</v>
      </c>
      <c r="O5" s="55">
        <f>IF(O$3="","",IF('Step 1_Expenditure3'!$E29=0,0,IF('Step 1_Expenditure3'!$D29="OPEX",IF(AND(O$3&gt;='Step 1_Expenditure3'!$F29,'Step 1_Expenditure3'!$F29+'Step 1_Expenditure3'!$G29-1&gt;=O$3),'Step 1_Expenditure3'!$E29*((1+'Step 1_Expenditure3'!$H29)^(O$3-1)),0),IF(O$3='Step 1_Expenditure3'!$F29,'Step 1_Expenditure3'!$E29,0))))</f>
        <v>0</v>
      </c>
      <c r="P5" s="55">
        <f>IF(P$3="","",IF('Step 1_Expenditure3'!$E29=0,0,IF('Step 1_Expenditure3'!$D29="OPEX",IF(AND(P$3&gt;='Step 1_Expenditure3'!$F29,'Step 1_Expenditure3'!$F29+'Step 1_Expenditure3'!$G29-1&gt;=P$3),'Step 1_Expenditure3'!$E29*((1+'Step 1_Expenditure3'!$H29)^(P$3-1)),0),IF(P$3='Step 1_Expenditure3'!$F29,'Step 1_Expenditure3'!$E29,0))))</f>
        <v>0</v>
      </c>
      <c r="Q5" s="55">
        <f>IF(Q$3="","",IF('Step 1_Expenditure3'!$E29=0,0,IF('Step 1_Expenditure3'!$D29="OPEX",IF(AND(Q$3&gt;='Step 1_Expenditure3'!$F29,'Step 1_Expenditure3'!$F29+'Step 1_Expenditure3'!$G29-1&gt;=Q$3),'Step 1_Expenditure3'!$E29*((1+'Step 1_Expenditure3'!$H29)^(Q$3-1)),0),IF(Q$3='Step 1_Expenditure3'!$F29,'Step 1_Expenditure3'!$E29,0))))</f>
        <v>0</v>
      </c>
      <c r="R5" s="55">
        <f>IF(R$3="","",IF('Step 1_Expenditure3'!$E29=0,0,IF('Step 1_Expenditure3'!$D29="OPEX",IF(AND(R$3&gt;='Step 1_Expenditure3'!$F29,'Step 1_Expenditure3'!$F29+'Step 1_Expenditure3'!$G29-1&gt;=R$3),'Step 1_Expenditure3'!$E29*((1+'Step 1_Expenditure3'!$H29)^(R$3-1)),0),IF(R$3='Step 1_Expenditure3'!$F29,'Step 1_Expenditure3'!$E29,0))))</f>
        <v>0</v>
      </c>
      <c r="S5" s="55">
        <f>IF(S$3="","",IF('Step 1_Expenditure3'!$E29=0,0,IF('Step 1_Expenditure3'!$D29="OPEX",IF(AND(S$3&gt;='Step 1_Expenditure3'!$F29,'Step 1_Expenditure3'!$F29+'Step 1_Expenditure3'!$G29-1&gt;=S$3),'Step 1_Expenditure3'!$E29*((1+'Step 1_Expenditure3'!$H29)^(S$3-1)),0),IF(S$3='Step 1_Expenditure3'!$F29,'Step 1_Expenditure3'!$E29,0))))</f>
        <v>0</v>
      </c>
      <c r="T5" s="55">
        <f>IF(T$3="","",IF('Step 1_Expenditure3'!$E29=0,0,IF('Step 1_Expenditure3'!$D29="OPEX",IF(AND(T$3&gt;='Step 1_Expenditure3'!$F29,'Step 1_Expenditure3'!$F29+'Step 1_Expenditure3'!$G29-1&gt;=T$3),'Step 1_Expenditure3'!$E29*((1+'Step 1_Expenditure3'!$H29)^(T$3-1)),0),IF(T$3='Step 1_Expenditure3'!$F29,'Step 1_Expenditure3'!$E29,0))))</f>
        <v>0</v>
      </c>
      <c r="U5" s="55">
        <f>IF(U$3="","",IF('Step 1_Expenditure3'!$E29=0,0,IF('Step 1_Expenditure3'!$D29="OPEX",IF(AND(U$3&gt;='Step 1_Expenditure3'!$F29,'Step 1_Expenditure3'!$F29+'Step 1_Expenditure3'!$G29-1&gt;=U$3),'Step 1_Expenditure3'!$E29*((1+'Step 1_Expenditure3'!$H29)^(U$3-1)),0),IF(U$3='Step 1_Expenditure3'!$F29,'Step 1_Expenditure3'!$E29,0))))</f>
        <v>0</v>
      </c>
      <c r="V5" s="55">
        <f>IF(V$3="","",IF('Step 1_Expenditure3'!$E29=0,0,IF('Step 1_Expenditure3'!$D29="OPEX",IF(AND(V$3&gt;='Step 1_Expenditure3'!$F29,'Step 1_Expenditure3'!$F29+'Step 1_Expenditure3'!$G29-1&gt;=V$3),'Step 1_Expenditure3'!$E29*((1+'Step 1_Expenditure3'!$H29)^(V$3-1)),0),IF(V$3='Step 1_Expenditure3'!$F29,'Step 1_Expenditure3'!$E29,0))))</f>
        <v>0</v>
      </c>
      <c r="W5" s="55">
        <f>IF(W$3="","",IF('Step 1_Expenditure3'!$E29=0,0,IF('Step 1_Expenditure3'!$D29="OPEX",IF(AND(W$3&gt;='Step 1_Expenditure3'!$F29,'Step 1_Expenditure3'!$F29+'Step 1_Expenditure3'!$G29-1&gt;=W$3),'Step 1_Expenditure3'!$E29*((1+'Step 1_Expenditure3'!$H29)^(W$3-1)),0),IF(W$3='Step 1_Expenditure3'!$F29,'Step 1_Expenditure3'!$E29,0))))</f>
        <v>0</v>
      </c>
      <c r="X5" s="55">
        <f>IF(X$3="","",IF('Step 1_Expenditure3'!$E29=0,0,IF('Step 1_Expenditure3'!$D29="OPEX",IF(AND(X$3&gt;='Step 1_Expenditure3'!$F29,'Step 1_Expenditure3'!$F29+'Step 1_Expenditure3'!$G29-1&gt;=X$3),'Step 1_Expenditure3'!$E29*((1+'Step 1_Expenditure3'!$H29)^(X$3-1)),0),IF(X$3='Step 1_Expenditure3'!$F29,'Step 1_Expenditure3'!$E29,0))))</f>
        <v>0</v>
      </c>
      <c r="Y5" s="55">
        <f>IF(Y$3="","",IF('Step 1_Expenditure3'!$E29=0,0,IF('Step 1_Expenditure3'!$D29="OPEX",IF(AND(Y$3&gt;='Step 1_Expenditure3'!$F29,'Step 1_Expenditure3'!$F29+'Step 1_Expenditure3'!$G29-1&gt;=Y$3),'Step 1_Expenditure3'!$E29*((1+'Step 1_Expenditure3'!$H29)^(Y$3-1)),0),IF(Y$3='Step 1_Expenditure3'!$F29,'Step 1_Expenditure3'!$E29,0))))</f>
        <v>0</v>
      </c>
      <c r="Z5" s="55">
        <f>IF(Z$3="","",IF('Step 1_Expenditure3'!$E29=0,0,IF('Step 1_Expenditure3'!$D29="OPEX",IF(AND(Z$3&gt;='Step 1_Expenditure3'!$F29,'Step 1_Expenditure3'!$F29+'Step 1_Expenditure3'!$G29-1&gt;=Z$3),'Step 1_Expenditure3'!$E29*((1+'Step 1_Expenditure3'!$H29)^(Z$3-1)),0),IF(Z$3='Step 1_Expenditure3'!$F29,'Step 1_Expenditure3'!$E29,0))))</f>
        <v>0</v>
      </c>
      <c r="AA5" s="55">
        <f>IF(AA$3="","",IF('Step 1_Expenditure3'!$E29=0,0,IF('Step 1_Expenditure3'!$D29="OPEX",IF(AND(AA$3&gt;='Step 1_Expenditure3'!$F29,'Step 1_Expenditure3'!$F29+'Step 1_Expenditure3'!$G29-1&gt;=AA$3),'Step 1_Expenditure3'!$E29*((1+'Step 1_Expenditure3'!$H29)^(AA$3-1)),0),IF(AA$3='Step 1_Expenditure3'!$F29,'Step 1_Expenditure3'!$E29,0))))</f>
        <v>0</v>
      </c>
      <c r="AB5" s="55">
        <f>IF(AB$3="","",IF('Step 1_Expenditure3'!$E29=0,0,IF('Step 1_Expenditure3'!$D29="OPEX",IF(AND(AB$3&gt;='Step 1_Expenditure3'!$F29,'Step 1_Expenditure3'!$F29+'Step 1_Expenditure3'!$G29-1&gt;=AB$3),'Step 1_Expenditure3'!$E29*((1+'Step 1_Expenditure3'!$H29)^(AB$3-1)),0),IF(AB$3='Step 1_Expenditure3'!$F29,'Step 1_Expenditure3'!$E29,0))))</f>
        <v>0</v>
      </c>
      <c r="AC5" s="55">
        <f>IF(AC$3="","",IF('Step 1_Expenditure3'!$E29=0,0,IF('Step 1_Expenditure3'!$D29="OPEX",IF(AND(AC$3&gt;='Step 1_Expenditure3'!$F29,'Step 1_Expenditure3'!$F29+'Step 1_Expenditure3'!$G29-1&gt;=AC$3),'Step 1_Expenditure3'!$E29*((1+'Step 1_Expenditure3'!$H29)^(AC$3-1)),0),IF(AC$3='Step 1_Expenditure3'!$F29,'Step 1_Expenditure3'!$E29,0))))</f>
        <v>0</v>
      </c>
      <c r="AD5" s="55">
        <f>IF(AD$3="","",IF('Step 1_Expenditure3'!$E29=0,0,IF('Step 1_Expenditure3'!$D29="OPEX",IF(AND(AD$3&gt;='Step 1_Expenditure3'!$F29,'Step 1_Expenditure3'!$F29+'Step 1_Expenditure3'!$G29-1&gt;=AD$3),'Step 1_Expenditure3'!$E29*((1+'Step 1_Expenditure3'!$H29)^(AD$3-1)),0),IF(AD$3='Step 1_Expenditure3'!$F29,'Step 1_Expenditure3'!$E29,0))))</f>
        <v>0</v>
      </c>
      <c r="AE5" s="55">
        <f>IF(AE$3="","",IF('Step 1_Expenditure3'!$E29=0,0,IF('Step 1_Expenditure3'!$D29="OPEX",IF(AND(AE$3&gt;='Step 1_Expenditure3'!$F29,'Step 1_Expenditure3'!$F29+'Step 1_Expenditure3'!$G29-1&gt;=AE$3),'Step 1_Expenditure3'!$E29*((1+'Step 1_Expenditure3'!$H29)^(AE$3-1)),0),IF(AE$3='Step 1_Expenditure3'!$F29,'Step 1_Expenditure3'!$E29,0))))</f>
        <v>0</v>
      </c>
      <c r="AF5" s="55" t="str">
        <f>IF(AF$3="","",IF('Step 1_Expenditure3'!$E29=0,0,IF('Step 1_Expenditure3'!$D29="OPEX",IF(AND(AF$3&gt;='Step 1_Expenditure3'!$F29,'Step 1_Expenditure3'!$F29+'Step 1_Expenditure3'!$G29-1&gt;=AF$3),'Step 1_Expenditure3'!$E29*((1+'Step 1_Expenditure3'!$H29)^(AF$3-1)),0),IF(AF$3='Step 1_Expenditure3'!$F29,'Step 1_Expenditure3'!$E29,0))))</f>
        <v/>
      </c>
      <c r="AG5" s="55" t="str">
        <f>IF(AG$3="","",IF('Step 1_Expenditure3'!$E29=0,0,IF('Step 1_Expenditure3'!$D29="OPEX",IF(AND(AG$3&gt;='Step 1_Expenditure3'!$F29,'Step 1_Expenditure3'!$F29+'Step 1_Expenditure3'!$G29-1&gt;=AG$3),'Step 1_Expenditure3'!$E29*((1+'Step 1_Expenditure3'!$H29)^(AG$3-1)),0),IF(AG$3='Step 1_Expenditure3'!$F29,'Step 1_Expenditure3'!$E29,0))))</f>
        <v/>
      </c>
      <c r="AH5" s="55" t="str">
        <f>IF(AH$3="","",IF('Step 1_Expenditure3'!$E29=0,0,IF('Step 1_Expenditure3'!$D29="OPEX",IF(AND(AH$3&gt;='Step 1_Expenditure3'!$F29,'Step 1_Expenditure3'!$F29+'Step 1_Expenditure3'!$G29-1&gt;=AH$3),'Step 1_Expenditure3'!$E29*((1+'Step 1_Expenditure3'!$H29)^(AH$3-1)),0),IF(AH$3='Step 1_Expenditure3'!$F29,'Step 1_Expenditure3'!$E29,0))))</f>
        <v/>
      </c>
      <c r="AI5" s="55" t="str">
        <f>IF(AI$3="","",IF('Step 1_Expenditure3'!$E29=0,0,IF('Step 1_Expenditure3'!$D29="OPEX",IF(AND(AI$3&gt;='Step 1_Expenditure3'!$F29,'Step 1_Expenditure3'!$F29+'Step 1_Expenditure3'!$G29-1&gt;=AI$3),'Step 1_Expenditure3'!$E29*((1+'Step 1_Expenditure3'!$H29)^(AI$3-1)),0),IF(AI$3='Step 1_Expenditure3'!$F29,'Step 1_Expenditure3'!$E29,0))))</f>
        <v/>
      </c>
      <c r="AJ5" s="55" t="str">
        <f>IF(AJ$3="","",IF('Step 1_Expenditure3'!$E29=0,0,IF('Step 1_Expenditure3'!$D29="OPEX",IF(AND(AJ$3&gt;='Step 1_Expenditure3'!$F29,'Step 1_Expenditure3'!$F29+'Step 1_Expenditure3'!$G29-1&gt;=AJ$3),'Step 1_Expenditure3'!$E29*((1+'Step 1_Expenditure3'!$H29)^(AJ$3-1)),0),IF(AJ$3='Step 1_Expenditure3'!$F29,'Step 1_Expenditure3'!$E29,0))))</f>
        <v/>
      </c>
      <c r="AK5" s="55" t="str">
        <f>IF(AK$3="","",IF('Step 1_Expenditure3'!$E29=0,0,IF('Step 1_Expenditure3'!$D29="OPEX",IF(AND(AK$3&gt;='Step 1_Expenditure3'!$F29,'Step 1_Expenditure3'!$F29+'Step 1_Expenditure3'!$G29-1&gt;=AK$3),'Step 1_Expenditure3'!$E29*((1+'Step 1_Expenditure3'!$H29)^(AK$3-1)),0),IF(AK$3='Step 1_Expenditure3'!$F29,'Step 1_Expenditure3'!$E29,0))))</f>
        <v/>
      </c>
      <c r="AL5" s="55" t="str">
        <f>IF(AL$3="","",IF('Step 1_Expenditure3'!$E29=0,0,IF('Step 1_Expenditure3'!$D29="OPEX",IF(AND(AL$3&gt;='Step 1_Expenditure3'!$F29,'Step 1_Expenditure3'!$F29+'Step 1_Expenditure3'!$G29-1&gt;=AL$3),'Step 1_Expenditure3'!$E29*((1+'Step 1_Expenditure3'!$H29)^(AL$3-1)),0),IF(AL$3='Step 1_Expenditure3'!$F29,'Step 1_Expenditure3'!$E29,0))))</f>
        <v/>
      </c>
      <c r="AM5" s="55" t="str">
        <f>IF(AM$3="","",IF('Step 1_Expenditure3'!$E29=0,0,IF('Step 1_Expenditure3'!$D29="OPEX",IF(AND(AM$3&gt;='Step 1_Expenditure3'!$F29,'Step 1_Expenditure3'!$F29+'Step 1_Expenditure3'!$G29-1&gt;=AM$3),'Step 1_Expenditure3'!$E29*((1+'Step 1_Expenditure3'!$H29)^(AM$3-1)),0),IF(AM$3='Step 1_Expenditure3'!$F29,'Step 1_Expenditure3'!$E29,0))))</f>
        <v/>
      </c>
      <c r="AN5" s="55" t="str">
        <f>IF(AN$3="","",IF('Step 1_Expenditure3'!$E29=0,0,IF('Step 1_Expenditure3'!$D29="OPEX",IF(AND(AN$3&gt;='Step 1_Expenditure3'!$F29,'Step 1_Expenditure3'!$F29+'Step 1_Expenditure3'!$G29-1&gt;=AN$3),'Step 1_Expenditure3'!$E29*((1+'Step 1_Expenditure3'!$H29)^(AN$3-1)),0),IF(AN$3='Step 1_Expenditure3'!$F29,'Step 1_Expenditure3'!$E29,0))))</f>
        <v/>
      </c>
      <c r="AO5" s="55" t="str">
        <f>IF(AO$3="","",IF('Step 1_Expenditure3'!$E29=0,0,IF('Step 1_Expenditure3'!$D29="OPEX",IF(AND(AO$3&gt;='Step 1_Expenditure3'!$F29,'Step 1_Expenditure3'!$F29+'Step 1_Expenditure3'!$G29-1&gt;=AO$3),'Step 1_Expenditure3'!$E29*((1+'Step 1_Expenditure3'!$H29)^(AO$3-1)),0),IF(AO$3='Step 1_Expenditure3'!$F29,'Step 1_Expenditure3'!$E29,0))))</f>
        <v/>
      </c>
      <c r="AP5" s="55" t="str">
        <f>IF(AP$3="","",IF('Step 1_Expenditure3'!$E29=0,0,IF('Step 1_Expenditure3'!$D29="OPEX",IF(AND(AP$3&gt;='Step 1_Expenditure3'!$F29,'Step 1_Expenditure3'!$F29+'Step 1_Expenditure3'!$G29-1&gt;=AP$3),'Step 1_Expenditure3'!$E29*((1+'Step 1_Expenditure3'!$H29)^(AP$3-1)),0),IF(AP$3='Step 1_Expenditure3'!$F29,'Step 1_Expenditure3'!$E29,0))))</f>
        <v/>
      </c>
      <c r="AQ5" s="55" t="str">
        <f>IF(AQ$3="","",IF('Step 1_Expenditure3'!$E29=0,0,IF('Step 1_Expenditure3'!$D29="OPEX",IF(AND(AQ$3&gt;='Step 1_Expenditure3'!$F29,'Step 1_Expenditure3'!$F29+'Step 1_Expenditure3'!$G29-1&gt;=AQ$3),'Step 1_Expenditure3'!$E29*((1+'Step 1_Expenditure3'!$H29)^(AQ$3-1)),0),IF(AQ$3='Step 1_Expenditure3'!$F29,'Step 1_Expenditure3'!$E29,0))))</f>
        <v/>
      </c>
      <c r="AR5" s="55" t="str">
        <f>IF(AR$3="","",IF('Step 1_Expenditure3'!$E29=0,0,IF('Step 1_Expenditure3'!$D29="OPEX",IF(AND(AR$3&gt;='Step 1_Expenditure3'!$F29,'Step 1_Expenditure3'!$F29+'Step 1_Expenditure3'!$G29-1&gt;=AR$3),'Step 1_Expenditure3'!$E29*((1+'Step 1_Expenditure3'!$H29)^(AR$3-1)),0),IF(AR$3='Step 1_Expenditure3'!$F29,'Step 1_Expenditure3'!$E29,0))))</f>
        <v/>
      </c>
      <c r="AS5" s="55" t="str">
        <f>IF(AS$3="","",IF('Step 1_Expenditure3'!$E29=0,0,IF('Step 1_Expenditure3'!$D29="OPEX",IF(AND(AS$3&gt;='Step 1_Expenditure3'!$F29,'Step 1_Expenditure3'!$F29+'Step 1_Expenditure3'!$G29-1&gt;=AS$3),'Step 1_Expenditure3'!$E29*((1+'Step 1_Expenditure3'!$H29)^(AS$3-1)),0),IF(AS$3='Step 1_Expenditure3'!$F29,'Step 1_Expenditure3'!$E29,0))))</f>
        <v/>
      </c>
      <c r="AT5" s="55" t="str">
        <f>IF(AT$3="","",IF('Step 1_Expenditure3'!$E29=0,0,IF('Step 1_Expenditure3'!$D29="OPEX",IF(AND(AT$3&gt;='Step 1_Expenditure3'!$F29,'Step 1_Expenditure3'!$F29+'Step 1_Expenditure3'!$G29-1&gt;=AT$3),'Step 1_Expenditure3'!$E29*((1+'Step 1_Expenditure3'!$H29)^(AT$3-1)),0),IF(AT$3='Step 1_Expenditure3'!$F29,'Step 1_Expenditure3'!$E29,0))))</f>
        <v/>
      </c>
      <c r="AU5" s="55" t="str">
        <f>IF(AU$3="","",IF('Step 1_Expenditure3'!$E29=0,0,IF('Step 1_Expenditure3'!$D29="OPEX",IF(AND(AU$3&gt;='Step 1_Expenditure3'!$F29,'Step 1_Expenditure3'!$F29+'Step 1_Expenditure3'!$G29-1&gt;=AU$3),'Step 1_Expenditure3'!$E29*((1+'Step 1_Expenditure3'!$H29)^(AU$3-1)),0),IF(AU$3='Step 1_Expenditure3'!$F29,'Step 1_Expenditure3'!$E29,0))))</f>
        <v/>
      </c>
      <c r="AV5" s="55" t="str">
        <f>IF(AV$3="","",IF('Step 1_Expenditure3'!$E29=0,0,IF('Step 1_Expenditure3'!$D29="OPEX",IF(AND(AV$3&gt;='Step 1_Expenditure3'!$F29,'Step 1_Expenditure3'!$F29+'Step 1_Expenditure3'!$G29-1&gt;=AV$3),'Step 1_Expenditure3'!$E29*((1+'Step 1_Expenditure3'!$H29)^(AV$3-1)),0),IF(AV$3='Step 1_Expenditure3'!$F29,'Step 1_Expenditure3'!$E29,0))))</f>
        <v/>
      </c>
      <c r="AW5" s="55" t="str">
        <f>IF(AW$3="","",IF('Step 1_Expenditure3'!$E29=0,0,IF('Step 1_Expenditure3'!$D29="OPEX",IF(AND(AW$3&gt;='Step 1_Expenditure3'!$F29,'Step 1_Expenditure3'!$F29+'Step 1_Expenditure3'!$G29-1&gt;=AW$3),'Step 1_Expenditure3'!$E29*((1+'Step 1_Expenditure3'!$H29)^(AW$3-1)),0),IF(AW$3='Step 1_Expenditure3'!$F29,'Step 1_Expenditure3'!$E29,0))))</f>
        <v/>
      </c>
      <c r="AX5" s="55" t="str">
        <f>IF(AX$3="","",IF('Step 1_Expenditure3'!$E29=0,0,IF('Step 1_Expenditure3'!$D29="OPEX",IF(AND(AX$3&gt;='Step 1_Expenditure3'!$F29,'Step 1_Expenditure3'!$F29+'Step 1_Expenditure3'!$G29-1&gt;=AX$3),'Step 1_Expenditure3'!$E29*((1+'Step 1_Expenditure3'!$H29)^(AX$3-1)),0),IF(AX$3='Step 1_Expenditure3'!$F29,'Step 1_Expenditure3'!$E29,0))))</f>
        <v/>
      </c>
      <c r="AY5" s="55" t="str">
        <f>IF(AY$3="","",IF('Step 1_Expenditure3'!$E29=0,0,IF('Step 1_Expenditure3'!$D29="OPEX",IF(AND(AY$3&gt;='Step 1_Expenditure3'!$F29,'Step 1_Expenditure3'!$F29+'Step 1_Expenditure3'!$G29-1&gt;=AY$3),'Step 1_Expenditure3'!$E29*((1+'Step 1_Expenditure3'!$H29)^(AY$3-1)),0),IF(AY$3='Step 1_Expenditure3'!$F29,'Step 1_Expenditure3'!$E29,0))))</f>
        <v/>
      </c>
      <c r="AZ5" s="55" t="str">
        <f>IF(AZ$3="","",IF('Step 1_Expenditure3'!$E29=0,0,IF('Step 1_Expenditure3'!$D29="OPEX",IF(AND(AZ$3&gt;='Step 1_Expenditure3'!$F29,'Step 1_Expenditure3'!$F29+'Step 1_Expenditure3'!$G29-1&gt;=AZ$3),'Step 1_Expenditure3'!$E29*((1+'Step 1_Expenditure3'!$H29)^(AZ$3-1)),0),IF(AZ$3='Step 1_Expenditure3'!$F29,'Step 1_Expenditure3'!$E29,0))))</f>
        <v/>
      </c>
      <c r="BA5" s="55" t="str">
        <f>IF(BA$3="","",IF('Step 1_Expenditure3'!$E29=0,0,IF('Step 1_Expenditure3'!$D29="OPEX",IF(AND(BA$3&gt;='Step 1_Expenditure3'!$F29,'Step 1_Expenditure3'!$F29+'Step 1_Expenditure3'!$G29-1&gt;=BA$3),'Step 1_Expenditure3'!$E29*((1+'Step 1_Expenditure3'!$H29)^(BA$3-1)),0),IF(BA$3='Step 1_Expenditure3'!$F29,'Step 1_Expenditure3'!$E29,0))))</f>
        <v/>
      </c>
      <c r="BB5" s="55" t="str">
        <f>IF(BB$3="","",IF('Step 1_Expenditure3'!$E29=0,0,IF('Step 1_Expenditure3'!$D29="OPEX",IF(AND(BB$3&gt;='Step 1_Expenditure3'!$F29,'Step 1_Expenditure3'!$F29+'Step 1_Expenditure3'!$G29-1&gt;=BB$3),'Step 1_Expenditure3'!$E29*((1+'Step 1_Expenditure3'!$H29)^(BB$3-1)),0),IF(BB$3='Step 1_Expenditure3'!$F29,'Step 1_Expenditure3'!$E29,0))))</f>
        <v/>
      </c>
      <c r="BC5" s="55" t="str">
        <f>IF(BC$3="","",IF('Step 1_Expenditure3'!$E29=0,0,IF('Step 1_Expenditure3'!$D29="OPEX",IF(AND(BC$3&gt;='Step 1_Expenditure3'!$F29,'Step 1_Expenditure3'!$F29+'Step 1_Expenditure3'!$G29-1&gt;=BC$3),'Step 1_Expenditure3'!$E29*((1+'Step 1_Expenditure3'!$H29)^(BC$3-1)),0),IF(BC$3='Step 1_Expenditure3'!$F29,'Step 1_Expenditure3'!$E29,0))))</f>
        <v/>
      </c>
      <c r="BD5" s="55" t="str">
        <f>IF(BD$3="","",IF('Step 1_Expenditure3'!$E29=0,0,IF('Step 1_Expenditure3'!$D29="OPEX",IF(AND(BD$3&gt;='Step 1_Expenditure3'!$F29,'Step 1_Expenditure3'!$F29+'Step 1_Expenditure3'!$G29-1&gt;=BD$3),'Step 1_Expenditure3'!$E29*((1+'Step 1_Expenditure3'!$H29)^(BD$3-1)),0),IF(BD$3='Step 1_Expenditure3'!$F29,'Step 1_Expenditure3'!$E29,0))))</f>
        <v/>
      </c>
      <c r="BE5" s="55" t="str">
        <f>IF(BE$3="","",IF('Step 1_Expenditure3'!$E29=0,0,IF('Step 1_Expenditure3'!$D29="OPEX",IF(AND(BE$3&gt;='Step 1_Expenditure3'!$F29,'Step 1_Expenditure3'!$F29+'Step 1_Expenditure3'!$G29-1&gt;=BE$3),'Step 1_Expenditure3'!$E29*((1+'Step 1_Expenditure3'!$H29)^(BE$3-1)),0),IF(BE$3='Step 1_Expenditure3'!$F29,'Step 1_Expenditure3'!$E29,0))))</f>
        <v/>
      </c>
      <c r="BF5" s="55" t="str">
        <f>IF(BF$3="","",IF('Step 1_Expenditure3'!$E29=0,0,IF('Step 1_Expenditure3'!$D29="OPEX",IF(AND(BF$3&gt;='Step 1_Expenditure3'!$F29,'Step 1_Expenditure3'!$F29+'Step 1_Expenditure3'!$G29-1&gt;=BF$3),'Step 1_Expenditure3'!$E29*((1+'Step 1_Expenditure3'!$H29)^(BF$3-1)),0),IF(BF$3='Step 1_Expenditure3'!$F29,'Step 1_Expenditure3'!$E29,0))))</f>
        <v/>
      </c>
      <c r="BG5" s="55" t="str">
        <f>IF(BG$3="","",IF('Step 1_Expenditure3'!$E29=0,0,IF('Step 1_Expenditure3'!$D29="OPEX",IF(AND(BG$3&gt;='Step 1_Expenditure3'!$F29,'Step 1_Expenditure3'!$F29+'Step 1_Expenditure3'!$G29-1&gt;=BG$3),'Step 1_Expenditure3'!$E29*((1+'Step 1_Expenditure3'!$H29)^(BG$3-1)),0),IF(BG$3='Step 1_Expenditure3'!$F29,'Step 1_Expenditure3'!$E29,0))))</f>
        <v/>
      </c>
      <c r="BH5" s="55" t="str">
        <f>IF(BH$3="","",IF('Step 1_Expenditure3'!$E29=0,0,IF('Step 1_Expenditure3'!$D29="OPEX",IF(AND(BH$3&gt;='Step 1_Expenditure3'!$F29,'Step 1_Expenditure3'!$F29+'Step 1_Expenditure3'!$G29-1&gt;=BH$3),'Step 1_Expenditure3'!$E29*((1+'Step 1_Expenditure3'!$H29)^(BH$3-1)),0),IF(BH$3='Step 1_Expenditure3'!$F29,'Step 1_Expenditure3'!$E29,0))))</f>
        <v/>
      </c>
      <c r="BI5" s="55" t="str">
        <f>IF(BI$3="","",IF('Step 1_Expenditure3'!$E29=0,0,IF('Step 1_Expenditure3'!$D29="OPEX",IF(AND(BI$3&gt;='Step 1_Expenditure3'!$F29,'Step 1_Expenditure3'!$F29+'Step 1_Expenditure3'!$G29-1&gt;=BI$3),'Step 1_Expenditure3'!$E29*((1+'Step 1_Expenditure3'!$H29)^(BI$3-1)),0),IF(BI$3='Step 1_Expenditure3'!$F29,'Step 1_Expenditure3'!$E29,0))))</f>
        <v/>
      </c>
      <c r="BJ5" s="55" t="str">
        <f>IF(BJ$3="","",IF('Step 1_Expenditure3'!$E29=0,0,IF('Step 1_Expenditure3'!$D29="OPEX",IF(AND(BJ$3&gt;='Step 1_Expenditure3'!$F29,'Step 1_Expenditure3'!$F29+'Step 1_Expenditure3'!$G29-1&gt;=BJ$3),'Step 1_Expenditure3'!$E29*((1+'Step 1_Expenditure3'!$H29)^(BJ$3-1)),0),IF(BJ$3='Step 1_Expenditure3'!$F29,'Step 1_Expenditure3'!$E29,0))))</f>
        <v/>
      </c>
      <c r="BK5" s="55" t="str">
        <f>IF(BK$3="","",IF('Step 1_Expenditure3'!$E29=0,0,IF('Step 1_Expenditure3'!$D29="OPEX",IF(AND(BK$3&gt;='Step 1_Expenditure3'!$F29,'Step 1_Expenditure3'!$F29+'Step 1_Expenditure3'!$G29-1&gt;=BK$3),'Step 1_Expenditure3'!$E29*((1+'Step 1_Expenditure3'!$H29)^(BK$3-1)),0),IF(BK$3='Step 1_Expenditure3'!$F29,'Step 1_Expenditure3'!$E29,0))))</f>
        <v/>
      </c>
      <c r="BL5" s="55" t="str">
        <f>IF(BL$3="","",IF('Step 1_Expenditure3'!$E29=0,0,IF('Step 1_Expenditure3'!$D29="OPEX",IF(AND(BL$3&gt;='Step 1_Expenditure3'!$F29,'Step 1_Expenditure3'!$F29+'Step 1_Expenditure3'!$G29-1&gt;=BL$3),'Step 1_Expenditure3'!$E29*((1+'Step 1_Expenditure3'!$H29)^(BL$3-1)),0),IF(BL$3='Step 1_Expenditure3'!$F29,'Step 1_Expenditure3'!$E29,0))))</f>
        <v/>
      </c>
      <c r="BM5" s="55" t="str">
        <f>IF(BM$3="","",IF('Step 1_Expenditure3'!$E29=0,0,IF('Step 1_Expenditure3'!$D29="OPEX",IF(AND(BM$3&gt;='Step 1_Expenditure3'!$F29,'Step 1_Expenditure3'!$F29+'Step 1_Expenditure3'!$G29-1&gt;=BM$3),'Step 1_Expenditure3'!$E29*((1+'Step 1_Expenditure3'!$H29)^(BM$3-1)),0),IF(BM$3='Step 1_Expenditure3'!$F29,'Step 1_Expenditure3'!$E29,0))))</f>
        <v/>
      </c>
      <c r="BN5" s="55" t="str">
        <f>IF(BN$3="","",IF('Step 1_Expenditure3'!$E29=0,0,IF('Step 1_Expenditure3'!$D29="OPEX",IF(AND(BN$3&gt;='Step 1_Expenditure3'!$F29,'Step 1_Expenditure3'!$F29+'Step 1_Expenditure3'!$G29-1&gt;=BN$3),'Step 1_Expenditure3'!$E29*((1+'Step 1_Expenditure3'!$H29)^(BN$3-1)),0),IF(BN$3='Step 1_Expenditure3'!$F29,'Step 1_Expenditure3'!$E29,0))))</f>
        <v/>
      </c>
      <c r="BO5" s="55" t="str">
        <f>IF(BO$3="","",IF('Step 1_Expenditure3'!$E29=0,0,IF('Step 1_Expenditure3'!$D29="OPEX",IF(AND(BO$3&gt;='Step 1_Expenditure3'!$F29,'Step 1_Expenditure3'!$F29+'Step 1_Expenditure3'!$G29-1&gt;=BO$3),'Step 1_Expenditure3'!$E29*((1+'Step 1_Expenditure3'!$H29)^(BO$3-1)),0),IF(BO$3='Step 1_Expenditure3'!$F29,'Step 1_Expenditure3'!$E29,0))))</f>
        <v/>
      </c>
      <c r="BP5" s="55" t="str">
        <f>IF(BP$3="","",IF('Step 1_Expenditure3'!$E29=0,0,IF('Step 1_Expenditure3'!$D29="OPEX",IF(AND(BP$3&gt;='Step 1_Expenditure3'!$F29,'Step 1_Expenditure3'!$F29+'Step 1_Expenditure3'!$G29-1&gt;=BP$3),'Step 1_Expenditure3'!$E29*((1+'Step 1_Expenditure3'!$H29)^(BP$3-1)),0),IF(BP$3='Step 1_Expenditure3'!$F29,'Step 1_Expenditure3'!$E29,0))))</f>
        <v/>
      </c>
      <c r="BQ5" s="55" t="str">
        <f>IF(BQ$3="","",IF('Step 1_Expenditure3'!$E29=0,0,IF('Step 1_Expenditure3'!$D29="OPEX",IF(AND(BQ$3&gt;='Step 1_Expenditure3'!$F29,'Step 1_Expenditure3'!$F29+'Step 1_Expenditure3'!$G29-1&gt;=BQ$3),'Step 1_Expenditure3'!$E29*((1+'Step 1_Expenditure3'!$H29)^(BQ$3-1)),0),IF(BQ$3='Step 1_Expenditure3'!$F29,'Step 1_Expenditure3'!$E29,0))))</f>
        <v/>
      </c>
      <c r="BR5" s="55" t="str">
        <f>IF(BR$3="","",IF('Step 1_Expenditure3'!$E29=0,0,IF('Step 1_Expenditure3'!$D29="OPEX",IF(AND(BR$3&gt;='Step 1_Expenditure3'!$F29,'Step 1_Expenditure3'!$F29+'Step 1_Expenditure3'!$G29-1&gt;=BR$3),'Step 1_Expenditure3'!$E29*((1+'Step 1_Expenditure3'!$H29)^(BR$3-1)),0),IF(BR$3='Step 1_Expenditure3'!$F29,'Step 1_Expenditure3'!$E29,0))))</f>
        <v/>
      </c>
      <c r="BS5" s="55" t="str">
        <f>IF(BS$3="","",IF('Step 1_Expenditure3'!$E29=0,0,IF('Step 1_Expenditure3'!$D29="OPEX",IF(AND(BS$3&gt;='Step 1_Expenditure3'!$F29,'Step 1_Expenditure3'!$F29+'Step 1_Expenditure3'!$G29-1&gt;=BS$3),'Step 1_Expenditure3'!$E29*((1+'Step 1_Expenditure3'!$H29)^(BS$3-1)),0),IF(BS$3='Step 1_Expenditure3'!$F29,'Step 1_Expenditure3'!$E29,0))))</f>
        <v/>
      </c>
      <c r="BT5" s="55" t="str">
        <f>IF(BT$3="","",IF('Step 1_Expenditure3'!$E29=0,0,IF('Step 1_Expenditure3'!$D29="OPEX",IF(AND(BT$3&gt;='Step 1_Expenditure3'!$F29,'Step 1_Expenditure3'!$F29+'Step 1_Expenditure3'!$G29-1&gt;=BT$3),'Step 1_Expenditure3'!$E29*((1+'Step 1_Expenditure3'!$H29)^(BT$3-1)),0),IF(BT$3='Step 1_Expenditure3'!$F29,'Step 1_Expenditure3'!$E29,0))))</f>
        <v/>
      </c>
      <c r="BU5" s="55" t="str">
        <f>IF(BU$3="","",IF('Step 1_Expenditure3'!$E29=0,0,IF('Step 1_Expenditure3'!$D29="OPEX",IF(AND(BU$3&gt;='Step 1_Expenditure3'!$F29,'Step 1_Expenditure3'!$F29+'Step 1_Expenditure3'!$G29-1&gt;=BU$3),'Step 1_Expenditure3'!$E29*((1+'Step 1_Expenditure3'!$H29)^(BU$3-1)),0),IF(BU$3='Step 1_Expenditure3'!$F29,'Step 1_Expenditure3'!$E29,0))))</f>
        <v/>
      </c>
      <c r="BV5" s="55" t="str">
        <f>IF(BV$3="","",IF('Step 1_Expenditure3'!$E29=0,0,IF('Step 1_Expenditure3'!$D29="OPEX",IF(AND(BV$3&gt;='Step 1_Expenditure3'!$F29,'Step 1_Expenditure3'!$F29+'Step 1_Expenditure3'!$G29-1&gt;=BV$3),'Step 1_Expenditure3'!$E29*((1+'Step 1_Expenditure3'!$H29)^(BV$3-1)),0),IF(BV$3='Step 1_Expenditure3'!$F29,'Step 1_Expenditure3'!$E29,0))))</f>
        <v/>
      </c>
      <c r="BW5" s="55" t="str">
        <f>IF(BW$3="","",IF('Step 1_Expenditure3'!$E29=0,0,IF('Step 1_Expenditure3'!$D29="OPEX",IF(AND(BW$3&gt;='Step 1_Expenditure3'!$F29,'Step 1_Expenditure3'!$F29+'Step 1_Expenditure3'!$G29-1&gt;=BW$3),'Step 1_Expenditure3'!$E29*((1+'Step 1_Expenditure3'!$H29)^(BW$3-1)),0),IF(BW$3='Step 1_Expenditure3'!$F29,'Step 1_Expenditure3'!$E29,0))))</f>
        <v/>
      </c>
      <c r="BX5" s="55" t="str">
        <f>IF(BX$3="","",IF('Step 1_Expenditure3'!$E29=0,0,IF('Step 1_Expenditure3'!$D29="OPEX",IF(AND(BX$3&gt;='Step 1_Expenditure3'!$F29,'Step 1_Expenditure3'!$F29+'Step 1_Expenditure3'!$G29-1&gt;=BX$3),'Step 1_Expenditure3'!$E29*((1+'Step 1_Expenditure3'!$H29)^(BX$3-1)),0),IF(BX$3='Step 1_Expenditure3'!$F29,'Step 1_Expenditure3'!$E29,0))))</f>
        <v/>
      </c>
      <c r="BY5" s="55" t="str">
        <f>IF(BY$3="","",IF('Step 1_Expenditure3'!$E29=0,0,IF('Step 1_Expenditure3'!$D29="OPEX",IF(AND(BY$3&gt;='Step 1_Expenditure3'!$F29,'Step 1_Expenditure3'!$F29+'Step 1_Expenditure3'!$G29-1&gt;=BY$3),'Step 1_Expenditure3'!$E29*((1+'Step 1_Expenditure3'!$H29)^(BY$3-1)),0),IF(BY$3='Step 1_Expenditure3'!$F29,'Step 1_Expenditure3'!$E29,0))))</f>
        <v/>
      </c>
      <c r="BZ5" s="55" t="str">
        <f>IF(BZ$3="","",IF('Step 1_Expenditure3'!$E29=0,0,IF('Step 1_Expenditure3'!$D29="OPEX",IF(AND(BZ$3&gt;='Step 1_Expenditure3'!$F29,'Step 1_Expenditure3'!$F29+'Step 1_Expenditure3'!$G29-1&gt;=BZ$3),'Step 1_Expenditure3'!$E29*((1+'Step 1_Expenditure3'!$H29)^(BZ$3-1)),0),IF(BZ$3='Step 1_Expenditure3'!$F29,'Step 1_Expenditure3'!$E29,0))))</f>
        <v/>
      </c>
      <c r="CA5" s="55" t="str">
        <f>IF(CA$3="","",IF('Step 1_Expenditure3'!$E29=0,0,IF('Step 1_Expenditure3'!$D29="OPEX",IF(AND(CA$3&gt;='Step 1_Expenditure3'!$F29,'Step 1_Expenditure3'!$F29+'Step 1_Expenditure3'!$G29-1&gt;=CA$3),'Step 1_Expenditure3'!$E29*((1+'Step 1_Expenditure3'!$H29)^(CA$3-1)),0),IF(CA$3='Step 1_Expenditure3'!$F29,'Step 1_Expenditure3'!$E29,0))))</f>
        <v/>
      </c>
      <c r="CB5" s="55" t="str">
        <f>IF(CB$3="","",IF('Step 1_Expenditure3'!$E29=0,0,IF('Step 1_Expenditure3'!$D29="OPEX",IF(AND(CB$3&gt;='Step 1_Expenditure3'!$F29,'Step 1_Expenditure3'!$F29+'Step 1_Expenditure3'!$G29-1&gt;=CB$3),'Step 1_Expenditure3'!$E29*((1+'Step 1_Expenditure3'!$H29)^(CB$3-1)),0),IF(CB$3='Step 1_Expenditure3'!$F29,'Step 1_Expenditure3'!$E29,0))))</f>
        <v/>
      </c>
      <c r="CC5" s="55" t="str">
        <f>IF(CC$3="","",IF('Step 1_Expenditure3'!$E29=0,0,IF('Step 1_Expenditure3'!$D29="OPEX",IF(AND(CC$3&gt;='Step 1_Expenditure3'!$F29,'Step 1_Expenditure3'!$F29+'Step 1_Expenditure3'!$G29-1&gt;=CC$3),'Step 1_Expenditure3'!$E29*((1+'Step 1_Expenditure3'!$H29)^(CC$3-1)),0),IF(CC$3='Step 1_Expenditure3'!$F29,'Step 1_Expenditure3'!$E29,0))))</f>
        <v/>
      </c>
      <c r="CD5" s="55" t="str">
        <f>IF(CD$3="","",IF('Step 1_Expenditure3'!$E29=0,0,IF('Step 1_Expenditure3'!$D29="OPEX",IF(AND(CD$3&gt;='Step 1_Expenditure3'!$F29,'Step 1_Expenditure3'!$F29+'Step 1_Expenditure3'!$G29-1&gt;=CD$3),'Step 1_Expenditure3'!$E29*((1+'Step 1_Expenditure3'!$H29)^(CD$3-1)),0),IF(CD$3='Step 1_Expenditure3'!$F29,'Step 1_Expenditure3'!$E29,0))))</f>
        <v/>
      </c>
      <c r="CE5" s="55" t="str">
        <f>IF(CE$3="","",IF('Step 1_Expenditure3'!$E29=0,0,IF('Step 1_Expenditure3'!$D29="OPEX",IF(AND(CE$3&gt;='Step 1_Expenditure3'!$F29,'Step 1_Expenditure3'!$F29+'Step 1_Expenditure3'!$G29-1&gt;=CE$3),'Step 1_Expenditure3'!$E29*((1+'Step 1_Expenditure3'!$H29)^(CE$3-1)),0),IF(CE$3='Step 1_Expenditure3'!$F29,'Step 1_Expenditure3'!$E29,0))))</f>
        <v/>
      </c>
      <c r="CF5" s="55" t="str">
        <f>IF(CF$3="","",IF('Step 1_Expenditure3'!$E29=0,0,IF('Step 1_Expenditure3'!$D29="OPEX",IF(AND(CF$3&gt;='Step 1_Expenditure3'!$F29,'Step 1_Expenditure3'!$F29+'Step 1_Expenditure3'!$G29-1&gt;=CF$3),'Step 1_Expenditure3'!$E29*((1+'Step 1_Expenditure3'!$H29)^(CF$3-1)),0),IF(CF$3='Step 1_Expenditure3'!$F29,'Step 1_Expenditure3'!$E29,0))))</f>
        <v/>
      </c>
      <c r="CG5" s="55" t="str">
        <f>IF(CG$3="","",IF('Step 1_Expenditure3'!$E29=0,0,IF('Step 1_Expenditure3'!$D29="OPEX",IF(AND(CG$3&gt;='Step 1_Expenditure3'!$F29,'Step 1_Expenditure3'!$F29+'Step 1_Expenditure3'!$G29-1&gt;=CG$3),'Step 1_Expenditure3'!$E29*((1+'Step 1_Expenditure3'!$H29)^(CG$3-1)),0),IF(CG$3='Step 1_Expenditure3'!$F29,'Step 1_Expenditure3'!$E29,0))))</f>
        <v/>
      </c>
      <c r="CH5" s="55" t="str">
        <f>IF(CH$3="","",IF('Step 1_Expenditure3'!$E29=0,0,IF('Step 1_Expenditure3'!$D29="OPEX",IF(AND(CH$3&gt;='Step 1_Expenditure3'!$F29,'Step 1_Expenditure3'!$F29+'Step 1_Expenditure3'!$G29-1&gt;=CH$3),'Step 1_Expenditure3'!$E29*((1+'Step 1_Expenditure3'!$H29)^(CH$3-1)),0),IF(CH$3='Step 1_Expenditure3'!$F29,'Step 1_Expenditure3'!$E29,0))))</f>
        <v/>
      </c>
      <c r="CI5" s="55" t="str">
        <f>IF(CI$3="","",IF('Step 1_Expenditure3'!$E29=0,0,IF('Step 1_Expenditure3'!$D29="OPEX",IF(AND(CI$3&gt;='Step 1_Expenditure3'!$F29,'Step 1_Expenditure3'!$F29+'Step 1_Expenditure3'!$G29-1&gt;=CI$3),'Step 1_Expenditure3'!$E29*((1+'Step 1_Expenditure3'!$H29)^(CI$3-1)),0),IF(CI$3='Step 1_Expenditure3'!$F29,'Step 1_Expenditure3'!$E29,0))))</f>
        <v/>
      </c>
      <c r="CJ5" s="55" t="str">
        <f>IF(CJ$3="","",IF('Step 1_Expenditure3'!$E29=0,0,IF('Step 1_Expenditure3'!$D29="OPEX",IF(AND(CJ$3&gt;='Step 1_Expenditure3'!$F29,'Step 1_Expenditure3'!$F29+'Step 1_Expenditure3'!$G29-1&gt;=CJ$3),'Step 1_Expenditure3'!$E29*((1+'Step 1_Expenditure3'!$H29)^(CJ$3-1)),0),IF(CJ$3='Step 1_Expenditure3'!$F29,'Step 1_Expenditure3'!$E29,0))))</f>
        <v/>
      </c>
      <c r="CK5" s="55" t="str">
        <f>IF(CK$3="","",IF('Step 1_Expenditure3'!$E29=0,0,IF('Step 1_Expenditure3'!$D29="OPEX",IF(AND(CK$3&gt;='Step 1_Expenditure3'!$F29,'Step 1_Expenditure3'!$F29+'Step 1_Expenditure3'!$G29-1&gt;=CK$3),'Step 1_Expenditure3'!$E29*((1+'Step 1_Expenditure3'!$H29)^(CK$3-1)),0),IF(CK$3='Step 1_Expenditure3'!$F29,'Step 1_Expenditure3'!$E29,0))))</f>
        <v/>
      </c>
      <c r="CL5" s="55" t="str">
        <f>IF(CL$3="","",IF('Step 1_Expenditure3'!$E29=0,0,IF('Step 1_Expenditure3'!$D29="OPEX",IF(AND(CL$3&gt;='Step 1_Expenditure3'!$F29,'Step 1_Expenditure3'!$F29+'Step 1_Expenditure3'!$G29-1&gt;=CL$3),'Step 1_Expenditure3'!$E29*((1+'Step 1_Expenditure3'!$H29)^(CL$3-1)),0),IF(CL$3='Step 1_Expenditure3'!$F29,'Step 1_Expenditure3'!$E29,0))))</f>
        <v/>
      </c>
      <c r="CM5" s="55" t="str">
        <f>IF(CM$3="","",IF('Step 1_Expenditure3'!$E29=0,0,IF('Step 1_Expenditure3'!$D29="OPEX",IF(AND(CM$3&gt;='Step 1_Expenditure3'!$F29,'Step 1_Expenditure3'!$F29+'Step 1_Expenditure3'!$G29-1&gt;=CM$3),'Step 1_Expenditure3'!$E29*((1+'Step 1_Expenditure3'!$H29)^(CM$3-1)),0),IF(CM$3='Step 1_Expenditure3'!$F29,'Step 1_Expenditure3'!$E29,0))))</f>
        <v/>
      </c>
      <c r="CN5" s="55" t="str">
        <f>IF(CN$3="","",IF('Step 1_Expenditure3'!$E29=0,0,IF('Step 1_Expenditure3'!$D29="OPEX",IF(AND(CN$3&gt;='Step 1_Expenditure3'!$F29,'Step 1_Expenditure3'!$F29+'Step 1_Expenditure3'!$G29-1&gt;=CN$3),'Step 1_Expenditure3'!$E29*((1+'Step 1_Expenditure3'!$H29)^(CN$3-1)),0),IF(CN$3='Step 1_Expenditure3'!$F29,'Step 1_Expenditure3'!$E29,0))))</f>
        <v/>
      </c>
      <c r="CO5" s="55" t="str">
        <f>IF(CO$3="","",IF('Step 1_Expenditure3'!$E29=0,0,IF('Step 1_Expenditure3'!$D29="OPEX",IF(AND(CO$3&gt;='Step 1_Expenditure3'!$F29,'Step 1_Expenditure3'!$F29+'Step 1_Expenditure3'!$G29-1&gt;=CO$3),'Step 1_Expenditure3'!$E29*((1+'Step 1_Expenditure3'!$H29)^(CO$3-1)),0),IF(CO$3='Step 1_Expenditure3'!$F29,'Step 1_Expenditure3'!$E29,0))))</f>
        <v/>
      </c>
      <c r="CP5" s="55" t="str">
        <f>IF(CP$3="","",IF('Step 1_Expenditure3'!$E29=0,0,IF('Step 1_Expenditure3'!$D29="OPEX",IF(AND(CP$3&gt;='Step 1_Expenditure3'!$F29,'Step 1_Expenditure3'!$F29+'Step 1_Expenditure3'!$G29-1&gt;=CP$3),'Step 1_Expenditure3'!$E29*((1+'Step 1_Expenditure3'!$H29)^(CP$3-1)),0),IF(CP$3='Step 1_Expenditure3'!$F29,'Step 1_Expenditure3'!$E29,0))))</f>
        <v/>
      </c>
      <c r="CQ5" s="55" t="str">
        <f>IF(CQ$3="","",IF('Step 1_Expenditure3'!$E29=0,0,IF('Step 1_Expenditure3'!$D29="OPEX",IF(AND(CQ$3&gt;='Step 1_Expenditure3'!$F29,'Step 1_Expenditure3'!$F29+'Step 1_Expenditure3'!$G29-1&gt;=CQ$3),'Step 1_Expenditure3'!$E29*((1+'Step 1_Expenditure3'!$H29)^(CQ$3-1)),0),IF(CQ$3='Step 1_Expenditure3'!$F29,'Step 1_Expenditure3'!$E29,0))))</f>
        <v/>
      </c>
      <c r="CR5" s="55" t="str">
        <f>IF(CR$3="","",IF('Step 1_Expenditure3'!$E29=0,0,IF('Step 1_Expenditure3'!$D29="OPEX",IF(AND(CR$3&gt;='Step 1_Expenditure3'!$F29,'Step 1_Expenditure3'!$F29+'Step 1_Expenditure3'!$G29-1&gt;=CR$3),'Step 1_Expenditure3'!$E29*((1+'Step 1_Expenditure3'!$H29)^(CR$3-1)),0),IF(CR$3='Step 1_Expenditure3'!$F29,'Step 1_Expenditure3'!$E29,0))))</f>
        <v/>
      </c>
      <c r="CS5" s="55" t="str">
        <f>IF(CS$3="","",IF('Step 1_Expenditure3'!$E29=0,0,IF('Step 1_Expenditure3'!$D29="OPEX",IF(AND(CS$3&gt;='Step 1_Expenditure3'!$F29,'Step 1_Expenditure3'!$F29+'Step 1_Expenditure3'!$G29-1&gt;=CS$3),'Step 1_Expenditure3'!$E29*((1+'Step 1_Expenditure3'!$H29)^(CS$3-1)),0),IF(CS$3='Step 1_Expenditure3'!$F29,'Step 1_Expenditure3'!$E29,0))))</f>
        <v/>
      </c>
      <c r="CT5" s="55" t="str">
        <f>IF(CT$3="","",IF('Step 1_Expenditure3'!$E29=0,0,IF('Step 1_Expenditure3'!$D29="OPEX",IF(AND(CT$3&gt;='Step 1_Expenditure3'!$F29,'Step 1_Expenditure3'!$F29+'Step 1_Expenditure3'!$G29-1&gt;=CT$3),'Step 1_Expenditure3'!$E29*((1+'Step 1_Expenditure3'!$H29)^(CT$3-1)),0),IF(CT$3='Step 1_Expenditure3'!$F29,'Step 1_Expenditure3'!$E29,0))))</f>
        <v/>
      </c>
      <c r="CU5" s="55" t="str">
        <f>IF(CU$3="","",IF('Step 1_Expenditure3'!$E29=0,0,IF('Step 1_Expenditure3'!$D29="OPEX",IF(AND(CU$3&gt;='Step 1_Expenditure3'!$F29,'Step 1_Expenditure3'!$F29+'Step 1_Expenditure3'!$G29-1&gt;=CU$3),'Step 1_Expenditure3'!$E29*((1+'Step 1_Expenditure3'!$H29)^(CU$3-1)),0),IF(CU$3='Step 1_Expenditure3'!$F29,'Step 1_Expenditure3'!$E29,0))))</f>
        <v/>
      </c>
      <c r="CV5" s="55" t="str">
        <f>IF(CV$3="","",IF('Step 1_Expenditure3'!$E29=0,0,IF('Step 1_Expenditure3'!$D29="OPEX",IF(AND(CV$3&gt;='Step 1_Expenditure3'!$F29,'Step 1_Expenditure3'!$F29+'Step 1_Expenditure3'!$G29-1&gt;=CV$3),'Step 1_Expenditure3'!$E29*((1+'Step 1_Expenditure3'!$H29)^(CV$3-1)),0),IF(CV$3='Step 1_Expenditure3'!$F29,'Step 1_Expenditure3'!$E29,0))))</f>
        <v/>
      </c>
      <c r="CW5" s="55" t="str">
        <f>IF(CW$3="","",IF('Step 1_Expenditure3'!$E29=0,0,IF('Step 1_Expenditure3'!$D29="OPEX",IF(AND(CW$3&gt;='Step 1_Expenditure3'!$F29,'Step 1_Expenditure3'!$F29+'Step 1_Expenditure3'!$G29-1&gt;=CW$3),'Step 1_Expenditure3'!$E29*((1+'Step 1_Expenditure3'!$H29)^(CW$3-1)),0),IF(CW$3='Step 1_Expenditure3'!$F29,'Step 1_Expenditure3'!$E29,0))))</f>
        <v/>
      </c>
      <c r="CX5" s="55" t="str">
        <f>IF(CX$3="","",IF('Step 1_Expenditure3'!$E29=0,0,IF('Step 1_Expenditure3'!$D29="OPEX",IF(AND(CX$3&gt;='Step 1_Expenditure3'!$F29,'Step 1_Expenditure3'!$F29+'Step 1_Expenditure3'!$G29-1&gt;=CX$3),'Step 1_Expenditure3'!$E29*((1+'Step 1_Expenditure3'!$H29)^(CX$3-1)),0),IF(CX$3='Step 1_Expenditure3'!$F29,'Step 1_Expenditure3'!$E29,0))))</f>
        <v/>
      </c>
      <c r="CY5" s="55" t="str">
        <f>IF(CY$3="","",IF('Step 1_Expenditure3'!$E29=0,0,IF('Step 1_Expenditure3'!$D29="OPEX",IF(AND(CY$3&gt;='Step 1_Expenditure3'!$F29,'Step 1_Expenditure3'!$F29+'Step 1_Expenditure3'!$G29-1&gt;=CY$3),'Step 1_Expenditure3'!$E29*((1+'Step 1_Expenditure3'!$H29)^(CY$3-1)),0),IF(CY$3='Step 1_Expenditure3'!$F29,'Step 1_Expenditure3'!$E29,0))))</f>
        <v/>
      </c>
      <c r="CZ5" s="55" t="str">
        <f>IF(CZ$3="","",IF('Step 1_Expenditure3'!$E29=0,0,IF('Step 1_Expenditure3'!$D29="OPEX",IF(AND(CZ$3&gt;='Step 1_Expenditure3'!$F29,'Step 1_Expenditure3'!$F29+'Step 1_Expenditure3'!$G29-1&gt;=CZ$3),'Step 1_Expenditure3'!$E29*((1+'Step 1_Expenditure3'!$H29)^(CZ$3-1)),0),IF(CZ$3='Step 1_Expenditure3'!$F29,'Step 1_Expenditure3'!$E29,0))))</f>
        <v/>
      </c>
      <c r="DA5" s="55" t="str">
        <f>IF(DA$3="","",IF('Step 1_Expenditure3'!$E29=0,0,IF('Step 1_Expenditure3'!$D29="OPEX",IF(AND(DA$3&gt;='Step 1_Expenditure3'!$F29,'Step 1_Expenditure3'!$F29+'Step 1_Expenditure3'!$G29-1&gt;=DA$3),'Step 1_Expenditure3'!$E29*((1+'Step 1_Expenditure3'!$H29)^(DA$3-1)),0),IF(DA$3='Step 1_Expenditure3'!$F29,'Step 1_Expenditure3'!$E29,0))))</f>
        <v/>
      </c>
      <c r="DB5" s="55" t="str">
        <f>IF(DB$3="","",IF('Step 1_Expenditure3'!$E29=0,0,IF('Step 1_Expenditure3'!$D29="OPEX",IF(AND(DB$3&gt;='Step 1_Expenditure3'!$F29,'Step 1_Expenditure3'!$F29+'Step 1_Expenditure3'!$G29-1&gt;=DB$3),'Step 1_Expenditure3'!$E29*((1+'Step 1_Expenditure3'!$H29)^(DB$3-1)),0),IF(DB$3='Step 1_Expenditure3'!$F29,'Step 1_Expenditure3'!$E29,0))))</f>
        <v/>
      </c>
      <c r="DC5" s="1"/>
    </row>
    <row r="6" spans="1:107" s="3" customFormat="1" x14ac:dyDescent="0.25">
      <c r="A6" s="3">
        <f t="shared" si="0"/>
        <v>3000</v>
      </c>
      <c r="B6" s="22" t="str">
        <f>IF('Step 1_Expenditure3'!E30&gt;0,'Step 1_Expenditure3'!B30,"")</f>
        <v>Stage 2: Concept Design</v>
      </c>
      <c r="C6" s="152" t="str">
        <f>IF('Step 1_Expenditure3'!E30&gt;0,'Step 1_Expenditure3'!D30,"")</f>
        <v>Consultancy</v>
      </c>
      <c r="D6" s="158">
        <f>IF('Step 1_Expenditure3'!E30&gt;0,IF('Step 1_Expenditure3'!F30+'Step 1_Expenditure3'!G30&gt;'Step 1_Expenditure3'!$C$22,'Step 1_Expenditure3'!$C$22,'Step 1_Expenditure3'!F30+'Step 1_Expenditure3'!G30),"")</f>
        <v>1</v>
      </c>
      <c r="E6" s="22" t="str">
        <f>IF('Step 1_Expenditure3'!E30&gt;0,'Step 1_Expenditure3'!C30,"")</f>
        <v>Specification consulation</v>
      </c>
      <c r="F6" s="55">
        <f>IF(F$3="","",IF('Step 1_Expenditure3'!$E30=0,0,IF('Step 1_Expenditure3'!$D30="OPEX",IF(AND(F$3&gt;='Step 1_Expenditure3'!$F30,'Step 1_Expenditure3'!$F30+'Step 1_Expenditure3'!$G30-1&gt;=F$3),'Step 1_Expenditure3'!$E30*((1+'Step 1_Expenditure3'!$H30)^(F$3)),0),IF(F$3='Step 1_Expenditure3'!$F30,'Step 1_Expenditure3'!$E30,0))))</f>
        <v>3000</v>
      </c>
      <c r="G6" s="55">
        <f>IF(G$3="","",IF('Step 1_Expenditure3'!$E30=0,0,IF('Step 1_Expenditure3'!$D30="OPEX",IF(AND(G$3&gt;='Step 1_Expenditure3'!$F30,'Step 1_Expenditure3'!$F30+'Step 1_Expenditure3'!$G30-1&gt;=G$3),'Step 1_Expenditure3'!$E30*((1+'Step 1_Expenditure3'!$H30)^(G$3-1)),0),IF(G$3='Step 1_Expenditure3'!$F30,'Step 1_Expenditure3'!$E30,0))))</f>
        <v>0</v>
      </c>
      <c r="H6" s="55">
        <f>IF(H$3="","",IF('Step 1_Expenditure3'!$E30=0,0,IF('Step 1_Expenditure3'!$D30="OPEX",IF(AND(H$3&gt;='Step 1_Expenditure3'!$F30,'Step 1_Expenditure3'!$F30+'Step 1_Expenditure3'!$G30-1&gt;=H$3),'Step 1_Expenditure3'!$E30*((1+'Step 1_Expenditure3'!$H30)^(H$3-1)),0),IF(H$3='Step 1_Expenditure3'!$F30,'Step 1_Expenditure3'!$E30,0))))</f>
        <v>0</v>
      </c>
      <c r="I6" s="55">
        <f>IF(I$3="","",IF('Step 1_Expenditure3'!$E30=0,0,IF('Step 1_Expenditure3'!$D30="OPEX",IF(AND(I$3&gt;='Step 1_Expenditure3'!$F30,'Step 1_Expenditure3'!$F30+'Step 1_Expenditure3'!$G30-1&gt;=I$3),'Step 1_Expenditure3'!$E30*((1+'Step 1_Expenditure3'!$H30)^(I$3-1)),0),IF(I$3='Step 1_Expenditure3'!$F30,'Step 1_Expenditure3'!$E30,0))))</f>
        <v>0</v>
      </c>
      <c r="J6" s="55">
        <f>IF(J$3="","",IF('Step 1_Expenditure3'!$E30=0,0,IF('Step 1_Expenditure3'!$D30="OPEX",IF(AND(J$3&gt;='Step 1_Expenditure3'!$F30,'Step 1_Expenditure3'!$F30+'Step 1_Expenditure3'!$G30-1&gt;=J$3),'Step 1_Expenditure3'!$E30*((1+'Step 1_Expenditure3'!$H30)^(J$3-1)),0),IF(J$3='Step 1_Expenditure3'!$F30,'Step 1_Expenditure3'!$E30,0))))</f>
        <v>0</v>
      </c>
      <c r="K6" s="55">
        <f>IF(K$3="","",IF('Step 1_Expenditure3'!$E30=0,0,IF('Step 1_Expenditure3'!$D30="OPEX",IF(AND(K$3&gt;='Step 1_Expenditure3'!$F30,'Step 1_Expenditure3'!$F30+'Step 1_Expenditure3'!$G30-1&gt;=K$3),'Step 1_Expenditure3'!$E30*((1+'Step 1_Expenditure3'!$H30)^(K$3-1)),0),IF(K$3='Step 1_Expenditure3'!$F30,'Step 1_Expenditure3'!$E30,0))))</f>
        <v>0</v>
      </c>
      <c r="L6" s="55">
        <f>IF(L$3="","",IF('Step 1_Expenditure3'!$E30=0,0,IF('Step 1_Expenditure3'!$D30="OPEX",IF(AND(L$3&gt;='Step 1_Expenditure3'!$F30,'Step 1_Expenditure3'!$F30+'Step 1_Expenditure3'!$G30-1&gt;=L$3),'Step 1_Expenditure3'!$E30*((1+'Step 1_Expenditure3'!$H30)^(L$3-1)),0),IF(L$3='Step 1_Expenditure3'!$F30,'Step 1_Expenditure3'!$E30,0))))</f>
        <v>0</v>
      </c>
      <c r="M6" s="55">
        <f>IF(M$3="","",IF('Step 1_Expenditure3'!$E30=0,0,IF('Step 1_Expenditure3'!$D30="OPEX",IF(AND(M$3&gt;='Step 1_Expenditure3'!$F30,'Step 1_Expenditure3'!$F30+'Step 1_Expenditure3'!$G30-1&gt;=M$3),'Step 1_Expenditure3'!$E30*((1+'Step 1_Expenditure3'!$H30)^(M$3-1)),0),IF(M$3='Step 1_Expenditure3'!$F30,'Step 1_Expenditure3'!$E30,0))))</f>
        <v>0</v>
      </c>
      <c r="N6" s="55">
        <f>IF(N$3="","",IF('Step 1_Expenditure3'!$E30=0,0,IF('Step 1_Expenditure3'!$D30="OPEX",IF(AND(N$3&gt;='Step 1_Expenditure3'!$F30,'Step 1_Expenditure3'!$F30+'Step 1_Expenditure3'!$G30-1&gt;=N$3),'Step 1_Expenditure3'!$E30*((1+'Step 1_Expenditure3'!$H30)^(N$3-1)),0),IF(N$3='Step 1_Expenditure3'!$F30,'Step 1_Expenditure3'!$E30,0))))</f>
        <v>0</v>
      </c>
      <c r="O6" s="55">
        <f>IF(O$3="","",IF('Step 1_Expenditure3'!$E30=0,0,IF('Step 1_Expenditure3'!$D30="OPEX",IF(AND(O$3&gt;='Step 1_Expenditure3'!$F30,'Step 1_Expenditure3'!$F30+'Step 1_Expenditure3'!$G30-1&gt;=O$3),'Step 1_Expenditure3'!$E30*((1+'Step 1_Expenditure3'!$H30)^(O$3-1)),0),IF(O$3='Step 1_Expenditure3'!$F30,'Step 1_Expenditure3'!$E30,0))))</f>
        <v>0</v>
      </c>
      <c r="P6" s="55">
        <f>IF(P$3="","",IF('Step 1_Expenditure3'!$E30=0,0,IF('Step 1_Expenditure3'!$D30="OPEX",IF(AND(P$3&gt;='Step 1_Expenditure3'!$F30,'Step 1_Expenditure3'!$F30+'Step 1_Expenditure3'!$G30-1&gt;=P$3),'Step 1_Expenditure3'!$E30*((1+'Step 1_Expenditure3'!$H30)^(P$3-1)),0),IF(P$3='Step 1_Expenditure3'!$F30,'Step 1_Expenditure3'!$E30,0))))</f>
        <v>0</v>
      </c>
      <c r="Q6" s="55">
        <f>IF(Q$3="","",IF('Step 1_Expenditure3'!$E30=0,0,IF('Step 1_Expenditure3'!$D30="OPEX",IF(AND(Q$3&gt;='Step 1_Expenditure3'!$F30,'Step 1_Expenditure3'!$F30+'Step 1_Expenditure3'!$G30-1&gt;=Q$3),'Step 1_Expenditure3'!$E30*((1+'Step 1_Expenditure3'!$H30)^(Q$3-1)),0),IF(Q$3='Step 1_Expenditure3'!$F30,'Step 1_Expenditure3'!$E30,0))))</f>
        <v>0</v>
      </c>
      <c r="R6" s="55">
        <f>IF(R$3="","",IF('Step 1_Expenditure3'!$E30=0,0,IF('Step 1_Expenditure3'!$D30="OPEX",IF(AND(R$3&gt;='Step 1_Expenditure3'!$F30,'Step 1_Expenditure3'!$F30+'Step 1_Expenditure3'!$G30-1&gt;=R$3),'Step 1_Expenditure3'!$E30*((1+'Step 1_Expenditure3'!$H30)^(R$3-1)),0),IF(R$3='Step 1_Expenditure3'!$F30,'Step 1_Expenditure3'!$E30,0))))</f>
        <v>0</v>
      </c>
      <c r="S6" s="55">
        <f>IF(S$3="","",IF('Step 1_Expenditure3'!$E30=0,0,IF('Step 1_Expenditure3'!$D30="OPEX",IF(AND(S$3&gt;='Step 1_Expenditure3'!$F30,'Step 1_Expenditure3'!$F30+'Step 1_Expenditure3'!$G30-1&gt;=S$3),'Step 1_Expenditure3'!$E30*((1+'Step 1_Expenditure3'!$H30)^(S$3-1)),0),IF(S$3='Step 1_Expenditure3'!$F30,'Step 1_Expenditure3'!$E30,0))))</f>
        <v>0</v>
      </c>
      <c r="T6" s="55">
        <f>IF(T$3="","",IF('Step 1_Expenditure3'!$E30=0,0,IF('Step 1_Expenditure3'!$D30="OPEX",IF(AND(T$3&gt;='Step 1_Expenditure3'!$F30,'Step 1_Expenditure3'!$F30+'Step 1_Expenditure3'!$G30-1&gt;=T$3),'Step 1_Expenditure3'!$E30*((1+'Step 1_Expenditure3'!$H30)^(T$3-1)),0),IF(T$3='Step 1_Expenditure3'!$F30,'Step 1_Expenditure3'!$E30,0))))</f>
        <v>0</v>
      </c>
      <c r="U6" s="55">
        <f>IF(U$3="","",IF('Step 1_Expenditure3'!$E30=0,0,IF('Step 1_Expenditure3'!$D30="OPEX",IF(AND(U$3&gt;='Step 1_Expenditure3'!$F30,'Step 1_Expenditure3'!$F30+'Step 1_Expenditure3'!$G30-1&gt;=U$3),'Step 1_Expenditure3'!$E30*((1+'Step 1_Expenditure3'!$H30)^(U$3-1)),0),IF(U$3='Step 1_Expenditure3'!$F30,'Step 1_Expenditure3'!$E30,0))))</f>
        <v>0</v>
      </c>
      <c r="V6" s="55">
        <f>IF(V$3="","",IF('Step 1_Expenditure3'!$E30=0,0,IF('Step 1_Expenditure3'!$D30="OPEX",IF(AND(V$3&gt;='Step 1_Expenditure3'!$F30,'Step 1_Expenditure3'!$F30+'Step 1_Expenditure3'!$G30-1&gt;=V$3),'Step 1_Expenditure3'!$E30*((1+'Step 1_Expenditure3'!$H30)^(V$3-1)),0),IF(V$3='Step 1_Expenditure3'!$F30,'Step 1_Expenditure3'!$E30,0))))</f>
        <v>0</v>
      </c>
      <c r="W6" s="55">
        <f>IF(W$3="","",IF('Step 1_Expenditure3'!$E30=0,0,IF('Step 1_Expenditure3'!$D30="OPEX",IF(AND(W$3&gt;='Step 1_Expenditure3'!$F30,'Step 1_Expenditure3'!$F30+'Step 1_Expenditure3'!$G30-1&gt;=W$3),'Step 1_Expenditure3'!$E30*((1+'Step 1_Expenditure3'!$H30)^(W$3-1)),0),IF(W$3='Step 1_Expenditure3'!$F30,'Step 1_Expenditure3'!$E30,0))))</f>
        <v>0</v>
      </c>
      <c r="X6" s="55">
        <f>IF(X$3="","",IF('Step 1_Expenditure3'!$E30=0,0,IF('Step 1_Expenditure3'!$D30="OPEX",IF(AND(X$3&gt;='Step 1_Expenditure3'!$F30,'Step 1_Expenditure3'!$F30+'Step 1_Expenditure3'!$G30-1&gt;=X$3),'Step 1_Expenditure3'!$E30*((1+'Step 1_Expenditure3'!$H30)^(X$3-1)),0),IF(X$3='Step 1_Expenditure3'!$F30,'Step 1_Expenditure3'!$E30,0))))</f>
        <v>0</v>
      </c>
      <c r="Y6" s="55">
        <f>IF(Y$3="","",IF('Step 1_Expenditure3'!$E30=0,0,IF('Step 1_Expenditure3'!$D30="OPEX",IF(AND(Y$3&gt;='Step 1_Expenditure3'!$F30,'Step 1_Expenditure3'!$F30+'Step 1_Expenditure3'!$G30-1&gt;=Y$3),'Step 1_Expenditure3'!$E30*((1+'Step 1_Expenditure3'!$H30)^(Y$3-1)),0),IF(Y$3='Step 1_Expenditure3'!$F30,'Step 1_Expenditure3'!$E30,0))))</f>
        <v>0</v>
      </c>
      <c r="Z6" s="55">
        <f>IF(Z$3="","",IF('Step 1_Expenditure3'!$E30=0,0,IF('Step 1_Expenditure3'!$D30="OPEX",IF(AND(Z$3&gt;='Step 1_Expenditure3'!$F30,'Step 1_Expenditure3'!$F30+'Step 1_Expenditure3'!$G30-1&gt;=Z$3),'Step 1_Expenditure3'!$E30*((1+'Step 1_Expenditure3'!$H30)^(Z$3-1)),0),IF(Z$3='Step 1_Expenditure3'!$F30,'Step 1_Expenditure3'!$E30,0))))</f>
        <v>0</v>
      </c>
      <c r="AA6" s="55">
        <f>IF(AA$3="","",IF('Step 1_Expenditure3'!$E30=0,0,IF('Step 1_Expenditure3'!$D30="OPEX",IF(AND(AA$3&gt;='Step 1_Expenditure3'!$F30,'Step 1_Expenditure3'!$F30+'Step 1_Expenditure3'!$G30-1&gt;=AA$3),'Step 1_Expenditure3'!$E30*((1+'Step 1_Expenditure3'!$H30)^(AA$3-1)),0),IF(AA$3='Step 1_Expenditure3'!$F30,'Step 1_Expenditure3'!$E30,0))))</f>
        <v>0</v>
      </c>
      <c r="AB6" s="55">
        <f>IF(AB$3="","",IF('Step 1_Expenditure3'!$E30=0,0,IF('Step 1_Expenditure3'!$D30="OPEX",IF(AND(AB$3&gt;='Step 1_Expenditure3'!$F30,'Step 1_Expenditure3'!$F30+'Step 1_Expenditure3'!$G30-1&gt;=AB$3),'Step 1_Expenditure3'!$E30*((1+'Step 1_Expenditure3'!$H30)^(AB$3-1)),0),IF(AB$3='Step 1_Expenditure3'!$F30,'Step 1_Expenditure3'!$E30,0))))</f>
        <v>0</v>
      </c>
      <c r="AC6" s="55">
        <f>IF(AC$3="","",IF('Step 1_Expenditure3'!$E30=0,0,IF('Step 1_Expenditure3'!$D30="OPEX",IF(AND(AC$3&gt;='Step 1_Expenditure3'!$F30,'Step 1_Expenditure3'!$F30+'Step 1_Expenditure3'!$G30-1&gt;=AC$3),'Step 1_Expenditure3'!$E30*((1+'Step 1_Expenditure3'!$H30)^(AC$3-1)),0),IF(AC$3='Step 1_Expenditure3'!$F30,'Step 1_Expenditure3'!$E30,0))))</f>
        <v>0</v>
      </c>
      <c r="AD6" s="55">
        <f>IF(AD$3="","",IF('Step 1_Expenditure3'!$E30=0,0,IF('Step 1_Expenditure3'!$D30="OPEX",IF(AND(AD$3&gt;='Step 1_Expenditure3'!$F30,'Step 1_Expenditure3'!$F30+'Step 1_Expenditure3'!$G30-1&gt;=AD$3),'Step 1_Expenditure3'!$E30*((1+'Step 1_Expenditure3'!$H30)^(AD$3-1)),0),IF(AD$3='Step 1_Expenditure3'!$F30,'Step 1_Expenditure3'!$E30,0))))</f>
        <v>0</v>
      </c>
      <c r="AE6" s="55">
        <f>IF(AE$3="","",IF('Step 1_Expenditure3'!$E30=0,0,IF('Step 1_Expenditure3'!$D30="OPEX",IF(AND(AE$3&gt;='Step 1_Expenditure3'!$F30,'Step 1_Expenditure3'!$F30+'Step 1_Expenditure3'!$G30-1&gt;=AE$3),'Step 1_Expenditure3'!$E30*((1+'Step 1_Expenditure3'!$H30)^(AE$3-1)),0),IF(AE$3='Step 1_Expenditure3'!$F30,'Step 1_Expenditure3'!$E30,0))))</f>
        <v>0</v>
      </c>
      <c r="AF6" s="55" t="str">
        <f>IF(AF$3="","",IF('Step 1_Expenditure3'!$E30=0,0,IF('Step 1_Expenditure3'!$D30="OPEX",IF(AND(AF$3&gt;='Step 1_Expenditure3'!$F30,'Step 1_Expenditure3'!$F30+'Step 1_Expenditure3'!$G30-1&gt;=AF$3),'Step 1_Expenditure3'!$E30*((1+'Step 1_Expenditure3'!$H30)^(AF$3-1)),0),IF(AF$3='Step 1_Expenditure3'!$F30,'Step 1_Expenditure3'!$E30,0))))</f>
        <v/>
      </c>
      <c r="AG6" s="55" t="str">
        <f>IF(AG$3="","",IF('Step 1_Expenditure3'!$E30=0,0,IF('Step 1_Expenditure3'!$D30="OPEX",IF(AND(AG$3&gt;='Step 1_Expenditure3'!$F30,'Step 1_Expenditure3'!$F30+'Step 1_Expenditure3'!$G30-1&gt;=AG$3),'Step 1_Expenditure3'!$E30*((1+'Step 1_Expenditure3'!$H30)^(AG$3-1)),0),IF(AG$3='Step 1_Expenditure3'!$F30,'Step 1_Expenditure3'!$E30,0))))</f>
        <v/>
      </c>
      <c r="AH6" s="55" t="str">
        <f>IF(AH$3="","",IF('Step 1_Expenditure3'!$E30=0,0,IF('Step 1_Expenditure3'!$D30="OPEX",IF(AND(AH$3&gt;='Step 1_Expenditure3'!$F30,'Step 1_Expenditure3'!$F30+'Step 1_Expenditure3'!$G30-1&gt;=AH$3),'Step 1_Expenditure3'!$E30*((1+'Step 1_Expenditure3'!$H30)^(AH$3-1)),0),IF(AH$3='Step 1_Expenditure3'!$F30,'Step 1_Expenditure3'!$E30,0))))</f>
        <v/>
      </c>
      <c r="AI6" s="55" t="str">
        <f>IF(AI$3="","",IF('Step 1_Expenditure3'!$E30=0,0,IF('Step 1_Expenditure3'!$D30="OPEX",IF(AND(AI$3&gt;='Step 1_Expenditure3'!$F30,'Step 1_Expenditure3'!$F30+'Step 1_Expenditure3'!$G30-1&gt;=AI$3),'Step 1_Expenditure3'!$E30*((1+'Step 1_Expenditure3'!$H30)^(AI$3-1)),0),IF(AI$3='Step 1_Expenditure3'!$F30,'Step 1_Expenditure3'!$E30,0))))</f>
        <v/>
      </c>
      <c r="AJ6" s="55" t="str">
        <f>IF(AJ$3="","",IF('Step 1_Expenditure3'!$E30=0,0,IF('Step 1_Expenditure3'!$D30="OPEX",IF(AND(AJ$3&gt;='Step 1_Expenditure3'!$F30,'Step 1_Expenditure3'!$F30+'Step 1_Expenditure3'!$G30-1&gt;=AJ$3),'Step 1_Expenditure3'!$E30*((1+'Step 1_Expenditure3'!$H30)^(AJ$3-1)),0),IF(AJ$3='Step 1_Expenditure3'!$F30,'Step 1_Expenditure3'!$E30,0))))</f>
        <v/>
      </c>
      <c r="AK6" s="55" t="str">
        <f>IF(AK$3="","",IF('Step 1_Expenditure3'!$E30=0,0,IF('Step 1_Expenditure3'!$D30="OPEX",IF(AND(AK$3&gt;='Step 1_Expenditure3'!$F30,'Step 1_Expenditure3'!$F30+'Step 1_Expenditure3'!$G30-1&gt;=AK$3),'Step 1_Expenditure3'!$E30*((1+'Step 1_Expenditure3'!$H30)^(AK$3-1)),0),IF(AK$3='Step 1_Expenditure3'!$F30,'Step 1_Expenditure3'!$E30,0))))</f>
        <v/>
      </c>
      <c r="AL6" s="55" t="str">
        <f>IF(AL$3="","",IF('Step 1_Expenditure3'!$E30=0,0,IF('Step 1_Expenditure3'!$D30="OPEX",IF(AND(AL$3&gt;='Step 1_Expenditure3'!$F30,'Step 1_Expenditure3'!$F30+'Step 1_Expenditure3'!$G30-1&gt;=AL$3),'Step 1_Expenditure3'!$E30*((1+'Step 1_Expenditure3'!$H30)^(AL$3-1)),0),IF(AL$3='Step 1_Expenditure3'!$F30,'Step 1_Expenditure3'!$E30,0))))</f>
        <v/>
      </c>
      <c r="AM6" s="55" t="str">
        <f>IF(AM$3="","",IF('Step 1_Expenditure3'!$E30=0,0,IF('Step 1_Expenditure3'!$D30="OPEX",IF(AND(AM$3&gt;='Step 1_Expenditure3'!$F30,'Step 1_Expenditure3'!$F30+'Step 1_Expenditure3'!$G30-1&gt;=AM$3),'Step 1_Expenditure3'!$E30*((1+'Step 1_Expenditure3'!$H30)^(AM$3-1)),0),IF(AM$3='Step 1_Expenditure3'!$F30,'Step 1_Expenditure3'!$E30,0))))</f>
        <v/>
      </c>
      <c r="AN6" s="55" t="str">
        <f>IF(AN$3="","",IF('Step 1_Expenditure3'!$E30=0,0,IF('Step 1_Expenditure3'!$D30="OPEX",IF(AND(AN$3&gt;='Step 1_Expenditure3'!$F30,'Step 1_Expenditure3'!$F30+'Step 1_Expenditure3'!$G30-1&gt;=AN$3),'Step 1_Expenditure3'!$E30*((1+'Step 1_Expenditure3'!$H30)^(AN$3-1)),0),IF(AN$3='Step 1_Expenditure3'!$F30,'Step 1_Expenditure3'!$E30,0))))</f>
        <v/>
      </c>
      <c r="AO6" s="55" t="str">
        <f>IF(AO$3="","",IF('Step 1_Expenditure3'!$E30=0,0,IF('Step 1_Expenditure3'!$D30="OPEX",IF(AND(AO$3&gt;='Step 1_Expenditure3'!$F30,'Step 1_Expenditure3'!$F30+'Step 1_Expenditure3'!$G30-1&gt;=AO$3),'Step 1_Expenditure3'!$E30*((1+'Step 1_Expenditure3'!$H30)^(AO$3-1)),0),IF(AO$3='Step 1_Expenditure3'!$F30,'Step 1_Expenditure3'!$E30,0))))</f>
        <v/>
      </c>
      <c r="AP6" s="55" t="str">
        <f>IF(AP$3="","",IF('Step 1_Expenditure3'!$E30=0,0,IF('Step 1_Expenditure3'!$D30="OPEX",IF(AND(AP$3&gt;='Step 1_Expenditure3'!$F30,'Step 1_Expenditure3'!$F30+'Step 1_Expenditure3'!$G30-1&gt;=AP$3),'Step 1_Expenditure3'!$E30*((1+'Step 1_Expenditure3'!$H30)^(AP$3-1)),0),IF(AP$3='Step 1_Expenditure3'!$F30,'Step 1_Expenditure3'!$E30,0))))</f>
        <v/>
      </c>
      <c r="AQ6" s="55" t="str">
        <f>IF(AQ$3="","",IF('Step 1_Expenditure3'!$E30=0,0,IF('Step 1_Expenditure3'!$D30="OPEX",IF(AND(AQ$3&gt;='Step 1_Expenditure3'!$F30,'Step 1_Expenditure3'!$F30+'Step 1_Expenditure3'!$G30-1&gt;=AQ$3),'Step 1_Expenditure3'!$E30*((1+'Step 1_Expenditure3'!$H30)^(AQ$3-1)),0),IF(AQ$3='Step 1_Expenditure3'!$F30,'Step 1_Expenditure3'!$E30,0))))</f>
        <v/>
      </c>
      <c r="AR6" s="55" t="str">
        <f>IF(AR$3="","",IF('Step 1_Expenditure3'!$E30=0,0,IF('Step 1_Expenditure3'!$D30="OPEX",IF(AND(AR$3&gt;='Step 1_Expenditure3'!$F30,'Step 1_Expenditure3'!$F30+'Step 1_Expenditure3'!$G30-1&gt;=AR$3),'Step 1_Expenditure3'!$E30*((1+'Step 1_Expenditure3'!$H30)^(AR$3-1)),0),IF(AR$3='Step 1_Expenditure3'!$F30,'Step 1_Expenditure3'!$E30,0))))</f>
        <v/>
      </c>
      <c r="AS6" s="55" t="str">
        <f>IF(AS$3="","",IF('Step 1_Expenditure3'!$E30=0,0,IF('Step 1_Expenditure3'!$D30="OPEX",IF(AND(AS$3&gt;='Step 1_Expenditure3'!$F30,'Step 1_Expenditure3'!$F30+'Step 1_Expenditure3'!$G30-1&gt;=AS$3),'Step 1_Expenditure3'!$E30*((1+'Step 1_Expenditure3'!$H30)^(AS$3-1)),0),IF(AS$3='Step 1_Expenditure3'!$F30,'Step 1_Expenditure3'!$E30,0))))</f>
        <v/>
      </c>
      <c r="AT6" s="55" t="str">
        <f>IF(AT$3="","",IF('Step 1_Expenditure3'!$E30=0,0,IF('Step 1_Expenditure3'!$D30="OPEX",IF(AND(AT$3&gt;='Step 1_Expenditure3'!$F30,'Step 1_Expenditure3'!$F30+'Step 1_Expenditure3'!$G30-1&gt;=AT$3),'Step 1_Expenditure3'!$E30*((1+'Step 1_Expenditure3'!$H30)^(AT$3-1)),0),IF(AT$3='Step 1_Expenditure3'!$F30,'Step 1_Expenditure3'!$E30,0))))</f>
        <v/>
      </c>
      <c r="AU6" s="55" t="str">
        <f>IF(AU$3="","",IF('Step 1_Expenditure3'!$E30=0,0,IF('Step 1_Expenditure3'!$D30="OPEX",IF(AND(AU$3&gt;='Step 1_Expenditure3'!$F30,'Step 1_Expenditure3'!$F30+'Step 1_Expenditure3'!$G30-1&gt;=AU$3),'Step 1_Expenditure3'!$E30*((1+'Step 1_Expenditure3'!$H30)^(AU$3-1)),0),IF(AU$3='Step 1_Expenditure3'!$F30,'Step 1_Expenditure3'!$E30,0))))</f>
        <v/>
      </c>
      <c r="AV6" s="55" t="str">
        <f>IF(AV$3="","",IF('Step 1_Expenditure3'!$E30=0,0,IF('Step 1_Expenditure3'!$D30="OPEX",IF(AND(AV$3&gt;='Step 1_Expenditure3'!$F30,'Step 1_Expenditure3'!$F30+'Step 1_Expenditure3'!$G30-1&gt;=AV$3),'Step 1_Expenditure3'!$E30*((1+'Step 1_Expenditure3'!$H30)^(AV$3-1)),0),IF(AV$3='Step 1_Expenditure3'!$F30,'Step 1_Expenditure3'!$E30,0))))</f>
        <v/>
      </c>
      <c r="AW6" s="55" t="str">
        <f>IF(AW$3="","",IF('Step 1_Expenditure3'!$E30=0,0,IF('Step 1_Expenditure3'!$D30="OPEX",IF(AND(AW$3&gt;='Step 1_Expenditure3'!$F30,'Step 1_Expenditure3'!$F30+'Step 1_Expenditure3'!$G30-1&gt;=AW$3),'Step 1_Expenditure3'!$E30*((1+'Step 1_Expenditure3'!$H30)^(AW$3-1)),0),IF(AW$3='Step 1_Expenditure3'!$F30,'Step 1_Expenditure3'!$E30,0))))</f>
        <v/>
      </c>
      <c r="AX6" s="55" t="str">
        <f>IF(AX$3="","",IF('Step 1_Expenditure3'!$E30=0,0,IF('Step 1_Expenditure3'!$D30="OPEX",IF(AND(AX$3&gt;='Step 1_Expenditure3'!$F30,'Step 1_Expenditure3'!$F30+'Step 1_Expenditure3'!$G30-1&gt;=AX$3),'Step 1_Expenditure3'!$E30*((1+'Step 1_Expenditure3'!$H30)^(AX$3-1)),0),IF(AX$3='Step 1_Expenditure3'!$F30,'Step 1_Expenditure3'!$E30,0))))</f>
        <v/>
      </c>
      <c r="AY6" s="55" t="str">
        <f>IF(AY$3="","",IF('Step 1_Expenditure3'!$E30=0,0,IF('Step 1_Expenditure3'!$D30="OPEX",IF(AND(AY$3&gt;='Step 1_Expenditure3'!$F30,'Step 1_Expenditure3'!$F30+'Step 1_Expenditure3'!$G30-1&gt;=AY$3),'Step 1_Expenditure3'!$E30*((1+'Step 1_Expenditure3'!$H30)^(AY$3-1)),0),IF(AY$3='Step 1_Expenditure3'!$F30,'Step 1_Expenditure3'!$E30,0))))</f>
        <v/>
      </c>
      <c r="AZ6" s="55" t="str">
        <f>IF(AZ$3="","",IF('Step 1_Expenditure3'!$E30=0,0,IF('Step 1_Expenditure3'!$D30="OPEX",IF(AND(AZ$3&gt;='Step 1_Expenditure3'!$F30,'Step 1_Expenditure3'!$F30+'Step 1_Expenditure3'!$G30-1&gt;=AZ$3),'Step 1_Expenditure3'!$E30*((1+'Step 1_Expenditure3'!$H30)^(AZ$3-1)),0),IF(AZ$3='Step 1_Expenditure3'!$F30,'Step 1_Expenditure3'!$E30,0))))</f>
        <v/>
      </c>
      <c r="BA6" s="55" t="str">
        <f>IF(BA$3="","",IF('Step 1_Expenditure3'!$E30=0,0,IF('Step 1_Expenditure3'!$D30="OPEX",IF(AND(BA$3&gt;='Step 1_Expenditure3'!$F30,'Step 1_Expenditure3'!$F30+'Step 1_Expenditure3'!$G30-1&gt;=BA$3),'Step 1_Expenditure3'!$E30*((1+'Step 1_Expenditure3'!$H30)^(BA$3-1)),0),IF(BA$3='Step 1_Expenditure3'!$F30,'Step 1_Expenditure3'!$E30,0))))</f>
        <v/>
      </c>
      <c r="BB6" s="55" t="str">
        <f>IF(BB$3="","",IF('Step 1_Expenditure3'!$E30=0,0,IF('Step 1_Expenditure3'!$D30="OPEX",IF(AND(BB$3&gt;='Step 1_Expenditure3'!$F30,'Step 1_Expenditure3'!$F30+'Step 1_Expenditure3'!$G30-1&gt;=BB$3),'Step 1_Expenditure3'!$E30*((1+'Step 1_Expenditure3'!$H30)^(BB$3-1)),0),IF(BB$3='Step 1_Expenditure3'!$F30,'Step 1_Expenditure3'!$E30,0))))</f>
        <v/>
      </c>
      <c r="BC6" s="55" t="str">
        <f>IF(BC$3="","",IF('Step 1_Expenditure3'!$E30=0,0,IF('Step 1_Expenditure3'!$D30="OPEX",IF(AND(BC$3&gt;='Step 1_Expenditure3'!$F30,'Step 1_Expenditure3'!$F30+'Step 1_Expenditure3'!$G30-1&gt;=BC$3),'Step 1_Expenditure3'!$E30*((1+'Step 1_Expenditure3'!$H30)^(BC$3-1)),0),IF(BC$3='Step 1_Expenditure3'!$F30,'Step 1_Expenditure3'!$E30,0))))</f>
        <v/>
      </c>
      <c r="BD6" s="55" t="str">
        <f>IF(BD$3="","",IF('Step 1_Expenditure3'!$E30=0,0,IF('Step 1_Expenditure3'!$D30="OPEX",IF(AND(BD$3&gt;='Step 1_Expenditure3'!$F30,'Step 1_Expenditure3'!$F30+'Step 1_Expenditure3'!$G30-1&gt;=BD$3),'Step 1_Expenditure3'!$E30*((1+'Step 1_Expenditure3'!$H30)^(BD$3-1)),0),IF(BD$3='Step 1_Expenditure3'!$F30,'Step 1_Expenditure3'!$E30,0))))</f>
        <v/>
      </c>
      <c r="BE6" s="55" t="str">
        <f>IF(BE$3="","",IF('Step 1_Expenditure3'!$E30=0,0,IF('Step 1_Expenditure3'!$D30="OPEX",IF(AND(BE$3&gt;='Step 1_Expenditure3'!$F30,'Step 1_Expenditure3'!$F30+'Step 1_Expenditure3'!$G30-1&gt;=BE$3),'Step 1_Expenditure3'!$E30*((1+'Step 1_Expenditure3'!$H30)^(BE$3-1)),0),IF(BE$3='Step 1_Expenditure3'!$F30,'Step 1_Expenditure3'!$E30,0))))</f>
        <v/>
      </c>
      <c r="BF6" s="55" t="str">
        <f>IF(BF$3="","",IF('Step 1_Expenditure3'!$E30=0,0,IF('Step 1_Expenditure3'!$D30="OPEX",IF(AND(BF$3&gt;='Step 1_Expenditure3'!$F30,'Step 1_Expenditure3'!$F30+'Step 1_Expenditure3'!$G30-1&gt;=BF$3),'Step 1_Expenditure3'!$E30*((1+'Step 1_Expenditure3'!$H30)^(BF$3-1)),0),IF(BF$3='Step 1_Expenditure3'!$F30,'Step 1_Expenditure3'!$E30,0))))</f>
        <v/>
      </c>
      <c r="BG6" s="55" t="str">
        <f>IF(BG$3="","",IF('Step 1_Expenditure3'!$E30=0,0,IF('Step 1_Expenditure3'!$D30="OPEX",IF(AND(BG$3&gt;='Step 1_Expenditure3'!$F30,'Step 1_Expenditure3'!$F30+'Step 1_Expenditure3'!$G30-1&gt;=BG$3),'Step 1_Expenditure3'!$E30*((1+'Step 1_Expenditure3'!$H30)^(BG$3-1)),0),IF(BG$3='Step 1_Expenditure3'!$F30,'Step 1_Expenditure3'!$E30,0))))</f>
        <v/>
      </c>
      <c r="BH6" s="55" t="str">
        <f>IF(BH$3="","",IF('Step 1_Expenditure3'!$E30=0,0,IF('Step 1_Expenditure3'!$D30="OPEX",IF(AND(BH$3&gt;='Step 1_Expenditure3'!$F30,'Step 1_Expenditure3'!$F30+'Step 1_Expenditure3'!$G30-1&gt;=BH$3),'Step 1_Expenditure3'!$E30*((1+'Step 1_Expenditure3'!$H30)^(BH$3-1)),0),IF(BH$3='Step 1_Expenditure3'!$F30,'Step 1_Expenditure3'!$E30,0))))</f>
        <v/>
      </c>
      <c r="BI6" s="55" t="str">
        <f>IF(BI$3="","",IF('Step 1_Expenditure3'!$E30=0,0,IF('Step 1_Expenditure3'!$D30="OPEX",IF(AND(BI$3&gt;='Step 1_Expenditure3'!$F30,'Step 1_Expenditure3'!$F30+'Step 1_Expenditure3'!$G30-1&gt;=BI$3),'Step 1_Expenditure3'!$E30*((1+'Step 1_Expenditure3'!$H30)^(BI$3-1)),0),IF(BI$3='Step 1_Expenditure3'!$F30,'Step 1_Expenditure3'!$E30,0))))</f>
        <v/>
      </c>
      <c r="BJ6" s="55" t="str">
        <f>IF(BJ$3="","",IF('Step 1_Expenditure3'!$E30=0,0,IF('Step 1_Expenditure3'!$D30="OPEX",IF(AND(BJ$3&gt;='Step 1_Expenditure3'!$F30,'Step 1_Expenditure3'!$F30+'Step 1_Expenditure3'!$G30-1&gt;=BJ$3),'Step 1_Expenditure3'!$E30*((1+'Step 1_Expenditure3'!$H30)^(BJ$3-1)),0),IF(BJ$3='Step 1_Expenditure3'!$F30,'Step 1_Expenditure3'!$E30,0))))</f>
        <v/>
      </c>
      <c r="BK6" s="55" t="str">
        <f>IF(BK$3="","",IF('Step 1_Expenditure3'!$E30=0,0,IF('Step 1_Expenditure3'!$D30="OPEX",IF(AND(BK$3&gt;='Step 1_Expenditure3'!$F30,'Step 1_Expenditure3'!$F30+'Step 1_Expenditure3'!$G30-1&gt;=BK$3),'Step 1_Expenditure3'!$E30*((1+'Step 1_Expenditure3'!$H30)^(BK$3-1)),0),IF(BK$3='Step 1_Expenditure3'!$F30,'Step 1_Expenditure3'!$E30,0))))</f>
        <v/>
      </c>
      <c r="BL6" s="55" t="str">
        <f>IF(BL$3="","",IF('Step 1_Expenditure3'!$E30=0,0,IF('Step 1_Expenditure3'!$D30="OPEX",IF(AND(BL$3&gt;='Step 1_Expenditure3'!$F30,'Step 1_Expenditure3'!$F30+'Step 1_Expenditure3'!$G30-1&gt;=BL$3),'Step 1_Expenditure3'!$E30*((1+'Step 1_Expenditure3'!$H30)^(BL$3-1)),0),IF(BL$3='Step 1_Expenditure3'!$F30,'Step 1_Expenditure3'!$E30,0))))</f>
        <v/>
      </c>
      <c r="BM6" s="55" t="str">
        <f>IF(BM$3="","",IF('Step 1_Expenditure3'!$E30=0,0,IF('Step 1_Expenditure3'!$D30="OPEX",IF(AND(BM$3&gt;='Step 1_Expenditure3'!$F30,'Step 1_Expenditure3'!$F30+'Step 1_Expenditure3'!$G30-1&gt;=BM$3),'Step 1_Expenditure3'!$E30*((1+'Step 1_Expenditure3'!$H30)^(BM$3-1)),0),IF(BM$3='Step 1_Expenditure3'!$F30,'Step 1_Expenditure3'!$E30,0))))</f>
        <v/>
      </c>
      <c r="BN6" s="55" t="str">
        <f>IF(BN$3="","",IF('Step 1_Expenditure3'!$E30=0,0,IF('Step 1_Expenditure3'!$D30="OPEX",IF(AND(BN$3&gt;='Step 1_Expenditure3'!$F30,'Step 1_Expenditure3'!$F30+'Step 1_Expenditure3'!$G30-1&gt;=BN$3),'Step 1_Expenditure3'!$E30*((1+'Step 1_Expenditure3'!$H30)^(BN$3-1)),0),IF(BN$3='Step 1_Expenditure3'!$F30,'Step 1_Expenditure3'!$E30,0))))</f>
        <v/>
      </c>
      <c r="BO6" s="55" t="str">
        <f>IF(BO$3="","",IF('Step 1_Expenditure3'!$E30=0,0,IF('Step 1_Expenditure3'!$D30="OPEX",IF(AND(BO$3&gt;='Step 1_Expenditure3'!$F30,'Step 1_Expenditure3'!$F30+'Step 1_Expenditure3'!$G30-1&gt;=BO$3),'Step 1_Expenditure3'!$E30*((1+'Step 1_Expenditure3'!$H30)^(BO$3-1)),0),IF(BO$3='Step 1_Expenditure3'!$F30,'Step 1_Expenditure3'!$E30,0))))</f>
        <v/>
      </c>
      <c r="BP6" s="55" t="str">
        <f>IF(BP$3="","",IF('Step 1_Expenditure3'!$E30=0,0,IF('Step 1_Expenditure3'!$D30="OPEX",IF(AND(BP$3&gt;='Step 1_Expenditure3'!$F30,'Step 1_Expenditure3'!$F30+'Step 1_Expenditure3'!$G30-1&gt;=BP$3),'Step 1_Expenditure3'!$E30*((1+'Step 1_Expenditure3'!$H30)^(BP$3-1)),0),IF(BP$3='Step 1_Expenditure3'!$F30,'Step 1_Expenditure3'!$E30,0))))</f>
        <v/>
      </c>
      <c r="BQ6" s="55" t="str">
        <f>IF(BQ$3="","",IF('Step 1_Expenditure3'!$E30=0,0,IF('Step 1_Expenditure3'!$D30="OPEX",IF(AND(BQ$3&gt;='Step 1_Expenditure3'!$F30,'Step 1_Expenditure3'!$F30+'Step 1_Expenditure3'!$G30-1&gt;=BQ$3),'Step 1_Expenditure3'!$E30*((1+'Step 1_Expenditure3'!$H30)^(BQ$3-1)),0),IF(BQ$3='Step 1_Expenditure3'!$F30,'Step 1_Expenditure3'!$E30,0))))</f>
        <v/>
      </c>
      <c r="BR6" s="55" t="str">
        <f>IF(BR$3="","",IF('Step 1_Expenditure3'!$E30=0,0,IF('Step 1_Expenditure3'!$D30="OPEX",IF(AND(BR$3&gt;='Step 1_Expenditure3'!$F30,'Step 1_Expenditure3'!$F30+'Step 1_Expenditure3'!$G30-1&gt;=BR$3),'Step 1_Expenditure3'!$E30*((1+'Step 1_Expenditure3'!$H30)^(BR$3-1)),0),IF(BR$3='Step 1_Expenditure3'!$F30,'Step 1_Expenditure3'!$E30,0))))</f>
        <v/>
      </c>
      <c r="BS6" s="55" t="str">
        <f>IF(BS$3="","",IF('Step 1_Expenditure3'!$E30=0,0,IF('Step 1_Expenditure3'!$D30="OPEX",IF(AND(BS$3&gt;='Step 1_Expenditure3'!$F30,'Step 1_Expenditure3'!$F30+'Step 1_Expenditure3'!$G30-1&gt;=BS$3),'Step 1_Expenditure3'!$E30*((1+'Step 1_Expenditure3'!$H30)^(BS$3-1)),0),IF(BS$3='Step 1_Expenditure3'!$F30,'Step 1_Expenditure3'!$E30,0))))</f>
        <v/>
      </c>
      <c r="BT6" s="55" t="str">
        <f>IF(BT$3="","",IF('Step 1_Expenditure3'!$E30=0,0,IF('Step 1_Expenditure3'!$D30="OPEX",IF(AND(BT$3&gt;='Step 1_Expenditure3'!$F30,'Step 1_Expenditure3'!$F30+'Step 1_Expenditure3'!$G30-1&gt;=BT$3),'Step 1_Expenditure3'!$E30*((1+'Step 1_Expenditure3'!$H30)^(BT$3-1)),0),IF(BT$3='Step 1_Expenditure3'!$F30,'Step 1_Expenditure3'!$E30,0))))</f>
        <v/>
      </c>
      <c r="BU6" s="55" t="str">
        <f>IF(BU$3="","",IF('Step 1_Expenditure3'!$E30=0,0,IF('Step 1_Expenditure3'!$D30="OPEX",IF(AND(BU$3&gt;='Step 1_Expenditure3'!$F30,'Step 1_Expenditure3'!$F30+'Step 1_Expenditure3'!$G30-1&gt;=BU$3),'Step 1_Expenditure3'!$E30*((1+'Step 1_Expenditure3'!$H30)^(BU$3-1)),0),IF(BU$3='Step 1_Expenditure3'!$F30,'Step 1_Expenditure3'!$E30,0))))</f>
        <v/>
      </c>
      <c r="BV6" s="55" t="str">
        <f>IF(BV$3="","",IF('Step 1_Expenditure3'!$E30=0,0,IF('Step 1_Expenditure3'!$D30="OPEX",IF(AND(BV$3&gt;='Step 1_Expenditure3'!$F30,'Step 1_Expenditure3'!$F30+'Step 1_Expenditure3'!$G30-1&gt;=BV$3),'Step 1_Expenditure3'!$E30*((1+'Step 1_Expenditure3'!$H30)^(BV$3-1)),0),IF(BV$3='Step 1_Expenditure3'!$F30,'Step 1_Expenditure3'!$E30,0))))</f>
        <v/>
      </c>
      <c r="BW6" s="55" t="str">
        <f>IF(BW$3="","",IF('Step 1_Expenditure3'!$E30=0,0,IF('Step 1_Expenditure3'!$D30="OPEX",IF(AND(BW$3&gt;='Step 1_Expenditure3'!$F30,'Step 1_Expenditure3'!$F30+'Step 1_Expenditure3'!$G30-1&gt;=BW$3),'Step 1_Expenditure3'!$E30*((1+'Step 1_Expenditure3'!$H30)^(BW$3-1)),0),IF(BW$3='Step 1_Expenditure3'!$F30,'Step 1_Expenditure3'!$E30,0))))</f>
        <v/>
      </c>
      <c r="BX6" s="55" t="str">
        <f>IF(BX$3="","",IF('Step 1_Expenditure3'!$E30=0,0,IF('Step 1_Expenditure3'!$D30="OPEX",IF(AND(BX$3&gt;='Step 1_Expenditure3'!$F30,'Step 1_Expenditure3'!$F30+'Step 1_Expenditure3'!$G30-1&gt;=BX$3),'Step 1_Expenditure3'!$E30*((1+'Step 1_Expenditure3'!$H30)^(BX$3-1)),0),IF(BX$3='Step 1_Expenditure3'!$F30,'Step 1_Expenditure3'!$E30,0))))</f>
        <v/>
      </c>
      <c r="BY6" s="55" t="str">
        <f>IF(BY$3="","",IF('Step 1_Expenditure3'!$E30=0,0,IF('Step 1_Expenditure3'!$D30="OPEX",IF(AND(BY$3&gt;='Step 1_Expenditure3'!$F30,'Step 1_Expenditure3'!$F30+'Step 1_Expenditure3'!$G30-1&gt;=BY$3),'Step 1_Expenditure3'!$E30*((1+'Step 1_Expenditure3'!$H30)^(BY$3-1)),0),IF(BY$3='Step 1_Expenditure3'!$F30,'Step 1_Expenditure3'!$E30,0))))</f>
        <v/>
      </c>
      <c r="BZ6" s="55" t="str">
        <f>IF(BZ$3="","",IF('Step 1_Expenditure3'!$E30=0,0,IF('Step 1_Expenditure3'!$D30="OPEX",IF(AND(BZ$3&gt;='Step 1_Expenditure3'!$F30,'Step 1_Expenditure3'!$F30+'Step 1_Expenditure3'!$G30-1&gt;=BZ$3),'Step 1_Expenditure3'!$E30*((1+'Step 1_Expenditure3'!$H30)^(BZ$3-1)),0),IF(BZ$3='Step 1_Expenditure3'!$F30,'Step 1_Expenditure3'!$E30,0))))</f>
        <v/>
      </c>
      <c r="CA6" s="55" t="str">
        <f>IF(CA$3="","",IF('Step 1_Expenditure3'!$E30=0,0,IF('Step 1_Expenditure3'!$D30="OPEX",IF(AND(CA$3&gt;='Step 1_Expenditure3'!$F30,'Step 1_Expenditure3'!$F30+'Step 1_Expenditure3'!$G30-1&gt;=CA$3),'Step 1_Expenditure3'!$E30*((1+'Step 1_Expenditure3'!$H30)^(CA$3-1)),0),IF(CA$3='Step 1_Expenditure3'!$F30,'Step 1_Expenditure3'!$E30,0))))</f>
        <v/>
      </c>
      <c r="CB6" s="55" t="str">
        <f>IF(CB$3="","",IF('Step 1_Expenditure3'!$E30=0,0,IF('Step 1_Expenditure3'!$D30="OPEX",IF(AND(CB$3&gt;='Step 1_Expenditure3'!$F30,'Step 1_Expenditure3'!$F30+'Step 1_Expenditure3'!$G30-1&gt;=CB$3),'Step 1_Expenditure3'!$E30*((1+'Step 1_Expenditure3'!$H30)^(CB$3-1)),0),IF(CB$3='Step 1_Expenditure3'!$F30,'Step 1_Expenditure3'!$E30,0))))</f>
        <v/>
      </c>
      <c r="CC6" s="55" t="str">
        <f>IF(CC$3="","",IF('Step 1_Expenditure3'!$E30=0,0,IF('Step 1_Expenditure3'!$D30="OPEX",IF(AND(CC$3&gt;='Step 1_Expenditure3'!$F30,'Step 1_Expenditure3'!$F30+'Step 1_Expenditure3'!$G30-1&gt;=CC$3),'Step 1_Expenditure3'!$E30*((1+'Step 1_Expenditure3'!$H30)^(CC$3-1)),0),IF(CC$3='Step 1_Expenditure3'!$F30,'Step 1_Expenditure3'!$E30,0))))</f>
        <v/>
      </c>
      <c r="CD6" s="55" t="str">
        <f>IF(CD$3="","",IF('Step 1_Expenditure3'!$E30=0,0,IF('Step 1_Expenditure3'!$D30="OPEX",IF(AND(CD$3&gt;='Step 1_Expenditure3'!$F30,'Step 1_Expenditure3'!$F30+'Step 1_Expenditure3'!$G30-1&gt;=CD$3),'Step 1_Expenditure3'!$E30*((1+'Step 1_Expenditure3'!$H30)^(CD$3-1)),0),IF(CD$3='Step 1_Expenditure3'!$F30,'Step 1_Expenditure3'!$E30,0))))</f>
        <v/>
      </c>
      <c r="CE6" s="55" t="str">
        <f>IF(CE$3="","",IF('Step 1_Expenditure3'!$E30=0,0,IF('Step 1_Expenditure3'!$D30="OPEX",IF(AND(CE$3&gt;='Step 1_Expenditure3'!$F30,'Step 1_Expenditure3'!$F30+'Step 1_Expenditure3'!$G30-1&gt;=CE$3),'Step 1_Expenditure3'!$E30*((1+'Step 1_Expenditure3'!$H30)^(CE$3-1)),0),IF(CE$3='Step 1_Expenditure3'!$F30,'Step 1_Expenditure3'!$E30,0))))</f>
        <v/>
      </c>
      <c r="CF6" s="55" t="str">
        <f>IF(CF$3="","",IF('Step 1_Expenditure3'!$E30=0,0,IF('Step 1_Expenditure3'!$D30="OPEX",IF(AND(CF$3&gt;='Step 1_Expenditure3'!$F30,'Step 1_Expenditure3'!$F30+'Step 1_Expenditure3'!$G30-1&gt;=CF$3),'Step 1_Expenditure3'!$E30*((1+'Step 1_Expenditure3'!$H30)^(CF$3-1)),0),IF(CF$3='Step 1_Expenditure3'!$F30,'Step 1_Expenditure3'!$E30,0))))</f>
        <v/>
      </c>
      <c r="CG6" s="55" t="str">
        <f>IF(CG$3="","",IF('Step 1_Expenditure3'!$E30=0,0,IF('Step 1_Expenditure3'!$D30="OPEX",IF(AND(CG$3&gt;='Step 1_Expenditure3'!$F30,'Step 1_Expenditure3'!$F30+'Step 1_Expenditure3'!$G30-1&gt;=CG$3),'Step 1_Expenditure3'!$E30*((1+'Step 1_Expenditure3'!$H30)^(CG$3-1)),0),IF(CG$3='Step 1_Expenditure3'!$F30,'Step 1_Expenditure3'!$E30,0))))</f>
        <v/>
      </c>
      <c r="CH6" s="55" t="str">
        <f>IF(CH$3="","",IF('Step 1_Expenditure3'!$E30=0,0,IF('Step 1_Expenditure3'!$D30="OPEX",IF(AND(CH$3&gt;='Step 1_Expenditure3'!$F30,'Step 1_Expenditure3'!$F30+'Step 1_Expenditure3'!$G30-1&gt;=CH$3),'Step 1_Expenditure3'!$E30*((1+'Step 1_Expenditure3'!$H30)^(CH$3-1)),0),IF(CH$3='Step 1_Expenditure3'!$F30,'Step 1_Expenditure3'!$E30,0))))</f>
        <v/>
      </c>
      <c r="CI6" s="55" t="str">
        <f>IF(CI$3="","",IF('Step 1_Expenditure3'!$E30=0,0,IF('Step 1_Expenditure3'!$D30="OPEX",IF(AND(CI$3&gt;='Step 1_Expenditure3'!$F30,'Step 1_Expenditure3'!$F30+'Step 1_Expenditure3'!$G30-1&gt;=CI$3),'Step 1_Expenditure3'!$E30*((1+'Step 1_Expenditure3'!$H30)^(CI$3-1)),0),IF(CI$3='Step 1_Expenditure3'!$F30,'Step 1_Expenditure3'!$E30,0))))</f>
        <v/>
      </c>
      <c r="CJ6" s="55" t="str">
        <f>IF(CJ$3="","",IF('Step 1_Expenditure3'!$E30=0,0,IF('Step 1_Expenditure3'!$D30="OPEX",IF(AND(CJ$3&gt;='Step 1_Expenditure3'!$F30,'Step 1_Expenditure3'!$F30+'Step 1_Expenditure3'!$G30-1&gt;=CJ$3),'Step 1_Expenditure3'!$E30*((1+'Step 1_Expenditure3'!$H30)^(CJ$3-1)),0),IF(CJ$3='Step 1_Expenditure3'!$F30,'Step 1_Expenditure3'!$E30,0))))</f>
        <v/>
      </c>
      <c r="CK6" s="55" t="str">
        <f>IF(CK$3="","",IF('Step 1_Expenditure3'!$E30=0,0,IF('Step 1_Expenditure3'!$D30="OPEX",IF(AND(CK$3&gt;='Step 1_Expenditure3'!$F30,'Step 1_Expenditure3'!$F30+'Step 1_Expenditure3'!$G30-1&gt;=CK$3),'Step 1_Expenditure3'!$E30*((1+'Step 1_Expenditure3'!$H30)^(CK$3-1)),0),IF(CK$3='Step 1_Expenditure3'!$F30,'Step 1_Expenditure3'!$E30,0))))</f>
        <v/>
      </c>
      <c r="CL6" s="55" t="str">
        <f>IF(CL$3="","",IF('Step 1_Expenditure3'!$E30=0,0,IF('Step 1_Expenditure3'!$D30="OPEX",IF(AND(CL$3&gt;='Step 1_Expenditure3'!$F30,'Step 1_Expenditure3'!$F30+'Step 1_Expenditure3'!$G30-1&gt;=CL$3),'Step 1_Expenditure3'!$E30*((1+'Step 1_Expenditure3'!$H30)^(CL$3-1)),0),IF(CL$3='Step 1_Expenditure3'!$F30,'Step 1_Expenditure3'!$E30,0))))</f>
        <v/>
      </c>
      <c r="CM6" s="55" t="str">
        <f>IF(CM$3="","",IF('Step 1_Expenditure3'!$E30=0,0,IF('Step 1_Expenditure3'!$D30="OPEX",IF(AND(CM$3&gt;='Step 1_Expenditure3'!$F30,'Step 1_Expenditure3'!$F30+'Step 1_Expenditure3'!$G30-1&gt;=CM$3),'Step 1_Expenditure3'!$E30*((1+'Step 1_Expenditure3'!$H30)^(CM$3-1)),0),IF(CM$3='Step 1_Expenditure3'!$F30,'Step 1_Expenditure3'!$E30,0))))</f>
        <v/>
      </c>
      <c r="CN6" s="55" t="str">
        <f>IF(CN$3="","",IF('Step 1_Expenditure3'!$E30=0,0,IF('Step 1_Expenditure3'!$D30="OPEX",IF(AND(CN$3&gt;='Step 1_Expenditure3'!$F30,'Step 1_Expenditure3'!$F30+'Step 1_Expenditure3'!$G30-1&gt;=CN$3),'Step 1_Expenditure3'!$E30*((1+'Step 1_Expenditure3'!$H30)^(CN$3-1)),0),IF(CN$3='Step 1_Expenditure3'!$F30,'Step 1_Expenditure3'!$E30,0))))</f>
        <v/>
      </c>
      <c r="CO6" s="55" t="str">
        <f>IF(CO$3="","",IF('Step 1_Expenditure3'!$E30=0,0,IF('Step 1_Expenditure3'!$D30="OPEX",IF(AND(CO$3&gt;='Step 1_Expenditure3'!$F30,'Step 1_Expenditure3'!$F30+'Step 1_Expenditure3'!$G30-1&gt;=CO$3),'Step 1_Expenditure3'!$E30*((1+'Step 1_Expenditure3'!$H30)^(CO$3-1)),0),IF(CO$3='Step 1_Expenditure3'!$F30,'Step 1_Expenditure3'!$E30,0))))</f>
        <v/>
      </c>
      <c r="CP6" s="55" t="str">
        <f>IF(CP$3="","",IF('Step 1_Expenditure3'!$E30=0,0,IF('Step 1_Expenditure3'!$D30="OPEX",IF(AND(CP$3&gt;='Step 1_Expenditure3'!$F30,'Step 1_Expenditure3'!$F30+'Step 1_Expenditure3'!$G30-1&gt;=CP$3),'Step 1_Expenditure3'!$E30*((1+'Step 1_Expenditure3'!$H30)^(CP$3-1)),0),IF(CP$3='Step 1_Expenditure3'!$F30,'Step 1_Expenditure3'!$E30,0))))</f>
        <v/>
      </c>
      <c r="CQ6" s="55" t="str">
        <f>IF(CQ$3="","",IF('Step 1_Expenditure3'!$E30=0,0,IF('Step 1_Expenditure3'!$D30="OPEX",IF(AND(CQ$3&gt;='Step 1_Expenditure3'!$F30,'Step 1_Expenditure3'!$F30+'Step 1_Expenditure3'!$G30-1&gt;=CQ$3),'Step 1_Expenditure3'!$E30*((1+'Step 1_Expenditure3'!$H30)^(CQ$3-1)),0),IF(CQ$3='Step 1_Expenditure3'!$F30,'Step 1_Expenditure3'!$E30,0))))</f>
        <v/>
      </c>
      <c r="CR6" s="55" t="str">
        <f>IF(CR$3="","",IF('Step 1_Expenditure3'!$E30=0,0,IF('Step 1_Expenditure3'!$D30="OPEX",IF(AND(CR$3&gt;='Step 1_Expenditure3'!$F30,'Step 1_Expenditure3'!$F30+'Step 1_Expenditure3'!$G30-1&gt;=CR$3),'Step 1_Expenditure3'!$E30*((1+'Step 1_Expenditure3'!$H30)^(CR$3-1)),0),IF(CR$3='Step 1_Expenditure3'!$F30,'Step 1_Expenditure3'!$E30,0))))</f>
        <v/>
      </c>
      <c r="CS6" s="55" t="str">
        <f>IF(CS$3="","",IF('Step 1_Expenditure3'!$E30=0,0,IF('Step 1_Expenditure3'!$D30="OPEX",IF(AND(CS$3&gt;='Step 1_Expenditure3'!$F30,'Step 1_Expenditure3'!$F30+'Step 1_Expenditure3'!$G30-1&gt;=CS$3),'Step 1_Expenditure3'!$E30*((1+'Step 1_Expenditure3'!$H30)^(CS$3-1)),0),IF(CS$3='Step 1_Expenditure3'!$F30,'Step 1_Expenditure3'!$E30,0))))</f>
        <v/>
      </c>
      <c r="CT6" s="55" t="str">
        <f>IF(CT$3="","",IF('Step 1_Expenditure3'!$E30=0,0,IF('Step 1_Expenditure3'!$D30="OPEX",IF(AND(CT$3&gt;='Step 1_Expenditure3'!$F30,'Step 1_Expenditure3'!$F30+'Step 1_Expenditure3'!$G30-1&gt;=CT$3),'Step 1_Expenditure3'!$E30*((1+'Step 1_Expenditure3'!$H30)^(CT$3-1)),0),IF(CT$3='Step 1_Expenditure3'!$F30,'Step 1_Expenditure3'!$E30,0))))</f>
        <v/>
      </c>
      <c r="CU6" s="55" t="str">
        <f>IF(CU$3="","",IF('Step 1_Expenditure3'!$E30=0,0,IF('Step 1_Expenditure3'!$D30="OPEX",IF(AND(CU$3&gt;='Step 1_Expenditure3'!$F30,'Step 1_Expenditure3'!$F30+'Step 1_Expenditure3'!$G30-1&gt;=CU$3),'Step 1_Expenditure3'!$E30*((1+'Step 1_Expenditure3'!$H30)^(CU$3-1)),0),IF(CU$3='Step 1_Expenditure3'!$F30,'Step 1_Expenditure3'!$E30,0))))</f>
        <v/>
      </c>
      <c r="CV6" s="55" t="str">
        <f>IF(CV$3="","",IF('Step 1_Expenditure3'!$E30=0,0,IF('Step 1_Expenditure3'!$D30="OPEX",IF(AND(CV$3&gt;='Step 1_Expenditure3'!$F30,'Step 1_Expenditure3'!$F30+'Step 1_Expenditure3'!$G30-1&gt;=CV$3),'Step 1_Expenditure3'!$E30*((1+'Step 1_Expenditure3'!$H30)^(CV$3-1)),0),IF(CV$3='Step 1_Expenditure3'!$F30,'Step 1_Expenditure3'!$E30,0))))</f>
        <v/>
      </c>
      <c r="CW6" s="55" t="str">
        <f>IF(CW$3="","",IF('Step 1_Expenditure3'!$E30=0,0,IF('Step 1_Expenditure3'!$D30="OPEX",IF(AND(CW$3&gt;='Step 1_Expenditure3'!$F30,'Step 1_Expenditure3'!$F30+'Step 1_Expenditure3'!$G30-1&gt;=CW$3),'Step 1_Expenditure3'!$E30*((1+'Step 1_Expenditure3'!$H30)^(CW$3-1)),0),IF(CW$3='Step 1_Expenditure3'!$F30,'Step 1_Expenditure3'!$E30,0))))</f>
        <v/>
      </c>
      <c r="CX6" s="55" t="str">
        <f>IF(CX$3="","",IF('Step 1_Expenditure3'!$E30=0,0,IF('Step 1_Expenditure3'!$D30="OPEX",IF(AND(CX$3&gt;='Step 1_Expenditure3'!$F30,'Step 1_Expenditure3'!$F30+'Step 1_Expenditure3'!$G30-1&gt;=CX$3),'Step 1_Expenditure3'!$E30*((1+'Step 1_Expenditure3'!$H30)^(CX$3-1)),0),IF(CX$3='Step 1_Expenditure3'!$F30,'Step 1_Expenditure3'!$E30,0))))</f>
        <v/>
      </c>
      <c r="CY6" s="55" t="str">
        <f>IF(CY$3="","",IF('Step 1_Expenditure3'!$E30=0,0,IF('Step 1_Expenditure3'!$D30="OPEX",IF(AND(CY$3&gt;='Step 1_Expenditure3'!$F30,'Step 1_Expenditure3'!$F30+'Step 1_Expenditure3'!$G30-1&gt;=CY$3),'Step 1_Expenditure3'!$E30*((1+'Step 1_Expenditure3'!$H30)^(CY$3-1)),0),IF(CY$3='Step 1_Expenditure3'!$F30,'Step 1_Expenditure3'!$E30,0))))</f>
        <v/>
      </c>
      <c r="CZ6" s="55" t="str">
        <f>IF(CZ$3="","",IF('Step 1_Expenditure3'!$E30=0,0,IF('Step 1_Expenditure3'!$D30="OPEX",IF(AND(CZ$3&gt;='Step 1_Expenditure3'!$F30,'Step 1_Expenditure3'!$F30+'Step 1_Expenditure3'!$G30-1&gt;=CZ$3),'Step 1_Expenditure3'!$E30*((1+'Step 1_Expenditure3'!$H30)^(CZ$3-1)),0),IF(CZ$3='Step 1_Expenditure3'!$F30,'Step 1_Expenditure3'!$E30,0))))</f>
        <v/>
      </c>
      <c r="DA6" s="55" t="str">
        <f>IF(DA$3="","",IF('Step 1_Expenditure3'!$E30=0,0,IF('Step 1_Expenditure3'!$D30="OPEX",IF(AND(DA$3&gt;='Step 1_Expenditure3'!$F30,'Step 1_Expenditure3'!$F30+'Step 1_Expenditure3'!$G30-1&gt;=DA$3),'Step 1_Expenditure3'!$E30*((1+'Step 1_Expenditure3'!$H30)^(DA$3-1)),0),IF(DA$3='Step 1_Expenditure3'!$F30,'Step 1_Expenditure3'!$E30,0))))</f>
        <v/>
      </c>
      <c r="DB6" s="55" t="str">
        <f>IF(DB$3="","",IF('Step 1_Expenditure3'!$E30=0,0,IF('Step 1_Expenditure3'!$D30="OPEX",IF(AND(DB$3&gt;='Step 1_Expenditure3'!$F30,'Step 1_Expenditure3'!$F30+'Step 1_Expenditure3'!$G30-1&gt;=DB$3),'Step 1_Expenditure3'!$E30*((1+'Step 1_Expenditure3'!$H30)^(DB$3-1)),0),IF(DB$3='Step 1_Expenditure3'!$F30,'Step 1_Expenditure3'!$E30,0))))</f>
        <v/>
      </c>
      <c r="DC6" s="1"/>
    </row>
    <row r="7" spans="1:107" s="3" customFormat="1" x14ac:dyDescent="0.25">
      <c r="A7" s="3">
        <f t="shared" si="0"/>
        <v>3000</v>
      </c>
      <c r="B7" s="22" t="str">
        <f>IF('Step 1_Expenditure3'!E31&gt;0,'Step 1_Expenditure3'!B31,"")</f>
        <v>Stage 2: Concept Design</v>
      </c>
      <c r="C7" s="152" t="str">
        <f>IF('Step 1_Expenditure3'!E31&gt;0,'Step 1_Expenditure3'!D31,"")</f>
        <v>Consultancy</v>
      </c>
      <c r="D7" s="158">
        <f>IF('Step 1_Expenditure3'!E31&gt;0,IF('Step 1_Expenditure3'!F31+'Step 1_Expenditure3'!G31&gt;'Step 1_Expenditure3'!$C$22,'Step 1_Expenditure3'!$C$22,'Step 1_Expenditure3'!F31+'Step 1_Expenditure3'!G31),"")</f>
        <v>1</v>
      </c>
      <c r="E7" s="22" t="str">
        <f>IF('Step 1_Expenditure3'!E31&gt;0,'Step 1_Expenditure3'!C31,"")</f>
        <v>Community Consultant</v>
      </c>
      <c r="F7" s="55">
        <f>IF(F$3="","",IF('Step 1_Expenditure3'!$E31=0,0,IF('Step 1_Expenditure3'!$D31="OPEX",IF(AND(F$3&gt;='Step 1_Expenditure3'!$F31,'Step 1_Expenditure3'!$F31+'Step 1_Expenditure3'!$G31-1&gt;=F$3),'Step 1_Expenditure3'!$E31*((1+'Step 1_Expenditure3'!$H31)^(F$3)),0),IF(F$3='Step 1_Expenditure3'!$F31,'Step 1_Expenditure3'!$E31,0))))</f>
        <v>3000</v>
      </c>
      <c r="G7" s="55">
        <f>IF(G$3="","",IF('Step 1_Expenditure3'!$E31=0,0,IF('Step 1_Expenditure3'!$D31="OPEX",IF(AND(G$3&gt;='Step 1_Expenditure3'!$F31,'Step 1_Expenditure3'!$F31+'Step 1_Expenditure3'!$G31-1&gt;=G$3),'Step 1_Expenditure3'!$E31*((1+'Step 1_Expenditure3'!$H31)^(G$3-1)),0),IF(G$3='Step 1_Expenditure3'!$F31,'Step 1_Expenditure3'!$E31,0))))</f>
        <v>0</v>
      </c>
      <c r="H7" s="55">
        <f>IF(H$3="","",IF('Step 1_Expenditure3'!$E31=0,0,IF('Step 1_Expenditure3'!$D31="OPEX",IF(AND(H$3&gt;='Step 1_Expenditure3'!$F31,'Step 1_Expenditure3'!$F31+'Step 1_Expenditure3'!$G31-1&gt;=H$3),'Step 1_Expenditure3'!$E31*((1+'Step 1_Expenditure3'!$H31)^(H$3-1)),0),IF(H$3='Step 1_Expenditure3'!$F31,'Step 1_Expenditure3'!$E31,0))))</f>
        <v>0</v>
      </c>
      <c r="I7" s="55">
        <f>IF(I$3="","",IF('Step 1_Expenditure3'!$E31=0,0,IF('Step 1_Expenditure3'!$D31="OPEX",IF(AND(I$3&gt;='Step 1_Expenditure3'!$F31,'Step 1_Expenditure3'!$F31+'Step 1_Expenditure3'!$G31-1&gt;=I$3),'Step 1_Expenditure3'!$E31*((1+'Step 1_Expenditure3'!$H31)^(I$3-1)),0),IF(I$3='Step 1_Expenditure3'!$F31,'Step 1_Expenditure3'!$E31,0))))</f>
        <v>0</v>
      </c>
      <c r="J7" s="55">
        <f>IF(J$3="","",IF('Step 1_Expenditure3'!$E31=0,0,IF('Step 1_Expenditure3'!$D31="OPEX",IF(AND(J$3&gt;='Step 1_Expenditure3'!$F31,'Step 1_Expenditure3'!$F31+'Step 1_Expenditure3'!$G31-1&gt;=J$3),'Step 1_Expenditure3'!$E31*((1+'Step 1_Expenditure3'!$H31)^(J$3-1)),0),IF(J$3='Step 1_Expenditure3'!$F31,'Step 1_Expenditure3'!$E31,0))))</f>
        <v>0</v>
      </c>
      <c r="K7" s="55">
        <f>IF(K$3="","",IF('Step 1_Expenditure3'!$E31=0,0,IF('Step 1_Expenditure3'!$D31="OPEX",IF(AND(K$3&gt;='Step 1_Expenditure3'!$F31,'Step 1_Expenditure3'!$F31+'Step 1_Expenditure3'!$G31-1&gt;=K$3),'Step 1_Expenditure3'!$E31*((1+'Step 1_Expenditure3'!$H31)^(K$3-1)),0),IF(K$3='Step 1_Expenditure3'!$F31,'Step 1_Expenditure3'!$E31,0))))</f>
        <v>0</v>
      </c>
      <c r="L7" s="55">
        <f>IF(L$3="","",IF('Step 1_Expenditure3'!$E31=0,0,IF('Step 1_Expenditure3'!$D31="OPEX",IF(AND(L$3&gt;='Step 1_Expenditure3'!$F31,'Step 1_Expenditure3'!$F31+'Step 1_Expenditure3'!$G31-1&gt;=L$3),'Step 1_Expenditure3'!$E31*((1+'Step 1_Expenditure3'!$H31)^(L$3-1)),0),IF(L$3='Step 1_Expenditure3'!$F31,'Step 1_Expenditure3'!$E31,0))))</f>
        <v>0</v>
      </c>
      <c r="M7" s="55">
        <f>IF(M$3="","",IF('Step 1_Expenditure3'!$E31=0,0,IF('Step 1_Expenditure3'!$D31="OPEX",IF(AND(M$3&gt;='Step 1_Expenditure3'!$F31,'Step 1_Expenditure3'!$F31+'Step 1_Expenditure3'!$G31-1&gt;=M$3),'Step 1_Expenditure3'!$E31*((1+'Step 1_Expenditure3'!$H31)^(M$3-1)),0),IF(M$3='Step 1_Expenditure3'!$F31,'Step 1_Expenditure3'!$E31,0))))</f>
        <v>0</v>
      </c>
      <c r="N7" s="55">
        <f>IF(N$3="","",IF('Step 1_Expenditure3'!$E31=0,0,IF('Step 1_Expenditure3'!$D31="OPEX",IF(AND(N$3&gt;='Step 1_Expenditure3'!$F31,'Step 1_Expenditure3'!$F31+'Step 1_Expenditure3'!$G31-1&gt;=N$3),'Step 1_Expenditure3'!$E31*((1+'Step 1_Expenditure3'!$H31)^(N$3-1)),0),IF(N$3='Step 1_Expenditure3'!$F31,'Step 1_Expenditure3'!$E31,0))))</f>
        <v>0</v>
      </c>
      <c r="O7" s="55">
        <f>IF(O$3="","",IF('Step 1_Expenditure3'!$E31=0,0,IF('Step 1_Expenditure3'!$D31="OPEX",IF(AND(O$3&gt;='Step 1_Expenditure3'!$F31,'Step 1_Expenditure3'!$F31+'Step 1_Expenditure3'!$G31-1&gt;=O$3),'Step 1_Expenditure3'!$E31*((1+'Step 1_Expenditure3'!$H31)^(O$3-1)),0),IF(O$3='Step 1_Expenditure3'!$F31,'Step 1_Expenditure3'!$E31,0))))</f>
        <v>0</v>
      </c>
      <c r="P7" s="55">
        <f>IF(P$3="","",IF('Step 1_Expenditure3'!$E31=0,0,IF('Step 1_Expenditure3'!$D31="OPEX",IF(AND(P$3&gt;='Step 1_Expenditure3'!$F31,'Step 1_Expenditure3'!$F31+'Step 1_Expenditure3'!$G31-1&gt;=P$3),'Step 1_Expenditure3'!$E31*((1+'Step 1_Expenditure3'!$H31)^(P$3-1)),0),IF(P$3='Step 1_Expenditure3'!$F31,'Step 1_Expenditure3'!$E31,0))))</f>
        <v>0</v>
      </c>
      <c r="Q7" s="55">
        <f>IF(Q$3="","",IF('Step 1_Expenditure3'!$E31=0,0,IF('Step 1_Expenditure3'!$D31="OPEX",IF(AND(Q$3&gt;='Step 1_Expenditure3'!$F31,'Step 1_Expenditure3'!$F31+'Step 1_Expenditure3'!$G31-1&gt;=Q$3),'Step 1_Expenditure3'!$E31*((1+'Step 1_Expenditure3'!$H31)^(Q$3-1)),0),IF(Q$3='Step 1_Expenditure3'!$F31,'Step 1_Expenditure3'!$E31,0))))</f>
        <v>0</v>
      </c>
      <c r="R7" s="55">
        <f>IF(R$3="","",IF('Step 1_Expenditure3'!$E31=0,0,IF('Step 1_Expenditure3'!$D31="OPEX",IF(AND(R$3&gt;='Step 1_Expenditure3'!$F31,'Step 1_Expenditure3'!$F31+'Step 1_Expenditure3'!$G31-1&gt;=R$3),'Step 1_Expenditure3'!$E31*((1+'Step 1_Expenditure3'!$H31)^(R$3-1)),0),IF(R$3='Step 1_Expenditure3'!$F31,'Step 1_Expenditure3'!$E31,0))))</f>
        <v>0</v>
      </c>
      <c r="S7" s="55">
        <f>IF(S$3="","",IF('Step 1_Expenditure3'!$E31=0,0,IF('Step 1_Expenditure3'!$D31="OPEX",IF(AND(S$3&gt;='Step 1_Expenditure3'!$F31,'Step 1_Expenditure3'!$F31+'Step 1_Expenditure3'!$G31-1&gt;=S$3),'Step 1_Expenditure3'!$E31*((1+'Step 1_Expenditure3'!$H31)^(S$3-1)),0),IF(S$3='Step 1_Expenditure3'!$F31,'Step 1_Expenditure3'!$E31,0))))</f>
        <v>0</v>
      </c>
      <c r="T7" s="55">
        <f>IF(T$3="","",IF('Step 1_Expenditure3'!$E31=0,0,IF('Step 1_Expenditure3'!$D31="OPEX",IF(AND(T$3&gt;='Step 1_Expenditure3'!$F31,'Step 1_Expenditure3'!$F31+'Step 1_Expenditure3'!$G31-1&gt;=T$3),'Step 1_Expenditure3'!$E31*((1+'Step 1_Expenditure3'!$H31)^(T$3-1)),0),IF(T$3='Step 1_Expenditure3'!$F31,'Step 1_Expenditure3'!$E31,0))))</f>
        <v>0</v>
      </c>
      <c r="U7" s="55">
        <f>IF(U$3="","",IF('Step 1_Expenditure3'!$E31=0,0,IF('Step 1_Expenditure3'!$D31="OPEX",IF(AND(U$3&gt;='Step 1_Expenditure3'!$F31,'Step 1_Expenditure3'!$F31+'Step 1_Expenditure3'!$G31-1&gt;=U$3),'Step 1_Expenditure3'!$E31*((1+'Step 1_Expenditure3'!$H31)^(U$3-1)),0),IF(U$3='Step 1_Expenditure3'!$F31,'Step 1_Expenditure3'!$E31,0))))</f>
        <v>0</v>
      </c>
      <c r="V7" s="55">
        <f>IF(V$3="","",IF('Step 1_Expenditure3'!$E31=0,0,IF('Step 1_Expenditure3'!$D31="OPEX",IF(AND(V$3&gt;='Step 1_Expenditure3'!$F31,'Step 1_Expenditure3'!$F31+'Step 1_Expenditure3'!$G31-1&gt;=V$3),'Step 1_Expenditure3'!$E31*((1+'Step 1_Expenditure3'!$H31)^(V$3-1)),0),IF(V$3='Step 1_Expenditure3'!$F31,'Step 1_Expenditure3'!$E31,0))))</f>
        <v>0</v>
      </c>
      <c r="W7" s="55">
        <f>IF(W$3="","",IF('Step 1_Expenditure3'!$E31=0,0,IF('Step 1_Expenditure3'!$D31="OPEX",IF(AND(W$3&gt;='Step 1_Expenditure3'!$F31,'Step 1_Expenditure3'!$F31+'Step 1_Expenditure3'!$G31-1&gt;=W$3),'Step 1_Expenditure3'!$E31*((1+'Step 1_Expenditure3'!$H31)^(W$3-1)),0),IF(W$3='Step 1_Expenditure3'!$F31,'Step 1_Expenditure3'!$E31,0))))</f>
        <v>0</v>
      </c>
      <c r="X7" s="55">
        <f>IF(X$3="","",IF('Step 1_Expenditure3'!$E31=0,0,IF('Step 1_Expenditure3'!$D31="OPEX",IF(AND(X$3&gt;='Step 1_Expenditure3'!$F31,'Step 1_Expenditure3'!$F31+'Step 1_Expenditure3'!$G31-1&gt;=X$3),'Step 1_Expenditure3'!$E31*((1+'Step 1_Expenditure3'!$H31)^(X$3-1)),0),IF(X$3='Step 1_Expenditure3'!$F31,'Step 1_Expenditure3'!$E31,0))))</f>
        <v>0</v>
      </c>
      <c r="Y7" s="55">
        <f>IF(Y$3="","",IF('Step 1_Expenditure3'!$E31=0,0,IF('Step 1_Expenditure3'!$D31="OPEX",IF(AND(Y$3&gt;='Step 1_Expenditure3'!$F31,'Step 1_Expenditure3'!$F31+'Step 1_Expenditure3'!$G31-1&gt;=Y$3),'Step 1_Expenditure3'!$E31*((1+'Step 1_Expenditure3'!$H31)^(Y$3-1)),0),IF(Y$3='Step 1_Expenditure3'!$F31,'Step 1_Expenditure3'!$E31,0))))</f>
        <v>0</v>
      </c>
      <c r="Z7" s="55">
        <f>IF(Z$3="","",IF('Step 1_Expenditure3'!$E31=0,0,IF('Step 1_Expenditure3'!$D31="OPEX",IF(AND(Z$3&gt;='Step 1_Expenditure3'!$F31,'Step 1_Expenditure3'!$F31+'Step 1_Expenditure3'!$G31-1&gt;=Z$3),'Step 1_Expenditure3'!$E31*((1+'Step 1_Expenditure3'!$H31)^(Z$3-1)),0),IF(Z$3='Step 1_Expenditure3'!$F31,'Step 1_Expenditure3'!$E31,0))))</f>
        <v>0</v>
      </c>
      <c r="AA7" s="55">
        <f>IF(AA$3="","",IF('Step 1_Expenditure3'!$E31=0,0,IF('Step 1_Expenditure3'!$D31="OPEX",IF(AND(AA$3&gt;='Step 1_Expenditure3'!$F31,'Step 1_Expenditure3'!$F31+'Step 1_Expenditure3'!$G31-1&gt;=AA$3),'Step 1_Expenditure3'!$E31*((1+'Step 1_Expenditure3'!$H31)^(AA$3-1)),0),IF(AA$3='Step 1_Expenditure3'!$F31,'Step 1_Expenditure3'!$E31,0))))</f>
        <v>0</v>
      </c>
      <c r="AB7" s="55">
        <f>IF(AB$3="","",IF('Step 1_Expenditure3'!$E31=0,0,IF('Step 1_Expenditure3'!$D31="OPEX",IF(AND(AB$3&gt;='Step 1_Expenditure3'!$F31,'Step 1_Expenditure3'!$F31+'Step 1_Expenditure3'!$G31-1&gt;=AB$3),'Step 1_Expenditure3'!$E31*((1+'Step 1_Expenditure3'!$H31)^(AB$3-1)),0),IF(AB$3='Step 1_Expenditure3'!$F31,'Step 1_Expenditure3'!$E31,0))))</f>
        <v>0</v>
      </c>
      <c r="AC7" s="55">
        <f>IF(AC$3="","",IF('Step 1_Expenditure3'!$E31=0,0,IF('Step 1_Expenditure3'!$D31="OPEX",IF(AND(AC$3&gt;='Step 1_Expenditure3'!$F31,'Step 1_Expenditure3'!$F31+'Step 1_Expenditure3'!$G31-1&gt;=AC$3),'Step 1_Expenditure3'!$E31*((1+'Step 1_Expenditure3'!$H31)^(AC$3-1)),0),IF(AC$3='Step 1_Expenditure3'!$F31,'Step 1_Expenditure3'!$E31,0))))</f>
        <v>0</v>
      </c>
      <c r="AD7" s="55">
        <f>IF(AD$3="","",IF('Step 1_Expenditure3'!$E31=0,0,IF('Step 1_Expenditure3'!$D31="OPEX",IF(AND(AD$3&gt;='Step 1_Expenditure3'!$F31,'Step 1_Expenditure3'!$F31+'Step 1_Expenditure3'!$G31-1&gt;=AD$3),'Step 1_Expenditure3'!$E31*((1+'Step 1_Expenditure3'!$H31)^(AD$3-1)),0),IF(AD$3='Step 1_Expenditure3'!$F31,'Step 1_Expenditure3'!$E31,0))))</f>
        <v>0</v>
      </c>
      <c r="AE7" s="55">
        <f>IF(AE$3="","",IF('Step 1_Expenditure3'!$E31=0,0,IF('Step 1_Expenditure3'!$D31="OPEX",IF(AND(AE$3&gt;='Step 1_Expenditure3'!$F31,'Step 1_Expenditure3'!$F31+'Step 1_Expenditure3'!$G31-1&gt;=AE$3),'Step 1_Expenditure3'!$E31*((1+'Step 1_Expenditure3'!$H31)^(AE$3-1)),0),IF(AE$3='Step 1_Expenditure3'!$F31,'Step 1_Expenditure3'!$E31,0))))</f>
        <v>0</v>
      </c>
      <c r="AF7" s="55" t="str">
        <f>IF(AF$3="","",IF('Step 1_Expenditure3'!$E31=0,0,IF('Step 1_Expenditure3'!$D31="OPEX",IF(AND(AF$3&gt;='Step 1_Expenditure3'!$F31,'Step 1_Expenditure3'!$F31+'Step 1_Expenditure3'!$G31-1&gt;=AF$3),'Step 1_Expenditure3'!$E31*((1+'Step 1_Expenditure3'!$H31)^(AF$3-1)),0),IF(AF$3='Step 1_Expenditure3'!$F31,'Step 1_Expenditure3'!$E31,0))))</f>
        <v/>
      </c>
      <c r="AG7" s="55" t="str">
        <f>IF(AG$3="","",IF('Step 1_Expenditure3'!$E31=0,0,IF('Step 1_Expenditure3'!$D31="OPEX",IF(AND(AG$3&gt;='Step 1_Expenditure3'!$F31,'Step 1_Expenditure3'!$F31+'Step 1_Expenditure3'!$G31-1&gt;=AG$3),'Step 1_Expenditure3'!$E31*((1+'Step 1_Expenditure3'!$H31)^(AG$3-1)),0),IF(AG$3='Step 1_Expenditure3'!$F31,'Step 1_Expenditure3'!$E31,0))))</f>
        <v/>
      </c>
      <c r="AH7" s="55" t="str">
        <f>IF(AH$3="","",IF('Step 1_Expenditure3'!$E31=0,0,IF('Step 1_Expenditure3'!$D31="OPEX",IF(AND(AH$3&gt;='Step 1_Expenditure3'!$F31,'Step 1_Expenditure3'!$F31+'Step 1_Expenditure3'!$G31-1&gt;=AH$3),'Step 1_Expenditure3'!$E31*((1+'Step 1_Expenditure3'!$H31)^(AH$3-1)),0),IF(AH$3='Step 1_Expenditure3'!$F31,'Step 1_Expenditure3'!$E31,0))))</f>
        <v/>
      </c>
      <c r="AI7" s="55" t="str">
        <f>IF(AI$3="","",IF('Step 1_Expenditure3'!$E31=0,0,IF('Step 1_Expenditure3'!$D31="OPEX",IF(AND(AI$3&gt;='Step 1_Expenditure3'!$F31,'Step 1_Expenditure3'!$F31+'Step 1_Expenditure3'!$G31-1&gt;=AI$3),'Step 1_Expenditure3'!$E31*((1+'Step 1_Expenditure3'!$H31)^(AI$3-1)),0),IF(AI$3='Step 1_Expenditure3'!$F31,'Step 1_Expenditure3'!$E31,0))))</f>
        <v/>
      </c>
      <c r="AJ7" s="55" t="str">
        <f>IF(AJ$3="","",IF('Step 1_Expenditure3'!$E31=0,0,IF('Step 1_Expenditure3'!$D31="OPEX",IF(AND(AJ$3&gt;='Step 1_Expenditure3'!$F31,'Step 1_Expenditure3'!$F31+'Step 1_Expenditure3'!$G31-1&gt;=AJ$3),'Step 1_Expenditure3'!$E31*((1+'Step 1_Expenditure3'!$H31)^(AJ$3-1)),0),IF(AJ$3='Step 1_Expenditure3'!$F31,'Step 1_Expenditure3'!$E31,0))))</f>
        <v/>
      </c>
      <c r="AK7" s="55" t="str">
        <f>IF(AK$3="","",IF('Step 1_Expenditure3'!$E31=0,0,IF('Step 1_Expenditure3'!$D31="OPEX",IF(AND(AK$3&gt;='Step 1_Expenditure3'!$F31,'Step 1_Expenditure3'!$F31+'Step 1_Expenditure3'!$G31-1&gt;=AK$3),'Step 1_Expenditure3'!$E31*((1+'Step 1_Expenditure3'!$H31)^(AK$3-1)),0),IF(AK$3='Step 1_Expenditure3'!$F31,'Step 1_Expenditure3'!$E31,0))))</f>
        <v/>
      </c>
      <c r="AL7" s="55" t="str">
        <f>IF(AL$3="","",IF('Step 1_Expenditure3'!$E31=0,0,IF('Step 1_Expenditure3'!$D31="OPEX",IF(AND(AL$3&gt;='Step 1_Expenditure3'!$F31,'Step 1_Expenditure3'!$F31+'Step 1_Expenditure3'!$G31-1&gt;=AL$3),'Step 1_Expenditure3'!$E31*((1+'Step 1_Expenditure3'!$H31)^(AL$3-1)),0),IF(AL$3='Step 1_Expenditure3'!$F31,'Step 1_Expenditure3'!$E31,0))))</f>
        <v/>
      </c>
      <c r="AM7" s="55" t="str">
        <f>IF(AM$3="","",IF('Step 1_Expenditure3'!$E31=0,0,IF('Step 1_Expenditure3'!$D31="OPEX",IF(AND(AM$3&gt;='Step 1_Expenditure3'!$F31,'Step 1_Expenditure3'!$F31+'Step 1_Expenditure3'!$G31-1&gt;=AM$3),'Step 1_Expenditure3'!$E31*((1+'Step 1_Expenditure3'!$H31)^(AM$3-1)),0),IF(AM$3='Step 1_Expenditure3'!$F31,'Step 1_Expenditure3'!$E31,0))))</f>
        <v/>
      </c>
      <c r="AN7" s="55" t="str">
        <f>IF(AN$3="","",IF('Step 1_Expenditure3'!$E31=0,0,IF('Step 1_Expenditure3'!$D31="OPEX",IF(AND(AN$3&gt;='Step 1_Expenditure3'!$F31,'Step 1_Expenditure3'!$F31+'Step 1_Expenditure3'!$G31-1&gt;=AN$3),'Step 1_Expenditure3'!$E31*((1+'Step 1_Expenditure3'!$H31)^(AN$3-1)),0),IF(AN$3='Step 1_Expenditure3'!$F31,'Step 1_Expenditure3'!$E31,0))))</f>
        <v/>
      </c>
      <c r="AO7" s="55" t="str">
        <f>IF(AO$3="","",IF('Step 1_Expenditure3'!$E31=0,0,IF('Step 1_Expenditure3'!$D31="OPEX",IF(AND(AO$3&gt;='Step 1_Expenditure3'!$F31,'Step 1_Expenditure3'!$F31+'Step 1_Expenditure3'!$G31-1&gt;=AO$3),'Step 1_Expenditure3'!$E31*((1+'Step 1_Expenditure3'!$H31)^(AO$3-1)),0),IF(AO$3='Step 1_Expenditure3'!$F31,'Step 1_Expenditure3'!$E31,0))))</f>
        <v/>
      </c>
      <c r="AP7" s="55" t="str">
        <f>IF(AP$3="","",IF('Step 1_Expenditure3'!$E31=0,0,IF('Step 1_Expenditure3'!$D31="OPEX",IF(AND(AP$3&gt;='Step 1_Expenditure3'!$F31,'Step 1_Expenditure3'!$F31+'Step 1_Expenditure3'!$G31-1&gt;=AP$3),'Step 1_Expenditure3'!$E31*((1+'Step 1_Expenditure3'!$H31)^(AP$3-1)),0),IF(AP$3='Step 1_Expenditure3'!$F31,'Step 1_Expenditure3'!$E31,0))))</f>
        <v/>
      </c>
      <c r="AQ7" s="55" t="str">
        <f>IF(AQ$3="","",IF('Step 1_Expenditure3'!$E31=0,0,IF('Step 1_Expenditure3'!$D31="OPEX",IF(AND(AQ$3&gt;='Step 1_Expenditure3'!$F31,'Step 1_Expenditure3'!$F31+'Step 1_Expenditure3'!$G31-1&gt;=AQ$3),'Step 1_Expenditure3'!$E31*((1+'Step 1_Expenditure3'!$H31)^(AQ$3-1)),0),IF(AQ$3='Step 1_Expenditure3'!$F31,'Step 1_Expenditure3'!$E31,0))))</f>
        <v/>
      </c>
      <c r="AR7" s="55" t="str">
        <f>IF(AR$3="","",IF('Step 1_Expenditure3'!$E31=0,0,IF('Step 1_Expenditure3'!$D31="OPEX",IF(AND(AR$3&gt;='Step 1_Expenditure3'!$F31,'Step 1_Expenditure3'!$F31+'Step 1_Expenditure3'!$G31-1&gt;=AR$3),'Step 1_Expenditure3'!$E31*((1+'Step 1_Expenditure3'!$H31)^(AR$3-1)),0),IF(AR$3='Step 1_Expenditure3'!$F31,'Step 1_Expenditure3'!$E31,0))))</f>
        <v/>
      </c>
      <c r="AS7" s="55" t="str">
        <f>IF(AS$3="","",IF('Step 1_Expenditure3'!$E31=0,0,IF('Step 1_Expenditure3'!$D31="OPEX",IF(AND(AS$3&gt;='Step 1_Expenditure3'!$F31,'Step 1_Expenditure3'!$F31+'Step 1_Expenditure3'!$G31-1&gt;=AS$3),'Step 1_Expenditure3'!$E31*((1+'Step 1_Expenditure3'!$H31)^(AS$3-1)),0),IF(AS$3='Step 1_Expenditure3'!$F31,'Step 1_Expenditure3'!$E31,0))))</f>
        <v/>
      </c>
      <c r="AT7" s="55" t="str">
        <f>IF(AT$3="","",IF('Step 1_Expenditure3'!$E31=0,0,IF('Step 1_Expenditure3'!$D31="OPEX",IF(AND(AT$3&gt;='Step 1_Expenditure3'!$F31,'Step 1_Expenditure3'!$F31+'Step 1_Expenditure3'!$G31-1&gt;=AT$3),'Step 1_Expenditure3'!$E31*((1+'Step 1_Expenditure3'!$H31)^(AT$3-1)),0),IF(AT$3='Step 1_Expenditure3'!$F31,'Step 1_Expenditure3'!$E31,0))))</f>
        <v/>
      </c>
      <c r="AU7" s="55" t="str">
        <f>IF(AU$3="","",IF('Step 1_Expenditure3'!$E31=0,0,IF('Step 1_Expenditure3'!$D31="OPEX",IF(AND(AU$3&gt;='Step 1_Expenditure3'!$F31,'Step 1_Expenditure3'!$F31+'Step 1_Expenditure3'!$G31-1&gt;=AU$3),'Step 1_Expenditure3'!$E31*((1+'Step 1_Expenditure3'!$H31)^(AU$3-1)),0),IF(AU$3='Step 1_Expenditure3'!$F31,'Step 1_Expenditure3'!$E31,0))))</f>
        <v/>
      </c>
      <c r="AV7" s="55" t="str">
        <f>IF(AV$3="","",IF('Step 1_Expenditure3'!$E31=0,0,IF('Step 1_Expenditure3'!$D31="OPEX",IF(AND(AV$3&gt;='Step 1_Expenditure3'!$F31,'Step 1_Expenditure3'!$F31+'Step 1_Expenditure3'!$G31-1&gt;=AV$3),'Step 1_Expenditure3'!$E31*((1+'Step 1_Expenditure3'!$H31)^(AV$3-1)),0),IF(AV$3='Step 1_Expenditure3'!$F31,'Step 1_Expenditure3'!$E31,0))))</f>
        <v/>
      </c>
      <c r="AW7" s="55" t="str">
        <f>IF(AW$3="","",IF('Step 1_Expenditure3'!$E31=0,0,IF('Step 1_Expenditure3'!$D31="OPEX",IF(AND(AW$3&gt;='Step 1_Expenditure3'!$F31,'Step 1_Expenditure3'!$F31+'Step 1_Expenditure3'!$G31-1&gt;=AW$3),'Step 1_Expenditure3'!$E31*((1+'Step 1_Expenditure3'!$H31)^(AW$3-1)),0),IF(AW$3='Step 1_Expenditure3'!$F31,'Step 1_Expenditure3'!$E31,0))))</f>
        <v/>
      </c>
      <c r="AX7" s="55" t="str">
        <f>IF(AX$3="","",IF('Step 1_Expenditure3'!$E31=0,0,IF('Step 1_Expenditure3'!$D31="OPEX",IF(AND(AX$3&gt;='Step 1_Expenditure3'!$F31,'Step 1_Expenditure3'!$F31+'Step 1_Expenditure3'!$G31-1&gt;=AX$3),'Step 1_Expenditure3'!$E31*((1+'Step 1_Expenditure3'!$H31)^(AX$3-1)),0),IF(AX$3='Step 1_Expenditure3'!$F31,'Step 1_Expenditure3'!$E31,0))))</f>
        <v/>
      </c>
      <c r="AY7" s="55" t="str">
        <f>IF(AY$3="","",IF('Step 1_Expenditure3'!$E31=0,0,IF('Step 1_Expenditure3'!$D31="OPEX",IF(AND(AY$3&gt;='Step 1_Expenditure3'!$F31,'Step 1_Expenditure3'!$F31+'Step 1_Expenditure3'!$G31-1&gt;=AY$3),'Step 1_Expenditure3'!$E31*((1+'Step 1_Expenditure3'!$H31)^(AY$3-1)),0),IF(AY$3='Step 1_Expenditure3'!$F31,'Step 1_Expenditure3'!$E31,0))))</f>
        <v/>
      </c>
      <c r="AZ7" s="55" t="str">
        <f>IF(AZ$3="","",IF('Step 1_Expenditure3'!$E31=0,0,IF('Step 1_Expenditure3'!$D31="OPEX",IF(AND(AZ$3&gt;='Step 1_Expenditure3'!$F31,'Step 1_Expenditure3'!$F31+'Step 1_Expenditure3'!$G31-1&gt;=AZ$3),'Step 1_Expenditure3'!$E31*((1+'Step 1_Expenditure3'!$H31)^(AZ$3-1)),0),IF(AZ$3='Step 1_Expenditure3'!$F31,'Step 1_Expenditure3'!$E31,0))))</f>
        <v/>
      </c>
      <c r="BA7" s="55" t="str">
        <f>IF(BA$3="","",IF('Step 1_Expenditure3'!$E31=0,0,IF('Step 1_Expenditure3'!$D31="OPEX",IF(AND(BA$3&gt;='Step 1_Expenditure3'!$F31,'Step 1_Expenditure3'!$F31+'Step 1_Expenditure3'!$G31-1&gt;=BA$3),'Step 1_Expenditure3'!$E31*((1+'Step 1_Expenditure3'!$H31)^(BA$3-1)),0),IF(BA$3='Step 1_Expenditure3'!$F31,'Step 1_Expenditure3'!$E31,0))))</f>
        <v/>
      </c>
      <c r="BB7" s="55" t="str">
        <f>IF(BB$3="","",IF('Step 1_Expenditure3'!$E31=0,0,IF('Step 1_Expenditure3'!$D31="OPEX",IF(AND(BB$3&gt;='Step 1_Expenditure3'!$F31,'Step 1_Expenditure3'!$F31+'Step 1_Expenditure3'!$G31-1&gt;=BB$3),'Step 1_Expenditure3'!$E31*((1+'Step 1_Expenditure3'!$H31)^(BB$3-1)),0),IF(BB$3='Step 1_Expenditure3'!$F31,'Step 1_Expenditure3'!$E31,0))))</f>
        <v/>
      </c>
      <c r="BC7" s="55" t="str">
        <f>IF(BC$3="","",IF('Step 1_Expenditure3'!$E31=0,0,IF('Step 1_Expenditure3'!$D31="OPEX",IF(AND(BC$3&gt;='Step 1_Expenditure3'!$F31,'Step 1_Expenditure3'!$F31+'Step 1_Expenditure3'!$G31-1&gt;=BC$3),'Step 1_Expenditure3'!$E31*((1+'Step 1_Expenditure3'!$H31)^(BC$3-1)),0),IF(BC$3='Step 1_Expenditure3'!$F31,'Step 1_Expenditure3'!$E31,0))))</f>
        <v/>
      </c>
      <c r="BD7" s="55" t="str">
        <f>IF(BD$3="","",IF('Step 1_Expenditure3'!$E31=0,0,IF('Step 1_Expenditure3'!$D31="OPEX",IF(AND(BD$3&gt;='Step 1_Expenditure3'!$F31,'Step 1_Expenditure3'!$F31+'Step 1_Expenditure3'!$G31-1&gt;=BD$3),'Step 1_Expenditure3'!$E31*((1+'Step 1_Expenditure3'!$H31)^(BD$3-1)),0),IF(BD$3='Step 1_Expenditure3'!$F31,'Step 1_Expenditure3'!$E31,0))))</f>
        <v/>
      </c>
      <c r="BE7" s="55" t="str">
        <f>IF(BE$3="","",IF('Step 1_Expenditure3'!$E31=0,0,IF('Step 1_Expenditure3'!$D31="OPEX",IF(AND(BE$3&gt;='Step 1_Expenditure3'!$F31,'Step 1_Expenditure3'!$F31+'Step 1_Expenditure3'!$G31-1&gt;=BE$3),'Step 1_Expenditure3'!$E31*((1+'Step 1_Expenditure3'!$H31)^(BE$3-1)),0),IF(BE$3='Step 1_Expenditure3'!$F31,'Step 1_Expenditure3'!$E31,0))))</f>
        <v/>
      </c>
      <c r="BF7" s="55" t="str">
        <f>IF(BF$3="","",IF('Step 1_Expenditure3'!$E31=0,0,IF('Step 1_Expenditure3'!$D31="OPEX",IF(AND(BF$3&gt;='Step 1_Expenditure3'!$F31,'Step 1_Expenditure3'!$F31+'Step 1_Expenditure3'!$G31-1&gt;=BF$3),'Step 1_Expenditure3'!$E31*((1+'Step 1_Expenditure3'!$H31)^(BF$3-1)),0),IF(BF$3='Step 1_Expenditure3'!$F31,'Step 1_Expenditure3'!$E31,0))))</f>
        <v/>
      </c>
      <c r="BG7" s="55" t="str">
        <f>IF(BG$3="","",IF('Step 1_Expenditure3'!$E31=0,0,IF('Step 1_Expenditure3'!$D31="OPEX",IF(AND(BG$3&gt;='Step 1_Expenditure3'!$F31,'Step 1_Expenditure3'!$F31+'Step 1_Expenditure3'!$G31-1&gt;=BG$3),'Step 1_Expenditure3'!$E31*((1+'Step 1_Expenditure3'!$H31)^(BG$3-1)),0),IF(BG$3='Step 1_Expenditure3'!$F31,'Step 1_Expenditure3'!$E31,0))))</f>
        <v/>
      </c>
      <c r="BH7" s="55" t="str">
        <f>IF(BH$3="","",IF('Step 1_Expenditure3'!$E31=0,0,IF('Step 1_Expenditure3'!$D31="OPEX",IF(AND(BH$3&gt;='Step 1_Expenditure3'!$F31,'Step 1_Expenditure3'!$F31+'Step 1_Expenditure3'!$G31-1&gt;=BH$3),'Step 1_Expenditure3'!$E31*((1+'Step 1_Expenditure3'!$H31)^(BH$3-1)),0),IF(BH$3='Step 1_Expenditure3'!$F31,'Step 1_Expenditure3'!$E31,0))))</f>
        <v/>
      </c>
      <c r="BI7" s="55" t="str">
        <f>IF(BI$3="","",IF('Step 1_Expenditure3'!$E31=0,0,IF('Step 1_Expenditure3'!$D31="OPEX",IF(AND(BI$3&gt;='Step 1_Expenditure3'!$F31,'Step 1_Expenditure3'!$F31+'Step 1_Expenditure3'!$G31-1&gt;=BI$3),'Step 1_Expenditure3'!$E31*((1+'Step 1_Expenditure3'!$H31)^(BI$3-1)),0),IF(BI$3='Step 1_Expenditure3'!$F31,'Step 1_Expenditure3'!$E31,0))))</f>
        <v/>
      </c>
      <c r="BJ7" s="55" t="str">
        <f>IF(BJ$3="","",IF('Step 1_Expenditure3'!$E31=0,0,IF('Step 1_Expenditure3'!$D31="OPEX",IF(AND(BJ$3&gt;='Step 1_Expenditure3'!$F31,'Step 1_Expenditure3'!$F31+'Step 1_Expenditure3'!$G31-1&gt;=BJ$3),'Step 1_Expenditure3'!$E31*((1+'Step 1_Expenditure3'!$H31)^(BJ$3-1)),0),IF(BJ$3='Step 1_Expenditure3'!$F31,'Step 1_Expenditure3'!$E31,0))))</f>
        <v/>
      </c>
      <c r="BK7" s="55" t="str">
        <f>IF(BK$3="","",IF('Step 1_Expenditure3'!$E31=0,0,IF('Step 1_Expenditure3'!$D31="OPEX",IF(AND(BK$3&gt;='Step 1_Expenditure3'!$F31,'Step 1_Expenditure3'!$F31+'Step 1_Expenditure3'!$G31-1&gt;=BK$3),'Step 1_Expenditure3'!$E31*((1+'Step 1_Expenditure3'!$H31)^(BK$3-1)),0),IF(BK$3='Step 1_Expenditure3'!$F31,'Step 1_Expenditure3'!$E31,0))))</f>
        <v/>
      </c>
      <c r="BL7" s="55" t="str">
        <f>IF(BL$3="","",IF('Step 1_Expenditure3'!$E31=0,0,IF('Step 1_Expenditure3'!$D31="OPEX",IF(AND(BL$3&gt;='Step 1_Expenditure3'!$F31,'Step 1_Expenditure3'!$F31+'Step 1_Expenditure3'!$G31-1&gt;=BL$3),'Step 1_Expenditure3'!$E31*((1+'Step 1_Expenditure3'!$H31)^(BL$3-1)),0),IF(BL$3='Step 1_Expenditure3'!$F31,'Step 1_Expenditure3'!$E31,0))))</f>
        <v/>
      </c>
      <c r="BM7" s="55" t="str">
        <f>IF(BM$3="","",IF('Step 1_Expenditure3'!$E31=0,0,IF('Step 1_Expenditure3'!$D31="OPEX",IF(AND(BM$3&gt;='Step 1_Expenditure3'!$F31,'Step 1_Expenditure3'!$F31+'Step 1_Expenditure3'!$G31-1&gt;=BM$3),'Step 1_Expenditure3'!$E31*((1+'Step 1_Expenditure3'!$H31)^(BM$3-1)),0),IF(BM$3='Step 1_Expenditure3'!$F31,'Step 1_Expenditure3'!$E31,0))))</f>
        <v/>
      </c>
      <c r="BN7" s="55" t="str">
        <f>IF(BN$3="","",IF('Step 1_Expenditure3'!$E31=0,0,IF('Step 1_Expenditure3'!$D31="OPEX",IF(AND(BN$3&gt;='Step 1_Expenditure3'!$F31,'Step 1_Expenditure3'!$F31+'Step 1_Expenditure3'!$G31-1&gt;=BN$3),'Step 1_Expenditure3'!$E31*((1+'Step 1_Expenditure3'!$H31)^(BN$3-1)),0),IF(BN$3='Step 1_Expenditure3'!$F31,'Step 1_Expenditure3'!$E31,0))))</f>
        <v/>
      </c>
      <c r="BO7" s="55" t="str">
        <f>IF(BO$3="","",IF('Step 1_Expenditure3'!$E31=0,0,IF('Step 1_Expenditure3'!$D31="OPEX",IF(AND(BO$3&gt;='Step 1_Expenditure3'!$F31,'Step 1_Expenditure3'!$F31+'Step 1_Expenditure3'!$G31-1&gt;=BO$3),'Step 1_Expenditure3'!$E31*((1+'Step 1_Expenditure3'!$H31)^(BO$3-1)),0),IF(BO$3='Step 1_Expenditure3'!$F31,'Step 1_Expenditure3'!$E31,0))))</f>
        <v/>
      </c>
      <c r="BP7" s="55" t="str">
        <f>IF(BP$3="","",IF('Step 1_Expenditure3'!$E31=0,0,IF('Step 1_Expenditure3'!$D31="OPEX",IF(AND(BP$3&gt;='Step 1_Expenditure3'!$F31,'Step 1_Expenditure3'!$F31+'Step 1_Expenditure3'!$G31-1&gt;=BP$3),'Step 1_Expenditure3'!$E31*((1+'Step 1_Expenditure3'!$H31)^(BP$3-1)),0),IF(BP$3='Step 1_Expenditure3'!$F31,'Step 1_Expenditure3'!$E31,0))))</f>
        <v/>
      </c>
      <c r="BQ7" s="55" t="str">
        <f>IF(BQ$3="","",IF('Step 1_Expenditure3'!$E31=0,0,IF('Step 1_Expenditure3'!$D31="OPEX",IF(AND(BQ$3&gt;='Step 1_Expenditure3'!$F31,'Step 1_Expenditure3'!$F31+'Step 1_Expenditure3'!$G31-1&gt;=BQ$3),'Step 1_Expenditure3'!$E31*((1+'Step 1_Expenditure3'!$H31)^(BQ$3-1)),0),IF(BQ$3='Step 1_Expenditure3'!$F31,'Step 1_Expenditure3'!$E31,0))))</f>
        <v/>
      </c>
      <c r="BR7" s="55" t="str">
        <f>IF(BR$3="","",IF('Step 1_Expenditure3'!$E31=0,0,IF('Step 1_Expenditure3'!$D31="OPEX",IF(AND(BR$3&gt;='Step 1_Expenditure3'!$F31,'Step 1_Expenditure3'!$F31+'Step 1_Expenditure3'!$G31-1&gt;=BR$3),'Step 1_Expenditure3'!$E31*((1+'Step 1_Expenditure3'!$H31)^(BR$3-1)),0),IF(BR$3='Step 1_Expenditure3'!$F31,'Step 1_Expenditure3'!$E31,0))))</f>
        <v/>
      </c>
      <c r="BS7" s="55" t="str">
        <f>IF(BS$3="","",IF('Step 1_Expenditure3'!$E31=0,0,IF('Step 1_Expenditure3'!$D31="OPEX",IF(AND(BS$3&gt;='Step 1_Expenditure3'!$F31,'Step 1_Expenditure3'!$F31+'Step 1_Expenditure3'!$G31-1&gt;=BS$3),'Step 1_Expenditure3'!$E31*((1+'Step 1_Expenditure3'!$H31)^(BS$3-1)),0),IF(BS$3='Step 1_Expenditure3'!$F31,'Step 1_Expenditure3'!$E31,0))))</f>
        <v/>
      </c>
      <c r="BT7" s="55" t="str">
        <f>IF(BT$3="","",IF('Step 1_Expenditure3'!$E31=0,0,IF('Step 1_Expenditure3'!$D31="OPEX",IF(AND(BT$3&gt;='Step 1_Expenditure3'!$F31,'Step 1_Expenditure3'!$F31+'Step 1_Expenditure3'!$G31-1&gt;=BT$3),'Step 1_Expenditure3'!$E31*((1+'Step 1_Expenditure3'!$H31)^(BT$3-1)),0),IF(BT$3='Step 1_Expenditure3'!$F31,'Step 1_Expenditure3'!$E31,0))))</f>
        <v/>
      </c>
      <c r="BU7" s="55" t="str">
        <f>IF(BU$3="","",IF('Step 1_Expenditure3'!$E31=0,0,IF('Step 1_Expenditure3'!$D31="OPEX",IF(AND(BU$3&gt;='Step 1_Expenditure3'!$F31,'Step 1_Expenditure3'!$F31+'Step 1_Expenditure3'!$G31-1&gt;=BU$3),'Step 1_Expenditure3'!$E31*((1+'Step 1_Expenditure3'!$H31)^(BU$3-1)),0),IF(BU$3='Step 1_Expenditure3'!$F31,'Step 1_Expenditure3'!$E31,0))))</f>
        <v/>
      </c>
      <c r="BV7" s="55" t="str">
        <f>IF(BV$3="","",IF('Step 1_Expenditure3'!$E31=0,0,IF('Step 1_Expenditure3'!$D31="OPEX",IF(AND(BV$3&gt;='Step 1_Expenditure3'!$F31,'Step 1_Expenditure3'!$F31+'Step 1_Expenditure3'!$G31-1&gt;=BV$3),'Step 1_Expenditure3'!$E31*((1+'Step 1_Expenditure3'!$H31)^(BV$3-1)),0),IF(BV$3='Step 1_Expenditure3'!$F31,'Step 1_Expenditure3'!$E31,0))))</f>
        <v/>
      </c>
      <c r="BW7" s="55" t="str">
        <f>IF(BW$3="","",IF('Step 1_Expenditure3'!$E31=0,0,IF('Step 1_Expenditure3'!$D31="OPEX",IF(AND(BW$3&gt;='Step 1_Expenditure3'!$F31,'Step 1_Expenditure3'!$F31+'Step 1_Expenditure3'!$G31-1&gt;=BW$3),'Step 1_Expenditure3'!$E31*((1+'Step 1_Expenditure3'!$H31)^(BW$3-1)),0),IF(BW$3='Step 1_Expenditure3'!$F31,'Step 1_Expenditure3'!$E31,0))))</f>
        <v/>
      </c>
      <c r="BX7" s="55" t="str">
        <f>IF(BX$3="","",IF('Step 1_Expenditure3'!$E31=0,0,IF('Step 1_Expenditure3'!$D31="OPEX",IF(AND(BX$3&gt;='Step 1_Expenditure3'!$F31,'Step 1_Expenditure3'!$F31+'Step 1_Expenditure3'!$G31-1&gt;=BX$3),'Step 1_Expenditure3'!$E31*((1+'Step 1_Expenditure3'!$H31)^(BX$3-1)),0),IF(BX$3='Step 1_Expenditure3'!$F31,'Step 1_Expenditure3'!$E31,0))))</f>
        <v/>
      </c>
      <c r="BY7" s="55" t="str">
        <f>IF(BY$3="","",IF('Step 1_Expenditure3'!$E31=0,0,IF('Step 1_Expenditure3'!$D31="OPEX",IF(AND(BY$3&gt;='Step 1_Expenditure3'!$F31,'Step 1_Expenditure3'!$F31+'Step 1_Expenditure3'!$G31-1&gt;=BY$3),'Step 1_Expenditure3'!$E31*((1+'Step 1_Expenditure3'!$H31)^(BY$3-1)),0),IF(BY$3='Step 1_Expenditure3'!$F31,'Step 1_Expenditure3'!$E31,0))))</f>
        <v/>
      </c>
      <c r="BZ7" s="55" t="str">
        <f>IF(BZ$3="","",IF('Step 1_Expenditure3'!$E31=0,0,IF('Step 1_Expenditure3'!$D31="OPEX",IF(AND(BZ$3&gt;='Step 1_Expenditure3'!$F31,'Step 1_Expenditure3'!$F31+'Step 1_Expenditure3'!$G31-1&gt;=BZ$3),'Step 1_Expenditure3'!$E31*((1+'Step 1_Expenditure3'!$H31)^(BZ$3-1)),0),IF(BZ$3='Step 1_Expenditure3'!$F31,'Step 1_Expenditure3'!$E31,0))))</f>
        <v/>
      </c>
      <c r="CA7" s="55" t="str">
        <f>IF(CA$3="","",IF('Step 1_Expenditure3'!$E31=0,0,IF('Step 1_Expenditure3'!$D31="OPEX",IF(AND(CA$3&gt;='Step 1_Expenditure3'!$F31,'Step 1_Expenditure3'!$F31+'Step 1_Expenditure3'!$G31-1&gt;=CA$3),'Step 1_Expenditure3'!$E31*((1+'Step 1_Expenditure3'!$H31)^(CA$3-1)),0),IF(CA$3='Step 1_Expenditure3'!$F31,'Step 1_Expenditure3'!$E31,0))))</f>
        <v/>
      </c>
      <c r="CB7" s="55" t="str">
        <f>IF(CB$3="","",IF('Step 1_Expenditure3'!$E31=0,0,IF('Step 1_Expenditure3'!$D31="OPEX",IF(AND(CB$3&gt;='Step 1_Expenditure3'!$F31,'Step 1_Expenditure3'!$F31+'Step 1_Expenditure3'!$G31-1&gt;=CB$3),'Step 1_Expenditure3'!$E31*((1+'Step 1_Expenditure3'!$H31)^(CB$3-1)),0),IF(CB$3='Step 1_Expenditure3'!$F31,'Step 1_Expenditure3'!$E31,0))))</f>
        <v/>
      </c>
      <c r="CC7" s="55" t="str">
        <f>IF(CC$3="","",IF('Step 1_Expenditure3'!$E31=0,0,IF('Step 1_Expenditure3'!$D31="OPEX",IF(AND(CC$3&gt;='Step 1_Expenditure3'!$F31,'Step 1_Expenditure3'!$F31+'Step 1_Expenditure3'!$G31-1&gt;=CC$3),'Step 1_Expenditure3'!$E31*((1+'Step 1_Expenditure3'!$H31)^(CC$3-1)),0),IF(CC$3='Step 1_Expenditure3'!$F31,'Step 1_Expenditure3'!$E31,0))))</f>
        <v/>
      </c>
      <c r="CD7" s="55" t="str">
        <f>IF(CD$3="","",IF('Step 1_Expenditure3'!$E31=0,0,IF('Step 1_Expenditure3'!$D31="OPEX",IF(AND(CD$3&gt;='Step 1_Expenditure3'!$F31,'Step 1_Expenditure3'!$F31+'Step 1_Expenditure3'!$G31-1&gt;=CD$3),'Step 1_Expenditure3'!$E31*((1+'Step 1_Expenditure3'!$H31)^(CD$3-1)),0),IF(CD$3='Step 1_Expenditure3'!$F31,'Step 1_Expenditure3'!$E31,0))))</f>
        <v/>
      </c>
      <c r="CE7" s="55" t="str">
        <f>IF(CE$3="","",IF('Step 1_Expenditure3'!$E31=0,0,IF('Step 1_Expenditure3'!$D31="OPEX",IF(AND(CE$3&gt;='Step 1_Expenditure3'!$F31,'Step 1_Expenditure3'!$F31+'Step 1_Expenditure3'!$G31-1&gt;=CE$3),'Step 1_Expenditure3'!$E31*((1+'Step 1_Expenditure3'!$H31)^(CE$3-1)),0),IF(CE$3='Step 1_Expenditure3'!$F31,'Step 1_Expenditure3'!$E31,0))))</f>
        <v/>
      </c>
      <c r="CF7" s="55" t="str">
        <f>IF(CF$3="","",IF('Step 1_Expenditure3'!$E31=0,0,IF('Step 1_Expenditure3'!$D31="OPEX",IF(AND(CF$3&gt;='Step 1_Expenditure3'!$F31,'Step 1_Expenditure3'!$F31+'Step 1_Expenditure3'!$G31-1&gt;=CF$3),'Step 1_Expenditure3'!$E31*((1+'Step 1_Expenditure3'!$H31)^(CF$3-1)),0),IF(CF$3='Step 1_Expenditure3'!$F31,'Step 1_Expenditure3'!$E31,0))))</f>
        <v/>
      </c>
      <c r="CG7" s="55" t="str">
        <f>IF(CG$3="","",IF('Step 1_Expenditure3'!$E31=0,0,IF('Step 1_Expenditure3'!$D31="OPEX",IF(AND(CG$3&gt;='Step 1_Expenditure3'!$F31,'Step 1_Expenditure3'!$F31+'Step 1_Expenditure3'!$G31-1&gt;=CG$3),'Step 1_Expenditure3'!$E31*((1+'Step 1_Expenditure3'!$H31)^(CG$3-1)),0),IF(CG$3='Step 1_Expenditure3'!$F31,'Step 1_Expenditure3'!$E31,0))))</f>
        <v/>
      </c>
      <c r="CH7" s="55" t="str">
        <f>IF(CH$3="","",IF('Step 1_Expenditure3'!$E31=0,0,IF('Step 1_Expenditure3'!$D31="OPEX",IF(AND(CH$3&gt;='Step 1_Expenditure3'!$F31,'Step 1_Expenditure3'!$F31+'Step 1_Expenditure3'!$G31-1&gt;=CH$3),'Step 1_Expenditure3'!$E31*((1+'Step 1_Expenditure3'!$H31)^(CH$3-1)),0),IF(CH$3='Step 1_Expenditure3'!$F31,'Step 1_Expenditure3'!$E31,0))))</f>
        <v/>
      </c>
      <c r="CI7" s="55" t="str">
        <f>IF(CI$3="","",IF('Step 1_Expenditure3'!$E31=0,0,IF('Step 1_Expenditure3'!$D31="OPEX",IF(AND(CI$3&gt;='Step 1_Expenditure3'!$F31,'Step 1_Expenditure3'!$F31+'Step 1_Expenditure3'!$G31-1&gt;=CI$3),'Step 1_Expenditure3'!$E31*((1+'Step 1_Expenditure3'!$H31)^(CI$3-1)),0),IF(CI$3='Step 1_Expenditure3'!$F31,'Step 1_Expenditure3'!$E31,0))))</f>
        <v/>
      </c>
      <c r="CJ7" s="55" t="str">
        <f>IF(CJ$3="","",IF('Step 1_Expenditure3'!$E31=0,0,IF('Step 1_Expenditure3'!$D31="OPEX",IF(AND(CJ$3&gt;='Step 1_Expenditure3'!$F31,'Step 1_Expenditure3'!$F31+'Step 1_Expenditure3'!$G31-1&gt;=CJ$3),'Step 1_Expenditure3'!$E31*((1+'Step 1_Expenditure3'!$H31)^(CJ$3-1)),0),IF(CJ$3='Step 1_Expenditure3'!$F31,'Step 1_Expenditure3'!$E31,0))))</f>
        <v/>
      </c>
      <c r="CK7" s="55" t="str">
        <f>IF(CK$3="","",IF('Step 1_Expenditure3'!$E31=0,0,IF('Step 1_Expenditure3'!$D31="OPEX",IF(AND(CK$3&gt;='Step 1_Expenditure3'!$F31,'Step 1_Expenditure3'!$F31+'Step 1_Expenditure3'!$G31-1&gt;=CK$3),'Step 1_Expenditure3'!$E31*((1+'Step 1_Expenditure3'!$H31)^(CK$3-1)),0),IF(CK$3='Step 1_Expenditure3'!$F31,'Step 1_Expenditure3'!$E31,0))))</f>
        <v/>
      </c>
      <c r="CL7" s="55" t="str">
        <f>IF(CL$3="","",IF('Step 1_Expenditure3'!$E31=0,0,IF('Step 1_Expenditure3'!$D31="OPEX",IF(AND(CL$3&gt;='Step 1_Expenditure3'!$F31,'Step 1_Expenditure3'!$F31+'Step 1_Expenditure3'!$G31-1&gt;=CL$3),'Step 1_Expenditure3'!$E31*((1+'Step 1_Expenditure3'!$H31)^(CL$3-1)),0),IF(CL$3='Step 1_Expenditure3'!$F31,'Step 1_Expenditure3'!$E31,0))))</f>
        <v/>
      </c>
      <c r="CM7" s="55" t="str">
        <f>IF(CM$3="","",IF('Step 1_Expenditure3'!$E31=0,0,IF('Step 1_Expenditure3'!$D31="OPEX",IF(AND(CM$3&gt;='Step 1_Expenditure3'!$F31,'Step 1_Expenditure3'!$F31+'Step 1_Expenditure3'!$G31-1&gt;=CM$3),'Step 1_Expenditure3'!$E31*((1+'Step 1_Expenditure3'!$H31)^(CM$3-1)),0),IF(CM$3='Step 1_Expenditure3'!$F31,'Step 1_Expenditure3'!$E31,0))))</f>
        <v/>
      </c>
      <c r="CN7" s="55" t="str">
        <f>IF(CN$3="","",IF('Step 1_Expenditure3'!$E31=0,0,IF('Step 1_Expenditure3'!$D31="OPEX",IF(AND(CN$3&gt;='Step 1_Expenditure3'!$F31,'Step 1_Expenditure3'!$F31+'Step 1_Expenditure3'!$G31-1&gt;=CN$3),'Step 1_Expenditure3'!$E31*((1+'Step 1_Expenditure3'!$H31)^(CN$3-1)),0),IF(CN$3='Step 1_Expenditure3'!$F31,'Step 1_Expenditure3'!$E31,0))))</f>
        <v/>
      </c>
      <c r="CO7" s="55" t="str">
        <f>IF(CO$3="","",IF('Step 1_Expenditure3'!$E31=0,0,IF('Step 1_Expenditure3'!$D31="OPEX",IF(AND(CO$3&gt;='Step 1_Expenditure3'!$F31,'Step 1_Expenditure3'!$F31+'Step 1_Expenditure3'!$G31-1&gt;=CO$3),'Step 1_Expenditure3'!$E31*((1+'Step 1_Expenditure3'!$H31)^(CO$3-1)),0),IF(CO$3='Step 1_Expenditure3'!$F31,'Step 1_Expenditure3'!$E31,0))))</f>
        <v/>
      </c>
      <c r="CP7" s="55" t="str">
        <f>IF(CP$3="","",IF('Step 1_Expenditure3'!$E31=0,0,IF('Step 1_Expenditure3'!$D31="OPEX",IF(AND(CP$3&gt;='Step 1_Expenditure3'!$F31,'Step 1_Expenditure3'!$F31+'Step 1_Expenditure3'!$G31-1&gt;=CP$3),'Step 1_Expenditure3'!$E31*((1+'Step 1_Expenditure3'!$H31)^(CP$3-1)),0),IF(CP$3='Step 1_Expenditure3'!$F31,'Step 1_Expenditure3'!$E31,0))))</f>
        <v/>
      </c>
      <c r="CQ7" s="55" t="str">
        <f>IF(CQ$3="","",IF('Step 1_Expenditure3'!$E31=0,0,IF('Step 1_Expenditure3'!$D31="OPEX",IF(AND(CQ$3&gt;='Step 1_Expenditure3'!$F31,'Step 1_Expenditure3'!$F31+'Step 1_Expenditure3'!$G31-1&gt;=CQ$3),'Step 1_Expenditure3'!$E31*((1+'Step 1_Expenditure3'!$H31)^(CQ$3-1)),0),IF(CQ$3='Step 1_Expenditure3'!$F31,'Step 1_Expenditure3'!$E31,0))))</f>
        <v/>
      </c>
      <c r="CR7" s="55" t="str">
        <f>IF(CR$3="","",IF('Step 1_Expenditure3'!$E31=0,0,IF('Step 1_Expenditure3'!$D31="OPEX",IF(AND(CR$3&gt;='Step 1_Expenditure3'!$F31,'Step 1_Expenditure3'!$F31+'Step 1_Expenditure3'!$G31-1&gt;=CR$3),'Step 1_Expenditure3'!$E31*((1+'Step 1_Expenditure3'!$H31)^(CR$3-1)),0),IF(CR$3='Step 1_Expenditure3'!$F31,'Step 1_Expenditure3'!$E31,0))))</f>
        <v/>
      </c>
      <c r="CS7" s="55" t="str">
        <f>IF(CS$3="","",IF('Step 1_Expenditure3'!$E31=0,0,IF('Step 1_Expenditure3'!$D31="OPEX",IF(AND(CS$3&gt;='Step 1_Expenditure3'!$F31,'Step 1_Expenditure3'!$F31+'Step 1_Expenditure3'!$G31-1&gt;=CS$3),'Step 1_Expenditure3'!$E31*((1+'Step 1_Expenditure3'!$H31)^(CS$3-1)),0),IF(CS$3='Step 1_Expenditure3'!$F31,'Step 1_Expenditure3'!$E31,0))))</f>
        <v/>
      </c>
      <c r="CT7" s="55" t="str">
        <f>IF(CT$3="","",IF('Step 1_Expenditure3'!$E31=0,0,IF('Step 1_Expenditure3'!$D31="OPEX",IF(AND(CT$3&gt;='Step 1_Expenditure3'!$F31,'Step 1_Expenditure3'!$F31+'Step 1_Expenditure3'!$G31-1&gt;=CT$3),'Step 1_Expenditure3'!$E31*((1+'Step 1_Expenditure3'!$H31)^(CT$3-1)),0),IF(CT$3='Step 1_Expenditure3'!$F31,'Step 1_Expenditure3'!$E31,0))))</f>
        <v/>
      </c>
      <c r="CU7" s="55" t="str">
        <f>IF(CU$3="","",IF('Step 1_Expenditure3'!$E31=0,0,IF('Step 1_Expenditure3'!$D31="OPEX",IF(AND(CU$3&gt;='Step 1_Expenditure3'!$F31,'Step 1_Expenditure3'!$F31+'Step 1_Expenditure3'!$G31-1&gt;=CU$3),'Step 1_Expenditure3'!$E31*((1+'Step 1_Expenditure3'!$H31)^(CU$3-1)),0),IF(CU$3='Step 1_Expenditure3'!$F31,'Step 1_Expenditure3'!$E31,0))))</f>
        <v/>
      </c>
      <c r="CV7" s="55" t="str">
        <f>IF(CV$3="","",IF('Step 1_Expenditure3'!$E31=0,0,IF('Step 1_Expenditure3'!$D31="OPEX",IF(AND(CV$3&gt;='Step 1_Expenditure3'!$F31,'Step 1_Expenditure3'!$F31+'Step 1_Expenditure3'!$G31-1&gt;=CV$3),'Step 1_Expenditure3'!$E31*((1+'Step 1_Expenditure3'!$H31)^(CV$3-1)),0),IF(CV$3='Step 1_Expenditure3'!$F31,'Step 1_Expenditure3'!$E31,0))))</f>
        <v/>
      </c>
      <c r="CW7" s="55" t="str">
        <f>IF(CW$3="","",IF('Step 1_Expenditure3'!$E31=0,0,IF('Step 1_Expenditure3'!$D31="OPEX",IF(AND(CW$3&gt;='Step 1_Expenditure3'!$F31,'Step 1_Expenditure3'!$F31+'Step 1_Expenditure3'!$G31-1&gt;=CW$3),'Step 1_Expenditure3'!$E31*((1+'Step 1_Expenditure3'!$H31)^(CW$3-1)),0),IF(CW$3='Step 1_Expenditure3'!$F31,'Step 1_Expenditure3'!$E31,0))))</f>
        <v/>
      </c>
      <c r="CX7" s="55" t="str">
        <f>IF(CX$3="","",IF('Step 1_Expenditure3'!$E31=0,0,IF('Step 1_Expenditure3'!$D31="OPEX",IF(AND(CX$3&gt;='Step 1_Expenditure3'!$F31,'Step 1_Expenditure3'!$F31+'Step 1_Expenditure3'!$G31-1&gt;=CX$3),'Step 1_Expenditure3'!$E31*((1+'Step 1_Expenditure3'!$H31)^(CX$3-1)),0),IF(CX$3='Step 1_Expenditure3'!$F31,'Step 1_Expenditure3'!$E31,0))))</f>
        <v/>
      </c>
      <c r="CY7" s="55" t="str">
        <f>IF(CY$3="","",IF('Step 1_Expenditure3'!$E31=0,0,IF('Step 1_Expenditure3'!$D31="OPEX",IF(AND(CY$3&gt;='Step 1_Expenditure3'!$F31,'Step 1_Expenditure3'!$F31+'Step 1_Expenditure3'!$G31-1&gt;=CY$3),'Step 1_Expenditure3'!$E31*((1+'Step 1_Expenditure3'!$H31)^(CY$3-1)),0),IF(CY$3='Step 1_Expenditure3'!$F31,'Step 1_Expenditure3'!$E31,0))))</f>
        <v/>
      </c>
      <c r="CZ7" s="55" t="str">
        <f>IF(CZ$3="","",IF('Step 1_Expenditure3'!$E31=0,0,IF('Step 1_Expenditure3'!$D31="OPEX",IF(AND(CZ$3&gt;='Step 1_Expenditure3'!$F31,'Step 1_Expenditure3'!$F31+'Step 1_Expenditure3'!$G31-1&gt;=CZ$3),'Step 1_Expenditure3'!$E31*((1+'Step 1_Expenditure3'!$H31)^(CZ$3-1)),0),IF(CZ$3='Step 1_Expenditure3'!$F31,'Step 1_Expenditure3'!$E31,0))))</f>
        <v/>
      </c>
      <c r="DA7" s="55" t="str">
        <f>IF(DA$3="","",IF('Step 1_Expenditure3'!$E31=0,0,IF('Step 1_Expenditure3'!$D31="OPEX",IF(AND(DA$3&gt;='Step 1_Expenditure3'!$F31,'Step 1_Expenditure3'!$F31+'Step 1_Expenditure3'!$G31-1&gt;=DA$3),'Step 1_Expenditure3'!$E31*((1+'Step 1_Expenditure3'!$H31)^(DA$3-1)),0),IF(DA$3='Step 1_Expenditure3'!$F31,'Step 1_Expenditure3'!$E31,0))))</f>
        <v/>
      </c>
      <c r="DB7" s="55" t="str">
        <f>IF(DB$3="","",IF('Step 1_Expenditure3'!$E31=0,0,IF('Step 1_Expenditure3'!$D31="OPEX",IF(AND(DB$3&gt;='Step 1_Expenditure3'!$F31,'Step 1_Expenditure3'!$F31+'Step 1_Expenditure3'!$G31-1&gt;=DB$3),'Step 1_Expenditure3'!$E31*((1+'Step 1_Expenditure3'!$H31)^(DB$3-1)),0),IF(DB$3='Step 1_Expenditure3'!$F31,'Step 1_Expenditure3'!$E31,0))))</f>
        <v/>
      </c>
      <c r="DC7" s="1"/>
    </row>
    <row r="8" spans="1:107" s="3" customFormat="1" x14ac:dyDescent="0.25">
      <c r="A8" s="3">
        <f t="shared" si="0"/>
        <v>3000</v>
      </c>
      <c r="B8" s="22" t="str">
        <f>IF('Step 1_Expenditure3'!E32&gt;0,'Step 1_Expenditure3'!B32,"")</f>
        <v>Stage 2: Concept Design</v>
      </c>
      <c r="C8" s="152" t="str">
        <f>IF('Step 1_Expenditure3'!E32&gt;0,'Step 1_Expenditure3'!D32,"")</f>
        <v>Consultancy</v>
      </c>
      <c r="D8" s="158">
        <f>IF('Step 1_Expenditure3'!E32&gt;0,IF('Step 1_Expenditure3'!F32+'Step 1_Expenditure3'!G32&gt;'Step 1_Expenditure3'!$C$22,'Step 1_Expenditure3'!$C$22,'Step 1_Expenditure3'!F32+'Step 1_Expenditure3'!G32),"")</f>
        <v>1</v>
      </c>
      <c r="E8" s="22" t="str">
        <f>IF('Step 1_Expenditure3'!E32&gt;0,'Step 1_Expenditure3'!C32,"")</f>
        <v>Planning consultant</v>
      </c>
      <c r="F8" s="55">
        <f>IF(F$3="","",IF('Step 1_Expenditure3'!$E32=0,0,IF('Step 1_Expenditure3'!$D32="OPEX",IF(AND(F$3&gt;='Step 1_Expenditure3'!$F32,'Step 1_Expenditure3'!$F32+'Step 1_Expenditure3'!$G32-1&gt;=F$3),'Step 1_Expenditure3'!$E32*((1+'Step 1_Expenditure3'!$H32)^(F$3)),0),IF(F$3='Step 1_Expenditure3'!$F32,'Step 1_Expenditure3'!$E32,0))))</f>
        <v>3000</v>
      </c>
      <c r="G8" s="55">
        <f>IF(G$3="","",IF('Step 1_Expenditure3'!$E32=0,0,IF('Step 1_Expenditure3'!$D32="OPEX",IF(AND(G$3&gt;='Step 1_Expenditure3'!$F32,'Step 1_Expenditure3'!$F32+'Step 1_Expenditure3'!$G32-1&gt;=G$3),'Step 1_Expenditure3'!$E32*((1+'Step 1_Expenditure3'!$H32)^(G$3-1)),0),IF(G$3='Step 1_Expenditure3'!$F32,'Step 1_Expenditure3'!$E32,0))))</f>
        <v>0</v>
      </c>
      <c r="H8" s="55">
        <f>IF(H$3="","",IF('Step 1_Expenditure3'!$E32=0,0,IF('Step 1_Expenditure3'!$D32="OPEX",IF(AND(H$3&gt;='Step 1_Expenditure3'!$F32,'Step 1_Expenditure3'!$F32+'Step 1_Expenditure3'!$G32-1&gt;=H$3),'Step 1_Expenditure3'!$E32*((1+'Step 1_Expenditure3'!$H32)^(H$3-1)),0),IF(H$3='Step 1_Expenditure3'!$F32,'Step 1_Expenditure3'!$E32,0))))</f>
        <v>0</v>
      </c>
      <c r="I8" s="55">
        <f>IF(I$3="","",IF('Step 1_Expenditure3'!$E32=0,0,IF('Step 1_Expenditure3'!$D32="OPEX",IF(AND(I$3&gt;='Step 1_Expenditure3'!$F32,'Step 1_Expenditure3'!$F32+'Step 1_Expenditure3'!$G32-1&gt;=I$3),'Step 1_Expenditure3'!$E32*((1+'Step 1_Expenditure3'!$H32)^(I$3-1)),0),IF(I$3='Step 1_Expenditure3'!$F32,'Step 1_Expenditure3'!$E32,0))))</f>
        <v>0</v>
      </c>
      <c r="J8" s="55">
        <f>IF(J$3="","",IF('Step 1_Expenditure3'!$E32=0,0,IF('Step 1_Expenditure3'!$D32="OPEX",IF(AND(J$3&gt;='Step 1_Expenditure3'!$F32,'Step 1_Expenditure3'!$F32+'Step 1_Expenditure3'!$G32-1&gt;=J$3),'Step 1_Expenditure3'!$E32*((1+'Step 1_Expenditure3'!$H32)^(J$3-1)),0),IF(J$3='Step 1_Expenditure3'!$F32,'Step 1_Expenditure3'!$E32,0))))</f>
        <v>0</v>
      </c>
      <c r="K8" s="55">
        <f>IF(K$3="","",IF('Step 1_Expenditure3'!$E32=0,0,IF('Step 1_Expenditure3'!$D32="OPEX",IF(AND(K$3&gt;='Step 1_Expenditure3'!$F32,'Step 1_Expenditure3'!$F32+'Step 1_Expenditure3'!$G32-1&gt;=K$3),'Step 1_Expenditure3'!$E32*((1+'Step 1_Expenditure3'!$H32)^(K$3-1)),0),IF(K$3='Step 1_Expenditure3'!$F32,'Step 1_Expenditure3'!$E32,0))))</f>
        <v>0</v>
      </c>
      <c r="L8" s="55">
        <f>IF(L$3="","",IF('Step 1_Expenditure3'!$E32=0,0,IF('Step 1_Expenditure3'!$D32="OPEX",IF(AND(L$3&gt;='Step 1_Expenditure3'!$F32,'Step 1_Expenditure3'!$F32+'Step 1_Expenditure3'!$G32-1&gt;=L$3),'Step 1_Expenditure3'!$E32*((1+'Step 1_Expenditure3'!$H32)^(L$3-1)),0),IF(L$3='Step 1_Expenditure3'!$F32,'Step 1_Expenditure3'!$E32,0))))</f>
        <v>0</v>
      </c>
      <c r="M8" s="55">
        <f>IF(M$3="","",IF('Step 1_Expenditure3'!$E32=0,0,IF('Step 1_Expenditure3'!$D32="OPEX",IF(AND(M$3&gt;='Step 1_Expenditure3'!$F32,'Step 1_Expenditure3'!$F32+'Step 1_Expenditure3'!$G32-1&gt;=M$3),'Step 1_Expenditure3'!$E32*((1+'Step 1_Expenditure3'!$H32)^(M$3-1)),0),IF(M$3='Step 1_Expenditure3'!$F32,'Step 1_Expenditure3'!$E32,0))))</f>
        <v>0</v>
      </c>
      <c r="N8" s="55">
        <f>IF(N$3="","",IF('Step 1_Expenditure3'!$E32=0,0,IF('Step 1_Expenditure3'!$D32="OPEX",IF(AND(N$3&gt;='Step 1_Expenditure3'!$F32,'Step 1_Expenditure3'!$F32+'Step 1_Expenditure3'!$G32-1&gt;=N$3),'Step 1_Expenditure3'!$E32*((1+'Step 1_Expenditure3'!$H32)^(N$3-1)),0),IF(N$3='Step 1_Expenditure3'!$F32,'Step 1_Expenditure3'!$E32,0))))</f>
        <v>0</v>
      </c>
      <c r="O8" s="55">
        <f>IF(O$3="","",IF('Step 1_Expenditure3'!$E32=0,0,IF('Step 1_Expenditure3'!$D32="OPEX",IF(AND(O$3&gt;='Step 1_Expenditure3'!$F32,'Step 1_Expenditure3'!$F32+'Step 1_Expenditure3'!$G32-1&gt;=O$3),'Step 1_Expenditure3'!$E32*((1+'Step 1_Expenditure3'!$H32)^(O$3-1)),0),IF(O$3='Step 1_Expenditure3'!$F32,'Step 1_Expenditure3'!$E32,0))))</f>
        <v>0</v>
      </c>
      <c r="P8" s="55">
        <f>IF(P$3="","",IF('Step 1_Expenditure3'!$E32=0,0,IF('Step 1_Expenditure3'!$D32="OPEX",IF(AND(P$3&gt;='Step 1_Expenditure3'!$F32,'Step 1_Expenditure3'!$F32+'Step 1_Expenditure3'!$G32-1&gt;=P$3),'Step 1_Expenditure3'!$E32*((1+'Step 1_Expenditure3'!$H32)^(P$3-1)),0),IF(P$3='Step 1_Expenditure3'!$F32,'Step 1_Expenditure3'!$E32,0))))</f>
        <v>0</v>
      </c>
      <c r="Q8" s="55">
        <f>IF(Q$3="","",IF('Step 1_Expenditure3'!$E32=0,0,IF('Step 1_Expenditure3'!$D32="OPEX",IF(AND(Q$3&gt;='Step 1_Expenditure3'!$F32,'Step 1_Expenditure3'!$F32+'Step 1_Expenditure3'!$G32-1&gt;=Q$3),'Step 1_Expenditure3'!$E32*((1+'Step 1_Expenditure3'!$H32)^(Q$3-1)),0),IF(Q$3='Step 1_Expenditure3'!$F32,'Step 1_Expenditure3'!$E32,0))))</f>
        <v>0</v>
      </c>
      <c r="R8" s="55">
        <f>IF(R$3="","",IF('Step 1_Expenditure3'!$E32=0,0,IF('Step 1_Expenditure3'!$D32="OPEX",IF(AND(R$3&gt;='Step 1_Expenditure3'!$F32,'Step 1_Expenditure3'!$F32+'Step 1_Expenditure3'!$G32-1&gt;=R$3),'Step 1_Expenditure3'!$E32*((1+'Step 1_Expenditure3'!$H32)^(R$3-1)),0),IF(R$3='Step 1_Expenditure3'!$F32,'Step 1_Expenditure3'!$E32,0))))</f>
        <v>0</v>
      </c>
      <c r="S8" s="55">
        <f>IF(S$3="","",IF('Step 1_Expenditure3'!$E32=0,0,IF('Step 1_Expenditure3'!$D32="OPEX",IF(AND(S$3&gt;='Step 1_Expenditure3'!$F32,'Step 1_Expenditure3'!$F32+'Step 1_Expenditure3'!$G32-1&gt;=S$3),'Step 1_Expenditure3'!$E32*((1+'Step 1_Expenditure3'!$H32)^(S$3-1)),0),IF(S$3='Step 1_Expenditure3'!$F32,'Step 1_Expenditure3'!$E32,0))))</f>
        <v>0</v>
      </c>
      <c r="T8" s="55">
        <f>IF(T$3="","",IF('Step 1_Expenditure3'!$E32=0,0,IF('Step 1_Expenditure3'!$D32="OPEX",IF(AND(T$3&gt;='Step 1_Expenditure3'!$F32,'Step 1_Expenditure3'!$F32+'Step 1_Expenditure3'!$G32-1&gt;=T$3),'Step 1_Expenditure3'!$E32*((1+'Step 1_Expenditure3'!$H32)^(T$3-1)),0),IF(T$3='Step 1_Expenditure3'!$F32,'Step 1_Expenditure3'!$E32,0))))</f>
        <v>0</v>
      </c>
      <c r="U8" s="55">
        <f>IF(U$3="","",IF('Step 1_Expenditure3'!$E32=0,0,IF('Step 1_Expenditure3'!$D32="OPEX",IF(AND(U$3&gt;='Step 1_Expenditure3'!$F32,'Step 1_Expenditure3'!$F32+'Step 1_Expenditure3'!$G32-1&gt;=U$3),'Step 1_Expenditure3'!$E32*((1+'Step 1_Expenditure3'!$H32)^(U$3-1)),0),IF(U$3='Step 1_Expenditure3'!$F32,'Step 1_Expenditure3'!$E32,0))))</f>
        <v>0</v>
      </c>
      <c r="V8" s="55">
        <f>IF(V$3="","",IF('Step 1_Expenditure3'!$E32=0,0,IF('Step 1_Expenditure3'!$D32="OPEX",IF(AND(V$3&gt;='Step 1_Expenditure3'!$F32,'Step 1_Expenditure3'!$F32+'Step 1_Expenditure3'!$G32-1&gt;=V$3),'Step 1_Expenditure3'!$E32*((1+'Step 1_Expenditure3'!$H32)^(V$3-1)),0),IF(V$3='Step 1_Expenditure3'!$F32,'Step 1_Expenditure3'!$E32,0))))</f>
        <v>0</v>
      </c>
      <c r="W8" s="55">
        <f>IF(W$3="","",IF('Step 1_Expenditure3'!$E32=0,0,IF('Step 1_Expenditure3'!$D32="OPEX",IF(AND(W$3&gt;='Step 1_Expenditure3'!$F32,'Step 1_Expenditure3'!$F32+'Step 1_Expenditure3'!$G32-1&gt;=W$3),'Step 1_Expenditure3'!$E32*((1+'Step 1_Expenditure3'!$H32)^(W$3-1)),0),IF(W$3='Step 1_Expenditure3'!$F32,'Step 1_Expenditure3'!$E32,0))))</f>
        <v>0</v>
      </c>
      <c r="X8" s="55">
        <f>IF(X$3="","",IF('Step 1_Expenditure3'!$E32=0,0,IF('Step 1_Expenditure3'!$D32="OPEX",IF(AND(X$3&gt;='Step 1_Expenditure3'!$F32,'Step 1_Expenditure3'!$F32+'Step 1_Expenditure3'!$G32-1&gt;=X$3),'Step 1_Expenditure3'!$E32*((1+'Step 1_Expenditure3'!$H32)^(X$3-1)),0),IF(X$3='Step 1_Expenditure3'!$F32,'Step 1_Expenditure3'!$E32,0))))</f>
        <v>0</v>
      </c>
      <c r="Y8" s="55">
        <f>IF(Y$3="","",IF('Step 1_Expenditure3'!$E32=0,0,IF('Step 1_Expenditure3'!$D32="OPEX",IF(AND(Y$3&gt;='Step 1_Expenditure3'!$F32,'Step 1_Expenditure3'!$F32+'Step 1_Expenditure3'!$G32-1&gt;=Y$3),'Step 1_Expenditure3'!$E32*((1+'Step 1_Expenditure3'!$H32)^(Y$3-1)),0),IF(Y$3='Step 1_Expenditure3'!$F32,'Step 1_Expenditure3'!$E32,0))))</f>
        <v>0</v>
      </c>
      <c r="Z8" s="55">
        <f>IF(Z$3="","",IF('Step 1_Expenditure3'!$E32=0,0,IF('Step 1_Expenditure3'!$D32="OPEX",IF(AND(Z$3&gt;='Step 1_Expenditure3'!$F32,'Step 1_Expenditure3'!$F32+'Step 1_Expenditure3'!$G32-1&gt;=Z$3),'Step 1_Expenditure3'!$E32*((1+'Step 1_Expenditure3'!$H32)^(Z$3-1)),0),IF(Z$3='Step 1_Expenditure3'!$F32,'Step 1_Expenditure3'!$E32,0))))</f>
        <v>0</v>
      </c>
      <c r="AA8" s="55">
        <f>IF(AA$3="","",IF('Step 1_Expenditure3'!$E32=0,0,IF('Step 1_Expenditure3'!$D32="OPEX",IF(AND(AA$3&gt;='Step 1_Expenditure3'!$F32,'Step 1_Expenditure3'!$F32+'Step 1_Expenditure3'!$G32-1&gt;=AA$3),'Step 1_Expenditure3'!$E32*((1+'Step 1_Expenditure3'!$H32)^(AA$3-1)),0),IF(AA$3='Step 1_Expenditure3'!$F32,'Step 1_Expenditure3'!$E32,0))))</f>
        <v>0</v>
      </c>
      <c r="AB8" s="55">
        <f>IF(AB$3="","",IF('Step 1_Expenditure3'!$E32=0,0,IF('Step 1_Expenditure3'!$D32="OPEX",IF(AND(AB$3&gt;='Step 1_Expenditure3'!$F32,'Step 1_Expenditure3'!$F32+'Step 1_Expenditure3'!$G32-1&gt;=AB$3),'Step 1_Expenditure3'!$E32*((1+'Step 1_Expenditure3'!$H32)^(AB$3-1)),0),IF(AB$3='Step 1_Expenditure3'!$F32,'Step 1_Expenditure3'!$E32,0))))</f>
        <v>0</v>
      </c>
      <c r="AC8" s="55">
        <f>IF(AC$3="","",IF('Step 1_Expenditure3'!$E32=0,0,IF('Step 1_Expenditure3'!$D32="OPEX",IF(AND(AC$3&gt;='Step 1_Expenditure3'!$F32,'Step 1_Expenditure3'!$F32+'Step 1_Expenditure3'!$G32-1&gt;=AC$3),'Step 1_Expenditure3'!$E32*((1+'Step 1_Expenditure3'!$H32)^(AC$3-1)),0),IF(AC$3='Step 1_Expenditure3'!$F32,'Step 1_Expenditure3'!$E32,0))))</f>
        <v>0</v>
      </c>
      <c r="AD8" s="55">
        <f>IF(AD$3="","",IF('Step 1_Expenditure3'!$E32=0,0,IF('Step 1_Expenditure3'!$D32="OPEX",IF(AND(AD$3&gt;='Step 1_Expenditure3'!$F32,'Step 1_Expenditure3'!$F32+'Step 1_Expenditure3'!$G32-1&gt;=AD$3),'Step 1_Expenditure3'!$E32*((1+'Step 1_Expenditure3'!$H32)^(AD$3-1)),0),IF(AD$3='Step 1_Expenditure3'!$F32,'Step 1_Expenditure3'!$E32,0))))</f>
        <v>0</v>
      </c>
      <c r="AE8" s="55">
        <f>IF(AE$3="","",IF('Step 1_Expenditure3'!$E32=0,0,IF('Step 1_Expenditure3'!$D32="OPEX",IF(AND(AE$3&gt;='Step 1_Expenditure3'!$F32,'Step 1_Expenditure3'!$F32+'Step 1_Expenditure3'!$G32-1&gt;=AE$3),'Step 1_Expenditure3'!$E32*((1+'Step 1_Expenditure3'!$H32)^(AE$3-1)),0),IF(AE$3='Step 1_Expenditure3'!$F32,'Step 1_Expenditure3'!$E32,0))))</f>
        <v>0</v>
      </c>
      <c r="AF8" s="55" t="str">
        <f>IF(AF$3="","",IF('Step 1_Expenditure3'!$E32=0,0,IF('Step 1_Expenditure3'!$D32="OPEX",IF(AND(AF$3&gt;='Step 1_Expenditure3'!$F32,'Step 1_Expenditure3'!$F32+'Step 1_Expenditure3'!$G32-1&gt;=AF$3),'Step 1_Expenditure3'!$E32*((1+'Step 1_Expenditure3'!$H32)^(AF$3-1)),0),IF(AF$3='Step 1_Expenditure3'!$F32,'Step 1_Expenditure3'!$E32,0))))</f>
        <v/>
      </c>
      <c r="AG8" s="55" t="str">
        <f>IF(AG$3="","",IF('Step 1_Expenditure3'!$E32=0,0,IF('Step 1_Expenditure3'!$D32="OPEX",IF(AND(AG$3&gt;='Step 1_Expenditure3'!$F32,'Step 1_Expenditure3'!$F32+'Step 1_Expenditure3'!$G32-1&gt;=AG$3),'Step 1_Expenditure3'!$E32*((1+'Step 1_Expenditure3'!$H32)^(AG$3-1)),0),IF(AG$3='Step 1_Expenditure3'!$F32,'Step 1_Expenditure3'!$E32,0))))</f>
        <v/>
      </c>
      <c r="AH8" s="55" t="str">
        <f>IF(AH$3="","",IF('Step 1_Expenditure3'!$E32=0,0,IF('Step 1_Expenditure3'!$D32="OPEX",IF(AND(AH$3&gt;='Step 1_Expenditure3'!$F32,'Step 1_Expenditure3'!$F32+'Step 1_Expenditure3'!$G32-1&gt;=AH$3),'Step 1_Expenditure3'!$E32*((1+'Step 1_Expenditure3'!$H32)^(AH$3-1)),0),IF(AH$3='Step 1_Expenditure3'!$F32,'Step 1_Expenditure3'!$E32,0))))</f>
        <v/>
      </c>
      <c r="AI8" s="55" t="str">
        <f>IF(AI$3="","",IF('Step 1_Expenditure3'!$E32=0,0,IF('Step 1_Expenditure3'!$D32="OPEX",IF(AND(AI$3&gt;='Step 1_Expenditure3'!$F32,'Step 1_Expenditure3'!$F32+'Step 1_Expenditure3'!$G32-1&gt;=AI$3),'Step 1_Expenditure3'!$E32*((1+'Step 1_Expenditure3'!$H32)^(AI$3-1)),0),IF(AI$3='Step 1_Expenditure3'!$F32,'Step 1_Expenditure3'!$E32,0))))</f>
        <v/>
      </c>
      <c r="AJ8" s="55" t="str">
        <f>IF(AJ$3="","",IF('Step 1_Expenditure3'!$E32=0,0,IF('Step 1_Expenditure3'!$D32="OPEX",IF(AND(AJ$3&gt;='Step 1_Expenditure3'!$F32,'Step 1_Expenditure3'!$F32+'Step 1_Expenditure3'!$G32-1&gt;=AJ$3),'Step 1_Expenditure3'!$E32*((1+'Step 1_Expenditure3'!$H32)^(AJ$3-1)),0),IF(AJ$3='Step 1_Expenditure3'!$F32,'Step 1_Expenditure3'!$E32,0))))</f>
        <v/>
      </c>
      <c r="AK8" s="55" t="str">
        <f>IF(AK$3="","",IF('Step 1_Expenditure3'!$E32=0,0,IF('Step 1_Expenditure3'!$D32="OPEX",IF(AND(AK$3&gt;='Step 1_Expenditure3'!$F32,'Step 1_Expenditure3'!$F32+'Step 1_Expenditure3'!$G32-1&gt;=AK$3),'Step 1_Expenditure3'!$E32*((1+'Step 1_Expenditure3'!$H32)^(AK$3-1)),0),IF(AK$3='Step 1_Expenditure3'!$F32,'Step 1_Expenditure3'!$E32,0))))</f>
        <v/>
      </c>
      <c r="AL8" s="55" t="str">
        <f>IF(AL$3="","",IF('Step 1_Expenditure3'!$E32=0,0,IF('Step 1_Expenditure3'!$D32="OPEX",IF(AND(AL$3&gt;='Step 1_Expenditure3'!$F32,'Step 1_Expenditure3'!$F32+'Step 1_Expenditure3'!$G32-1&gt;=AL$3),'Step 1_Expenditure3'!$E32*((1+'Step 1_Expenditure3'!$H32)^(AL$3-1)),0),IF(AL$3='Step 1_Expenditure3'!$F32,'Step 1_Expenditure3'!$E32,0))))</f>
        <v/>
      </c>
      <c r="AM8" s="55" t="str">
        <f>IF(AM$3="","",IF('Step 1_Expenditure3'!$E32=0,0,IF('Step 1_Expenditure3'!$D32="OPEX",IF(AND(AM$3&gt;='Step 1_Expenditure3'!$F32,'Step 1_Expenditure3'!$F32+'Step 1_Expenditure3'!$G32-1&gt;=AM$3),'Step 1_Expenditure3'!$E32*((1+'Step 1_Expenditure3'!$H32)^(AM$3-1)),0),IF(AM$3='Step 1_Expenditure3'!$F32,'Step 1_Expenditure3'!$E32,0))))</f>
        <v/>
      </c>
      <c r="AN8" s="55" t="str">
        <f>IF(AN$3="","",IF('Step 1_Expenditure3'!$E32=0,0,IF('Step 1_Expenditure3'!$D32="OPEX",IF(AND(AN$3&gt;='Step 1_Expenditure3'!$F32,'Step 1_Expenditure3'!$F32+'Step 1_Expenditure3'!$G32-1&gt;=AN$3),'Step 1_Expenditure3'!$E32*((1+'Step 1_Expenditure3'!$H32)^(AN$3-1)),0),IF(AN$3='Step 1_Expenditure3'!$F32,'Step 1_Expenditure3'!$E32,0))))</f>
        <v/>
      </c>
      <c r="AO8" s="55" t="str">
        <f>IF(AO$3="","",IF('Step 1_Expenditure3'!$E32=0,0,IF('Step 1_Expenditure3'!$D32="OPEX",IF(AND(AO$3&gt;='Step 1_Expenditure3'!$F32,'Step 1_Expenditure3'!$F32+'Step 1_Expenditure3'!$G32-1&gt;=AO$3),'Step 1_Expenditure3'!$E32*((1+'Step 1_Expenditure3'!$H32)^(AO$3-1)),0),IF(AO$3='Step 1_Expenditure3'!$F32,'Step 1_Expenditure3'!$E32,0))))</f>
        <v/>
      </c>
      <c r="AP8" s="55" t="str">
        <f>IF(AP$3="","",IF('Step 1_Expenditure3'!$E32=0,0,IF('Step 1_Expenditure3'!$D32="OPEX",IF(AND(AP$3&gt;='Step 1_Expenditure3'!$F32,'Step 1_Expenditure3'!$F32+'Step 1_Expenditure3'!$G32-1&gt;=AP$3),'Step 1_Expenditure3'!$E32*((1+'Step 1_Expenditure3'!$H32)^(AP$3-1)),0),IF(AP$3='Step 1_Expenditure3'!$F32,'Step 1_Expenditure3'!$E32,0))))</f>
        <v/>
      </c>
      <c r="AQ8" s="55" t="str">
        <f>IF(AQ$3="","",IF('Step 1_Expenditure3'!$E32=0,0,IF('Step 1_Expenditure3'!$D32="OPEX",IF(AND(AQ$3&gt;='Step 1_Expenditure3'!$F32,'Step 1_Expenditure3'!$F32+'Step 1_Expenditure3'!$G32-1&gt;=AQ$3),'Step 1_Expenditure3'!$E32*((1+'Step 1_Expenditure3'!$H32)^(AQ$3-1)),0),IF(AQ$3='Step 1_Expenditure3'!$F32,'Step 1_Expenditure3'!$E32,0))))</f>
        <v/>
      </c>
      <c r="AR8" s="55" t="str">
        <f>IF(AR$3="","",IF('Step 1_Expenditure3'!$E32=0,0,IF('Step 1_Expenditure3'!$D32="OPEX",IF(AND(AR$3&gt;='Step 1_Expenditure3'!$F32,'Step 1_Expenditure3'!$F32+'Step 1_Expenditure3'!$G32-1&gt;=AR$3),'Step 1_Expenditure3'!$E32*((1+'Step 1_Expenditure3'!$H32)^(AR$3-1)),0),IF(AR$3='Step 1_Expenditure3'!$F32,'Step 1_Expenditure3'!$E32,0))))</f>
        <v/>
      </c>
      <c r="AS8" s="55" t="str">
        <f>IF(AS$3="","",IF('Step 1_Expenditure3'!$E32=0,0,IF('Step 1_Expenditure3'!$D32="OPEX",IF(AND(AS$3&gt;='Step 1_Expenditure3'!$F32,'Step 1_Expenditure3'!$F32+'Step 1_Expenditure3'!$G32-1&gt;=AS$3),'Step 1_Expenditure3'!$E32*((1+'Step 1_Expenditure3'!$H32)^(AS$3-1)),0),IF(AS$3='Step 1_Expenditure3'!$F32,'Step 1_Expenditure3'!$E32,0))))</f>
        <v/>
      </c>
      <c r="AT8" s="55" t="str">
        <f>IF(AT$3="","",IF('Step 1_Expenditure3'!$E32=0,0,IF('Step 1_Expenditure3'!$D32="OPEX",IF(AND(AT$3&gt;='Step 1_Expenditure3'!$F32,'Step 1_Expenditure3'!$F32+'Step 1_Expenditure3'!$G32-1&gt;=AT$3),'Step 1_Expenditure3'!$E32*((1+'Step 1_Expenditure3'!$H32)^(AT$3-1)),0),IF(AT$3='Step 1_Expenditure3'!$F32,'Step 1_Expenditure3'!$E32,0))))</f>
        <v/>
      </c>
      <c r="AU8" s="55" t="str">
        <f>IF(AU$3="","",IF('Step 1_Expenditure3'!$E32=0,0,IF('Step 1_Expenditure3'!$D32="OPEX",IF(AND(AU$3&gt;='Step 1_Expenditure3'!$F32,'Step 1_Expenditure3'!$F32+'Step 1_Expenditure3'!$G32-1&gt;=AU$3),'Step 1_Expenditure3'!$E32*((1+'Step 1_Expenditure3'!$H32)^(AU$3-1)),0),IF(AU$3='Step 1_Expenditure3'!$F32,'Step 1_Expenditure3'!$E32,0))))</f>
        <v/>
      </c>
      <c r="AV8" s="55" t="str">
        <f>IF(AV$3="","",IF('Step 1_Expenditure3'!$E32=0,0,IF('Step 1_Expenditure3'!$D32="OPEX",IF(AND(AV$3&gt;='Step 1_Expenditure3'!$F32,'Step 1_Expenditure3'!$F32+'Step 1_Expenditure3'!$G32-1&gt;=AV$3),'Step 1_Expenditure3'!$E32*((1+'Step 1_Expenditure3'!$H32)^(AV$3-1)),0),IF(AV$3='Step 1_Expenditure3'!$F32,'Step 1_Expenditure3'!$E32,0))))</f>
        <v/>
      </c>
      <c r="AW8" s="55" t="str">
        <f>IF(AW$3="","",IF('Step 1_Expenditure3'!$E32=0,0,IF('Step 1_Expenditure3'!$D32="OPEX",IF(AND(AW$3&gt;='Step 1_Expenditure3'!$F32,'Step 1_Expenditure3'!$F32+'Step 1_Expenditure3'!$G32-1&gt;=AW$3),'Step 1_Expenditure3'!$E32*((1+'Step 1_Expenditure3'!$H32)^(AW$3-1)),0),IF(AW$3='Step 1_Expenditure3'!$F32,'Step 1_Expenditure3'!$E32,0))))</f>
        <v/>
      </c>
      <c r="AX8" s="55" t="str">
        <f>IF(AX$3="","",IF('Step 1_Expenditure3'!$E32=0,0,IF('Step 1_Expenditure3'!$D32="OPEX",IF(AND(AX$3&gt;='Step 1_Expenditure3'!$F32,'Step 1_Expenditure3'!$F32+'Step 1_Expenditure3'!$G32-1&gt;=AX$3),'Step 1_Expenditure3'!$E32*((1+'Step 1_Expenditure3'!$H32)^(AX$3-1)),0),IF(AX$3='Step 1_Expenditure3'!$F32,'Step 1_Expenditure3'!$E32,0))))</f>
        <v/>
      </c>
      <c r="AY8" s="55" t="str">
        <f>IF(AY$3="","",IF('Step 1_Expenditure3'!$E32=0,0,IF('Step 1_Expenditure3'!$D32="OPEX",IF(AND(AY$3&gt;='Step 1_Expenditure3'!$F32,'Step 1_Expenditure3'!$F32+'Step 1_Expenditure3'!$G32-1&gt;=AY$3),'Step 1_Expenditure3'!$E32*((1+'Step 1_Expenditure3'!$H32)^(AY$3-1)),0),IF(AY$3='Step 1_Expenditure3'!$F32,'Step 1_Expenditure3'!$E32,0))))</f>
        <v/>
      </c>
      <c r="AZ8" s="55" t="str">
        <f>IF(AZ$3="","",IF('Step 1_Expenditure3'!$E32=0,0,IF('Step 1_Expenditure3'!$D32="OPEX",IF(AND(AZ$3&gt;='Step 1_Expenditure3'!$F32,'Step 1_Expenditure3'!$F32+'Step 1_Expenditure3'!$G32-1&gt;=AZ$3),'Step 1_Expenditure3'!$E32*((1+'Step 1_Expenditure3'!$H32)^(AZ$3-1)),0),IF(AZ$3='Step 1_Expenditure3'!$F32,'Step 1_Expenditure3'!$E32,0))))</f>
        <v/>
      </c>
      <c r="BA8" s="55" t="str">
        <f>IF(BA$3="","",IF('Step 1_Expenditure3'!$E32=0,0,IF('Step 1_Expenditure3'!$D32="OPEX",IF(AND(BA$3&gt;='Step 1_Expenditure3'!$F32,'Step 1_Expenditure3'!$F32+'Step 1_Expenditure3'!$G32-1&gt;=BA$3),'Step 1_Expenditure3'!$E32*((1+'Step 1_Expenditure3'!$H32)^(BA$3-1)),0),IF(BA$3='Step 1_Expenditure3'!$F32,'Step 1_Expenditure3'!$E32,0))))</f>
        <v/>
      </c>
      <c r="BB8" s="55" t="str">
        <f>IF(BB$3="","",IF('Step 1_Expenditure3'!$E32=0,0,IF('Step 1_Expenditure3'!$D32="OPEX",IF(AND(BB$3&gt;='Step 1_Expenditure3'!$F32,'Step 1_Expenditure3'!$F32+'Step 1_Expenditure3'!$G32-1&gt;=BB$3),'Step 1_Expenditure3'!$E32*((1+'Step 1_Expenditure3'!$H32)^(BB$3-1)),0),IF(BB$3='Step 1_Expenditure3'!$F32,'Step 1_Expenditure3'!$E32,0))))</f>
        <v/>
      </c>
      <c r="BC8" s="55" t="str">
        <f>IF(BC$3="","",IF('Step 1_Expenditure3'!$E32=0,0,IF('Step 1_Expenditure3'!$D32="OPEX",IF(AND(BC$3&gt;='Step 1_Expenditure3'!$F32,'Step 1_Expenditure3'!$F32+'Step 1_Expenditure3'!$G32-1&gt;=BC$3),'Step 1_Expenditure3'!$E32*((1+'Step 1_Expenditure3'!$H32)^(BC$3-1)),0),IF(BC$3='Step 1_Expenditure3'!$F32,'Step 1_Expenditure3'!$E32,0))))</f>
        <v/>
      </c>
      <c r="BD8" s="55" t="str">
        <f>IF(BD$3="","",IF('Step 1_Expenditure3'!$E32=0,0,IF('Step 1_Expenditure3'!$D32="OPEX",IF(AND(BD$3&gt;='Step 1_Expenditure3'!$F32,'Step 1_Expenditure3'!$F32+'Step 1_Expenditure3'!$G32-1&gt;=BD$3),'Step 1_Expenditure3'!$E32*((1+'Step 1_Expenditure3'!$H32)^(BD$3-1)),0),IF(BD$3='Step 1_Expenditure3'!$F32,'Step 1_Expenditure3'!$E32,0))))</f>
        <v/>
      </c>
      <c r="BE8" s="55" t="str">
        <f>IF(BE$3="","",IF('Step 1_Expenditure3'!$E32=0,0,IF('Step 1_Expenditure3'!$D32="OPEX",IF(AND(BE$3&gt;='Step 1_Expenditure3'!$F32,'Step 1_Expenditure3'!$F32+'Step 1_Expenditure3'!$G32-1&gt;=BE$3),'Step 1_Expenditure3'!$E32*((1+'Step 1_Expenditure3'!$H32)^(BE$3-1)),0),IF(BE$3='Step 1_Expenditure3'!$F32,'Step 1_Expenditure3'!$E32,0))))</f>
        <v/>
      </c>
      <c r="BF8" s="55" t="str">
        <f>IF(BF$3="","",IF('Step 1_Expenditure3'!$E32=0,0,IF('Step 1_Expenditure3'!$D32="OPEX",IF(AND(BF$3&gt;='Step 1_Expenditure3'!$F32,'Step 1_Expenditure3'!$F32+'Step 1_Expenditure3'!$G32-1&gt;=BF$3),'Step 1_Expenditure3'!$E32*((1+'Step 1_Expenditure3'!$H32)^(BF$3-1)),0),IF(BF$3='Step 1_Expenditure3'!$F32,'Step 1_Expenditure3'!$E32,0))))</f>
        <v/>
      </c>
      <c r="BG8" s="55" t="str">
        <f>IF(BG$3="","",IF('Step 1_Expenditure3'!$E32=0,0,IF('Step 1_Expenditure3'!$D32="OPEX",IF(AND(BG$3&gt;='Step 1_Expenditure3'!$F32,'Step 1_Expenditure3'!$F32+'Step 1_Expenditure3'!$G32-1&gt;=BG$3),'Step 1_Expenditure3'!$E32*((1+'Step 1_Expenditure3'!$H32)^(BG$3-1)),0),IF(BG$3='Step 1_Expenditure3'!$F32,'Step 1_Expenditure3'!$E32,0))))</f>
        <v/>
      </c>
      <c r="BH8" s="55" t="str">
        <f>IF(BH$3="","",IF('Step 1_Expenditure3'!$E32=0,0,IF('Step 1_Expenditure3'!$D32="OPEX",IF(AND(BH$3&gt;='Step 1_Expenditure3'!$F32,'Step 1_Expenditure3'!$F32+'Step 1_Expenditure3'!$G32-1&gt;=BH$3),'Step 1_Expenditure3'!$E32*((1+'Step 1_Expenditure3'!$H32)^(BH$3-1)),0),IF(BH$3='Step 1_Expenditure3'!$F32,'Step 1_Expenditure3'!$E32,0))))</f>
        <v/>
      </c>
      <c r="BI8" s="55" t="str">
        <f>IF(BI$3="","",IF('Step 1_Expenditure3'!$E32=0,0,IF('Step 1_Expenditure3'!$D32="OPEX",IF(AND(BI$3&gt;='Step 1_Expenditure3'!$F32,'Step 1_Expenditure3'!$F32+'Step 1_Expenditure3'!$G32-1&gt;=BI$3),'Step 1_Expenditure3'!$E32*((1+'Step 1_Expenditure3'!$H32)^(BI$3-1)),0),IF(BI$3='Step 1_Expenditure3'!$F32,'Step 1_Expenditure3'!$E32,0))))</f>
        <v/>
      </c>
      <c r="BJ8" s="55" t="str">
        <f>IF(BJ$3="","",IF('Step 1_Expenditure3'!$E32=0,0,IF('Step 1_Expenditure3'!$D32="OPEX",IF(AND(BJ$3&gt;='Step 1_Expenditure3'!$F32,'Step 1_Expenditure3'!$F32+'Step 1_Expenditure3'!$G32-1&gt;=BJ$3),'Step 1_Expenditure3'!$E32*((1+'Step 1_Expenditure3'!$H32)^(BJ$3-1)),0),IF(BJ$3='Step 1_Expenditure3'!$F32,'Step 1_Expenditure3'!$E32,0))))</f>
        <v/>
      </c>
      <c r="BK8" s="55" t="str">
        <f>IF(BK$3="","",IF('Step 1_Expenditure3'!$E32=0,0,IF('Step 1_Expenditure3'!$D32="OPEX",IF(AND(BK$3&gt;='Step 1_Expenditure3'!$F32,'Step 1_Expenditure3'!$F32+'Step 1_Expenditure3'!$G32-1&gt;=BK$3),'Step 1_Expenditure3'!$E32*((1+'Step 1_Expenditure3'!$H32)^(BK$3-1)),0),IF(BK$3='Step 1_Expenditure3'!$F32,'Step 1_Expenditure3'!$E32,0))))</f>
        <v/>
      </c>
      <c r="BL8" s="55" t="str">
        <f>IF(BL$3="","",IF('Step 1_Expenditure3'!$E32=0,0,IF('Step 1_Expenditure3'!$D32="OPEX",IF(AND(BL$3&gt;='Step 1_Expenditure3'!$F32,'Step 1_Expenditure3'!$F32+'Step 1_Expenditure3'!$G32-1&gt;=BL$3),'Step 1_Expenditure3'!$E32*((1+'Step 1_Expenditure3'!$H32)^(BL$3-1)),0),IF(BL$3='Step 1_Expenditure3'!$F32,'Step 1_Expenditure3'!$E32,0))))</f>
        <v/>
      </c>
      <c r="BM8" s="55" t="str">
        <f>IF(BM$3="","",IF('Step 1_Expenditure3'!$E32=0,0,IF('Step 1_Expenditure3'!$D32="OPEX",IF(AND(BM$3&gt;='Step 1_Expenditure3'!$F32,'Step 1_Expenditure3'!$F32+'Step 1_Expenditure3'!$G32-1&gt;=BM$3),'Step 1_Expenditure3'!$E32*((1+'Step 1_Expenditure3'!$H32)^(BM$3-1)),0),IF(BM$3='Step 1_Expenditure3'!$F32,'Step 1_Expenditure3'!$E32,0))))</f>
        <v/>
      </c>
      <c r="BN8" s="55" t="str">
        <f>IF(BN$3="","",IF('Step 1_Expenditure3'!$E32=0,0,IF('Step 1_Expenditure3'!$D32="OPEX",IF(AND(BN$3&gt;='Step 1_Expenditure3'!$F32,'Step 1_Expenditure3'!$F32+'Step 1_Expenditure3'!$G32-1&gt;=BN$3),'Step 1_Expenditure3'!$E32*((1+'Step 1_Expenditure3'!$H32)^(BN$3-1)),0),IF(BN$3='Step 1_Expenditure3'!$F32,'Step 1_Expenditure3'!$E32,0))))</f>
        <v/>
      </c>
      <c r="BO8" s="55" t="str">
        <f>IF(BO$3="","",IF('Step 1_Expenditure3'!$E32=0,0,IF('Step 1_Expenditure3'!$D32="OPEX",IF(AND(BO$3&gt;='Step 1_Expenditure3'!$F32,'Step 1_Expenditure3'!$F32+'Step 1_Expenditure3'!$G32-1&gt;=BO$3),'Step 1_Expenditure3'!$E32*((1+'Step 1_Expenditure3'!$H32)^(BO$3-1)),0),IF(BO$3='Step 1_Expenditure3'!$F32,'Step 1_Expenditure3'!$E32,0))))</f>
        <v/>
      </c>
      <c r="BP8" s="55" t="str">
        <f>IF(BP$3="","",IF('Step 1_Expenditure3'!$E32=0,0,IF('Step 1_Expenditure3'!$D32="OPEX",IF(AND(BP$3&gt;='Step 1_Expenditure3'!$F32,'Step 1_Expenditure3'!$F32+'Step 1_Expenditure3'!$G32-1&gt;=BP$3),'Step 1_Expenditure3'!$E32*((1+'Step 1_Expenditure3'!$H32)^(BP$3-1)),0),IF(BP$3='Step 1_Expenditure3'!$F32,'Step 1_Expenditure3'!$E32,0))))</f>
        <v/>
      </c>
      <c r="BQ8" s="55" t="str">
        <f>IF(BQ$3="","",IF('Step 1_Expenditure3'!$E32=0,0,IF('Step 1_Expenditure3'!$D32="OPEX",IF(AND(BQ$3&gt;='Step 1_Expenditure3'!$F32,'Step 1_Expenditure3'!$F32+'Step 1_Expenditure3'!$G32-1&gt;=BQ$3),'Step 1_Expenditure3'!$E32*((1+'Step 1_Expenditure3'!$H32)^(BQ$3-1)),0),IF(BQ$3='Step 1_Expenditure3'!$F32,'Step 1_Expenditure3'!$E32,0))))</f>
        <v/>
      </c>
      <c r="BR8" s="55" t="str">
        <f>IF(BR$3="","",IF('Step 1_Expenditure3'!$E32=0,0,IF('Step 1_Expenditure3'!$D32="OPEX",IF(AND(BR$3&gt;='Step 1_Expenditure3'!$F32,'Step 1_Expenditure3'!$F32+'Step 1_Expenditure3'!$G32-1&gt;=BR$3),'Step 1_Expenditure3'!$E32*((1+'Step 1_Expenditure3'!$H32)^(BR$3-1)),0),IF(BR$3='Step 1_Expenditure3'!$F32,'Step 1_Expenditure3'!$E32,0))))</f>
        <v/>
      </c>
      <c r="BS8" s="55" t="str">
        <f>IF(BS$3="","",IF('Step 1_Expenditure3'!$E32=0,0,IF('Step 1_Expenditure3'!$D32="OPEX",IF(AND(BS$3&gt;='Step 1_Expenditure3'!$F32,'Step 1_Expenditure3'!$F32+'Step 1_Expenditure3'!$G32-1&gt;=BS$3),'Step 1_Expenditure3'!$E32*((1+'Step 1_Expenditure3'!$H32)^(BS$3-1)),0),IF(BS$3='Step 1_Expenditure3'!$F32,'Step 1_Expenditure3'!$E32,0))))</f>
        <v/>
      </c>
      <c r="BT8" s="55" t="str">
        <f>IF(BT$3="","",IF('Step 1_Expenditure3'!$E32=0,0,IF('Step 1_Expenditure3'!$D32="OPEX",IF(AND(BT$3&gt;='Step 1_Expenditure3'!$F32,'Step 1_Expenditure3'!$F32+'Step 1_Expenditure3'!$G32-1&gt;=BT$3),'Step 1_Expenditure3'!$E32*((1+'Step 1_Expenditure3'!$H32)^(BT$3-1)),0),IF(BT$3='Step 1_Expenditure3'!$F32,'Step 1_Expenditure3'!$E32,0))))</f>
        <v/>
      </c>
      <c r="BU8" s="55" t="str">
        <f>IF(BU$3="","",IF('Step 1_Expenditure3'!$E32=0,0,IF('Step 1_Expenditure3'!$D32="OPEX",IF(AND(BU$3&gt;='Step 1_Expenditure3'!$F32,'Step 1_Expenditure3'!$F32+'Step 1_Expenditure3'!$G32-1&gt;=BU$3),'Step 1_Expenditure3'!$E32*((1+'Step 1_Expenditure3'!$H32)^(BU$3-1)),0),IF(BU$3='Step 1_Expenditure3'!$F32,'Step 1_Expenditure3'!$E32,0))))</f>
        <v/>
      </c>
      <c r="BV8" s="55" t="str">
        <f>IF(BV$3="","",IF('Step 1_Expenditure3'!$E32=0,0,IF('Step 1_Expenditure3'!$D32="OPEX",IF(AND(BV$3&gt;='Step 1_Expenditure3'!$F32,'Step 1_Expenditure3'!$F32+'Step 1_Expenditure3'!$G32-1&gt;=BV$3),'Step 1_Expenditure3'!$E32*((1+'Step 1_Expenditure3'!$H32)^(BV$3-1)),0),IF(BV$3='Step 1_Expenditure3'!$F32,'Step 1_Expenditure3'!$E32,0))))</f>
        <v/>
      </c>
      <c r="BW8" s="55" t="str">
        <f>IF(BW$3="","",IF('Step 1_Expenditure3'!$E32=0,0,IF('Step 1_Expenditure3'!$D32="OPEX",IF(AND(BW$3&gt;='Step 1_Expenditure3'!$F32,'Step 1_Expenditure3'!$F32+'Step 1_Expenditure3'!$G32-1&gt;=BW$3),'Step 1_Expenditure3'!$E32*((1+'Step 1_Expenditure3'!$H32)^(BW$3-1)),0),IF(BW$3='Step 1_Expenditure3'!$F32,'Step 1_Expenditure3'!$E32,0))))</f>
        <v/>
      </c>
      <c r="BX8" s="55" t="str">
        <f>IF(BX$3="","",IF('Step 1_Expenditure3'!$E32=0,0,IF('Step 1_Expenditure3'!$D32="OPEX",IF(AND(BX$3&gt;='Step 1_Expenditure3'!$F32,'Step 1_Expenditure3'!$F32+'Step 1_Expenditure3'!$G32-1&gt;=BX$3),'Step 1_Expenditure3'!$E32*((1+'Step 1_Expenditure3'!$H32)^(BX$3-1)),0),IF(BX$3='Step 1_Expenditure3'!$F32,'Step 1_Expenditure3'!$E32,0))))</f>
        <v/>
      </c>
      <c r="BY8" s="55" t="str">
        <f>IF(BY$3="","",IF('Step 1_Expenditure3'!$E32=0,0,IF('Step 1_Expenditure3'!$D32="OPEX",IF(AND(BY$3&gt;='Step 1_Expenditure3'!$F32,'Step 1_Expenditure3'!$F32+'Step 1_Expenditure3'!$G32-1&gt;=BY$3),'Step 1_Expenditure3'!$E32*((1+'Step 1_Expenditure3'!$H32)^(BY$3-1)),0),IF(BY$3='Step 1_Expenditure3'!$F32,'Step 1_Expenditure3'!$E32,0))))</f>
        <v/>
      </c>
      <c r="BZ8" s="55" t="str">
        <f>IF(BZ$3="","",IF('Step 1_Expenditure3'!$E32=0,0,IF('Step 1_Expenditure3'!$D32="OPEX",IF(AND(BZ$3&gt;='Step 1_Expenditure3'!$F32,'Step 1_Expenditure3'!$F32+'Step 1_Expenditure3'!$G32-1&gt;=BZ$3),'Step 1_Expenditure3'!$E32*((1+'Step 1_Expenditure3'!$H32)^(BZ$3-1)),0),IF(BZ$3='Step 1_Expenditure3'!$F32,'Step 1_Expenditure3'!$E32,0))))</f>
        <v/>
      </c>
      <c r="CA8" s="55" t="str">
        <f>IF(CA$3="","",IF('Step 1_Expenditure3'!$E32=0,0,IF('Step 1_Expenditure3'!$D32="OPEX",IF(AND(CA$3&gt;='Step 1_Expenditure3'!$F32,'Step 1_Expenditure3'!$F32+'Step 1_Expenditure3'!$G32-1&gt;=CA$3),'Step 1_Expenditure3'!$E32*((1+'Step 1_Expenditure3'!$H32)^(CA$3-1)),0),IF(CA$3='Step 1_Expenditure3'!$F32,'Step 1_Expenditure3'!$E32,0))))</f>
        <v/>
      </c>
      <c r="CB8" s="55" t="str">
        <f>IF(CB$3="","",IF('Step 1_Expenditure3'!$E32=0,0,IF('Step 1_Expenditure3'!$D32="OPEX",IF(AND(CB$3&gt;='Step 1_Expenditure3'!$F32,'Step 1_Expenditure3'!$F32+'Step 1_Expenditure3'!$G32-1&gt;=CB$3),'Step 1_Expenditure3'!$E32*((1+'Step 1_Expenditure3'!$H32)^(CB$3-1)),0),IF(CB$3='Step 1_Expenditure3'!$F32,'Step 1_Expenditure3'!$E32,0))))</f>
        <v/>
      </c>
      <c r="CC8" s="55" t="str">
        <f>IF(CC$3="","",IF('Step 1_Expenditure3'!$E32=0,0,IF('Step 1_Expenditure3'!$D32="OPEX",IF(AND(CC$3&gt;='Step 1_Expenditure3'!$F32,'Step 1_Expenditure3'!$F32+'Step 1_Expenditure3'!$G32-1&gt;=CC$3),'Step 1_Expenditure3'!$E32*((1+'Step 1_Expenditure3'!$H32)^(CC$3-1)),0),IF(CC$3='Step 1_Expenditure3'!$F32,'Step 1_Expenditure3'!$E32,0))))</f>
        <v/>
      </c>
      <c r="CD8" s="55" t="str">
        <f>IF(CD$3="","",IF('Step 1_Expenditure3'!$E32=0,0,IF('Step 1_Expenditure3'!$D32="OPEX",IF(AND(CD$3&gt;='Step 1_Expenditure3'!$F32,'Step 1_Expenditure3'!$F32+'Step 1_Expenditure3'!$G32-1&gt;=CD$3),'Step 1_Expenditure3'!$E32*((1+'Step 1_Expenditure3'!$H32)^(CD$3-1)),0),IF(CD$3='Step 1_Expenditure3'!$F32,'Step 1_Expenditure3'!$E32,0))))</f>
        <v/>
      </c>
      <c r="CE8" s="55" t="str">
        <f>IF(CE$3="","",IF('Step 1_Expenditure3'!$E32=0,0,IF('Step 1_Expenditure3'!$D32="OPEX",IF(AND(CE$3&gt;='Step 1_Expenditure3'!$F32,'Step 1_Expenditure3'!$F32+'Step 1_Expenditure3'!$G32-1&gt;=CE$3),'Step 1_Expenditure3'!$E32*((1+'Step 1_Expenditure3'!$H32)^(CE$3-1)),0),IF(CE$3='Step 1_Expenditure3'!$F32,'Step 1_Expenditure3'!$E32,0))))</f>
        <v/>
      </c>
      <c r="CF8" s="55" t="str">
        <f>IF(CF$3="","",IF('Step 1_Expenditure3'!$E32=0,0,IF('Step 1_Expenditure3'!$D32="OPEX",IF(AND(CF$3&gt;='Step 1_Expenditure3'!$F32,'Step 1_Expenditure3'!$F32+'Step 1_Expenditure3'!$G32-1&gt;=CF$3),'Step 1_Expenditure3'!$E32*((1+'Step 1_Expenditure3'!$H32)^(CF$3-1)),0),IF(CF$3='Step 1_Expenditure3'!$F32,'Step 1_Expenditure3'!$E32,0))))</f>
        <v/>
      </c>
      <c r="CG8" s="55" t="str">
        <f>IF(CG$3="","",IF('Step 1_Expenditure3'!$E32=0,0,IF('Step 1_Expenditure3'!$D32="OPEX",IF(AND(CG$3&gt;='Step 1_Expenditure3'!$F32,'Step 1_Expenditure3'!$F32+'Step 1_Expenditure3'!$G32-1&gt;=CG$3),'Step 1_Expenditure3'!$E32*((1+'Step 1_Expenditure3'!$H32)^(CG$3-1)),0),IF(CG$3='Step 1_Expenditure3'!$F32,'Step 1_Expenditure3'!$E32,0))))</f>
        <v/>
      </c>
      <c r="CH8" s="55" t="str">
        <f>IF(CH$3="","",IF('Step 1_Expenditure3'!$E32=0,0,IF('Step 1_Expenditure3'!$D32="OPEX",IF(AND(CH$3&gt;='Step 1_Expenditure3'!$F32,'Step 1_Expenditure3'!$F32+'Step 1_Expenditure3'!$G32-1&gt;=CH$3),'Step 1_Expenditure3'!$E32*((1+'Step 1_Expenditure3'!$H32)^(CH$3-1)),0),IF(CH$3='Step 1_Expenditure3'!$F32,'Step 1_Expenditure3'!$E32,0))))</f>
        <v/>
      </c>
      <c r="CI8" s="55" t="str">
        <f>IF(CI$3="","",IF('Step 1_Expenditure3'!$E32=0,0,IF('Step 1_Expenditure3'!$D32="OPEX",IF(AND(CI$3&gt;='Step 1_Expenditure3'!$F32,'Step 1_Expenditure3'!$F32+'Step 1_Expenditure3'!$G32-1&gt;=CI$3),'Step 1_Expenditure3'!$E32*((1+'Step 1_Expenditure3'!$H32)^(CI$3-1)),0),IF(CI$3='Step 1_Expenditure3'!$F32,'Step 1_Expenditure3'!$E32,0))))</f>
        <v/>
      </c>
      <c r="CJ8" s="55" t="str">
        <f>IF(CJ$3="","",IF('Step 1_Expenditure3'!$E32=0,0,IF('Step 1_Expenditure3'!$D32="OPEX",IF(AND(CJ$3&gt;='Step 1_Expenditure3'!$F32,'Step 1_Expenditure3'!$F32+'Step 1_Expenditure3'!$G32-1&gt;=CJ$3),'Step 1_Expenditure3'!$E32*((1+'Step 1_Expenditure3'!$H32)^(CJ$3-1)),0),IF(CJ$3='Step 1_Expenditure3'!$F32,'Step 1_Expenditure3'!$E32,0))))</f>
        <v/>
      </c>
      <c r="CK8" s="55" t="str">
        <f>IF(CK$3="","",IF('Step 1_Expenditure3'!$E32=0,0,IF('Step 1_Expenditure3'!$D32="OPEX",IF(AND(CK$3&gt;='Step 1_Expenditure3'!$F32,'Step 1_Expenditure3'!$F32+'Step 1_Expenditure3'!$G32-1&gt;=CK$3),'Step 1_Expenditure3'!$E32*((1+'Step 1_Expenditure3'!$H32)^(CK$3-1)),0),IF(CK$3='Step 1_Expenditure3'!$F32,'Step 1_Expenditure3'!$E32,0))))</f>
        <v/>
      </c>
      <c r="CL8" s="55" t="str">
        <f>IF(CL$3="","",IF('Step 1_Expenditure3'!$E32=0,0,IF('Step 1_Expenditure3'!$D32="OPEX",IF(AND(CL$3&gt;='Step 1_Expenditure3'!$F32,'Step 1_Expenditure3'!$F32+'Step 1_Expenditure3'!$G32-1&gt;=CL$3),'Step 1_Expenditure3'!$E32*((1+'Step 1_Expenditure3'!$H32)^(CL$3-1)),0),IF(CL$3='Step 1_Expenditure3'!$F32,'Step 1_Expenditure3'!$E32,0))))</f>
        <v/>
      </c>
      <c r="CM8" s="55" t="str">
        <f>IF(CM$3="","",IF('Step 1_Expenditure3'!$E32=0,0,IF('Step 1_Expenditure3'!$D32="OPEX",IF(AND(CM$3&gt;='Step 1_Expenditure3'!$F32,'Step 1_Expenditure3'!$F32+'Step 1_Expenditure3'!$G32-1&gt;=CM$3),'Step 1_Expenditure3'!$E32*((1+'Step 1_Expenditure3'!$H32)^(CM$3-1)),0),IF(CM$3='Step 1_Expenditure3'!$F32,'Step 1_Expenditure3'!$E32,0))))</f>
        <v/>
      </c>
      <c r="CN8" s="55" t="str">
        <f>IF(CN$3="","",IF('Step 1_Expenditure3'!$E32=0,0,IF('Step 1_Expenditure3'!$D32="OPEX",IF(AND(CN$3&gt;='Step 1_Expenditure3'!$F32,'Step 1_Expenditure3'!$F32+'Step 1_Expenditure3'!$G32-1&gt;=CN$3),'Step 1_Expenditure3'!$E32*((1+'Step 1_Expenditure3'!$H32)^(CN$3-1)),0),IF(CN$3='Step 1_Expenditure3'!$F32,'Step 1_Expenditure3'!$E32,0))))</f>
        <v/>
      </c>
      <c r="CO8" s="55" t="str">
        <f>IF(CO$3="","",IF('Step 1_Expenditure3'!$E32=0,0,IF('Step 1_Expenditure3'!$D32="OPEX",IF(AND(CO$3&gt;='Step 1_Expenditure3'!$F32,'Step 1_Expenditure3'!$F32+'Step 1_Expenditure3'!$G32-1&gt;=CO$3),'Step 1_Expenditure3'!$E32*((1+'Step 1_Expenditure3'!$H32)^(CO$3-1)),0),IF(CO$3='Step 1_Expenditure3'!$F32,'Step 1_Expenditure3'!$E32,0))))</f>
        <v/>
      </c>
      <c r="CP8" s="55" t="str">
        <f>IF(CP$3="","",IF('Step 1_Expenditure3'!$E32=0,0,IF('Step 1_Expenditure3'!$D32="OPEX",IF(AND(CP$3&gt;='Step 1_Expenditure3'!$F32,'Step 1_Expenditure3'!$F32+'Step 1_Expenditure3'!$G32-1&gt;=CP$3),'Step 1_Expenditure3'!$E32*((1+'Step 1_Expenditure3'!$H32)^(CP$3-1)),0),IF(CP$3='Step 1_Expenditure3'!$F32,'Step 1_Expenditure3'!$E32,0))))</f>
        <v/>
      </c>
      <c r="CQ8" s="55" t="str">
        <f>IF(CQ$3="","",IF('Step 1_Expenditure3'!$E32=0,0,IF('Step 1_Expenditure3'!$D32="OPEX",IF(AND(CQ$3&gt;='Step 1_Expenditure3'!$F32,'Step 1_Expenditure3'!$F32+'Step 1_Expenditure3'!$G32-1&gt;=CQ$3),'Step 1_Expenditure3'!$E32*((1+'Step 1_Expenditure3'!$H32)^(CQ$3-1)),0),IF(CQ$3='Step 1_Expenditure3'!$F32,'Step 1_Expenditure3'!$E32,0))))</f>
        <v/>
      </c>
      <c r="CR8" s="55" t="str">
        <f>IF(CR$3="","",IF('Step 1_Expenditure3'!$E32=0,0,IF('Step 1_Expenditure3'!$D32="OPEX",IF(AND(CR$3&gt;='Step 1_Expenditure3'!$F32,'Step 1_Expenditure3'!$F32+'Step 1_Expenditure3'!$G32-1&gt;=CR$3),'Step 1_Expenditure3'!$E32*((1+'Step 1_Expenditure3'!$H32)^(CR$3-1)),0),IF(CR$3='Step 1_Expenditure3'!$F32,'Step 1_Expenditure3'!$E32,0))))</f>
        <v/>
      </c>
      <c r="CS8" s="55" t="str">
        <f>IF(CS$3="","",IF('Step 1_Expenditure3'!$E32=0,0,IF('Step 1_Expenditure3'!$D32="OPEX",IF(AND(CS$3&gt;='Step 1_Expenditure3'!$F32,'Step 1_Expenditure3'!$F32+'Step 1_Expenditure3'!$G32-1&gt;=CS$3),'Step 1_Expenditure3'!$E32*((1+'Step 1_Expenditure3'!$H32)^(CS$3-1)),0),IF(CS$3='Step 1_Expenditure3'!$F32,'Step 1_Expenditure3'!$E32,0))))</f>
        <v/>
      </c>
      <c r="CT8" s="55" t="str">
        <f>IF(CT$3="","",IF('Step 1_Expenditure3'!$E32=0,0,IF('Step 1_Expenditure3'!$D32="OPEX",IF(AND(CT$3&gt;='Step 1_Expenditure3'!$F32,'Step 1_Expenditure3'!$F32+'Step 1_Expenditure3'!$G32-1&gt;=CT$3),'Step 1_Expenditure3'!$E32*((1+'Step 1_Expenditure3'!$H32)^(CT$3-1)),0),IF(CT$3='Step 1_Expenditure3'!$F32,'Step 1_Expenditure3'!$E32,0))))</f>
        <v/>
      </c>
      <c r="CU8" s="55" t="str">
        <f>IF(CU$3="","",IF('Step 1_Expenditure3'!$E32=0,0,IF('Step 1_Expenditure3'!$D32="OPEX",IF(AND(CU$3&gt;='Step 1_Expenditure3'!$F32,'Step 1_Expenditure3'!$F32+'Step 1_Expenditure3'!$G32-1&gt;=CU$3),'Step 1_Expenditure3'!$E32*((1+'Step 1_Expenditure3'!$H32)^(CU$3-1)),0),IF(CU$3='Step 1_Expenditure3'!$F32,'Step 1_Expenditure3'!$E32,0))))</f>
        <v/>
      </c>
      <c r="CV8" s="55" t="str">
        <f>IF(CV$3="","",IF('Step 1_Expenditure3'!$E32=0,0,IF('Step 1_Expenditure3'!$D32="OPEX",IF(AND(CV$3&gt;='Step 1_Expenditure3'!$F32,'Step 1_Expenditure3'!$F32+'Step 1_Expenditure3'!$G32-1&gt;=CV$3),'Step 1_Expenditure3'!$E32*((1+'Step 1_Expenditure3'!$H32)^(CV$3-1)),0),IF(CV$3='Step 1_Expenditure3'!$F32,'Step 1_Expenditure3'!$E32,0))))</f>
        <v/>
      </c>
      <c r="CW8" s="55" t="str">
        <f>IF(CW$3="","",IF('Step 1_Expenditure3'!$E32=0,0,IF('Step 1_Expenditure3'!$D32="OPEX",IF(AND(CW$3&gt;='Step 1_Expenditure3'!$F32,'Step 1_Expenditure3'!$F32+'Step 1_Expenditure3'!$G32-1&gt;=CW$3),'Step 1_Expenditure3'!$E32*((1+'Step 1_Expenditure3'!$H32)^(CW$3-1)),0),IF(CW$3='Step 1_Expenditure3'!$F32,'Step 1_Expenditure3'!$E32,0))))</f>
        <v/>
      </c>
      <c r="CX8" s="55" t="str">
        <f>IF(CX$3="","",IF('Step 1_Expenditure3'!$E32=0,0,IF('Step 1_Expenditure3'!$D32="OPEX",IF(AND(CX$3&gt;='Step 1_Expenditure3'!$F32,'Step 1_Expenditure3'!$F32+'Step 1_Expenditure3'!$G32-1&gt;=CX$3),'Step 1_Expenditure3'!$E32*((1+'Step 1_Expenditure3'!$H32)^(CX$3-1)),0),IF(CX$3='Step 1_Expenditure3'!$F32,'Step 1_Expenditure3'!$E32,0))))</f>
        <v/>
      </c>
      <c r="CY8" s="55" t="str">
        <f>IF(CY$3="","",IF('Step 1_Expenditure3'!$E32=0,0,IF('Step 1_Expenditure3'!$D32="OPEX",IF(AND(CY$3&gt;='Step 1_Expenditure3'!$F32,'Step 1_Expenditure3'!$F32+'Step 1_Expenditure3'!$G32-1&gt;=CY$3),'Step 1_Expenditure3'!$E32*((1+'Step 1_Expenditure3'!$H32)^(CY$3-1)),0),IF(CY$3='Step 1_Expenditure3'!$F32,'Step 1_Expenditure3'!$E32,0))))</f>
        <v/>
      </c>
      <c r="CZ8" s="55" t="str">
        <f>IF(CZ$3="","",IF('Step 1_Expenditure3'!$E32=0,0,IF('Step 1_Expenditure3'!$D32="OPEX",IF(AND(CZ$3&gt;='Step 1_Expenditure3'!$F32,'Step 1_Expenditure3'!$F32+'Step 1_Expenditure3'!$G32-1&gt;=CZ$3),'Step 1_Expenditure3'!$E32*((1+'Step 1_Expenditure3'!$H32)^(CZ$3-1)),0),IF(CZ$3='Step 1_Expenditure3'!$F32,'Step 1_Expenditure3'!$E32,0))))</f>
        <v/>
      </c>
      <c r="DA8" s="55" t="str">
        <f>IF(DA$3="","",IF('Step 1_Expenditure3'!$E32=0,0,IF('Step 1_Expenditure3'!$D32="OPEX",IF(AND(DA$3&gt;='Step 1_Expenditure3'!$F32,'Step 1_Expenditure3'!$F32+'Step 1_Expenditure3'!$G32-1&gt;=DA$3),'Step 1_Expenditure3'!$E32*((1+'Step 1_Expenditure3'!$H32)^(DA$3-1)),0),IF(DA$3='Step 1_Expenditure3'!$F32,'Step 1_Expenditure3'!$E32,0))))</f>
        <v/>
      </c>
      <c r="DB8" s="55" t="str">
        <f>IF(DB$3="","",IF('Step 1_Expenditure3'!$E32=0,0,IF('Step 1_Expenditure3'!$D32="OPEX",IF(AND(DB$3&gt;='Step 1_Expenditure3'!$F32,'Step 1_Expenditure3'!$F32+'Step 1_Expenditure3'!$G32-1&gt;=DB$3),'Step 1_Expenditure3'!$E32*((1+'Step 1_Expenditure3'!$H32)^(DB$3-1)),0),IF(DB$3='Step 1_Expenditure3'!$F32,'Step 1_Expenditure3'!$E32,0))))</f>
        <v/>
      </c>
      <c r="DC8" s="1"/>
    </row>
    <row r="9" spans="1:107" s="3" customFormat="1" x14ac:dyDescent="0.25">
      <c r="A9" s="3">
        <f t="shared" si="0"/>
        <v>5000</v>
      </c>
      <c r="B9" s="22" t="str">
        <f>IF('Step 1_Expenditure3'!E33&gt;0,'Step 1_Expenditure3'!B33,"")</f>
        <v>Stage 2: Concept Design</v>
      </c>
      <c r="C9" s="152" t="str">
        <f>IF('Step 1_Expenditure3'!E33&gt;0,'Step 1_Expenditure3'!D33,"")</f>
        <v>Consultancy</v>
      </c>
      <c r="D9" s="158">
        <f>IF('Step 1_Expenditure3'!E33&gt;0,IF('Step 1_Expenditure3'!F33+'Step 1_Expenditure3'!G33&gt;'Step 1_Expenditure3'!$C$22,'Step 1_Expenditure3'!$C$22,'Step 1_Expenditure3'!F33+'Step 1_Expenditure3'!G33),"")</f>
        <v>1</v>
      </c>
      <c r="E9" s="22" t="str">
        <f>IF('Step 1_Expenditure3'!E33&gt;0,'Step 1_Expenditure3'!C33,"")</f>
        <v>Financial Consultation</v>
      </c>
      <c r="F9" s="55">
        <f>IF(F$3="","",IF('Step 1_Expenditure3'!$E33=0,0,IF('Step 1_Expenditure3'!$D33="OPEX",IF(AND(F$3&gt;='Step 1_Expenditure3'!$F33,'Step 1_Expenditure3'!$F33+'Step 1_Expenditure3'!$G33-1&gt;=F$3),'Step 1_Expenditure3'!$E33*((1+'Step 1_Expenditure3'!$H33)^(F$3)),0),IF(F$3='Step 1_Expenditure3'!$F33,'Step 1_Expenditure3'!$E33,0))))</f>
        <v>5000</v>
      </c>
      <c r="G9" s="55">
        <f>IF(G$3="","",IF('Step 1_Expenditure3'!$E33=0,0,IF('Step 1_Expenditure3'!$D33="OPEX",IF(AND(G$3&gt;='Step 1_Expenditure3'!$F33,'Step 1_Expenditure3'!$F33+'Step 1_Expenditure3'!$G33-1&gt;=G$3),'Step 1_Expenditure3'!$E33*((1+'Step 1_Expenditure3'!$H33)^(G$3-1)),0),IF(G$3='Step 1_Expenditure3'!$F33,'Step 1_Expenditure3'!$E33,0))))</f>
        <v>0</v>
      </c>
      <c r="H9" s="55">
        <f>IF(H$3="","",IF('Step 1_Expenditure3'!$E33=0,0,IF('Step 1_Expenditure3'!$D33="OPEX",IF(AND(H$3&gt;='Step 1_Expenditure3'!$F33,'Step 1_Expenditure3'!$F33+'Step 1_Expenditure3'!$G33-1&gt;=H$3),'Step 1_Expenditure3'!$E33*((1+'Step 1_Expenditure3'!$H33)^(H$3-1)),0),IF(H$3='Step 1_Expenditure3'!$F33,'Step 1_Expenditure3'!$E33,0))))</f>
        <v>0</v>
      </c>
      <c r="I9" s="55">
        <f>IF(I$3="","",IF('Step 1_Expenditure3'!$E33=0,0,IF('Step 1_Expenditure3'!$D33="OPEX",IF(AND(I$3&gt;='Step 1_Expenditure3'!$F33,'Step 1_Expenditure3'!$F33+'Step 1_Expenditure3'!$G33-1&gt;=I$3),'Step 1_Expenditure3'!$E33*((1+'Step 1_Expenditure3'!$H33)^(I$3-1)),0),IF(I$3='Step 1_Expenditure3'!$F33,'Step 1_Expenditure3'!$E33,0))))</f>
        <v>0</v>
      </c>
      <c r="J9" s="55">
        <f>IF(J$3="","",IF('Step 1_Expenditure3'!$E33=0,0,IF('Step 1_Expenditure3'!$D33="OPEX",IF(AND(J$3&gt;='Step 1_Expenditure3'!$F33,'Step 1_Expenditure3'!$F33+'Step 1_Expenditure3'!$G33-1&gt;=J$3),'Step 1_Expenditure3'!$E33*((1+'Step 1_Expenditure3'!$H33)^(J$3-1)),0),IF(J$3='Step 1_Expenditure3'!$F33,'Step 1_Expenditure3'!$E33,0))))</f>
        <v>0</v>
      </c>
      <c r="K9" s="55">
        <f>IF(K$3="","",IF('Step 1_Expenditure3'!$E33=0,0,IF('Step 1_Expenditure3'!$D33="OPEX",IF(AND(K$3&gt;='Step 1_Expenditure3'!$F33,'Step 1_Expenditure3'!$F33+'Step 1_Expenditure3'!$G33-1&gt;=K$3),'Step 1_Expenditure3'!$E33*((1+'Step 1_Expenditure3'!$H33)^(K$3-1)),0),IF(K$3='Step 1_Expenditure3'!$F33,'Step 1_Expenditure3'!$E33,0))))</f>
        <v>0</v>
      </c>
      <c r="L9" s="55">
        <f>IF(L$3="","",IF('Step 1_Expenditure3'!$E33=0,0,IF('Step 1_Expenditure3'!$D33="OPEX",IF(AND(L$3&gt;='Step 1_Expenditure3'!$F33,'Step 1_Expenditure3'!$F33+'Step 1_Expenditure3'!$G33-1&gt;=L$3),'Step 1_Expenditure3'!$E33*((1+'Step 1_Expenditure3'!$H33)^(L$3-1)),0),IF(L$3='Step 1_Expenditure3'!$F33,'Step 1_Expenditure3'!$E33,0))))</f>
        <v>0</v>
      </c>
      <c r="M9" s="55">
        <f>IF(M$3="","",IF('Step 1_Expenditure3'!$E33=0,0,IF('Step 1_Expenditure3'!$D33="OPEX",IF(AND(M$3&gt;='Step 1_Expenditure3'!$F33,'Step 1_Expenditure3'!$F33+'Step 1_Expenditure3'!$G33-1&gt;=M$3),'Step 1_Expenditure3'!$E33*((1+'Step 1_Expenditure3'!$H33)^(M$3-1)),0),IF(M$3='Step 1_Expenditure3'!$F33,'Step 1_Expenditure3'!$E33,0))))</f>
        <v>0</v>
      </c>
      <c r="N9" s="55">
        <f>IF(N$3="","",IF('Step 1_Expenditure3'!$E33=0,0,IF('Step 1_Expenditure3'!$D33="OPEX",IF(AND(N$3&gt;='Step 1_Expenditure3'!$F33,'Step 1_Expenditure3'!$F33+'Step 1_Expenditure3'!$G33-1&gt;=N$3),'Step 1_Expenditure3'!$E33*((1+'Step 1_Expenditure3'!$H33)^(N$3-1)),0),IF(N$3='Step 1_Expenditure3'!$F33,'Step 1_Expenditure3'!$E33,0))))</f>
        <v>0</v>
      </c>
      <c r="O9" s="55">
        <f>IF(O$3="","",IF('Step 1_Expenditure3'!$E33=0,0,IF('Step 1_Expenditure3'!$D33="OPEX",IF(AND(O$3&gt;='Step 1_Expenditure3'!$F33,'Step 1_Expenditure3'!$F33+'Step 1_Expenditure3'!$G33-1&gt;=O$3),'Step 1_Expenditure3'!$E33*((1+'Step 1_Expenditure3'!$H33)^(O$3-1)),0),IF(O$3='Step 1_Expenditure3'!$F33,'Step 1_Expenditure3'!$E33,0))))</f>
        <v>0</v>
      </c>
      <c r="P9" s="55">
        <f>IF(P$3="","",IF('Step 1_Expenditure3'!$E33=0,0,IF('Step 1_Expenditure3'!$D33="OPEX",IF(AND(P$3&gt;='Step 1_Expenditure3'!$F33,'Step 1_Expenditure3'!$F33+'Step 1_Expenditure3'!$G33-1&gt;=P$3),'Step 1_Expenditure3'!$E33*((1+'Step 1_Expenditure3'!$H33)^(P$3-1)),0),IF(P$3='Step 1_Expenditure3'!$F33,'Step 1_Expenditure3'!$E33,0))))</f>
        <v>0</v>
      </c>
      <c r="Q9" s="55">
        <f>IF(Q$3="","",IF('Step 1_Expenditure3'!$E33=0,0,IF('Step 1_Expenditure3'!$D33="OPEX",IF(AND(Q$3&gt;='Step 1_Expenditure3'!$F33,'Step 1_Expenditure3'!$F33+'Step 1_Expenditure3'!$G33-1&gt;=Q$3),'Step 1_Expenditure3'!$E33*((1+'Step 1_Expenditure3'!$H33)^(Q$3-1)),0),IF(Q$3='Step 1_Expenditure3'!$F33,'Step 1_Expenditure3'!$E33,0))))</f>
        <v>0</v>
      </c>
      <c r="R9" s="55">
        <f>IF(R$3="","",IF('Step 1_Expenditure3'!$E33=0,0,IF('Step 1_Expenditure3'!$D33="OPEX",IF(AND(R$3&gt;='Step 1_Expenditure3'!$F33,'Step 1_Expenditure3'!$F33+'Step 1_Expenditure3'!$G33-1&gt;=R$3),'Step 1_Expenditure3'!$E33*((1+'Step 1_Expenditure3'!$H33)^(R$3-1)),0),IF(R$3='Step 1_Expenditure3'!$F33,'Step 1_Expenditure3'!$E33,0))))</f>
        <v>0</v>
      </c>
      <c r="S9" s="55">
        <f>IF(S$3="","",IF('Step 1_Expenditure3'!$E33=0,0,IF('Step 1_Expenditure3'!$D33="OPEX",IF(AND(S$3&gt;='Step 1_Expenditure3'!$F33,'Step 1_Expenditure3'!$F33+'Step 1_Expenditure3'!$G33-1&gt;=S$3),'Step 1_Expenditure3'!$E33*((1+'Step 1_Expenditure3'!$H33)^(S$3-1)),0),IF(S$3='Step 1_Expenditure3'!$F33,'Step 1_Expenditure3'!$E33,0))))</f>
        <v>0</v>
      </c>
      <c r="T9" s="55">
        <f>IF(T$3="","",IF('Step 1_Expenditure3'!$E33=0,0,IF('Step 1_Expenditure3'!$D33="OPEX",IF(AND(T$3&gt;='Step 1_Expenditure3'!$F33,'Step 1_Expenditure3'!$F33+'Step 1_Expenditure3'!$G33-1&gt;=T$3),'Step 1_Expenditure3'!$E33*((1+'Step 1_Expenditure3'!$H33)^(T$3-1)),0),IF(T$3='Step 1_Expenditure3'!$F33,'Step 1_Expenditure3'!$E33,0))))</f>
        <v>0</v>
      </c>
      <c r="U9" s="55">
        <f>IF(U$3="","",IF('Step 1_Expenditure3'!$E33=0,0,IF('Step 1_Expenditure3'!$D33="OPEX",IF(AND(U$3&gt;='Step 1_Expenditure3'!$F33,'Step 1_Expenditure3'!$F33+'Step 1_Expenditure3'!$G33-1&gt;=U$3),'Step 1_Expenditure3'!$E33*((1+'Step 1_Expenditure3'!$H33)^(U$3-1)),0),IF(U$3='Step 1_Expenditure3'!$F33,'Step 1_Expenditure3'!$E33,0))))</f>
        <v>0</v>
      </c>
      <c r="V9" s="55">
        <f>IF(V$3="","",IF('Step 1_Expenditure3'!$E33=0,0,IF('Step 1_Expenditure3'!$D33="OPEX",IF(AND(V$3&gt;='Step 1_Expenditure3'!$F33,'Step 1_Expenditure3'!$F33+'Step 1_Expenditure3'!$G33-1&gt;=V$3),'Step 1_Expenditure3'!$E33*((1+'Step 1_Expenditure3'!$H33)^(V$3-1)),0),IF(V$3='Step 1_Expenditure3'!$F33,'Step 1_Expenditure3'!$E33,0))))</f>
        <v>0</v>
      </c>
      <c r="W9" s="55">
        <f>IF(W$3="","",IF('Step 1_Expenditure3'!$E33=0,0,IF('Step 1_Expenditure3'!$D33="OPEX",IF(AND(W$3&gt;='Step 1_Expenditure3'!$F33,'Step 1_Expenditure3'!$F33+'Step 1_Expenditure3'!$G33-1&gt;=W$3),'Step 1_Expenditure3'!$E33*((1+'Step 1_Expenditure3'!$H33)^(W$3-1)),0),IF(W$3='Step 1_Expenditure3'!$F33,'Step 1_Expenditure3'!$E33,0))))</f>
        <v>0</v>
      </c>
      <c r="X9" s="55">
        <f>IF(X$3="","",IF('Step 1_Expenditure3'!$E33=0,0,IF('Step 1_Expenditure3'!$D33="OPEX",IF(AND(X$3&gt;='Step 1_Expenditure3'!$F33,'Step 1_Expenditure3'!$F33+'Step 1_Expenditure3'!$G33-1&gt;=X$3),'Step 1_Expenditure3'!$E33*((1+'Step 1_Expenditure3'!$H33)^(X$3-1)),0),IF(X$3='Step 1_Expenditure3'!$F33,'Step 1_Expenditure3'!$E33,0))))</f>
        <v>0</v>
      </c>
      <c r="Y9" s="55">
        <f>IF(Y$3="","",IF('Step 1_Expenditure3'!$E33=0,0,IF('Step 1_Expenditure3'!$D33="OPEX",IF(AND(Y$3&gt;='Step 1_Expenditure3'!$F33,'Step 1_Expenditure3'!$F33+'Step 1_Expenditure3'!$G33-1&gt;=Y$3),'Step 1_Expenditure3'!$E33*((1+'Step 1_Expenditure3'!$H33)^(Y$3-1)),0),IF(Y$3='Step 1_Expenditure3'!$F33,'Step 1_Expenditure3'!$E33,0))))</f>
        <v>0</v>
      </c>
      <c r="Z9" s="55">
        <f>IF(Z$3="","",IF('Step 1_Expenditure3'!$E33=0,0,IF('Step 1_Expenditure3'!$D33="OPEX",IF(AND(Z$3&gt;='Step 1_Expenditure3'!$F33,'Step 1_Expenditure3'!$F33+'Step 1_Expenditure3'!$G33-1&gt;=Z$3),'Step 1_Expenditure3'!$E33*((1+'Step 1_Expenditure3'!$H33)^(Z$3-1)),0),IF(Z$3='Step 1_Expenditure3'!$F33,'Step 1_Expenditure3'!$E33,0))))</f>
        <v>0</v>
      </c>
      <c r="AA9" s="55">
        <f>IF(AA$3="","",IF('Step 1_Expenditure3'!$E33=0,0,IF('Step 1_Expenditure3'!$D33="OPEX",IF(AND(AA$3&gt;='Step 1_Expenditure3'!$F33,'Step 1_Expenditure3'!$F33+'Step 1_Expenditure3'!$G33-1&gt;=AA$3),'Step 1_Expenditure3'!$E33*((1+'Step 1_Expenditure3'!$H33)^(AA$3-1)),0),IF(AA$3='Step 1_Expenditure3'!$F33,'Step 1_Expenditure3'!$E33,0))))</f>
        <v>0</v>
      </c>
      <c r="AB9" s="55">
        <f>IF(AB$3="","",IF('Step 1_Expenditure3'!$E33=0,0,IF('Step 1_Expenditure3'!$D33="OPEX",IF(AND(AB$3&gt;='Step 1_Expenditure3'!$F33,'Step 1_Expenditure3'!$F33+'Step 1_Expenditure3'!$G33-1&gt;=AB$3),'Step 1_Expenditure3'!$E33*((1+'Step 1_Expenditure3'!$H33)^(AB$3-1)),0),IF(AB$3='Step 1_Expenditure3'!$F33,'Step 1_Expenditure3'!$E33,0))))</f>
        <v>0</v>
      </c>
      <c r="AC9" s="55">
        <f>IF(AC$3="","",IF('Step 1_Expenditure3'!$E33=0,0,IF('Step 1_Expenditure3'!$D33="OPEX",IF(AND(AC$3&gt;='Step 1_Expenditure3'!$F33,'Step 1_Expenditure3'!$F33+'Step 1_Expenditure3'!$G33-1&gt;=AC$3),'Step 1_Expenditure3'!$E33*((1+'Step 1_Expenditure3'!$H33)^(AC$3-1)),0),IF(AC$3='Step 1_Expenditure3'!$F33,'Step 1_Expenditure3'!$E33,0))))</f>
        <v>0</v>
      </c>
      <c r="AD9" s="55">
        <f>IF(AD$3="","",IF('Step 1_Expenditure3'!$E33=0,0,IF('Step 1_Expenditure3'!$D33="OPEX",IF(AND(AD$3&gt;='Step 1_Expenditure3'!$F33,'Step 1_Expenditure3'!$F33+'Step 1_Expenditure3'!$G33-1&gt;=AD$3),'Step 1_Expenditure3'!$E33*((1+'Step 1_Expenditure3'!$H33)^(AD$3-1)),0),IF(AD$3='Step 1_Expenditure3'!$F33,'Step 1_Expenditure3'!$E33,0))))</f>
        <v>0</v>
      </c>
      <c r="AE9" s="55">
        <f>IF(AE$3="","",IF('Step 1_Expenditure3'!$E33=0,0,IF('Step 1_Expenditure3'!$D33="OPEX",IF(AND(AE$3&gt;='Step 1_Expenditure3'!$F33,'Step 1_Expenditure3'!$F33+'Step 1_Expenditure3'!$G33-1&gt;=AE$3),'Step 1_Expenditure3'!$E33*((1+'Step 1_Expenditure3'!$H33)^(AE$3-1)),0),IF(AE$3='Step 1_Expenditure3'!$F33,'Step 1_Expenditure3'!$E33,0))))</f>
        <v>0</v>
      </c>
      <c r="AF9" s="55" t="str">
        <f>IF(AF$3="","",IF('Step 1_Expenditure3'!$E33=0,0,IF('Step 1_Expenditure3'!$D33="OPEX",IF(AND(AF$3&gt;='Step 1_Expenditure3'!$F33,'Step 1_Expenditure3'!$F33+'Step 1_Expenditure3'!$G33-1&gt;=AF$3),'Step 1_Expenditure3'!$E33*((1+'Step 1_Expenditure3'!$H33)^(AF$3-1)),0),IF(AF$3='Step 1_Expenditure3'!$F33,'Step 1_Expenditure3'!$E33,0))))</f>
        <v/>
      </c>
      <c r="AG9" s="55" t="str">
        <f>IF(AG$3="","",IF('Step 1_Expenditure3'!$E33=0,0,IF('Step 1_Expenditure3'!$D33="OPEX",IF(AND(AG$3&gt;='Step 1_Expenditure3'!$F33,'Step 1_Expenditure3'!$F33+'Step 1_Expenditure3'!$G33-1&gt;=AG$3),'Step 1_Expenditure3'!$E33*((1+'Step 1_Expenditure3'!$H33)^(AG$3-1)),0),IF(AG$3='Step 1_Expenditure3'!$F33,'Step 1_Expenditure3'!$E33,0))))</f>
        <v/>
      </c>
      <c r="AH9" s="55" t="str">
        <f>IF(AH$3="","",IF('Step 1_Expenditure3'!$E33=0,0,IF('Step 1_Expenditure3'!$D33="OPEX",IF(AND(AH$3&gt;='Step 1_Expenditure3'!$F33,'Step 1_Expenditure3'!$F33+'Step 1_Expenditure3'!$G33-1&gt;=AH$3),'Step 1_Expenditure3'!$E33*((1+'Step 1_Expenditure3'!$H33)^(AH$3-1)),0),IF(AH$3='Step 1_Expenditure3'!$F33,'Step 1_Expenditure3'!$E33,0))))</f>
        <v/>
      </c>
      <c r="AI9" s="55" t="str">
        <f>IF(AI$3="","",IF('Step 1_Expenditure3'!$E33=0,0,IF('Step 1_Expenditure3'!$D33="OPEX",IF(AND(AI$3&gt;='Step 1_Expenditure3'!$F33,'Step 1_Expenditure3'!$F33+'Step 1_Expenditure3'!$G33-1&gt;=AI$3),'Step 1_Expenditure3'!$E33*((1+'Step 1_Expenditure3'!$H33)^(AI$3-1)),0),IF(AI$3='Step 1_Expenditure3'!$F33,'Step 1_Expenditure3'!$E33,0))))</f>
        <v/>
      </c>
      <c r="AJ9" s="55" t="str">
        <f>IF(AJ$3="","",IF('Step 1_Expenditure3'!$E33=0,0,IF('Step 1_Expenditure3'!$D33="OPEX",IF(AND(AJ$3&gt;='Step 1_Expenditure3'!$F33,'Step 1_Expenditure3'!$F33+'Step 1_Expenditure3'!$G33-1&gt;=AJ$3),'Step 1_Expenditure3'!$E33*((1+'Step 1_Expenditure3'!$H33)^(AJ$3-1)),0),IF(AJ$3='Step 1_Expenditure3'!$F33,'Step 1_Expenditure3'!$E33,0))))</f>
        <v/>
      </c>
      <c r="AK9" s="55" t="str">
        <f>IF(AK$3="","",IF('Step 1_Expenditure3'!$E33=0,0,IF('Step 1_Expenditure3'!$D33="OPEX",IF(AND(AK$3&gt;='Step 1_Expenditure3'!$F33,'Step 1_Expenditure3'!$F33+'Step 1_Expenditure3'!$G33-1&gt;=AK$3),'Step 1_Expenditure3'!$E33*((1+'Step 1_Expenditure3'!$H33)^(AK$3-1)),0),IF(AK$3='Step 1_Expenditure3'!$F33,'Step 1_Expenditure3'!$E33,0))))</f>
        <v/>
      </c>
      <c r="AL9" s="55" t="str">
        <f>IF(AL$3="","",IF('Step 1_Expenditure3'!$E33=0,0,IF('Step 1_Expenditure3'!$D33="OPEX",IF(AND(AL$3&gt;='Step 1_Expenditure3'!$F33,'Step 1_Expenditure3'!$F33+'Step 1_Expenditure3'!$G33-1&gt;=AL$3),'Step 1_Expenditure3'!$E33*((1+'Step 1_Expenditure3'!$H33)^(AL$3-1)),0),IF(AL$3='Step 1_Expenditure3'!$F33,'Step 1_Expenditure3'!$E33,0))))</f>
        <v/>
      </c>
      <c r="AM9" s="55" t="str">
        <f>IF(AM$3="","",IF('Step 1_Expenditure3'!$E33=0,0,IF('Step 1_Expenditure3'!$D33="OPEX",IF(AND(AM$3&gt;='Step 1_Expenditure3'!$F33,'Step 1_Expenditure3'!$F33+'Step 1_Expenditure3'!$G33-1&gt;=AM$3),'Step 1_Expenditure3'!$E33*((1+'Step 1_Expenditure3'!$H33)^(AM$3-1)),0),IF(AM$3='Step 1_Expenditure3'!$F33,'Step 1_Expenditure3'!$E33,0))))</f>
        <v/>
      </c>
      <c r="AN9" s="55" t="str">
        <f>IF(AN$3="","",IF('Step 1_Expenditure3'!$E33=0,0,IF('Step 1_Expenditure3'!$D33="OPEX",IF(AND(AN$3&gt;='Step 1_Expenditure3'!$F33,'Step 1_Expenditure3'!$F33+'Step 1_Expenditure3'!$G33-1&gt;=AN$3),'Step 1_Expenditure3'!$E33*((1+'Step 1_Expenditure3'!$H33)^(AN$3-1)),0),IF(AN$3='Step 1_Expenditure3'!$F33,'Step 1_Expenditure3'!$E33,0))))</f>
        <v/>
      </c>
      <c r="AO9" s="55" t="str">
        <f>IF(AO$3="","",IF('Step 1_Expenditure3'!$E33=0,0,IF('Step 1_Expenditure3'!$D33="OPEX",IF(AND(AO$3&gt;='Step 1_Expenditure3'!$F33,'Step 1_Expenditure3'!$F33+'Step 1_Expenditure3'!$G33-1&gt;=AO$3),'Step 1_Expenditure3'!$E33*((1+'Step 1_Expenditure3'!$H33)^(AO$3-1)),0),IF(AO$3='Step 1_Expenditure3'!$F33,'Step 1_Expenditure3'!$E33,0))))</f>
        <v/>
      </c>
      <c r="AP9" s="55" t="str">
        <f>IF(AP$3="","",IF('Step 1_Expenditure3'!$E33=0,0,IF('Step 1_Expenditure3'!$D33="OPEX",IF(AND(AP$3&gt;='Step 1_Expenditure3'!$F33,'Step 1_Expenditure3'!$F33+'Step 1_Expenditure3'!$G33-1&gt;=AP$3),'Step 1_Expenditure3'!$E33*((1+'Step 1_Expenditure3'!$H33)^(AP$3-1)),0),IF(AP$3='Step 1_Expenditure3'!$F33,'Step 1_Expenditure3'!$E33,0))))</f>
        <v/>
      </c>
      <c r="AQ9" s="55" t="str">
        <f>IF(AQ$3="","",IF('Step 1_Expenditure3'!$E33=0,0,IF('Step 1_Expenditure3'!$D33="OPEX",IF(AND(AQ$3&gt;='Step 1_Expenditure3'!$F33,'Step 1_Expenditure3'!$F33+'Step 1_Expenditure3'!$G33-1&gt;=AQ$3),'Step 1_Expenditure3'!$E33*((1+'Step 1_Expenditure3'!$H33)^(AQ$3-1)),0),IF(AQ$3='Step 1_Expenditure3'!$F33,'Step 1_Expenditure3'!$E33,0))))</f>
        <v/>
      </c>
      <c r="AR9" s="55" t="str">
        <f>IF(AR$3="","",IF('Step 1_Expenditure3'!$E33=0,0,IF('Step 1_Expenditure3'!$D33="OPEX",IF(AND(AR$3&gt;='Step 1_Expenditure3'!$F33,'Step 1_Expenditure3'!$F33+'Step 1_Expenditure3'!$G33-1&gt;=AR$3),'Step 1_Expenditure3'!$E33*((1+'Step 1_Expenditure3'!$H33)^(AR$3-1)),0),IF(AR$3='Step 1_Expenditure3'!$F33,'Step 1_Expenditure3'!$E33,0))))</f>
        <v/>
      </c>
      <c r="AS9" s="55" t="str">
        <f>IF(AS$3="","",IF('Step 1_Expenditure3'!$E33=0,0,IF('Step 1_Expenditure3'!$D33="OPEX",IF(AND(AS$3&gt;='Step 1_Expenditure3'!$F33,'Step 1_Expenditure3'!$F33+'Step 1_Expenditure3'!$G33-1&gt;=AS$3),'Step 1_Expenditure3'!$E33*((1+'Step 1_Expenditure3'!$H33)^(AS$3-1)),0),IF(AS$3='Step 1_Expenditure3'!$F33,'Step 1_Expenditure3'!$E33,0))))</f>
        <v/>
      </c>
      <c r="AT9" s="55" t="str">
        <f>IF(AT$3="","",IF('Step 1_Expenditure3'!$E33=0,0,IF('Step 1_Expenditure3'!$D33="OPEX",IF(AND(AT$3&gt;='Step 1_Expenditure3'!$F33,'Step 1_Expenditure3'!$F33+'Step 1_Expenditure3'!$G33-1&gt;=AT$3),'Step 1_Expenditure3'!$E33*((1+'Step 1_Expenditure3'!$H33)^(AT$3-1)),0),IF(AT$3='Step 1_Expenditure3'!$F33,'Step 1_Expenditure3'!$E33,0))))</f>
        <v/>
      </c>
      <c r="AU9" s="55" t="str">
        <f>IF(AU$3="","",IF('Step 1_Expenditure3'!$E33=0,0,IF('Step 1_Expenditure3'!$D33="OPEX",IF(AND(AU$3&gt;='Step 1_Expenditure3'!$F33,'Step 1_Expenditure3'!$F33+'Step 1_Expenditure3'!$G33-1&gt;=AU$3),'Step 1_Expenditure3'!$E33*((1+'Step 1_Expenditure3'!$H33)^(AU$3-1)),0),IF(AU$3='Step 1_Expenditure3'!$F33,'Step 1_Expenditure3'!$E33,0))))</f>
        <v/>
      </c>
      <c r="AV9" s="55" t="str">
        <f>IF(AV$3="","",IF('Step 1_Expenditure3'!$E33=0,0,IF('Step 1_Expenditure3'!$D33="OPEX",IF(AND(AV$3&gt;='Step 1_Expenditure3'!$F33,'Step 1_Expenditure3'!$F33+'Step 1_Expenditure3'!$G33-1&gt;=AV$3),'Step 1_Expenditure3'!$E33*((1+'Step 1_Expenditure3'!$H33)^(AV$3-1)),0),IF(AV$3='Step 1_Expenditure3'!$F33,'Step 1_Expenditure3'!$E33,0))))</f>
        <v/>
      </c>
      <c r="AW9" s="55" t="str">
        <f>IF(AW$3="","",IF('Step 1_Expenditure3'!$E33=0,0,IF('Step 1_Expenditure3'!$D33="OPEX",IF(AND(AW$3&gt;='Step 1_Expenditure3'!$F33,'Step 1_Expenditure3'!$F33+'Step 1_Expenditure3'!$G33-1&gt;=AW$3),'Step 1_Expenditure3'!$E33*((1+'Step 1_Expenditure3'!$H33)^(AW$3-1)),0),IF(AW$3='Step 1_Expenditure3'!$F33,'Step 1_Expenditure3'!$E33,0))))</f>
        <v/>
      </c>
      <c r="AX9" s="55" t="str">
        <f>IF(AX$3="","",IF('Step 1_Expenditure3'!$E33=0,0,IF('Step 1_Expenditure3'!$D33="OPEX",IF(AND(AX$3&gt;='Step 1_Expenditure3'!$F33,'Step 1_Expenditure3'!$F33+'Step 1_Expenditure3'!$G33-1&gt;=AX$3),'Step 1_Expenditure3'!$E33*((1+'Step 1_Expenditure3'!$H33)^(AX$3-1)),0),IF(AX$3='Step 1_Expenditure3'!$F33,'Step 1_Expenditure3'!$E33,0))))</f>
        <v/>
      </c>
      <c r="AY9" s="55" t="str">
        <f>IF(AY$3="","",IF('Step 1_Expenditure3'!$E33=0,0,IF('Step 1_Expenditure3'!$D33="OPEX",IF(AND(AY$3&gt;='Step 1_Expenditure3'!$F33,'Step 1_Expenditure3'!$F33+'Step 1_Expenditure3'!$G33-1&gt;=AY$3),'Step 1_Expenditure3'!$E33*((1+'Step 1_Expenditure3'!$H33)^(AY$3-1)),0),IF(AY$3='Step 1_Expenditure3'!$F33,'Step 1_Expenditure3'!$E33,0))))</f>
        <v/>
      </c>
      <c r="AZ9" s="55" t="str">
        <f>IF(AZ$3="","",IF('Step 1_Expenditure3'!$E33=0,0,IF('Step 1_Expenditure3'!$D33="OPEX",IF(AND(AZ$3&gt;='Step 1_Expenditure3'!$F33,'Step 1_Expenditure3'!$F33+'Step 1_Expenditure3'!$G33-1&gt;=AZ$3),'Step 1_Expenditure3'!$E33*((1+'Step 1_Expenditure3'!$H33)^(AZ$3-1)),0),IF(AZ$3='Step 1_Expenditure3'!$F33,'Step 1_Expenditure3'!$E33,0))))</f>
        <v/>
      </c>
      <c r="BA9" s="55" t="str">
        <f>IF(BA$3="","",IF('Step 1_Expenditure3'!$E33=0,0,IF('Step 1_Expenditure3'!$D33="OPEX",IF(AND(BA$3&gt;='Step 1_Expenditure3'!$F33,'Step 1_Expenditure3'!$F33+'Step 1_Expenditure3'!$G33-1&gt;=BA$3),'Step 1_Expenditure3'!$E33*((1+'Step 1_Expenditure3'!$H33)^(BA$3-1)),0),IF(BA$3='Step 1_Expenditure3'!$F33,'Step 1_Expenditure3'!$E33,0))))</f>
        <v/>
      </c>
      <c r="BB9" s="55" t="str">
        <f>IF(BB$3="","",IF('Step 1_Expenditure3'!$E33=0,0,IF('Step 1_Expenditure3'!$D33="OPEX",IF(AND(BB$3&gt;='Step 1_Expenditure3'!$F33,'Step 1_Expenditure3'!$F33+'Step 1_Expenditure3'!$G33-1&gt;=BB$3),'Step 1_Expenditure3'!$E33*((1+'Step 1_Expenditure3'!$H33)^(BB$3-1)),0),IF(BB$3='Step 1_Expenditure3'!$F33,'Step 1_Expenditure3'!$E33,0))))</f>
        <v/>
      </c>
      <c r="BC9" s="55" t="str">
        <f>IF(BC$3="","",IF('Step 1_Expenditure3'!$E33=0,0,IF('Step 1_Expenditure3'!$D33="OPEX",IF(AND(BC$3&gt;='Step 1_Expenditure3'!$F33,'Step 1_Expenditure3'!$F33+'Step 1_Expenditure3'!$G33-1&gt;=BC$3),'Step 1_Expenditure3'!$E33*((1+'Step 1_Expenditure3'!$H33)^(BC$3-1)),0),IF(BC$3='Step 1_Expenditure3'!$F33,'Step 1_Expenditure3'!$E33,0))))</f>
        <v/>
      </c>
      <c r="BD9" s="55" t="str">
        <f>IF(BD$3="","",IF('Step 1_Expenditure3'!$E33=0,0,IF('Step 1_Expenditure3'!$D33="OPEX",IF(AND(BD$3&gt;='Step 1_Expenditure3'!$F33,'Step 1_Expenditure3'!$F33+'Step 1_Expenditure3'!$G33-1&gt;=BD$3),'Step 1_Expenditure3'!$E33*((1+'Step 1_Expenditure3'!$H33)^(BD$3-1)),0),IF(BD$3='Step 1_Expenditure3'!$F33,'Step 1_Expenditure3'!$E33,0))))</f>
        <v/>
      </c>
      <c r="BE9" s="55" t="str">
        <f>IF(BE$3="","",IF('Step 1_Expenditure3'!$E33=0,0,IF('Step 1_Expenditure3'!$D33="OPEX",IF(AND(BE$3&gt;='Step 1_Expenditure3'!$F33,'Step 1_Expenditure3'!$F33+'Step 1_Expenditure3'!$G33-1&gt;=BE$3),'Step 1_Expenditure3'!$E33*((1+'Step 1_Expenditure3'!$H33)^(BE$3-1)),0),IF(BE$3='Step 1_Expenditure3'!$F33,'Step 1_Expenditure3'!$E33,0))))</f>
        <v/>
      </c>
      <c r="BF9" s="55" t="str">
        <f>IF(BF$3="","",IF('Step 1_Expenditure3'!$E33=0,0,IF('Step 1_Expenditure3'!$D33="OPEX",IF(AND(BF$3&gt;='Step 1_Expenditure3'!$F33,'Step 1_Expenditure3'!$F33+'Step 1_Expenditure3'!$G33-1&gt;=BF$3),'Step 1_Expenditure3'!$E33*((1+'Step 1_Expenditure3'!$H33)^(BF$3-1)),0),IF(BF$3='Step 1_Expenditure3'!$F33,'Step 1_Expenditure3'!$E33,0))))</f>
        <v/>
      </c>
      <c r="BG9" s="55" t="str">
        <f>IF(BG$3="","",IF('Step 1_Expenditure3'!$E33=0,0,IF('Step 1_Expenditure3'!$D33="OPEX",IF(AND(BG$3&gt;='Step 1_Expenditure3'!$F33,'Step 1_Expenditure3'!$F33+'Step 1_Expenditure3'!$G33-1&gt;=BG$3),'Step 1_Expenditure3'!$E33*((1+'Step 1_Expenditure3'!$H33)^(BG$3-1)),0),IF(BG$3='Step 1_Expenditure3'!$F33,'Step 1_Expenditure3'!$E33,0))))</f>
        <v/>
      </c>
      <c r="BH9" s="55" t="str">
        <f>IF(BH$3="","",IF('Step 1_Expenditure3'!$E33=0,0,IF('Step 1_Expenditure3'!$D33="OPEX",IF(AND(BH$3&gt;='Step 1_Expenditure3'!$F33,'Step 1_Expenditure3'!$F33+'Step 1_Expenditure3'!$G33-1&gt;=BH$3),'Step 1_Expenditure3'!$E33*((1+'Step 1_Expenditure3'!$H33)^(BH$3-1)),0),IF(BH$3='Step 1_Expenditure3'!$F33,'Step 1_Expenditure3'!$E33,0))))</f>
        <v/>
      </c>
      <c r="BI9" s="55" t="str">
        <f>IF(BI$3="","",IF('Step 1_Expenditure3'!$E33=0,0,IF('Step 1_Expenditure3'!$D33="OPEX",IF(AND(BI$3&gt;='Step 1_Expenditure3'!$F33,'Step 1_Expenditure3'!$F33+'Step 1_Expenditure3'!$G33-1&gt;=BI$3),'Step 1_Expenditure3'!$E33*((1+'Step 1_Expenditure3'!$H33)^(BI$3-1)),0),IF(BI$3='Step 1_Expenditure3'!$F33,'Step 1_Expenditure3'!$E33,0))))</f>
        <v/>
      </c>
      <c r="BJ9" s="55" t="str">
        <f>IF(BJ$3="","",IF('Step 1_Expenditure3'!$E33=0,0,IF('Step 1_Expenditure3'!$D33="OPEX",IF(AND(BJ$3&gt;='Step 1_Expenditure3'!$F33,'Step 1_Expenditure3'!$F33+'Step 1_Expenditure3'!$G33-1&gt;=BJ$3),'Step 1_Expenditure3'!$E33*((1+'Step 1_Expenditure3'!$H33)^(BJ$3-1)),0),IF(BJ$3='Step 1_Expenditure3'!$F33,'Step 1_Expenditure3'!$E33,0))))</f>
        <v/>
      </c>
      <c r="BK9" s="55" t="str">
        <f>IF(BK$3="","",IF('Step 1_Expenditure3'!$E33=0,0,IF('Step 1_Expenditure3'!$D33="OPEX",IF(AND(BK$3&gt;='Step 1_Expenditure3'!$F33,'Step 1_Expenditure3'!$F33+'Step 1_Expenditure3'!$G33-1&gt;=BK$3),'Step 1_Expenditure3'!$E33*((1+'Step 1_Expenditure3'!$H33)^(BK$3-1)),0),IF(BK$3='Step 1_Expenditure3'!$F33,'Step 1_Expenditure3'!$E33,0))))</f>
        <v/>
      </c>
      <c r="BL9" s="55" t="str">
        <f>IF(BL$3="","",IF('Step 1_Expenditure3'!$E33=0,0,IF('Step 1_Expenditure3'!$D33="OPEX",IF(AND(BL$3&gt;='Step 1_Expenditure3'!$F33,'Step 1_Expenditure3'!$F33+'Step 1_Expenditure3'!$G33-1&gt;=BL$3),'Step 1_Expenditure3'!$E33*((1+'Step 1_Expenditure3'!$H33)^(BL$3-1)),0),IF(BL$3='Step 1_Expenditure3'!$F33,'Step 1_Expenditure3'!$E33,0))))</f>
        <v/>
      </c>
      <c r="BM9" s="55" t="str">
        <f>IF(BM$3="","",IF('Step 1_Expenditure3'!$E33=0,0,IF('Step 1_Expenditure3'!$D33="OPEX",IF(AND(BM$3&gt;='Step 1_Expenditure3'!$F33,'Step 1_Expenditure3'!$F33+'Step 1_Expenditure3'!$G33-1&gt;=BM$3),'Step 1_Expenditure3'!$E33*((1+'Step 1_Expenditure3'!$H33)^(BM$3-1)),0),IF(BM$3='Step 1_Expenditure3'!$F33,'Step 1_Expenditure3'!$E33,0))))</f>
        <v/>
      </c>
      <c r="BN9" s="55" t="str">
        <f>IF(BN$3="","",IF('Step 1_Expenditure3'!$E33=0,0,IF('Step 1_Expenditure3'!$D33="OPEX",IF(AND(BN$3&gt;='Step 1_Expenditure3'!$F33,'Step 1_Expenditure3'!$F33+'Step 1_Expenditure3'!$G33-1&gt;=BN$3),'Step 1_Expenditure3'!$E33*((1+'Step 1_Expenditure3'!$H33)^(BN$3-1)),0),IF(BN$3='Step 1_Expenditure3'!$F33,'Step 1_Expenditure3'!$E33,0))))</f>
        <v/>
      </c>
      <c r="BO9" s="55" t="str">
        <f>IF(BO$3="","",IF('Step 1_Expenditure3'!$E33=0,0,IF('Step 1_Expenditure3'!$D33="OPEX",IF(AND(BO$3&gt;='Step 1_Expenditure3'!$F33,'Step 1_Expenditure3'!$F33+'Step 1_Expenditure3'!$G33-1&gt;=BO$3),'Step 1_Expenditure3'!$E33*((1+'Step 1_Expenditure3'!$H33)^(BO$3-1)),0),IF(BO$3='Step 1_Expenditure3'!$F33,'Step 1_Expenditure3'!$E33,0))))</f>
        <v/>
      </c>
      <c r="BP9" s="55" t="str">
        <f>IF(BP$3="","",IF('Step 1_Expenditure3'!$E33=0,0,IF('Step 1_Expenditure3'!$D33="OPEX",IF(AND(BP$3&gt;='Step 1_Expenditure3'!$F33,'Step 1_Expenditure3'!$F33+'Step 1_Expenditure3'!$G33-1&gt;=BP$3),'Step 1_Expenditure3'!$E33*((1+'Step 1_Expenditure3'!$H33)^(BP$3-1)),0),IF(BP$3='Step 1_Expenditure3'!$F33,'Step 1_Expenditure3'!$E33,0))))</f>
        <v/>
      </c>
      <c r="BQ9" s="55" t="str">
        <f>IF(BQ$3="","",IF('Step 1_Expenditure3'!$E33=0,0,IF('Step 1_Expenditure3'!$D33="OPEX",IF(AND(BQ$3&gt;='Step 1_Expenditure3'!$F33,'Step 1_Expenditure3'!$F33+'Step 1_Expenditure3'!$G33-1&gt;=BQ$3),'Step 1_Expenditure3'!$E33*((1+'Step 1_Expenditure3'!$H33)^(BQ$3-1)),0),IF(BQ$3='Step 1_Expenditure3'!$F33,'Step 1_Expenditure3'!$E33,0))))</f>
        <v/>
      </c>
      <c r="BR9" s="55" t="str">
        <f>IF(BR$3="","",IF('Step 1_Expenditure3'!$E33=0,0,IF('Step 1_Expenditure3'!$D33="OPEX",IF(AND(BR$3&gt;='Step 1_Expenditure3'!$F33,'Step 1_Expenditure3'!$F33+'Step 1_Expenditure3'!$G33-1&gt;=BR$3),'Step 1_Expenditure3'!$E33*((1+'Step 1_Expenditure3'!$H33)^(BR$3-1)),0),IF(BR$3='Step 1_Expenditure3'!$F33,'Step 1_Expenditure3'!$E33,0))))</f>
        <v/>
      </c>
      <c r="BS9" s="55" t="str">
        <f>IF(BS$3="","",IF('Step 1_Expenditure3'!$E33=0,0,IF('Step 1_Expenditure3'!$D33="OPEX",IF(AND(BS$3&gt;='Step 1_Expenditure3'!$F33,'Step 1_Expenditure3'!$F33+'Step 1_Expenditure3'!$G33-1&gt;=BS$3),'Step 1_Expenditure3'!$E33*((1+'Step 1_Expenditure3'!$H33)^(BS$3-1)),0),IF(BS$3='Step 1_Expenditure3'!$F33,'Step 1_Expenditure3'!$E33,0))))</f>
        <v/>
      </c>
      <c r="BT9" s="55" t="str">
        <f>IF(BT$3="","",IF('Step 1_Expenditure3'!$E33=0,0,IF('Step 1_Expenditure3'!$D33="OPEX",IF(AND(BT$3&gt;='Step 1_Expenditure3'!$F33,'Step 1_Expenditure3'!$F33+'Step 1_Expenditure3'!$G33-1&gt;=BT$3),'Step 1_Expenditure3'!$E33*((1+'Step 1_Expenditure3'!$H33)^(BT$3-1)),0),IF(BT$3='Step 1_Expenditure3'!$F33,'Step 1_Expenditure3'!$E33,0))))</f>
        <v/>
      </c>
      <c r="BU9" s="55" t="str">
        <f>IF(BU$3="","",IF('Step 1_Expenditure3'!$E33=0,0,IF('Step 1_Expenditure3'!$D33="OPEX",IF(AND(BU$3&gt;='Step 1_Expenditure3'!$F33,'Step 1_Expenditure3'!$F33+'Step 1_Expenditure3'!$G33-1&gt;=BU$3),'Step 1_Expenditure3'!$E33*((1+'Step 1_Expenditure3'!$H33)^(BU$3-1)),0),IF(BU$3='Step 1_Expenditure3'!$F33,'Step 1_Expenditure3'!$E33,0))))</f>
        <v/>
      </c>
      <c r="BV9" s="55" t="str">
        <f>IF(BV$3="","",IF('Step 1_Expenditure3'!$E33=0,0,IF('Step 1_Expenditure3'!$D33="OPEX",IF(AND(BV$3&gt;='Step 1_Expenditure3'!$F33,'Step 1_Expenditure3'!$F33+'Step 1_Expenditure3'!$G33-1&gt;=BV$3),'Step 1_Expenditure3'!$E33*((1+'Step 1_Expenditure3'!$H33)^(BV$3-1)),0),IF(BV$3='Step 1_Expenditure3'!$F33,'Step 1_Expenditure3'!$E33,0))))</f>
        <v/>
      </c>
      <c r="BW9" s="55" t="str">
        <f>IF(BW$3="","",IF('Step 1_Expenditure3'!$E33=0,0,IF('Step 1_Expenditure3'!$D33="OPEX",IF(AND(BW$3&gt;='Step 1_Expenditure3'!$F33,'Step 1_Expenditure3'!$F33+'Step 1_Expenditure3'!$G33-1&gt;=BW$3),'Step 1_Expenditure3'!$E33*((1+'Step 1_Expenditure3'!$H33)^(BW$3-1)),0),IF(BW$3='Step 1_Expenditure3'!$F33,'Step 1_Expenditure3'!$E33,0))))</f>
        <v/>
      </c>
      <c r="BX9" s="55" t="str">
        <f>IF(BX$3="","",IF('Step 1_Expenditure3'!$E33=0,0,IF('Step 1_Expenditure3'!$D33="OPEX",IF(AND(BX$3&gt;='Step 1_Expenditure3'!$F33,'Step 1_Expenditure3'!$F33+'Step 1_Expenditure3'!$G33-1&gt;=BX$3),'Step 1_Expenditure3'!$E33*((1+'Step 1_Expenditure3'!$H33)^(BX$3-1)),0),IF(BX$3='Step 1_Expenditure3'!$F33,'Step 1_Expenditure3'!$E33,0))))</f>
        <v/>
      </c>
      <c r="BY9" s="55" t="str">
        <f>IF(BY$3="","",IF('Step 1_Expenditure3'!$E33=0,0,IF('Step 1_Expenditure3'!$D33="OPEX",IF(AND(BY$3&gt;='Step 1_Expenditure3'!$F33,'Step 1_Expenditure3'!$F33+'Step 1_Expenditure3'!$G33-1&gt;=BY$3),'Step 1_Expenditure3'!$E33*((1+'Step 1_Expenditure3'!$H33)^(BY$3-1)),0),IF(BY$3='Step 1_Expenditure3'!$F33,'Step 1_Expenditure3'!$E33,0))))</f>
        <v/>
      </c>
      <c r="BZ9" s="55" t="str">
        <f>IF(BZ$3="","",IF('Step 1_Expenditure3'!$E33=0,0,IF('Step 1_Expenditure3'!$D33="OPEX",IF(AND(BZ$3&gt;='Step 1_Expenditure3'!$F33,'Step 1_Expenditure3'!$F33+'Step 1_Expenditure3'!$G33-1&gt;=BZ$3),'Step 1_Expenditure3'!$E33*((1+'Step 1_Expenditure3'!$H33)^(BZ$3-1)),0),IF(BZ$3='Step 1_Expenditure3'!$F33,'Step 1_Expenditure3'!$E33,0))))</f>
        <v/>
      </c>
      <c r="CA9" s="55" t="str">
        <f>IF(CA$3="","",IF('Step 1_Expenditure3'!$E33=0,0,IF('Step 1_Expenditure3'!$D33="OPEX",IF(AND(CA$3&gt;='Step 1_Expenditure3'!$F33,'Step 1_Expenditure3'!$F33+'Step 1_Expenditure3'!$G33-1&gt;=CA$3),'Step 1_Expenditure3'!$E33*((1+'Step 1_Expenditure3'!$H33)^(CA$3-1)),0),IF(CA$3='Step 1_Expenditure3'!$F33,'Step 1_Expenditure3'!$E33,0))))</f>
        <v/>
      </c>
      <c r="CB9" s="55" t="str">
        <f>IF(CB$3="","",IF('Step 1_Expenditure3'!$E33=0,0,IF('Step 1_Expenditure3'!$D33="OPEX",IF(AND(CB$3&gt;='Step 1_Expenditure3'!$F33,'Step 1_Expenditure3'!$F33+'Step 1_Expenditure3'!$G33-1&gt;=CB$3),'Step 1_Expenditure3'!$E33*((1+'Step 1_Expenditure3'!$H33)^(CB$3-1)),0),IF(CB$3='Step 1_Expenditure3'!$F33,'Step 1_Expenditure3'!$E33,0))))</f>
        <v/>
      </c>
      <c r="CC9" s="55" t="str">
        <f>IF(CC$3="","",IF('Step 1_Expenditure3'!$E33=0,0,IF('Step 1_Expenditure3'!$D33="OPEX",IF(AND(CC$3&gt;='Step 1_Expenditure3'!$F33,'Step 1_Expenditure3'!$F33+'Step 1_Expenditure3'!$G33-1&gt;=CC$3),'Step 1_Expenditure3'!$E33*((1+'Step 1_Expenditure3'!$H33)^(CC$3-1)),0),IF(CC$3='Step 1_Expenditure3'!$F33,'Step 1_Expenditure3'!$E33,0))))</f>
        <v/>
      </c>
      <c r="CD9" s="55" t="str">
        <f>IF(CD$3="","",IF('Step 1_Expenditure3'!$E33=0,0,IF('Step 1_Expenditure3'!$D33="OPEX",IF(AND(CD$3&gt;='Step 1_Expenditure3'!$F33,'Step 1_Expenditure3'!$F33+'Step 1_Expenditure3'!$G33-1&gt;=CD$3),'Step 1_Expenditure3'!$E33*((1+'Step 1_Expenditure3'!$H33)^(CD$3-1)),0),IF(CD$3='Step 1_Expenditure3'!$F33,'Step 1_Expenditure3'!$E33,0))))</f>
        <v/>
      </c>
      <c r="CE9" s="55" t="str">
        <f>IF(CE$3="","",IF('Step 1_Expenditure3'!$E33=0,0,IF('Step 1_Expenditure3'!$D33="OPEX",IF(AND(CE$3&gt;='Step 1_Expenditure3'!$F33,'Step 1_Expenditure3'!$F33+'Step 1_Expenditure3'!$G33-1&gt;=CE$3),'Step 1_Expenditure3'!$E33*((1+'Step 1_Expenditure3'!$H33)^(CE$3-1)),0),IF(CE$3='Step 1_Expenditure3'!$F33,'Step 1_Expenditure3'!$E33,0))))</f>
        <v/>
      </c>
      <c r="CF9" s="55" t="str">
        <f>IF(CF$3="","",IF('Step 1_Expenditure3'!$E33=0,0,IF('Step 1_Expenditure3'!$D33="OPEX",IF(AND(CF$3&gt;='Step 1_Expenditure3'!$F33,'Step 1_Expenditure3'!$F33+'Step 1_Expenditure3'!$G33-1&gt;=CF$3),'Step 1_Expenditure3'!$E33*((1+'Step 1_Expenditure3'!$H33)^(CF$3-1)),0),IF(CF$3='Step 1_Expenditure3'!$F33,'Step 1_Expenditure3'!$E33,0))))</f>
        <v/>
      </c>
      <c r="CG9" s="55" t="str">
        <f>IF(CG$3="","",IF('Step 1_Expenditure3'!$E33=0,0,IF('Step 1_Expenditure3'!$D33="OPEX",IF(AND(CG$3&gt;='Step 1_Expenditure3'!$F33,'Step 1_Expenditure3'!$F33+'Step 1_Expenditure3'!$G33-1&gt;=CG$3),'Step 1_Expenditure3'!$E33*((1+'Step 1_Expenditure3'!$H33)^(CG$3-1)),0),IF(CG$3='Step 1_Expenditure3'!$F33,'Step 1_Expenditure3'!$E33,0))))</f>
        <v/>
      </c>
      <c r="CH9" s="55" t="str">
        <f>IF(CH$3="","",IF('Step 1_Expenditure3'!$E33=0,0,IF('Step 1_Expenditure3'!$D33="OPEX",IF(AND(CH$3&gt;='Step 1_Expenditure3'!$F33,'Step 1_Expenditure3'!$F33+'Step 1_Expenditure3'!$G33-1&gt;=CH$3),'Step 1_Expenditure3'!$E33*((1+'Step 1_Expenditure3'!$H33)^(CH$3-1)),0),IF(CH$3='Step 1_Expenditure3'!$F33,'Step 1_Expenditure3'!$E33,0))))</f>
        <v/>
      </c>
      <c r="CI9" s="55" t="str">
        <f>IF(CI$3="","",IF('Step 1_Expenditure3'!$E33=0,0,IF('Step 1_Expenditure3'!$D33="OPEX",IF(AND(CI$3&gt;='Step 1_Expenditure3'!$F33,'Step 1_Expenditure3'!$F33+'Step 1_Expenditure3'!$G33-1&gt;=CI$3),'Step 1_Expenditure3'!$E33*((1+'Step 1_Expenditure3'!$H33)^(CI$3-1)),0),IF(CI$3='Step 1_Expenditure3'!$F33,'Step 1_Expenditure3'!$E33,0))))</f>
        <v/>
      </c>
      <c r="CJ9" s="55" t="str">
        <f>IF(CJ$3="","",IF('Step 1_Expenditure3'!$E33=0,0,IF('Step 1_Expenditure3'!$D33="OPEX",IF(AND(CJ$3&gt;='Step 1_Expenditure3'!$F33,'Step 1_Expenditure3'!$F33+'Step 1_Expenditure3'!$G33-1&gt;=CJ$3),'Step 1_Expenditure3'!$E33*((1+'Step 1_Expenditure3'!$H33)^(CJ$3-1)),0),IF(CJ$3='Step 1_Expenditure3'!$F33,'Step 1_Expenditure3'!$E33,0))))</f>
        <v/>
      </c>
      <c r="CK9" s="55" t="str">
        <f>IF(CK$3="","",IF('Step 1_Expenditure3'!$E33=0,0,IF('Step 1_Expenditure3'!$D33="OPEX",IF(AND(CK$3&gt;='Step 1_Expenditure3'!$F33,'Step 1_Expenditure3'!$F33+'Step 1_Expenditure3'!$G33-1&gt;=CK$3),'Step 1_Expenditure3'!$E33*((1+'Step 1_Expenditure3'!$H33)^(CK$3-1)),0),IF(CK$3='Step 1_Expenditure3'!$F33,'Step 1_Expenditure3'!$E33,0))))</f>
        <v/>
      </c>
      <c r="CL9" s="55" t="str">
        <f>IF(CL$3="","",IF('Step 1_Expenditure3'!$E33=0,0,IF('Step 1_Expenditure3'!$D33="OPEX",IF(AND(CL$3&gt;='Step 1_Expenditure3'!$F33,'Step 1_Expenditure3'!$F33+'Step 1_Expenditure3'!$G33-1&gt;=CL$3),'Step 1_Expenditure3'!$E33*((1+'Step 1_Expenditure3'!$H33)^(CL$3-1)),0),IF(CL$3='Step 1_Expenditure3'!$F33,'Step 1_Expenditure3'!$E33,0))))</f>
        <v/>
      </c>
      <c r="CM9" s="55" t="str">
        <f>IF(CM$3="","",IF('Step 1_Expenditure3'!$E33=0,0,IF('Step 1_Expenditure3'!$D33="OPEX",IF(AND(CM$3&gt;='Step 1_Expenditure3'!$F33,'Step 1_Expenditure3'!$F33+'Step 1_Expenditure3'!$G33-1&gt;=CM$3),'Step 1_Expenditure3'!$E33*((1+'Step 1_Expenditure3'!$H33)^(CM$3-1)),0),IF(CM$3='Step 1_Expenditure3'!$F33,'Step 1_Expenditure3'!$E33,0))))</f>
        <v/>
      </c>
      <c r="CN9" s="55" t="str">
        <f>IF(CN$3="","",IF('Step 1_Expenditure3'!$E33=0,0,IF('Step 1_Expenditure3'!$D33="OPEX",IF(AND(CN$3&gt;='Step 1_Expenditure3'!$F33,'Step 1_Expenditure3'!$F33+'Step 1_Expenditure3'!$G33-1&gt;=CN$3),'Step 1_Expenditure3'!$E33*((1+'Step 1_Expenditure3'!$H33)^(CN$3-1)),0),IF(CN$3='Step 1_Expenditure3'!$F33,'Step 1_Expenditure3'!$E33,0))))</f>
        <v/>
      </c>
      <c r="CO9" s="55" t="str">
        <f>IF(CO$3="","",IF('Step 1_Expenditure3'!$E33=0,0,IF('Step 1_Expenditure3'!$D33="OPEX",IF(AND(CO$3&gt;='Step 1_Expenditure3'!$F33,'Step 1_Expenditure3'!$F33+'Step 1_Expenditure3'!$G33-1&gt;=CO$3),'Step 1_Expenditure3'!$E33*((1+'Step 1_Expenditure3'!$H33)^(CO$3-1)),0),IF(CO$3='Step 1_Expenditure3'!$F33,'Step 1_Expenditure3'!$E33,0))))</f>
        <v/>
      </c>
      <c r="CP9" s="55" t="str">
        <f>IF(CP$3="","",IF('Step 1_Expenditure3'!$E33=0,0,IF('Step 1_Expenditure3'!$D33="OPEX",IF(AND(CP$3&gt;='Step 1_Expenditure3'!$F33,'Step 1_Expenditure3'!$F33+'Step 1_Expenditure3'!$G33-1&gt;=CP$3),'Step 1_Expenditure3'!$E33*((1+'Step 1_Expenditure3'!$H33)^(CP$3-1)),0),IF(CP$3='Step 1_Expenditure3'!$F33,'Step 1_Expenditure3'!$E33,0))))</f>
        <v/>
      </c>
      <c r="CQ9" s="55" t="str">
        <f>IF(CQ$3="","",IF('Step 1_Expenditure3'!$E33=0,0,IF('Step 1_Expenditure3'!$D33="OPEX",IF(AND(CQ$3&gt;='Step 1_Expenditure3'!$F33,'Step 1_Expenditure3'!$F33+'Step 1_Expenditure3'!$G33-1&gt;=CQ$3),'Step 1_Expenditure3'!$E33*((1+'Step 1_Expenditure3'!$H33)^(CQ$3-1)),0),IF(CQ$3='Step 1_Expenditure3'!$F33,'Step 1_Expenditure3'!$E33,0))))</f>
        <v/>
      </c>
      <c r="CR9" s="55" t="str">
        <f>IF(CR$3="","",IF('Step 1_Expenditure3'!$E33=0,0,IF('Step 1_Expenditure3'!$D33="OPEX",IF(AND(CR$3&gt;='Step 1_Expenditure3'!$F33,'Step 1_Expenditure3'!$F33+'Step 1_Expenditure3'!$G33-1&gt;=CR$3),'Step 1_Expenditure3'!$E33*((1+'Step 1_Expenditure3'!$H33)^(CR$3-1)),0),IF(CR$3='Step 1_Expenditure3'!$F33,'Step 1_Expenditure3'!$E33,0))))</f>
        <v/>
      </c>
      <c r="CS9" s="55" t="str">
        <f>IF(CS$3="","",IF('Step 1_Expenditure3'!$E33=0,0,IF('Step 1_Expenditure3'!$D33="OPEX",IF(AND(CS$3&gt;='Step 1_Expenditure3'!$F33,'Step 1_Expenditure3'!$F33+'Step 1_Expenditure3'!$G33-1&gt;=CS$3),'Step 1_Expenditure3'!$E33*((1+'Step 1_Expenditure3'!$H33)^(CS$3-1)),0),IF(CS$3='Step 1_Expenditure3'!$F33,'Step 1_Expenditure3'!$E33,0))))</f>
        <v/>
      </c>
      <c r="CT9" s="55" t="str">
        <f>IF(CT$3="","",IF('Step 1_Expenditure3'!$E33=0,0,IF('Step 1_Expenditure3'!$D33="OPEX",IF(AND(CT$3&gt;='Step 1_Expenditure3'!$F33,'Step 1_Expenditure3'!$F33+'Step 1_Expenditure3'!$G33-1&gt;=CT$3),'Step 1_Expenditure3'!$E33*((1+'Step 1_Expenditure3'!$H33)^(CT$3-1)),0),IF(CT$3='Step 1_Expenditure3'!$F33,'Step 1_Expenditure3'!$E33,0))))</f>
        <v/>
      </c>
      <c r="CU9" s="55" t="str">
        <f>IF(CU$3="","",IF('Step 1_Expenditure3'!$E33=0,0,IF('Step 1_Expenditure3'!$D33="OPEX",IF(AND(CU$3&gt;='Step 1_Expenditure3'!$F33,'Step 1_Expenditure3'!$F33+'Step 1_Expenditure3'!$G33-1&gt;=CU$3),'Step 1_Expenditure3'!$E33*((1+'Step 1_Expenditure3'!$H33)^(CU$3-1)),0),IF(CU$3='Step 1_Expenditure3'!$F33,'Step 1_Expenditure3'!$E33,0))))</f>
        <v/>
      </c>
      <c r="CV9" s="55" t="str">
        <f>IF(CV$3="","",IF('Step 1_Expenditure3'!$E33=0,0,IF('Step 1_Expenditure3'!$D33="OPEX",IF(AND(CV$3&gt;='Step 1_Expenditure3'!$F33,'Step 1_Expenditure3'!$F33+'Step 1_Expenditure3'!$G33-1&gt;=CV$3),'Step 1_Expenditure3'!$E33*((1+'Step 1_Expenditure3'!$H33)^(CV$3-1)),0),IF(CV$3='Step 1_Expenditure3'!$F33,'Step 1_Expenditure3'!$E33,0))))</f>
        <v/>
      </c>
      <c r="CW9" s="55" t="str">
        <f>IF(CW$3="","",IF('Step 1_Expenditure3'!$E33=0,0,IF('Step 1_Expenditure3'!$D33="OPEX",IF(AND(CW$3&gt;='Step 1_Expenditure3'!$F33,'Step 1_Expenditure3'!$F33+'Step 1_Expenditure3'!$G33-1&gt;=CW$3),'Step 1_Expenditure3'!$E33*((1+'Step 1_Expenditure3'!$H33)^(CW$3-1)),0),IF(CW$3='Step 1_Expenditure3'!$F33,'Step 1_Expenditure3'!$E33,0))))</f>
        <v/>
      </c>
      <c r="CX9" s="55" t="str">
        <f>IF(CX$3="","",IF('Step 1_Expenditure3'!$E33=0,0,IF('Step 1_Expenditure3'!$D33="OPEX",IF(AND(CX$3&gt;='Step 1_Expenditure3'!$F33,'Step 1_Expenditure3'!$F33+'Step 1_Expenditure3'!$G33-1&gt;=CX$3),'Step 1_Expenditure3'!$E33*((1+'Step 1_Expenditure3'!$H33)^(CX$3-1)),0),IF(CX$3='Step 1_Expenditure3'!$F33,'Step 1_Expenditure3'!$E33,0))))</f>
        <v/>
      </c>
      <c r="CY9" s="55" t="str">
        <f>IF(CY$3="","",IF('Step 1_Expenditure3'!$E33=0,0,IF('Step 1_Expenditure3'!$D33="OPEX",IF(AND(CY$3&gt;='Step 1_Expenditure3'!$F33,'Step 1_Expenditure3'!$F33+'Step 1_Expenditure3'!$G33-1&gt;=CY$3),'Step 1_Expenditure3'!$E33*((1+'Step 1_Expenditure3'!$H33)^(CY$3-1)),0),IF(CY$3='Step 1_Expenditure3'!$F33,'Step 1_Expenditure3'!$E33,0))))</f>
        <v/>
      </c>
      <c r="CZ9" s="55" t="str">
        <f>IF(CZ$3="","",IF('Step 1_Expenditure3'!$E33=0,0,IF('Step 1_Expenditure3'!$D33="OPEX",IF(AND(CZ$3&gt;='Step 1_Expenditure3'!$F33,'Step 1_Expenditure3'!$F33+'Step 1_Expenditure3'!$G33-1&gt;=CZ$3),'Step 1_Expenditure3'!$E33*((1+'Step 1_Expenditure3'!$H33)^(CZ$3-1)),0),IF(CZ$3='Step 1_Expenditure3'!$F33,'Step 1_Expenditure3'!$E33,0))))</f>
        <v/>
      </c>
      <c r="DA9" s="55" t="str">
        <f>IF(DA$3="","",IF('Step 1_Expenditure3'!$E33=0,0,IF('Step 1_Expenditure3'!$D33="OPEX",IF(AND(DA$3&gt;='Step 1_Expenditure3'!$F33,'Step 1_Expenditure3'!$F33+'Step 1_Expenditure3'!$G33-1&gt;=DA$3),'Step 1_Expenditure3'!$E33*((1+'Step 1_Expenditure3'!$H33)^(DA$3-1)),0),IF(DA$3='Step 1_Expenditure3'!$F33,'Step 1_Expenditure3'!$E33,0))))</f>
        <v/>
      </c>
      <c r="DB9" s="55" t="str">
        <f>IF(DB$3="","",IF('Step 1_Expenditure3'!$E33=0,0,IF('Step 1_Expenditure3'!$D33="OPEX",IF(AND(DB$3&gt;='Step 1_Expenditure3'!$F33,'Step 1_Expenditure3'!$F33+'Step 1_Expenditure3'!$G33-1&gt;=DB$3),'Step 1_Expenditure3'!$E33*((1+'Step 1_Expenditure3'!$H33)^(DB$3-1)),0),IF(DB$3='Step 1_Expenditure3'!$F33,'Step 1_Expenditure3'!$E33,0))))</f>
        <v/>
      </c>
      <c r="DC9" s="1"/>
    </row>
    <row r="10" spans="1:107" s="3" customFormat="1" x14ac:dyDescent="0.25">
      <c r="A10" s="3">
        <f t="shared" si="0"/>
        <v>30000</v>
      </c>
      <c r="B10" s="22" t="str">
        <f>IF('Step 1_Expenditure3'!E34&gt;0,'Step 1_Expenditure3'!B34,"")</f>
        <v>Stage 4: Technical Design</v>
      </c>
      <c r="C10" s="152" t="str">
        <f>IF('Step 1_Expenditure3'!E34&gt;0,'Step 1_Expenditure3'!D34,"")</f>
        <v>Consultancy</v>
      </c>
      <c r="D10" s="158">
        <f>IF('Step 1_Expenditure3'!E34&gt;0,IF('Step 1_Expenditure3'!F34+'Step 1_Expenditure3'!G34&gt;'Step 1_Expenditure3'!$C$22,'Step 1_Expenditure3'!$C$22,'Step 1_Expenditure3'!F34+'Step 1_Expenditure3'!G34),"")</f>
        <v>1</v>
      </c>
      <c r="E10" s="22" t="str">
        <f>IF('Step 1_Expenditure3'!E34&gt;0,'Step 1_Expenditure3'!C34,"")</f>
        <v>Design team</v>
      </c>
      <c r="F10" s="55">
        <f>IF(F$3="","",IF('Step 1_Expenditure3'!$E34=0,0,IF('Step 1_Expenditure3'!$D34="OPEX",IF(AND(F$3&gt;='Step 1_Expenditure3'!$F34,'Step 1_Expenditure3'!$F34+'Step 1_Expenditure3'!$G34-1&gt;=F$3),'Step 1_Expenditure3'!$E34*((1+'Step 1_Expenditure3'!$H34)^(F$3)),0),IF(F$3='Step 1_Expenditure3'!$F34,'Step 1_Expenditure3'!$E34,0))))</f>
        <v>30000</v>
      </c>
      <c r="G10" s="55">
        <f>IF(G$3="","",IF('Step 1_Expenditure3'!$E34=0,0,IF('Step 1_Expenditure3'!$D34="OPEX",IF(AND(G$3&gt;='Step 1_Expenditure3'!$F34,'Step 1_Expenditure3'!$F34+'Step 1_Expenditure3'!$G34-1&gt;=G$3),'Step 1_Expenditure3'!$E34*((1+'Step 1_Expenditure3'!$H34)^(G$3-1)),0),IF(G$3='Step 1_Expenditure3'!$F34,'Step 1_Expenditure3'!$E34,0))))</f>
        <v>0</v>
      </c>
      <c r="H10" s="55">
        <f>IF(H$3="","",IF('Step 1_Expenditure3'!$E34=0,0,IF('Step 1_Expenditure3'!$D34="OPEX",IF(AND(H$3&gt;='Step 1_Expenditure3'!$F34,'Step 1_Expenditure3'!$F34+'Step 1_Expenditure3'!$G34-1&gt;=H$3),'Step 1_Expenditure3'!$E34*((1+'Step 1_Expenditure3'!$H34)^(H$3-1)),0),IF(H$3='Step 1_Expenditure3'!$F34,'Step 1_Expenditure3'!$E34,0))))</f>
        <v>0</v>
      </c>
      <c r="I10" s="55">
        <f>IF(I$3="","",IF('Step 1_Expenditure3'!$E34=0,0,IF('Step 1_Expenditure3'!$D34="OPEX",IF(AND(I$3&gt;='Step 1_Expenditure3'!$F34,'Step 1_Expenditure3'!$F34+'Step 1_Expenditure3'!$G34-1&gt;=I$3),'Step 1_Expenditure3'!$E34*((1+'Step 1_Expenditure3'!$H34)^(I$3-1)),0),IF(I$3='Step 1_Expenditure3'!$F34,'Step 1_Expenditure3'!$E34,0))))</f>
        <v>0</v>
      </c>
      <c r="J10" s="55">
        <f>IF(J$3="","",IF('Step 1_Expenditure3'!$E34=0,0,IF('Step 1_Expenditure3'!$D34="OPEX",IF(AND(J$3&gt;='Step 1_Expenditure3'!$F34,'Step 1_Expenditure3'!$F34+'Step 1_Expenditure3'!$G34-1&gt;=J$3),'Step 1_Expenditure3'!$E34*((1+'Step 1_Expenditure3'!$H34)^(J$3-1)),0),IF(J$3='Step 1_Expenditure3'!$F34,'Step 1_Expenditure3'!$E34,0))))</f>
        <v>0</v>
      </c>
      <c r="K10" s="55">
        <f>IF(K$3="","",IF('Step 1_Expenditure3'!$E34=0,0,IF('Step 1_Expenditure3'!$D34="OPEX",IF(AND(K$3&gt;='Step 1_Expenditure3'!$F34,'Step 1_Expenditure3'!$F34+'Step 1_Expenditure3'!$G34-1&gt;=K$3),'Step 1_Expenditure3'!$E34*((1+'Step 1_Expenditure3'!$H34)^(K$3-1)),0),IF(K$3='Step 1_Expenditure3'!$F34,'Step 1_Expenditure3'!$E34,0))))</f>
        <v>0</v>
      </c>
      <c r="L10" s="55">
        <f>IF(L$3="","",IF('Step 1_Expenditure3'!$E34=0,0,IF('Step 1_Expenditure3'!$D34="OPEX",IF(AND(L$3&gt;='Step 1_Expenditure3'!$F34,'Step 1_Expenditure3'!$F34+'Step 1_Expenditure3'!$G34-1&gt;=L$3),'Step 1_Expenditure3'!$E34*((1+'Step 1_Expenditure3'!$H34)^(L$3-1)),0),IF(L$3='Step 1_Expenditure3'!$F34,'Step 1_Expenditure3'!$E34,0))))</f>
        <v>0</v>
      </c>
      <c r="M10" s="55">
        <f>IF(M$3="","",IF('Step 1_Expenditure3'!$E34=0,0,IF('Step 1_Expenditure3'!$D34="OPEX",IF(AND(M$3&gt;='Step 1_Expenditure3'!$F34,'Step 1_Expenditure3'!$F34+'Step 1_Expenditure3'!$G34-1&gt;=M$3),'Step 1_Expenditure3'!$E34*((1+'Step 1_Expenditure3'!$H34)^(M$3-1)),0),IF(M$3='Step 1_Expenditure3'!$F34,'Step 1_Expenditure3'!$E34,0))))</f>
        <v>0</v>
      </c>
      <c r="N10" s="55">
        <f>IF(N$3="","",IF('Step 1_Expenditure3'!$E34=0,0,IF('Step 1_Expenditure3'!$D34="OPEX",IF(AND(N$3&gt;='Step 1_Expenditure3'!$F34,'Step 1_Expenditure3'!$F34+'Step 1_Expenditure3'!$G34-1&gt;=N$3),'Step 1_Expenditure3'!$E34*((1+'Step 1_Expenditure3'!$H34)^(N$3-1)),0),IF(N$3='Step 1_Expenditure3'!$F34,'Step 1_Expenditure3'!$E34,0))))</f>
        <v>0</v>
      </c>
      <c r="O10" s="55">
        <f>IF(O$3="","",IF('Step 1_Expenditure3'!$E34=0,0,IF('Step 1_Expenditure3'!$D34="OPEX",IF(AND(O$3&gt;='Step 1_Expenditure3'!$F34,'Step 1_Expenditure3'!$F34+'Step 1_Expenditure3'!$G34-1&gt;=O$3),'Step 1_Expenditure3'!$E34*((1+'Step 1_Expenditure3'!$H34)^(O$3-1)),0),IF(O$3='Step 1_Expenditure3'!$F34,'Step 1_Expenditure3'!$E34,0))))</f>
        <v>0</v>
      </c>
      <c r="P10" s="55">
        <f>IF(P$3="","",IF('Step 1_Expenditure3'!$E34=0,0,IF('Step 1_Expenditure3'!$D34="OPEX",IF(AND(P$3&gt;='Step 1_Expenditure3'!$F34,'Step 1_Expenditure3'!$F34+'Step 1_Expenditure3'!$G34-1&gt;=P$3),'Step 1_Expenditure3'!$E34*((1+'Step 1_Expenditure3'!$H34)^(P$3-1)),0),IF(P$3='Step 1_Expenditure3'!$F34,'Step 1_Expenditure3'!$E34,0))))</f>
        <v>0</v>
      </c>
      <c r="Q10" s="55">
        <f>IF(Q$3="","",IF('Step 1_Expenditure3'!$E34=0,0,IF('Step 1_Expenditure3'!$D34="OPEX",IF(AND(Q$3&gt;='Step 1_Expenditure3'!$F34,'Step 1_Expenditure3'!$F34+'Step 1_Expenditure3'!$G34-1&gt;=Q$3),'Step 1_Expenditure3'!$E34*((1+'Step 1_Expenditure3'!$H34)^(Q$3-1)),0),IF(Q$3='Step 1_Expenditure3'!$F34,'Step 1_Expenditure3'!$E34,0))))</f>
        <v>0</v>
      </c>
      <c r="R10" s="55">
        <f>IF(R$3="","",IF('Step 1_Expenditure3'!$E34=0,0,IF('Step 1_Expenditure3'!$D34="OPEX",IF(AND(R$3&gt;='Step 1_Expenditure3'!$F34,'Step 1_Expenditure3'!$F34+'Step 1_Expenditure3'!$G34-1&gt;=R$3),'Step 1_Expenditure3'!$E34*((1+'Step 1_Expenditure3'!$H34)^(R$3-1)),0),IF(R$3='Step 1_Expenditure3'!$F34,'Step 1_Expenditure3'!$E34,0))))</f>
        <v>0</v>
      </c>
      <c r="S10" s="55">
        <f>IF(S$3="","",IF('Step 1_Expenditure3'!$E34=0,0,IF('Step 1_Expenditure3'!$D34="OPEX",IF(AND(S$3&gt;='Step 1_Expenditure3'!$F34,'Step 1_Expenditure3'!$F34+'Step 1_Expenditure3'!$G34-1&gt;=S$3),'Step 1_Expenditure3'!$E34*((1+'Step 1_Expenditure3'!$H34)^(S$3-1)),0),IF(S$3='Step 1_Expenditure3'!$F34,'Step 1_Expenditure3'!$E34,0))))</f>
        <v>0</v>
      </c>
      <c r="T10" s="55">
        <f>IF(T$3="","",IF('Step 1_Expenditure3'!$E34=0,0,IF('Step 1_Expenditure3'!$D34="OPEX",IF(AND(T$3&gt;='Step 1_Expenditure3'!$F34,'Step 1_Expenditure3'!$F34+'Step 1_Expenditure3'!$G34-1&gt;=T$3),'Step 1_Expenditure3'!$E34*((1+'Step 1_Expenditure3'!$H34)^(T$3-1)),0),IF(T$3='Step 1_Expenditure3'!$F34,'Step 1_Expenditure3'!$E34,0))))</f>
        <v>0</v>
      </c>
      <c r="U10" s="55">
        <f>IF(U$3="","",IF('Step 1_Expenditure3'!$E34=0,0,IF('Step 1_Expenditure3'!$D34="OPEX",IF(AND(U$3&gt;='Step 1_Expenditure3'!$F34,'Step 1_Expenditure3'!$F34+'Step 1_Expenditure3'!$G34-1&gt;=U$3),'Step 1_Expenditure3'!$E34*((1+'Step 1_Expenditure3'!$H34)^(U$3-1)),0),IF(U$3='Step 1_Expenditure3'!$F34,'Step 1_Expenditure3'!$E34,0))))</f>
        <v>0</v>
      </c>
      <c r="V10" s="55">
        <f>IF(V$3="","",IF('Step 1_Expenditure3'!$E34=0,0,IF('Step 1_Expenditure3'!$D34="OPEX",IF(AND(V$3&gt;='Step 1_Expenditure3'!$F34,'Step 1_Expenditure3'!$F34+'Step 1_Expenditure3'!$G34-1&gt;=V$3),'Step 1_Expenditure3'!$E34*((1+'Step 1_Expenditure3'!$H34)^(V$3-1)),0),IF(V$3='Step 1_Expenditure3'!$F34,'Step 1_Expenditure3'!$E34,0))))</f>
        <v>0</v>
      </c>
      <c r="W10" s="55">
        <f>IF(W$3="","",IF('Step 1_Expenditure3'!$E34=0,0,IF('Step 1_Expenditure3'!$D34="OPEX",IF(AND(W$3&gt;='Step 1_Expenditure3'!$F34,'Step 1_Expenditure3'!$F34+'Step 1_Expenditure3'!$G34-1&gt;=W$3),'Step 1_Expenditure3'!$E34*((1+'Step 1_Expenditure3'!$H34)^(W$3-1)),0),IF(W$3='Step 1_Expenditure3'!$F34,'Step 1_Expenditure3'!$E34,0))))</f>
        <v>0</v>
      </c>
      <c r="X10" s="55">
        <f>IF(X$3="","",IF('Step 1_Expenditure3'!$E34=0,0,IF('Step 1_Expenditure3'!$D34="OPEX",IF(AND(X$3&gt;='Step 1_Expenditure3'!$F34,'Step 1_Expenditure3'!$F34+'Step 1_Expenditure3'!$G34-1&gt;=X$3),'Step 1_Expenditure3'!$E34*((1+'Step 1_Expenditure3'!$H34)^(X$3-1)),0),IF(X$3='Step 1_Expenditure3'!$F34,'Step 1_Expenditure3'!$E34,0))))</f>
        <v>0</v>
      </c>
      <c r="Y10" s="55">
        <f>IF(Y$3="","",IF('Step 1_Expenditure3'!$E34=0,0,IF('Step 1_Expenditure3'!$D34="OPEX",IF(AND(Y$3&gt;='Step 1_Expenditure3'!$F34,'Step 1_Expenditure3'!$F34+'Step 1_Expenditure3'!$G34-1&gt;=Y$3),'Step 1_Expenditure3'!$E34*((1+'Step 1_Expenditure3'!$H34)^(Y$3-1)),0),IF(Y$3='Step 1_Expenditure3'!$F34,'Step 1_Expenditure3'!$E34,0))))</f>
        <v>0</v>
      </c>
      <c r="Z10" s="55">
        <f>IF(Z$3="","",IF('Step 1_Expenditure3'!$E34=0,0,IF('Step 1_Expenditure3'!$D34="OPEX",IF(AND(Z$3&gt;='Step 1_Expenditure3'!$F34,'Step 1_Expenditure3'!$F34+'Step 1_Expenditure3'!$G34-1&gt;=Z$3),'Step 1_Expenditure3'!$E34*((1+'Step 1_Expenditure3'!$H34)^(Z$3-1)),0),IF(Z$3='Step 1_Expenditure3'!$F34,'Step 1_Expenditure3'!$E34,0))))</f>
        <v>0</v>
      </c>
      <c r="AA10" s="55">
        <f>IF(AA$3="","",IF('Step 1_Expenditure3'!$E34=0,0,IF('Step 1_Expenditure3'!$D34="OPEX",IF(AND(AA$3&gt;='Step 1_Expenditure3'!$F34,'Step 1_Expenditure3'!$F34+'Step 1_Expenditure3'!$G34-1&gt;=AA$3),'Step 1_Expenditure3'!$E34*((1+'Step 1_Expenditure3'!$H34)^(AA$3-1)),0),IF(AA$3='Step 1_Expenditure3'!$F34,'Step 1_Expenditure3'!$E34,0))))</f>
        <v>0</v>
      </c>
      <c r="AB10" s="55">
        <f>IF(AB$3="","",IF('Step 1_Expenditure3'!$E34=0,0,IF('Step 1_Expenditure3'!$D34="OPEX",IF(AND(AB$3&gt;='Step 1_Expenditure3'!$F34,'Step 1_Expenditure3'!$F34+'Step 1_Expenditure3'!$G34-1&gt;=AB$3),'Step 1_Expenditure3'!$E34*((1+'Step 1_Expenditure3'!$H34)^(AB$3-1)),0),IF(AB$3='Step 1_Expenditure3'!$F34,'Step 1_Expenditure3'!$E34,0))))</f>
        <v>0</v>
      </c>
      <c r="AC10" s="55">
        <f>IF(AC$3="","",IF('Step 1_Expenditure3'!$E34=0,0,IF('Step 1_Expenditure3'!$D34="OPEX",IF(AND(AC$3&gt;='Step 1_Expenditure3'!$F34,'Step 1_Expenditure3'!$F34+'Step 1_Expenditure3'!$G34-1&gt;=AC$3),'Step 1_Expenditure3'!$E34*((1+'Step 1_Expenditure3'!$H34)^(AC$3-1)),0),IF(AC$3='Step 1_Expenditure3'!$F34,'Step 1_Expenditure3'!$E34,0))))</f>
        <v>0</v>
      </c>
      <c r="AD10" s="55">
        <f>IF(AD$3="","",IF('Step 1_Expenditure3'!$E34=0,0,IF('Step 1_Expenditure3'!$D34="OPEX",IF(AND(AD$3&gt;='Step 1_Expenditure3'!$F34,'Step 1_Expenditure3'!$F34+'Step 1_Expenditure3'!$G34-1&gt;=AD$3),'Step 1_Expenditure3'!$E34*((1+'Step 1_Expenditure3'!$H34)^(AD$3-1)),0),IF(AD$3='Step 1_Expenditure3'!$F34,'Step 1_Expenditure3'!$E34,0))))</f>
        <v>0</v>
      </c>
      <c r="AE10" s="55">
        <f>IF(AE$3="","",IF('Step 1_Expenditure3'!$E34=0,0,IF('Step 1_Expenditure3'!$D34="OPEX",IF(AND(AE$3&gt;='Step 1_Expenditure3'!$F34,'Step 1_Expenditure3'!$F34+'Step 1_Expenditure3'!$G34-1&gt;=AE$3),'Step 1_Expenditure3'!$E34*((1+'Step 1_Expenditure3'!$H34)^(AE$3-1)),0),IF(AE$3='Step 1_Expenditure3'!$F34,'Step 1_Expenditure3'!$E34,0))))</f>
        <v>0</v>
      </c>
      <c r="AF10" s="55" t="str">
        <f>IF(AF$3="","",IF('Step 1_Expenditure3'!$E34=0,0,IF('Step 1_Expenditure3'!$D34="OPEX",IF(AND(AF$3&gt;='Step 1_Expenditure3'!$F34,'Step 1_Expenditure3'!$F34+'Step 1_Expenditure3'!$G34-1&gt;=AF$3),'Step 1_Expenditure3'!$E34*((1+'Step 1_Expenditure3'!$H34)^(AF$3-1)),0),IF(AF$3='Step 1_Expenditure3'!$F34,'Step 1_Expenditure3'!$E34,0))))</f>
        <v/>
      </c>
      <c r="AG10" s="55" t="str">
        <f>IF(AG$3="","",IF('Step 1_Expenditure3'!$E34=0,0,IF('Step 1_Expenditure3'!$D34="OPEX",IF(AND(AG$3&gt;='Step 1_Expenditure3'!$F34,'Step 1_Expenditure3'!$F34+'Step 1_Expenditure3'!$G34-1&gt;=AG$3),'Step 1_Expenditure3'!$E34*((1+'Step 1_Expenditure3'!$H34)^(AG$3-1)),0),IF(AG$3='Step 1_Expenditure3'!$F34,'Step 1_Expenditure3'!$E34,0))))</f>
        <v/>
      </c>
      <c r="AH10" s="55" t="str">
        <f>IF(AH$3="","",IF('Step 1_Expenditure3'!$E34=0,0,IF('Step 1_Expenditure3'!$D34="OPEX",IF(AND(AH$3&gt;='Step 1_Expenditure3'!$F34,'Step 1_Expenditure3'!$F34+'Step 1_Expenditure3'!$G34-1&gt;=AH$3),'Step 1_Expenditure3'!$E34*((1+'Step 1_Expenditure3'!$H34)^(AH$3-1)),0),IF(AH$3='Step 1_Expenditure3'!$F34,'Step 1_Expenditure3'!$E34,0))))</f>
        <v/>
      </c>
      <c r="AI10" s="55" t="str">
        <f>IF(AI$3="","",IF('Step 1_Expenditure3'!$E34=0,0,IF('Step 1_Expenditure3'!$D34="OPEX",IF(AND(AI$3&gt;='Step 1_Expenditure3'!$F34,'Step 1_Expenditure3'!$F34+'Step 1_Expenditure3'!$G34-1&gt;=AI$3),'Step 1_Expenditure3'!$E34*((1+'Step 1_Expenditure3'!$H34)^(AI$3-1)),0),IF(AI$3='Step 1_Expenditure3'!$F34,'Step 1_Expenditure3'!$E34,0))))</f>
        <v/>
      </c>
      <c r="AJ10" s="55" t="str">
        <f>IF(AJ$3="","",IF('Step 1_Expenditure3'!$E34=0,0,IF('Step 1_Expenditure3'!$D34="OPEX",IF(AND(AJ$3&gt;='Step 1_Expenditure3'!$F34,'Step 1_Expenditure3'!$F34+'Step 1_Expenditure3'!$G34-1&gt;=AJ$3),'Step 1_Expenditure3'!$E34*((1+'Step 1_Expenditure3'!$H34)^(AJ$3-1)),0),IF(AJ$3='Step 1_Expenditure3'!$F34,'Step 1_Expenditure3'!$E34,0))))</f>
        <v/>
      </c>
      <c r="AK10" s="55" t="str">
        <f>IF(AK$3="","",IF('Step 1_Expenditure3'!$E34=0,0,IF('Step 1_Expenditure3'!$D34="OPEX",IF(AND(AK$3&gt;='Step 1_Expenditure3'!$F34,'Step 1_Expenditure3'!$F34+'Step 1_Expenditure3'!$G34-1&gt;=AK$3),'Step 1_Expenditure3'!$E34*((1+'Step 1_Expenditure3'!$H34)^(AK$3-1)),0),IF(AK$3='Step 1_Expenditure3'!$F34,'Step 1_Expenditure3'!$E34,0))))</f>
        <v/>
      </c>
      <c r="AL10" s="55" t="str">
        <f>IF(AL$3="","",IF('Step 1_Expenditure3'!$E34=0,0,IF('Step 1_Expenditure3'!$D34="OPEX",IF(AND(AL$3&gt;='Step 1_Expenditure3'!$F34,'Step 1_Expenditure3'!$F34+'Step 1_Expenditure3'!$G34-1&gt;=AL$3),'Step 1_Expenditure3'!$E34*((1+'Step 1_Expenditure3'!$H34)^(AL$3-1)),0),IF(AL$3='Step 1_Expenditure3'!$F34,'Step 1_Expenditure3'!$E34,0))))</f>
        <v/>
      </c>
      <c r="AM10" s="55" t="str">
        <f>IF(AM$3="","",IF('Step 1_Expenditure3'!$E34=0,0,IF('Step 1_Expenditure3'!$D34="OPEX",IF(AND(AM$3&gt;='Step 1_Expenditure3'!$F34,'Step 1_Expenditure3'!$F34+'Step 1_Expenditure3'!$G34-1&gt;=AM$3),'Step 1_Expenditure3'!$E34*((1+'Step 1_Expenditure3'!$H34)^(AM$3-1)),0),IF(AM$3='Step 1_Expenditure3'!$F34,'Step 1_Expenditure3'!$E34,0))))</f>
        <v/>
      </c>
      <c r="AN10" s="55" t="str">
        <f>IF(AN$3="","",IF('Step 1_Expenditure3'!$E34=0,0,IF('Step 1_Expenditure3'!$D34="OPEX",IF(AND(AN$3&gt;='Step 1_Expenditure3'!$F34,'Step 1_Expenditure3'!$F34+'Step 1_Expenditure3'!$G34-1&gt;=AN$3),'Step 1_Expenditure3'!$E34*((1+'Step 1_Expenditure3'!$H34)^(AN$3-1)),0),IF(AN$3='Step 1_Expenditure3'!$F34,'Step 1_Expenditure3'!$E34,0))))</f>
        <v/>
      </c>
      <c r="AO10" s="55" t="str">
        <f>IF(AO$3="","",IF('Step 1_Expenditure3'!$E34=0,0,IF('Step 1_Expenditure3'!$D34="OPEX",IF(AND(AO$3&gt;='Step 1_Expenditure3'!$F34,'Step 1_Expenditure3'!$F34+'Step 1_Expenditure3'!$G34-1&gt;=AO$3),'Step 1_Expenditure3'!$E34*((1+'Step 1_Expenditure3'!$H34)^(AO$3-1)),0),IF(AO$3='Step 1_Expenditure3'!$F34,'Step 1_Expenditure3'!$E34,0))))</f>
        <v/>
      </c>
      <c r="AP10" s="55" t="str">
        <f>IF(AP$3="","",IF('Step 1_Expenditure3'!$E34=0,0,IF('Step 1_Expenditure3'!$D34="OPEX",IF(AND(AP$3&gt;='Step 1_Expenditure3'!$F34,'Step 1_Expenditure3'!$F34+'Step 1_Expenditure3'!$G34-1&gt;=AP$3),'Step 1_Expenditure3'!$E34*((1+'Step 1_Expenditure3'!$H34)^(AP$3-1)),0),IF(AP$3='Step 1_Expenditure3'!$F34,'Step 1_Expenditure3'!$E34,0))))</f>
        <v/>
      </c>
      <c r="AQ10" s="55" t="str">
        <f>IF(AQ$3="","",IF('Step 1_Expenditure3'!$E34=0,0,IF('Step 1_Expenditure3'!$D34="OPEX",IF(AND(AQ$3&gt;='Step 1_Expenditure3'!$F34,'Step 1_Expenditure3'!$F34+'Step 1_Expenditure3'!$G34-1&gt;=AQ$3),'Step 1_Expenditure3'!$E34*((1+'Step 1_Expenditure3'!$H34)^(AQ$3-1)),0),IF(AQ$3='Step 1_Expenditure3'!$F34,'Step 1_Expenditure3'!$E34,0))))</f>
        <v/>
      </c>
      <c r="AR10" s="55" t="str">
        <f>IF(AR$3="","",IF('Step 1_Expenditure3'!$E34=0,0,IF('Step 1_Expenditure3'!$D34="OPEX",IF(AND(AR$3&gt;='Step 1_Expenditure3'!$F34,'Step 1_Expenditure3'!$F34+'Step 1_Expenditure3'!$G34-1&gt;=AR$3),'Step 1_Expenditure3'!$E34*((1+'Step 1_Expenditure3'!$H34)^(AR$3-1)),0),IF(AR$3='Step 1_Expenditure3'!$F34,'Step 1_Expenditure3'!$E34,0))))</f>
        <v/>
      </c>
      <c r="AS10" s="55" t="str">
        <f>IF(AS$3="","",IF('Step 1_Expenditure3'!$E34=0,0,IF('Step 1_Expenditure3'!$D34="OPEX",IF(AND(AS$3&gt;='Step 1_Expenditure3'!$F34,'Step 1_Expenditure3'!$F34+'Step 1_Expenditure3'!$G34-1&gt;=AS$3),'Step 1_Expenditure3'!$E34*((1+'Step 1_Expenditure3'!$H34)^(AS$3-1)),0),IF(AS$3='Step 1_Expenditure3'!$F34,'Step 1_Expenditure3'!$E34,0))))</f>
        <v/>
      </c>
      <c r="AT10" s="55" t="str">
        <f>IF(AT$3="","",IF('Step 1_Expenditure3'!$E34=0,0,IF('Step 1_Expenditure3'!$D34="OPEX",IF(AND(AT$3&gt;='Step 1_Expenditure3'!$F34,'Step 1_Expenditure3'!$F34+'Step 1_Expenditure3'!$G34-1&gt;=AT$3),'Step 1_Expenditure3'!$E34*((1+'Step 1_Expenditure3'!$H34)^(AT$3-1)),0),IF(AT$3='Step 1_Expenditure3'!$F34,'Step 1_Expenditure3'!$E34,0))))</f>
        <v/>
      </c>
      <c r="AU10" s="55" t="str">
        <f>IF(AU$3="","",IF('Step 1_Expenditure3'!$E34=0,0,IF('Step 1_Expenditure3'!$D34="OPEX",IF(AND(AU$3&gt;='Step 1_Expenditure3'!$F34,'Step 1_Expenditure3'!$F34+'Step 1_Expenditure3'!$G34-1&gt;=AU$3),'Step 1_Expenditure3'!$E34*((1+'Step 1_Expenditure3'!$H34)^(AU$3-1)),0),IF(AU$3='Step 1_Expenditure3'!$F34,'Step 1_Expenditure3'!$E34,0))))</f>
        <v/>
      </c>
      <c r="AV10" s="55" t="str">
        <f>IF(AV$3="","",IF('Step 1_Expenditure3'!$E34=0,0,IF('Step 1_Expenditure3'!$D34="OPEX",IF(AND(AV$3&gt;='Step 1_Expenditure3'!$F34,'Step 1_Expenditure3'!$F34+'Step 1_Expenditure3'!$G34-1&gt;=AV$3),'Step 1_Expenditure3'!$E34*((1+'Step 1_Expenditure3'!$H34)^(AV$3-1)),0),IF(AV$3='Step 1_Expenditure3'!$F34,'Step 1_Expenditure3'!$E34,0))))</f>
        <v/>
      </c>
      <c r="AW10" s="55" t="str">
        <f>IF(AW$3="","",IF('Step 1_Expenditure3'!$E34=0,0,IF('Step 1_Expenditure3'!$D34="OPEX",IF(AND(AW$3&gt;='Step 1_Expenditure3'!$F34,'Step 1_Expenditure3'!$F34+'Step 1_Expenditure3'!$G34-1&gt;=AW$3),'Step 1_Expenditure3'!$E34*((1+'Step 1_Expenditure3'!$H34)^(AW$3-1)),0),IF(AW$3='Step 1_Expenditure3'!$F34,'Step 1_Expenditure3'!$E34,0))))</f>
        <v/>
      </c>
      <c r="AX10" s="55" t="str">
        <f>IF(AX$3="","",IF('Step 1_Expenditure3'!$E34=0,0,IF('Step 1_Expenditure3'!$D34="OPEX",IF(AND(AX$3&gt;='Step 1_Expenditure3'!$F34,'Step 1_Expenditure3'!$F34+'Step 1_Expenditure3'!$G34-1&gt;=AX$3),'Step 1_Expenditure3'!$E34*((1+'Step 1_Expenditure3'!$H34)^(AX$3-1)),0),IF(AX$3='Step 1_Expenditure3'!$F34,'Step 1_Expenditure3'!$E34,0))))</f>
        <v/>
      </c>
      <c r="AY10" s="55" t="str">
        <f>IF(AY$3="","",IF('Step 1_Expenditure3'!$E34=0,0,IF('Step 1_Expenditure3'!$D34="OPEX",IF(AND(AY$3&gt;='Step 1_Expenditure3'!$F34,'Step 1_Expenditure3'!$F34+'Step 1_Expenditure3'!$G34-1&gt;=AY$3),'Step 1_Expenditure3'!$E34*((1+'Step 1_Expenditure3'!$H34)^(AY$3-1)),0),IF(AY$3='Step 1_Expenditure3'!$F34,'Step 1_Expenditure3'!$E34,0))))</f>
        <v/>
      </c>
      <c r="AZ10" s="55" t="str">
        <f>IF(AZ$3="","",IF('Step 1_Expenditure3'!$E34=0,0,IF('Step 1_Expenditure3'!$D34="OPEX",IF(AND(AZ$3&gt;='Step 1_Expenditure3'!$F34,'Step 1_Expenditure3'!$F34+'Step 1_Expenditure3'!$G34-1&gt;=AZ$3),'Step 1_Expenditure3'!$E34*((1+'Step 1_Expenditure3'!$H34)^(AZ$3-1)),0),IF(AZ$3='Step 1_Expenditure3'!$F34,'Step 1_Expenditure3'!$E34,0))))</f>
        <v/>
      </c>
      <c r="BA10" s="55" t="str">
        <f>IF(BA$3="","",IF('Step 1_Expenditure3'!$E34=0,0,IF('Step 1_Expenditure3'!$D34="OPEX",IF(AND(BA$3&gt;='Step 1_Expenditure3'!$F34,'Step 1_Expenditure3'!$F34+'Step 1_Expenditure3'!$G34-1&gt;=BA$3),'Step 1_Expenditure3'!$E34*((1+'Step 1_Expenditure3'!$H34)^(BA$3-1)),0),IF(BA$3='Step 1_Expenditure3'!$F34,'Step 1_Expenditure3'!$E34,0))))</f>
        <v/>
      </c>
      <c r="BB10" s="55" t="str">
        <f>IF(BB$3="","",IF('Step 1_Expenditure3'!$E34=0,0,IF('Step 1_Expenditure3'!$D34="OPEX",IF(AND(BB$3&gt;='Step 1_Expenditure3'!$F34,'Step 1_Expenditure3'!$F34+'Step 1_Expenditure3'!$G34-1&gt;=BB$3),'Step 1_Expenditure3'!$E34*((1+'Step 1_Expenditure3'!$H34)^(BB$3-1)),0),IF(BB$3='Step 1_Expenditure3'!$F34,'Step 1_Expenditure3'!$E34,0))))</f>
        <v/>
      </c>
      <c r="BC10" s="55" t="str">
        <f>IF(BC$3="","",IF('Step 1_Expenditure3'!$E34=0,0,IF('Step 1_Expenditure3'!$D34="OPEX",IF(AND(BC$3&gt;='Step 1_Expenditure3'!$F34,'Step 1_Expenditure3'!$F34+'Step 1_Expenditure3'!$G34-1&gt;=BC$3),'Step 1_Expenditure3'!$E34*((1+'Step 1_Expenditure3'!$H34)^(BC$3-1)),0),IF(BC$3='Step 1_Expenditure3'!$F34,'Step 1_Expenditure3'!$E34,0))))</f>
        <v/>
      </c>
      <c r="BD10" s="55" t="str">
        <f>IF(BD$3="","",IF('Step 1_Expenditure3'!$E34=0,0,IF('Step 1_Expenditure3'!$D34="OPEX",IF(AND(BD$3&gt;='Step 1_Expenditure3'!$F34,'Step 1_Expenditure3'!$F34+'Step 1_Expenditure3'!$G34-1&gt;=BD$3),'Step 1_Expenditure3'!$E34*((1+'Step 1_Expenditure3'!$H34)^(BD$3-1)),0),IF(BD$3='Step 1_Expenditure3'!$F34,'Step 1_Expenditure3'!$E34,0))))</f>
        <v/>
      </c>
      <c r="BE10" s="55" t="str">
        <f>IF(BE$3="","",IF('Step 1_Expenditure3'!$E34=0,0,IF('Step 1_Expenditure3'!$D34="OPEX",IF(AND(BE$3&gt;='Step 1_Expenditure3'!$F34,'Step 1_Expenditure3'!$F34+'Step 1_Expenditure3'!$G34-1&gt;=BE$3),'Step 1_Expenditure3'!$E34*((1+'Step 1_Expenditure3'!$H34)^(BE$3-1)),0),IF(BE$3='Step 1_Expenditure3'!$F34,'Step 1_Expenditure3'!$E34,0))))</f>
        <v/>
      </c>
      <c r="BF10" s="55" t="str">
        <f>IF(BF$3="","",IF('Step 1_Expenditure3'!$E34=0,0,IF('Step 1_Expenditure3'!$D34="OPEX",IF(AND(BF$3&gt;='Step 1_Expenditure3'!$F34,'Step 1_Expenditure3'!$F34+'Step 1_Expenditure3'!$G34-1&gt;=BF$3),'Step 1_Expenditure3'!$E34*((1+'Step 1_Expenditure3'!$H34)^(BF$3-1)),0),IF(BF$3='Step 1_Expenditure3'!$F34,'Step 1_Expenditure3'!$E34,0))))</f>
        <v/>
      </c>
      <c r="BG10" s="55" t="str">
        <f>IF(BG$3="","",IF('Step 1_Expenditure3'!$E34=0,0,IF('Step 1_Expenditure3'!$D34="OPEX",IF(AND(BG$3&gt;='Step 1_Expenditure3'!$F34,'Step 1_Expenditure3'!$F34+'Step 1_Expenditure3'!$G34-1&gt;=BG$3),'Step 1_Expenditure3'!$E34*((1+'Step 1_Expenditure3'!$H34)^(BG$3-1)),0),IF(BG$3='Step 1_Expenditure3'!$F34,'Step 1_Expenditure3'!$E34,0))))</f>
        <v/>
      </c>
      <c r="BH10" s="55" t="str">
        <f>IF(BH$3="","",IF('Step 1_Expenditure3'!$E34=0,0,IF('Step 1_Expenditure3'!$D34="OPEX",IF(AND(BH$3&gt;='Step 1_Expenditure3'!$F34,'Step 1_Expenditure3'!$F34+'Step 1_Expenditure3'!$G34-1&gt;=BH$3),'Step 1_Expenditure3'!$E34*((1+'Step 1_Expenditure3'!$H34)^(BH$3-1)),0),IF(BH$3='Step 1_Expenditure3'!$F34,'Step 1_Expenditure3'!$E34,0))))</f>
        <v/>
      </c>
      <c r="BI10" s="55" t="str">
        <f>IF(BI$3="","",IF('Step 1_Expenditure3'!$E34=0,0,IF('Step 1_Expenditure3'!$D34="OPEX",IF(AND(BI$3&gt;='Step 1_Expenditure3'!$F34,'Step 1_Expenditure3'!$F34+'Step 1_Expenditure3'!$G34-1&gt;=BI$3),'Step 1_Expenditure3'!$E34*((1+'Step 1_Expenditure3'!$H34)^(BI$3-1)),0),IF(BI$3='Step 1_Expenditure3'!$F34,'Step 1_Expenditure3'!$E34,0))))</f>
        <v/>
      </c>
      <c r="BJ10" s="55" t="str">
        <f>IF(BJ$3="","",IF('Step 1_Expenditure3'!$E34=0,0,IF('Step 1_Expenditure3'!$D34="OPEX",IF(AND(BJ$3&gt;='Step 1_Expenditure3'!$F34,'Step 1_Expenditure3'!$F34+'Step 1_Expenditure3'!$G34-1&gt;=BJ$3),'Step 1_Expenditure3'!$E34*((1+'Step 1_Expenditure3'!$H34)^(BJ$3-1)),0),IF(BJ$3='Step 1_Expenditure3'!$F34,'Step 1_Expenditure3'!$E34,0))))</f>
        <v/>
      </c>
      <c r="BK10" s="55" t="str">
        <f>IF(BK$3="","",IF('Step 1_Expenditure3'!$E34=0,0,IF('Step 1_Expenditure3'!$D34="OPEX",IF(AND(BK$3&gt;='Step 1_Expenditure3'!$F34,'Step 1_Expenditure3'!$F34+'Step 1_Expenditure3'!$G34-1&gt;=BK$3),'Step 1_Expenditure3'!$E34*((1+'Step 1_Expenditure3'!$H34)^(BK$3-1)),0),IF(BK$3='Step 1_Expenditure3'!$F34,'Step 1_Expenditure3'!$E34,0))))</f>
        <v/>
      </c>
      <c r="BL10" s="55" t="str">
        <f>IF(BL$3="","",IF('Step 1_Expenditure3'!$E34=0,0,IF('Step 1_Expenditure3'!$D34="OPEX",IF(AND(BL$3&gt;='Step 1_Expenditure3'!$F34,'Step 1_Expenditure3'!$F34+'Step 1_Expenditure3'!$G34-1&gt;=BL$3),'Step 1_Expenditure3'!$E34*((1+'Step 1_Expenditure3'!$H34)^(BL$3-1)),0),IF(BL$3='Step 1_Expenditure3'!$F34,'Step 1_Expenditure3'!$E34,0))))</f>
        <v/>
      </c>
      <c r="BM10" s="55" t="str">
        <f>IF(BM$3="","",IF('Step 1_Expenditure3'!$E34=0,0,IF('Step 1_Expenditure3'!$D34="OPEX",IF(AND(BM$3&gt;='Step 1_Expenditure3'!$F34,'Step 1_Expenditure3'!$F34+'Step 1_Expenditure3'!$G34-1&gt;=BM$3),'Step 1_Expenditure3'!$E34*((1+'Step 1_Expenditure3'!$H34)^(BM$3-1)),0),IF(BM$3='Step 1_Expenditure3'!$F34,'Step 1_Expenditure3'!$E34,0))))</f>
        <v/>
      </c>
      <c r="BN10" s="55" t="str">
        <f>IF(BN$3="","",IF('Step 1_Expenditure3'!$E34=0,0,IF('Step 1_Expenditure3'!$D34="OPEX",IF(AND(BN$3&gt;='Step 1_Expenditure3'!$F34,'Step 1_Expenditure3'!$F34+'Step 1_Expenditure3'!$G34-1&gt;=BN$3),'Step 1_Expenditure3'!$E34*((1+'Step 1_Expenditure3'!$H34)^(BN$3-1)),0),IF(BN$3='Step 1_Expenditure3'!$F34,'Step 1_Expenditure3'!$E34,0))))</f>
        <v/>
      </c>
      <c r="BO10" s="55" t="str">
        <f>IF(BO$3="","",IF('Step 1_Expenditure3'!$E34=0,0,IF('Step 1_Expenditure3'!$D34="OPEX",IF(AND(BO$3&gt;='Step 1_Expenditure3'!$F34,'Step 1_Expenditure3'!$F34+'Step 1_Expenditure3'!$G34-1&gt;=BO$3),'Step 1_Expenditure3'!$E34*((1+'Step 1_Expenditure3'!$H34)^(BO$3-1)),0),IF(BO$3='Step 1_Expenditure3'!$F34,'Step 1_Expenditure3'!$E34,0))))</f>
        <v/>
      </c>
      <c r="BP10" s="55" t="str">
        <f>IF(BP$3="","",IF('Step 1_Expenditure3'!$E34=0,0,IF('Step 1_Expenditure3'!$D34="OPEX",IF(AND(BP$3&gt;='Step 1_Expenditure3'!$F34,'Step 1_Expenditure3'!$F34+'Step 1_Expenditure3'!$G34-1&gt;=BP$3),'Step 1_Expenditure3'!$E34*((1+'Step 1_Expenditure3'!$H34)^(BP$3-1)),0),IF(BP$3='Step 1_Expenditure3'!$F34,'Step 1_Expenditure3'!$E34,0))))</f>
        <v/>
      </c>
      <c r="BQ10" s="55" t="str">
        <f>IF(BQ$3="","",IF('Step 1_Expenditure3'!$E34=0,0,IF('Step 1_Expenditure3'!$D34="OPEX",IF(AND(BQ$3&gt;='Step 1_Expenditure3'!$F34,'Step 1_Expenditure3'!$F34+'Step 1_Expenditure3'!$G34-1&gt;=BQ$3),'Step 1_Expenditure3'!$E34*((1+'Step 1_Expenditure3'!$H34)^(BQ$3-1)),0),IF(BQ$3='Step 1_Expenditure3'!$F34,'Step 1_Expenditure3'!$E34,0))))</f>
        <v/>
      </c>
      <c r="BR10" s="55" t="str">
        <f>IF(BR$3="","",IF('Step 1_Expenditure3'!$E34=0,0,IF('Step 1_Expenditure3'!$D34="OPEX",IF(AND(BR$3&gt;='Step 1_Expenditure3'!$F34,'Step 1_Expenditure3'!$F34+'Step 1_Expenditure3'!$G34-1&gt;=BR$3),'Step 1_Expenditure3'!$E34*((1+'Step 1_Expenditure3'!$H34)^(BR$3-1)),0),IF(BR$3='Step 1_Expenditure3'!$F34,'Step 1_Expenditure3'!$E34,0))))</f>
        <v/>
      </c>
      <c r="BS10" s="55" t="str">
        <f>IF(BS$3="","",IF('Step 1_Expenditure3'!$E34=0,0,IF('Step 1_Expenditure3'!$D34="OPEX",IF(AND(BS$3&gt;='Step 1_Expenditure3'!$F34,'Step 1_Expenditure3'!$F34+'Step 1_Expenditure3'!$G34-1&gt;=BS$3),'Step 1_Expenditure3'!$E34*((1+'Step 1_Expenditure3'!$H34)^(BS$3-1)),0),IF(BS$3='Step 1_Expenditure3'!$F34,'Step 1_Expenditure3'!$E34,0))))</f>
        <v/>
      </c>
      <c r="BT10" s="55" t="str">
        <f>IF(BT$3="","",IF('Step 1_Expenditure3'!$E34=0,0,IF('Step 1_Expenditure3'!$D34="OPEX",IF(AND(BT$3&gt;='Step 1_Expenditure3'!$F34,'Step 1_Expenditure3'!$F34+'Step 1_Expenditure3'!$G34-1&gt;=BT$3),'Step 1_Expenditure3'!$E34*((1+'Step 1_Expenditure3'!$H34)^(BT$3-1)),0),IF(BT$3='Step 1_Expenditure3'!$F34,'Step 1_Expenditure3'!$E34,0))))</f>
        <v/>
      </c>
      <c r="BU10" s="55" t="str">
        <f>IF(BU$3="","",IF('Step 1_Expenditure3'!$E34=0,0,IF('Step 1_Expenditure3'!$D34="OPEX",IF(AND(BU$3&gt;='Step 1_Expenditure3'!$F34,'Step 1_Expenditure3'!$F34+'Step 1_Expenditure3'!$G34-1&gt;=BU$3),'Step 1_Expenditure3'!$E34*((1+'Step 1_Expenditure3'!$H34)^(BU$3-1)),0),IF(BU$3='Step 1_Expenditure3'!$F34,'Step 1_Expenditure3'!$E34,0))))</f>
        <v/>
      </c>
      <c r="BV10" s="55" t="str">
        <f>IF(BV$3="","",IF('Step 1_Expenditure3'!$E34=0,0,IF('Step 1_Expenditure3'!$D34="OPEX",IF(AND(BV$3&gt;='Step 1_Expenditure3'!$F34,'Step 1_Expenditure3'!$F34+'Step 1_Expenditure3'!$G34-1&gt;=BV$3),'Step 1_Expenditure3'!$E34*((1+'Step 1_Expenditure3'!$H34)^(BV$3-1)),0),IF(BV$3='Step 1_Expenditure3'!$F34,'Step 1_Expenditure3'!$E34,0))))</f>
        <v/>
      </c>
      <c r="BW10" s="55" t="str">
        <f>IF(BW$3="","",IF('Step 1_Expenditure3'!$E34=0,0,IF('Step 1_Expenditure3'!$D34="OPEX",IF(AND(BW$3&gt;='Step 1_Expenditure3'!$F34,'Step 1_Expenditure3'!$F34+'Step 1_Expenditure3'!$G34-1&gt;=BW$3),'Step 1_Expenditure3'!$E34*((1+'Step 1_Expenditure3'!$H34)^(BW$3-1)),0),IF(BW$3='Step 1_Expenditure3'!$F34,'Step 1_Expenditure3'!$E34,0))))</f>
        <v/>
      </c>
      <c r="BX10" s="55" t="str">
        <f>IF(BX$3="","",IF('Step 1_Expenditure3'!$E34=0,0,IF('Step 1_Expenditure3'!$D34="OPEX",IF(AND(BX$3&gt;='Step 1_Expenditure3'!$F34,'Step 1_Expenditure3'!$F34+'Step 1_Expenditure3'!$G34-1&gt;=BX$3),'Step 1_Expenditure3'!$E34*((1+'Step 1_Expenditure3'!$H34)^(BX$3-1)),0),IF(BX$3='Step 1_Expenditure3'!$F34,'Step 1_Expenditure3'!$E34,0))))</f>
        <v/>
      </c>
      <c r="BY10" s="55" t="str">
        <f>IF(BY$3="","",IF('Step 1_Expenditure3'!$E34=0,0,IF('Step 1_Expenditure3'!$D34="OPEX",IF(AND(BY$3&gt;='Step 1_Expenditure3'!$F34,'Step 1_Expenditure3'!$F34+'Step 1_Expenditure3'!$G34-1&gt;=BY$3),'Step 1_Expenditure3'!$E34*((1+'Step 1_Expenditure3'!$H34)^(BY$3-1)),0),IF(BY$3='Step 1_Expenditure3'!$F34,'Step 1_Expenditure3'!$E34,0))))</f>
        <v/>
      </c>
      <c r="BZ10" s="55" t="str">
        <f>IF(BZ$3="","",IF('Step 1_Expenditure3'!$E34=0,0,IF('Step 1_Expenditure3'!$D34="OPEX",IF(AND(BZ$3&gt;='Step 1_Expenditure3'!$F34,'Step 1_Expenditure3'!$F34+'Step 1_Expenditure3'!$G34-1&gt;=BZ$3),'Step 1_Expenditure3'!$E34*((1+'Step 1_Expenditure3'!$H34)^(BZ$3-1)),0),IF(BZ$3='Step 1_Expenditure3'!$F34,'Step 1_Expenditure3'!$E34,0))))</f>
        <v/>
      </c>
      <c r="CA10" s="55" t="str">
        <f>IF(CA$3="","",IF('Step 1_Expenditure3'!$E34=0,0,IF('Step 1_Expenditure3'!$D34="OPEX",IF(AND(CA$3&gt;='Step 1_Expenditure3'!$F34,'Step 1_Expenditure3'!$F34+'Step 1_Expenditure3'!$G34-1&gt;=CA$3),'Step 1_Expenditure3'!$E34*((1+'Step 1_Expenditure3'!$H34)^(CA$3-1)),0),IF(CA$3='Step 1_Expenditure3'!$F34,'Step 1_Expenditure3'!$E34,0))))</f>
        <v/>
      </c>
      <c r="CB10" s="55" t="str">
        <f>IF(CB$3="","",IF('Step 1_Expenditure3'!$E34=0,0,IF('Step 1_Expenditure3'!$D34="OPEX",IF(AND(CB$3&gt;='Step 1_Expenditure3'!$F34,'Step 1_Expenditure3'!$F34+'Step 1_Expenditure3'!$G34-1&gt;=CB$3),'Step 1_Expenditure3'!$E34*((1+'Step 1_Expenditure3'!$H34)^(CB$3-1)),0),IF(CB$3='Step 1_Expenditure3'!$F34,'Step 1_Expenditure3'!$E34,0))))</f>
        <v/>
      </c>
      <c r="CC10" s="55" t="str">
        <f>IF(CC$3="","",IF('Step 1_Expenditure3'!$E34=0,0,IF('Step 1_Expenditure3'!$D34="OPEX",IF(AND(CC$3&gt;='Step 1_Expenditure3'!$F34,'Step 1_Expenditure3'!$F34+'Step 1_Expenditure3'!$G34-1&gt;=CC$3),'Step 1_Expenditure3'!$E34*((1+'Step 1_Expenditure3'!$H34)^(CC$3-1)),0),IF(CC$3='Step 1_Expenditure3'!$F34,'Step 1_Expenditure3'!$E34,0))))</f>
        <v/>
      </c>
      <c r="CD10" s="55" t="str">
        <f>IF(CD$3="","",IF('Step 1_Expenditure3'!$E34=0,0,IF('Step 1_Expenditure3'!$D34="OPEX",IF(AND(CD$3&gt;='Step 1_Expenditure3'!$F34,'Step 1_Expenditure3'!$F34+'Step 1_Expenditure3'!$G34-1&gt;=CD$3),'Step 1_Expenditure3'!$E34*((1+'Step 1_Expenditure3'!$H34)^(CD$3-1)),0),IF(CD$3='Step 1_Expenditure3'!$F34,'Step 1_Expenditure3'!$E34,0))))</f>
        <v/>
      </c>
      <c r="CE10" s="55" t="str">
        <f>IF(CE$3="","",IF('Step 1_Expenditure3'!$E34=0,0,IF('Step 1_Expenditure3'!$D34="OPEX",IF(AND(CE$3&gt;='Step 1_Expenditure3'!$F34,'Step 1_Expenditure3'!$F34+'Step 1_Expenditure3'!$G34-1&gt;=CE$3),'Step 1_Expenditure3'!$E34*((1+'Step 1_Expenditure3'!$H34)^(CE$3-1)),0),IF(CE$3='Step 1_Expenditure3'!$F34,'Step 1_Expenditure3'!$E34,0))))</f>
        <v/>
      </c>
      <c r="CF10" s="55" t="str">
        <f>IF(CF$3="","",IF('Step 1_Expenditure3'!$E34=0,0,IF('Step 1_Expenditure3'!$D34="OPEX",IF(AND(CF$3&gt;='Step 1_Expenditure3'!$F34,'Step 1_Expenditure3'!$F34+'Step 1_Expenditure3'!$G34-1&gt;=CF$3),'Step 1_Expenditure3'!$E34*((1+'Step 1_Expenditure3'!$H34)^(CF$3-1)),0),IF(CF$3='Step 1_Expenditure3'!$F34,'Step 1_Expenditure3'!$E34,0))))</f>
        <v/>
      </c>
      <c r="CG10" s="55" t="str">
        <f>IF(CG$3="","",IF('Step 1_Expenditure3'!$E34=0,0,IF('Step 1_Expenditure3'!$D34="OPEX",IF(AND(CG$3&gt;='Step 1_Expenditure3'!$F34,'Step 1_Expenditure3'!$F34+'Step 1_Expenditure3'!$G34-1&gt;=CG$3),'Step 1_Expenditure3'!$E34*((1+'Step 1_Expenditure3'!$H34)^(CG$3-1)),0),IF(CG$3='Step 1_Expenditure3'!$F34,'Step 1_Expenditure3'!$E34,0))))</f>
        <v/>
      </c>
      <c r="CH10" s="55" t="str">
        <f>IF(CH$3="","",IF('Step 1_Expenditure3'!$E34=0,0,IF('Step 1_Expenditure3'!$D34="OPEX",IF(AND(CH$3&gt;='Step 1_Expenditure3'!$F34,'Step 1_Expenditure3'!$F34+'Step 1_Expenditure3'!$G34-1&gt;=CH$3),'Step 1_Expenditure3'!$E34*((1+'Step 1_Expenditure3'!$H34)^(CH$3-1)),0),IF(CH$3='Step 1_Expenditure3'!$F34,'Step 1_Expenditure3'!$E34,0))))</f>
        <v/>
      </c>
      <c r="CI10" s="55" t="str">
        <f>IF(CI$3="","",IF('Step 1_Expenditure3'!$E34=0,0,IF('Step 1_Expenditure3'!$D34="OPEX",IF(AND(CI$3&gt;='Step 1_Expenditure3'!$F34,'Step 1_Expenditure3'!$F34+'Step 1_Expenditure3'!$G34-1&gt;=CI$3),'Step 1_Expenditure3'!$E34*((1+'Step 1_Expenditure3'!$H34)^(CI$3-1)),0),IF(CI$3='Step 1_Expenditure3'!$F34,'Step 1_Expenditure3'!$E34,0))))</f>
        <v/>
      </c>
      <c r="CJ10" s="55" t="str">
        <f>IF(CJ$3="","",IF('Step 1_Expenditure3'!$E34=0,0,IF('Step 1_Expenditure3'!$D34="OPEX",IF(AND(CJ$3&gt;='Step 1_Expenditure3'!$F34,'Step 1_Expenditure3'!$F34+'Step 1_Expenditure3'!$G34-1&gt;=CJ$3),'Step 1_Expenditure3'!$E34*((1+'Step 1_Expenditure3'!$H34)^(CJ$3-1)),0),IF(CJ$3='Step 1_Expenditure3'!$F34,'Step 1_Expenditure3'!$E34,0))))</f>
        <v/>
      </c>
      <c r="CK10" s="55" t="str">
        <f>IF(CK$3="","",IF('Step 1_Expenditure3'!$E34=0,0,IF('Step 1_Expenditure3'!$D34="OPEX",IF(AND(CK$3&gt;='Step 1_Expenditure3'!$F34,'Step 1_Expenditure3'!$F34+'Step 1_Expenditure3'!$G34-1&gt;=CK$3),'Step 1_Expenditure3'!$E34*((1+'Step 1_Expenditure3'!$H34)^(CK$3-1)),0),IF(CK$3='Step 1_Expenditure3'!$F34,'Step 1_Expenditure3'!$E34,0))))</f>
        <v/>
      </c>
      <c r="CL10" s="55" t="str">
        <f>IF(CL$3="","",IF('Step 1_Expenditure3'!$E34=0,0,IF('Step 1_Expenditure3'!$D34="OPEX",IF(AND(CL$3&gt;='Step 1_Expenditure3'!$F34,'Step 1_Expenditure3'!$F34+'Step 1_Expenditure3'!$G34-1&gt;=CL$3),'Step 1_Expenditure3'!$E34*((1+'Step 1_Expenditure3'!$H34)^(CL$3-1)),0),IF(CL$3='Step 1_Expenditure3'!$F34,'Step 1_Expenditure3'!$E34,0))))</f>
        <v/>
      </c>
      <c r="CM10" s="55" t="str">
        <f>IF(CM$3="","",IF('Step 1_Expenditure3'!$E34=0,0,IF('Step 1_Expenditure3'!$D34="OPEX",IF(AND(CM$3&gt;='Step 1_Expenditure3'!$F34,'Step 1_Expenditure3'!$F34+'Step 1_Expenditure3'!$G34-1&gt;=CM$3),'Step 1_Expenditure3'!$E34*((1+'Step 1_Expenditure3'!$H34)^(CM$3-1)),0),IF(CM$3='Step 1_Expenditure3'!$F34,'Step 1_Expenditure3'!$E34,0))))</f>
        <v/>
      </c>
      <c r="CN10" s="55" t="str">
        <f>IF(CN$3="","",IF('Step 1_Expenditure3'!$E34=0,0,IF('Step 1_Expenditure3'!$D34="OPEX",IF(AND(CN$3&gt;='Step 1_Expenditure3'!$F34,'Step 1_Expenditure3'!$F34+'Step 1_Expenditure3'!$G34-1&gt;=CN$3),'Step 1_Expenditure3'!$E34*((1+'Step 1_Expenditure3'!$H34)^(CN$3-1)),0),IF(CN$3='Step 1_Expenditure3'!$F34,'Step 1_Expenditure3'!$E34,0))))</f>
        <v/>
      </c>
      <c r="CO10" s="55" t="str">
        <f>IF(CO$3="","",IF('Step 1_Expenditure3'!$E34=0,0,IF('Step 1_Expenditure3'!$D34="OPEX",IF(AND(CO$3&gt;='Step 1_Expenditure3'!$F34,'Step 1_Expenditure3'!$F34+'Step 1_Expenditure3'!$G34-1&gt;=CO$3),'Step 1_Expenditure3'!$E34*((1+'Step 1_Expenditure3'!$H34)^(CO$3-1)),0),IF(CO$3='Step 1_Expenditure3'!$F34,'Step 1_Expenditure3'!$E34,0))))</f>
        <v/>
      </c>
      <c r="CP10" s="55" t="str">
        <f>IF(CP$3="","",IF('Step 1_Expenditure3'!$E34=0,0,IF('Step 1_Expenditure3'!$D34="OPEX",IF(AND(CP$3&gt;='Step 1_Expenditure3'!$F34,'Step 1_Expenditure3'!$F34+'Step 1_Expenditure3'!$G34-1&gt;=CP$3),'Step 1_Expenditure3'!$E34*((1+'Step 1_Expenditure3'!$H34)^(CP$3-1)),0),IF(CP$3='Step 1_Expenditure3'!$F34,'Step 1_Expenditure3'!$E34,0))))</f>
        <v/>
      </c>
      <c r="CQ10" s="55" t="str">
        <f>IF(CQ$3="","",IF('Step 1_Expenditure3'!$E34=0,0,IF('Step 1_Expenditure3'!$D34="OPEX",IF(AND(CQ$3&gt;='Step 1_Expenditure3'!$F34,'Step 1_Expenditure3'!$F34+'Step 1_Expenditure3'!$G34-1&gt;=CQ$3),'Step 1_Expenditure3'!$E34*((1+'Step 1_Expenditure3'!$H34)^(CQ$3-1)),0),IF(CQ$3='Step 1_Expenditure3'!$F34,'Step 1_Expenditure3'!$E34,0))))</f>
        <v/>
      </c>
      <c r="CR10" s="55" t="str">
        <f>IF(CR$3="","",IF('Step 1_Expenditure3'!$E34=0,0,IF('Step 1_Expenditure3'!$D34="OPEX",IF(AND(CR$3&gt;='Step 1_Expenditure3'!$F34,'Step 1_Expenditure3'!$F34+'Step 1_Expenditure3'!$G34-1&gt;=CR$3),'Step 1_Expenditure3'!$E34*((1+'Step 1_Expenditure3'!$H34)^(CR$3-1)),0),IF(CR$3='Step 1_Expenditure3'!$F34,'Step 1_Expenditure3'!$E34,0))))</f>
        <v/>
      </c>
      <c r="CS10" s="55" t="str">
        <f>IF(CS$3="","",IF('Step 1_Expenditure3'!$E34=0,0,IF('Step 1_Expenditure3'!$D34="OPEX",IF(AND(CS$3&gt;='Step 1_Expenditure3'!$F34,'Step 1_Expenditure3'!$F34+'Step 1_Expenditure3'!$G34-1&gt;=CS$3),'Step 1_Expenditure3'!$E34*((1+'Step 1_Expenditure3'!$H34)^(CS$3-1)),0),IF(CS$3='Step 1_Expenditure3'!$F34,'Step 1_Expenditure3'!$E34,0))))</f>
        <v/>
      </c>
      <c r="CT10" s="55" t="str">
        <f>IF(CT$3="","",IF('Step 1_Expenditure3'!$E34=0,0,IF('Step 1_Expenditure3'!$D34="OPEX",IF(AND(CT$3&gt;='Step 1_Expenditure3'!$F34,'Step 1_Expenditure3'!$F34+'Step 1_Expenditure3'!$G34-1&gt;=CT$3),'Step 1_Expenditure3'!$E34*((1+'Step 1_Expenditure3'!$H34)^(CT$3-1)),0),IF(CT$3='Step 1_Expenditure3'!$F34,'Step 1_Expenditure3'!$E34,0))))</f>
        <v/>
      </c>
      <c r="CU10" s="55" t="str">
        <f>IF(CU$3="","",IF('Step 1_Expenditure3'!$E34=0,0,IF('Step 1_Expenditure3'!$D34="OPEX",IF(AND(CU$3&gt;='Step 1_Expenditure3'!$F34,'Step 1_Expenditure3'!$F34+'Step 1_Expenditure3'!$G34-1&gt;=CU$3),'Step 1_Expenditure3'!$E34*((1+'Step 1_Expenditure3'!$H34)^(CU$3-1)),0),IF(CU$3='Step 1_Expenditure3'!$F34,'Step 1_Expenditure3'!$E34,0))))</f>
        <v/>
      </c>
      <c r="CV10" s="55" t="str">
        <f>IF(CV$3="","",IF('Step 1_Expenditure3'!$E34=0,0,IF('Step 1_Expenditure3'!$D34="OPEX",IF(AND(CV$3&gt;='Step 1_Expenditure3'!$F34,'Step 1_Expenditure3'!$F34+'Step 1_Expenditure3'!$G34-1&gt;=CV$3),'Step 1_Expenditure3'!$E34*((1+'Step 1_Expenditure3'!$H34)^(CV$3-1)),0),IF(CV$3='Step 1_Expenditure3'!$F34,'Step 1_Expenditure3'!$E34,0))))</f>
        <v/>
      </c>
      <c r="CW10" s="55" t="str">
        <f>IF(CW$3="","",IF('Step 1_Expenditure3'!$E34=0,0,IF('Step 1_Expenditure3'!$D34="OPEX",IF(AND(CW$3&gt;='Step 1_Expenditure3'!$F34,'Step 1_Expenditure3'!$F34+'Step 1_Expenditure3'!$G34-1&gt;=CW$3),'Step 1_Expenditure3'!$E34*((1+'Step 1_Expenditure3'!$H34)^(CW$3-1)),0),IF(CW$3='Step 1_Expenditure3'!$F34,'Step 1_Expenditure3'!$E34,0))))</f>
        <v/>
      </c>
      <c r="CX10" s="55" t="str">
        <f>IF(CX$3="","",IF('Step 1_Expenditure3'!$E34=0,0,IF('Step 1_Expenditure3'!$D34="OPEX",IF(AND(CX$3&gt;='Step 1_Expenditure3'!$F34,'Step 1_Expenditure3'!$F34+'Step 1_Expenditure3'!$G34-1&gt;=CX$3),'Step 1_Expenditure3'!$E34*((1+'Step 1_Expenditure3'!$H34)^(CX$3-1)),0),IF(CX$3='Step 1_Expenditure3'!$F34,'Step 1_Expenditure3'!$E34,0))))</f>
        <v/>
      </c>
      <c r="CY10" s="55" t="str">
        <f>IF(CY$3="","",IF('Step 1_Expenditure3'!$E34=0,0,IF('Step 1_Expenditure3'!$D34="OPEX",IF(AND(CY$3&gt;='Step 1_Expenditure3'!$F34,'Step 1_Expenditure3'!$F34+'Step 1_Expenditure3'!$G34-1&gt;=CY$3),'Step 1_Expenditure3'!$E34*((1+'Step 1_Expenditure3'!$H34)^(CY$3-1)),0),IF(CY$3='Step 1_Expenditure3'!$F34,'Step 1_Expenditure3'!$E34,0))))</f>
        <v/>
      </c>
      <c r="CZ10" s="55" t="str">
        <f>IF(CZ$3="","",IF('Step 1_Expenditure3'!$E34=0,0,IF('Step 1_Expenditure3'!$D34="OPEX",IF(AND(CZ$3&gt;='Step 1_Expenditure3'!$F34,'Step 1_Expenditure3'!$F34+'Step 1_Expenditure3'!$G34-1&gt;=CZ$3),'Step 1_Expenditure3'!$E34*((1+'Step 1_Expenditure3'!$H34)^(CZ$3-1)),0),IF(CZ$3='Step 1_Expenditure3'!$F34,'Step 1_Expenditure3'!$E34,0))))</f>
        <v/>
      </c>
      <c r="DA10" s="55" t="str">
        <f>IF(DA$3="","",IF('Step 1_Expenditure3'!$E34=0,0,IF('Step 1_Expenditure3'!$D34="OPEX",IF(AND(DA$3&gt;='Step 1_Expenditure3'!$F34,'Step 1_Expenditure3'!$F34+'Step 1_Expenditure3'!$G34-1&gt;=DA$3),'Step 1_Expenditure3'!$E34*((1+'Step 1_Expenditure3'!$H34)^(DA$3-1)),0),IF(DA$3='Step 1_Expenditure3'!$F34,'Step 1_Expenditure3'!$E34,0))))</f>
        <v/>
      </c>
      <c r="DB10" s="55" t="str">
        <f>IF(DB$3="","",IF('Step 1_Expenditure3'!$E34=0,0,IF('Step 1_Expenditure3'!$D34="OPEX",IF(AND(DB$3&gt;='Step 1_Expenditure3'!$F34,'Step 1_Expenditure3'!$F34+'Step 1_Expenditure3'!$G34-1&gt;=DB$3),'Step 1_Expenditure3'!$E34*((1+'Step 1_Expenditure3'!$H34)^(DB$3-1)),0),IF(DB$3='Step 1_Expenditure3'!$F34,'Step 1_Expenditure3'!$E34,0))))</f>
        <v/>
      </c>
      <c r="DC10" s="1"/>
    </row>
    <row r="11" spans="1:107" s="3" customFormat="1" x14ac:dyDescent="0.25">
      <c r="A11" s="3">
        <f t="shared" si="0"/>
        <v>200000</v>
      </c>
      <c r="B11" s="22" t="str">
        <f>IF('Step 1_Expenditure3'!E35&gt;0,'Step 1_Expenditure3'!B35,"")</f>
        <v>Stage 5: Construction, Integration and Installation</v>
      </c>
      <c r="C11" s="152" t="str">
        <f>IF('Step 1_Expenditure3'!E35&gt;0,'Step 1_Expenditure3'!D35,"")</f>
        <v>CAPEX</v>
      </c>
      <c r="D11" s="158">
        <f>IF('Step 1_Expenditure3'!E35&gt;0,IF('Step 1_Expenditure3'!F35+'Step 1_Expenditure3'!G35&gt;'Step 1_Expenditure3'!$C$22,'Step 1_Expenditure3'!$C$22,'Step 1_Expenditure3'!F35+'Step 1_Expenditure3'!G35),"")</f>
        <v>2</v>
      </c>
      <c r="E11" s="22" t="str">
        <f>IF('Step 1_Expenditure3'!E35&gt;0,'Step 1_Expenditure3'!C35,"")</f>
        <v>Solar Modules</v>
      </c>
      <c r="F11" s="55">
        <f>IF(F$3="","",IF('Step 1_Expenditure3'!$E35=0,0,IF('Step 1_Expenditure3'!$D35="OPEX",IF(AND(F$3&gt;='Step 1_Expenditure3'!$F35,'Step 1_Expenditure3'!$F35+'Step 1_Expenditure3'!$G35-1&gt;=F$3),'Step 1_Expenditure3'!$E35*((1+'Step 1_Expenditure3'!$H35)^(F$3)),0),IF(F$3='Step 1_Expenditure3'!$F35,'Step 1_Expenditure3'!$E35,0))))</f>
        <v>0</v>
      </c>
      <c r="G11" s="55">
        <f>IF(G$3="","",IF('Step 1_Expenditure3'!$E35=0,0,IF('Step 1_Expenditure3'!$D35="OPEX",IF(AND(G$3&gt;='Step 1_Expenditure3'!$F35,'Step 1_Expenditure3'!$F35+'Step 1_Expenditure3'!$G35-1&gt;=G$3),'Step 1_Expenditure3'!$E35*((1+'Step 1_Expenditure3'!$H35)^(G$3-1)),0),IF(G$3='Step 1_Expenditure3'!$F35,'Step 1_Expenditure3'!$E35,0))))</f>
        <v>200000</v>
      </c>
      <c r="H11" s="55">
        <f>IF(H$3="","",IF('Step 1_Expenditure3'!$E35=0,0,IF('Step 1_Expenditure3'!$D35="OPEX",IF(AND(H$3&gt;='Step 1_Expenditure3'!$F35,'Step 1_Expenditure3'!$F35+'Step 1_Expenditure3'!$G35-1&gt;=H$3),'Step 1_Expenditure3'!$E35*((1+'Step 1_Expenditure3'!$H35)^(H$3-1)),0),IF(H$3='Step 1_Expenditure3'!$F35,'Step 1_Expenditure3'!$E35,0))))</f>
        <v>0</v>
      </c>
      <c r="I11" s="55">
        <f>IF(I$3="","",IF('Step 1_Expenditure3'!$E35=0,0,IF('Step 1_Expenditure3'!$D35="OPEX",IF(AND(I$3&gt;='Step 1_Expenditure3'!$F35,'Step 1_Expenditure3'!$F35+'Step 1_Expenditure3'!$G35-1&gt;=I$3),'Step 1_Expenditure3'!$E35*((1+'Step 1_Expenditure3'!$H35)^(I$3-1)),0),IF(I$3='Step 1_Expenditure3'!$F35,'Step 1_Expenditure3'!$E35,0))))</f>
        <v>0</v>
      </c>
      <c r="J11" s="55">
        <f>IF(J$3="","",IF('Step 1_Expenditure3'!$E35=0,0,IF('Step 1_Expenditure3'!$D35="OPEX",IF(AND(J$3&gt;='Step 1_Expenditure3'!$F35,'Step 1_Expenditure3'!$F35+'Step 1_Expenditure3'!$G35-1&gt;=J$3),'Step 1_Expenditure3'!$E35*((1+'Step 1_Expenditure3'!$H35)^(J$3-1)),0),IF(J$3='Step 1_Expenditure3'!$F35,'Step 1_Expenditure3'!$E35,0))))</f>
        <v>0</v>
      </c>
      <c r="K11" s="55">
        <f>IF(K$3="","",IF('Step 1_Expenditure3'!$E35=0,0,IF('Step 1_Expenditure3'!$D35="OPEX",IF(AND(K$3&gt;='Step 1_Expenditure3'!$F35,'Step 1_Expenditure3'!$F35+'Step 1_Expenditure3'!$G35-1&gt;=K$3),'Step 1_Expenditure3'!$E35*((1+'Step 1_Expenditure3'!$H35)^(K$3-1)),0),IF(K$3='Step 1_Expenditure3'!$F35,'Step 1_Expenditure3'!$E35,0))))</f>
        <v>0</v>
      </c>
      <c r="L11" s="55">
        <f>IF(L$3="","",IF('Step 1_Expenditure3'!$E35=0,0,IF('Step 1_Expenditure3'!$D35="OPEX",IF(AND(L$3&gt;='Step 1_Expenditure3'!$F35,'Step 1_Expenditure3'!$F35+'Step 1_Expenditure3'!$G35-1&gt;=L$3),'Step 1_Expenditure3'!$E35*((1+'Step 1_Expenditure3'!$H35)^(L$3-1)),0),IF(L$3='Step 1_Expenditure3'!$F35,'Step 1_Expenditure3'!$E35,0))))</f>
        <v>0</v>
      </c>
      <c r="M11" s="55">
        <f>IF(M$3="","",IF('Step 1_Expenditure3'!$E35=0,0,IF('Step 1_Expenditure3'!$D35="OPEX",IF(AND(M$3&gt;='Step 1_Expenditure3'!$F35,'Step 1_Expenditure3'!$F35+'Step 1_Expenditure3'!$G35-1&gt;=M$3),'Step 1_Expenditure3'!$E35*((1+'Step 1_Expenditure3'!$H35)^(M$3-1)),0),IF(M$3='Step 1_Expenditure3'!$F35,'Step 1_Expenditure3'!$E35,0))))</f>
        <v>0</v>
      </c>
      <c r="N11" s="55">
        <f>IF(N$3="","",IF('Step 1_Expenditure3'!$E35=0,0,IF('Step 1_Expenditure3'!$D35="OPEX",IF(AND(N$3&gt;='Step 1_Expenditure3'!$F35,'Step 1_Expenditure3'!$F35+'Step 1_Expenditure3'!$G35-1&gt;=N$3),'Step 1_Expenditure3'!$E35*((1+'Step 1_Expenditure3'!$H35)^(N$3-1)),0),IF(N$3='Step 1_Expenditure3'!$F35,'Step 1_Expenditure3'!$E35,0))))</f>
        <v>0</v>
      </c>
      <c r="O11" s="55">
        <f>IF(O$3="","",IF('Step 1_Expenditure3'!$E35=0,0,IF('Step 1_Expenditure3'!$D35="OPEX",IF(AND(O$3&gt;='Step 1_Expenditure3'!$F35,'Step 1_Expenditure3'!$F35+'Step 1_Expenditure3'!$G35-1&gt;=O$3),'Step 1_Expenditure3'!$E35*((1+'Step 1_Expenditure3'!$H35)^(O$3-1)),0),IF(O$3='Step 1_Expenditure3'!$F35,'Step 1_Expenditure3'!$E35,0))))</f>
        <v>0</v>
      </c>
      <c r="P11" s="55">
        <f>IF(P$3="","",IF('Step 1_Expenditure3'!$E35=0,0,IF('Step 1_Expenditure3'!$D35="OPEX",IF(AND(P$3&gt;='Step 1_Expenditure3'!$F35,'Step 1_Expenditure3'!$F35+'Step 1_Expenditure3'!$G35-1&gt;=P$3),'Step 1_Expenditure3'!$E35*((1+'Step 1_Expenditure3'!$H35)^(P$3-1)),0),IF(P$3='Step 1_Expenditure3'!$F35,'Step 1_Expenditure3'!$E35,0))))</f>
        <v>0</v>
      </c>
      <c r="Q11" s="55">
        <f>IF(Q$3="","",IF('Step 1_Expenditure3'!$E35=0,0,IF('Step 1_Expenditure3'!$D35="OPEX",IF(AND(Q$3&gt;='Step 1_Expenditure3'!$F35,'Step 1_Expenditure3'!$F35+'Step 1_Expenditure3'!$G35-1&gt;=Q$3),'Step 1_Expenditure3'!$E35*((1+'Step 1_Expenditure3'!$H35)^(Q$3-1)),0),IF(Q$3='Step 1_Expenditure3'!$F35,'Step 1_Expenditure3'!$E35,0))))</f>
        <v>0</v>
      </c>
      <c r="R11" s="55">
        <f>IF(R$3="","",IF('Step 1_Expenditure3'!$E35=0,0,IF('Step 1_Expenditure3'!$D35="OPEX",IF(AND(R$3&gt;='Step 1_Expenditure3'!$F35,'Step 1_Expenditure3'!$F35+'Step 1_Expenditure3'!$G35-1&gt;=R$3),'Step 1_Expenditure3'!$E35*((1+'Step 1_Expenditure3'!$H35)^(R$3-1)),0),IF(R$3='Step 1_Expenditure3'!$F35,'Step 1_Expenditure3'!$E35,0))))</f>
        <v>0</v>
      </c>
      <c r="S11" s="55">
        <f>IF(S$3="","",IF('Step 1_Expenditure3'!$E35=0,0,IF('Step 1_Expenditure3'!$D35="OPEX",IF(AND(S$3&gt;='Step 1_Expenditure3'!$F35,'Step 1_Expenditure3'!$F35+'Step 1_Expenditure3'!$G35-1&gt;=S$3),'Step 1_Expenditure3'!$E35*((1+'Step 1_Expenditure3'!$H35)^(S$3-1)),0),IF(S$3='Step 1_Expenditure3'!$F35,'Step 1_Expenditure3'!$E35,0))))</f>
        <v>0</v>
      </c>
      <c r="T11" s="55">
        <f>IF(T$3="","",IF('Step 1_Expenditure3'!$E35=0,0,IF('Step 1_Expenditure3'!$D35="OPEX",IF(AND(T$3&gt;='Step 1_Expenditure3'!$F35,'Step 1_Expenditure3'!$F35+'Step 1_Expenditure3'!$G35-1&gt;=T$3),'Step 1_Expenditure3'!$E35*((1+'Step 1_Expenditure3'!$H35)^(T$3-1)),0),IF(T$3='Step 1_Expenditure3'!$F35,'Step 1_Expenditure3'!$E35,0))))</f>
        <v>0</v>
      </c>
      <c r="U11" s="55">
        <f>IF(U$3="","",IF('Step 1_Expenditure3'!$E35=0,0,IF('Step 1_Expenditure3'!$D35="OPEX",IF(AND(U$3&gt;='Step 1_Expenditure3'!$F35,'Step 1_Expenditure3'!$F35+'Step 1_Expenditure3'!$G35-1&gt;=U$3),'Step 1_Expenditure3'!$E35*((1+'Step 1_Expenditure3'!$H35)^(U$3-1)),0),IF(U$3='Step 1_Expenditure3'!$F35,'Step 1_Expenditure3'!$E35,0))))</f>
        <v>0</v>
      </c>
      <c r="V11" s="55">
        <f>IF(V$3="","",IF('Step 1_Expenditure3'!$E35=0,0,IF('Step 1_Expenditure3'!$D35="OPEX",IF(AND(V$3&gt;='Step 1_Expenditure3'!$F35,'Step 1_Expenditure3'!$F35+'Step 1_Expenditure3'!$G35-1&gt;=V$3),'Step 1_Expenditure3'!$E35*((1+'Step 1_Expenditure3'!$H35)^(V$3-1)),0),IF(V$3='Step 1_Expenditure3'!$F35,'Step 1_Expenditure3'!$E35,0))))</f>
        <v>0</v>
      </c>
      <c r="W11" s="55">
        <f>IF(W$3="","",IF('Step 1_Expenditure3'!$E35=0,0,IF('Step 1_Expenditure3'!$D35="OPEX",IF(AND(W$3&gt;='Step 1_Expenditure3'!$F35,'Step 1_Expenditure3'!$F35+'Step 1_Expenditure3'!$G35-1&gt;=W$3),'Step 1_Expenditure3'!$E35*((1+'Step 1_Expenditure3'!$H35)^(W$3-1)),0),IF(W$3='Step 1_Expenditure3'!$F35,'Step 1_Expenditure3'!$E35,0))))</f>
        <v>0</v>
      </c>
      <c r="X11" s="55">
        <f>IF(X$3="","",IF('Step 1_Expenditure3'!$E35=0,0,IF('Step 1_Expenditure3'!$D35="OPEX",IF(AND(X$3&gt;='Step 1_Expenditure3'!$F35,'Step 1_Expenditure3'!$F35+'Step 1_Expenditure3'!$G35-1&gt;=X$3),'Step 1_Expenditure3'!$E35*((1+'Step 1_Expenditure3'!$H35)^(X$3-1)),0),IF(X$3='Step 1_Expenditure3'!$F35,'Step 1_Expenditure3'!$E35,0))))</f>
        <v>0</v>
      </c>
      <c r="Y11" s="55">
        <f>IF(Y$3="","",IF('Step 1_Expenditure3'!$E35=0,0,IF('Step 1_Expenditure3'!$D35="OPEX",IF(AND(Y$3&gt;='Step 1_Expenditure3'!$F35,'Step 1_Expenditure3'!$F35+'Step 1_Expenditure3'!$G35-1&gt;=Y$3),'Step 1_Expenditure3'!$E35*((1+'Step 1_Expenditure3'!$H35)^(Y$3-1)),0),IF(Y$3='Step 1_Expenditure3'!$F35,'Step 1_Expenditure3'!$E35,0))))</f>
        <v>0</v>
      </c>
      <c r="Z11" s="55">
        <f>IF(Z$3="","",IF('Step 1_Expenditure3'!$E35=0,0,IF('Step 1_Expenditure3'!$D35="OPEX",IF(AND(Z$3&gt;='Step 1_Expenditure3'!$F35,'Step 1_Expenditure3'!$F35+'Step 1_Expenditure3'!$G35-1&gt;=Z$3),'Step 1_Expenditure3'!$E35*((1+'Step 1_Expenditure3'!$H35)^(Z$3-1)),0),IF(Z$3='Step 1_Expenditure3'!$F35,'Step 1_Expenditure3'!$E35,0))))</f>
        <v>0</v>
      </c>
      <c r="AA11" s="55">
        <f>IF(AA$3="","",IF('Step 1_Expenditure3'!$E35=0,0,IF('Step 1_Expenditure3'!$D35="OPEX",IF(AND(AA$3&gt;='Step 1_Expenditure3'!$F35,'Step 1_Expenditure3'!$F35+'Step 1_Expenditure3'!$G35-1&gt;=AA$3),'Step 1_Expenditure3'!$E35*((1+'Step 1_Expenditure3'!$H35)^(AA$3-1)),0),IF(AA$3='Step 1_Expenditure3'!$F35,'Step 1_Expenditure3'!$E35,0))))</f>
        <v>0</v>
      </c>
      <c r="AB11" s="55">
        <f>IF(AB$3="","",IF('Step 1_Expenditure3'!$E35=0,0,IF('Step 1_Expenditure3'!$D35="OPEX",IF(AND(AB$3&gt;='Step 1_Expenditure3'!$F35,'Step 1_Expenditure3'!$F35+'Step 1_Expenditure3'!$G35-1&gt;=AB$3),'Step 1_Expenditure3'!$E35*((1+'Step 1_Expenditure3'!$H35)^(AB$3-1)),0),IF(AB$3='Step 1_Expenditure3'!$F35,'Step 1_Expenditure3'!$E35,0))))</f>
        <v>0</v>
      </c>
      <c r="AC11" s="55">
        <f>IF(AC$3="","",IF('Step 1_Expenditure3'!$E35=0,0,IF('Step 1_Expenditure3'!$D35="OPEX",IF(AND(AC$3&gt;='Step 1_Expenditure3'!$F35,'Step 1_Expenditure3'!$F35+'Step 1_Expenditure3'!$G35-1&gt;=AC$3),'Step 1_Expenditure3'!$E35*((1+'Step 1_Expenditure3'!$H35)^(AC$3-1)),0),IF(AC$3='Step 1_Expenditure3'!$F35,'Step 1_Expenditure3'!$E35,0))))</f>
        <v>0</v>
      </c>
      <c r="AD11" s="55">
        <f>IF(AD$3="","",IF('Step 1_Expenditure3'!$E35=0,0,IF('Step 1_Expenditure3'!$D35="OPEX",IF(AND(AD$3&gt;='Step 1_Expenditure3'!$F35,'Step 1_Expenditure3'!$F35+'Step 1_Expenditure3'!$G35-1&gt;=AD$3),'Step 1_Expenditure3'!$E35*((1+'Step 1_Expenditure3'!$H35)^(AD$3-1)),0),IF(AD$3='Step 1_Expenditure3'!$F35,'Step 1_Expenditure3'!$E35,0))))</f>
        <v>0</v>
      </c>
      <c r="AE11" s="55">
        <f>IF(AE$3="","",IF('Step 1_Expenditure3'!$E35=0,0,IF('Step 1_Expenditure3'!$D35="OPEX",IF(AND(AE$3&gt;='Step 1_Expenditure3'!$F35,'Step 1_Expenditure3'!$F35+'Step 1_Expenditure3'!$G35-1&gt;=AE$3),'Step 1_Expenditure3'!$E35*((1+'Step 1_Expenditure3'!$H35)^(AE$3-1)),0),IF(AE$3='Step 1_Expenditure3'!$F35,'Step 1_Expenditure3'!$E35,0))))</f>
        <v>0</v>
      </c>
      <c r="AF11" s="55" t="str">
        <f>IF(AF$3="","",IF('Step 1_Expenditure3'!$E35=0,0,IF('Step 1_Expenditure3'!$D35="OPEX",IF(AND(AF$3&gt;='Step 1_Expenditure3'!$F35,'Step 1_Expenditure3'!$F35+'Step 1_Expenditure3'!$G35-1&gt;=AF$3),'Step 1_Expenditure3'!$E35*((1+'Step 1_Expenditure3'!$H35)^(AF$3-1)),0),IF(AF$3='Step 1_Expenditure3'!$F35,'Step 1_Expenditure3'!$E35,0))))</f>
        <v/>
      </c>
      <c r="AG11" s="55" t="str">
        <f>IF(AG$3="","",IF('Step 1_Expenditure3'!$E35=0,0,IF('Step 1_Expenditure3'!$D35="OPEX",IF(AND(AG$3&gt;='Step 1_Expenditure3'!$F35,'Step 1_Expenditure3'!$F35+'Step 1_Expenditure3'!$G35-1&gt;=AG$3),'Step 1_Expenditure3'!$E35*((1+'Step 1_Expenditure3'!$H35)^(AG$3-1)),0),IF(AG$3='Step 1_Expenditure3'!$F35,'Step 1_Expenditure3'!$E35,0))))</f>
        <v/>
      </c>
      <c r="AH11" s="55" t="str">
        <f>IF(AH$3="","",IF('Step 1_Expenditure3'!$E35=0,0,IF('Step 1_Expenditure3'!$D35="OPEX",IF(AND(AH$3&gt;='Step 1_Expenditure3'!$F35,'Step 1_Expenditure3'!$F35+'Step 1_Expenditure3'!$G35-1&gt;=AH$3),'Step 1_Expenditure3'!$E35*((1+'Step 1_Expenditure3'!$H35)^(AH$3-1)),0),IF(AH$3='Step 1_Expenditure3'!$F35,'Step 1_Expenditure3'!$E35,0))))</f>
        <v/>
      </c>
      <c r="AI11" s="55" t="str">
        <f>IF(AI$3="","",IF('Step 1_Expenditure3'!$E35=0,0,IF('Step 1_Expenditure3'!$D35="OPEX",IF(AND(AI$3&gt;='Step 1_Expenditure3'!$F35,'Step 1_Expenditure3'!$F35+'Step 1_Expenditure3'!$G35-1&gt;=AI$3),'Step 1_Expenditure3'!$E35*((1+'Step 1_Expenditure3'!$H35)^(AI$3-1)),0),IF(AI$3='Step 1_Expenditure3'!$F35,'Step 1_Expenditure3'!$E35,0))))</f>
        <v/>
      </c>
      <c r="AJ11" s="55" t="str">
        <f>IF(AJ$3="","",IF('Step 1_Expenditure3'!$E35=0,0,IF('Step 1_Expenditure3'!$D35="OPEX",IF(AND(AJ$3&gt;='Step 1_Expenditure3'!$F35,'Step 1_Expenditure3'!$F35+'Step 1_Expenditure3'!$G35-1&gt;=AJ$3),'Step 1_Expenditure3'!$E35*((1+'Step 1_Expenditure3'!$H35)^(AJ$3-1)),0),IF(AJ$3='Step 1_Expenditure3'!$F35,'Step 1_Expenditure3'!$E35,0))))</f>
        <v/>
      </c>
      <c r="AK11" s="55" t="str">
        <f>IF(AK$3="","",IF('Step 1_Expenditure3'!$E35=0,0,IF('Step 1_Expenditure3'!$D35="OPEX",IF(AND(AK$3&gt;='Step 1_Expenditure3'!$F35,'Step 1_Expenditure3'!$F35+'Step 1_Expenditure3'!$G35-1&gt;=AK$3),'Step 1_Expenditure3'!$E35*((1+'Step 1_Expenditure3'!$H35)^(AK$3-1)),0),IF(AK$3='Step 1_Expenditure3'!$F35,'Step 1_Expenditure3'!$E35,0))))</f>
        <v/>
      </c>
      <c r="AL11" s="55" t="str">
        <f>IF(AL$3="","",IF('Step 1_Expenditure3'!$E35=0,0,IF('Step 1_Expenditure3'!$D35="OPEX",IF(AND(AL$3&gt;='Step 1_Expenditure3'!$F35,'Step 1_Expenditure3'!$F35+'Step 1_Expenditure3'!$G35-1&gt;=AL$3),'Step 1_Expenditure3'!$E35*((1+'Step 1_Expenditure3'!$H35)^(AL$3-1)),0),IF(AL$3='Step 1_Expenditure3'!$F35,'Step 1_Expenditure3'!$E35,0))))</f>
        <v/>
      </c>
      <c r="AM11" s="55" t="str">
        <f>IF(AM$3="","",IF('Step 1_Expenditure3'!$E35=0,0,IF('Step 1_Expenditure3'!$D35="OPEX",IF(AND(AM$3&gt;='Step 1_Expenditure3'!$F35,'Step 1_Expenditure3'!$F35+'Step 1_Expenditure3'!$G35-1&gt;=AM$3),'Step 1_Expenditure3'!$E35*((1+'Step 1_Expenditure3'!$H35)^(AM$3-1)),0),IF(AM$3='Step 1_Expenditure3'!$F35,'Step 1_Expenditure3'!$E35,0))))</f>
        <v/>
      </c>
      <c r="AN11" s="55" t="str">
        <f>IF(AN$3="","",IF('Step 1_Expenditure3'!$E35=0,0,IF('Step 1_Expenditure3'!$D35="OPEX",IF(AND(AN$3&gt;='Step 1_Expenditure3'!$F35,'Step 1_Expenditure3'!$F35+'Step 1_Expenditure3'!$G35-1&gt;=AN$3),'Step 1_Expenditure3'!$E35*((1+'Step 1_Expenditure3'!$H35)^(AN$3-1)),0),IF(AN$3='Step 1_Expenditure3'!$F35,'Step 1_Expenditure3'!$E35,0))))</f>
        <v/>
      </c>
      <c r="AO11" s="55" t="str">
        <f>IF(AO$3="","",IF('Step 1_Expenditure3'!$E35=0,0,IF('Step 1_Expenditure3'!$D35="OPEX",IF(AND(AO$3&gt;='Step 1_Expenditure3'!$F35,'Step 1_Expenditure3'!$F35+'Step 1_Expenditure3'!$G35-1&gt;=AO$3),'Step 1_Expenditure3'!$E35*((1+'Step 1_Expenditure3'!$H35)^(AO$3-1)),0),IF(AO$3='Step 1_Expenditure3'!$F35,'Step 1_Expenditure3'!$E35,0))))</f>
        <v/>
      </c>
      <c r="AP11" s="55" t="str">
        <f>IF(AP$3="","",IF('Step 1_Expenditure3'!$E35=0,0,IF('Step 1_Expenditure3'!$D35="OPEX",IF(AND(AP$3&gt;='Step 1_Expenditure3'!$F35,'Step 1_Expenditure3'!$F35+'Step 1_Expenditure3'!$G35-1&gt;=AP$3),'Step 1_Expenditure3'!$E35*((1+'Step 1_Expenditure3'!$H35)^(AP$3-1)),0),IF(AP$3='Step 1_Expenditure3'!$F35,'Step 1_Expenditure3'!$E35,0))))</f>
        <v/>
      </c>
      <c r="AQ11" s="55" t="str">
        <f>IF(AQ$3="","",IF('Step 1_Expenditure3'!$E35=0,0,IF('Step 1_Expenditure3'!$D35="OPEX",IF(AND(AQ$3&gt;='Step 1_Expenditure3'!$F35,'Step 1_Expenditure3'!$F35+'Step 1_Expenditure3'!$G35-1&gt;=AQ$3),'Step 1_Expenditure3'!$E35*((1+'Step 1_Expenditure3'!$H35)^(AQ$3-1)),0),IF(AQ$3='Step 1_Expenditure3'!$F35,'Step 1_Expenditure3'!$E35,0))))</f>
        <v/>
      </c>
      <c r="AR11" s="55" t="str">
        <f>IF(AR$3="","",IF('Step 1_Expenditure3'!$E35=0,0,IF('Step 1_Expenditure3'!$D35="OPEX",IF(AND(AR$3&gt;='Step 1_Expenditure3'!$F35,'Step 1_Expenditure3'!$F35+'Step 1_Expenditure3'!$G35-1&gt;=AR$3),'Step 1_Expenditure3'!$E35*((1+'Step 1_Expenditure3'!$H35)^(AR$3-1)),0),IF(AR$3='Step 1_Expenditure3'!$F35,'Step 1_Expenditure3'!$E35,0))))</f>
        <v/>
      </c>
      <c r="AS11" s="55" t="str">
        <f>IF(AS$3="","",IF('Step 1_Expenditure3'!$E35=0,0,IF('Step 1_Expenditure3'!$D35="OPEX",IF(AND(AS$3&gt;='Step 1_Expenditure3'!$F35,'Step 1_Expenditure3'!$F35+'Step 1_Expenditure3'!$G35-1&gt;=AS$3),'Step 1_Expenditure3'!$E35*((1+'Step 1_Expenditure3'!$H35)^(AS$3-1)),0),IF(AS$3='Step 1_Expenditure3'!$F35,'Step 1_Expenditure3'!$E35,0))))</f>
        <v/>
      </c>
      <c r="AT11" s="55" t="str">
        <f>IF(AT$3="","",IF('Step 1_Expenditure3'!$E35=0,0,IF('Step 1_Expenditure3'!$D35="OPEX",IF(AND(AT$3&gt;='Step 1_Expenditure3'!$F35,'Step 1_Expenditure3'!$F35+'Step 1_Expenditure3'!$G35-1&gt;=AT$3),'Step 1_Expenditure3'!$E35*((1+'Step 1_Expenditure3'!$H35)^(AT$3-1)),0),IF(AT$3='Step 1_Expenditure3'!$F35,'Step 1_Expenditure3'!$E35,0))))</f>
        <v/>
      </c>
      <c r="AU11" s="55" t="str">
        <f>IF(AU$3="","",IF('Step 1_Expenditure3'!$E35=0,0,IF('Step 1_Expenditure3'!$D35="OPEX",IF(AND(AU$3&gt;='Step 1_Expenditure3'!$F35,'Step 1_Expenditure3'!$F35+'Step 1_Expenditure3'!$G35-1&gt;=AU$3),'Step 1_Expenditure3'!$E35*((1+'Step 1_Expenditure3'!$H35)^(AU$3-1)),0),IF(AU$3='Step 1_Expenditure3'!$F35,'Step 1_Expenditure3'!$E35,0))))</f>
        <v/>
      </c>
      <c r="AV11" s="55" t="str">
        <f>IF(AV$3="","",IF('Step 1_Expenditure3'!$E35=0,0,IF('Step 1_Expenditure3'!$D35="OPEX",IF(AND(AV$3&gt;='Step 1_Expenditure3'!$F35,'Step 1_Expenditure3'!$F35+'Step 1_Expenditure3'!$G35-1&gt;=AV$3),'Step 1_Expenditure3'!$E35*((1+'Step 1_Expenditure3'!$H35)^(AV$3-1)),0),IF(AV$3='Step 1_Expenditure3'!$F35,'Step 1_Expenditure3'!$E35,0))))</f>
        <v/>
      </c>
      <c r="AW11" s="55" t="str">
        <f>IF(AW$3="","",IF('Step 1_Expenditure3'!$E35=0,0,IF('Step 1_Expenditure3'!$D35="OPEX",IF(AND(AW$3&gt;='Step 1_Expenditure3'!$F35,'Step 1_Expenditure3'!$F35+'Step 1_Expenditure3'!$G35-1&gt;=AW$3),'Step 1_Expenditure3'!$E35*((1+'Step 1_Expenditure3'!$H35)^(AW$3-1)),0),IF(AW$3='Step 1_Expenditure3'!$F35,'Step 1_Expenditure3'!$E35,0))))</f>
        <v/>
      </c>
      <c r="AX11" s="55" t="str">
        <f>IF(AX$3="","",IF('Step 1_Expenditure3'!$E35=0,0,IF('Step 1_Expenditure3'!$D35="OPEX",IF(AND(AX$3&gt;='Step 1_Expenditure3'!$F35,'Step 1_Expenditure3'!$F35+'Step 1_Expenditure3'!$G35-1&gt;=AX$3),'Step 1_Expenditure3'!$E35*((1+'Step 1_Expenditure3'!$H35)^(AX$3-1)),0),IF(AX$3='Step 1_Expenditure3'!$F35,'Step 1_Expenditure3'!$E35,0))))</f>
        <v/>
      </c>
      <c r="AY11" s="55" t="str">
        <f>IF(AY$3="","",IF('Step 1_Expenditure3'!$E35=0,0,IF('Step 1_Expenditure3'!$D35="OPEX",IF(AND(AY$3&gt;='Step 1_Expenditure3'!$F35,'Step 1_Expenditure3'!$F35+'Step 1_Expenditure3'!$G35-1&gt;=AY$3),'Step 1_Expenditure3'!$E35*((1+'Step 1_Expenditure3'!$H35)^(AY$3-1)),0),IF(AY$3='Step 1_Expenditure3'!$F35,'Step 1_Expenditure3'!$E35,0))))</f>
        <v/>
      </c>
      <c r="AZ11" s="55" t="str">
        <f>IF(AZ$3="","",IF('Step 1_Expenditure3'!$E35=0,0,IF('Step 1_Expenditure3'!$D35="OPEX",IF(AND(AZ$3&gt;='Step 1_Expenditure3'!$F35,'Step 1_Expenditure3'!$F35+'Step 1_Expenditure3'!$G35-1&gt;=AZ$3),'Step 1_Expenditure3'!$E35*((1+'Step 1_Expenditure3'!$H35)^(AZ$3-1)),0),IF(AZ$3='Step 1_Expenditure3'!$F35,'Step 1_Expenditure3'!$E35,0))))</f>
        <v/>
      </c>
      <c r="BA11" s="55" t="str">
        <f>IF(BA$3="","",IF('Step 1_Expenditure3'!$E35=0,0,IF('Step 1_Expenditure3'!$D35="OPEX",IF(AND(BA$3&gt;='Step 1_Expenditure3'!$F35,'Step 1_Expenditure3'!$F35+'Step 1_Expenditure3'!$G35-1&gt;=BA$3),'Step 1_Expenditure3'!$E35*((1+'Step 1_Expenditure3'!$H35)^(BA$3-1)),0),IF(BA$3='Step 1_Expenditure3'!$F35,'Step 1_Expenditure3'!$E35,0))))</f>
        <v/>
      </c>
      <c r="BB11" s="55" t="str">
        <f>IF(BB$3="","",IF('Step 1_Expenditure3'!$E35=0,0,IF('Step 1_Expenditure3'!$D35="OPEX",IF(AND(BB$3&gt;='Step 1_Expenditure3'!$F35,'Step 1_Expenditure3'!$F35+'Step 1_Expenditure3'!$G35-1&gt;=BB$3),'Step 1_Expenditure3'!$E35*((1+'Step 1_Expenditure3'!$H35)^(BB$3-1)),0),IF(BB$3='Step 1_Expenditure3'!$F35,'Step 1_Expenditure3'!$E35,0))))</f>
        <v/>
      </c>
      <c r="BC11" s="55" t="str">
        <f>IF(BC$3="","",IF('Step 1_Expenditure3'!$E35=0,0,IF('Step 1_Expenditure3'!$D35="OPEX",IF(AND(BC$3&gt;='Step 1_Expenditure3'!$F35,'Step 1_Expenditure3'!$F35+'Step 1_Expenditure3'!$G35-1&gt;=BC$3),'Step 1_Expenditure3'!$E35*((1+'Step 1_Expenditure3'!$H35)^(BC$3-1)),0),IF(BC$3='Step 1_Expenditure3'!$F35,'Step 1_Expenditure3'!$E35,0))))</f>
        <v/>
      </c>
      <c r="BD11" s="55" t="str">
        <f>IF(BD$3="","",IF('Step 1_Expenditure3'!$E35=0,0,IF('Step 1_Expenditure3'!$D35="OPEX",IF(AND(BD$3&gt;='Step 1_Expenditure3'!$F35,'Step 1_Expenditure3'!$F35+'Step 1_Expenditure3'!$G35-1&gt;=BD$3),'Step 1_Expenditure3'!$E35*((1+'Step 1_Expenditure3'!$H35)^(BD$3-1)),0),IF(BD$3='Step 1_Expenditure3'!$F35,'Step 1_Expenditure3'!$E35,0))))</f>
        <v/>
      </c>
      <c r="BE11" s="55" t="str">
        <f>IF(BE$3="","",IF('Step 1_Expenditure3'!$E35=0,0,IF('Step 1_Expenditure3'!$D35="OPEX",IF(AND(BE$3&gt;='Step 1_Expenditure3'!$F35,'Step 1_Expenditure3'!$F35+'Step 1_Expenditure3'!$G35-1&gt;=BE$3),'Step 1_Expenditure3'!$E35*((1+'Step 1_Expenditure3'!$H35)^(BE$3-1)),0),IF(BE$3='Step 1_Expenditure3'!$F35,'Step 1_Expenditure3'!$E35,0))))</f>
        <v/>
      </c>
      <c r="BF11" s="55" t="str">
        <f>IF(BF$3="","",IF('Step 1_Expenditure3'!$E35=0,0,IF('Step 1_Expenditure3'!$D35="OPEX",IF(AND(BF$3&gt;='Step 1_Expenditure3'!$F35,'Step 1_Expenditure3'!$F35+'Step 1_Expenditure3'!$G35-1&gt;=BF$3),'Step 1_Expenditure3'!$E35*((1+'Step 1_Expenditure3'!$H35)^(BF$3-1)),0),IF(BF$3='Step 1_Expenditure3'!$F35,'Step 1_Expenditure3'!$E35,0))))</f>
        <v/>
      </c>
      <c r="BG11" s="55" t="str">
        <f>IF(BG$3="","",IF('Step 1_Expenditure3'!$E35=0,0,IF('Step 1_Expenditure3'!$D35="OPEX",IF(AND(BG$3&gt;='Step 1_Expenditure3'!$F35,'Step 1_Expenditure3'!$F35+'Step 1_Expenditure3'!$G35-1&gt;=BG$3),'Step 1_Expenditure3'!$E35*((1+'Step 1_Expenditure3'!$H35)^(BG$3-1)),0),IF(BG$3='Step 1_Expenditure3'!$F35,'Step 1_Expenditure3'!$E35,0))))</f>
        <v/>
      </c>
      <c r="BH11" s="55" t="str">
        <f>IF(BH$3="","",IF('Step 1_Expenditure3'!$E35=0,0,IF('Step 1_Expenditure3'!$D35="OPEX",IF(AND(BH$3&gt;='Step 1_Expenditure3'!$F35,'Step 1_Expenditure3'!$F35+'Step 1_Expenditure3'!$G35-1&gt;=BH$3),'Step 1_Expenditure3'!$E35*((1+'Step 1_Expenditure3'!$H35)^(BH$3-1)),0),IF(BH$3='Step 1_Expenditure3'!$F35,'Step 1_Expenditure3'!$E35,0))))</f>
        <v/>
      </c>
      <c r="BI11" s="55" t="str">
        <f>IF(BI$3="","",IF('Step 1_Expenditure3'!$E35=0,0,IF('Step 1_Expenditure3'!$D35="OPEX",IF(AND(BI$3&gt;='Step 1_Expenditure3'!$F35,'Step 1_Expenditure3'!$F35+'Step 1_Expenditure3'!$G35-1&gt;=BI$3),'Step 1_Expenditure3'!$E35*((1+'Step 1_Expenditure3'!$H35)^(BI$3-1)),0),IF(BI$3='Step 1_Expenditure3'!$F35,'Step 1_Expenditure3'!$E35,0))))</f>
        <v/>
      </c>
      <c r="BJ11" s="55" t="str">
        <f>IF(BJ$3="","",IF('Step 1_Expenditure3'!$E35=0,0,IF('Step 1_Expenditure3'!$D35="OPEX",IF(AND(BJ$3&gt;='Step 1_Expenditure3'!$F35,'Step 1_Expenditure3'!$F35+'Step 1_Expenditure3'!$G35-1&gt;=BJ$3),'Step 1_Expenditure3'!$E35*((1+'Step 1_Expenditure3'!$H35)^(BJ$3-1)),0),IF(BJ$3='Step 1_Expenditure3'!$F35,'Step 1_Expenditure3'!$E35,0))))</f>
        <v/>
      </c>
      <c r="BK11" s="55" t="str">
        <f>IF(BK$3="","",IF('Step 1_Expenditure3'!$E35=0,0,IF('Step 1_Expenditure3'!$D35="OPEX",IF(AND(BK$3&gt;='Step 1_Expenditure3'!$F35,'Step 1_Expenditure3'!$F35+'Step 1_Expenditure3'!$G35-1&gt;=BK$3),'Step 1_Expenditure3'!$E35*((1+'Step 1_Expenditure3'!$H35)^(BK$3-1)),0),IF(BK$3='Step 1_Expenditure3'!$F35,'Step 1_Expenditure3'!$E35,0))))</f>
        <v/>
      </c>
      <c r="BL11" s="55" t="str">
        <f>IF(BL$3="","",IF('Step 1_Expenditure3'!$E35=0,0,IF('Step 1_Expenditure3'!$D35="OPEX",IF(AND(BL$3&gt;='Step 1_Expenditure3'!$F35,'Step 1_Expenditure3'!$F35+'Step 1_Expenditure3'!$G35-1&gt;=BL$3),'Step 1_Expenditure3'!$E35*((1+'Step 1_Expenditure3'!$H35)^(BL$3-1)),0),IF(BL$3='Step 1_Expenditure3'!$F35,'Step 1_Expenditure3'!$E35,0))))</f>
        <v/>
      </c>
      <c r="BM11" s="55" t="str">
        <f>IF(BM$3="","",IF('Step 1_Expenditure3'!$E35=0,0,IF('Step 1_Expenditure3'!$D35="OPEX",IF(AND(BM$3&gt;='Step 1_Expenditure3'!$F35,'Step 1_Expenditure3'!$F35+'Step 1_Expenditure3'!$G35-1&gt;=BM$3),'Step 1_Expenditure3'!$E35*((1+'Step 1_Expenditure3'!$H35)^(BM$3-1)),0),IF(BM$3='Step 1_Expenditure3'!$F35,'Step 1_Expenditure3'!$E35,0))))</f>
        <v/>
      </c>
      <c r="BN11" s="55" t="str">
        <f>IF(BN$3="","",IF('Step 1_Expenditure3'!$E35=0,0,IF('Step 1_Expenditure3'!$D35="OPEX",IF(AND(BN$3&gt;='Step 1_Expenditure3'!$F35,'Step 1_Expenditure3'!$F35+'Step 1_Expenditure3'!$G35-1&gt;=BN$3),'Step 1_Expenditure3'!$E35*((1+'Step 1_Expenditure3'!$H35)^(BN$3-1)),0),IF(BN$3='Step 1_Expenditure3'!$F35,'Step 1_Expenditure3'!$E35,0))))</f>
        <v/>
      </c>
      <c r="BO11" s="55" t="str">
        <f>IF(BO$3="","",IF('Step 1_Expenditure3'!$E35=0,0,IF('Step 1_Expenditure3'!$D35="OPEX",IF(AND(BO$3&gt;='Step 1_Expenditure3'!$F35,'Step 1_Expenditure3'!$F35+'Step 1_Expenditure3'!$G35-1&gt;=BO$3),'Step 1_Expenditure3'!$E35*((1+'Step 1_Expenditure3'!$H35)^(BO$3-1)),0),IF(BO$3='Step 1_Expenditure3'!$F35,'Step 1_Expenditure3'!$E35,0))))</f>
        <v/>
      </c>
      <c r="BP11" s="55" t="str">
        <f>IF(BP$3="","",IF('Step 1_Expenditure3'!$E35=0,0,IF('Step 1_Expenditure3'!$D35="OPEX",IF(AND(BP$3&gt;='Step 1_Expenditure3'!$F35,'Step 1_Expenditure3'!$F35+'Step 1_Expenditure3'!$G35-1&gt;=BP$3),'Step 1_Expenditure3'!$E35*((1+'Step 1_Expenditure3'!$H35)^(BP$3-1)),0),IF(BP$3='Step 1_Expenditure3'!$F35,'Step 1_Expenditure3'!$E35,0))))</f>
        <v/>
      </c>
      <c r="BQ11" s="55" t="str">
        <f>IF(BQ$3="","",IF('Step 1_Expenditure3'!$E35=0,0,IF('Step 1_Expenditure3'!$D35="OPEX",IF(AND(BQ$3&gt;='Step 1_Expenditure3'!$F35,'Step 1_Expenditure3'!$F35+'Step 1_Expenditure3'!$G35-1&gt;=BQ$3),'Step 1_Expenditure3'!$E35*((1+'Step 1_Expenditure3'!$H35)^(BQ$3-1)),0),IF(BQ$3='Step 1_Expenditure3'!$F35,'Step 1_Expenditure3'!$E35,0))))</f>
        <v/>
      </c>
      <c r="BR11" s="55" t="str">
        <f>IF(BR$3="","",IF('Step 1_Expenditure3'!$E35=0,0,IF('Step 1_Expenditure3'!$D35="OPEX",IF(AND(BR$3&gt;='Step 1_Expenditure3'!$F35,'Step 1_Expenditure3'!$F35+'Step 1_Expenditure3'!$G35-1&gt;=BR$3),'Step 1_Expenditure3'!$E35*((1+'Step 1_Expenditure3'!$H35)^(BR$3-1)),0),IF(BR$3='Step 1_Expenditure3'!$F35,'Step 1_Expenditure3'!$E35,0))))</f>
        <v/>
      </c>
      <c r="BS11" s="55" t="str">
        <f>IF(BS$3="","",IF('Step 1_Expenditure3'!$E35=0,0,IF('Step 1_Expenditure3'!$D35="OPEX",IF(AND(BS$3&gt;='Step 1_Expenditure3'!$F35,'Step 1_Expenditure3'!$F35+'Step 1_Expenditure3'!$G35-1&gt;=BS$3),'Step 1_Expenditure3'!$E35*((1+'Step 1_Expenditure3'!$H35)^(BS$3-1)),0),IF(BS$3='Step 1_Expenditure3'!$F35,'Step 1_Expenditure3'!$E35,0))))</f>
        <v/>
      </c>
      <c r="BT11" s="55" t="str">
        <f>IF(BT$3="","",IF('Step 1_Expenditure3'!$E35=0,0,IF('Step 1_Expenditure3'!$D35="OPEX",IF(AND(BT$3&gt;='Step 1_Expenditure3'!$F35,'Step 1_Expenditure3'!$F35+'Step 1_Expenditure3'!$G35-1&gt;=BT$3),'Step 1_Expenditure3'!$E35*((1+'Step 1_Expenditure3'!$H35)^(BT$3-1)),0),IF(BT$3='Step 1_Expenditure3'!$F35,'Step 1_Expenditure3'!$E35,0))))</f>
        <v/>
      </c>
      <c r="BU11" s="55" t="str">
        <f>IF(BU$3="","",IF('Step 1_Expenditure3'!$E35=0,0,IF('Step 1_Expenditure3'!$D35="OPEX",IF(AND(BU$3&gt;='Step 1_Expenditure3'!$F35,'Step 1_Expenditure3'!$F35+'Step 1_Expenditure3'!$G35-1&gt;=BU$3),'Step 1_Expenditure3'!$E35*((1+'Step 1_Expenditure3'!$H35)^(BU$3-1)),0),IF(BU$3='Step 1_Expenditure3'!$F35,'Step 1_Expenditure3'!$E35,0))))</f>
        <v/>
      </c>
      <c r="BV11" s="55" t="str">
        <f>IF(BV$3="","",IF('Step 1_Expenditure3'!$E35=0,0,IF('Step 1_Expenditure3'!$D35="OPEX",IF(AND(BV$3&gt;='Step 1_Expenditure3'!$F35,'Step 1_Expenditure3'!$F35+'Step 1_Expenditure3'!$G35-1&gt;=BV$3),'Step 1_Expenditure3'!$E35*((1+'Step 1_Expenditure3'!$H35)^(BV$3-1)),0),IF(BV$3='Step 1_Expenditure3'!$F35,'Step 1_Expenditure3'!$E35,0))))</f>
        <v/>
      </c>
      <c r="BW11" s="55" t="str">
        <f>IF(BW$3="","",IF('Step 1_Expenditure3'!$E35=0,0,IF('Step 1_Expenditure3'!$D35="OPEX",IF(AND(BW$3&gt;='Step 1_Expenditure3'!$F35,'Step 1_Expenditure3'!$F35+'Step 1_Expenditure3'!$G35-1&gt;=BW$3),'Step 1_Expenditure3'!$E35*((1+'Step 1_Expenditure3'!$H35)^(BW$3-1)),0),IF(BW$3='Step 1_Expenditure3'!$F35,'Step 1_Expenditure3'!$E35,0))))</f>
        <v/>
      </c>
      <c r="BX11" s="55" t="str">
        <f>IF(BX$3="","",IF('Step 1_Expenditure3'!$E35=0,0,IF('Step 1_Expenditure3'!$D35="OPEX",IF(AND(BX$3&gt;='Step 1_Expenditure3'!$F35,'Step 1_Expenditure3'!$F35+'Step 1_Expenditure3'!$G35-1&gt;=BX$3),'Step 1_Expenditure3'!$E35*((1+'Step 1_Expenditure3'!$H35)^(BX$3-1)),0),IF(BX$3='Step 1_Expenditure3'!$F35,'Step 1_Expenditure3'!$E35,0))))</f>
        <v/>
      </c>
      <c r="BY11" s="55" t="str">
        <f>IF(BY$3="","",IF('Step 1_Expenditure3'!$E35=0,0,IF('Step 1_Expenditure3'!$D35="OPEX",IF(AND(BY$3&gt;='Step 1_Expenditure3'!$F35,'Step 1_Expenditure3'!$F35+'Step 1_Expenditure3'!$G35-1&gt;=BY$3),'Step 1_Expenditure3'!$E35*((1+'Step 1_Expenditure3'!$H35)^(BY$3-1)),0),IF(BY$3='Step 1_Expenditure3'!$F35,'Step 1_Expenditure3'!$E35,0))))</f>
        <v/>
      </c>
      <c r="BZ11" s="55" t="str">
        <f>IF(BZ$3="","",IF('Step 1_Expenditure3'!$E35=0,0,IF('Step 1_Expenditure3'!$D35="OPEX",IF(AND(BZ$3&gt;='Step 1_Expenditure3'!$F35,'Step 1_Expenditure3'!$F35+'Step 1_Expenditure3'!$G35-1&gt;=BZ$3),'Step 1_Expenditure3'!$E35*((1+'Step 1_Expenditure3'!$H35)^(BZ$3-1)),0),IF(BZ$3='Step 1_Expenditure3'!$F35,'Step 1_Expenditure3'!$E35,0))))</f>
        <v/>
      </c>
      <c r="CA11" s="55" t="str">
        <f>IF(CA$3="","",IF('Step 1_Expenditure3'!$E35=0,0,IF('Step 1_Expenditure3'!$D35="OPEX",IF(AND(CA$3&gt;='Step 1_Expenditure3'!$F35,'Step 1_Expenditure3'!$F35+'Step 1_Expenditure3'!$G35-1&gt;=CA$3),'Step 1_Expenditure3'!$E35*((1+'Step 1_Expenditure3'!$H35)^(CA$3-1)),0),IF(CA$3='Step 1_Expenditure3'!$F35,'Step 1_Expenditure3'!$E35,0))))</f>
        <v/>
      </c>
      <c r="CB11" s="55" t="str">
        <f>IF(CB$3="","",IF('Step 1_Expenditure3'!$E35=0,0,IF('Step 1_Expenditure3'!$D35="OPEX",IF(AND(CB$3&gt;='Step 1_Expenditure3'!$F35,'Step 1_Expenditure3'!$F35+'Step 1_Expenditure3'!$G35-1&gt;=CB$3),'Step 1_Expenditure3'!$E35*((1+'Step 1_Expenditure3'!$H35)^(CB$3-1)),0),IF(CB$3='Step 1_Expenditure3'!$F35,'Step 1_Expenditure3'!$E35,0))))</f>
        <v/>
      </c>
      <c r="CC11" s="55" t="str">
        <f>IF(CC$3="","",IF('Step 1_Expenditure3'!$E35=0,0,IF('Step 1_Expenditure3'!$D35="OPEX",IF(AND(CC$3&gt;='Step 1_Expenditure3'!$F35,'Step 1_Expenditure3'!$F35+'Step 1_Expenditure3'!$G35-1&gt;=CC$3),'Step 1_Expenditure3'!$E35*((1+'Step 1_Expenditure3'!$H35)^(CC$3-1)),0),IF(CC$3='Step 1_Expenditure3'!$F35,'Step 1_Expenditure3'!$E35,0))))</f>
        <v/>
      </c>
      <c r="CD11" s="55" t="str">
        <f>IF(CD$3="","",IF('Step 1_Expenditure3'!$E35=0,0,IF('Step 1_Expenditure3'!$D35="OPEX",IF(AND(CD$3&gt;='Step 1_Expenditure3'!$F35,'Step 1_Expenditure3'!$F35+'Step 1_Expenditure3'!$G35-1&gt;=CD$3),'Step 1_Expenditure3'!$E35*((1+'Step 1_Expenditure3'!$H35)^(CD$3-1)),0),IF(CD$3='Step 1_Expenditure3'!$F35,'Step 1_Expenditure3'!$E35,0))))</f>
        <v/>
      </c>
      <c r="CE11" s="55" t="str">
        <f>IF(CE$3="","",IF('Step 1_Expenditure3'!$E35=0,0,IF('Step 1_Expenditure3'!$D35="OPEX",IF(AND(CE$3&gt;='Step 1_Expenditure3'!$F35,'Step 1_Expenditure3'!$F35+'Step 1_Expenditure3'!$G35-1&gt;=CE$3),'Step 1_Expenditure3'!$E35*((1+'Step 1_Expenditure3'!$H35)^(CE$3-1)),0),IF(CE$3='Step 1_Expenditure3'!$F35,'Step 1_Expenditure3'!$E35,0))))</f>
        <v/>
      </c>
      <c r="CF11" s="55" t="str">
        <f>IF(CF$3="","",IF('Step 1_Expenditure3'!$E35=0,0,IF('Step 1_Expenditure3'!$D35="OPEX",IF(AND(CF$3&gt;='Step 1_Expenditure3'!$F35,'Step 1_Expenditure3'!$F35+'Step 1_Expenditure3'!$G35-1&gt;=CF$3),'Step 1_Expenditure3'!$E35*((1+'Step 1_Expenditure3'!$H35)^(CF$3-1)),0),IF(CF$3='Step 1_Expenditure3'!$F35,'Step 1_Expenditure3'!$E35,0))))</f>
        <v/>
      </c>
      <c r="CG11" s="55" t="str">
        <f>IF(CG$3="","",IF('Step 1_Expenditure3'!$E35=0,0,IF('Step 1_Expenditure3'!$D35="OPEX",IF(AND(CG$3&gt;='Step 1_Expenditure3'!$F35,'Step 1_Expenditure3'!$F35+'Step 1_Expenditure3'!$G35-1&gt;=CG$3),'Step 1_Expenditure3'!$E35*((1+'Step 1_Expenditure3'!$H35)^(CG$3-1)),0),IF(CG$3='Step 1_Expenditure3'!$F35,'Step 1_Expenditure3'!$E35,0))))</f>
        <v/>
      </c>
      <c r="CH11" s="55" t="str">
        <f>IF(CH$3="","",IF('Step 1_Expenditure3'!$E35=0,0,IF('Step 1_Expenditure3'!$D35="OPEX",IF(AND(CH$3&gt;='Step 1_Expenditure3'!$F35,'Step 1_Expenditure3'!$F35+'Step 1_Expenditure3'!$G35-1&gt;=CH$3),'Step 1_Expenditure3'!$E35*((1+'Step 1_Expenditure3'!$H35)^(CH$3-1)),0),IF(CH$3='Step 1_Expenditure3'!$F35,'Step 1_Expenditure3'!$E35,0))))</f>
        <v/>
      </c>
      <c r="CI11" s="55" t="str">
        <f>IF(CI$3="","",IF('Step 1_Expenditure3'!$E35=0,0,IF('Step 1_Expenditure3'!$D35="OPEX",IF(AND(CI$3&gt;='Step 1_Expenditure3'!$F35,'Step 1_Expenditure3'!$F35+'Step 1_Expenditure3'!$G35-1&gt;=CI$3),'Step 1_Expenditure3'!$E35*((1+'Step 1_Expenditure3'!$H35)^(CI$3-1)),0),IF(CI$3='Step 1_Expenditure3'!$F35,'Step 1_Expenditure3'!$E35,0))))</f>
        <v/>
      </c>
      <c r="CJ11" s="55" t="str">
        <f>IF(CJ$3="","",IF('Step 1_Expenditure3'!$E35=0,0,IF('Step 1_Expenditure3'!$D35="OPEX",IF(AND(CJ$3&gt;='Step 1_Expenditure3'!$F35,'Step 1_Expenditure3'!$F35+'Step 1_Expenditure3'!$G35-1&gt;=CJ$3),'Step 1_Expenditure3'!$E35*((1+'Step 1_Expenditure3'!$H35)^(CJ$3-1)),0),IF(CJ$3='Step 1_Expenditure3'!$F35,'Step 1_Expenditure3'!$E35,0))))</f>
        <v/>
      </c>
      <c r="CK11" s="55" t="str">
        <f>IF(CK$3="","",IF('Step 1_Expenditure3'!$E35=0,0,IF('Step 1_Expenditure3'!$D35="OPEX",IF(AND(CK$3&gt;='Step 1_Expenditure3'!$F35,'Step 1_Expenditure3'!$F35+'Step 1_Expenditure3'!$G35-1&gt;=CK$3),'Step 1_Expenditure3'!$E35*((1+'Step 1_Expenditure3'!$H35)^(CK$3-1)),0),IF(CK$3='Step 1_Expenditure3'!$F35,'Step 1_Expenditure3'!$E35,0))))</f>
        <v/>
      </c>
      <c r="CL11" s="55" t="str">
        <f>IF(CL$3="","",IF('Step 1_Expenditure3'!$E35=0,0,IF('Step 1_Expenditure3'!$D35="OPEX",IF(AND(CL$3&gt;='Step 1_Expenditure3'!$F35,'Step 1_Expenditure3'!$F35+'Step 1_Expenditure3'!$G35-1&gt;=CL$3),'Step 1_Expenditure3'!$E35*((1+'Step 1_Expenditure3'!$H35)^(CL$3-1)),0),IF(CL$3='Step 1_Expenditure3'!$F35,'Step 1_Expenditure3'!$E35,0))))</f>
        <v/>
      </c>
      <c r="CM11" s="55" t="str">
        <f>IF(CM$3="","",IF('Step 1_Expenditure3'!$E35=0,0,IF('Step 1_Expenditure3'!$D35="OPEX",IF(AND(CM$3&gt;='Step 1_Expenditure3'!$F35,'Step 1_Expenditure3'!$F35+'Step 1_Expenditure3'!$G35-1&gt;=CM$3),'Step 1_Expenditure3'!$E35*((1+'Step 1_Expenditure3'!$H35)^(CM$3-1)),0),IF(CM$3='Step 1_Expenditure3'!$F35,'Step 1_Expenditure3'!$E35,0))))</f>
        <v/>
      </c>
      <c r="CN11" s="55" t="str">
        <f>IF(CN$3="","",IF('Step 1_Expenditure3'!$E35=0,0,IF('Step 1_Expenditure3'!$D35="OPEX",IF(AND(CN$3&gt;='Step 1_Expenditure3'!$F35,'Step 1_Expenditure3'!$F35+'Step 1_Expenditure3'!$G35-1&gt;=CN$3),'Step 1_Expenditure3'!$E35*((1+'Step 1_Expenditure3'!$H35)^(CN$3-1)),0),IF(CN$3='Step 1_Expenditure3'!$F35,'Step 1_Expenditure3'!$E35,0))))</f>
        <v/>
      </c>
      <c r="CO11" s="55" t="str">
        <f>IF(CO$3="","",IF('Step 1_Expenditure3'!$E35=0,0,IF('Step 1_Expenditure3'!$D35="OPEX",IF(AND(CO$3&gt;='Step 1_Expenditure3'!$F35,'Step 1_Expenditure3'!$F35+'Step 1_Expenditure3'!$G35-1&gt;=CO$3),'Step 1_Expenditure3'!$E35*((1+'Step 1_Expenditure3'!$H35)^(CO$3-1)),0),IF(CO$3='Step 1_Expenditure3'!$F35,'Step 1_Expenditure3'!$E35,0))))</f>
        <v/>
      </c>
      <c r="CP11" s="55" t="str">
        <f>IF(CP$3="","",IF('Step 1_Expenditure3'!$E35=0,0,IF('Step 1_Expenditure3'!$D35="OPEX",IF(AND(CP$3&gt;='Step 1_Expenditure3'!$F35,'Step 1_Expenditure3'!$F35+'Step 1_Expenditure3'!$G35-1&gt;=CP$3),'Step 1_Expenditure3'!$E35*((1+'Step 1_Expenditure3'!$H35)^(CP$3-1)),0),IF(CP$3='Step 1_Expenditure3'!$F35,'Step 1_Expenditure3'!$E35,0))))</f>
        <v/>
      </c>
      <c r="CQ11" s="55" t="str">
        <f>IF(CQ$3="","",IF('Step 1_Expenditure3'!$E35=0,0,IF('Step 1_Expenditure3'!$D35="OPEX",IF(AND(CQ$3&gt;='Step 1_Expenditure3'!$F35,'Step 1_Expenditure3'!$F35+'Step 1_Expenditure3'!$G35-1&gt;=CQ$3),'Step 1_Expenditure3'!$E35*((1+'Step 1_Expenditure3'!$H35)^(CQ$3-1)),0),IF(CQ$3='Step 1_Expenditure3'!$F35,'Step 1_Expenditure3'!$E35,0))))</f>
        <v/>
      </c>
      <c r="CR11" s="55" t="str">
        <f>IF(CR$3="","",IF('Step 1_Expenditure3'!$E35=0,0,IF('Step 1_Expenditure3'!$D35="OPEX",IF(AND(CR$3&gt;='Step 1_Expenditure3'!$F35,'Step 1_Expenditure3'!$F35+'Step 1_Expenditure3'!$G35-1&gt;=CR$3),'Step 1_Expenditure3'!$E35*((1+'Step 1_Expenditure3'!$H35)^(CR$3-1)),0),IF(CR$3='Step 1_Expenditure3'!$F35,'Step 1_Expenditure3'!$E35,0))))</f>
        <v/>
      </c>
      <c r="CS11" s="55" t="str">
        <f>IF(CS$3="","",IF('Step 1_Expenditure3'!$E35=0,0,IF('Step 1_Expenditure3'!$D35="OPEX",IF(AND(CS$3&gt;='Step 1_Expenditure3'!$F35,'Step 1_Expenditure3'!$F35+'Step 1_Expenditure3'!$G35-1&gt;=CS$3),'Step 1_Expenditure3'!$E35*((1+'Step 1_Expenditure3'!$H35)^(CS$3-1)),0),IF(CS$3='Step 1_Expenditure3'!$F35,'Step 1_Expenditure3'!$E35,0))))</f>
        <v/>
      </c>
      <c r="CT11" s="55" t="str">
        <f>IF(CT$3="","",IF('Step 1_Expenditure3'!$E35=0,0,IF('Step 1_Expenditure3'!$D35="OPEX",IF(AND(CT$3&gt;='Step 1_Expenditure3'!$F35,'Step 1_Expenditure3'!$F35+'Step 1_Expenditure3'!$G35-1&gt;=CT$3),'Step 1_Expenditure3'!$E35*((1+'Step 1_Expenditure3'!$H35)^(CT$3-1)),0),IF(CT$3='Step 1_Expenditure3'!$F35,'Step 1_Expenditure3'!$E35,0))))</f>
        <v/>
      </c>
      <c r="CU11" s="55" t="str">
        <f>IF(CU$3="","",IF('Step 1_Expenditure3'!$E35=0,0,IF('Step 1_Expenditure3'!$D35="OPEX",IF(AND(CU$3&gt;='Step 1_Expenditure3'!$F35,'Step 1_Expenditure3'!$F35+'Step 1_Expenditure3'!$G35-1&gt;=CU$3),'Step 1_Expenditure3'!$E35*((1+'Step 1_Expenditure3'!$H35)^(CU$3-1)),0),IF(CU$3='Step 1_Expenditure3'!$F35,'Step 1_Expenditure3'!$E35,0))))</f>
        <v/>
      </c>
      <c r="CV11" s="55" t="str">
        <f>IF(CV$3="","",IF('Step 1_Expenditure3'!$E35=0,0,IF('Step 1_Expenditure3'!$D35="OPEX",IF(AND(CV$3&gt;='Step 1_Expenditure3'!$F35,'Step 1_Expenditure3'!$F35+'Step 1_Expenditure3'!$G35-1&gt;=CV$3),'Step 1_Expenditure3'!$E35*((1+'Step 1_Expenditure3'!$H35)^(CV$3-1)),0),IF(CV$3='Step 1_Expenditure3'!$F35,'Step 1_Expenditure3'!$E35,0))))</f>
        <v/>
      </c>
      <c r="CW11" s="55" t="str">
        <f>IF(CW$3="","",IF('Step 1_Expenditure3'!$E35=0,0,IF('Step 1_Expenditure3'!$D35="OPEX",IF(AND(CW$3&gt;='Step 1_Expenditure3'!$F35,'Step 1_Expenditure3'!$F35+'Step 1_Expenditure3'!$G35-1&gt;=CW$3),'Step 1_Expenditure3'!$E35*((1+'Step 1_Expenditure3'!$H35)^(CW$3-1)),0),IF(CW$3='Step 1_Expenditure3'!$F35,'Step 1_Expenditure3'!$E35,0))))</f>
        <v/>
      </c>
      <c r="CX11" s="55" t="str">
        <f>IF(CX$3="","",IF('Step 1_Expenditure3'!$E35=0,0,IF('Step 1_Expenditure3'!$D35="OPEX",IF(AND(CX$3&gt;='Step 1_Expenditure3'!$F35,'Step 1_Expenditure3'!$F35+'Step 1_Expenditure3'!$G35-1&gt;=CX$3),'Step 1_Expenditure3'!$E35*((1+'Step 1_Expenditure3'!$H35)^(CX$3-1)),0),IF(CX$3='Step 1_Expenditure3'!$F35,'Step 1_Expenditure3'!$E35,0))))</f>
        <v/>
      </c>
      <c r="CY11" s="55" t="str">
        <f>IF(CY$3="","",IF('Step 1_Expenditure3'!$E35=0,0,IF('Step 1_Expenditure3'!$D35="OPEX",IF(AND(CY$3&gt;='Step 1_Expenditure3'!$F35,'Step 1_Expenditure3'!$F35+'Step 1_Expenditure3'!$G35-1&gt;=CY$3),'Step 1_Expenditure3'!$E35*((1+'Step 1_Expenditure3'!$H35)^(CY$3-1)),0),IF(CY$3='Step 1_Expenditure3'!$F35,'Step 1_Expenditure3'!$E35,0))))</f>
        <v/>
      </c>
      <c r="CZ11" s="55" t="str">
        <f>IF(CZ$3="","",IF('Step 1_Expenditure3'!$E35=0,0,IF('Step 1_Expenditure3'!$D35="OPEX",IF(AND(CZ$3&gt;='Step 1_Expenditure3'!$F35,'Step 1_Expenditure3'!$F35+'Step 1_Expenditure3'!$G35-1&gt;=CZ$3),'Step 1_Expenditure3'!$E35*((1+'Step 1_Expenditure3'!$H35)^(CZ$3-1)),0),IF(CZ$3='Step 1_Expenditure3'!$F35,'Step 1_Expenditure3'!$E35,0))))</f>
        <v/>
      </c>
      <c r="DA11" s="55" t="str">
        <f>IF(DA$3="","",IF('Step 1_Expenditure3'!$E35=0,0,IF('Step 1_Expenditure3'!$D35="OPEX",IF(AND(DA$3&gt;='Step 1_Expenditure3'!$F35,'Step 1_Expenditure3'!$F35+'Step 1_Expenditure3'!$G35-1&gt;=DA$3),'Step 1_Expenditure3'!$E35*((1+'Step 1_Expenditure3'!$H35)^(DA$3-1)),0),IF(DA$3='Step 1_Expenditure3'!$F35,'Step 1_Expenditure3'!$E35,0))))</f>
        <v/>
      </c>
      <c r="DB11" s="55" t="str">
        <f>IF(DB$3="","",IF('Step 1_Expenditure3'!$E35=0,0,IF('Step 1_Expenditure3'!$D35="OPEX",IF(AND(DB$3&gt;='Step 1_Expenditure3'!$F35,'Step 1_Expenditure3'!$F35+'Step 1_Expenditure3'!$G35-1&gt;=DB$3),'Step 1_Expenditure3'!$E35*((1+'Step 1_Expenditure3'!$H35)^(DB$3-1)),0),IF(DB$3='Step 1_Expenditure3'!$F35,'Step 1_Expenditure3'!$E35,0))))</f>
        <v/>
      </c>
      <c r="DC11" s="1"/>
    </row>
    <row r="12" spans="1:107" s="3" customFormat="1" x14ac:dyDescent="0.25">
      <c r="A12" s="3">
        <f t="shared" si="0"/>
        <v>50000</v>
      </c>
      <c r="B12" s="22" t="str">
        <f>IF('Step 1_Expenditure3'!E36&gt;0,'Step 1_Expenditure3'!B36,"")</f>
        <v>Stage 5: Construction, Integration and Installation</v>
      </c>
      <c r="C12" s="152" t="str">
        <f>IF('Step 1_Expenditure3'!E36&gt;0,'Step 1_Expenditure3'!D36,"")</f>
        <v>CAPEX</v>
      </c>
      <c r="D12" s="158">
        <f>IF('Step 1_Expenditure3'!E36&gt;0,IF('Step 1_Expenditure3'!F36+'Step 1_Expenditure3'!G36&gt;'Step 1_Expenditure3'!$C$22,'Step 1_Expenditure3'!$C$22,'Step 1_Expenditure3'!F36+'Step 1_Expenditure3'!G36),"")</f>
        <v>2</v>
      </c>
      <c r="E12" s="22" t="str">
        <f>IF('Step 1_Expenditure3'!E36&gt;0,'Step 1_Expenditure3'!C36,"")</f>
        <v>Inverters</v>
      </c>
      <c r="F12" s="55">
        <f>IF(F$3="","",IF('Step 1_Expenditure3'!$E36=0,0,IF('Step 1_Expenditure3'!$D36="OPEX",IF(AND(F$3&gt;='Step 1_Expenditure3'!$F36,'Step 1_Expenditure3'!$F36+'Step 1_Expenditure3'!$G36-1&gt;=F$3),'Step 1_Expenditure3'!$E36*((1+'Step 1_Expenditure3'!$H36)^(F$3)),0),IF(F$3='Step 1_Expenditure3'!$F36,'Step 1_Expenditure3'!$E36,0))))</f>
        <v>0</v>
      </c>
      <c r="G12" s="55">
        <f>IF(G$3="","",IF('Step 1_Expenditure3'!$E36=0,0,IF('Step 1_Expenditure3'!$D36="OPEX",IF(AND(G$3&gt;='Step 1_Expenditure3'!$F36,'Step 1_Expenditure3'!$F36+'Step 1_Expenditure3'!$G36-1&gt;=G$3),'Step 1_Expenditure3'!$E36*((1+'Step 1_Expenditure3'!$H36)^(G$3-1)),0),IF(G$3='Step 1_Expenditure3'!$F36,'Step 1_Expenditure3'!$E36,0))))</f>
        <v>50000</v>
      </c>
      <c r="H12" s="55">
        <f>IF(H$3="","",IF('Step 1_Expenditure3'!$E36=0,0,IF('Step 1_Expenditure3'!$D36="OPEX",IF(AND(H$3&gt;='Step 1_Expenditure3'!$F36,'Step 1_Expenditure3'!$F36+'Step 1_Expenditure3'!$G36-1&gt;=H$3),'Step 1_Expenditure3'!$E36*((1+'Step 1_Expenditure3'!$H36)^(H$3-1)),0),IF(H$3='Step 1_Expenditure3'!$F36,'Step 1_Expenditure3'!$E36,0))))</f>
        <v>0</v>
      </c>
      <c r="I12" s="55">
        <f>IF(I$3="","",IF('Step 1_Expenditure3'!$E36=0,0,IF('Step 1_Expenditure3'!$D36="OPEX",IF(AND(I$3&gt;='Step 1_Expenditure3'!$F36,'Step 1_Expenditure3'!$F36+'Step 1_Expenditure3'!$G36-1&gt;=I$3),'Step 1_Expenditure3'!$E36*((1+'Step 1_Expenditure3'!$H36)^(I$3-1)),0),IF(I$3='Step 1_Expenditure3'!$F36,'Step 1_Expenditure3'!$E36,0))))</f>
        <v>0</v>
      </c>
      <c r="J12" s="55">
        <f>IF(J$3="","",IF('Step 1_Expenditure3'!$E36=0,0,IF('Step 1_Expenditure3'!$D36="OPEX",IF(AND(J$3&gt;='Step 1_Expenditure3'!$F36,'Step 1_Expenditure3'!$F36+'Step 1_Expenditure3'!$G36-1&gt;=J$3),'Step 1_Expenditure3'!$E36*((1+'Step 1_Expenditure3'!$H36)^(J$3-1)),0),IF(J$3='Step 1_Expenditure3'!$F36,'Step 1_Expenditure3'!$E36,0))))</f>
        <v>0</v>
      </c>
      <c r="K12" s="55">
        <f>IF(K$3="","",IF('Step 1_Expenditure3'!$E36=0,0,IF('Step 1_Expenditure3'!$D36="OPEX",IF(AND(K$3&gt;='Step 1_Expenditure3'!$F36,'Step 1_Expenditure3'!$F36+'Step 1_Expenditure3'!$G36-1&gt;=K$3),'Step 1_Expenditure3'!$E36*((1+'Step 1_Expenditure3'!$H36)^(K$3-1)),0),IF(K$3='Step 1_Expenditure3'!$F36,'Step 1_Expenditure3'!$E36,0))))</f>
        <v>0</v>
      </c>
      <c r="L12" s="55">
        <f>IF(L$3="","",IF('Step 1_Expenditure3'!$E36=0,0,IF('Step 1_Expenditure3'!$D36="OPEX",IF(AND(L$3&gt;='Step 1_Expenditure3'!$F36,'Step 1_Expenditure3'!$F36+'Step 1_Expenditure3'!$G36-1&gt;=L$3),'Step 1_Expenditure3'!$E36*((1+'Step 1_Expenditure3'!$H36)^(L$3-1)),0),IF(L$3='Step 1_Expenditure3'!$F36,'Step 1_Expenditure3'!$E36,0))))</f>
        <v>0</v>
      </c>
      <c r="M12" s="55">
        <f>IF(M$3="","",IF('Step 1_Expenditure3'!$E36=0,0,IF('Step 1_Expenditure3'!$D36="OPEX",IF(AND(M$3&gt;='Step 1_Expenditure3'!$F36,'Step 1_Expenditure3'!$F36+'Step 1_Expenditure3'!$G36-1&gt;=M$3),'Step 1_Expenditure3'!$E36*((1+'Step 1_Expenditure3'!$H36)^(M$3-1)),0),IF(M$3='Step 1_Expenditure3'!$F36,'Step 1_Expenditure3'!$E36,0))))</f>
        <v>0</v>
      </c>
      <c r="N12" s="55">
        <f>IF(N$3="","",IF('Step 1_Expenditure3'!$E36=0,0,IF('Step 1_Expenditure3'!$D36="OPEX",IF(AND(N$3&gt;='Step 1_Expenditure3'!$F36,'Step 1_Expenditure3'!$F36+'Step 1_Expenditure3'!$G36-1&gt;=N$3),'Step 1_Expenditure3'!$E36*((1+'Step 1_Expenditure3'!$H36)^(N$3-1)),0),IF(N$3='Step 1_Expenditure3'!$F36,'Step 1_Expenditure3'!$E36,0))))</f>
        <v>0</v>
      </c>
      <c r="O12" s="55">
        <f>IF(O$3="","",IF('Step 1_Expenditure3'!$E36=0,0,IF('Step 1_Expenditure3'!$D36="OPEX",IF(AND(O$3&gt;='Step 1_Expenditure3'!$F36,'Step 1_Expenditure3'!$F36+'Step 1_Expenditure3'!$G36-1&gt;=O$3),'Step 1_Expenditure3'!$E36*((1+'Step 1_Expenditure3'!$H36)^(O$3-1)),0),IF(O$3='Step 1_Expenditure3'!$F36,'Step 1_Expenditure3'!$E36,0))))</f>
        <v>0</v>
      </c>
      <c r="P12" s="55">
        <f>IF(P$3="","",IF('Step 1_Expenditure3'!$E36=0,0,IF('Step 1_Expenditure3'!$D36="OPEX",IF(AND(P$3&gt;='Step 1_Expenditure3'!$F36,'Step 1_Expenditure3'!$F36+'Step 1_Expenditure3'!$G36-1&gt;=P$3),'Step 1_Expenditure3'!$E36*((1+'Step 1_Expenditure3'!$H36)^(P$3-1)),0),IF(P$3='Step 1_Expenditure3'!$F36,'Step 1_Expenditure3'!$E36,0))))</f>
        <v>0</v>
      </c>
      <c r="Q12" s="55">
        <f>IF(Q$3="","",IF('Step 1_Expenditure3'!$E36=0,0,IF('Step 1_Expenditure3'!$D36="OPEX",IF(AND(Q$3&gt;='Step 1_Expenditure3'!$F36,'Step 1_Expenditure3'!$F36+'Step 1_Expenditure3'!$G36-1&gt;=Q$3),'Step 1_Expenditure3'!$E36*((1+'Step 1_Expenditure3'!$H36)^(Q$3-1)),0),IF(Q$3='Step 1_Expenditure3'!$F36,'Step 1_Expenditure3'!$E36,0))))</f>
        <v>0</v>
      </c>
      <c r="R12" s="55">
        <f>IF(R$3="","",IF('Step 1_Expenditure3'!$E36=0,0,IF('Step 1_Expenditure3'!$D36="OPEX",IF(AND(R$3&gt;='Step 1_Expenditure3'!$F36,'Step 1_Expenditure3'!$F36+'Step 1_Expenditure3'!$G36-1&gt;=R$3),'Step 1_Expenditure3'!$E36*((1+'Step 1_Expenditure3'!$H36)^(R$3-1)),0),IF(R$3='Step 1_Expenditure3'!$F36,'Step 1_Expenditure3'!$E36,0))))</f>
        <v>0</v>
      </c>
      <c r="S12" s="55">
        <f>IF(S$3="","",IF('Step 1_Expenditure3'!$E36=0,0,IF('Step 1_Expenditure3'!$D36="OPEX",IF(AND(S$3&gt;='Step 1_Expenditure3'!$F36,'Step 1_Expenditure3'!$F36+'Step 1_Expenditure3'!$G36-1&gt;=S$3),'Step 1_Expenditure3'!$E36*((1+'Step 1_Expenditure3'!$H36)^(S$3-1)),0),IF(S$3='Step 1_Expenditure3'!$F36,'Step 1_Expenditure3'!$E36,0))))</f>
        <v>0</v>
      </c>
      <c r="T12" s="55">
        <f>IF(T$3="","",IF('Step 1_Expenditure3'!$E36=0,0,IF('Step 1_Expenditure3'!$D36="OPEX",IF(AND(T$3&gt;='Step 1_Expenditure3'!$F36,'Step 1_Expenditure3'!$F36+'Step 1_Expenditure3'!$G36-1&gt;=T$3),'Step 1_Expenditure3'!$E36*((1+'Step 1_Expenditure3'!$H36)^(T$3-1)),0),IF(T$3='Step 1_Expenditure3'!$F36,'Step 1_Expenditure3'!$E36,0))))</f>
        <v>0</v>
      </c>
      <c r="U12" s="55">
        <f>IF(U$3="","",IF('Step 1_Expenditure3'!$E36=0,0,IF('Step 1_Expenditure3'!$D36="OPEX",IF(AND(U$3&gt;='Step 1_Expenditure3'!$F36,'Step 1_Expenditure3'!$F36+'Step 1_Expenditure3'!$G36-1&gt;=U$3),'Step 1_Expenditure3'!$E36*((1+'Step 1_Expenditure3'!$H36)^(U$3-1)),0),IF(U$3='Step 1_Expenditure3'!$F36,'Step 1_Expenditure3'!$E36,0))))</f>
        <v>0</v>
      </c>
      <c r="V12" s="55">
        <f>IF(V$3="","",IF('Step 1_Expenditure3'!$E36=0,0,IF('Step 1_Expenditure3'!$D36="OPEX",IF(AND(V$3&gt;='Step 1_Expenditure3'!$F36,'Step 1_Expenditure3'!$F36+'Step 1_Expenditure3'!$G36-1&gt;=V$3),'Step 1_Expenditure3'!$E36*((1+'Step 1_Expenditure3'!$H36)^(V$3-1)),0),IF(V$3='Step 1_Expenditure3'!$F36,'Step 1_Expenditure3'!$E36,0))))</f>
        <v>0</v>
      </c>
      <c r="W12" s="55">
        <f>IF(W$3="","",IF('Step 1_Expenditure3'!$E36=0,0,IF('Step 1_Expenditure3'!$D36="OPEX",IF(AND(W$3&gt;='Step 1_Expenditure3'!$F36,'Step 1_Expenditure3'!$F36+'Step 1_Expenditure3'!$G36-1&gt;=W$3),'Step 1_Expenditure3'!$E36*((1+'Step 1_Expenditure3'!$H36)^(W$3-1)),0),IF(W$3='Step 1_Expenditure3'!$F36,'Step 1_Expenditure3'!$E36,0))))</f>
        <v>0</v>
      </c>
      <c r="X12" s="55">
        <f>IF(X$3="","",IF('Step 1_Expenditure3'!$E36=0,0,IF('Step 1_Expenditure3'!$D36="OPEX",IF(AND(X$3&gt;='Step 1_Expenditure3'!$F36,'Step 1_Expenditure3'!$F36+'Step 1_Expenditure3'!$G36-1&gt;=X$3),'Step 1_Expenditure3'!$E36*((1+'Step 1_Expenditure3'!$H36)^(X$3-1)),0),IF(X$3='Step 1_Expenditure3'!$F36,'Step 1_Expenditure3'!$E36,0))))</f>
        <v>0</v>
      </c>
      <c r="Y12" s="55">
        <f>IF(Y$3="","",IF('Step 1_Expenditure3'!$E36=0,0,IF('Step 1_Expenditure3'!$D36="OPEX",IF(AND(Y$3&gt;='Step 1_Expenditure3'!$F36,'Step 1_Expenditure3'!$F36+'Step 1_Expenditure3'!$G36-1&gt;=Y$3),'Step 1_Expenditure3'!$E36*((1+'Step 1_Expenditure3'!$H36)^(Y$3-1)),0),IF(Y$3='Step 1_Expenditure3'!$F36,'Step 1_Expenditure3'!$E36,0))))</f>
        <v>0</v>
      </c>
      <c r="Z12" s="55">
        <f>IF(Z$3="","",IF('Step 1_Expenditure3'!$E36=0,0,IF('Step 1_Expenditure3'!$D36="OPEX",IF(AND(Z$3&gt;='Step 1_Expenditure3'!$F36,'Step 1_Expenditure3'!$F36+'Step 1_Expenditure3'!$G36-1&gt;=Z$3),'Step 1_Expenditure3'!$E36*((1+'Step 1_Expenditure3'!$H36)^(Z$3-1)),0),IF(Z$3='Step 1_Expenditure3'!$F36,'Step 1_Expenditure3'!$E36,0))))</f>
        <v>0</v>
      </c>
      <c r="AA12" s="55">
        <f>IF(AA$3="","",IF('Step 1_Expenditure3'!$E36=0,0,IF('Step 1_Expenditure3'!$D36="OPEX",IF(AND(AA$3&gt;='Step 1_Expenditure3'!$F36,'Step 1_Expenditure3'!$F36+'Step 1_Expenditure3'!$G36-1&gt;=AA$3),'Step 1_Expenditure3'!$E36*((1+'Step 1_Expenditure3'!$H36)^(AA$3-1)),0),IF(AA$3='Step 1_Expenditure3'!$F36,'Step 1_Expenditure3'!$E36,0))))</f>
        <v>0</v>
      </c>
      <c r="AB12" s="55">
        <f>IF(AB$3="","",IF('Step 1_Expenditure3'!$E36=0,0,IF('Step 1_Expenditure3'!$D36="OPEX",IF(AND(AB$3&gt;='Step 1_Expenditure3'!$F36,'Step 1_Expenditure3'!$F36+'Step 1_Expenditure3'!$G36-1&gt;=AB$3),'Step 1_Expenditure3'!$E36*((1+'Step 1_Expenditure3'!$H36)^(AB$3-1)),0),IF(AB$3='Step 1_Expenditure3'!$F36,'Step 1_Expenditure3'!$E36,0))))</f>
        <v>0</v>
      </c>
      <c r="AC12" s="55">
        <f>IF(AC$3="","",IF('Step 1_Expenditure3'!$E36=0,0,IF('Step 1_Expenditure3'!$D36="OPEX",IF(AND(AC$3&gt;='Step 1_Expenditure3'!$F36,'Step 1_Expenditure3'!$F36+'Step 1_Expenditure3'!$G36-1&gt;=AC$3),'Step 1_Expenditure3'!$E36*((1+'Step 1_Expenditure3'!$H36)^(AC$3-1)),0),IF(AC$3='Step 1_Expenditure3'!$F36,'Step 1_Expenditure3'!$E36,0))))</f>
        <v>0</v>
      </c>
      <c r="AD12" s="55">
        <f>IF(AD$3="","",IF('Step 1_Expenditure3'!$E36=0,0,IF('Step 1_Expenditure3'!$D36="OPEX",IF(AND(AD$3&gt;='Step 1_Expenditure3'!$F36,'Step 1_Expenditure3'!$F36+'Step 1_Expenditure3'!$G36-1&gt;=AD$3),'Step 1_Expenditure3'!$E36*((1+'Step 1_Expenditure3'!$H36)^(AD$3-1)),0),IF(AD$3='Step 1_Expenditure3'!$F36,'Step 1_Expenditure3'!$E36,0))))</f>
        <v>0</v>
      </c>
      <c r="AE12" s="55">
        <f>IF(AE$3="","",IF('Step 1_Expenditure3'!$E36=0,0,IF('Step 1_Expenditure3'!$D36="OPEX",IF(AND(AE$3&gt;='Step 1_Expenditure3'!$F36,'Step 1_Expenditure3'!$F36+'Step 1_Expenditure3'!$G36-1&gt;=AE$3),'Step 1_Expenditure3'!$E36*((1+'Step 1_Expenditure3'!$H36)^(AE$3-1)),0),IF(AE$3='Step 1_Expenditure3'!$F36,'Step 1_Expenditure3'!$E36,0))))</f>
        <v>0</v>
      </c>
      <c r="AF12" s="55" t="str">
        <f>IF(AF$3="","",IF('Step 1_Expenditure3'!$E36=0,0,IF('Step 1_Expenditure3'!$D36="OPEX",IF(AND(AF$3&gt;='Step 1_Expenditure3'!$F36,'Step 1_Expenditure3'!$F36+'Step 1_Expenditure3'!$G36-1&gt;=AF$3),'Step 1_Expenditure3'!$E36*((1+'Step 1_Expenditure3'!$H36)^(AF$3-1)),0),IF(AF$3='Step 1_Expenditure3'!$F36,'Step 1_Expenditure3'!$E36,0))))</f>
        <v/>
      </c>
      <c r="AG12" s="55" t="str">
        <f>IF(AG$3="","",IF('Step 1_Expenditure3'!$E36=0,0,IF('Step 1_Expenditure3'!$D36="OPEX",IF(AND(AG$3&gt;='Step 1_Expenditure3'!$F36,'Step 1_Expenditure3'!$F36+'Step 1_Expenditure3'!$G36-1&gt;=AG$3),'Step 1_Expenditure3'!$E36*((1+'Step 1_Expenditure3'!$H36)^(AG$3-1)),0),IF(AG$3='Step 1_Expenditure3'!$F36,'Step 1_Expenditure3'!$E36,0))))</f>
        <v/>
      </c>
      <c r="AH12" s="55" t="str">
        <f>IF(AH$3="","",IF('Step 1_Expenditure3'!$E36=0,0,IF('Step 1_Expenditure3'!$D36="OPEX",IF(AND(AH$3&gt;='Step 1_Expenditure3'!$F36,'Step 1_Expenditure3'!$F36+'Step 1_Expenditure3'!$G36-1&gt;=AH$3),'Step 1_Expenditure3'!$E36*((1+'Step 1_Expenditure3'!$H36)^(AH$3-1)),0),IF(AH$3='Step 1_Expenditure3'!$F36,'Step 1_Expenditure3'!$E36,0))))</f>
        <v/>
      </c>
      <c r="AI12" s="55" t="str">
        <f>IF(AI$3="","",IF('Step 1_Expenditure3'!$E36=0,0,IF('Step 1_Expenditure3'!$D36="OPEX",IF(AND(AI$3&gt;='Step 1_Expenditure3'!$F36,'Step 1_Expenditure3'!$F36+'Step 1_Expenditure3'!$G36-1&gt;=AI$3),'Step 1_Expenditure3'!$E36*((1+'Step 1_Expenditure3'!$H36)^(AI$3-1)),0),IF(AI$3='Step 1_Expenditure3'!$F36,'Step 1_Expenditure3'!$E36,0))))</f>
        <v/>
      </c>
      <c r="AJ12" s="55" t="str">
        <f>IF(AJ$3="","",IF('Step 1_Expenditure3'!$E36=0,0,IF('Step 1_Expenditure3'!$D36="OPEX",IF(AND(AJ$3&gt;='Step 1_Expenditure3'!$F36,'Step 1_Expenditure3'!$F36+'Step 1_Expenditure3'!$G36-1&gt;=AJ$3),'Step 1_Expenditure3'!$E36*((1+'Step 1_Expenditure3'!$H36)^(AJ$3-1)),0),IF(AJ$3='Step 1_Expenditure3'!$F36,'Step 1_Expenditure3'!$E36,0))))</f>
        <v/>
      </c>
      <c r="AK12" s="55" t="str">
        <f>IF(AK$3="","",IF('Step 1_Expenditure3'!$E36=0,0,IF('Step 1_Expenditure3'!$D36="OPEX",IF(AND(AK$3&gt;='Step 1_Expenditure3'!$F36,'Step 1_Expenditure3'!$F36+'Step 1_Expenditure3'!$G36-1&gt;=AK$3),'Step 1_Expenditure3'!$E36*((1+'Step 1_Expenditure3'!$H36)^(AK$3-1)),0),IF(AK$3='Step 1_Expenditure3'!$F36,'Step 1_Expenditure3'!$E36,0))))</f>
        <v/>
      </c>
      <c r="AL12" s="55" t="str">
        <f>IF(AL$3="","",IF('Step 1_Expenditure3'!$E36=0,0,IF('Step 1_Expenditure3'!$D36="OPEX",IF(AND(AL$3&gt;='Step 1_Expenditure3'!$F36,'Step 1_Expenditure3'!$F36+'Step 1_Expenditure3'!$G36-1&gt;=AL$3),'Step 1_Expenditure3'!$E36*((1+'Step 1_Expenditure3'!$H36)^(AL$3-1)),0),IF(AL$3='Step 1_Expenditure3'!$F36,'Step 1_Expenditure3'!$E36,0))))</f>
        <v/>
      </c>
      <c r="AM12" s="55" t="str">
        <f>IF(AM$3="","",IF('Step 1_Expenditure3'!$E36=0,0,IF('Step 1_Expenditure3'!$D36="OPEX",IF(AND(AM$3&gt;='Step 1_Expenditure3'!$F36,'Step 1_Expenditure3'!$F36+'Step 1_Expenditure3'!$G36-1&gt;=AM$3),'Step 1_Expenditure3'!$E36*((1+'Step 1_Expenditure3'!$H36)^(AM$3-1)),0),IF(AM$3='Step 1_Expenditure3'!$F36,'Step 1_Expenditure3'!$E36,0))))</f>
        <v/>
      </c>
      <c r="AN12" s="55" t="str">
        <f>IF(AN$3="","",IF('Step 1_Expenditure3'!$E36=0,0,IF('Step 1_Expenditure3'!$D36="OPEX",IF(AND(AN$3&gt;='Step 1_Expenditure3'!$F36,'Step 1_Expenditure3'!$F36+'Step 1_Expenditure3'!$G36-1&gt;=AN$3),'Step 1_Expenditure3'!$E36*((1+'Step 1_Expenditure3'!$H36)^(AN$3-1)),0),IF(AN$3='Step 1_Expenditure3'!$F36,'Step 1_Expenditure3'!$E36,0))))</f>
        <v/>
      </c>
      <c r="AO12" s="55" t="str">
        <f>IF(AO$3="","",IF('Step 1_Expenditure3'!$E36=0,0,IF('Step 1_Expenditure3'!$D36="OPEX",IF(AND(AO$3&gt;='Step 1_Expenditure3'!$F36,'Step 1_Expenditure3'!$F36+'Step 1_Expenditure3'!$G36-1&gt;=AO$3),'Step 1_Expenditure3'!$E36*((1+'Step 1_Expenditure3'!$H36)^(AO$3-1)),0),IF(AO$3='Step 1_Expenditure3'!$F36,'Step 1_Expenditure3'!$E36,0))))</f>
        <v/>
      </c>
      <c r="AP12" s="55" t="str">
        <f>IF(AP$3="","",IF('Step 1_Expenditure3'!$E36=0,0,IF('Step 1_Expenditure3'!$D36="OPEX",IF(AND(AP$3&gt;='Step 1_Expenditure3'!$F36,'Step 1_Expenditure3'!$F36+'Step 1_Expenditure3'!$G36-1&gt;=AP$3),'Step 1_Expenditure3'!$E36*((1+'Step 1_Expenditure3'!$H36)^(AP$3-1)),0),IF(AP$3='Step 1_Expenditure3'!$F36,'Step 1_Expenditure3'!$E36,0))))</f>
        <v/>
      </c>
      <c r="AQ12" s="55" t="str">
        <f>IF(AQ$3="","",IF('Step 1_Expenditure3'!$E36=0,0,IF('Step 1_Expenditure3'!$D36="OPEX",IF(AND(AQ$3&gt;='Step 1_Expenditure3'!$F36,'Step 1_Expenditure3'!$F36+'Step 1_Expenditure3'!$G36-1&gt;=AQ$3),'Step 1_Expenditure3'!$E36*((1+'Step 1_Expenditure3'!$H36)^(AQ$3-1)),0),IF(AQ$3='Step 1_Expenditure3'!$F36,'Step 1_Expenditure3'!$E36,0))))</f>
        <v/>
      </c>
      <c r="AR12" s="55" t="str">
        <f>IF(AR$3="","",IF('Step 1_Expenditure3'!$E36=0,0,IF('Step 1_Expenditure3'!$D36="OPEX",IF(AND(AR$3&gt;='Step 1_Expenditure3'!$F36,'Step 1_Expenditure3'!$F36+'Step 1_Expenditure3'!$G36-1&gt;=AR$3),'Step 1_Expenditure3'!$E36*((1+'Step 1_Expenditure3'!$H36)^(AR$3-1)),0),IF(AR$3='Step 1_Expenditure3'!$F36,'Step 1_Expenditure3'!$E36,0))))</f>
        <v/>
      </c>
      <c r="AS12" s="55" t="str">
        <f>IF(AS$3="","",IF('Step 1_Expenditure3'!$E36=0,0,IF('Step 1_Expenditure3'!$D36="OPEX",IF(AND(AS$3&gt;='Step 1_Expenditure3'!$F36,'Step 1_Expenditure3'!$F36+'Step 1_Expenditure3'!$G36-1&gt;=AS$3),'Step 1_Expenditure3'!$E36*((1+'Step 1_Expenditure3'!$H36)^(AS$3-1)),0),IF(AS$3='Step 1_Expenditure3'!$F36,'Step 1_Expenditure3'!$E36,0))))</f>
        <v/>
      </c>
      <c r="AT12" s="55" t="str">
        <f>IF(AT$3="","",IF('Step 1_Expenditure3'!$E36=0,0,IF('Step 1_Expenditure3'!$D36="OPEX",IF(AND(AT$3&gt;='Step 1_Expenditure3'!$F36,'Step 1_Expenditure3'!$F36+'Step 1_Expenditure3'!$G36-1&gt;=AT$3),'Step 1_Expenditure3'!$E36*((1+'Step 1_Expenditure3'!$H36)^(AT$3-1)),0),IF(AT$3='Step 1_Expenditure3'!$F36,'Step 1_Expenditure3'!$E36,0))))</f>
        <v/>
      </c>
      <c r="AU12" s="55" t="str">
        <f>IF(AU$3="","",IF('Step 1_Expenditure3'!$E36=0,0,IF('Step 1_Expenditure3'!$D36="OPEX",IF(AND(AU$3&gt;='Step 1_Expenditure3'!$F36,'Step 1_Expenditure3'!$F36+'Step 1_Expenditure3'!$G36-1&gt;=AU$3),'Step 1_Expenditure3'!$E36*((1+'Step 1_Expenditure3'!$H36)^(AU$3-1)),0),IF(AU$3='Step 1_Expenditure3'!$F36,'Step 1_Expenditure3'!$E36,0))))</f>
        <v/>
      </c>
      <c r="AV12" s="55" t="str">
        <f>IF(AV$3="","",IF('Step 1_Expenditure3'!$E36=0,0,IF('Step 1_Expenditure3'!$D36="OPEX",IF(AND(AV$3&gt;='Step 1_Expenditure3'!$F36,'Step 1_Expenditure3'!$F36+'Step 1_Expenditure3'!$G36-1&gt;=AV$3),'Step 1_Expenditure3'!$E36*((1+'Step 1_Expenditure3'!$H36)^(AV$3-1)),0),IF(AV$3='Step 1_Expenditure3'!$F36,'Step 1_Expenditure3'!$E36,0))))</f>
        <v/>
      </c>
      <c r="AW12" s="55" t="str">
        <f>IF(AW$3="","",IF('Step 1_Expenditure3'!$E36=0,0,IF('Step 1_Expenditure3'!$D36="OPEX",IF(AND(AW$3&gt;='Step 1_Expenditure3'!$F36,'Step 1_Expenditure3'!$F36+'Step 1_Expenditure3'!$G36-1&gt;=AW$3),'Step 1_Expenditure3'!$E36*((1+'Step 1_Expenditure3'!$H36)^(AW$3-1)),0),IF(AW$3='Step 1_Expenditure3'!$F36,'Step 1_Expenditure3'!$E36,0))))</f>
        <v/>
      </c>
      <c r="AX12" s="55" t="str">
        <f>IF(AX$3="","",IF('Step 1_Expenditure3'!$E36=0,0,IF('Step 1_Expenditure3'!$D36="OPEX",IF(AND(AX$3&gt;='Step 1_Expenditure3'!$F36,'Step 1_Expenditure3'!$F36+'Step 1_Expenditure3'!$G36-1&gt;=AX$3),'Step 1_Expenditure3'!$E36*((1+'Step 1_Expenditure3'!$H36)^(AX$3-1)),0),IF(AX$3='Step 1_Expenditure3'!$F36,'Step 1_Expenditure3'!$E36,0))))</f>
        <v/>
      </c>
      <c r="AY12" s="55" t="str">
        <f>IF(AY$3="","",IF('Step 1_Expenditure3'!$E36=0,0,IF('Step 1_Expenditure3'!$D36="OPEX",IF(AND(AY$3&gt;='Step 1_Expenditure3'!$F36,'Step 1_Expenditure3'!$F36+'Step 1_Expenditure3'!$G36-1&gt;=AY$3),'Step 1_Expenditure3'!$E36*((1+'Step 1_Expenditure3'!$H36)^(AY$3-1)),0),IF(AY$3='Step 1_Expenditure3'!$F36,'Step 1_Expenditure3'!$E36,0))))</f>
        <v/>
      </c>
      <c r="AZ12" s="55" t="str">
        <f>IF(AZ$3="","",IF('Step 1_Expenditure3'!$E36=0,0,IF('Step 1_Expenditure3'!$D36="OPEX",IF(AND(AZ$3&gt;='Step 1_Expenditure3'!$F36,'Step 1_Expenditure3'!$F36+'Step 1_Expenditure3'!$G36-1&gt;=AZ$3),'Step 1_Expenditure3'!$E36*((1+'Step 1_Expenditure3'!$H36)^(AZ$3-1)),0),IF(AZ$3='Step 1_Expenditure3'!$F36,'Step 1_Expenditure3'!$E36,0))))</f>
        <v/>
      </c>
      <c r="BA12" s="55" t="str">
        <f>IF(BA$3="","",IF('Step 1_Expenditure3'!$E36=0,0,IF('Step 1_Expenditure3'!$D36="OPEX",IF(AND(BA$3&gt;='Step 1_Expenditure3'!$F36,'Step 1_Expenditure3'!$F36+'Step 1_Expenditure3'!$G36-1&gt;=BA$3),'Step 1_Expenditure3'!$E36*((1+'Step 1_Expenditure3'!$H36)^(BA$3-1)),0),IF(BA$3='Step 1_Expenditure3'!$F36,'Step 1_Expenditure3'!$E36,0))))</f>
        <v/>
      </c>
      <c r="BB12" s="55" t="str">
        <f>IF(BB$3="","",IF('Step 1_Expenditure3'!$E36=0,0,IF('Step 1_Expenditure3'!$D36="OPEX",IF(AND(BB$3&gt;='Step 1_Expenditure3'!$F36,'Step 1_Expenditure3'!$F36+'Step 1_Expenditure3'!$G36-1&gt;=BB$3),'Step 1_Expenditure3'!$E36*((1+'Step 1_Expenditure3'!$H36)^(BB$3-1)),0),IF(BB$3='Step 1_Expenditure3'!$F36,'Step 1_Expenditure3'!$E36,0))))</f>
        <v/>
      </c>
      <c r="BC12" s="55" t="str">
        <f>IF(BC$3="","",IF('Step 1_Expenditure3'!$E36=0,0,IF('Step 1_Expenditure3'!$D36="OPEX",IF(AND(BC$3&gt;='Step 1_Expenditure3'!$F36,'Step 1_Expenditure3'!$F36+'Step 1_Expenditure3'!$G36-1&gt;=BC$3),'Step 1_Expenditure3'!$E36*((1+'Step 1_Expenditure3'!$H36)^(BC$3-1)),0),IF(BC$3='Step 1_Expenditure3'!$F36,'Step 1_Expenditure3'!$E36,0))))</f>
        <v/>
      </c>
      <c r="BD12" s="55" t="str">
        <f>IF(BD$3="","",IF('Step 1_Expenditure3'!$E36=0,0,IF('Step 1_Expenditure3'!$D36="OPEX",IF(AND(BD$3&gt;='Step 1_Expenditure3'!$F36,'Step 1_Expenditure3'!$F36+'Step 1_Expenditure3'!$G36-1&gt;=BD$3),'Step 1_Expenditure3'!$E36*((1+'Step 1_Expenditure3'!$H36)^(BD$3-1)),0),IF(BD$3='Step 1_Expenditure3'!$F36,'Step 1_Expenditure3'!$E36,0))))</f>
        <v/>
      </c>
      <c r="BE12" s="55" t="str">
        <f>IF(BE$3="","",IF('Step 1_Expenditure3'!$E36=0,0,IF('Step 1_Expenditure3'!$D36="OPEX",IF(AND(BE$3&gt;='Step 1_Expenditure3'!$F36,'Step 1_Expenditure3'!$F36+'Step 1_Expenditure3'!$G36-1&gt;=BE$3),'Step 1_Expenditure3'!$E36*((1+'Step 1_Expenditure3'!$H36)^(BE$3-1)),0),IF(BE$3='Step 1_Expenditure3'!$F36,'Step 1_Expenditure3'!$E36,0))))</f>
        <v/>
      </c>
      <c r="BF12" s="55" t="str">
        <f>IF(BF$3="","",IF('Step 1_Expenditure3'!$E36=0,0,IF('Step 1_Expenditure3'!$D36="OPEX",IF(AND(BF$3&gt;='Step 1_Expenditure3'!$F36,'Step 1_Expenditure3'!$F36+'Step 1_Expenditure3'!$G36-1&gt;=BF$3),'Step 1_Expenditure3'!$E36*((1+'Step 1_Expenditure3'!$H36)^(BF$3-1)),0),IF(BF$3='Step 1_Expenditure3'!$F36,'Step 1_Expenditure3'!$E36,0))))</f>
        <v/>
      </c>
      <c r="BG12" s="55" t="str">
        <f>IF(BG$3="","",IF('Step 1_Expenditure3'!$E36=0,0,IF('Step 1_Expenditure3'!$D36="OPEX",IF(AND(BG$3&gt;='Step 1_Expenditure3'!$F36,'Step 1_Expenditure3'!$F36+'Step 1_Expenditure3'!$G36-1&gt;=BG$3),'Step 1_Expenditure3'!$E36*((1+'Step 1_Expenditure3'!$H36)^(BG$3-1)),0),IF(BG$3='Step 1_Expenditure3'!$F36,'Step 1_Expenditure3'!$E36,0))))</f>
        <v/>
      </c>
      <c r="BH12" s="55" t="str">
        <f>IF(BH$3="","",IF('Step 1_Expenditure3'!$E36=0,0,IF('Step 1_Expenditure3'!$D36="OPEX",IF(AND(BH$3&gt;='Step 1_Expenditure3'!$F36,'Step 1_Expenditure3'!$F36+'Step 1_Expenditure3'!$G36-1&gt;=BH$3),'Step 1_Expenditure3'!$E36*((1+'Step 1_Expenditure3'!$H36)^(BH$3-1)),0),IF(BH$3='Step 1_Expenditure3'!$F36,'Step 1_Expenditure3'!$E36,0))))</f>
        <v/>
      </c>
      <c r="BI12" s="55" t="str">
        <f>IF(BI$3="","",IF('Step 1_Expenditure3'!$E36=0,0,IF('Step 1_Expenditure3'!$D36="OPEX",IF(AND(BI$3&gt;='Step 1_Expenditure3'!$F36,'Step 1_Expenditure3'!$F36+'Step 1_Expenditure3'!$G36-1&gt;=BI$3),'Step 1_Expenditure3'!$E36*((1+'Step 1_Expenditure3'!$H36)^(BI$3-1)),0),IF(BI$3='Step 1_Expenditure3'!$F36,'Step 1_Expenditure3'!$E36,0))))</f>
        <v/>
      </c>
      <c r="BJ12" s="55" t="str">
        <f>IF(BJ$3="","",IF('Step 1_Expenditure3'!$E36=0,0,IF('Step 1_Expenditure3'!$D36="OPEX",IF(AND(BJ$3&gt;='Step 1_Expenditure3'!$F36,'Step 1_Expenditure3'!$F36+'Step 1_Expenditure3'!$G36-1&gt;=BJ$3),'Step 1_Expenditure3'!$E36*((1+'Step 1_Expenditure3'!$H36)^(BJ$3-1)),0),IF(BJ$3='Step 1_Expenditure3'!$F36,'Step 1_Expenditure3'!$E36,0))))</f>
        <v/>
      </c>
      <c r="BK12" s="55" t="str">
        <f>IF(BK$3="","",IF('Step 1_Expenditure3'!$E36=0,0,IF('Step 1_Expenditure3'!$D36="OPEX",IF(AND(BK$3&gt;='Step 1_Expenditure3'!$F36,'Step 1_Expenditure3'!$F36+'Step 1_Expenditure3'!$G36-1&gt;=BK$3),'Step 1_Expenditure3'!$E36*((1+'Step 1_Expenditure3'!$H36)^(BK$3-1)),0),IF(BK$3='Step 1_Expenditure3'!$F36,'Step 1_Expenditure3'!$E36,0))))</f>
        <v/>
      </c>
      <c r="BL12" s="55" t="str">
        <f>IF(BL$3="","",IF('Step 1_Expenditure3'!$E36=0,0,IF('Step 1_Expenditure3'!$D36="OPEX",IF(AND(BL$3&gt;='Step 1_Expenditure3'!$F36,'Step 1_Expenditure3'!$F36+'Step 1_Expenditure3'!$G36-1&gt;=BL$3),'Step 1_Expenditure3'!$E36*((1+'Step 1_Expenditure3'!$H36)^(BL$3-1)),0),IF(BL$3='Step 1_Expenditure3'!$F36,'Step 1_Expenditure3'!$E36,0))))</f>
        <v/>
      </c>
      <c r="BM12" s="55" t="str">
        <f>IF(BM$3="","",IF('Step 1_Expenditure3'!$E36=0,0,IF('Step 1_Expenditure3'!$D36="OPEX",IF(AND(BM$3&gt;='Step 1_Expenditure3'!$F36,'Step 1_Expenditure3'!$F36+'Step 1_Expenditure3'!$G36-1&gt;=BM$3),'Step 1_Expenditure3'!$E36*((1+'Step 1_Expenditure3'!$H36)^(BM$3-1)),0),IF(BM$3='Step 1_Expenditure3'!$F36,'Step 1_Expenditure3'!$E36,0))))</f>
        <v/>
      </c>
      <c r="BN12" s="55" t="str">
        <f>IF(BN$3="","",IF('Step 1_Expenditure3'!$E36=0,0,IF('Step 1_Expenditure3'!$D36="OPEX",IF(AND(BN$3&gt;='Step 1_Expenditure3'!$F36,'Step 1_Expenditure3'!$F36+'Step 1_Expenditure3'!$G36-1&gt;=BN$3),'Step 1_Expenditure3'!$E36*((1+'Step 1_Expenditure3'!$H36)^(BN$3-1)),0),IF(BN$3='Step 1_Expenditure3'!$F36,'Step 1_Expenditure3'!$E36,0))))</f>
        <v/>
      </c>
      <c r="BO12" s="55" t="str">
        <f>IF(BO$3="","",IF('Step 1_Expenditure3'!$E36=0,0,IF('Step 1_Expenditure3'!$D36="OPEX",IF(AND(BO$3&gt;='Step 1_Expenditure3'!$F36,'Step 1_Expenditure3'!$F36+'Step 1_Expenditure3'!$G36-1&gt;=BO$3),'Step 1_Expenditure3'!$E36*((1+'Step 1_Expenditure3'!$H36)^(BO$3-1)),0),IF(BO$3='Step 1_Expenditure3'!$F36,'Step 1_Expenditure3'!$E36,0))))</f>
        <v/>
      </c>
      <c r="BP12" s="55" t="str">
        <f>IF(BP$3="","",IF('Step 1_Expenditure3'!$E36=0,0,IF('Step 1_Expenditure3'!$D36="OPEX",IF(AND(BP$3&gt;='Step 1_Expenditure3'!$F36,'Step 1_Expenditure3'!$F36+'Step 1_Expenditure3'!$G36-1&gt;=BP$3),'Step 1_Expenditure3'!$E36*((1+'Step 1_Expenditure3'!$H36)^(BP$3-1)),0),IF(BP$3='Step 1_Expenditure3'!$F36,'Step 1_Expenditure3'!$E36,0))))</f>
        <v/>
      </c>
      <c r="BQ12" s="55" t="str">
        <f>IF(BQ$3="","",IF('Step 1_Expenditure3'!$E36=0,0,IF('Step 1_Expenditure3'!$D36="OPEX",IF(AND(BQ$3&gt;='Step 1_Expenditure3'!$F36,'Step 1_Expenditure3'!$F36+'Step 1_Expenditure3'!$G36-1&gt;=BQ$3),'Step 1_Expenditure3'!$E36*((1+'Step 1_Expenditure3'!$H36)^(BQ$3-1)),0),IF(BQ$3='Step 1_Expenditure3'!$F36,'Step 1_Expenditure3'!$E36,0))))</f>
        <v/>
      </c>
      <c r="BR12" s="55" t="str">
        <f>IF(BR$3="","",IF('Step 1_Expenditure3'!$E36=0,0,IF('Step 1_Expenditure3'!$D36="OPEX",IF(AND(BR$3&gt;='Step 1_Expenditure3'!$F36,'Step 1_Expenditure3'!$F36+'Step 1_Expenditure3'!$G36-1&gt;=BR$3),'Step 1_Expenditure3'!$E36*((1+'Step 1_Expenditure3'!$H36)^(BR$3-1)),0),IF(BR$3='Step 1_Expenditure3'!$F36,'Step 1_Expenditure3'!$E36,0))))</f>
        <v/>
      </c>
      <c r="BS12" s="55" t="str">
        <f>IF(BS$3="","",IF('Step 1_Expenditure3'!$E36=0,0,IF('Step 1_Expenditure3'!$D36="OPEX",IF(AND(BS$3&gt;='Step 1_Expenditure3'!$F36,'Step 1_Expenditure3'!$F36+'Step 1_Expenditure3'!$G36-1&gt;=BS$3),'Step 1_Expenditure3'!$E36*((1+'Step 1_Expenditure3'!$H36)^(BS$3-1)),0),IF(BS$3='Step 1_Expenditure3'!$F36,'Step 1_Expenditure3'!$E36,0))))</f>
        <v/>
      </c>
      <c r="BT12" s="55" t="str">
        <f>IF(BT$3="","",IF('Step 1_Expenditure3'!$E36=0,0,IF('Step 1_Expenditure3'!$D36="OPEX",IF(AND(BT$3&gt;='Step 1_Expenditure3'!$F36,'Step 1_Expenditure3'!$F36+'Step 1_Expenditure3'!$G36-1&gt;=BT$3),'Step 1_Expenditure3'!$E36*((1+'Step 1_Expenditure3'!$H36)^(BT$3-1)),0),IF(BT$3='Step 1_Expenditure3'!$F36,'Step 1_Expenditure3'!$E36,0))))</f>
        <v/>
      </c>
      <c r="BU12" s="55" t="str">
        <f>IF(BU$3="","",IF('Step 1_Expenditure3'!$E36=0,0,IF('Step 1_Expenditure3'!$D36="OPEX",IF(AND(BU$3&gt;='Step 1_Expenditure3'!$F36,'Step 1_Expenditure3'!$F36+'Step 1_Expenditure3'!$G36-1&gt;=BU$3),'Step 1_Expenditure3'!$E36*((1+'Step 1_Expenditure3'!$H36)^(BU$3-1)),0),IF(BU$3='Step 1_Expenditure3'!$F36,'Step 1_Expenditure3'!$E36,0))))</f>
        <v/>
      </c>
      <c r="BV12" s="55" t="str">
        <f>IF(BV$3="","",IF('Step 1_Expenditure3'!$E36=0,0,IF('Step 1_Expenditure3'!$D36="OPEX",IF(AND(BV$3&gt;='Step 1_Expenditure3'!$F36,'Step 1_Expenditure3'!$F36+'Step 1_Expenditure3'!$G36-1&gt;=BV$3),'Step 1_Expenditure3'!$E36*((1+'Step 1_Expenditure3'!$H36)^(BV$3-1)),0),IF(BV$3='Step 1_Expenditure3'!$F36,'Step 1_Expenditure3'!$E36,0))))</f>
        <v/>
      </c>
      <c r="BW12" s="55" t="str">
        <f>IF(BW$3="","",IF('Step 1_Expenditure3'!$E36=0,0,IF('Step 1_Expenditure3'!$D36="OPEX",IF(AND(BW$3&gt;='Step 1_Expenditure3'!$F36,'Step 1_Expenditure3'!$F36+'Step 1_Expenditure3'!$G36-1&gt;=BW$3),'Step 1_Expenditure3'!$E36*((1+'Step 1_Expenditure3'!$H36)^(BW$3-1)),0),IF(BW$3='Step 1_Expenditure3'!$F36,'Step 1_Expenditure3'!$E36,0))))</f>
        <v/>
      </c>
      <c r="BX12" s="55" t="str">
        <f>IF(BX$3="","",IF('Step 1_Expenditure3'!$E36=0,0,IF('Step 1_Expenditure3'!$D36="OPEX",IF(AND(BX$3&gt;='Step 1_Expenditure3'!$F36,'Step 1_Expenditure3'!$F36+'Step 1_Expenditure3'!$G36-1&gt;=BX$3),'Step 1_Expenditure3'!$E36*((1+'Step 1_Expenditure3'!$H36)^(BX$3-1)),0),IF(BX$3='Step 1_Expenditure3'!$F36,'Step 1_Expenditure3'!$E36,0))))</f>
        <v/>
      </c>
      <c r="BY12" s="55" t="str">
        <f>IF(BY$3="","",IF('Step 1_Expenditure3'!$E36=0,0,IF('Step 1_Expenditure3'!$D36="OPEX",IF(AND(BY$3&gt;='Step 1_Expenditure3'!$F36,'Step 1_Expenditure3'!$F36+'Step 1_Expenditure3'!$G36-1&gt;=BY$3),'Step 1_Expenditure3'!$E36*((1+'Step 1_Expenditure3'!$H36)^(BY$3-1)),0),IF(BY$3='Step 1_Expenditure3'!$F36,'Step 1_Expenditure3'!$E36,0))))</f>
        <v/>
      </c>
      <c r="BZ12" s="55" t="str">
        <f>IF(BZ$3="","",IF('Step 1_Expenditure3'!$E36=0,0,IF('Step 1_Expenditure3'!$D36="OPEX",IF(AND(BZ$3&gt;='Step 1_Expenditure3'!$F36,'Step 1_Expenditure3'!$F36+'Step 1_Expenditure3'!$G36-1&gt;=BZ$3),'Step 1_Expenditure3'!$E36*((1+'Step 1_Expenditure3'!$H36)^(BZ$3-1)),0),IF(BZ$3='Step 1_Expenditure3'!$F36,'Step 1_Expenditure3'!$E36,0))))</f>
        <v/>
      </c>
      <c r="CA12" s="55" t="str">
        <f>IF(CA$3="","",IF('Step 1_Expenditure3'!$E36=0,0,IF('Step 1_Expenditure3'!$D36="OPEX",IF(AND(CA$3&gt;='Step 1_Expenditure3'!$F36,'Step 1_Expenditure3'!$F36+'Step 1_Expenditure3'!$G36-1&gt;=CA$3),'Step 1_Expenditure3'!$E36*((1+'Step 1_Expenditure3'!$H36)^(CA$3-1)),0),IF(CA$3='Step 1_Expenditure3'!$F36,'Step 1_Expenditure3'!$E36,0))))</f>
        <v/>
      </c>
      <c r="CB12" s="55" t="str">
        <f>IF(CB$3="","",IF('Step 1_Expenditure3'!$E36=0,0,IF('Step 1_Expenditure3'!$D36="OPEX",IF(AND(CB$3&gt;='Step 1_Expenditure3'!$F36,'Step 1_Expenditure3'!$F36+'Step 1_Expenditure3'!$G36-1&gt;=CB$3),'Step 1_Expenditure3'!$E36*((1+'Step 1_Expenditure3'!$H36)^(CB$3-1)),0),IF(CB$3='Step 1_Expenditure3'!$F36,'Step 1_Expenditure3'!$E36,0))))</f>
        <v/>
      </c>
      <c r="CC12" s="55" t="str">
        <f>IF(CC$3="","",IF('Step 1_Expenditure3'!$E36=0,0,IF('Step 1_Expenditure3'!$D36="OPEX",IF(AND(CC$3&gt;='Step 1_Expenditure3'!$F36,'Step 1_Expenditure3'!$F36+'Step 1_Expenditure3'!$G36-1&gt;=CC$3),'Step 1_Expenditure3'!$E36*((1+'Step 1_Expenditure3'!$H36)^(CC$3-1)),0),IF(CC$3='Step 1_Expenditure3'!$F36,'Step 1_Expenditure3'!$E36,0))))</f>
        <v/>
      </c>
      <c r="CD12" s="55" t="str">
        <f>IF(CD$3="","",IF('Step 1_Expenditure3'!$E36=0,0,IF('Step 1_Expenditure3'!$D36="OPEX",IF(AND(CD$3&gt;='Step 1_Expenditure3'!$F36,'Step 1_Expenditure3'!$F36+'Step 1_Expenditure3'!$G36-1&gt;=CD$3),'Step 1_Expenditure3'!$E36*((1+'Step 1_Expenditure3'!$H36)^(CD$3-1)),0),IF(CD$3='Step 1_Expenditure3'!$F36,'Step 1_Expenditure3'!$E36,0))))</f>
        <v/>
      </c>
      <c r="CE12" s="55" t="str">
        <f>IF(CE$3="","",IF('Step 1_Expenditure3'!$E36=0,0,IF('Step 1_Expenditure3'!$D36="OPEX",IF(AND(CE$3&gt;='Step 1_Expenditure3'!$F36,'Step 1_Expenditure3'!$F36+'Step 1_Expenditure3'!$G36-1&gt;=CE$3),'Step 1_Expenditure3'!$E36*((1+'Step 1_Expenditure3'!$H36)^(CE$3-1)),0),IF(CE$3='Step 1_Expenditure3'!$F36,'Step 1_Expenditure3'!$E36,0))))</f>
        <v/>
      </c>
      <c r="CF12" s="55" t="str">
        <f>IF(CF$3="","",IF('Step 1_Expenditure3'!$E36=0,0,IF('Step 1_Expenditure3'!$D36="OPEX",IF(AND(CF$3&gt;='Step 1_Expenditure3'!$F36,'Step 1_Expenditure3'!$F36+'Step 1_Expenditure3'!$G36-1&gt;=CF$3),'Step 1_Expenditure3'!$E36*((1+'Step 1_Expenditure3'!$H36)^(CF$3-1)),0),IF(CF$3='Step 1_Expenditure3'!$F36,'Step 1_Expenditure3'!$E36,0))))</f>
        <v/>
      </c>
      <c r="CG12" s="55" t="str">
        <f>IF(CG$3="","",IF('Step 1_Expenditure3'!$E36=0,0,IF('Step 1_Expenditure3'!$D36="OPEX",IF(AND(CG$3&gt;='Step 1_Expenditure3'!$F36,'Step 1_Expenditure3'!$F36+'Step 1_Expenditure3'!$G36-1&gt;=CG$3),'Step 1_Expenditure3'!$E36*((1+'Step 1_Expenditure3'!$H36)^(CG$3-1)),0),IF(CG$3='Step 1_Expenditure3'!$F36,'Step 1_Expenditure3'!$E36,0))))</f>
        <v/>
      </c>
      <c r="CH12" s="55" t="str">
        <f>IF(CH$3="","",IF('Step 1_Expenditure3'!$E36=0,0,IF('Step 1_Expenditure3'!$D36="OPEX",IF(AND(CH$3&gt;='Step 1_Expenditure3'!$F36,'Step 1_Expenditure3'!$F36+'Step 1_Expenditure3'!$G36-1&gt;=CH$3),'Step 1_Expenditure3'!$E36*((1+'Step 1_Expenditure3'!$H36)^(CH$3-1)),0),IF(CH$3='Step 1_Expenditure3'!$F36,'Step 1_Expenditure3'!$E36,0))))</f>
        <v/>
      </c>
      <c r="CI12" s="55" t="str">
        <f>IF(CI$3="","",IF('Step 1_Expenditure3'!$E36=0,0,IF('Step 1_Expenditure3'!$D36="OPEX",IF(AND(CI$3&gt;='Step 1_Expenditure3'!$F36,'Step 1_Expenditure3'!$F36+'Step 1_Expenditure3'!$G36-1&gt;=CI$3),'Step 1_Expenditure3'!$E36*((1+'Step 1_Expenditure3'!$H36)^(CI$3-1)),0),IF(CI$3='Step 1_Expenditure3'!$F36,'Step 1_Expenditure3'!$E36,0))))</f>
        <v/>
      </c>
      <c r="CJ12" s="55" t="str">
        <f>IF(CJ$3="","",IF('Step 1_Expenditure3'!$E36=0,0,IF('Step 1_Expenditure3'!$D36="OPEX",IF(AND(CJ$3&gt;='Step 1_Expenditure3'!$F36,'Step 1_Expenditure3'!$F36+'Step 1_Expenditure3'!$G36-1&gt;=CJ$3),'Step 1_Expenditure3'!$E36*((1+'Step 1_Expenditure3'!$H36)^(CJ$3-1)),0),IF(CJ$3='Step 1_Expenditure3'!$F36,'Step 1_Expenditure3'!$E36,0))))</f>
        <v/>
      </c>
      <c r="CK12" s="55" t="str">
        <f>IF(CK$3="","",IF('Step 1_Expenditure3'!$E36=0,0,IF('Step 1_Expenditure3'!$D36="OPEX",IF(AND(CK$3&gt;='Step 1_Expenditure3'!$F36,'Step 1_Expenditure3'!$F36+'Step 1_Expenditure3'!$G36-1&gt;=CK$3),'Step 1_Expenditure3'!$E36*((1+'Step 1_Expenditure3'!$H36)^(CK$3-1)),0),IF(CK$3='Step 1_Expenditure3'!$F36,'Step 1_Expenditure3'!$E36,0))))</f>
        <v/>
      </c>
      <c r="CL12" s="55" t="str">
        <f>IF(CL$3="","",IF('Step 1_Expenditure3'!$E36=0,0,IF('Step 1_Expenditure3'!$D36="OPEX",IF(AND(CL$3&gt;='Step 1_Expenditure3'!$F36,'Step 1_Expenditure3'!$F36+'Step 1_Expenditure3'!$G36-1&gt;=CL$3),'Step 1_Expenditure3'!$E36*((1+'Step 1_Expenditure3'!$H36)^(CL$3-1)),0),IF(CL$3='Step 1_Expenditure3'!$F36,'Step 1_Expenditure3'!$E36,0))))</f>
        <v/>
      </c>
      <c r="CM12" s="55" t="str">
        <f>IF(CM$3="","",IF('Step 1_Expenditure3'!$E36=0,0,IF('Step 1_Expenditure3'!$D36="OPEX",IF(AND(CM$3&gt;='Step 1_Expenditure3'!$F36,'Step 1_Expenditure3'!$F36+'Step 1_Expenditure3'!$G36-1&gt;=CM$3),'Step 1_Expenditure3'!$E36*((1+'Step 1_Expenditure3'!$H36)^(CM$3-1)),0),IF(CM$3='Step 1_Expenditure3'!$F36,'Step 1_Expenditure3'!$E36,0))))</f>
        <v/>
      </c>
      <c r="CN12" s="55" t="str">
        <f>IF(CN$3="","",IF('Step 1_Expenditure3'!$E36=0,0,IF('Step 1_Expenditure3'!$D36="OPEX",IF(AND(CN$3&gt;='Step 1_Expenditure3'!$F36,'Step 1_Expenditure3'!$F36+'Step 1_Expenditure3'!$G36-1&gt;=CN$3),'Step 1_Expenditure3'!$E36*((1+'Step 1_Expenditure3'!$H36)^(CN$3-1)),0),IF(CN$3='Step 1_Expenditure3'!$F36,'Step 1_Expenditure3'!$E36,0))))</f>
        <v/>
      </c>
      <c r="CO12" s="55" t="str">
        <f>IF(CO$3="","",IF('Step 1_Expenditure3'!$E36=0,0,IF('Step 1_Expenditure3'!$D36="OPEX",IF(AND(CO$3&gt;='Step 1_Expenditure3'!$F36,'Step 1_Expenditure3'!$F36+'Step 1_Expenditure3'!$G36-1&gt;=CO$3),'Step 1_Expenditure3'!$E36*((1+'Step 1_Expenditure3'!$H36)^(CO$3-1)),0),IF(CO$3='Step 1_Expenditure3'!$F36,'Step 1_Expenditure3'!$E36,0))))</f>
        <v/>
      </c>
      <c r="CP12" s="55" t="str">
        <f>IF(CP$3="","",IF('Step 1_Expenditure3'!$E36=0,0,IF('Step 1_Expenditure3'!$D36="OPEX",IF(AND(CP$3&gt;='Step 1_Expenditure3'!$F36,'Step 1_Expenditure3'!$F36+'Step 1_Expenditure3'!$G36-1&gt;=CP$3),'Step 1_Expenditure3'!$E36*((1+'Step 1_Expenditure3'!$H36)^(CP$3-1)),0),IF(CP$3='Step 1_Expenditure3'!$F36,'Step 1_Expenditure3'!$E36,0))))</f>
        <v/>
      </c>
      <c r="CQ12" s="55" t="str">
        <f>IF(CQ$3="","",IF('Step 1_Expenditure3'!$E36=0,0,IF('Step 1_Expenditure3'!$D36="OPEX",IF(AND(CQ$3&gt;='Step 1_Expenditure3'!$F36,'Step 1_Expenditure3'!$F36+'Step 1_Expenditure3'!$G36-1&gt;=CQ$3),'Step 1_Expenditure3'!$E36*((1+'Step 1_Expenditure3'!$H36)^(CQ$3-1)),0),IF(CQ$3='Step 1_Expenditure3'!$F36,'Step 1_Expenditure3'!$E36,0))))</f>
        <v/>
      </c>
      <c r="CR12" s="55" t="str">
        <f>IF(CR$3="","",IF('Step 1_Expenditure3'!$E36=0,0,IF('Step 1_Expenditure3'!$D36="OPEX",IF(AND(CR$3&gt;='Step 1_Expenditure3'!$F36,'Step 1_Expenditure3'!$F36+'Step 1_Expenditure3'!$G36-1&gt;=CR$3),'Step 1_Expenditure3'!$E36*((1+'Step 1_Expenditure3'!$H36)^(CR$3-1)),0),IF(CR$3='Step 1_Expenditure3'!$F36,'Step 1_Expenditure3'!$E36,0))))</f>
        <v/>
      </c>
      <c r="CS12" s="55" t="str">
        <f>IF(CS$3="","",IF('Step 1_Expenditure3'!$E36=0,0,IF('Step 1_Expenditure3'!$D36="OPEX",IF(AND(CS$3&gt;='Step 1_Expenditure3'!$F36,'Step 1_Expenditure3'!$F36+'Step 1_Expenditure3'!$G36-1&gt;=CS$3),'Step 1_Expenditure3'!$E36*((1+'Step 1_Expenditure3'!$H36)^(CS$3-1)),0),IF(CS$3='Step 1_Expenditure3'!$F36,'Step 1_Expenditure3'!$E36,0))))</f>
        <v/>
      </c>
      <c r="CT12" s="55" t="str">
        <f>IF(CT$3="","",IF('Step 1_Expenditure3'!$E36=0,0,IF('Step 1_Expenditure3'!$D36="OPEX",IF(AND(CT$3&gt;='Step 1_Expenditure3'!$F36,'Step 1_Expenditure3'!$F36+'Step 1_Expenditure3'!$G36-1&gt;=CT$3),'Step 1_Expenditure3'!$E36*((1+'Step 1_Expenditure3'!$H36)^(CT$3-1)),0),IF(CT$3='Step 1_Expenditure3'!$F36,'Step 1_Expenditure3'!$E36,0))))</f>
        <v/>
      </c>
      <c r="CU12" s="55" t="str">
        <f>IF(CU$3="","",IF('Step 1_Expenditure3'!$E36=0,0,IF('Step 1_Expenditure3'!$D36="OPEX",IF(AND(CU$3&gt;='Step 1_Expenditure3'!$F36,'Step 1_Expenditure3'!$F36+'Step 1_Expenditure3'!$G36-1&gt;=CU$3),'Step 1_Expenditure3'!$E36*((1+'Step 1_Expenditure3'!$H36)^(CU$3-1)),0),IF(CU$3='Step 1_Expenditure3'!$F36,'Step 1_Expenditure3'!$E36,0))))</f>
        <v/>
      </c>
      <c r="CV12" s="55" t="str">
        <f>IF(CV$3="","",IF('Step 1_Expenditure3'!$E36=0,0,IF('Step 1_Expenditure3'!$D36="OPEX",IF(AND(CV$3&gt;='Step 1_Expenditure3'!$F36,'Step 1_Expenditure3'!$F36+'Step 1_Expenditure3'!$G36-1&gt;=CV$3),'Step 1_Expenditure3'!$E36*((1+'Step 1_Expenditure3'!$H36)^(CV$3-1)),0),IF(CV$3='Step 1_Expenditure3'!$F36,'Step 1_Expenditure3'!$E36,0))))</f>
        <v/>
      </c>
      <c r="CW12" s="55" t="str">
        <f>IF(CW$3="","",IF('Step 1_Expenditure3'!$E36=0,0,IF('Step 1_Expenditure3'!$D36="OPEX",IF(AND(CW$3&gt;='Step 1_Expenditure3'!$F36,'Step 1_Expenditure3'!$F36+'Step 1_Expenditure3'!$G36-1&gt;=CW$3),'Step 1_Expenditure3'!$E36*((1+'Step 1_Expenditure3'!$H36)^(CW$3-1)),0),IF(CW$3='Step 1_Expenditure3'!$F36,'Step 1_Expenditure3'!$E36,0))))</f>
        <v/>
      </c>
      <c r="CX12" s="55" t="str">
        <f>IF(CX$3="","",IF('Step 1_Expenditure3'!$E36=0,0,IF('Step 1_Expenditure3'!$D36="OPEX",IF(AND(CX$3&gt;='Step 1_Expenditure3'!$F36,'Step 1_Expenditure3'!$F36+'Step 1_Expenditure3'!$G36-1&gt;=CX$3),'Step 1_Expenditure3'!$E36*((1+'Step 1_Expenditure3'!$H36)^(CX$3-1)),0),IF(CX$3='Step 1_Expenditure3'!$F36,'Step 1_Expenditure3'!$E36,0))))</f>
        <v/>
      </c>
      <c r="CY12" s="55" t="str">
        <f>IF(CY$3="","",IF('Step 1_Expenditure3'!$E36=0,0,IF('Step 1_Expenditure3'!$D36="OPEX",IF(AND(CY$3&gt;='Step 1_Expenditure3'!$F36,'Step 1_Expenditure3'!$F36+'Step 1_Expenditure3'!$G36-1&gt;=CY$3),'Step 1_Expenditure3'!$E36*((1+'Step 1_Expenditure3'!$H36)^(CY$3-1)),0),IF(CY$3='Step 1_Expenditure3'!$F36,'Step 1_Expenditure3'!$E36,0))))</f>
        <v/>
      </c>
      <c r="CZ12" s="55" t="str">
        <f>IF(CZ$3="","",IF('Step 1_Expenditure3'!$E36=0,0,IF('Step 1_Expenditure3'!$D36="OPEX",IF(AND(CZ$3&gt;='Step 1_Expenditure3'!$F36,'Step 1_Expenditure3'!$F36+'Step 1_Expenditure3'!$G36-1&gt;=CZ$3),'Step 1_Expenditure3'!$E36*((1+'Step 1_Expenditure3'!$H36)^(CZ$3-1)),0),IF(CZ$3='Step 1_Expenditure3'!$F36,'Step 1_Expenditure3'!$E36,0))))</f>
        <v/>
      </c>
      <c r="DA12" s="55" t="str">
        <f>IF(DA$3="","",IF('Step 1_Expenditure3'!$E36=0,0,IF('Step 1_Expenditure3'!$D36="OPEX",IF(AND(DA$3&gt;='Step 1_Expenditure3'!$F36,'Step 1_Expenditure3'!$F36+'Step 1_Expenditure3'!$G36-1&gt;=DA$3),'Step 1_Expenditure3'!$E36*((1+'Step 1_Expenditure3'!$H36)^(DA$3-1)),0),IF(DA$3='Step 1_Expenditure3'!$F36,'Step 1_Expenditure3'!$E36,0))))</f>
        <v/>
      </c>
      <c r="DB12" s="55" t="str">
        <f>IF(DB$3="","",IF('Step 1_Expenditure3'!$E36=0,0,IF('Step 1_Expenditure3'!$D36="OPEX",IF(AND(DB$3&gt;='Step 1_Expenditure3'!$F36,'Step 1_Expenditure3'!$F36+'Step 1_Expenditure3'!$G36-1&gt;=DB$3),'Step 1_Expenditure3'!$E36*((1+'Step 1_Expenditure3'!$H36)^(DB$3-1)),0),IF(DB$3='Step 1_Expenditure3'!$F36,'Step 1_Expenditure3'!$E36,0))))</f>
        <v/>
      </c>
      <c r="DC12" s="1"/>
    </row>
    <row r="13" spans="1:107" s="3" customFormat="1" x14ac:dyDescent="0.25">
      <c r="A13" s="3">
        <f t="shared" si="0"/>
        <v>46000</v>
      </c>
      <c r="B13" s="22" t="str">
        <f>IF('Step 1_Expenditure3'!E37&gt;0,'Step 1_Expenditure3'!B37,"")</f>
        <v>Stage 5: Construction, Integration and Installation</v>
      </c>
      <c r="C13" s="152" t="str">
        <f>IF('Step 1_Expenditure3'!E37&gt;0,'Step 1_Expenditure3'!D37,"")</f>
        <v>CAPEX</v>
      </c>
      <c r="D13" s="158">
        <f>IF('Step 1_Expenditure3'!E37&gt;0,IF('Step 1_Expenditure3'!F37+'Step 1_Expenditure3'!G37&gt;'Step 1_Expenditure3'!$C$22,'Step 1_Expenditure3'!$C$22,'Step 1_Expenditure3'!F37+'Step 1_Expenditure3'!G37),"")</f>
        <v>2</v>
      </c>
      <c r="E13" s="22" t="str">
        <f>IF('Step 1_Expenditure3'!E37&gt;0,'Step 1_Expenditure3'!C37,"")</f>
        <v>Installation</v>
      </c>
      <c r="F13" s="55">
        <f>IF(F$3="","",IF('Step 1_Expenditure3'!$E37=0,0,IF('Step 1_Expenditure3'!$D37="OPEX",IF(AND(F$3&gt;='Step 1_Expenditure3'!$F37,'Step 1_Expenditure3'!$F37+'Step 1_Expenditure3'!$G37-1&gt;=F$3),'Step 1_Expenditure3'!$E37*((1+'Step 1_Expenditure3'!$H37)^(F$3)),0),IF(F$3='Step 1_Expenditure3'!$F37,'Step 1_Expenditure3'!$E37,0))))</f>
        <v>0</v>
      </c>
      <c r="G13" s="55">
        <f>IF(G$3="","",IF('Step 1_Expenditure3'!$E37=0,0,IF('Step 1_Expenditure3'!$D37="OPEX",IF(AND(G$3&gt;='Step 1_Expenditure3'!$F37,'Step 1_Expenditure3'!$F37+'Step 1_Expenditure3'!$G37-1&gt;=G$3),'Step 1_Expenditure3'!$E37*((1+'Step 1_Expenditure3'!$H37)^(G$3-1)),0),IF(G$3='Step 1_Expenditure3'!$F37,'Step 1_Expenditure3'!$E37,0))))</f>
        <v>46000</v>
      </c>
      <c r="H13" s="55">
        <f>IF(H$3="","",IF('Step 1_Expenditure3'!$E37=0,0,IF('Step 1_Expenditure3'!$D37="OPEX",IF(AND(H$3&gt;='Step 1_Expenditure3'!$F37,'Step 1_Expenditure3'!$F37+'Step 1_Expenditure3'!$G37-1&gt;=H$3),'Step 1_Expenditure3'!$E37*((1+'Step 1_Expenditure3'!$H37)^(H$3-1)),0),IF(H$3='Step 1_Expenditure3'!$F37,'Step 1_Expenditure3'!$E37,0))))</f>
        <v>0</v>
      </c>
      <c r="I13" s="55">
        <f>IF(I$3="","",IF('Step 1_Expenditure3'!$E37=0,0,IF('Step 1_Expenditure3'!$D37="OPEX",IF(AND(I$3&gt;='Step 1_Expenditure3'!$F37,'Step 1_Expenditure3'!$F37+'Step 1_Expenditure3'!$G37-1&gt;=I$3),'Step 1_Expenditure3'!$E37*((1+'Step 1_Expenditure3'!$H37)^(I$3-1)),0),IF(I$3='Step 1_Expenditure3'!$F37,'Step 1_Expenditure3'!$E37,0))))</f>
        <v>0</v>
      </c>
      <c r="J13" s="55">
        <f>IF(J$3="","",IF('Step 1_Expenditure3'!$E37=0,0,IF('Step 1_Expenditure3'!$D37="OPEX",IF(AND(J$3&gt;='Step 1_Expenditure3'!$F37,'Step 1_Expenditure3'!$F37+'Step 1_Expenditure3'!$G37-1&gt;=J$3),'Step 1_Expenditure3'!$E37*((1+'Step 1_Expenditure3'!$H37)^(J$3-1)),0),IF(J$3='Step 1_Expenditure3'!$F37,'Step 1_Expenditure3'!$E37,0))))</f>
        <v>0</v>
      </c>
      <c r="K13" s="55">
        <f>IF(K$3="","",IF('Step 1_Expenditure3'!$E37=0,0,IF('Step 1_Expenditure3'!$D37="OPEX",IF(AND(K$3&gt;='Step 1_Expenditure3'!$F37,'Step 1_Expenditure3'!$F37+'Step 1_Expenditure3'!$G37-1&gt;=K$3),'Step 1_Expenditure3'!$E37*((1+'Step 1_Expenditure3'!$H37)^(K$3-1)),0),IF(K$3='Step 1_Expenditure3'!$F37,'Step 1_Expenditure3'!$E37,0))))</f>
        <v>0</v>
      </c>
      <c r="L13" s="55">
        <f>IF(L$3="","",IF('Step 1_Expenditure3'!$E37=0,0,IF('Step 1_Expenditure3'!$D37="OPEX",IF(AND(L$3&gt;='Step 1_Expenditure3'!$F37,'Step 1_Expenditure3'!$F37+'Step 1_Expenditure3'!$G37-1&gt;=L$3),'Step 1_Expenditure3'!$E37*((1+'Step 1_Expenditure3'!$H37)^(L$3-1)),0),IF(L$3='Step 1_Expenditure3'!$F37,'Step 1_Expenditure3'!$E37,0))))</f>
        <v>0</v>
      </c>
      <c r="M13" s="55">
        <f>IF(M$3="","",IF('Step 1_Expenditure3'!$E37=0,0,IF('Step 1_Expenditure3'!$D37="OPEX",IF(AND(M$3&gt;='Step 1_Expenditure3'!$F37,'Step 1_Expenditure3'!$F37+'Step 1_Expenditure3'!$G37-1&gt;=M$3),'Step 1_Expenditure3'!$E37*((1+'Step 1_Expenditure3'!$H37)^(M$3-1)),0),IF(M$3='Step 1_Expenditure3'!$F37,'Step 1_Expenditure3'!$E37,0))))</f>
        <v>0</v>
      </c>
      <c r="N13" s="55">
        <f>IF(N$3="","",IF('Step 1_Expenditure3'!$E37=0,0,IF('Step 1_Expenditure3'!$D37="OPEX",IF(AND(N$3&gt;='Step 1_Expenditure3'!$F37,'Step 1_Expenditure3'!$F37+'Step 1_Expenditure3'!$G37-1&gt;=N$3),'Step 1_Expenditure3'!$E37*((1+'Step 1_Expenditure3'!$H37)^(N$3-1)),0),IF(N$3='Step 1_Expenditure3'!$F37,'Step 1_Expenditure3'!$E37,0))))</f>
        <v>0</v>
      </c>
      <c r="O13" s="55">
        <f>IF(O$3="","",IF('Step 1_Expenditure3'!$E37=0,0,IF('Step 1_Expenditure3'!$D37="OPEX",IF(AND(O$3&gt;='Step 1_Expenditure3'!$F37,'Step 1_Expenditure3'!$F37+'Step 1_Expenditure3'!$G37-1&gt;=O$3),'Step 1_Expenditure3'!$E37*((1+'Step 1_Expenditure3'!$H37)^(O$3-1)),0),IF(O$3='Step 1_Expenditure3'!$F37,'Step 1_Expenditure3'!$E37,0))))</f>
        <v>0</v>
      </c>
      <c r="P13" s="55">
        <f>IF(P$3="","",IF('Step 1_Expenditure3'!$E37=0,0,IF('Step 1_Expenditure3'!$D37="OPEX",IF(AND(P$3&gt;='Step 1_Expenditure3'!$F37,'Step 1_Expenditure3'!$F37+'Step 1_Expenditure3'!$G37-1&gt;=P$3),'Step 1_Expenditure3'!$E37*((1+'Step 1_Expenditure3'!$H37)^(P$3-1)),0),IF(P$3='Step 1_Expenditure3'!$F37,'Step 1_Expenditure3'!$E37,0))))</f>
        <v>0</v>
      </c>
      <c r="Q13" s="55">
        <f>IF(Q$3="","",IF('Step 1_Expenditure3'!$E37=0,0,IF('Step 1_Expenditure3'!$D37="OPEX",IF(AND(Q$3&gt;='Step 1_Expenditure3'!$F37,'Step 1_Expenditure3'!$F37+'Step 1_Expenditure3'!$G37-1&gt;=Q$3),'Step 1_Expenditure3'!$E37*((1+'Step 1_Expenditure3'!$H37)^(Q$3-1)),0),IF(Q$3='Step 1_Expenditure3'!$F37,'Step 1_Expenditure3'!$E37,0))))</f>
        <v>0</v>
      </c>
      <c r="R13" s="55">
        <f>IF(R$3="","",IF('Step 1_Expenditure3'!$E37=0,0,IF('Step 1_Expenditure3'!$D37="OPEX",IF(AND(R$3&gt;='Step 1_Expenditure3'!$F37,'Step 1_Expenditure3'!$F37+'Step 1_Expenditure3'!$G37-1&gt;=R$3),'Step 1_Expenditure3'!$E37*((1+'Step 1_Expenditure3'!$H37)^(R$3-1)),0),IF(R$3='Step 1_Expenditure3'!$F37,'Step 1_Expenditure3'!$E37,0))))</f>
        <v>0</v>
      </c>
      <c r="S13" s="55">
        <f>IF(S$3="","",IF('Step 1_Expenditure3'!$E37=0,0,IF('Step 1_Expenditure3'!$D37="OPEX",IF(AND(S$3&gt;='Step 1_Expenditure3'!$F37,'Step 1_Expenditure3'!$F37+'Step 1_Expenditure3'!$G37-1&gt;=S$3),'Step 1_Expenditure3'!$E37*((1+'Step 1_Expenditure3'!$H37)^(S$3-1)),0),IF(S$3='Step 1_Expenditure3'!$F37,'Step 1_Expenditure3'!$E37,0))))</f>
        <v>0</v>
      </c>
      <c r="T13" s="55">
        <f>IF(T$3="","",IF('Step 1_Expenditure3'!$E37=0,0,IF('Step 1_Expenditure3'!$D37="OPEX",IF(AND(T$3&gt;='Step 1_Expenditure3'!$F37,'Step 1_Expenditure3'!$F37+'Step 1_Expenditure3'!$G37-1&gt;=T$3),'Step 1_Expenditure3'!$E37*((1+'Step 1_Expenditure3'!$H37)^(T$3-1)),0),IF(T$3='Step 1_Expenditure3'!$F37,'Step 1_Expenditure3'!$E37,0))))</f>
        <v>0</v>
      </c>
      <c r="U13" s="55">
        <f>IF(U$3="","",IF('Step 1_Expenditure3'!$E37=0,0,IF('Step 1_Expenditure3'!$D37="OPEX",IF(AND(U$3&gt;='Step 1_Expenditure3'!$F37,'Step 1_Expenditure3'!$F37+'Step 1_Expenditure3'!$G37-1&gt;=U$3),'Step 1_Expenditure3'!$E37*((1+'Step 1_Expenditure3'!$H37)^(U$3-1)),0),IF(U$3='Step 1_Expenditure3'!$F37,'Step 1_Expenditure3'!$E37,0))))</f>
        <v>0</v>
      </c>
      <c r="V13" s="55">
        <f>IF(V$3="","",IF('Step 1_Expenditure3'!$E37=0,0,IF('Step 1_Expenditure3'!$D37="OPEX",IF(AND(V$3&gt;='Step 1_Expenditure3'!$F37,'Step 1_Expenditure3'!$F37+'Step 1_Expenditure3'!$G37-1&gt;=V$3),'Step 1_Expenditure3'!$E37*((1+'Step 1_Expenditure3'!$H37)^(V$3-1)),0),IF(V$3='Step 1_Expenditure3'!$F37,'Step 1_Expenditure3'!$E37,0))))</f>
        <v>0</v>
      </c>
      <c r="W13" s="55">
        <f>IF(W$3="","",IF('Step 1_Expenditure3'!$E37=0,0,IF('Step 1_Expenditure3'!$D37="OPEX",IF(AND(W$3&gt;='Step 1_Expenditure3'!$F37,'Step 1_Expenditure3'!$F37+'Step 1_Expenditure3'!$G37-1&gt;=W$3),'Step 1_Expenditure3'!$E37*((1+'Step 1_Expenditure3'!$H37)^(W$3-1)),0),IF(W$3='Step 1_Expenditure3'!$F37,'Step 1_Expenditure3'!$E37,0))))</f>
        <v>0</v>
      </c>
      <c r="X13" s="55">
        <f>IF(X$3="","",IF('Step 1_Expenditure3'!$E37=0,0,IF('Step 1_Expenditure3'!$D37="OPEX",IF(AND(X$3&gt;='Step 1_Expenditure3'!$F37,'Step 1_Expenditure3'!$F37+'Step 1_Expenditure3'!$G37-1&gt;=X$3),'Step 1_Expenditure3'!$E37*((1+'Step 1_Expenditure3'!$H37)^(X$3-1)),0),IF(X$3='Step 1_Expenditure3'!$F37,'Step 1_Expenditure3'!$E37,0))))</f>
        <v>0</v>
      </c>
      <c r="Y13" s="55">
        <f>IF(Y$3="","",IF('Step 1_Expenditure3'!$E37=0,0,IF('Step 1_Expenditure3'!$D37="OPEX",IF(AND(Y$3&gt;='Step 1_Expenditure3'!$F37,'Step 1_Expenditure3'!$F37+'Step 1_Expenditure3'!$G37-1&gt;=Y$3),'Step 1_Expenditure3'!$E37*((1+'Step 1_Expenditure3'!$H37)^(Y$3-1)),0),IF(Y$3='Step 1_Expenditure3'!$F37,'Step 1_Expenditure3'!$E37,0))))</f>
        <v>0</v>
      </c>
      <c r="Z13" s="55">
        <f>IF(Z$3="","",IF('Step 1_Expenditure3'!$E37=0,0,IF('Step 1_Expenditure3'!$D37="OPEX",IF(AND(Z$3&gt;='Step 1_Expenditure3'!$F37,'Step 1_Expenditure3'!$F37+'Step 1_Expenditure3'!$G37-1&gt;=Z$3),'Step 1_Expenditure3'!$E37*((1+'Step 1_Expenditure3'!$H37)^(Z$3-1)),0),IF(Z$3='Step 1_Expenditure3'!$F37,'Step 1_Expenditure3'!$E37,0))))</f>
        <v>0</v>
      </c>
      <c r="AA13" s="55">
        <f>IF(AA$3="","",IF('Step 1_Expenditure3'!$E37=0,0,IF('Step 1_Expenditure3'!$D37="OPEX",IF(AND(AA$3&gt;='Step 1_Expenditure3'!$F37,'Step 1_Expenditure3'!$F37+'Step 1_Expenditure3'!$G37-1&gt;=AA$3),'Step 1_Expenditure3'!$E37*((1+'Step 1_Expenditure3'!$H37)^(AA$3-1)),0),IF(AA$3='Step 1_Expenditure3'!$F37,'Step 1_Expenditure3'!$E37,0))))</f>
        <v>0</v>
      </c>
      <c r="AB13" s="55">
        <f>IF(AB$3="","",IF('Step 1_Expenditure3'!$E37=0,0,IF('Step 1_Expenditure3'!$D37="OPEX",IF(AND(AB$3&gt;='Step 1_Expenditure3'!$F37,'Step 1_Expenditure3'!$F37+'Step 1_Expenditure3'!$G37-1&gt;=AB$3),'Step 1_Expenditure3'!$E37*((1+'Step 1_Expenditure3'!$H37)^(AB$3-1)),0),IF(AB$3='Step 1_Expenditure3'!$F37,'Step 1_Expenditure3'!$E37,0))))</f>
        <v>0</v>
      </c>
      <c r="AC13" s="55">
        <f>IF(AC$3="","",IF('Step 1_Expenditure3'!$E37=0,0,IF('Step 1_Expenditure3'!$D37="OPEX",IF(AND(AC$3&gt;='Step 1_Expenditure3'!$F37,'Step 1_Expenditure3'!$F37+'Step 1_Expenditure3'!$G37-1&gt;=AC$3),'Step 1_Expenditure3'!$E37*((1+'Step 1_Expenditure3'!$H37)^(AC$3-1)),0),IF(AC$3='Step 1_Expenditure3'!$F37,'Step 1_Expenditure3'!$E37,0))))</f>
        <v>0</v>
      </c>
      <c r="AD13" s="55">
        <f>IF(AD$3="","",IF('Step 1_Expenditure3'!$E37=0,0,IF('Step 1_Expenditure3'!$D37="OPEX",IF(AND(AD$3&gt;='Step 1_Expenditure3'!$F37,'Step 1_Expenditure3'!$F37+'Step 1_Expenditure3'!$G37-1&gt;=AD$3),'Step 1_Expenditure3'!$E37*((1+'Step 1_Expenditure3'!$H37)^(AD$3-1)),0),IF(AD$3='Step 1_Expenditure3'!$F37,'Step 1_Expenditure3'!$E37,0))))</f>
        <v>0</v>
      </c>
      <c r="AE13" s="55">
        <f>IF(AE$3="","",IF('Step 1_Expenditure3'!$E37=0,0,IF('Step 1_Expenditure3'!$D37="OPEX",IF(AND(AE$3&gt;='Step 1_Expenditure3'!$F37,'Step 1_Expenditure3'!$F37+'Step 1_Expenditure3'!$G37-1&gt;=AE$3),'Step 1_Expenditure3'!$E37*((1+'Step 1_Expenditure3'!$H37)^(AE$3-1)),0),IF(AE$3='Step 1_Expenditure3'!$F37,'Step 1_Expenditure3'!$E37,0))))</f>
        <v>0</v>
      </c>
      <c r="AF13" s="55" t="str">
        <f>IF(AF$3="","",IF('Step 1_Expenditure3'!$E37=0,0,IF('Step 1_Expenditure3'!$D37="OPEX",IF(AND(AF$3&gt;='Step 1_Expenditure3'!$F37,'Step 1_Expenditure3'!$F37+'Step 1_Expenditure3'!$G37-1&gt;=AF$3),'Step 1_Expenditure3'!$E37*((1+'Step 1_Expenditure3'!$H37)^(AF$3-1)),0),IF(AF$3='Step 1_Expenditure3'!$F37,'Step 1_Expenditure3'!$E37,0))))</f>
        <v/>
      </c>
      <c r="AG13" s="55" t="str">
        <f>IF(AG$3="","",IF('Step 1_Expenditure3'!$E37=0,0,IF('Step 1_Expenditure3'!$D37="OPEX",IF(AND(AG$3&gt;='Step 1_Expenditure3'!$F37,'Step 1_Expenditure3'!$F37+'Step 1_Expenditure3'!$G37-1&gt;=AG$3),'Step 1_Expenditure3'!$E37*((1+'Step 1_Expenditure3'!$H37)^(AG$3-1)),0),IF(AG$3='Step 1_Expenditure3'!$F37,'Step 1_Expenditure3'!$E37,0))))</f>
        <v/>
      </c>
      <c r="AH13" s="55" t="str">
        <f>IF(AH$3="","",IF('Step 1_Expenditure3'!$E37=0,0,IF('Step 1_Expenditure3'!$D37="OPEX",IF(AND(AH$3&gt;='Step 1_Expenditure3'!$F37,'Step 1_Expenditure3'!$F37+'Step 1_Expenditure3'!$G37-1&gt;=AH$3),'Step 1_Expenditure3'!$E37*((1+'Step 1_Expenditure3'!$H37)^(AH$3-1)),0),IF(AH$3='Step 1_Expenditure3'!$F37,'Step 1_Expenditure3'!$E37,0))))</f>
        <v/>
      </c>
      <c r="AI13" s="55" t="str">
        <f>IF(AI$3="","",IF('Step 1_Expenditure3'!$E37=0,0,IF('Step 1_Expenditure3'!$D37="OPEX",IF(AND(AI$3&gt;='Step 1_Expenditure3'!$F37,'Step 1_Expenditure3'!$F37+'Step 1_Expenditure3'!$G37-1&gt;=AI$3),'Step 1_Expenditure3'!$E37*((1+'Step 1_Expenditure3'!$H37)^(AI$3-1)),0),IF(AI$3='Step 1_Expenditure3'!$F37,'Step 1_Expenditure3'!$E37,0))))</f>
        <v/>
      </c>
      <c r="AJ13" s="55" t="str">
        <f>IF(AJ$3="","",IF('Step 1_Expenditure3'!$E37=0,0,IF('Step 1_Expenditure3'!$D37="OPEX",IF(AND(AJ$3&gt;='Step 1_Expenditure3'!$F37,'Step 1_Expenditure3'!$F37+'Step 1_Expenditure3'!$G37-1&gt;=AJ$3),'Step 1_Expenditure3'!$E37*((1+'Step 1_Expenditure3'!$H37)^(AJ$3-1)),0),IF(AJ$3='Step 1_Expenditure3'!$F37,'Step 1_Expenditure3'!$E37,0))))</f>
        <v/>
      </c>
      <c r="AK13" s="55" t="str">
        <f>IF(AK$3="","",IF('Step 1_Expenditure3'!$E37=0,0,IF('Step 1_Expenditure3'!$D37="OPEX",IF(AND(AK$3&gt;='Step 1_Expenditure3'!$F37,'Step 1_Expenditure3'!$F37+'Step 1_Expenditure3'!$G37-1&gt;=AK$3),'Step 1_Expenditure3'!$E37*((1+'Step 1_Expenditure3'!$H37)^(AK$3-1)),0),IF(AK$3='Step 1_Expenditure3'!$F37,'Step 1_Expenditure3'!$E37,0))))</f>
        <v/>
      </c>
      <c r="AL13" s="55" t="str">
        <f>IF(AL$3="","",IF('Step 1_Expenditure3'!$E37=0,0,IF('Step 1_Expenditure3'!$D37="OPEX",IF(AND(AL$3&gt;='Step 1_Expenditure3'!$F37,'Step 1_Expenditure3'!$F37+'Step 1_Expenditure3'!$G37-1&gt;=AL$3),'Step 1_Expenditure3'!$E37*((1+'Step 1_Expenditure3'!$H37)^(AL$3-1)),0),IF(AL$3='Step 1_Expenditure3'!$F37,'Step 1_Expenditure3'!$E37,0))))</f>
        <v/>
      </c>
      <c r="AM13" s="55" t="str">
        <f>IF(AM$3="","",IF('Step 1_Expenditure3'!$E37=0,0,IF('Step 1_Expenditure3'!$D37="OPEX",IF(AND(AM$3&gt;='Step 1_Expenditure3'!$F37,'Step 1_Expenditure3'!$F37+'Step 1_Expenditure3'!$G37-1&gt;=AM$3),'Step 1_Expenditure3'!$E37*((1+'Step 1_Expenditure3'!$H37)^(AM$3-1)),0),IF(AM$3='Step 1_Expenditure3'!$F37,'Step 1_Expenditure3'!$E37,0))))</f>
        <v/>
      </c>
      <c r="AN13" s="55" t="str">
        <f>IF(AN$3="","",IF('Step 1_Expenditure3'!$E37=0,0,IF('Step 1_Expenditure3'!$D37="OPEX",IF(AND(AN$3&gt;='Step 1_Expenditure3'!$F37,'Step 1_Expenditure3'!$F37+'Step 1_Expenditure3'!$G37-1&gt;=AN$3),'Step 1_Expenditure3'!$E37*((1+'Step 1_Expenditure3'!$H37)^(AN$3-1)),0),IF(AN$3='Step 1_Expenditure3'!$F37,'Step 1_Expenditure3'!$E37,0))))</f>
        <v/>
      </c>
      <c r="AO13" s="55" t="str">
        <f>IF(AO$3="","",IF('Step 1_Expenditure3'!$E37=0,0,IF('Step 1_Expenditure3'!$D37="OPEX",IF(AND(AO$3&gt;='Step 1_Expenditure3'!$F37,'Step 1_Expenditure3'!$F37+'Step 1_Expenditure3'!$G37-1&gt;=AO$3),'Step 1_Expenditure3'!$E37*((1+'Step 1_Expenditure3'!$H37)^(AO$3-1)),0),IF(AO$3='Step 1_Expenditure3'!$F37,'Step 1_Expenditure3'!$E37,0))))</f>
        <v/>
      </c>
      <c r="AP13" s="55" t="str">
        <f>IF(AP$3="","",IF('Step 1_Expenditure3'!$E37=0,0,IF('Step 1_Expenditure3'!$D37="OPEX",IF(AND(AP$3&gt;='Step 1_Expenditure3'!$F37,'Step 1_Expenditure3'!$F37+'Step 1_Expenditure3'!$G37-1&gt;=AP$3),'Step 1_Expenditure3'!$E37*((1+'Step 1_Expenditure3'!$H37)^(AP$3-1)),0),IF(AP$3='Step 1_Expenditure3'!$F37,'Step 1_Expenditure3'!$E37,0))))</f>
        <v/>
      </c>
      <c r="AQ13" s="55" t="str">
        <f>IF(AQ$3="","",IF('Step 1_Expenditure3'!$E37=0,0,IF('Step 1_Expenditure3'!$D37="OPEX",IF(AND(AQ$3&gt;='Step 1_Expenditure3'!$F37,'Step 1_Expenditure3'!$F37+'Step 1_Expenditure3'!$G37-1&gt;=AQ$3),'Step 1_Expenditure3'!$E37*((1+'Step 1_Expenditure3'!$H37)^(AQ$3-1)),0),IF(AQ$3='Step 1_Expenditure3'!$F37,'Step 1_Expenditure3'!$E37,0))))</f>
        <v/>
      </c>
      <c r="AR13" s="55" t="str">
        <f>IF(AR$3="","",IF('Step 1_Expenditure3'!$E37=0,0,IF('Step 1_Expenditure3'!$D37="OPEX",IF(AND(AR$3&gt;='Step 1_Expenditure3'!$F37,'Step 1_Expenditure3'!$F37+'Step 1_Expenditure3'!$G37-1&gt;=AR$3),'Step 1_Expenditure3'!$E37*((1+'Step 1_Expenditure3'!$H37)^(AR$3-1)),0),IF(AR$3='Step 1_Expenditure3'!$F37,'Step 1_Expenditure3'!$E37,0))))</f>
        <v/>
      </c>
      <c r="AS13" s="55" t="str">
        <f>IF(AS$3="","",IF('Step 1_Expenditure3'!$E37=0,0,IF('Step 1_Expenditure3'!$D37="OPEX",IF(AND(AS$3&gt;='Step 1_Expenditure3'!$F37,'Step 1_Expenditure3'!$F37+'Step 1_Expenditure3'!$G37-1&gt;=AS$3),'Step 1_Expenditure3'!$E37*((1+'Step 1_Expenditure3'!$H37)^(AS$3-1)),0),IF(AS$3='Step 1_Expenditure3'!$F37,'Step 1_Expenditure3'!$E37,0))))</f>
        <v/>
      </c>
      <c r="AT13" s="55" t="str">
        <f>IF(AT$3="","",IF('Step 1_Expenditure3'!$E37=0,0,IF('Step 1_Expenditure3'!$D37="OPEX",IF(AND(AT$3&gt;='Step 1_Expenditure3'!$F37,'Step 1_Expenditure3'!$F37+'Step 1_Expenditure3'!$G37-1&gt;=AT$3),'Step 1_Expenditure3'!$E37*((1+'Step 1_Expenditure3'!$H37)^(AT$3-1)),0),IF(AT$3='Step 1_Expenditure3'!$F37,'Step 1_Expenditure3'!$E37,0))))</f>
        <v/>
      </c>
      <c r="AU13" s="55" t="str">
        <f>IF(AU$3="","",IF('Step 1_Expenditure3'!$E37=0,0,IF('Step 1_Expenditure3'!$D37="OPEX",IF(AND(AU$3&gt;='Step 1_Expenditure3'!$F37,'Step 1_Expenditure3'!$F37+'Step 1_Expenditure3'!$G37-1&gt;=AU$3),'Step 1_Expenditure3'!$E37*((1+'Step 1_Expenditure3'!$H37)^(AU$3-1)),0),IF(AU$3='Step 1_Expenditure3'!$F37,'Step 1_Expenditure3'!$E37,0))))</f>
        <v/>
      </c>
      <c r="AV13" s="55" t="str">
        <f>IF(AV$3="","",IF('Step 1_Expenditure3'!$E37=0,0,IF('Step 1_Expenditure3'!$D37="OPEX",IF(AND(AV$3&gt;='Step 1_Expenditure3'!$F37,'Step 1_Expenditure3'!$F37+'Step 1_Expenditure3'!$G37-1&gt;=AV$3),'Step 1_Expenditure3'!$E37*((1+'Step 1_Expenditure3'!$H37)^(AV$3-1)),0),IF(AV$3='Step 1_Expenditure3'!$F37,'Step 1_Expenditure3'!$E37,0))))</f>
        <v/>
      </c>
      <c r="AW13" s="55" t="str">
        <f>IF(AW$3="","",IF('Step 1_Expenditure3'!$E37=0,0,IF('Step 1_Expenditure3'!$D37="OPEX",IF(AND(AW$3&gt;='Step 1_Expenditure3'!$F37,'Step 1_Expenditure3'!$F37+'Step 1_Expenditure3'!$G37-1&gt;=AW$3),'Step 1_Expenditure3'!$E37*((1+'Step 1_Expenditure3'!$H37)^(AW$3-1)),0),IF(AW$3='Step 1_Expenditure3'!$F37,'Step 1_Expenditure3'!$E37,0))))</f>
        <v/>
      </c>
      <c r="AX13" s="55" t="str">
        <f>IF(AX$3="","",IF('Step 1_Expenditure3'!$E37=0,0,IF('Step 1_Expenditure3'!$D37="OPEX",IF(AND(AX$3&gt;='Step 1_Expenditure3'!$F37,'Step 1_Expenditure3'!$F37+'Step 1_Expenditure3'!$G37-1&gt;=AX$3),'Step 1_Expenditure3'!$E37*((1+'Step 1_Expenditure3'!$H37)^(AX$3-1)),0),IF(AX$3='Step 1_Expenditure3'!$F37,'Step 1_Expenditure3'!$E37,0))))</f>
        <v/>
      </c>
      <c r="AY13" s="55" t="str">
        <f>IF(AY$3="","",IF('Step 1_Expenditure3'!$E37=0,0,IF('Step 1_Expenditure3'!$D37="OPEX",IF(AND(AY$3&gt;='Step 1_Expenditure3'!$F37,'Step 1_Expenditure3'!$F37+'Step 1_Expenditure3'!$G37-1&gt;=AY$3),'Step 1_Expenditure3'!$E37*((1+'Step 1_Expenditure3'!$H37)^(AY$3-1)),0),IF(AY$3='Step 1_Expenditure3'!$F37,'Step 1_Expenditure3'!$E37,0))))</f>
        <v/>
      </c>
      <c r="AZ13" s="55" t="str">
        <f>IF(AZ$3="","",IF('Step 1_Expenditure3'!$E37=0,0,IF('Step 1_Expenditure3'!$D37="OPEX",IF(AND(AZ$3&gt;='Step 1_Expenditure3'!$F37,'Step 1_Expenditure3'!$F37+'Step 1_Expenditure3'!$G37-1&gt;=AZ$3),'Step 1_Expenditure3'!$E37*((1+'Step 1_Expenditure3'!$H37)^(AZ$3-1)),0),IF(AZ$3='Step 1_Expenditure3'!$F37,'Step 1_Expenditure3'!$E37,0))))</f>
        <v/>
      </c>
      <c r="BA13" s="55" t="str">
        <f>IF(BA$3="","",IF('Step 1_Expenditure3'!$E37=0,0,IF('Step 1_Expenditure3'!$D37="OPEX",IF(AND(BA$3&gt;='Step 1_Expenditure3'!$F37,'Step 1_Expenditure3'!$F37+'Step 1_Expenditure3'!$G37-1&gt;=BA$3),'Step 1_Expenditure3'!$E37*((1+'Step 1_Expenditure3'!$H37)^(BA$3-1)),0),IF(BA$3='Step 1_Expenditure3'!$F37,'Step 1_Expenditure3'!$E37,0))))</f>
        <v/>
      </c>
      <c r="BB13" s="55" t="str">
        <f>IF(BB$3="","",IF('Step 1_Expenditure3'!$E37=0,0,IF('Step 1_Expenditure3'!$D37="OPEX",IF(AND(BB$3&gt;='Step 1_Expenditure3'!$F37,'Step 1_Expenditure3'!$F37+'Step 1_Expenditure3'!$G37-1&gt;=BB$3),'Step 1_Expenditure3'!$E37*((1+'Step 1_Expenditure3'!$H37)^(BB$3-1)),0),IF(BB$3='Step 1_Expenditure3'!$F37,'Step 1_Expenditure3'!$E37,0))))</f>
        <v/>
      </c>
      <c r="BC13" s="55" t="str">
        <f>IF(BC$3="","",IF('Step 1_Expenditure3'!$E37=0,0,IF('Step 1_Expenditure3'!$D37="OPEX",IF(AND(BC$3&gt;='Step 1_Expenditure3'!$F37,'Step 1_Expenditure3'!$F37+'Step 1_Expenditure3'!$G37-1&gt;=BC$3),'Step 1_Expenditure3'!$E37*((1+'Step 1_Expenditure3'!$H37)^(BC$3-1)),0),IF(BC$3='Step 1_Expenditure3'!$F37,'Step 1_Expenditure3'!$E37,0))))</f>
        <v/>
      </c>
      <c r="BD13" s="55" t="str">
        <f>IF(BD$3="","",IF('Step 1_Expenditure3'!$E37=0,0,IF('Step 1_Expenditure3'!$D37="OPEX",IF(AND(BD$3&gt;='Step 1_Expenditure3'!$F37,'Step 1_Expenditure3'!$F37+'Step 1_Expenditure3'!$G37-1&gt;=BD$3),'Step 1_Expenditure3'!$E37*((1+'Step 1_Expenditure3'!$H37)^(BD$3-1)),0),IF(BD$3='Step 1_Expenditure3'!$F37,'Step 1_Expenditure3'!$E37,0))))</f>
        <v/>
      </c>
      <c r="BE13" s="55" t="str">
        <f>IF(BE$3="","",IF('Step 1_Expenditure3'!$E37=0,0,IF('Step 1_Expenditure3'!$D37="OPEX",IF(AND(BE$3&gt;='Step 1_Expenditure3'!$F37,'Step 1_Expenditure3'!$F37+'Step 1_Expenditure3'!$G37-1&gt;=BE$3),'Step 1_Expenditure3'!$E37*((1+'Step 1_Expenditure3'!$H37)^(BE$3-1)),0),IF(BE$3='Step 1_Expenditure3'!$F37,'Step 1_Expenditure3'!$E37,0))))</f>
        <v/>
      </c>
      <c r="BF13" s="55" t="str">
        <f>IF(BF$3="","",IF('Step 1_Expenditure3'!$E37=0,0,IF('Step 1_Expenditure3'!$D37="OPEX",IF(AND(BF$3&gt;='Step 1_Expenditure3'!$F37,'Step 1_Expenditure3'!$F37+'Step 1_Expenditure3'!$G37-1&gt;=BF$3),'Step 1_Expenditure3'!$E37*((1+'Step 1_Expenditure3'!$H37)^(BF$3-1)),0),IF(BF$3='Step 1_Expenditure3'!$F37,'Step 1_Expenditure3'!$E37,0))))</f>
        <v/>
      </c>
      <c r="BG13" s="55" t="str">
        <f>IF(BG$3="","",IF('Step 1_Expenditure3'!$E37=0,0,IF('Step 1_Expenditure3'!$D37="OPEX",IF(AND(BG$3&gt;='Step 1_Expenditure3'!$F37,'Step 1_Expenditure3'!$F37+'Step 1_Expenditure3'!$G37-1&gt;=BG$3),'Step 1_Expenditure3'!$E37*((1+'Step 1_Expenditure3'!$H37)^(BG$3-1)),0),IF(BG$3='Step 1_Expenditure3'!$F37,'Step 1_Expenditure3'!$E37,0))))</f>
        <v/>
      </c>
      <c r="BH13" s="55" t="str">
        <f>IF(BH$3="","",IF('Step 1_Expenditure3'!$E37=0,0,IF('Step 1_Expenditure3'!$D37="OPEX",IF(AND(BH$3&gt;='Step 1_Expenditure3'!$F37,'Step 1_Expenditure3'!$F37+'Step 1_Expenditure3'!$G37-1&gt;=BH$3),'Step 1_Expenditure3'!$E37*((1+'Step 1_Expenditure3'!$H37)^(BH$3-1)),0),IF(BH$3='Step 1_Expenditure3'!$F37,'Step 1_Expenditure3'!$E37,0))))</f>
        <v/>
      </c>
      <c r="BI13" s="55" t="str">
        <f>IF(BI$3="","",IF('Step 1_Expenditure3'!$E37=0,0,IF('Step 1_Expenditure3'!$D37="OPEX",IF(AND(BI$3&gt;='Step 1_Expenditure3'!$F37,'Step 1_Expenditure3'!$F37+'Step 1_Expenditure3'!$G37-1&gt;=BI$3),'Step 1_Expenditure3'!$E37*((1+'Step 1_Expenditure3'!$H37)^(BI$3-1)),0),IF(BI$3='Step 1_Expenditure3'!$F37,'Step 1_Expenditure3'!$E37,0))))</f>
        <v/>
      </c>
      <c r="BJ13" s="55" t="str">
        <f>IF(BJ$3="","",IF('Step 1_Expenditure3'!$E37=0,0,IF('Step 1_Expenditure3'!$D37="OPEX",IF(AND(BJ$3&gt;='Step 1_Expenditure3'!$F37,'Step 1_Expenditure3'!$F37+'Step 1_Expenditure3'!$G37-1&gt;=BJ$3),'Step 1_Expenditure3'!$E37*((1+'Step 1_Expenditure3'!$H37)^(BJ$3-1)),0),IF(BJ$3='Step 1_Expenditure3'!$F37,'Step 1_Expenditure3'!$E37,0))))</f>
        <v/>
      </c>
      <c r="BK13" s="55" t="str">
        <f>IF(BK$3="","",IF('Step 1_Expenditure3'!$E37=0,0,IF('Step 1_Expenditure3'!$D37="OPEX",IF(AND(BK$3&gt;='Step 1_Expenditure3'!$F37,'Step 1_Expenditure3'!$F37+'Step 1_Expenditure3'!$G37-1&gt;=BK$3),'Step 1_Expenditure3'!$E37*((1+'Step 1_Expenditure3'!$H37)^(BK$3-1)),0),IF(BK$3='Step 1_Expenditure3'!$F37,'Step 1_Expenditure3'!$E37,0))))</f>
        <v/>
      </c>
      <c r="BL13" s="55" t="str">
        <f>IF(BL$3="","",IF('Step 1_Expenditure3'!$E37=0,0,IF('Step 1_Expenditure3'!$D37="OPEX",IF(AND(BL$3&gt;='Step 1_Expenditure3'!$F37,'Step 1_Expenditure3'!$F37+'Step 1_Expenditure3'!$G37-1&gt;=BL$3),'Step 1_Expenditure3'!$E37*((1+'Step 1_Expenditure3'!$H37)^(BL$3-1)),0),IF(BL$3='Step 1_Expenditure3'!$F37,'Step 1_Expenditure3'!$E37,0))))</f>
        <v/>
      </c>
      <c r="BM13" s="55" t="str">
        <f>IF(BM$3="","",IF('Step 1_Expenditure3'!$E37=0,0,IF('Step 1_Expenditure3'!$D37="OPEX",IF(AND(BM$3&gt;='Step 1_Expenditure3'!$F37,'Step 1_Expenditure3'!$F37+'Step 1_Expenditure3'!$G37-1&gt;=BM$3),'Step 1_Expenditure3'!$E37*((1+'Step 1_Expenditure3'!$H37)^(BM$3-1)),0),IF(BM$3='Step 1_Expenditure3'!$F37,'Step 1_Expenditure3'!$E37,0))))</f>
        <v/>
      </c>
      <c r="BN13" s="55" t="str">
        <f>IF(BN$3="","",IF('Step 1_Expenditure3'!$E37=0,0,IF('Step 1_Expenditure3'!$D37="OPEX",IF(AND(BN$3&gt;='Step 1_Expenditure3'!$F37,'Step 1_Expenditure3'!$F37+'Step 1_Expenditure3'!$G37-1&gt;=BN$3),'Step 1_Expenditure3'!$E37*((1+'Step 1_Expenditure3'!$H37)^(BN$3-1)),0),IF(BN$3='Step 1_Expenditure3'!$F37,'Step 1_Expenditure3'!$E37,0))))</f>
        <v/>
      </c>
      <c r="BO13" s="55" t="str">
        <f>IF(BO$3="","",IF('Step 1_Expenditure3'!$E37=0,0,IF('Step 1_Expenditure3'!$D37="OPEX",IF(AND(BO$3&gt;='Step 1_Expenditure3'!$F37,'Step 1_Expenditure3'!$F37+'Step 1_Expenditure3'!$G37-1&gt;=BO$3),'Step 1_Expenditure3'!$E37*((1+'Step 1_Expenditure3'!$H37)^(BO$3-1)),0),IF(BO$3='Step 1_Expenditure3'!$F37,'Step 1_Expenditure3'!$E37,0))))</f>
        <v/>
      </c>
      <c r="BP13" s="55" t="str">
        <f>IF(BP$3="","",IF('Step 1_Expenditure3'!$E37=0,0,IF('Step 1_Expenditure3'!$D37="OPEX",IF(AND(BP$3&gt;='Step 1_Expenditure3'!$F37,'Step 1_Expenditure3'!$F37+'Step 1_Expenditure3'!$G37-1&gt;=BP$3),'Step 1_Expenditure3'!$E37*((1+'Step 1_Expenditure3'!$H37)^(BP$3-1)),0),IF(BP$3='Step 1_Expenditure3'!$F37,'Step 1_Expenditure3'!$E37,0))))</f>
        <v/>
      </c>
      <c r="BQ13" s="55" t="str">
        <f>IF(BQ$3="","",IF('Step 1_Expenditure3'!$E37=0,0,IF('Step 1_Expenditure3'!$D37="OPEX",IF(AND(BQ$3&gt;='Step 1_Expenditure3'!$F37,'Step 1_Expenditure3'!$F37+'Step 1_Expenditure3'!$G37-1&gt;=BQ$3),'Step 1_Expenditure3'!$E37*((1+'Step 1_Expenditure3'!$H37)^(BQ$3-1)),0),IF(BQ$3='Step 1_Expenditure3'!$F37,'Step 1_Expenditure3'!$E37,0))))</f>
        <v/>
      </c>
      <c r="BR13" s="55" t="str">
        <f>IF(BR$3="","",IF('Step 1_Expenditure3'!$E37=0,0,IF('Step 1_Expenditure3'!$D37="OPEX",IF(AND(BR$3&gt;='Step 1_Expenditure3'!$F37,'Step 1_Expenditure3'!$F37+'Step 1_Expenditure3'!$G37-1&gt;=BR$3),'Step 1_Expenditure3'!$E37*((1+'Step 1_Expenditure3'!$H37)^(BR$3-1)),0),IF(BR$3='Step 1_Expenditure3'!$F37,'Step 1_Expenditure3'!$E37,0))))</f>
        <v/>
      </c>
      <c r="BS13" s="55" t="str">
        <f>IF(BS$3="","",IF('Step 1_Expenditure3'!$E37=0,0,IF('Step 1_Expenditure3'!$D37="OPEX",IF(AND(BS$3&gt;='Step 1_Expenditure3'!$F37,'Step 1_Expenditure3'!$F37+'Step 1_Expenditure3'!$G37-1&gt;=BS$3),'Step 1_Expenditure3'!$E37*((1+'Step 1_Expenditure3'!$H37)^(BS$3-1)),0),IF(BS$3='Step 1_Expenditure3'!$F37,'Step 1_Expenditure3'!$E37,0))))</f>
        <v/>
      </c>
      <c r="BT13" s="55" t="str">
        <f>IF(BT$3="","",IF('Step 1_Expenditure3'!$E37=0,0,IF('Step 1_Expenditure3'!$D37="OPEX",IF(AND(BT$3&gt;='Step 1_Expenditure3'!$F37,'Step 1_Expenditure3'!$F37+'Step 1_Expenditure3'!$G37-1&gt;=BT$3),'Step 1_Expenditure3'!$E37*((1+'Step 1_Expenditure3'!$H37)^(BT$3-1)),0),IF(BT$3='Step 1_Expenditure3'!$F37,'Step 1_Expenditure3'!$E37,0))))</f>
        <v/>
      </c>
      <c r="BU13" s="55" t="str">
        <f>IF(BU$3="","",IF('Step 1_Expenditure3'!$E37=0,0,IF('Step 1_Expenditure3'!$D37="OPEX",IF(AND(BU$3&gt;='Step 1_Expenditure3'!$F37,'Step 1_Expenditure3'!$F37+'Step 1_Expenditure3'!$G37-1&gt;=BU$3),'Step 1_Expenditure3'!$E37*((1+'Step 1_Expenditure3'!$H37)^(BU$3-1)),0),IF(BU$3='Step 1_Expenditure3'!$F37,'Step 1_Expenditure3'!$E37,0))))</f>
        <v/>
      </c>
      <c r="BV13" s="55" t="str">
        <f>IF(BV$3="","",IF('Step 1_Expenditure3'!$E37=0,0,IF('Step 1_Expenditure3'!$D37="OPEX",IF(AND(BV$3&gt;='Step 1_Expenditure3'!$F37,'Step 1_Expenditure3'!$F37+'Step 1_Expenditure3'!$G37-1&gt;=BV$3),'Step 1_Expenditure3'!$E37*((1+'Step 1_Expenditure3'!$H37)^(BV$3-1)),0),IF(BV$3='Step 1_Expenditure3'!$F37,'Step 1_Expenditure3'!$E37,0))))</f>
        <v/>
      </c>
      <c r="BW13" s="55" t="str">
        <f>IF(BW$3="","",IF('Step 1_Expenditure3'!$E37=0,0,IF('Step 1_Expenditure3'!$D37="OPEX",IF(AND(BW$3&gt;='Step 1_Expenditure3'!$F37,'Step 1_Expenditure3'!$F37+'Step 1_Expenditure3'!$G37-1&gt;=BW$3),'Step 1_Expenditure3'!$E37*((1+'Step 1_Expenditure3'!$H37)^(BW$3-1)),0),IF(BW$3='Step 1_Expenditure3'!$F37,'Step 1_Expenditure3'!$E37,0))))</f>
        <v/>
      </c>
      <c r="BX13" s="55" t="str">
        <f>IF(BX$3="","",IF('Step 1_Expenditure3'!$E37=0,0,IF('Step 1_Expenditure3'!$D37="OPEX",IF(AND(BX$3&gt;='Step 1_Expenditure3'!$F37,'Step 1_Expenditure3'!$F37+'Step 1_Expenditure3'!$G37-1&gt;=BX$3),'Step 1_Expenditure3'!$E37*((1+'Step 1_Expenditure3'!$H37)^(BX$3-1)),0),IF(BX$3='Step 1_Expenditure3'!$F37,'Step 1_Expenditure3'!$E37,0))))</f>
        <v/>
      </c>
      <c r="BY13" s="55" t="str">
        <f>IF(BY$3="","",IF('Step 1_Expenditure3'!$E37=0,0,IF('Step 1_Expenditure3'!$D37="OPEX",IF(AND(BY$3&gt;='Step 1_Expenditure3'!$F37,'Step 1_Expenditure3'!$F37+'Step 1_Expenditure3'!$G37-1&gt;=BY$3),'Step 1_Expenditure3'!$E37*((1+'Step 1_Expenditure3'!$H37)^(BY$3-1)),0),IF(BY$3='Step 1_Expenditure3'!$F37,'Step 1_Expenditure3'!$E37,0))))</f>
        <v/>
      </c>
      <c r="BZ13" s="55" t="str">
        <f>IF(BZ$3="","",IF('Step 1_Expenditure3'!$E37=0,0,IF('Step 1_Expenditure3'!$D37="OPEX",IF(AND(BZ$3&gt;='Step 1_Expenditure3'!$F37,'Step 1_Expenditure3'!$F37+'Step 1_Expenditure3'!$G37-1&gt;=BZ$3),'Step 1_Expenditure3'!$E37*((1+'Step 1_Expenditure3'!$H37)^(BZ$3-1)),0),IF(BZ$3='Step 1_Expenditure3'!$F37,'Step 1_Expenditure3'!$E37,0))))</f>
        <v/>
      </c>
      <c r="CA13" s="55" t="str">
        <f>IF(CA$3="","",IF('Step 1_Expenditure3'!$E37=0,0,IF('Step 1_Expenditure3'!$D37="OPEX",IF(AND(CA$3&gt;='Step 1_Expenditure3'!$F37,'Step 1_Expenditure3'!$F37+'Step 1_Expenditure3'!$G37-1&gt;=CA$3),'Step 1_Expenditure3'!$E37*((1+'Step 1_Expenditure3'!$H37)^(CA$3-1)),0),IF(CA$3='Step 1_Expenditure3'!$F37,'Step 1_Expenditure3'!$E37,0))))</f>
        <v/>
      </c>
      <c r="CB13" s="55" t="str">
        <f>IF(CB$3="","",IF('Step 1_Expenditure3'!$E37=0,0,IF('Step 1_Expenditure3'!$D37="OPEX",IF(AND(CB$3&gt;='Step 1_Expenditure3'!$F37,'Step 1_Expenditure3'!$F37+'Step 1_Expenditure3'!$G37-1&gt;=CB$3),'Step 1_Expenditure3'!$E37*((1+'Step 1_Expenditure3'!$H37)^(CB$3-1)),0),IF(CB$3='Step 1_Expenditure3'!$F37,'Step 1_Expenditure3'!$E37,0))))</f>
        <v/>
      </c>
      <c r="CC13" s="55" t="str">
        <f>IF(CC$3="","",IF('Step 1_Expenditure3'!$E37=0,0,IF('Step 1_Expenditure3'!$D37="OPEX",IF(AND(CC$3&gt;='Step 1_Expenditure3'!$F37,'Step 1_Expenditure3'!$F37+'Step 1_Expenditure3'!$G37-1&gt;=CC$3),'Step 1_Expenditure3'!$E37*((1+'Step 1_Expenditure3'!$H37)^(CC$3-1)),0),IF(CC$3='Step 1_Expenditure3'!$F37,'Step 1_Expenditure3'!$E37,0))))</f>
        <v/>
      </c>
      <c r="CD13" s="55" t="str">
        <f>IF(CD$3="","",IF('Step 1_Expenditure3'!$E37=0,0,IF('Step 1_Expenditure3'!$D37="OPEX",IF(AND(CD$3&gt;='Step 1_Expenditure3'!$F37,'Step 1_Expenditure3'!$F37+'Step 1_Expenditure3'!$G37-1&gt;=CD$3),'Step 1_Expenditure3'!$E37*((1+'Step 1_Expenditure3'!$H37)^(CD$3-1)),0),IF(CD$3='Step 1_Expenditure3'!$F37,'Step 1_Expenditure3'!$E37,0))))</f>
        <v/>
      </c>
      <c r="CE13" s="55" t="str">
        <f>IF(CE$3="","",IF('Step 1_Expenditure3'!$E37=0,0,IF('Step 1_Expenditure3'!$D37="OPEX",IF(AND(CE$3&gt;='Step 1_Expenditure3'!$F37,'Step 1_Expenditure3'!$F37+'Step 1_Expenditure3'!$G37-1&gt;=CE$3),'Step 1_Expenditure3'!$E37*((1+'Step 1_Expenditure3'!$H37)^(CE$3-1)),0),IF(CE$3='Step 1_Expenditure3'!$F37,'Step 1_Expenditure3'!$E37,0))))</f>
        <v/>
      </c>
      <c r="CF13" s="55" t="str">
        <f>IF(CF$3="","",IF('Step 1_Expenditure3'!$E37=0,0,IF('Step 1_Expenditure3'!$D37="OPEX",IF(AND(CF$3&gt;='Step 1_Expenditure3'!$F37,'Step 1_Expenditure3'!$F37+'Step 1_Expenditure3'!$G37-1&gt;=CF$3),'Step 1_Expenditure3'!$E37*((1+'Step 1_Expenditure3'!$H37)^(CF$3-1)),0),IF(CF$3='Step 1_Expenditure3'!$F37,'Step 1_Expenditure3'!$E37,0))))</f>
        <v/>
      </c>
      <c r="CG13" s="55" t="str">
        <f>IF(CG$3="","",IF('Step 1_Expenditure3'!$E37=0,0,IF('Step 1_Expenditure3'!$D37="OPEX",IF(AND(CG$3&gt;='Step 1_Expenditure3'!$F37,'Step 1_Expenditure3'!$F37+'Step 1_Expenditure3'!$G37-1&gt;=CG$3),'Step 1_Expenditure3'!$E37*((1+'Step 1_Expenditure3'!$H37)^(CG$3-1)),0),IF(CG$3='Step 1_Expenditure3'!$F37,'Step 1_Expenditure3'!$E37,0))))</f>
        <v/>
      </c>
      <c r="CH13" s="55" t="str">
        <f>IF(CH$3="","",IF('Step 1_Expenditure3'!$E37=0,0,IF('Step 1_Expenditure3'!$D37="OPEX",IF(AND(CH$3&gt;='Step 1_Expenditure3'!$F37,'Step 1_Expenditure3'!$F37+'Step 1_Expenditure3'!$G37-1&gt;=CH$3),'Step 1_Expenditure3'!$E37*((1+'Step 1_Expenditure3'!$H37)^(CH$3-1)),0),IF(CH$3='Step 1_Expenditure3'!$F37,'Step 1_Expenditure3'!$E37,0))))</f>
        <v/>
      </c>
      <c r="CI13" s="55" t="str">
        <f>IF(CI$3="","",IF('Step 1_Expenditure3'!$E37=0,0,IF('Step 1_Expenditure3'!$D37="OPEX",IF(AND(CI$3&gt;='Step 1_Expenditure3'!$F37,'Step 1_Expenditure3'!$F37+'Step 1_Expenditure3'!$G37-1&gt;=CI$3),'Step 1_Expenditure3'!$E37*((1+'Step 1_Expenditure3'!$H37)^(CI$3-1)),0),IF(CI$3='Step 1_Expenditure3'!$F37,'Step 1_Expenditure3'!$E37,0))))</f>
        <v/>
      </c>
      <c r="CJ13" s="55" t="str">
        <f>IF(CJ$3="","",IF('Step 1_Expenditure3'!$E37=0,0,IF('Step 1_Expenditure3'!$D37="OPEX",IF(AND(CJ$3&gt;='Step 1_Expenditure3'!$F37,'Step 1_Expenditure3'!$F37+'Step 1_Expenditure3'!$G37-1&gt;=CJ$3),'Step 1_Expenditure3'!$E37*((1+'Step 1_Expenditure3'!$H37)^(CJ$3-1)),0),IF(CJ$3='Step 1_Expenditure3'!$F37,'Step 1_Expenditure3'!$E37,0))))</f>
        <v/>
      </c>
      <c r="CK13" s="55" t="str">
        <f>IF(CK$3="","",IF('Step 1_Expenditure3'!$E37=0,0,IF('Step 1_Expenditure3'!$D37="OPEX",IF(AND(CK$3&gt;='Step 1_Expenditure3'!$F37,'Step 1_Expenditure3'!$F37+'Step 1_Expenditure3'!$G37-1&gt;=CK$3),'Step 1_Expenditure3'!$E37*((1+'Step 1_Expenditure3'!$H37)^(CK$3-1)),0),IF(CK$3='Step 1_Expenditure3'!$F37,'Step 1_Expenditure3'!$E37,0))))</f>
        <v/>
      </c>
      <c r="CL13" s="55" t="str">
        <f>IF(CL$3="","",IF('Step 1_Expenditure3'!$E37=0,0,IF('Step 1_Expenditure3'!$D37="OPEX",IF(AND(CL$3&gt;='Step 1_Expenditure3'!$F37,'Step 1_Expenditure3'!$F37+'Step 1_Expenditure3'!$G37-1&gt;=CL$3),'Step 1_Expenditure3'!$E37*((1+'Step 1_Expenditure3'!$H37)^(CL$3-1)),0),IF(CL$3='Step 1_Expenditure3'!$F37,'Step 1_Expenditure3'!$E37,0))))</f>
        <v/>
      </c>
      <c r="CM13" s="55" t="str">
        <f>IF(CM$3="","",IF('Step 1_Expenditure3'!$E37=0,0,IF('Step 1_Expenditure3'!$D37="OPEX",IF(AND(CM$3&gt;='Step 1_Expenditure3'!$F37,'Step 1_Expenditure3'!$F37+'Step 1_Expenditure3'!$G37-1&gt;=CM$3),'Step 1_Expenditure3'!$E37*((1+'Step 1_Expenditure3'!$H37)^(CM$3-1)),0),IF(CM$3='Step 1_Expenditure3'!$F37,'Step 1_Expenditure3'!$E37,0))))</f>
        <v/>
      </c>
      <c r="CN13" s="55" t="str">
        <f>IF(CN$3="","",IF('Step 1_Expenditure3'!$E37=0,0,IF('Step 1_Expenditure3'!$D37="OPEX",IF(AND(CN$3&gt;='Step 1_Expenditure3'!$F37,'Step 1_Expenditure3'!$F37+'Step 1_Expenditure3'!$G37-1&gt;=CN$3),'Step 1_Expenditure3'!$E37*((1+'Step 1_Expenditure3'!$H37)^(CN$3-1)),0),IF(CN$3='Step 1_Expenditure3'!$F37,'Step 1_Expenditure3'!$E37,0))))</f>
        <v/>
      </c>
      <c r="CO13" s="55" t="str">
        <f>IF(CO$3="","",IF('Step 1_Expenditure3'!$E37=0,0,IF('Step 1_Expenditure3'!$D37="OPEX",IF(AND(CO$3&gt;='Step 1_Expenditure3'!$F37,'Step 1_Expenditure3'!$F37+'Step 1_Expenditure3'!$G37-1&gt;=CO$3),'Step 1_Expenditure3'!$E37*((1+'Step 1_Expenditure3'!$H37)^(CO$3-1)),0),IF(CO$3='Step 1_Expenditure3'!$F37,'Step 1_Expenditure3'!$E37,0))))</f>
        <v/>
      </c>
      <c r="CP13" s="55" t="str">
        <f>IF(CP$3="","",IF('Step 1_Expenditure3'!$E37=0,0,IF('Step 1_Expenditure3'!$D37="OPEX",IF(AND(CP$3&gt;='Step 1_Expenditure3'!$F37,'Step 1_Expenditure3'!$F37+'Step 1_Expenditure3'!$G37-1&gt;=CP$3),'Step 1_Expenditure3'!$E37*((1+'Step 1_Expenditure3'!$H37)^(CP$3-1)),0),IF(CP$3='Step 1_Expenditure3'!$F37,'Step 1_Expenditure3'!$E37,0))))</f>
        <v/>
      </c>
      <c r="CQ13" s="55" t="str">
        <f>IF(CQ$3="","",IF('Step 1_Expenditure3'!$E37=0,0,IF('Step 1_Expenditure3'!$D37="OPEX",IF(AND(CQ$3&gt;='Step 1_Expenditure3'!$F37,'Step 1_Expenditure3'!$F37+'Step 1_Expenditure3'!$G37-1&gt;=CQ$3),'Step 1_Expenditure3'!$E37*((1+'Step 1_Expenditure3'!$H37)^(CQ$3-1)),0),IF(CQ$3='Step 1_Expenditure3'!$F37,'Step 1_Expenditure3'!$E37,0))))</f>
        <v/>
      </c>
      <c r="CR13" s="55" t="str">
        <f>IF(CR$3="","",IF('Step 1_Expenditure3'!$E37=0,0,IF('Step 1_Expenditure3'!$D37="OPEX",IF(AND(CR$3&gt;='Step 1_Expenditure3'!$F37,'Step 1_Expenditure3'!$F37+'Step 1_Expenditure3'!$G37-1&gt;=CR$3),'Step 1_Expenditure3'!$E37*((1+'Step 1_Expenditure3'!$H37)^(CR$3-1)),0),IF(CR$3='Step 1_Expenditure3'!$F37,'Step 1_Expenditure3'!$E37,0))))</f>
        <v/>
      </c>
      <c r="CS13" s="55" t="str">
        <f>IF(CS$3="","",IF('Step 1_Expenditure3'!$E37=0,0,IF('Step 1_Expenditure3'!$D37="OPEX",IF(AND(CS$3&gt;='Step 1_Expenditure3'!$F37,'Step 1_Expenditure3'!$F37+'Step 1_Expenditure3'!$G37-1&gt;=CS$3),'Step 1_Expenditure3'!$E37*((1+'Step 1_Expenditure3'!$H37)^(CS$3-1)),0),IF(CS$3='Step 1_Expenditure3'!$F37,'Step 1_Expenditure3'!$E37,0))))</f>
        <v/>
      </c>
      <c r="CT13" s="55" t="str">
        <f>IF(CT$3="","",IF('Step 1_Expenditure3'!$E37=0,0,IF('Step 1_Expenditure3'!$D37="OPEX",IF(AND(CT$3&gt;='Step 1_Expenditure3'!$F37,'Step 1_Expenditure3'!$F37+'Step 1_Expenditure3'!$G37-1&gt;=CT$3),'Step 1_Expenditure3'!$E37*((1+'Step 1_Expenditure3'!$H37)^(CT$3-1)),0),IF(CT$3='Step 1_Expenditure3'!$F37,'Step 1_Expenditure3'!$E37,0))))</f>
        <v/>
      </c>
      <c r="CU13" s="55" t="str">
        <f>IF(CU$3="","",IF('Step 1_Expenditure3'!$E37=0,0,IF('Step 1_Expenditure3'!$D37="OPEX",IF(AND(CU$3&gt;='Step 1_Expenditure3'!$F37,'Step 1_Expenditure3'!$F37+'Step 1_Expenditure3'!$G37-1&gt;=CU$3),'Step 1_Expenditure3'!$E37*((1+'Step 1_Expenditure3'!$H37)^(CU$3-1)),0),IF(CU$3='Step 1_Expenditure3'!$F37,'Step 1_Expenditure3'!$E37,0))))</f>
        <v/>
      </c>
      <c r="CV13" s="55" t="str">
        <f>IF(CV$3="","",IF('Step 1_Expenditure3'!$E37=0,0,IF('Step 1_Expenditure3'!$D37="OPEX",IF(AND(CV$3&gt;='Step 1_Expenditure3'!$F37,'Step 1_Expenditure3'!$F37+'Step 1_Expenditure3'!$G37-1&gt;=CV$3),'Step 1_Expenditure3'!$E37*((1+'Step 1_Expenditure3'!$H37)^(CV$3-1)),0),IF(CV$3='Step 1_Expenditure3'!$F37,'Step 1_Expenditure3'!$E37,0))))</f>
        <v/>
      </c>
      <c r="CW13" s="55" t="str">
        <f>IF(CW$3="","",IF('Step 1_Expenditure3'!$E37=0,0,IF('Step 1_Expenditure3'!$D37="OPEX",IF(AND(CW$3&gt;='Step 1_Expenditure3'!$F37,'Step 1_Expenditure3'!$F37+'Step 1_Expenditure3'!$G37-1&gt;=CW$3),'Step 1_Expenditure3'!$E37*((1+'Step 1_Expenditure3'!$H37)^(CW$3-1)),0),IF(CW$3='Step 1_Expenditure3'!$F37,'Step 1_Expenditure3'!$E37,0))))</f>
        <v/>
      </c>
      <c r="CX13" s="55" t="str">
        <f>IF(CX$3="","",IF('Step 1_Expenditure3'!$E37=0,0,IF('Step 1_Expenditure3'!$D37="OPEX",IF(AND(CX$3&gt;='Step 1_Expenditure3'!$F37,'Step 1_Expenditure3'!$F37+'Step 1_Expenditure3'!$G37-1&gt;=CX$3),'Step 1_Expenditure3'!$E37*((1+'Step 1_Expenditure3'!$H37)^(CX$3-1)),0),IF(CX$3='Step 1_Expenditure3'!$F37,'Step 1_Expenditure3'!$E37,0))))</f>
        <v/>
      </c>
      <c r="CY13" s="55" t="str">
        <f>IF(CY$3="","",IF('Step 1_Expenditure3'!$E37=0,0,IF('Step 1_Expenditure3'!$D37="OPEX",IF(AND(CY$3&gt;='Step 1_Expenditure3'!$F37,'Step 1_Expenditure3'!$F37+'Step 1_Expenditure3'!$G37-1&gt;=CY$3),'Step 1_Expenditure3'!$E37*((1+'Step 1_Expenditure3'!$H37)^(CY$3-1)),0),IF(CY$3='Step 1_Expenditure3'!$F37,'Step 1_Expenditure3'!$E37,0))))</f>
        <v/>
      </c>
      <c r="CZ13" s="55" t="str">
        <f>IF(CZ$3="","",IF('Step 1_Expenditure3'!$E37=0,0,IF('Step 1_Expenditure3'!$D37="OPEX",IF(AND(CZ$3&gt;='Step 1_Expenditure3'!$F37,'Step 1_Expenditure3'!$F37+'Step 1_Expenditure3'!$G37-1&gt;=CZ$3),'Step 1_Expenditure3'!$E37*((1+'Step 1_Expenditure3'!$H37)^(CZ$3-1)),0),IF(CZ$3='Step 1_Expenditure3'!$F37,'Step 1_Expenditure3'!$E37,0))))</f>
        <v/>
      </c>
      <c r="DA13" s="55" t="str">
        <f>IF(DA$3="","",IF('Step 1_Expenditure3'!$E37=0,0,IF('Step 1_Expenditure3'!$D37="OPEX",IF(AND(DA$3&gt;='Step 1_Expenditure3'!$F37,'Step 1_Expenditure3'!$F37+'Step 1_Expenditure3'!$G37-1&gt;=DA$3),'Step 1_Expenditure3'!$E37*((1+'Step 1_Expenditure3'!$H37)^(DA$3-1)),0),IF(DA$3='Step 1_Expenditure3'!$F37,'Step 1_Expenditure3'!$E37,0))))</f>
        <v/>
      </c>
      <c r="DB13" s="55" t="str">
        <f>IF(DB$3="","",IF('Step 1_Expenditure3'!$E37=0,0,IF('Step 1_Expenditure3'!$D37="OPEX",IF(AND(DB$3&gt;='Step 1_Expenditure3'!$F37,'Step 1_Expenditure3'!$F37+'Step 1_Expenditure3'!$G37-1&gt;=DB$3),'Step 1_Expenditure3'!$E37*((1+'Step 1_Expenditure3'!$H37)^(DB$3-1)),0),IF(DB$3='Step 1_Expenditure3'!$F37,'Step 1_Expenditure3'!$E37,0))))</f>
        <v/>
      </c>
      <c r="DC13" s="1"/>
    </row>
    <row r="14" spans="1:107" s="3" customFormat="1" x14ac:dyDescent="0.25">
      <c r="A14" s="3">
        <f t="shared" si="0"/>
        <v>60000</v>
      </c>
      <c r="B14" s="22" t="str">
        <f>IF('Step 1_Expenditure3'!E38&gt;0,'Step 1_Expenditure3'!B38,"")</f>
        <v>Stage 5: Construction, Integration and Installation</v>
      </c>
      <c r="C14" s="152" t="str">
        <f>IF('Step 1_Expenditure3'!E38&gt;0,'Step 1_Expenditure3'!D38,"")</f>
        <v>CAPEX</v>
      </c>
      <c r="D14" s="158">
        <f>IF('Step 1_Expenditure3'!E38&gt;0,IF('Step 1_Expenditure3'!F38+'Step 1_Expenditure3'!G38&gt;'Step 1_Expenditure3'!$C$22,'Step 1_Expenditure3'!$C$22,'Step 1_Expenditure3'!F38+'Step 1_Expenditure3'!G38),"")</f>
        <v>2</v>
      </c>
      <c r="E14" s="22" t="str">
        <f>IF('Step 1_Expenditure3'!E38&gt;0,'Step 1_Expenditure3'!C38,"")</f>
        <v>Grid Cost</v>
      </c>
      <c r="F14" s="55">
        <f>IF(F$3="","",IF('Step 1_Expenditure3'!$E38=0,0,IF('Step 1_Expenditure3'!$D38="OPEX",IF(AND(F$3&gt;='Step 1_Expenditure3'!$F38,'Step 1_Expenditure3'!$F38+'Step 1_Expenditure3'!$G38-1&gt;=F$3),'Step 1_Expenditure3'!$E38*((1+'Step 1_Expenditure3'!$H38)^(F$3)),0),IF(F$3='Step 1_Expenditure3'!$F38,'Step 1_Expenditure3'!$E38,0))))</f>
        <v>0</v>
      </c>
      <c r="G14" s="55">
        <f>IF(G$3="","",IF('Step 1_Expenditure3'!$E38=0,0,IF('Step 1_Expenditure3'!$D38="OPEX",IF(AND(G$3&gt;='Step 1_Expenditure3'!$F38,'Step 1_Expenditure3'!$F38+'Step 1_Expenditure3'!$G38-1&gt;=G$3),'Step 1_Expenditure3'!$E38*((1+'Step 1_Expenditure3'!$H38)^(G$3-1)),0),IF(G$3='Step 1_Expenditure3'!$F38,'Step 1_Expenditure3'!$E38,0))))</f>
        <v>60000</v>
      </c>
      <c r="H14" s="55">
        <f>IF(H$3="","",IF('Step 1_Expenditure3'!$E38=0,0,IF('Step 1_Expenditure3'!$D38="OPEX",IF(AND(H$3&gt;='Step 1_Expenditure3'!$F38,'Step 1_Expenditure3'!$F38+'Step 1_Expenditure3'!$G38-1&gt;=H$3),'Step 1_Expenditure3'!$E38*((1+'Step 1_Expenditure3'!$H38)^(H$3-1)),0),IF(H$3='Step 1_Expenditure3'!$F38,'Step 1_Expenditure3'!$E38,0))))</f>
        <v>0</v>
      </c>
      <c r="I14" s="55">
        <f>IF(I$3="","",IF('Step 1_Expenditure3'!$E38=0,0,IF('Step 1_Expenditure3'!$D38="OPEX",IF(AND(I$3&gt;='Step 1_Expenditure3'!$F38,'Step 1_Expenditure3'!$F38+'Step 1_Expenditure3'!$G38-1&gt;=I$3),'Step 1_Expenditure3'!$E38*((1+'Step 1_Expenditure3'!$H38)^(I$3-1)),0),IF(I$3='Step 1_Expenditure3'!$F38,'Step 1_Expenditure3'!$E38,0))))</f>
        <v>0</v>
      </c>
      <c r="J14" s="55">
        <f>IF(J$3="","",IF('Step 1_Expenditure3'!$E38=0,0,IF('Step 1_Expenditure3'!$D38="OPEX",IF(AND(J$3&gt;='Step 1_Expenditure3'!$F38,'Step 1_Expenditure3'!$F38+'Step 1_Expenditure3'!$G38-1&gt;=J$3),'Step 1_Expenditure3'!$E38*((1+'Step 1_Expenditure3'!$H38)^(J$3-1)),0),IF(J$3='Step 1_Expenditure3'!$F38,'Step 1_Expenditure3'!$E38,0))))</f>
        <v>0</v>
      </c>
      <c r="K14" s="55">
        <f>IF(K$3="","",IF('Step 1_Expenditure3'!$E38=0,0,IF('Step 1_Expenditure3'!$D38="OPEX",IF(AND(K$3&gt;='Step 1_Expenditure3'!$F38,'Step 1_Expenditure3'!$F38+'Step 1_Expenditure3'!$G38-1&gt;=K$3),'Step 1_Expenditure3'!$E38*((1+'Step 1_Expenditure3'!$H38)^(K$3-1)),0),IF(K$3='Step 1_Expenditure3'!$F38,'Step 1_Expenditure3'!$E38,0))))</f>
        <v>0</v>
      </c>
      <c r="L14" s="55">
        <f>IF(L$3="","",IF('Step 1_Expenditure3'!$E38=0,0,IF('Step 1_Expenditure3'!$D38="OPEX",IF(AND(L$3&gt;='Step 1_Expenditure3'!$F38,'Step 1_Expenditure3'!$F38+'Step 1_Expenditure3'!$G38-1&gt;=L$3),'Step 1_Expenditure3'!$E38*((1+'Step 1_Expenditure3'!$H38)^(L$3-1)),0),IF(L$3='Step 1_Expenditure3'!$F38,'Step 1_Expenditure3'!$E38,0))))</f>
        <v>0</v>
      </c>
      <c r="M14" s="55">
        <f>IF(M$3="","",IF('Step 1_Expenditure3'!$E38=0,0,IF('Step 1_Expenditure3'!$D38="OPEX",IF(AND(M$3&gt;='Step 1_Expenditure3'!$F38,'Step 1_Expenditure3'!$F38+'Step 1_Expenditure3'!$G38-1&gt;=M$3),'Step 1_Expenditure3'!$E38*((1+'Step 1_Expenditure3'!$H38)^(M$3-1)),0),IF(M$3='Step 1_Expenditure3'!$F38,'Step 1_Expenditure3'!$E38,0))))</f>
        <v>0</v>
      </c>
      <c r="N14" s="55">
        <f>IF(N$3="","",IF('Step 1_Expenditure3'!$E38=0,0,IF('Step 1_Expenditure3'!$D38="OPEX",IF(AND(N$3&gt;='Step 1_Expenditure3'!$F38,'Step 1_Expenditure3'!$F38+'Step 1_Expenditure3'!$G38-1&gt;=N$3),'Step 1_Expenditure3'!$E38*((1+'Step 1_Expenditure3'!$H38)^(N$3-1)),0),IF(N$3='Step 1_Expenditure3'!$F38,'Step 1_Expenditure3'!$E38,0))))</f>
        <v>0</v>
      </c>
      <c r="O14" s="55">
        <f>IF(O$3="","",IF('Step 1_Expenditure3'!$E38=0,0,IF('Step 1_Expenditure3'!$D38="OPEX",IF(AND(O$3&gt;='Step 1_Expenditure3'!$F38,'Step 1_Expenditure3'!$F38+'Step 1_Expenditure3'!$G38-1&gt;=O$3),'Step 1_Expenditure3'!$E38*((1+'Step 1_Expenditure3'!$H38)^(O$3-1)),0),IF(O$3='Step 1_Expenditure3'!$F38,'Step 1_Expenditure3'!$E38,0))))</f>
        <v>0</v>
      </c>
      <c r="P14" s="55">
        <f>IF(P$3="","",IF('Step 1_Expenditure3'!$E38=0,0,IF('Step 1_Expenditure3'!$D38="OPEX",IF(AND(P$3&gt;='Step 1_Expenditure3'!$F38,'Step 1_Expenditure3'!$F38+'Step 1_Expenditure3'!$G38-1&gt;=P$3),'Step 1_Expenditure3'!$E38*((1+'Step 1_Expenditure3'!$H38)^(P$3-1)),0),IF(P$3='Step 1_Expenditure3'!$F38,'Step 1_Expenditure3'!$E38,0))))</f>
        <v>0</v>
      </c>
      <c r="Q14" s="55">
        <f>IF(Q$3="","",IF('Step 1_Expenditure3'!$E38=0,0,IF('Step 1_Expenditure3'!$D38="OPEX",IF(AND(Q$3&gt;='Step 1_Expenditure3'!$F38,'Step 1_Expenditure3'!$F38+'Step 1_Expenditure3'!$G38-1&gt;=Q$3),'Step 1_Expenditure3'!$E38*((1+'Step 1_Expenditure3'!$H38)^(Q$3-1)),0),IF(Q$3='Step 1_Expenditure3'!$F38,'Step 1_Expenditure3'!$E38,0))))</f>
        <v>0</v>
      </c>
      <c r="R14" s="55">
        <f>IF(R$3="","",IF('Step 1_Expenditure3'!$E38=0,0,IF('Step 1_Expenditure3'!$D38="OPEX",IF(AND(R$3&gt;='Step 1_Expenditure3'!$F38,'Step 1_Expenditure3'!$F38+'Step 1_Expenditure3'!$G38-1&gt;=R$3),'Step 1_Expenditure3'!$E38*((1+'Step 1_Expenditure3'!$H38)^(R$3-1)),0),IF(R$3='Step 1_Expenditure3'!$F38,'Step 1_Expenditure3'!$E38,0))))</f>
        <v>0</v>
      </c>
      <c r="S14" s="55">
        <f>IF(S$3="","",IF('Step 1_Expenditure3'!$E38=0,0,IF('Step 1_Expenditure3'!$D38="OPEX",IF(AND(S$3&gt;='Step 1_Expenditure3'!$F38,'Step 1_Expenditure3'!$F38+'Step 1_Expenditure3'!$G38-1&gt;=S$3),'Step 1_Expenditure3'!$E38*((1+'Step 1_Expenditure3'!$H38)^(S$3-1)),0),IF(S$3='Step 1_Expenditure3'!$F38,'Step 1_Expenditure3'!$E38,0))))</f>
        <v>0</v>
      </c>
      <c r="T14" s="55">
        <f>IF(T$3="","",IF('Step 1_Expenditure3'!$E38=0,0,IF('Step 1_Expenditure3'!$D38="OPEX",IF(AND(T$3&gt;='Step 1_Expenditure3'!$F38,'Step 1_Expenditure3'!$F38+'Step 1_Expenditure3'!$G38-1&gt;=T$3),'Step 1_Expenditure3'!$E38*((1+'Step 1_Expenditure3'!$H38)^(T$3-1)),0),IF(T$3='Step 1_Expenditure3'!$F38,'Step 1_Expenditure3'!$E38,0))))</f>
        <v>0</v>
      </c>
      <c r="U14" s="55">
        <f>IF(U$3="","",IF('Step 1_Expenditure3'!$E38=0,0,IF('Step 1_Expenditure3'!$D38="OPEX",IF(AND(U$3&gt;='Step 1_Expenditure3'!$F38,'Step 1_Expenditure3'!$F38+'Step 1_Expenditure3'!$G38-1&gt;=U$3),'Step 1_Expenditure3'!$E38*((1+'Step 1_Expenditure3'!$H38)^(U$3-1)),0),IF(U$3='Step 1_Expenditure3'!$F38,'Step 1_Expenditure3'!$E38,0))))</f>
        <v>0</v>
      </c>
      <c r="V14" s="55">
        <f>IF(V$3="","",IF('Step 1_Expenditure3'!$E38=0,0,IF('Step 1_Expenditure3'!$D38="OPEX",IF(AND(V$3&gt;='Step 1_Expenditure3'!$F38,'Step 1_Expenditure3'!$F38+'Step 1_Expenditure3'!$G38-1&gt;=V$3),'Step 1_Expenditure3'!$E38*((1+'Step 1_Expenditure3'!$H38)^(V$3-1)),0),IF(V$3='Step 1_Expenditure3'!$F38,'Step 1_Expenditure3'!$E38,0))))</f>
        <v>0</v>
      </c>
      <c r="W14" s="55">
        <f>IF(W$3="","",IF('Step 1_Expenditure3'!$E38=0,0,IF('Step 1_Expenditure3'!$D38="OPEX",IF(AND(W$3&gt;='Step 1_Expenditure3'!$F38,'Step 1_Expenditure3'!$F38+'Step 1_Expenditure3'!$G38-1&gt;=W$3),'Step 1_Expenditure3'!$E38*((1+'Step 1_Expenditure3'!$H38)^(W$3-1)),0),IF(W$3='Step 1_Expenditure3'!$F38,'Step 1_Expenditure3'!$E38,0))))</f>
        <v>0</v>
      </c>
      <c r="X14" s="55">
        <f>IF(X$3="","",IF('Step 1_Expenditure3'!$E38=0,0,IF('Step 1_Expenditure3'!$D38="OPEX",IF(AND(X$3&gt;='Step 1_Expenditure3'!$F38,'Step 1_Expenditure3'!$F38+'Step 1_Expenditure3'!$G38-1&gt;=X$3),'Step 1_Expenditure3'!$E38*((1+'Step 1_Expenditure3'!$H38)^(X$3-1)),0),IF(X$3='Step 1_Expenditure3'!$F38,'Step 1_Expenditure3'!$E38,0))))</f>
        <v>0</v>
      </c>
      <c r="Y14" s="55">
        <f>IF(Y$3="","",IF('Step 1_Expenditure3'!$E38=0,0,IF('Step 1_Expenditure3'!$D38="OPEX",IF(AND(Y$3&gt;='Step 1_Expenditure3'!$F38,'Step 1_Expenditure3'!$F38+'Step 1_Expenditure3'!$G38-1&gt;=Y$3),'Step 1_Expenditure3'!$E38*((1+'Step 1_Expenditure3'!$H38)^(Y$3-1)),0),IF(Y$3='Step 1_Expenditure3'!$F38,'Step 1_Expenditure3'!$E38,0))))</f>
        <v>0</v>
      </c>
      <c r="Z14" s="55">
        <f>IF(Z$3="","",IF('Step 1_Expenditure3'!$E38=0,0,IF('Step 1_Expenditure3'!$D38="OPEX",IF(AND(Z$3&gt;='Step 1_Expenditure3'!$F38,'Step 1_Expenditure3'!$F38+'Step 1_Expenditure3'!$G38-1&gt;=Z$3),'Step 1_Expenditure3'!$E38*((1+'Step 1_Expenditure3'!$H38)^(Z$3-1)),0),IF(Z$3='Step 1_Expenditure3'!$F38,'Step 1_Expenditure3'!$E38,0))))</f>
        <v>0</v>
      </c>
      <c r="AA14" s="55">
        <f>IF(AA$3="","",IF('Step 1_Expenditure3'!$E38=0,0,IF('Step 1_Expenditure3'!$D38="OPEX",IF(AND(AA$3&gt;='Step 1_Expenditure3'!$F38,'Step 1_Expenditure3'!$F38+'Step 1_Expenditure3'!$G38-1&gt;=AA$3),'Step 1_Expenditure3'!$E38*((1+'Step 1_Expenditure3'!$H38)^(AA$3-1)),0),IF(AA$3='Step 1_Expenditure3'!$F38,'Step 1_Expenditure3'!$E38,0))))</f>
        <v>0</v>
      </c>
      <c r="AB14" s="55">
        <f>IF(AB$3="","",IF('Step 1_Expenditure3'!$E38=0,0,IF('Step 1_Expenditure3'!$D38="OPEX",IF(AND(AB$3&gt;='Step 1_Expenditure3'!$F38,'Step 1_Expenditure3'!$F38+'Step 1_Expenditure3'!$G38-1&gt;=AB$3),'Step 1_Expenditure3'!$E38*((1+'Step 1_Expenditure3'!$H38)^(AB$3-1)),0),IF(AB$3='Step 1_Expenditure3'!$F38,'Step 1_Expenditure3'!$E38,0))))</f>
        <v>0</v>
      </c>
      <c r="AC14" s="55">
        <f>IF(AC$3="","",IF('Step 1_Expenditure3'!$E38=0,0,IF('Step 1_Expenditure3'!$D38="OPEX",IF(AND(AC$3&gt;='Step 1_Expenditure3'!$F38,'Step 1_Expenditure3'!$F38+'Step 1_Expenditure3'!$G38-1&gt;=AC$3),'Step 1_Expenditure3'!$E38*((1+'Step 1_Expenditure3'!$H38)^(AC$3-1)),0),IF(AC$3='Step 1_Expenditure3'!$F38,'Step 1_Expenditure3'!$E38,0))))</f>
        <v>0</v>
      </c>
      <c r="AD14" s="55">
        <f>IF(AD$3="","",IF('Step 1_Expenditure3'!$E38=0,0,IF('Step 1_Expenditure3'!$D38="OPEX",IF(AND(AD$3&gt;='Step 1_Expenditure3'!$F38,'Step 1_Expenditure3'!$F38+'Step 1_Expenditure3'!$G38-1&gt;=AD$3),'Step 1_Expenditure3'!$E38*((1+'Step 1_Expenditure3'!$H38)^(AD$3-1)),0),IF(AD$3='Step 1_Expenditure3'!$F38,'Step 1_Expenditure3'!$E38,0))))</f>
        <v>0</v>
      </c>
      <c r="AE14" s="55">
        <f>IF(AE$3="","",IF('Step 1_Expenditure3'!$E38=0,0,IF('Step 1_Expenditure3'!$D38="OPEX",IF(AND(AE$3&gt;='Step 1_Expenditure3'!$F38,'Step 1_Expenditure3'!$F38+'Step 1_Expenditure3'!$G38-1&gt;=AE$3),'Step 1_Expenditure3'!$E38*((1+'Step 1_Expenditure3'!$H38)^(AE$3-1)),0),IF(AE$3='Step 1_Expenditure3'!$F38,'Step 1_Expenditure3'!$E38,0))))</f>
        <v>0</v>
      </c>
      <c r="AF14" s="55" t="str">
        <f>IF(AF$3="","",IF('Step 1_Expenditure3'!$E38=0,0,IF('Step 1_Expenditure3'!$D38="OPEX",IF(AND(AF$3&gt;='Step 1_Expenditure3'!$F38,'Step 1_Expenditure3'!$F38+'Step 1_Expenditure3'!$G38-1&gt;=AF$3),'Step 1_Expenditure3'!$E38*((1+'Step 1_Expenditure3'!$H38)^(AF$3-1)),0),IF(AF$3='Step 1_Expenditure3'!$F38,'Step 1_Expenditure3'!$E38,0))))</f>
        <v/>
      </c>
      <c r="AG14" s="55" t="str">
        <f>IF(AG$3="","",IF('Step 1_Expenditure3'!$E38=0,0,IF('Step 1_Expenditure3'!$D38="OPEX",IF(AND(AG$3&gt;='Step 1_Expenditure3'!$F38,'Step 1_Expenditure3'!$F38+'Step 1_Expenditure3'!$G38-1&gt;=AG$3),'Step 1_Expenditure3'!$E38*((1+'Step 1_Expenditure3'!$H38)^(AG$3-1)),0),IF(AG$3='Step 1_Expenditure3'!$F38,'Step 1_Expenditure3'!$E38,0))))</f>
        <v/>
      </c>
      <c r="AH14" s="55" t="str">
        <f>IF(AH$3="","",IF('Step 1_Expenditure3'!$E38=0,0,IF('Step 1_Expenditure3'!$D38="OPEX",IF(AND(AH$3&gt;='Step 1_Expenditure3'!$F38,'Step 1_Expenditure3'!$F38+'Step 1_Expenditure3'!$G38-1&gt;=AH$3),'Step 1_Expenditure3'!$E38*((1+'Step 1_Expenditure3'!$H38)^(AH$3-1)),0),IF(AH$3='Step 1_Expenditure3'!$F38,'Step 1_Expenditure3'!$E38,0))))</f>
        <v/>
      </c>
      <c r="AI14" s="55" t="str">
        <f>IF(AI$3="","",IF('Step 1_Expenditure3'!$E38=0,0,IF('Step 1_Expenditure3'!$D38="OPEX",IF(AND(AI$3&gt;='Step 1_Expenditure3'!$F38,'Step 1_Expenditure3'!$F38+'Step 1_Expenditure3'!$G38-1&gt;=AI$3),'Step 1_Expenditure3'!$E38*((1+'Step 1_Expenditure3'!$H38)^(AI$3-1)),0),IF(AI$3='Step 1_Expenditure3'!$F38,'Step 1_Expenditure3'!$E38,0))))</f>
        <v/>
      </c>
      <c r="AJ14" s="55" t="str">
        <f>IF(AJ$3="","",IF('Step 1_Expenditure3'!$E38=0,0,IF('Step 1_Expenditure3'!$D38="OPEX",IF(AND(AJ$3&gt;='Step 1_Expenditure3'!$F38,'Step 1_Expenditure3'!$F38+'Step 1_Expenditure3'!$G38-1&gt;=AJ$3),'Step 1_Expenditure3'!$E38*((1+'Step 1_Expenditure3'!$H38)^(AJ$3-1)),0),IF(AJ$3='Step 1_Expenditure3'!$F38,'Step 1_Expenditure3'!$E38,0))))</f>
        <v/>
      </c>
      <c r="AK14" s="55" t="str">
        <f>IF(AK$3="","",IF('Step 1_Expenditure3'!$E38=0,0,IF('Step 1_Expenditure3'!$D38="OPEX",IF(AND(AK$3&gt;='Step 1_Expenditure3'!$F38,'Step 1_Expenditure3'!$F38+'Step 1_Expenditure3'!$G38-1&gt;=AK$3),'Step 1_Expenditure3'!$E38*((1+'Step 1_Expenditure3'!$H38)^(AK$3-1)),0),IF(AK$3='Step 1_Expenditure3'!$F38,'Step 1_Expenditure3'!$E38,0))))</f>
        <v/>
      </c>
      <c r="AL14" s="55" t="str">
        <f>IF(AL$3="","",IF('Step 1_Expenditure3'!$E38=0,0,IF('Step 1_Expenditure3'!$D38="OPEX",IF(AND(AL$3&gt;='Step 1_Expenditure3'!$F38,'Step 1_Expenditure3'!$F38+'Step 1_Expenditure3'!$G38-1&gt;=AL$3),'Step 1_Expenditure3'!$E38*((1+'Step 1_Expenditure3'!$H38)^(AL$3-1)),0),IF(AL$3='Step 1_Expenditure3'!$F38,'Step 1_Expenditure3'!$E38,0))))</f>
        <v/>
      </c>
      <c r="AM14" s="55" t="str">
        <f>IF(AM$3="","",IF('Step 1_Expenditure3'!$E38=0,0,IF('Step 1_Expenditure3'!$D38="OPEX",IF(AND(AM$3&gt;='Step 1_Expenditure3'!$F38,'Step 1_Expenditure3'!$F38+'Step 1_Expenditure3'!$G38-1&gt;=AM$3),'Step 1_Expenditure3'!$E38*((1+'Step 1_Expenditure3'!$H38)^(AM$3-1)),0),IF(AM$3='Step 1_Expenditure3'!$F38,'Step 1_Expenditure3'!$E38,0))))</f>
        <v/>
      </c>
      <c r="AN14" s="55" t="str">
        <f>IF(AN$3="","",IF('Step 1_Expenditure3'!$E38=0,0,IF('Step 1_Expenditure3'!$D38="OPEX",IF(AND(AN$3&gt;='Step 1_Expenditure3'!$F38,'Step 1_Expenditure3'!$F38+'Step 1_Expenditure3'!$G38-1&gt;=AN$3),'Step 1_Expenditure3'!$E38*((1+'Step 1_Expenditure3'!$H38)^(AN$3-1)),0),IF(AN$3='Step 1_Expenditure3'!$F38,'Step 1_Expenditure3'!$E38,0))))</f>
        <v/>
      </c>
      <c r="AO14" s="55" t="str">
        <f>IF(AO$3="","",IF('Step 1_Expenditure3'!$E38=0,0,IF('Step 1_Expenditure3'!$D38="OPEX",IF(AND(AO$3&gt;='Step 1_Expenditure3'!$F38,'Step 1_Expenditure3'!$F38+'Step 1_Expenditure3'!$G38-1&gt;=AO$3),'Step 1_Expenditure3'!$E38*((1+'Step 1_Expenditure3'!$H38)^(AO$3-1)),0),IF(AO$3='Step 1_Expenditure3'!$F38,'Step 1_Expenditure3'!$E38,0))))</f>
        <v/>
      </c>
      <c r="AP14" s="55" t="str">
        <f>IF(AP$3="","",IF('Step 1_Expenditure3'!$E38=0,0,IF('Step 1_Expenditure3'!$D38="OPEX",IF(AND(AP$3&gt;='Step 1_Expenditure3'!$F38,'Step 1_Expenditure3'!$F38+'Step 1_Expenditure3'!$G38-1&gt;=AP$3),'Step 1_Expenditure3'!$E38*((1+'Step 1_Expenditure3'!$H38)^(AP$3-1)),0),IF(AP$3='Step 1_Expenditure3'!$F38,'Step 1_Expenditure3'!$E38,0))))</f>
        <v/>
      </c>
      <c r="AQ14" s="55" t="str">
        <f>IF(AQ$3="","",IF('Step 1_Expenditure3'!$E38=0,0,IF('Step 1_Expenditure3'!$D38="OPEX",IF(AND(AQ$3&gt;='Step 1_Expenditure3'!$F38,'Step 1_Expenditure3'!$F38+'Step 1_Expenditure3'!$G38-1&gt;=AQ$3),'Step 1_Expenditure3'!$E38*((1+'Step 1_Expenditure3'!$H38)^(AQ$3-1)),0),IF(AQ$3='Step 1_Expenditure3'!$F38,'Step 1_Expenditure3'!$E38,0))))</f>
        <v/>
      </c>
      <c r="AR14" s="55" t="str">
        <f>IF(AR$3="","",IF('Step 1_Expenditure3'!$E38=0,0,IF('Step 1_Expenditure3'!$D38="OPEX",IF(AND(AR$3&gt;='Step 1_Expenditure3'!$F38,'Step 1_Expenditure3'!$F38+'Step 1_Expenditure3'!$G38-1&gt;=AR$3),'Step 1_Expenditure3'!$E38*((1+'Step 1_Expenditure3'!$H38)^(AR$3-1)),0),IF(AR$3='Step 1_Expenditure3'!$F38,'Step 1_Expenditure3'!$E38,0))))</f>
        <v/>
      </c>
      <c r="AS14" s="55" t="str">
        <f>IF(AS$3="","",IF('Step 1_Expenditure3'!$E38=0,0,IF('Step 1_Expenditure3'!$D38="OPEX",IF(AND(AS$3&gt;='Step 1_Expenditure3'!$F38,'Step 1_Expenditure3'!$F38+'Step 1_Expenditure3'!$G38-1&gt;=AS$3),'Step 1_Expenditure3'!$E38*((1+'Step 1_Expenditure3'!$H38)^(AS$3-1)),0),IF(AS$3='Step 1_Expenditure3'!$F38,'Step 1_Expenditure3'!$E38,0))))</f>
        <v/>
      </c>
      <c r="AT14" s="55" t="str">
        <f>IF(AT$3="","",IF('Step 1_Expenditure3'!$E38=0,0,IF('Step 1_Expenditure3'!$D38="OPEX",IF(AND(AT$3&gt;='Step 1_Expenditure3'!$F38,'Step 1_Expenditure3'!$F38+'Step 1_Expenditure3'!$G38-1&gt;=AT$3),'Step 1_Expenditure3'!$E38*((1+'Step 1_Expenditure3'!$H38)^(AT$3-1)),0),IF(AT$3='Step 1_Expenditure3'!$F38,'Step 1_Expenditure3'!$E38,0))))</f>
        <v/>
      </c>
      <c r="AU14" s="55" t="str">
        <f>IF(AU$3="","",IF('Step 1_Expenditure3'!$E38=0,0,IF('Step 1_Expenditure3'!$D38="OPEX",IF(AND(AU$3&gt;='Step 1_Expenditure3'!$F38,'Step 1_Expenditure3'!$F38+'Step 1_Expenditure3'!$G38-1&gt;=AU$3),'Step 1_Expenditure3'!$E38*((1+'Step 1_Expenditure3'!$H38)^(AU$3-1)),0),IF(AU$3='Step 1_Expenditure3'!$F38,'Step 1_Expenditure3'!$E38,0))))</f>
        <v/>
      </c>
      <c r="AV14" s="55" t="str">
        <f>IF(AV$3="","",IF('Step 1_Expenditure3'!$E38=0,0,IF('Step 1_Expenditure3'!$D38="OPEX",IF(AND(AV$3&gt;='Step 1_Expenditure3'!$F38,'Step 1_Expenditure3'!$F38+'Step 1_Expenditure3'!$G38-1&gt;=AV$3),'Step 1_Expenditure3'!$E38*((1+'Step 1_Expenditure3'!$H38)^(AV$3-1)),0),IF(AV$3='Step 1_Expenditure3'!$F38,'Step 1_Expenditure3'!$E38,0))))</f>
        <v/>
      </c>
      <c r="AW14" s="55" t="str">
        <f>IF(AW$3="","",IF('Step 1_Expenditure3'!$E38=0,0,IF('Step 1_Expenditure3'!$D38="OPEX",IF(AND(AW$3&gt;='Step 1_Expenditure3'!$F38,'Step 1_Expenditure3'!$F38+'Step 1_Expenditure3'!$G38-1&gt;=AW$3),'Step 1_Expenditure3'!$E38*((1+'Step 1_Expenditure3'!$H38)^(AW$3-1)),0),IF(AW$3='Step 1_Expenditure3'!$F38,'Step 1_Expenditure3'!$E38,0))))</f>
        <v/>
      </c>
      <c r="AX14" s="55" t="str">
        <f>IF(AX$3="","",IF('Step 1_Expenditure3'!$E38=0,0,IF('Step 1_Expenditure3'!$D38="OPEX",IF(AND(AX$3&gt;='Step 1_Expenditure3'!$F38,'Step 1_Expenditure3'!$F38+'Step 1_Expenditure3'!$G38-1&gt;=AX$3),'Step 1_Expenditure3'!$E38*((1+'Step 1_Expenditure3'!$H38)^(AX$3-1)),0),IF(AX$3='Step 1_Expenditure3'!$F38,'Step 1_Expenditure3'!$E38,0))))</f>
        <v/>
      </c>
      <c r="AY14" s="55" t="str">
        <f>IF(AY$3="","",IF('Step 1_Expenditure3'!$E38=0,0,IF('Step 1_Expenditure3'!$D38="OPEX",IF(AND(AY$3&gt;='Step 1_Expenditure3'!$F38,'Step 1_Expenditure3'!$F38+'Step 1_Expenditure3'!$G38-1&gt;=AY$3),'Step 1_Expenditure3'!$E38*((1+'Step 1_Expenditure3'!$H38)^(AY$3-1)),0),IF(AY$3='Step 1_Expenditure3'!$F38,'Step 1_Expenditure3'!$E38,0))))</f>
        <v/>
      </c>
      <c r="AZ14" s="55" t="str">
        <f>IF(AZ$3="","",IF('Step 1_Expenditure3'!$E38=0,0,IF('Step 1_Expenditure3'!$D38="OPEX",IF(AND(AZ$3&gt;='Step 1_Expenditure3'!$F38,'Step 1_Expenditure3'!$F38+'Step 1_Expenditure3'!$G38-1&gt;=AZ$3),'Step 1_Expenditure3'!$E38*((1+'Step 1_Expenditure3'!$H38)^(AZ$3-1)),0),IF(AZ$3='Step 1_Expenditure3'!$F38,'Step 1_Expenditure3'!$E38,0))))</f>
        <v/>
      </c>
      <c r="BA14" s="55" t="str">
        <f>IF(BA$3="","",IF('Step 1_Expenditure3'!$E38=0,0,IF('Step 1_Expenditure3'!$D38="OPEX",IF(AND(BA$3&gt;='Step 1_Expenditure3'!$F38,'Step 1_Expenditure3'!$F38+'Step 1_Expenditure3'!$G38-1&gt;=BA$3),'Step 1_Expenditure3'!$E38*((1+'Step 1_Expenditure3'!$H38)^(BA$3-1)),0),IF(BA$3='Step 1_Expenditure3'!$F38,'Step 1_Expenditure3'!$E38,0))))</f>
        <v/>
      </c>
      <c r="BB14" s="55" t="str">
        <f>IF(BB$3="","",IF('Step 1_Expenditure3'!$E38=0,0,IF('Step 1_Expenditure3'!$D38="OPEX",IF(AND(BB$3&gt;='Step 1_Expenditure3'!$F38,'Step 1_Expenditure3'!$F38+'Step 1_Expenditure3'!$G38-1&gt;=BB$3),'Step 1_Expenditure3'!$E38*((1+'Step 1_Expenditure3'!$H38)^(BB$3-1)),0),IF(BB$3='Step 1_Expenditure3'!$F38,'Step 1_Expenditure3'!$E38,0))))</f>
        <v/>
      </c>
      <c r="BC14" s="55" t="str">
        <f>IF(BC$3="","",IF('Step 1_Expenditure3'!$E38=0,0,IF('Step 1_Expenditure3'!$D38="OPEX",IF(AND(BC$3&gt;='Step 1_Expenditure3'!$F38,'Step 1_Expenditure3'!$F38+'Step 1_Expenditure3'!$G38-1&gt;=BC$3),'Step 1_Expenditure3'!$E38*((1+'Step 1_Expenditure3'!$H38)^(BC$3-1)),0),IF(BC$3='Step 1_Expenditure3'!$F38,'Step 1_Expenditure3'!$E38,0))))</f>
        <v/>
      </c>
      <c r="BD14" s="55" t="str">
        <f>IF(BD$3="","",IF('Step 1_Expenditure3'!$E38=0,0,IF('Step 1_Expenditure3'!$D38="OPEX",IF(AND(BD$3&gt;='Step 1_Expenditure3'!$F38,'Step 1_Expenditure3'!$F38+'Step 1_Expenditure3'!$G38-1&gt;=BD$3),'Step 1_Expenditure3'!$E38*((1+'Step 1_Expenditure3'!$H38)^(BD$3-1)),0),IF(BD$3='Step 1_Expenditure3'!$F38,'Step 1_Expenditure3'!$E38,0))))</f>
        <v/>
      </c>
      <c r="BE14" s="55" t="str">
        <f>IF(BE$3="","",IF('Step 1_Expenditure3'!$E38=0,0,IF('Step 1_Expenditure3'!$D38="OPEX",IF(AND(BE$3&gt;='Step 1_Expenditure3'!$F38,'Step 1_Expenditure3'!$F38+'Step 1_Expenditure3'!$G38-1&gt;=BE$3),'Step 1_Expenditure3'!$E38*((1+'Step 1_Expenditure3'!$H38)^(BE$3-1)),0),IF(BE$3='Step 1_Expenditure3'!$F38,'Step 1_Expenditure3'!$E38,0))))</f>
        <v/>
      </c>
      <c r="BF14" s="55" t="str">
        <f>IF(BF$3="","",IF('Step 1_Expenditure3'!$E38=0,0,IF('Step 1_Expenditure3'!$D38="OPEX",IF(AND(BF$3&gt;='Step 1_Expenditure3'!$F38,'Step 1_Expenditure3'!$F38+'Step 1_Expenditure3'!$G38-1&gt;=BF$3),'Step 1_Expenditure3'!$E38*((1+'Step 1_Expenditure3'!$H38)^(BF$3-1)),0),IF(BF$3='Step 1_Expenditure3'!$F38,'Step 1_Expenditure3'!$E38,0))))</f>
        <v/>
      </c>
      <c r="BG14" s="55" t="str">
        <f>IF(BG$3="","",IF('Step 1_Expenditure3'!$E38=0,0,IF('Step 1_Expenditure3'!$D38="OPEX",IF(AND(BG$3&gt;='Step 1_Expenditure3'!$F38,'Step 1_Expenditure3'!$F38+'Step 1_Expenditure3'!$G38-1&gt;=BG$3),'Step 1_Expenditure3'!$E38*((1+'Step 1_Expenditure3'!$H38)^(BG$3-1)),0),IF(BG$3='Step 1_Expenditure3'!$F38,'Step 1_Expenditure3'!$E38,0))))</f>
        <v/>
      </c>
      <c r="BH14" s="55" t="str">
        <f>IF(BH$3="","",IF('Step 1_Expenditure3'!$E38=0,0,IF('Step 1_Expenditure3'!$D38="OPEX",IF(AND(BH$3&gt;='Step 1_Expenditure3'!$F38,'Step 1_Expenditure3'!$F38+'Step 1_Expenditure3'!$G38-1&gt;=BH$3),'Step 1_Expenditure3'!$E38*((1+'Step 1_Expenditure3'!$H38)^(BH$3-1)),0),IF(BH$3='Step 1_Expenditure3'!$F38,'Step 1_Expenditure3'!$E38,0))))</f>
        <v/>
      </c>
      <c r="BI14" s="55" t="str">
        <f>IF(BI$3="","",IF('Step 1_Expenditure3'!$E38=0,0,IF('Step 1_Expenditure3'!$D38="OPEX",IF(AND(BI$3&gt;='Step 1_Expenditure3'!$F38,'Step 1_Expenditure3'!$F38+'Step 1_Expenditure3'!$G38-1&gt;=BI$3),'Step 1_Expenditure3'!$E38*((1+'Step 1_Expenditure3'!$H38)^(BI$3-1)),0),IF(BI$3='Step 1_Expenditure3'!$F38,'Step 1_Expenditure3'!$E38,0))))</f>
        <v/>
      </c>
      <c r="BJ14" s="55" t="str">
        <f>IF(BJ$3="","",IF('Step 1_Expenditure3'!$E38=0,0,IF('Step 1_Expenditure3'!$D38="OPEX",IF(AND(BJ$3&gt;='Step 1_Expenditure3'!$F38,'Step 1_Expenditure3'!$F38+'Step 1_Expenditure3'!$G38-1&gt;=BJ$3),'Step 1_Expenditure3'!$E38*((1+'Step 1_Expenditure3'!$H38)^(BJ$3-1)),0),IF(BJ$3='Step 1_Expenditure3'!$F38,'Step 1_Expenditure3'!$E38,0))))</f>
        <v/>
      </c>
      <c r="BK14" s="55" t="str">
        <f>IF(BK$3="","",IF('Step 1_Expenditure3'!$E38=0,0,IF('Step 1_Expenditure3'!$D38="OPEX",IF(AND(BK$3&gt;='Step 1_Expenditure3'!$F38,'Step 1_Expenditure3'!$F38+'Step 1_Expenditure3'!$G38-1&gt;=BK$3),'Step 1_Expenditure3'!$E38*((1+'Step 1_Expenditure3'!$H38)^(BK$3-1)),0),IF(BK$3='Step 1_Expenditure3'!$F38,'Step 1_Expenditure3'!$E38,0))))</f>
        <v/>
      </c>
      <c r="BL14" s="55" t="str">
        <f>IF(BL$3="","",IF('Step 1_Expenditure3'!$E38=0,0,IF('Step 1_Expenditure3'!$D38="OPEX",IF(AND(BL$3&gt;='Step 1_Expenditure3'!$F38,'Step 1_Expenditure3'!$F38+'Step 1_Expenditure3'!$G38-1&gt;=BL$3),'Step 1_Expenditure3'!$E38*((1+'Step 1_Expenditure3'!$H38)^(BL$3-1)),0),IF(BL$3='Step 1_Expenditure3'!$F38,'Step 1_Expenditure3'!$E38,0))))</f>
        <v/>
      </c>
      <c r="BM14" s="55" t="str">
        <f>IF(BM$3="","",IF('Step 1_Expenditure3'!$E38=0,0,IF('Step 1_Expenditure3'!$D38="OPEX",IF(AND(BM$3&gt;='Step 1_Expenditure3'!$F38,'Step 1_Expenditure3'!$F38+'Step 1_Expenditure3'!$G38-1&gt;=BM$3),'Step 1_Expenditure3'!$E38*((1+'Step 1_Expenditure3'!$H38)^(BM$3-1)),0),IF(BM$3='Step 1_Expenditure3'!$F38,'Step 1_Expenditure3'!$E38,0))))</f>
        <v/>
      </c>
      <c r="BN14" s="55" t="str">
        <f>IF(BN$3="","",IF('Step 1_Expenditure3'!$E38=0,0,IF('Step 1_Expenditure3'!$D38="OPEX",IF(AND(BN$3&gt;='Step 1_Expenditure3'!$F38,'Step 1_Expenditure3'!$F38+'Step 1_Expenditure3'!$G38-1&gt;=BN$3),'Step 1_Expenditure3'!$E38*((1+'Step 1_Expenditure3'!$H38)^(BN$3-1)),0),IF(BN$3='Step 1_Expenditure3'!$F38,'Step 1_Expenditure3'!$E38,0))))</f>
        <v/>
      </c>
      <c r="BO14" s="55" t="str">
        <f>IF(BO$3="","",IF('Step 1_Expenditure3'!$E38=0,0,IF('Step 1_Expenditure3'!$D38="OPEX",IF(AND(BO$3&gt;='Step 1_Expenditure3'!$F38,'Step 1_Expenditure3'!$F38+'Step 1_Expenditure3'!$G38-1&gt;=BO$3),'Step 1_Expenditure3'!$E38*((1+'Step 1_Expenditure3'!$H38)^(BO$3-1)),0),IF(BO$3='Step 1_Expenditure3'!$F38,'Step 1_Expenditure3'!$E38,0))))</f>
        <v/>
      </c>
      <c r="BP14" s="55" t="str">
        <f>IF(BP$3="","",IF('Step 1_Expenditure3'!$E38=0,0,IF('Step 1_Expenditure3'!$D38="OPEX",IF(AND(BP$3&gt;='Step 1_Expenditure3'!$F38,'Step 1_Expenditure3'!$F38+'Step 1_Expenditure3'!$G38-1&gt;=BP$3),'Step 1_Expenditure3'!$E38*((1+'Step 1_Expenditure3'!$H38)^(BP$3-1)),0),IF(BP$3='Step 1_Expenditure3'!$F38,'Step 1_Expenditure3'!$E38,0))))</f>
        <v/>
      </c>
      <c r="BQ14" s="55" t="str">
        <f>IF(BQ$3="","",IF('Step 1_Expenditure3'!$E38=0,0,IF('Step 1_Expenditure3'!$D38="OPEX",IF(AND(BQ$3&gt;='Step 1_Expenditure3'!$F38,'Step 1_Expenditure3'!$F38+'Step 1_Expenditure3'!$G38-1&gt;=BQ$3),'Step 1_Expenditure3'!$E38*((1+'Step 1_Expenditure3'!$H38)^(BQ$3-1)),0),IF(BQ$3='Step 1_Expenditure3'!$F38,'Step 1_Expenditure3'!$E38,0))))</f>
        <v/>
      </c>
      <c r="BR14" s="55" t="str">
        <f>IF(BR$3="","",IF('Step 1_Expenditure3'!$E38=0,0,IF('Step 1_Expenditure3'!$D38="OPEX",IF(AND(BR$3&gt;='Step 1_Expenditure3'!$F38,'Step 1_Expenditure3'!$F38+'Step 1_Expenditure3'!$G38-1&gt;=BR$3),'Step 1_Expenditure3'!$E38*((1+'Step 1_Expenditure3'!$H38)^(BR$3-1)),0),IF(BR$3='Step 1_Expenditure3'!$F38,'Step 1_Expenditure3'!$E38,0))))</f>
        <v/>
      </c>
      <c r="BS14" s="55" t="str">
        <f>IF(BS$3="","",IF('Step 1_Expenditure3'!$E38=0,0,IF('Step 1_Expenditure3'!$D38="OPEX",IF(AND(BS$3&gt;='Step 1_Expenditure3'!$F38,'Step 1_Expenditure3'!$F38+'Step 1_Expenditure3'!$G38-1&gt;=BS$3),'Step 1_Expenditure3'!$E38*((1+'Step 1_Expenditure3'!$H38)^(BS$3-1)),0),IF(BS$3='Step 1_Expenditure3'!$F38,'Step 1_Expenditure3'!$E38,0))))</f>
        <v/>
      </c>
      <c r="BT14" s="55" t="str">
        <f>IF(BT$3="","",IF('Step 1_Expenditure3'!$E38=0,0,IF('Step 1_Expenditure3'!$D38="OPEX",IF(AND(BT$3&gt;='Step 1_Expenditure3'!$F38,'Step 1_Expenditure3'!$F38+'Step 1_Expenditure3'!$G38-1&gt;=BT$3),'Step 1_Expenditure3'!$E38*((1+'Step 1_Expenditure3'!$H38)^(BT$3-1)),0),IF(BT$3='Step 1_Expenditure3'!$F38,'Step 1_Expenditure3'!$E38,0))))</f>
        <v/>
      </c>
      <c r="BU14" s="55" t="str">
        <f>IF(BU$3="","",IF('Step 1_Expenditure3'!$E38=0,0,IF('Step 1_Expenditure3'!$D38="OPEX",IF(AND(BU$3&gt;='Step 1_Expenditure3'!$F38,'Step 1_Expenditure3'!$F38+'Step 1_Expenditure3'!$G38-1&gt;=BU$3),'Step 1_Expenditure3'!$E38*((1+'Step 1_Expenditure3'!$H38)^(BU$3-1)),0),IF(BU$3='Step 1_Expenditure3'!$F38,'Step 1_Expenditure3'!$E38,0))))</f>
        <v/>
      </c>
      <c r="BV14" s="55" t="str">
        <f>IF(BV$3="","",IF('Step 1_Expenditure3'!$E38=0,0,IF('Step 1_Expenditure3'!$D38="OPEX",IF(AND(BV$3&gt;='Step 1_Expenditure3'!$F38,'Step 1_Expenditure3'!$F38+'Step 1_Expenditure3'!$G38-1&gt;=BV$3),'Step 1_Expenditure3'!$E38*((1+'Step 1_Expenditure3'!$H38)^(BV$3-1)),0),IF(BV$3='Step 1_Expenditure3'!$F38,'Step 1_Expenditure3'!$E38,0))))</f>
        <v/>
      </c>
      <c r="BW14" s="55" t="str">
        <f>IF(BW$3="","",IF('Step 1_Expenditure3'!$E38=0,0,IF('Step 1_Expenditure3'!$D38="OPEX",IF(AND(BW$3&gt;='Step 1_Expenditure3'!$F38,'Step 1_Expenditure3'!$F38+'Step 1_Expenditure3'!$G38-1&gt;=BW$3),'Step 1_Expenditure3'!$E38*((1+'Step 1_Expenditure3'!$H38)^(BW$3-1)),0),IF(BW$3='Step 1_Expenditure3'!$F38,'Step 1_Expenditure3'!$E38,0))))</f>
        <v/>
      </c>
      <c r="BX14" s="55" t="str">
        <f>IF(BX$3="","",IF('Step 1_Expenditure3'!$E38=0,0,IF('Step 1_Expenditure3'!$D38="OPEX",IF(AND(BX$3&gt;='Step 1_Expenditure3'!$F38,'Step 1_Expenditure3'!$F38+'Step 1_Expenditure3'!$G38-1&gt;=BX$3),'Step 1_Expenditure3'!$E38*((1+'Step 1_Expenditure3'!$H38)^(BX$3-1)),0),IF(BX$3='Step 1_Expenditure3'!$F38,'Step 1_Expenditure3'!$E38,0))))</f>
        <v/>
      </c>
      <c r="BY14" s="55" t="str">
        <f>IF(BY$3="","",IF('Step 1_Expenditure3'!$E38=0,0,IF('Step 1_Expenditure3'!$D38="OPEX",IF(AND(BY$3&gt;='Step 1_Expenditure3'!$F38,'Step 1_Expenditure3'!$F38+'Step 1_Expenditure3'!$G38-1&gt;=BY$3),'Step 1_Expenditure3'!$E38*((1+'Step 1_Expenditure3'!$H38)^(BY$3-1)),0),IF(BY$3='Step 1_Expenditure3'!$F38,'Step 1_Expenditure3'!$E38,0))))</f>
        <v/>
      </c>
      <c r="BZ14" s="55" t="str">
        <f>IF(BZ$3="","",IF('Step 1_Expenditure3'!$E38=0,0,IF('Step 1_Expenditure3'!$D38="OPEX",IF(AND(BZ$3&gt;='Step 1_Expenditure3'!$F38,'Step 1_Expenditure3'!$F38+'Step 1_Expenditure3'!$G38-1&gt;=BZ$3),'Step 1_Expenditure3'!$E38*((1+'Step 1_Expenditure3'!$H38)^(BZ$3-1)),0),IF(BZ$3='Step 1_Expenditure3'!$F38,'Step 1_Expenditure3'!$E38,0))))</f>
        <v/>
      </c>
      <c r="CA14" s="55" t="str">
        <f>IF(CA$3="","",IF('Step 1_Expenditure3'!$E38=0,0,IF('Step 1_Expenditure3'!$D38="OPEX",IF(AND(CA$3&gt;='Step 1_Expenditure3'!$F38,'Step 1_Expenditure3'!$F38+'Step 1_Expenditure3'!$G38-1&gt;=CA$3),'Step 1_Expenditure3'!$E38*((1+'Step 1_Expenditure3'!$H38)^(CA$3-1)),0),IF(CA$3='Step 1_Expenditure3'!$F38,'Step 1_Expenditure3'!$E38,0))))</f>
        <v/>
      </c>
      <c r="CB14" s="55" t="str">
        <f>IF(CB$3="","",IF('Step 1_Expenditure3'!$E38=0,0,IF('Step 1_Expenditure3'!$D38="OPEX",IF(AND(CB$3&gt;='Step 1_Expenditure3'!$F38,'Step 1_Expenditure3'!$F38+'Step 1_Expenditure3'!$G38-1&gt;=CB$3),'Step 1_Expenditure3'!$E38*((1+'Step 1_Expenditure3'!$H38)^(CB$3-1)),0),IF(CB$3='Step 1_Expenditure3'!$F38,'Step 1_Expenditure3'!$E38,0))))</f>
        <v/>
      </c>
      <c r="CC14" s="55" t="str">
        <f>IF(CC$3="","",IF('Step 1_Expenditure3'!$E38=0,0,IF('Step 1_Expenditure3'!$D38="OPEX",IF(AND(CC$3&gt;='Step 1_Expenditure3'!$F38,'Step 1_Expenditure3'!$F38+'Step 1_Expenditure3'!$G38-1&gt;=CC$3),'Step 1_Expenditure3'!$E38*((1+'Step 1_Expenditure3'!$H38)^(CC$3-1)),0),IF(CC$3='Step 1_Expenditure3'!$F38,'Step 1_Expenditure3'!$E38,0))))</f>
        <v/>
      </c>
      <c r="CD14" s="55" t="str">
        <f>IF(CD$3="","",IF('Step 1_Expenditure3'!$E38=0,0,IF('Step 1_Expenditure3'!$D38="OPEX",IF(AND(CD$3&gt;='Step 1_Expenditure3'!$F38,'Step 1_Expenditure3'!$F38+'Step 1_Expenditure3'!$G38-1&gt;=CD$3),'Step 1_Expenditure3'!$E38*((1+'Step 1_Expenditure3'!$H38)^(CD$3-1)),0),IF(CD$3='Step 1_Expenditure3'!$F38,'Step 1_Expenditure3'!$E38,0))))</f>
        <v/>
      </c>
      <c r="CE14" s="55" t="str">
        <f>IF(CE$3="","",IF('Step 1_Expenditure3'!$E38=0,0,IF('Step 1_Expenditure3'!$D38="OPEX",IF(AND(CE$3&gt;='Step 1_Expenditure3'!$F38,'Step 1_Expenditure3'!$F38+'Step 1_Expenditure3'!$G38-1&gt;=CE$3),'Step 1_Expenditure3'!$E38*((1+'Step 1_Expenditure3'!$H38)^(CE$3-1)),0),IF(CE$3='Step 1_Expenditure3'!$F38,'Step 1_Expenditure3'!$E38,0))))</f>
        <v/>
      </c>
      <c r="CF14" s="55" t="str">
        <f>IF(CF$3="","",IF('Step 1_Expenditure3'!$E38=0,0,IF('Step 1_Expenditure3'!$D38="OPEX",IF(AND(CF$3&gt;='Step 1_Expenditure3'!$F38,'Step 1_Expenditure3'!$F38+'Step 1_Expenditure3'!$G38-1&gt;=CF$3),'Step 1_Expenditure3'!$E38*((1+'Step 1_Expenditure3'!$H38)^(CF$3-1)),0),IF(CF$3='Step 1_Expenditure3'!$F38,'Step 1_Expenditure3'!$E38,0))))</f>
        <v/>
      </c>
      <c r="CG14" s="55" t="str">
        <f>IF(CG$3="","",IF('Step 1_Expenditure3'!$E38=0,0,IF('Step 1_Expenditure3'!$D38="OPEX",IF(AND(CG$3&gt;='Step 1_Expenditure3'!$F38,'Step 1_Expenditure3'!$F38+'Step 1_Expenditure3'!$G38-1&gt;=CG$3),'Step 1_Expenditure3'!$E38*((1+'Step 1_Expenditure3'!$H38)^(CG$3-1)),0),IF(CG$3='Step 1_Expenditure3'!$F38,'Step 1_Expenditure3'!$E38,0))))</f>
        <v/>
      </c>
      <c r="CH14" s="55" t="str">
        <f>IF(CH$3="","",IF('Step 1_Expenditure3'!$E38=0,0,IF('Step 1_Expenditure3'!$D38="OPEX",IF(AND(CH$3&gt;='Step 1_Expenditure3'!$F38,'Step 1_Expenditure3'!$F38+'Step 1_Expenditure3'!$G38-1&gt;=CH$3),'Step 1_Expenditure3'!$E38*((1+'Step 1_Expenditure3'!$H38)^(CH$3-1)),0),IF(CH$3='Step 1_Expenditure3'!$F38,'Step 1_Expenditure3'!$E38,0))))</f>
        <v/>
      </c>
      <c r="CI14" s="55" t="str">
        <f>IF(CI$3="","",IF('Step 1_Expenditure3'!$E38=0,0,IF('Step 1_Expenditure3'!$D38="OPEX",IF(AND(CI$3&gt;='Step 1_Expenditure3'!$F38,'Step 1_Expenditure3'!$F38+'Step 1_Expenditure3'!$G38-1&gt;=CI$3),'Step 1_Expenditure3'!$E38*((1+'Step 1_Expenditure3'!$H38)^(CI$3-1)),0),IF(CI$3='Step 1_Expenditure3'!$F38,'Step 1_Expenditure3'!$E38,0))))</f>
        <v/>
      </c>
      <c r="CJ14" s="55" t="str">
        <f>IF(CJ$3="","",IF('Step 1_Expenditure3'!$E38=0,0,IF('Step 1_Expenditure3'!$D38="OPEX",IF(AND(CJ$3&gt;='Step 1_Expenditure3'!$F38,'Step 1_Expenditure3'!$F38+'Step 1_Expenditure3'!$G38-1&gt;=CJ$3),'Step 1_Expenditure3'!$E38*((1+'Step 1_Expenditure3'!$H38)^(CJ$3-1)),0),IF(CJ$3='Step 1_Expenditure3'!$F38,'Step 1_Expenditure3'!$E38,0))))</f>
        <v/>
      </c>
      <c r="CK14" s="55" t="str">
        <f>IF(CK$3="","",IF('Step 1_Expenditure3'!$E38=0,0,IF('Step 1_Expenditure3'!$D38="OPEX",IF(AND(CK$3&gt;='Step 1_Expenditure3'!$F38,'Step 1_Expenditure3'!$F38+'Step 1_Expenditure3'!$G38-1&gt;=CK$3),'Step 1_Expenditure3'!$E38*((1+'Step 1_Expenditure3'!$H38)^(CK$3-1)),0),IF(CK$3='Step 1_Expenditure3'!$F38,'Step 1_Expenditure3'!$E38,0))))</f>
        <v/>
      </c>
      <c r="CL14" s="55" t="str">
        <f>IF(CL$3="","",IF('Step 1_Expenditure3'!$E38=0,0,IF('Step 1_Expenditure3'!$D38="OPEX",IF(AND(CL$3&gt;='Step 1_Expenditure3'!$F38,'Step 1_Expenditure3'!$F38+'Step 1_Expenditure3'!$G38-1&gt;=CL$3),'Step 1_Expenditure3'!$E38*((1+'Step 1_Expenditure3'!$H38)^(CL$3-1)),0),IF(CL$3='Step 1_Expenditure3'!$F38,'Step 1_Expenditure3'!$E38,0))))</f>
        <v/>
      </c>
      <c r="CM14" s="55" t="str">
        <f>IF(CM$3="","",IF('Step 1_Expenditure3'!$E38=0,0,IF('Step 1_Expenditure3'!$D38="OPEX",IF(AND(CM$3&gt;='Step 1_Expenditure3'!$F38,'Step 1_Expenditure3'!$F38+'Step 1_Expenditure3'!$G38-1&gt;=CM$3),'Step 1_Expenditure3'!$E38*((1+'Step 1_Expenditure3'!$H38)^(CM$3-1)),0),IF(CM$3='Step 1_Expenditure3'!$F38,'Step 1_Expenditure3'!$E38,0))))</f>
        <v/>
      </c>
      <c r="CN14" s="55" t="str">
        <f>IF(CN$3="","",IF('Step 1_Expenditure3'!$E38=0,0,IF('Step 1_Expenditure3'!$D38="OPEX",IF(AND(CN$3&gt;='Step 1_Expenditure3'!$F38,'Step 1_Expenditure3'!$F38+'Step 1_Expenditure3'!$G38-1&gt;=CN$3),'Step 1_Expenditure3'!$E38*((1+'Step 1_Expenditure3'!$H38)^(CN$3-1)),0),IF(CN$3='Step 1_Expenditure3'!$F38,'Step 1_Expenditure3'!$E38,0))))</f>
        <v/>
      </c>
      <c r="CO14" s="55" t="str">
        <f>IF(CO$3="","",IF('Step 1_Expenditure3'!$E38=0,0,IF('Step 1_Expenditure3'!$D38="OPEX",IF(AND(CO$3&gt;='Step 1_Expenditure3'!$F38,'Step 1_Expenditure3'!$F38+'Step 1_Expenditure3'!$G38-1&gt;=CO$3),'Step 1_Expenditure3'!$E38*((1+'Step 1_Expenditure3'!$H38)^(CO$3-1)),0),IF(CO$3='Step 1_Expenditure3'!$F38,'Step 1_Expenditure3'!$E38,0))))</f>
        <v/>
      </c>
      <c r="CP14" s="55" t="str">
        <f>IF(CP$3="","",IF('Step 1_Expenditure3'!$E38=0,0,IF('Step 1_Expenditure3'!$D38="OPEX",IF(AND(CP$3&gt;='Step 1_Expenditure3'!$F38,'Step 1_Expenditure3'!$F38+'Step 1_Expenditure3'!$G38-1&gt;=CP$3),'Step 1_Expenditure3'!$E38*((1+'Step 1_Expenditure3'!$H38)^(CP$3-1)),0),IF(CP$3='Step 1_Expenditure3'!$F38,'Step 1_Expenditure3'!$E38,0))))</f>
        <v/>
      </c>
      <c r="CQ14" s="55" t="str">
        <f>IF(CQ$3="","",IF('Step 1_Expenditure3'!$E38=0,0,IF('Step 1_Expenditure3'!$D38="OPEX",IF(AND(CQ$3&gt;='Step 1_Expenditure3'!$F38,'Step 1_Expenditure3'!$F38+'Step 1_Expenditure3'!$G38-1&gt;=CQ$3),'Step 1_Expenditure3'!$E38*((1+'Step 1_Expenditure3'!$H38)^(CQ$3-1)),0),IF(CQ$3='Step 1_Expenditure3'!$F38,'Step 1_Expenditure3'!$E38,0))))</f>
        <v/>
      </c>
      <c r="CR14" s="55" t="str">
        <f>IF(CR$3="","",IF('Step 1_Expenditure3'!$E38=0,0,IF('Step 1_Expenditure3'!$D38="OPEX",IF(AND(CR$3&gt;='Step 1_Expenditure3'!$F38,'Step 1_Expenditure3'!$F38+'Step 1_Expenditure3'!$G38-1&gt;=CR$3),'Step 1_Expenditure3'!$E38*((1+'Step 1_Expenditure3'!$H38)^(CR$3-1)),0),IF(CR$3='Step 1_Expenditure3'!$F38,'Step 1_Expenditure3'!$E38,0))))</f>
        <v/>
      </c>
      <c r="CS14" s="55" t="str">
        <f>IF(CS$3="","",IF('Step 1_Expenditure3'!$E38=0,0,IF('Step 1_Expenditure3'!$D38="OPEX",IF(AND(CS$3&gt;='Step 1_Expenditure3'!$F38,'Step 1_Expenditure3'!$F38+'Step 1_Expenditure3'!$G38-1&gt;=CS$3),'Step 1_Expenditure3'!$E38*((1+'Step 1_Expenditure3'!$H38)^(CS$3-1)),0),IF(CS$3='Step 1_Expenditure3'!$F38,'Step 1_Expenditure3'!$E38,0))))</f>
        <v/>
      </c>
      <c r="CT14" s="55" t="str">
        <f>IF(CT$3="","",IF('Step 1_Expenditure3'!$E38=0,0,IF('Step 1_Expenditure3'!$D38="OPEX",IF(AND(CT$3&gt;='Step 1_Expenditure3'!$F38,'Step 1_Expenditure3'!$F38+'Step 1_Expenditure3'!$G38-1&gt;=CT$3),'Step 1_Expenditure3'!$E38*((1+'Step 1_Expenditure3'!$H38)^(CT$3-1)),0),IF(CT$3='Step 1_Expenditure3'!$F38,'Step 1_Expenditure3'!$E38,0))))</f>
        <v/>
      </c>
      <c r="CU14" s="55" t="str">
        <f>IF(CU$3="","",IF('Step 1_Expenditure3'!$E38=0,0,IF('Step 1_Expenditure3'!$D38="OPEX",IF(AND(CU$3&gt;='Step 1_Expenditure3'!$F38,'Step 1_Expenditure3'!$F38+'Step 1_Expenditure3'!$G38-1&gt;=CU$3),'Step 1_Expenditure3'!$E38*((1+'Step 1_Expenditure3'!$H38)^(CU$3-1)),0),IF(CU$3='Step 1_Expenditure3'!$F38,'Step 1_Expenditure3'!$E38,0))))</f>
        <v/>
      </c>
      <c r="CV14" s="55" t="str">
        <f>IF(CV$3="","",IF('Step 1_Expenditure3'!$E38=0,0,IF('Step 1_Expenditure3'!$D38="OPEX",IF(AND(CV$3&gt;='Step 1_Expenditure3'!$F38,'Step 1_Expenditure3'!$F38+'Step 1_Expenditure3'!$G38-1&gt;=CV$3),'Step 1_Expenditure3'!$E38*((1+'Step 1_Expenditure3'!$H38)^(CV$3-1)),0),IF(CV$3='Step 1_Expenditure3'!$F38,'Step 1_Expenditure3'!$E38,0))))</f>
        <v/>
      </c>
      <c r="CW14" s="55" t="str">
        <f>IF(CW$3="","",IF('Step 1_Expenditure3'!$E38=0,0,IF('Step 1_Expenditure3'!$D38="OPEX",IF(AND(CW$3&gt;='Step 1_Expenditure3'!$F38,'Step 1_Expenditure3'!$F38+'Step 1_Expenditure3'!$G38-1&gt;=CW$3),'Step 1_Expenditure3'!$E38*((1+'Step 1_Expenditure3'!$H38)^(CW$3-1)),0),IF(CW$3='Step 1_Expenditure3'!$F38,'Step 1_Expenditure3'!$E38,0))))</f>
        <v/>
      </c>
      <c r="CX14" s="55" t="str">
        <f>IF(CX$3="","",IF('Step 1_Expenditure3'!$E38=0,0,IF('Step 1_Expenditure3'!$D38="OPEX",IF(AND(CX$3&gt;='Step 1_Expenditure3'!$F38,'Step 1_Expenditure3'!$F38+'Step 1_Expenditure3'!$G38-1&gt;=CX$3),'Step 1_Expenditure3'!$E38*((1+'Step 1_Expenditure3'!$H38)^(CX$3-1)),0),IF(CX$3='Step 1_Expenditure3'!$F38,'Step 1_Expenditure3'!$E38,0))))</f>
        <v/>
      </c>
      <c r="CY14" s="55" t="str">
        <f>IF(CY$3="","",IF('Step 1_Expenditure3'!$E38=0,0,IF('Step 1_Expenditure3'!$D38="OPEX",IF(AND(CY$3&gt;='Step 1_Expenditure3'!$F38,'Step 1_Expenditure3'!$F38+'Step 1_Expenditure3'!$G38-1&gt;=CY$3),'Step 1_Expenditure3'!$E38*((1+'Step 1_Expenditure3'!$H38)^(CY$3-1)),0),IF(CY$3='Step 1_Expenditure3'!$F38,'Step 1_Expenditure3'!$E38,0))))</f>
        <v/>
      </c>
      <c r="CZ14" s="55" t="str">
        <f>IF(CZ$3="","",IF('Step 1_Expenditure3'!$E38=0,0,IF('Step 1_Expenditure3'!$D38="OPEX",IF(AND(CZ$3&gt;='Step 1_Expenditure3'!$F38,'Step 1_Expenditure3'!$F38+'Step 1_Expenditure3'!$G38-1&gt;=CZ$3),'Step 1_Expenditure3'!$E38*((1+'Step 1_Expenditure3'!$H38)^(CZ$3-1)),0),IF(CZ$3='Step 1_Expenditure3'!$F38,'Step 1_Expenditure3'!$E38,0))))</f>
        <v/>
      </c>
      <c r="DA14" s="55" t="str">
        <f>IF(DA$3="","",IF('Step 1_Expenditure3'!$E38=0,0,IF('Step 1_Expenditure3'!$D38="OPEX",IF(AND(DA$3&gt;='Step 1_Expenditure3'!$F38,'Step 1_Expenditure3'!$F38+'Step 1_Expenditure3'!$G38-1&gt;=DA$3),'Step 1_Expenditure3'!$E38*((1+'Step 1_Expenditure3'!$H38)^(DA$3-1)),0),IF(DA$3='Step 1_Expenditure3'!$F38,'Step 1_Expenditure3'!$E38,0))))</f>
        <v/>
      </c>
      <c r="DB14" s="55" t="str">
        <f>IF(DB$3="","",IF('Step 1_Expenditure3'!$E38=0,0,IF('Step 1_Expenditure3'!$D38="OPEX",IF(AND(DB$3&gt;='Step 1_Expenditure3'!$F38,'Step 1_Expenditure3'!$F38+'Step 1_Expenditure3'!$G38-1&gt;=DB$3),'Step 1_Expenditure3'!$E38*((1+'Step 1_Expenditure3'!$H38)^(DB$3-1)),0),IF(DB$3='Step 1_Expenditure3'!$F38,'Step 1_Expenditure3'!$E38,0))))</f>
        <v/>
      </c>
      <c r="DC14" s="1"/>
    </row>
    <row r="15" spans="1:107" s="3" customFormat="1" x14ac:dyDescent="0.25">
      <c r="A15" s="3">
        <f t="shared" si="0"/>
        <v>150000</v>
      </c>
      <c r="B15" s="22" t="str">
        <f>IF('Step 1_Expenditure3'!E39&gt;0,'Step 1_Expenditure3'!B39,"")</f>
        <v>Stage 5: Construction, Integration and Installation</v>
      </c>
      <c r="C15" s="152" t="str">
        <f>IF('Step 1_Expenditure3'!E39&gt;0,'Step 1_Expenditure3'!D39,"")</f>
        <v>CAPEX</v>
      </c>
      <c r="D15" s="158">
        <f>IF('Step 1_Expenditure3'!E39&gt;0,IF('Step 1_Expenditure3'!F39+'Step 1_Expenditure3'!G39&gt;'Step 1_Expenditure3'!$C$22,'Step 1_Expenditure3'!$C$22,'Step 1_Expenditure3'!F39+'Step 1_Expenditure3'!G39),"")</f>
        <v>2</v>
      </c>
      <c r="E15" s="22" t="str">
        <f>IF('Step 1_Expenditure3'!E39&gt;0,'Step 1_Expenditure3'!C39,"")</f>
        <v>Other Capex, Balance of System</v>
      </c>
      <c r="F15" s="55">
        <f>IF(F$3="","",IF('Step 1_Expenditure3'!$E39=0,0,IF('Step 1_Expenditure3'!$D39="OPEX",IF(AND(F$3&gt;='Step 1_Expenditure3'!$F39,'Step 1_Expenditure3'!$F39+'Step 1_Expenditure3'!$G39-1&gt;=F$3),'Step 1_Expenditure3'!$E39*((1+'Step 1_Expenditure3'!$H39)^(F$3)),0),IF(F$3='Step 1_Expenditure3'!$F39,'Step 1_Expenditure3'!$E39,0))))</f>
        <v>0</v>
      </c>
      <c r="G15" s="55">
        <f>IF(G$3="","",IF('Step 1_Expenditure3'!$E39=0,0,IF('Step 1_Expenditure3'!$D39="OPEX",IF(AND(G$3&gt;='Step 1_Expenditure3'!$F39,'Step 1_Expenditure3'!$F39+'Step 1_Expenditure3'!$G39-1&gt;=G$3),'Step 1_Expenditure3'!$E39*((1+'Step 1_Expenditure3'!$H39)^(G$3-1)),0),IF(G$3='Step 1_Expenditure3'!$F39,'Step 1_Expenditure3'!$E39,0))))</f>
        <v>150000</v>
      </c>
      <c r="H15" s="55">
        <f>IF(H$3="","",IF('Step 1_Expenditure3'!$E39=0,0,IF('Step 1_Expenditure3'!$D39="OPEX",IF(AND(H$3&gt;='Step 1_Expenditure3'!$F39,'Step 1_Expenditure3'!$F39+'Step 1_Expenditure3'!$G39-1&gt;=H$3),'Step 1_Expenditure3'!$E39*((1+'Step 1_Expenditure3'!$H39)^(H$3-1)),0),IF(H$3='Step 1_Expenditure3'!$F39,'Step 1_Expenditure3'!$E39,0))))</f>
        <v>0</v>
      </c>
      <c r="I15" s="55">
        <f>IF(I$3="","",IF('Step 1_Expenditure3'!$E39=0,0,IF('Step 1_Expenditure3'!$D39="OPEX",IF(AND(I$3&gt;='Step 1_Expenditure3'!$F39,'Step 1_Expenditure3'!$F39+'Step 1_Expenditure3'!$G39-1&gt;=I$3),'Step 1_Expenditure3'!$E39*((1+'Step 1_Expenditure3'!$H39)^(I$3-1)),0),IF(I$3='Step 1_Expenditure3'!$F39,'Step 1_Expenditure3'!$E39,0))))</f>
        <v>0</v>
      </c>
      <c r="J15" s="55">
        <f>IF(J$3="","",IF('Step 1_Expenditure3'!$E39=0,0,IF('Step 1_Expenditure3'!$D39="OPEX",IF(AND(J$3&gt;='Step 1_Expenditure3'!$F39,'Step 1_Expenditure3'!$F39+'Step 1_Expenditure3'!$G39-1&gt;=J$3),'Step 1_Expenditure3'!$E39*((1+'Step 1_Expenditure3'!$H39)^(J$3-1)),0),IF(J$3='Step 1_Expenditure3'!$F39,'Step 1_Expenditure3'!$E39,0))))</f>
        <v>0</v>
      </c>
      <c r="K15" s="55">
        <f>IF(K$3="","",IF('Step 1_Expenditure3'!$E39=0,0,IF('Step 1_Expenditure3'!$D39="OPEX",IF(AND(K$3&gt;='Step 1_Expenditure3'!$F39,'Step 1_Expenditure3'!$F39+'Step 1_Expenditure3'!$G39-1&gt;=K$3),'Step 1_Expenditure3'!$E39*((1+'Step 1_Expenditure3'!$H39)^(K$3-1)),0),IF(K$3='Step 1_Expenditure3'!$F39,'Step 1_Expenditure3'!$E39,0))))</f>
        <v>0</v>
      </c>
      <c r="L15" s="55">
        <f>IF(L$3="","",IF('Step 1_Expenditure3'!$E39=0,0,IF('Step 1_Expenditure3'!$D39="OPEX",IF(AND(L$3&gt;='Step 1_Expenditure3'!$F39,'Step 1_Expenditure3'!$F39+'Step 1_Expenditure3'!$G39-1&gt;=L$3),'Step 1_Expenditure3'!$E39*((1+'Step 1_Expenditure3'!$H39)^(L$3-1)),0),IF(L$3='Step 1_Expenditure3'!$F39,'Step 1_Expenditure3'!$E39,0))))</f>
        <v>0</v>
      </c>
      <c r="M15" s="55">
        <f>IF(M$3="","",IF('Step 1_Expenditure3'!$E39=0,0,IF('Step 1_Expenditure3'!$D39="OPEX",IF(AND(M$3&gt;='Step 1_Expenditure3'!$F39,'Step 1_Expenditure3'!$F39+'Step 1_Expenditure3'!$G39-1&gt;=M$3),'Step 1_Expenditure3'!$E39*((1+'Step 1_Expenditure3'!$H39)^(M$3-1)),0),IF(M$3='Step 1_Expenditure3'!$F39,'Step 1_Expenditure3'!$E39,0))))</f>
        <v>0</v>
      </c>
      <c r="N15" s="55">
        <f>IF(N$3="","",IF('Step 1_Expenditure3'!$E39=0,0,IF('Step 1_Expenditure3'!$D39="OPEX",IF(AND(N$3&gt;='Step 1_Expenditure3'!$F39,'Step 1_Expenditure3'!$F39+'Step 1_Expenditure3'!$G39-1&gt;=N$3),'Step 1_Expenditure3'!$E39*((1+'Step 1_Expenditure3'!$H39)^(N$3-1)),0),IF(N$3='Step 1_Expenditure3'!$F39,'Step 1_Expenditure3'!$E39,0))))</f>
        <v>0</v>
      </c>
      <c r="O15" s="55">
        <f>IF(O$3="","",IF('Step 1_Expenditure3'!$E39=0,0,IF('Step 1_Expenditure3'!$D39="OPEX",IF(AND(O$3&gt;='Step 1_Expenditure3'!$F39,'Step 1_Expenditure3'!$F39+'Step 1_Expenditure3'!$G39-1&gt;=O$3),'Step 1_Expenditure3'!$E39*((1+'Step 1_Expenditure3'!$H39)^(O$3-1)),0),IF(O$3='Step 1_Expenditure3'!$F39,'Step 1_Expenditure3'!$E39,0))))</f>
        <v>0</v>
      </c>
      <c r="P15" s="55">
        <f>IF(P$3="","",IF('Step 1_Expenditure3'!$E39=0,0,IF('Step 1_Expenditure3'!$D39="OPEX",IF(AND(P$3&gt;='Step 1_Expenditure3'!$F39,'Step 1_Expenditure3'!$F39+'Step 1_Expenditure3'!$G39-1&gt;=P$3),'Step 1_Expenditure3'!$E39*((1+'Step 1_Expenditure3'!$H39)^(P$3-1)),0),IF(P$3='Step 1_Expenditure3'!$F39,'Step 1_Expenditure3'!$E39,0))))</f>
        <v>0</v>
      </c>
      <c r="Q15" s="55">
        <f>IF(Q$3="","",IF('Step 1_Expenditure3'!$E39=0,0,IF('Step 1_Expenditure3'!$D39="OPEX",IF(AND(Q$3&gt;='Step 1_Expenditure3'!$F39,'Step 1_Expenditure3'!$F39+'Step 1_Expenditure3'!$G39-1&gt;=Q$3),'Step 1_Expenditure3'!$E39*((1+'Step 1_Expenditure3'!$H39)^(Q$3-1)),0),IF(Q$3='Step 1_Expenditure3'!$F39,'Step 1_Expenditure3'!$E39,0))))</f>
        <v>0</v>
      </c>
      <c r="R15" s="55">
        <f>IF(R$3="","",IF('Step 1_Expenditure3'!$E39=0,0,IF('Step 1_Expenditure3'!$D39="OPEX",IF(AND(R$3&gt;='Step 1_Expenditure3'!$F39,'Step 1_Expenditure3'!$F39+'Step 1_Expenditure3'!$G39-1&gt;=R$3),'Step 1_Expenditure3'!$E39*((1+'Step 1_Expenditure3'!$H39)^(R$3-1)),0),IF(R$3='Step 1_Expenditure3'!$F39,'Step 1_Expenditure3'!$E39,0))))</f>
        <v>0</v>
      </c>
      <c r="S15" s="55">
        <f>IF(S$3="","",IF('Step 1_Expenditure3'!$E39=0,0,IF('Step 1_Expenditure3'!$D39="OPEX",IF(AND(S$3&gt;='Step 1_Expenditure3'!$F39,'Step 1_Expenditure3'!$F39+'Step 1_Expenditure3'!$G39-1&gt;=S$3),'Step 1_Expenditure3'!$E39*((1+'Step 1_Expenditure3'!$H39)^(S$3-1)),0),IF(S$3='Step 1_Expenditure3'!$F39,'Step 1_Expenditure3'!$E39,0))))</f>
        <v>0</v>
      </c>
      <c r="T15" s="55">
        <f>IF(T$3="","",IF('Step 1_Expenditure3'!$E39=0,0,IF('Step 1_Expenditure3'!$D39="OPEX",IF(AND(T$3&gt;='Step 1_Expenditure3'!$F39,'Step 1_Expenditure3'!$F39+'Step 1_Expenditure3'!$G39-1&gt;=T$3),'Step 1_Expenditure3'!$E39*((1+'Step 1_Expenditure3'!$H39)^(T$3-1)),0),IF(T$3='Step 1_Expenditure3'!$F39,'Step 1_Expenditure3'!$E39,0))))</f>
        <v>0</v>
      </c>
      <c r="U15" s="55">
        <f>IF(U$3="","",IF('Step 1_Expenditure3'!$E39=0,0,IF('Step 1_Expenditure3'!$D39="OPEX",IF(AND(U$3&gt;='Step 1_Expenditure3'!$F39,'Step 1_Expenditure3'!$F39+'Step 1_Expenditure3'!$G39-1&gt;=U$3),'Step 1_Expenditure3'!$E39*((1+'Step 1_Expenditure3'!$H39)^(U$3-1)),0),IF(U$3='Step 1_Expenditure3'!$F39,'Step 1_Expenditure3'!$E39,0))))</f>
        <v>0</v>
      </c>
      <c r="V15" s="55">
        <f>IF(V$3="","",IF('Step 1_Expenditure3'!$E39=0,0,IF('Step 1_Expenditure3'!$D39="OPEX",IF(AND(V$3&gt;='Step 1_Expenditure3'!$F39,'Step 1_Expenditure3'!$F39+'Step 1_Expenditure3'!$G39-1&gt;=V$3),'Step 1_Expenditure3'!$E39*((1+'Step 1_Expenditure3'!$H39)^(V$3-1)),0),IF(V$3='Step 1_Expenditure3'!$F39,'Step 1_Expenditure3'!$E39,0))))</f>
        <v>0</v>
      </c>
      <c r="W15" s="55">
        <f>IF(W$3="","",IF('Step 1_Expenditure3'!$E39=0,0,IF('Step 1_Expenditure3'!$D39="OPEX",IF(AND(W$3&gt;='Step 1_Expenditure3'!$F39,'Step 1_Expenditure3'!$F39+'Step 1_Expenditure3'!$G39-1&gt;=W$3),'Step 1_Expenditure3'!$E39*((1+'Step 1_Expenditure3'!$H39)^(W$3-1)),0),IF(W$3='Step 1_Expenditure3'!$F39,'Step 1_Expenditure3'!$E39,0))))</f>
        <v>0</v>
      </c>
      <c r="X15" s="55">
        <f>IF(X$3="","",IF('Step 1_Expenditure3'!$E39=0,0,IF('Step 1_Expenditure3'!$D39="OPEX",IF(AND(X$3&gt;='Step 1_Expenditure3'!$F39,'Step 1_Expenditure3'!$F39+'Step 1_Expenditure3'!$G39-1&gt;=X$3),'Step 1_Expenditure3'!$E39*((1+'Step 1_Expenditure3'!$H39)^(X$3-1)),0),IF(X$3='Step 1_Expenditure3'!$F39,'Step 1_Expenditure3'!$E39,0))))</f>
        <v>0</v>
      </c>
      <c r="Y15" s="55">
        <f>IF(Y$3="","",IF('Step 1_Expenditure3'!$E39=0,0,IF('Step 1_Expenditure3'!$D39="OPEX",IF(AND(Y$3&gt;='Step 1_Expenditure3'!$F39,'Step 1_Expenditure3'!$F39+'Step 1_Expenditure3'!$G39-1&gt;=Y$3),'Step 1_Expenditure3'!$E39*((1+'Step 1_Expenditure3'!$H39)^(Y$3-1)),0),IF(Y$3='Step 1_Expenditure3'!$F39,'Step 1_Expenditure3'!$E39,0))))</f>
        <v>0</v>
      </c>
      <c r="Z15" s="55">
        <f>IF(Z$3="","",IF('Step 1_Expenditure3'!$E39=0,0,IF('Step 1_Expenditure3'!$D39="OPEX",IF(AND(Z$3&gt;='Step 1_Expenditure3'!$F39,'Step 1_Expenditure3'!$F39+'Step 1_Expenditure3'!$G39-1&gt;=Z$3),'Step 1_Expenditure3'!$E39*((1+'Step 1_Expenditure3'!$H39)^(Z$3-1)),0),IF(Z$3='Step 1_Expenditure3'!$F39,'Step 1_Expenditure3'!$E39,0))))</f>
        <v>0</v>
      </c>
      <c r="AA15" s="55">
        <f>IF(AA$3="","",IF('Step 1_Expenditure3'!$E39=0,0,IF('Step 1_Expenditure3'!$D39="OPEX",IF(AND(AA$3&gt;='Step 1_Expenditure3'!$F39,'Step 1_Expenditure3'!$F39+'Step 1_Expenditure3'!$G39-1&gt;=AA$3),'Step 1_Expenditure3'!$E39*((1+'Step 1_Expenditure3'!$H39)^(AA$3-1)),0),IF(AA$3='Step 1_Expenditure3'!$F39,'Step 1_Expenditure3'!$E39,0))))</f>
        <v>0</v>
      </c>
      <c r="AB15" s="55">
        <f>IF(AB$3="","",IF('Step 1_Expenditure3'!$E39=0,0,IF('Step 1_Expenditure3'!$D39="OPEX",IF(AND(AB$3&gt;='Step 1_Expenditure3'!$F39,'Step 1_Expenditure3'!$F39+'Step 1_Expenditure3'!$G39-1&gt;=AB$3),'Step 1_Expenditure3'!$E39*((1+'Step 1_Expenditure3'!$H39)^(AB$3-1)),0),IF(AB$3='Step 1_Expenditure3'!$F39,'Step 1_Expenditure3'!$E39,0))))</f>
        <v>0</v>
      </c>
      <c r="AC15" s="55">
        <f>IF(AC$3="","",IF('Step 1_Expenditure3'!$E39=0,0,IF('Step 1_Expenditure3'!$D39="OPEX",IF(AND(AC$3&gt;='Step 1_Expenditure3'!$F39,'Step 1_Expenditure3'!$F39+'Step 1_Expenditure3'!$G39-1&gt;=AC$3),'Step 1_Expenditure3'!$E39*((1+'Step 1_Expenditure3'!$H39)^(AC$3-1)),0),IF(AC$3='Step 1_Expenditure3'!$F39,'Step 1_Expenditure3'!$E39,0))))</f>
        <v>0</v>
      </c>
      <c r="AD15" s="55">
        <f>IF(AD$3="","",IF('Step 1_Expenditure3'!$E39=0,0,IF('Step 1_Expenditure3'!$D39="OPEX",IF(AND(AD$3&gt;='Step 1_Expenditure3'!$F39,'Step 1_Expenditure3'!$F39+'Step 1_Expenditure3'!$G39-1&gt;=AD$3),'Step 1_Expenditure3'!$E39*((1+'Step 1_Expenditure3'!$H39)^(AD$3-1)),0),IF(AD$3='Step 1_Expenditure3'!$F39,'Step 1_Expenditure3'!$E39,0))))</f>
        <v>0</v>
      </c>
      <c r="AE15" s="55">
        <f>IF(AE$3="","",IF('Step 1_Expenditure3'!$E39=0,0,IF('Step 1_Expenditure3'!$D39="OPEX",IF(AND(AE$3&gt;='Step 1_Expenditure3'!$F39,'Step 1_Expenditure3'!$F39+'Step 1_Expenditure3'!$G39-1&gt;=AE$3),'Step 1_Expenditure3'!$E39*((1+'Step 1_Expenditure3'!$H39)^(AE$3-1)),0),IF(AE$3='Step 1_Expenditure3'!$F39,'Step 1_Expenditure3'!$E39,0))))</f>
        <v>0</v>
      </c>
      <c r="AF15" s="55" t="str">
        <f>IF(AF$3="","",IF('Step 1_Expenditure3'!$E39=0,0,IF('Step 1_Expenditure3'!$D39="OPEX",IF(AND(AF$3&gt;='Step 1_Expenditure3'!$F39,'Step 1_Expenditure3'!$F39+'Step 1_Expenditure3'!$G39-1&gt;=AF$3),'Step 1_Expenditure3'!$E39*((1+'Step 1_Expenditure3'!$H39)^(AF$3-1)),0),IF(AF$3='Step 1_Expenditure3'!$F39,'Step 1_Expenditure3'!$E39,0))))</f>
        <v/>
      </c>
      <c r="AG15" s="55" t="str">
        <f>IF(AG$3="","",IF('Step 1_Expenditure3'!$E39=0,0,IF('Step 1_Expenditure3'!$D39="OPEX",IF(AND(AG$3&gt;='Step 1_Expenditure3'!$F39,'Step 1_Expenditure3'!$F39+'Step 1_Expenditure3'!$G39-1&gt;=AG$3),'Step 1_Expenditure3'!$E39*((1+'Step 1_Expenditure3'!$H39)^(AG$3-1)),0),IF(AG$3='Step 1_Expenditure3'!$F39,'Step 1_Expenditure3'!$E39,0))))</f>
        <v/>
      </c>
      <c r="AH15" s="55" t="str">
        <f>IF(AH$3="","",IF('Step 1_Expenditure3'!$E39=0,0,IF('Step 1_Expenditure3'!$D39="OPEX",IF(AND(AH$3&gt;='Step 1_Expenditure3'!$F39,'Step 1_Expenditure3'!$F39+'Step 1_Expenditure3'!$G39-1&gt;=AH$3),'Step 1_Expenditure3'!$E39*((1+'Step 1_Expenditure3'!$H39)^(AH$3-1)),0),IF(AH$3='Step 1_Expenditure3'!$F39,'Step 1_Expenditure3'!$E39,0))))</f>
        <v/>
      </c>
      <c r="AI15" s="55" t="str">
        <f>IF(AI$3="","",IF('Step 1_Expenditure3'!$E39=0,0,IF('Step 1_Expenditure3'!$D39="OPEX",IF(AND(AI$3&gt;='Step 1_Expenditure3'!$F39,'Step 1_Expenditure3'!$F39+'Step 1_Expenditure3'!$G39-1&gt;=AI$3),'Step 1_Expenditure3'!$E39*((1+'Step 1_Expenditure3'!$H39)^(AI$3-1)),0),IF(AI$3='Step 1_Expenditure3'!$F39,'Step 1_Expenditure3'!$E39,0))))</f>
        <v/>
      </c>
      <c r="AJ15" s="55" t="str">
        <f>IF(AJ$3="","",IF('Step 1_Expenditure3'!$E39=0,0,IF('Step 1_Expenditure3'!$D39="OPEX",IF(AND(AJ$3&gt;='Step 1_Expenditure3'!$F39,'Step 1_Expenditure3'!$F39+'Step 1_Expenditure3'!$G39-1&gt;=AJ$3),'Step 1_Expenditure3'!$E39*((1+'Step 1_Expenditure3'!$H39)^(AJ$3-1)),0),IF(AJ$3='Step 1_Expenditure3'!$F39,'Step 1_Expenditure3'!$E39,0))))</f>
        <v/>
      </c>
      <c r="AK15" s="55" t="str">
        <f>IF(AK$3="","",IF('Step 1_Expenditure3'!$E39=0,0,IF('Step 1_Expenditure3'!$D39="OPEX",IF(AND(AK$3&gt;='Step 1_Expenditure3'!$F39,'Step 1_Expenditure3'!$F39+'Step 1_Expenditure3'!$G39-1&gt;=AK$3),'Step 1_Expenditure3'!$E39*((1+'Step 1_Expenditure3'!$H39)^(AK$3-1)),0),IF(AK$3='Step 1_Expenditure3'!$F39,'Step 1_Expenditure3'!$E39,0))))</f>
        <v/>
      </c>
      <c r="AL15" s="55" t="str">
        <f>IF(AL$3="","",IF('Step 1_Expenditure3'!$E39=0,0,IF('Step 1_Expenditure3'!$D39="OPEX",IF(AND(AL$3&gt;='Step 1_Expenditure3'!$F39,'Step 1_Expenditure3'!$F39+'Step 1_Expenditure3'!$G39-1&gt;=AL$3),'Step 1_Expenditure3'!$E39*((1+'Step 1_Expenditure3'!$H39)^(AL$3-1)),0),IF(AL$3='Step 1_Expenditure3'!$F39,'Step 1_Expenditure3'!$E39,0))))</f>
        <v/>
      </c>
      <c r="AM15" s="55" t="str">
        <f>IF(AM$3="","",IF('Step 1_Expenditure3'!$E39=0,0,IF('Step 1_Expenditure3'!$D39="OPEX",IF(AND(AM$3&gt;='Step 1_Expenditure3'!$F39,'Step 1_Expenditure3'!$F39+'Step 1_Expenditure3'!$G39-1&gt;=AM$3),'Step 1_Expenditure3'!$E39*((1+'Step 1_Expenditure3'!$H39)^(AM$3-1)),0),IF(AM$3='Step 1_Expenditure3'!$F39,'Step 1_Expenditure3'!$E39,0))))</f>
        <v/>
      </c>
      <c r="AN15" s="55" t="str">
        <f>IF(AN$3="","",IF('Step 1_Expenditure3'!$E39=0,0,IF('Step 1_Expenditure3'!$D39="OPEX",IF(AND(AN$3&gt;='Step 1_Expenditure3'!$F39,'Step 1_Expenditure3'!$F39+'Step 1_Expenditure3'!$G39-1&gt;=AN$3),'Step 1_Expenditure3'!$E39*((1+'Step 1_Expenditure3'!$H39)^(AN$3-1)),0),IF(AN$3='Step 1_Expenditure3'!$F39,'Step 1_Expenditure3'!$E39,0))))</f>
        <v/>
      </c>
      <c r="AO15" s="55" t="str">
        <f>IF(AO$3="","",IF('Step 1_Expenditure3'!$E39=0,0,IF('Step 1_Expenditure3'!$D39="OPEX",IF(AND(AO$3&gt;='Step 1_Expenditure3'!$F39,'Step 1_Expenditure3'!$F39+'Step 1_Expenditure3'!$G39-1&gt;=AO$3),'Step 1_Expenditure3'!$E39*((1+'Step 1_Expenditure3'!$H39)^(AO$3-1)),0),IF(AO$3='Step 1_Expenditure3'!$F39,'Step 1_Expenditure3'!$E39,0))))</f>
        <v/>
      </c>
      <c r="AP15" s="55" t="str">
        <f>IF(AP$3="","",IF('Step 1_Expenditure3'!$E39=0,0,IF('Step 1_Expenditure3'!$D39="OPEX",IF(AND(AP$3&gt;='Step 1_Expenditure3'!$F39,'Step 1_Expenditure3'!$F39+'Step 1_Expenditure3'!$G39-1&gt;=AP$3),'Step 1_Expenditure3'!$E39*((1+'Step 1_Expenditure3'!$H39)^(AP$3-1)),0),IF(AP$3='Step 1_Expenditure3'!$F39,'Step 1_Expenditure3'!$E39,0))))</f>
        <v/>
      </c>
      <c r="AQ15" s="55" t="str">
        <f>IF(AQ$3="","",IF('Step 1_Expenditure3'!$E39=0,0,IF('Step 1_Expenditure3'!$D39="OPEX",IF(AND(AQ$3&gt;='Step 1_Expenditure3'!$F39,'Step 1_Expenditure3'!$F39+'Step 1_Expenditure3'!$G39-1&gt;=AQ$3),'Step 1_Expenditure3'!$E39*((1+'Step 1_Expenditure3'!$H39)^(AQ$3-1)),0),IF(AQ$3='Step 1_Expenditure3'!$F39,'Step 1_Expenditure3'!$E39,0))))</f>
        <v/>
      </c>
      <c r="AR15" s="55" t="str">
        <f>IF(AR$3="","",IF('Step 1_Expenditure3'!$E39=0,0,IF('Step 1_Expenditure3'!$D39="OPEX",IF(AND(AR$3&gt;='Step 1_Expenditure3'!$F39,'Step 1_Expenditure3'!$F39+'Step 1_Expenditure3'!$G39-1&gt;=AR$3),'Step 1_Expenditure3'!$E39*((1+'Step 1_Expenditure3'!$H39)^(AR$3-1)),0),IF(AR$3='Step 1_Expenditure3'!$F39,'Step 1_Expenditure3'!$E39,0))))</f>
        <v/>
      </c>
      <c r="AS15" s="55" t="str">
        <f>IF(AS$3="","",IF('Step 1_Expenditure3'!$E39=0,0,IF('Step 1_Expenditure3'!$D39="OPEX",IF(AND(AS$3&gt;='Step 1_Expenditure3'!$F39,'Step 1_Expenditure3'!$F39+'Step 1_Expenditure3'!$G39-1&gt;=AS$3),'Step 1_Expenditure3'!$E39*((1+'Step 1_Expenditure3'!$H39)^(AS$3-1)),0),IF(AS$3='Step 1_Expenditure3'!$F39,'Step 1_Expenditure3'!$E39,0))))</f>
        <v/>
      </c>
      <c r="AT15" s="55" t="str">
        <f>IF(AT$3="","",IF('Step 1_Expenditure3'!$E39=0,0,IF('Step 1_Expenditure3'!$D39="OPEX",IF(AND(AT$3&gt;='Step 1_Expenditure3'!$F39,'Step 1_Expenditure3'!$F39+'Step 1_Expenditure3'!$G39-1&gt;=AT$3),'Step 1_Expenditure3'!$E39*((1+'Step 1_Expenditure3'!$H39)^(AT$3-1)),0),IF(AT$3='Step 1_Expenditure3'!$F39,'Step 1_Expenditure3'!$E39,0))))</f>
        <v/>
      </c>
      <c r="AU15" s="55" t="str">
        <f>IF(AU$3="","",IF('Step 1_Expenditure3'!$E39=0,0,IF('Step 1_Expenditure3'!$D39="OPEX",IF(AND(AU$3&gt;='Step 1_Expenditure3'!$F39,'Step 1_Expenditure3'!$F39+'Step 1_Expenditure3'!$G39-1&gt;=AU$3),'Step 1_Expenditure3'!$E39*((1+'Step 1_Expenditure3'!$H39)^(AU$3-1)),0),IF(AU$3='Step 1_Expenditure3'!$F39,'Step 1_Expenditure3'!$E39,0))))</f>
        <v/>
      </c>
      <c r="AV15" s="55" t="str">
        <f>IF(AV$3="","",IF('Step 1_Expenditure3'!$E39=0,0,IF('Step 1_Expenditure3'!$D39="OPEX",IF(AND(AV$3&gt;='Step 1_Expenditure3'!$F39,'Step 1_Expenditure3'!$F39+'Step 1_Expenditure3'!$G39-1&gt;=AV$3),'Step 1_Expenditure3'!$E39*((1+'Step 1_Expenditure3'!$H39)^(AV$3-1)),0),IF(AV$3='Step 1_Expenditure3'!$F39,'Step 1_Expenditure3'!$E39,0))))</f>
        <v/>
      </c>
      <c r="AW15" s="55" t="str">
        <f>IF(AW$3="","",IF('Step 1_Expenditure3'!$E39=0,0,IF('Step 1_Expenditure3'!$D39="OPEX",IF(AND(AW$3&gt;='Step 1_Expenditure3'!$F39,'Step 1_Expenditure3'!$F39+'Step 1_Expenditure3'!$G39-1&gt;=AW$3),'Step 1_Expenditure3'!$E39*((1+'Step 1_Expenditure3'!$H39)^(AW$3-1)),0),IF(AW$3='Step 1_Expenditure3'!$F39,'Step 1_Expenditure3'!$E39,0))))</f>
        <v/>
      </c>
      <c r="AX15" s="55" t="str">
        <f>IF(AX$3="","",IF('Step 1_Expenditure3'!$E39=0,0,IF('Step 1_Expenditure3'!$D39="OPEX",IF(AND(AX$3&gt;='Step 1_Expenditure3'!$F39,'Step 1_Expenditure3'!$F39+'Step 1_Expenditure3'!$G39-1&gt;=AX$3),'Step 1_Expenditure3'!$E39*((1+'Step 1_Expenditure3'!$H39)^(AX$3-1)),0),IF(AX$3='Step 1_Expenditure3'!$F39,'Step 1_Expenditure3'!$E39,0))))</f>
        <v/>
      </c>
      <c r="AY15" s="55" t="str">
        <f>IF(AY$3="","",IF('Step 1_Expenditure3'!$E39=0,0,IF('Step 1_Expenditure3'!$D39="OPEX",IF(AND(AY$3&gt;='Step 1_Expenditure3'!$F39,'Step 1_Expenditure3'!$F39+'Step 1_Expenditure3'!$G39-1&gt;=AY$3),'Step 1_Expenditure3'!$E39*((1+'Step 1_Expenditure3'!$H39)^(AY$3-1)),0),IF(AY$3='Step 1_Expenditure3'!$F39,'Step 1_Expenditure3'!$E39,0))))</f>
        <v/>
      </c>
      <c r="AZ15" s="55" t="str">
        <f>IF(AZ$3="","",IF('Step 1_Expenditure3'!$E39=0,0,IF('Step 1_Expenditure3'!$D39="OPEX",IF(AND(AZ$3&gt;='Step 1_Expenditure3'!$F39,'Step 1_Expenditure3'!$F39+'Step 1_Expenditure3'!$G39-1&gt;=AZ$3),'Step 1_Expenditure3'!$E39*((1+'Step 1_Expenditure3'!$H39)^(AZ$3-1)),0),IF(AZ$3='Step 1_Expenditure3'!$F39,'Step 1_Expenditure3'!$E39,0))))</f>
        <v/>
      </c>
      <c r="BA15" s="55" t="str">
        <f>IF(BA$3="","",IF('Step 1_Expenditure3'!$E39=0,0,IF('Step 1_Expenditure3'!$D39="OPEX",IF(AND(BA$3&gt;='Step 1_Expenditure3'!$F39,'Step 1_Expenditure3'!$F39+'Step 1_Expenditure3'!$G39-1&gt;=BA$3),'Step 1_Expenditure3'!$E39*((1+'Step 1_Expenditure3'!$H39)^(BA$3-1)),0),IF(BA$3='Step 1_Expenditure3'!$F39,'Step 1_Expenditure3'!$E39,0))))</f>
        <v/>
      </c>
      <c r="BB15" s="55" t="str">
        <f>IF(BB$3="","",IF('Step 1_Expenditure3'!$E39=0,0,IF('Step 1_Expenditure3'!$D39="OPEX",IF(AND(BB$3&gt;='Step 1_Expenditure3'!$F39,'Step 1_Expenditure3'!$F39+'Step 1_Expenditure3'!$G39-1&gt;=BB$3),'Step 1_Expenditure3'!$E39*((1+'Step 1_Expenditure3'!$H39)^(BB$3-1)),0),IF(BB$3='Step 1_Expenditure3'!$F39,'Step 1_Expenditure3'!$E39,0))))</f>
        <v/>
      </c>
      <c r="BC15" s="55" t="str">
        <f>IF(BC$3="","",IF('Step 1_Expenditure3'!$E39=0,0,IF('Step 1_Expenditure3'!$D39="OPEX",IF(AND(BC$3&gt;='Step 1_Expenditure3'!$F39,'Step 1_Expenditure3'!$F39+'Step 1_Expenditure3'!$G39-1&gt;=BC$3),'Step 1_Expenditure3'!$E39*((1+'Step 1_Expenditure3'!$H39)^(BC$3-1)),0),IF(BC$3='Step 1_Expenditure3'!$F39,'Step 1_Expenditure3'!$E39,0))))</f>
        <v/>
      </c>
      <c r="BD15" s="55" t="str">
        <f>IF(BD$3="","",IF('Step 1_Expenditure3'!$E39=0,0,IF('Step 1_Expenditure3'!$D39="OPEX",IF(AND(BD$3&gt;='Step 1_Expenditure3'!$F39,'Step 1_Expenditure3'!$F39+'Step 1_Expenditure3'!$G39-1&gt;=BD$3),'Step 1_Expenditure3'!$E39*((1+'Step 1_Expenditure3'!$H39)^(BD$3-1)),0),IF(BD$3='Step 1_Expenditure3'!$F39,'Step 1_Expenditure3'!$E39,0))))</f>
        <v/>
      </c>
      <c r="BE15" s="55" t="str">
        <f>IF(BE$3="","",IF('Step 1_Expenditure3'!$E39=0,0,IF('Step 1_Expenditure3'!$D39="OPEX",IF(AND(BE$3&gt;='Step 1_Expenditure3'!$F39,'Step 1_Expenditure3'!$F39+'Step 1_Expenditure3'!$G39-1&gt;=BE$3),'Step 1_Expenditure3'!$E39*((1+'Step 1_Expenditure3'!$H39)^(BE$3-1)),0),IF(BE$3='Step 1_Expenditure3'!$F39,'Step 1_Expenditure3'!$E39,0))))</f>
        <v/>
      </c>
      <c r="BF15" s="55" t="str">
        <f>IF(BF$3="","",IF('Step 1_Expenditure3'!$E39=0,0,IF('Step 1_Expenditure3'!$D39="OPEX",IF(AND(BF$3&gt;='Step 1_Expenditure3'!$F39,'Step 1_Expenditure3'!$F39+'Step 1_Expenditure3'!$G39-1&gt;=BF$3),'Step 1_Expenditure3'!$E39*((1+'Step 1_Expenditure3'!$H39)^(BF$3-1)),0),IF(BF$3='Step 1_Expenditure3'!$F39,'Step 1_Expenditure3'!$E39,0))))</f>
        <v/>
      </c>
      <c r="BG15" s="55" t="str">
        <f>IF(BG$3="","",IF('Step 1_Expenditure3'!$E39=0,0,IF('Step 1_Expenditure3'!$D39="OPEX",IF(AND(BG$3&gt;='Step 1_Expenditure3'!$F39,'Step 1_Expenditure3'!$F39+'Step 1_Expenditure3'!$G39-1&gt;=BG$3),'Step 1_Expenditure3'!$E39*((1+'Step 1_Expenditure3'!$H39)^(BG$3-1)),0),IF(BG$3='Step 1_Expenditure3'!$F39,'Step 1_Expenditure3'!$E39,0))))</f>
        <v/>
      </c>
      <c r="BH15" s="55" t="str">
        <f>IF(BH$3="","",IF('Step 1_Expenditure3'!$E39=0,0,IF('Step 1_Expenditure3'!$D39="OPEX",IF(AND(BH$3&gt;='Step 1_Expenditure3'!$F39,'Step 1_Expenditure3'!$F39+'Step 1_Expenditure3'!$G39-1&gt;=BH$3),'Step 1_Expenditure3'!$E39*((1+'Step 1_Expenditure3'!$H39)^(BH$3-1)),0),IF(BH$3='Step 1_Expenditure3'!$F39,'Step 1_Expenditure3'!$E39,0))))</f>
        <v/>
      </c>
      <c r="BI15" s="55" t="str">
        <f>IF(BI$3="","",IF('Step 1_Expenditure3'!$E39=0,0,IF('Step 1_Expenditure3'!$D39="OPEX",IF(AND(BI$3&gt;='Step 1_Expenditure3'!$F39,'Step 1_Expenditure3'!$F39+'Step 1_Expenditure3'!$G39-1&gt;=BI$3),'Step 1_Expenditure3'!$E39*((1+'Step 1_Expenditure3'!$H39)^(BI$3-1)),0),IF(BI$3='Step 1_Expenditure3'!$F39,'Step 1_Expenditure3'!$E39,0))))</f>
        <v/>
      </c>
      <c r="BJ15" s="55" t="str">
        <f>IF(BJ$3="","",IF('Step 1_Expenditure3'!$E39=0,0,IF('Step 1_Expenditure3'!$D39="OPEX",IF(AND(BJ$3&gt;='Step 1_Expenditure3'!$F39,'Step 1_Expenditure3'!$F39+'Step 1_Expenditure3'!$G39-1&gt;=BJ$3),'Step 1_Expenditure3'!$E39*((1+'Step 1_Expenditure3'!$H39)^(BJ$3-1)),0),IF(BJ$3='Step 1_Expenditure3'!$F39,'Step 1_Expenditure3'!$E39,0))))</f>
        <v/>
      </c>
      <c r="BK15" s="55" t="str">
        <f>IF(BK$3="","",IF('Step 1_Expenditure3'!$E39=0,0,IF('Step 1_Expenditure3'!$D39="OPEX",IF(AND(BK$3&gt;='Step 1_Expenditure3'!$F39,'Step 1_Expenditure3'!$F39+'Step 1_Expenditure3'!$G39-1&gt;=BK$3),'Step 1_Expenditure3'!$E39*((1+'Step 1_Expenditure3'!$H39)^(BK$3-1)),0),IF(BK$3='Step 1_Expenditure3'!$F39,'Step 1_Expenditure3'!$E39,0))))</f>
        <v/>
      </c>
      <c r="BL15" s="55" t="str">
        <f>IF(BL$3="","",IF('Step 1_Expenditure3'!$E39=0,0,IF('Step 1_Expenditure3'!$D39="OPEX",IF(AND(BL$3&gt;='Step 1_Expenditure3'!$F39,'Step 1_Expenditure3'!$F39+'Step 1_Expenditure3'!$G39-1&gt;=BL$3),'Step 1_Expenditure3'!$E39*((1+'Step 1_Expenditure3'!$H39)^(BL$3-1)),0),IF(BL$3='Step 1_Expenditure3'!$F39,'Step 1_Expenditure3'!$E39,0))))</f>
        <v/>
      </c>
      <c r="BM15" s="55" t="str">
        <f>IF(BM$3="","",IF('Step 1_Expenditure3'!$E39=0,0,IF('Step 1_Expenditure3'!$D39="OPEX",IF(AND(BM$3&gt;='Step 1_Expenditure3'!$F39,'Step 1_Expenditure3'!$F39+'Step 1_Expenditure3'!$G39-1&gt;=BM$3),'Step 1_Expenditure3'!$E39*((1+'Step 1_Expenditure3'!$H39)^(BM$3-1)),0),IF(BM$3='Step 1_Expenditure3'!$F39,'Step 1_Expenditure3'!$E39,0))))</f>
        <v/>
      </c>
      <c r="BN15" s="55" t="str">
        <f>IF(BN$3="","",IF('Step 1_Expenditure3'!$E39=0,0,IF('Step 1_Expenditure3'!$D39="OPEX",IF(AND(BN$3&gt;='Step 1_Expenditure3'!$F39,'Step 1_Expenditure3'!$F39+'Step 1_Expenditure3'!$G39-1&gt;=BN$3),'Step 1_Expenditure3'!$E39*((1+'Step 1_Expenditure3'!$H39)^(BN$3-1)),0),IF(BN$3='Step 1_Expenditure3'!$F39,'Step 1_Expenditure3'!$E39,0))))</f>
        <v/>
      </c>
      <c r="BO15" s="55" t="str">
        <f>IF(BO$3="","",IF('Step 1_Expenditure3'!$E39=0,0,IF('Step 1_Expenditure3'!$D39="OPEX",IF(AND(BO$3&gt;='Step 1_Expenditure3'!$F39,'Step 1_Expenditure3'!$F39+'Step 1_Expenditure3'!$G39-1&gt;=BO$3),'Step 1_Expenditure3'!$E39*((1+'Step 1_Expenditure3'!$H39)^(BO$3-1)),0),IF(BO$3='Step 1_Expenditure3'!$F39,'Step 1_Expenditure3'!$E39,0))))</f>
        <v/>
      </c>
      <c r="BP15" s="55" t="str">
        <f>IF(BP$3="","",IF('Step 1_Expenditure3'!$E39=0,0,IF('Step 1_Expenditure3'!$D39="OPEX",IF(AND(BP$3&gt;='Step 1_Expenditure3'!$F39,'Step 1_Expenditure3'!$F39+'Step 1_Expenditure3'!$G39-1&gt;=BP$3),'Step 1_Expenditure3'!$E39*((1+'Step 1_Expenditure3'!$H39)^(BP$3-1)),0),IF(BP$3='Step 1_Expenditure3'!$F39,'Step 1_Expenditure3'!$E39,0))))</f>
        <v/>
      </c>
      <c r="BQ15" s="55" t="str">
        <f>IF(BQ$3="","",IF('Step 1_Expenditure3'!$E39=0,0,IF('Step 1_Expenditure3'!$D39="OPEX",IF(AND(BQ$3&gt;='Step 1_Expenditure3'!$F39,'Step 1_Expenditure3'!$F39+'Step 1_Expenditure3'!$G39-1&gt;=BQ$3),'Step 1_Expenditure3'!$E39*((1+'Step 1_Expenditure3'!$H39)^(BQ$3-1)),0),IF(BQ$3='Step 1_Expenditure3'!$F39,'Step 1_Expenditure3'!$E39,0))))</f>
        <v/>
      </c>
      <c r="BR15" s="55" t="str">
        <f>IF(BR$3="","",IF('Step 1_Expenditure3'!$E39=0,0,IF('Step 1_Expenditure3'!$D39="OPEX",IF(AND(BR$3&gt;='Step 1_Expenditure3'!$F39,'Step 1_Expenditure3'!$F39+'Step 1_Expenditure3'!$G39-1&gt;=BR$3),'Step 1_Expenditure3'!$E39*((1+'Step 1_Expenditure3'!$H39)^(BR$3-1)),0),IF(BR$3='Step 1_Expenditure3'!$F39,'Step 1_Expenditure3'!$E39,0))))</f>
        <v/>
      </c>
      <c r="BS15" s="55" t="str">
        <f>IF(BS$3="","",IF('Step 1_Expenditure3'!$E39=0,0,IF('Step 1_Expenditure3'!$D39="OPEX",IF(AND(BS$3&gt;='Step 1_Expenditure3'!$F39,'Step 1_Expenditure3'!$F39+'Step 1_Expenditure3'!$G39-1&gt;=BS$3),'Step 1_Expenditure3'!$E39*((1+'Step 1_Expenditure3'!$H39)^(BS$3-1)),0),IF(BS$3='Step 1_Expenditure3'!$F39,'Step 1_Expenditure3'!$E39,0))))</f>
        <v/>
      </c>
      <c r="BT15" s="55" t="str">
        <f>IF(BT$3="","",IF('Step 1_Expenditure3'!$E39=0,0,IF('Step 1_Expenditure3'!$D39="OPEX",IF(AND(BT$3&gt;='Step 1_Expenditure3'!$F39,'Step 1_Expenditure3'!$F39+'Step 1_Expenditure3'!$G39-1&gt;=BT$3),'Step 1_Expenditure3'!$E39*((1+'Step 1_Expenditure3'!$H39)^(BT$3-1)),0),IF(BT$3='Step 1_Expenditure3'!$F39,'Step 1_Expenditure3'!$E39,0))))</f>
        <v/>
      </c>
      <c r="BU15" s="55" t="str">
        <f>IF(BU$3="","",IF('Step 1_Expenditure3'!$E39=0,0,IF('Step 1_Expenditure3'!$D39="OPEX",IF(AND(BU$3&gt;='Step 1_Expenditure3'!$F39,'Step 1_Expenditure3'!$F39+'Step 1_Expenditure3'!$G39-1&gt;=BU$3),'Step 1_Expenditure3'!$E39*((1+'Step 1_Expenditure3'!$H39)^(BU$3-1)),0),IF(BU$3='Step 1_Expenditure3'!$F39,'Step 1_Expenditure3'!$E39,0))))</f>
        <v/>
      </c>
      <c r="BV15" s="55" t="str">
        <f>IF(BV$3="","",IF('Step 1_Expenditure3'!$E39=0,0,IF('Step 1_Expenditure3'!$D39="OPEX",IF(AND(BV$3&gt;='Step 1_Expenditure3'!$F39,'Step 1_Expenditure3'!$F39+'Step 1_Expenditure3'!$G39-1&gt;=BV$3),'Step 1_Expenditure3'!$E39*((1+'Step 1_Expenditure3'!$H39)^(BV$3-1)),0),IF(BV$3='Step 1_Expenditure3'!$F39,'Step 1_Expenditure3'!$E39,0))))</f>
        <v/>
      </c>
      <c r="BW15" s="55" t="str">
        <f>IF(BW$3="","",IF('Step 1_Expenditure3'!$E39=0,0,IF('Step 1_Expenditure3'!$D39="OPEX",IF(AND(BW$3&gt;='Step 1_Expenditure3'!$F39,'Step 1_Expenditure3'!$F39+'Step 1_Expenditure3'!$G39-1&gt;=BW$3),'Step 1_Expenditure3'!$E39*((1+'Step 1_Expenditure3'!$H39)^(BW$3-1)),0),IF(BW$3='Step 1_Expenditure3'!$F39,'Step 1_Expenditure3'!$E39,0))))</f>
        <v/>
      </c>
      <c r="BX15" s="55" t="str">
        <f>IF(BX$3="","",IF('Step 1_Expenditure3'!$E39=0,0,IF('Step 1_Expenditure3'!$D39="OPEX",IF(AND(BX$3&gt;='Step 1_Expenditure3'!$F39,'Step 1_Expenditure3'!$F39+'Step 1_Expenditure3'!$G39-1&gt;=BX$3),'Step 1_Expenditure3'!$E39*((1+'Step 1_Expenditure3'!$H39)^(BX$3-1)),0),IF(BX$3='Step 1_Expenditure3'!$F39,'Step 1_Expenditure3'!$E39,0))))</f>
        <v/>
      </c>
      <c r="BY15" s="55" t="str">
        <f>IF(BY$3="","",IF('Step 1_Expenditure3'!$E39=0,0,IF('Step 1_Expenditure3'!$D39="OPEX",IF(AND(BY$3&gt;='Step 1_Expenditure3'!$F39,'Step 1_Expenditure3'!$F39+'Step 1_Expenditure3'!$G39-1&gt;=BY$3),'Step 1_Expenditure3'!$E39*((1+'Step 1_Expenditure3'!$H39)^(BY$3-1)),0),IF(BY$3='Step 1_Expenditure3'!$F39,'Step 1_Expenditure3'!$E39,0))))</f>
        <v/>
      </c>
      <c r="BZ15" s="55" t="str">
        <f>IF(BZ$3="","",IF('Step 1_Expenditure3'!$E39=0,0,IF('Step 1_Expenditure3'!$D39="OPEX",IF(AND(BZ$3&gt;='Step 1_Expenditure3'!$F39,'Step 1_Expenditure3'!$F39+'Step 1_Expenditure3'!$G39-1&gt;=BZ$3),'Step 1_Expenditure3'!$E39*((1+'Step 1_Expenditure3'!$H39)^(BZ$3-1)),0),IF(BZ$3='Step 1_Expenditure3'!$F39,'Step 1_Expenditure3'!$E39,0))))</f>
        <v/>
      </c>
      <c r="CA15" s="55" t="str">
        <f>IF(CA$3="","",IF('Step 1_Expenditure3'!$E39=0,0,IF('Step 1_Expenditure3'!$D39="OPEX",IF(AND(CA$3&gt;='Step 1_Expenditure3'!$F39,'Step 1_Expenditure3'!$F39+'Step 1_Expenditure3'!$G39-1&gt;=CA$3),'Step 1_Expenditure3'!$E39*((1+'Step 1_Expenditure3'!$H39)^(CA$3-1)),0),IF(CA$3='Step 1_Expenditure3'!$F39,'Step 1_Expenditure3'!$E39,0))))</f>
        <v/>
      </c>
      <c r="CB15" s="55" t="str">
        <f>IF(CB$3="","",IF('Step 1_Expenditure3'!$E39=0,0,IF('Step 1_Expenditure3'!$D39="OPEX",IF(AND(CB$3&gt;='Step 1_Expenditure3'!$F39,'Step 1_Expenditure3'!$F39+'Step 1_Expenditure3'!$G39-1&gt;=CB$3),'Step 1_Expenditure3'!$E39*((1+'Step 1_Expenditure3'!$H39)^(CB$3-1)),0),IF(CB$3='Step 1_Expenditure3'!$F39,'Step 1_Expenditure3'!$E39,0))))</f>
        <v/>
      </c>
      <c r="CC15" s="55" t="str">
        <f>IF(CC$3="","",IF('Step 1_Expenditure3'!$E39=0,0,IF('Step 1_Expenditure3'!$D39="OPEX",IF(AND(CC$3&gt;='Step 1_Expenditure3'!$F39,'Step 1_Expenditure3'!$F39+'Step 1_Expenditure3'!$G39-1&gt;=CC$3),'Step 1_Expenditure3'!$E39*((1+'Step 1_Expenditure3'!$H39)^(CC$3-1)),0),IF(CC$3='Step 1_Expenditure3'!$F39,'Step 1_Expenditure3'!$E39,0))))</f>
        <v/>
      </c>
      <c r="CD15" s="55" t="str">
        <f>IF(CD$3="","",IF('Step 1_Expenditure3'!$E39=0,0,IF('Step 1_Expenditure3'!$D39="OPEX",IF(AND(CD$3&gt;='Step 1_Expenditure3'!$F39,'Step 1_Expenditure3'!$F39+'Step 1_Expenditure3'!$G39-1&gt;=CD$3),'Step 1_Expenditure3'!$E39*((1+'Step 1_Expenditure3'!$H39)^(CD$3-1)),0),IF(CD$3='Step 1_Expenditure3'!$F39,'Step 1_Expenditure3'!$E39,0))))</f>
        <v/>
      </c>
      <c r="CE15" s="55" t="str">
        <f>IF(CE$3="","",IF('Step 1_Expenditure3'!$E39=0,0,IF('Step 1_Expenditure3'!$D39="OPEX",IF(AND(CE$3&gt;='Step 1_Expenditure3'!$F39,'Step 1_Expenditure3'!$F39+'Step 1_Expenditure3'!$G39-1&gt;=CE$3),'Step 1_Expenditure3'!$E39*((1+'Step 1_Expenditure3'!$H39)^(CE$3-1)),0),IF(CE$3='Step 1_Expenditure3'!$F39,'Step 1_Expenditure3'!$E39,0))))</f>
        <v/>
      </c>
      <c r="CF15" s="55" t="str">
        <f>IF(CF$3="","",IF('Step 1_Expenditure3'!$E39=0,0,IF('Step 1_Expenditure3'!$D39="OPEX",IF(AND(CF$3&gt;='Step 1_Expenditure3'!$F39,'Step 1_Expenditure3'!$F39+'Step 1_Expenditure3'!$G39-1&gt;=CF$3),'Step 1_Expenditure3'!$E39*((1+'Step 1_Expenditure3'!$H39)^(CF$3-1)),0),IF(CF$3='Step 1_Expenditure3'!$F39,'Step 1_Expenditure3'!$E39,0))))</f>
        <v/>
      </c>
      <c r="CG15" s="55" t="str">
        <f>IF(CG$3="","",IF('Step 1_Expenditure3'!$E39=0,0,IF('Step 1_Expenditure3'!$D39="OPEX",IF(AND(CG$3&gt;='Step 1_Expenditure3'!$F39,'Step 1_Expenditure3'!$F39+'Step 1_Expenditure3'!$G39-1&gt;=CG$3),'Step 1_Expenditure3'!$E39*((1+'Step 1_Expenditure3'!$H39)^(CG$3-1)),0),IF(CG$3='Step 1_Expenditure3'!$F39,'Step 1_Expenditure3'!$E39,0))))</f>
        <v/>
      </c>
      <c r="CH15" s="55" t="str">
        <f>IF(CH$3="","",IF('Step 1_Expenditure3'!$E39=0,0,IF('Step 1_Expenditure3'!$D39="OPEX",IF(AND(CH$3&gt;='Step 1_Expenditure3'!$F39,'Step 1_Expenditure3'!$F39+'Step 1_Expenditure3'!$G39-1&gt;=CH$3),'Step 1_Expenditure3'!$E39*((1+'Step 1_Expenditure3'!$H39)^(CH$3-1)),0),IF(CH$3='Step 1_Expenditure3'!$F39,'Step 1_Expenditure3'!$E39,0))))</f>
        <v/>
      </c>
      <c r="CI15" s="55" t="str">
        <f>IF(CI$3="","",IF('Step 1_Expenditure3'!$E39=0,0,IF('Step 1_Expenditure3'!$D39="OPEX",IF(AND(CI$3&gt;='Step 1_Expenditure3'!$F39,'Step 1_Expenditure3'!$F39+'Step 1_Expenditure3'!$G39-1&gt;=CI$3),'Step 1_Expenditure3'!$E39*((1+'Step 1_Expenditure3'!$H39)^(CI$3-1)),0),IF(CI$3='Step 1_Expenditure3'!$F39,'Step 1_Expenditure3'!$E39,0))))</f>
        <v/>
      </c>
      <c r="CJ15" s="55" t="str">
        <f>IF(CJ$3="","",IF('Step 1_Expenditure3'!$E39=0,0,IF('Step 1_Expenditure3'!$D39="OPEX",IF(AND(CJ$3&gt;='Step 1_Expenditure3'!$F39,'Step 1_Expenditure3'!$F39+'Step 1_Expenditure3'!$G39-1&gt;=CJ$3),'Step 1_Expenditure3'!$E39*((1+'Step 1_Expenditure3'!$H39)^(CJ$3-1)),0),IF(CJ$3='Step 1_Expenditure3'!$F39,'Step 1_Expenditure3'!$E39,0))))</f>
        <v/>
      </c>
      <c r="CK15" s="55" t="str">
        <f>IF(CK$3="","",IF('Step 1_Expenditure3'!$E39=0,0,IF('Step 1_Expenditure3'!$D39="OPEX",IF(AND(CK$3&gt;='Step 1_Expenditure3'!$F39,'Step 1_Expenditure3'!$F39+'Step 1_Expenditure3'!$G39-1&gt;=CK$3),'Step 1_Expenditure3'!$E39*((1+'Step 1_Expenditure3'!$H39)^(CK$3-1)),0),IF(CK$3='Step 1_Expenditure3'!$F39,'Step 1_Expenditure3'!$E39,0))))</f>
        <v/>
      </c>
      <c r="CL15" s="55" t="str">
        <f>IF(CL$3="","",IF('Step 1_Expenditure3'!$E39=0,0,IF('Step 1_Expenditure3'!$D39="OPEX",IF(AND(CL$3&gt;='Step 1_Expenditure3'!$F39,'Step 1_Expenditure3'!$F39+'Step 1_Expenditure3'!$G39-1&gt;=CL$3),'Step 1_Expenditure3'!$E39*((1+'Step 1_Expenditure3'!$H39)^(CL$3-1)),0),IF(CL$3='Step 1_Expenditure3'!$F39,'Step 1_Expenditure3'!$E39,0))))</f>
        <v/>
      </c>
      <c r="CM15" s="55" t="str">
        <f>IF(CM$3="","",IF('Step 1_Expenditure3'!$E39=0,0,IF('Step 1_Expenditure3'!$D39="OPEX",IF(AND(CM$3&gt;='Step 1_Expenditure3'!$F39,'Step 1_Expenditure3'!$F39+'Step 1_Expenditure3'!$G39-1&gt;=CM$3),'Step 1_Expenditure3'!$E39*((1+'Step 1_Expenditure3'!$H39)^(CM$3-1)),0),IF(CM$3='Step 1_Expenditure3'!$F39,'Step 1_Expenditure3'!$E39,0))))</f>
        <v/>
      </c>
      <c r="CN15" s="55" t="str">
        <f>IF(CN$3="","",IF('Step 1_Expenditure3'!$E39=0,0,IF('Step 1_Expenditure3'!$D39="OPEX",IF(AND(CN$3&gt;='Step 1_Expenditure3'!$F39,'Step 1_Expenditure3'!$F39+'Step 1_Expenditure3'!$G39-1&gt;=CN$3),'Step 1_Expenditure3'!$E39*((1+'Step 1_Expenditure3'!$H39)^(CN$3-1)),0),IF(CN$3='Step 1_Expenditure3'!$F39,'Step 1_Expenditure3'!$E39,0))))</f>
        <v/>
      </c>
      <c r="CO15" s="55" t="str">
        <f>IF(CO$3="","",IF('Step 1_Expenditure3'!$E39=0,0,IF('Step 1_Expenditure3'!$D39="OPEX",IF(AND(CO$3&gt;='Step 1_Expenditure3'!$F39,'Step 1_Expenditure3'!$F39+'Step 1_Expenditure3'!$G39-1&gt;=CO$3),'Step 1_Expenditure3'!$E39*((1+'Step 1_Expenditure3'!$H39)^(CO$3-1)),0),IF(CO$3='Step 1_Expenditure3'!$F39,'Step 1_Expenditure3'!$E39,0))))</f>
        <v/>
      </c>
      <c r="CP15" s="55" t="str">
        <f>IF(CP$3="","",IF('Step 1_Expenditure3'!$E39=0,0,IF('Step 1_Expenditure3'!$D39="OPEX",IF(AND(CP$3&gt;='Step 1_Expenditure3'!$F39,'Step 1_Expenditure3'!$F39+'Step 1_Expenditure3'!$G39-1&gt;=CP$3),'Step 1_Expenditure3'!$E39*((1+'Step 1_Expenditure3'!$H39)^(CP$3-1)),0),IF(CP$3='Step 1_Expenditure3'!$F39,'Step 1_Expenditure3'!$E39,0))))</f>
        <v/>
      </c>
      <c r="CQ15" s="55" t="str">
        <f>IF(CQ$3="","",IF('Step 1_Expenditure3'!$E39=0,0,IF('Step 1_Expenditure3'!$D39="OPEX",IF(AND(CQ$3&gt;='Step 1_Expenditure3'!$F39,'Step 1_Expenditure3'!$F39+'Step 1_Expenditure3'!$G39-1&gt;=CQ$3),'Step 1_Expenditure3'!$E39*((1+'Step 1_Expenditure3'!$H39)^(CQ$3-1)),0),IF(CQ$3='Step 1_Expenditure3'!$F39,'Step 1_Expenditure3'!$E39,0))))</f>
        <v/>
      </c>
      <c r="CR15" s="55" t="str">
        <f>IF(CR$3="","",IF('Step 1_Expenditure3'!$E39=0,0,IF('Step 1_Expenditure3'!$D39="OPEX",IF(AND(CR$3&gt;='Step 1_Expenditure3'!$F39,'Step 1_Expenditure3'!$F39+'Step 1_Expenditure3'!$G39-1&gt;=CR$3),'Step 1_Expenditure3'!$E39*((1+'Step 1_Expenditure3'!$H39)^(CR$3-1)),0),IF(CR$3='Step 1_Expenditure3'!$F39,'Step 1_Expenditure3'!$E39,0))))</f>
        <v/>
      </c>
      <c r="CS15" s="55" t="str">
        <f>IF(CS$3="","",IF('Step 1_Expenditure3'!$E39=0,0,IF('Step 1_Expenditure3'!$D39="OPEX",IF(AND(CS$3&gt;='Step 1_Expenditure3'!$F39,'Step 1_Expenditure3'!$F39+'Step 1_Expenditure3'!$G39-1&gt;=CS$3),'Step 1_Expenditure3'!$E39*((1+'Step 1_Expenditure3'!$H39)^(CS$3-1)),0),IF(CS$3='Step 1_Expenditure3'!$F39,'Step 1_Expenditure3'!$E39,0))))</f>
        <v/>
      </c>
      <c r="CT15" s="55" t="str">
        <f>IF(CT$3="","",IF('Step 1_Expenditure3'!$E39=0,0,IF('Step 1_Expenditure3'!$D39="OPEX",IF(AND(CT$3&gt;='Step 1_Expenditure3'!$F39,'Step 1_Expenditure3'!$F39+'Step 1_Expenditure3'!$G39-1&gt;=CT$3),'Step 1_Expenditure3'!$E39*((1+'Step 1_Expenditure3'!$H39)^(CT$3-1)),0),IF(CT$3='Step 1_Expenditure3'!$F39,'Step 1_Expenditure3'!$E39,0))))</f>
        <v/>
      </c>
      <c r="CU15" s="55" t="str">
        <f>IF(CU$3="","",IF('Step 1_Expenditure3'!$E39=0,0,IF('Step 1_Expenditure3'!$D39="OPEX",IF(AND(CU$3&gt;='Step 1_Expenditure3'!$F39,'Step 1_Expenditure3'!$F39+'Step 1_Expenditure3'!$G39-1&gt;=CU$3),'Step 1_Expenditure3'!$E39*((1+'Step 1_Expenditure3'!$H39)^(CU$3-1)),0),IF(CU$3='Step 1_Expenditure3'!$F39,'Step 1_Expenditure3'!$E39,0))))</f>
        <v/>
      </c>
      <c r="CV15" s="55" t="str">
        <f>IF(CV$3="","",IF('Step 1_Expenditure3'!$E39=0,0,IF('Step 1_Expenditure3'!$D39="OPEX",IF(AND(CV$3&gt;='Step 1_Expenditure3'!$F39,'Step 1_Expenditure3'!$F39+'Step 1_Expenditure3'!$G39-1&gt;=CV$3),'Step 1_Expenditure3'!$E39*((1+'Step 1_Expenditure3'!$H39)^(CV$3-1)),0),IF(CV$3='Step 1_Expenditure3'!$F39,'Step 1_Expenditure3'!$E39,0))))</f>
        <v/>
      </c>
      <c r="CW15" s="55" t="str">
        <f>IF(CW$3="","",IF('Step 1_Expenditure3'!$E39=0,0,IF('Step 1_Expenditure3'!$D39="OPEX",IF(AND(CW$3&gt;='Step 1_Expenditure3'!$F39,'Step 1_Expenditure3'!$F39+'Step 1_Expenditure3'!$G39-1&gt;=CW$3),'Step 1_Expenditure3'!$E39*((1+'Step 1_Expenditure3'!$H39)^(CW$3-1)),0),IF(CW$3='Step 1_Expenditure3'!$F39,'Step 1_Expenditure3'!$E39,0))))</f>
        <v/>
      </c>
      <c r="CX15" s="55" t="str">
        <f>IF(CX$3="","",IF('Step 1_Expenditure3'!$E39=0,0,IF('Step 1_Expenditure3'!$D39="OPEX",IF(AND(CX$3&gt;='Step 1_Expenditure3'!$F39,'Step 1_Expenditure3'!$F39+'Step 1_Expenditure3'!$G39-1&gt;=CX$3),'Step 1_Expenditure3'!$E39*((1+'Step 1_Expenditure3'!$H39)^(CX$3-1)),0),IF(CX$3='Step 1_Expenditure3'!$F39,'Step 1_Expenditure3'!$E39,0))))</f>
        <v/>
      </c>
      <c r="CY15" s="55" t="str">
        <f>IF(CY$3="","",IF('Step 1_Expenditure3'!$E39=0,0,IF('Step 1_Expenditure3'!$D39="OPEX",IF(AND(CY$3&gt;='Step 1_Expenditure3'!$F39,'Step 1_Expenditure3'!$F39+'Step 1_Expenditure3'!$G39-1&gt;=CY$3),'Step 1_Expenditure3'!$E39*((1+'Step 1_Expenditure3'!$H39)^(CY$3-1)),0),IF(CY$3='Step 1_Expenditure3'!$F39,'Step 1_Expenditure3'!$E39,0))))</f>
        <v/>
      </c>
      <c r="CZ15" s="55" t="str">
        <f>IF(CZ$3="","",IF('Step 1_Expenditure3'!$E39=0,0,IF('Step 1_Expenditure3'!$D39="OPEX",IF(AND(CZ$3&gt;='Step 1_Expenditure3'!$F39,'Step 1_Expenditure3'!$F39+'Step 1_Expenditure3'!$G39-1&gt;=CZ$3),'Step 1_Expenditure3'!$E39*((1+'Step 1_Expenditure3'!$H39)^(CZ$3-1)),0),IF(CZ$3='Step 1_Expenditure3'!$F39,'Step 1_Expenditure3'!$E39,0))))</f>
        <v/>
      </c>
      <c r="DA15" s="55" t="str">
        <f>IF(DA$3="","",IF('Step 1_Expenditure3'!$E39=0,0,IF('Step 1_Expenditure3'!$D39="OPEX",IF(AND(DA$3&gt;='Step 1_Expenditure3'!$F39,'Step 1_Expenditure3'!$F39+'Step 1_Expenditure3'!$G39-1&gt;=DA$3),'Step 1_Expenditure3'!$E39*((1+'Step 1_Expenditure3'!$H39)^(DA$3-1)),0),IF(DA$3='Step 1_Expenditure3'!$F39,'Step 1_Expenditure3'!$E39,0))))</f>
        <v/>
      </c>
      <c r="DB15" s="55" t="str">
        <f>IF(DB$3="","",IF('Step 1_Expenditure3'!$E39=0,0,IF('Step 1_Expenditure3'!$D39="OPEX",IF(AND(DB$3&gt;='Step 1_Expenditure3'!$F39,'Step 1_Expenditure3'!$F39+'Step 1_Expenditure3'!$G39-1&gt;=DB$3),'Step 1_Expenditure3'!$E39*((1+'Step 1_Expenditure3'!$H39)^(DB$3-1)),0),IF(DB$3='Step 1_Expenditure3'!$F39,'Step 1_Expenditure3'!$E39,0))))</f>
        <v/>
      </c>
      <c r="DC15" s="1"/>
    </row>
    <row r="16" spans="1:107" s="3" customFormat="1" x14ac:dyDescent="0.25">
      <c r="A16" s="3">
        <f t="shared" si="0"/>
        <v>499750.89944622631</v>
      </c>
      <c r="B16" s="22" t="str">
        <f>IF('Step 1_Expenditure3'!E40&gt;0,'Step 1_Expenditure3'!B40,"")</f>
        <v xml:space="preserve">Stage 7: Use (and Operation)  </v>
      </c>
      <c r="C16" s="152" t="str">
        <f>IF('Step 1_Expenditure3'!E40&gt;0,'Step 1_Expenditure3'!D40,"")</f>
        <v>OPEX</v>
      </c>
      <c r="D16" s="158">
        <f>IF('Step 1_Expenditure3'!E40&gt;0,IF('Step 1_Expenditure3'!F40+'Step 1_Expenditure3'!G40&gt;'Step 1_Expenditure3'!$C$22,'Step 1_Expenditure3'!$C$22,'Step 1_Expenditure3'!F40+'Step 1_Expenditure3'!G40),"")</f>
        <v>25</v>
      </c>
      <c r="E16" s="22" t="str">
        <f>IF('Step 1_Expenditure3'!E40&gt;0,'Step 1_Expenditure3'!C40,"")</f>
        <v>Operational Costs</v>
      </c>
      <c r="F16" s="55">
        <f>IF(F$3="","",IF('Step 1_Expenditure3'!$E40=0,0,IF('Step 1_Expenditure3'!$D40="OPEX",IF(AND(F$3&gt;='Step 1_Expenditure3'!$F40,'Step 1_Expenditure3'!$F40+'Step 1_Expenditure3'!$G40-1&gt;=F$3),'Step 1_Expenditure3'!$E40*((1+'Step 1_Expenditure3'!$H40)^(F$3)),0),IF(F$3='Step 1_Expenditure3'!$F40,'Step 1_Expenditure3'!$E40,0))))</f>
        <v>0</v>
      </c>
      <c r="G16" s="55">
        <f>IF(G$3="","",IF('Step 1_Expenditure3'!$E40=0,0,IF('Step 1_Expenditure3'!$D40="OPEX",IF(AND(G$3&gt;='Step 1_Expenditure3'!$F40,'Step 1_Expenditure3'!$F40+'Step 1_Expenditure3'!$G40-1&gt;=G$3),'Step 1_Expenditure3'!$E40*((1+'Step 1_Expenditure3'!$H40)^(G$3-1)),0),IF(G$3='Step 1_Expenditure3'!$F40,'Step 1_Expenditure3'!$E40,0))))</f>
        <v>12000</v>
      </c>
      <c r="H16" s="55">
        <f>IF(H$3="","",IF('Step 1_Expenditure3'!$E40=0,0,IF('Step 1_Expenditure3'!$D40="OPEX",IF(AND(H$3&gt;='Step 1_Expenditure3'!$F40,'Step 1_Expenditure3'!$F40+'Step 1_Expenditure3'!$G40-1&gt;=H$3),'Step 1_Expenditure3'!$E40*((1+'Step 1_Expenditure3'!$H40)^(H$3-1)),0),IF(H$3='Step 1_Expenditure3'!$F40,'Step 1_Expenditure3'!$E40,0))))</f>
        <v>12480</v>
      </c>
      <c r="I16" s="55">
        <f>IF(I$3="","",IF('Step 1_Expenditure3'!$E40=0,0,IF('Step 1_Expenditure3'!$D40="OPEX",IF(AND(I$3&gt;='Step 1_Expenditure3'!$F40,'Step 1_Expenditure3'!$F40+'Step 1_Expenditure3'!$G40-1&gt;=I$3),'Step 1_Expenditure3'!$E40*((1+'Step 1_Expenditure3'!$H40)^(I$3-1)),0),IF(I$3='Step 1_Expenditure3'!$F40,'Step 1_Expenditure3'!$E40,0))))</f>
        <v>12979.2</v>
      </c>
      <c r="J16" s="55">
        <f>IF(J$3="","",IF('Step 1_Expenditure3'!$E40=0,0,IF('Step 1_Expenditure3'!$D40="OPEX",IF(AND(J$3&gt;='Step 1_Expenditure3'!$F40,'Step 1_Expenditure3'!$F40+'Step 1_Expenditure3'!$G40-1&gt;=J$3),'Step 1_Expenditure3'!$E40*((1+'Step 1_Expenditure3'!$H40)^(J$3-1)),0),IF(J$3='Step 1_Expenditure3'!$F40,'Step 1_Expenditure3'!$E40,0))))</f>
        <v>13498.368</v>
      </c>
      <c r="K16" s="55">
        <f>IF(K$3="","",IF('Step 1_Expenditure3'!$E40=0,0,IF('Step 1_Expenditure3'!$D40="OPEX",IF(AND(K$3&gt;='Step 1_Expenditure3'!$F40,'Step 1_Expenditure3'!$F40+'Step 1_Expenditure3'!$G40-1&gt;=K$3),'Step 1_Expenditure3'!$E40*((1+'Step 1_Expenditure3'!$H40)^(K$3-1)),0),IF(K$3='Step 1_Expenditure3'!$F40,'Step 1_Expenditure3'!$E40,0))))</f>
        <v>14038.302720000003</v>
      </c>
      <c r="L16" s="55">
        <f>IF(L$3="","",IF('Step 1_Expenditure3'!$E40=0,0,IF('Step 1_Expenditure3'!$D40="OPEX",IF(AND(L$3&gt;='Step 1_Expenditure3'!$F40,'Step 1_Expenditure3'!$F40+'Step 1_Expenditure3'!$G40-1&gt;=L$3),'Step 1_Expenditure3'!$E40*((1+'Step 1_Expenditure3'!$H40)^(L$3-1)),0),IF(L$3='Step 1_Expenditure3'!$F40,'Step 1_Expenditure3'!$E40,0))))</f>
        <v>14599.834828800003</v>
      </c>
      <c r="M16" s="55">
        <f>IF(M$3="","",IF('Step 1_Expenditure3'!$E40=0,0,IF('Step 1_Expenditure3'!$D40="OPEX",IF(AND(M$3&gt;='Step 1_Expenditure3'!$F40,'Step 1_Expenditure3'!$F40+'Step 1_Expenditure3'!$G40-1&gt;=M$3),'Step 1_Expenditure3'!$E40*((1+'Step 1_Expenditure3'!$H40)^(M$3-1)),0),IF(M$3='Step 1_Expenditure3'!$F40,'Step 1_Expenditure3'!$E40,0))))</f>
        <v>15183.828221952004</v>
      </c>
      <c r="N16" s="55">
        <f>IF(N$3="","",IF('Step 1_Expenditure3'!$E40=0,0,IF('Step 1_Expenditure3'!$D40="OPEX",IF(AND(N$3&gt;='Step 1_Expenditure3'!$F40,'Step 1_Expenditure3'!$F40+'Step 1_Expenditure3'!$G40-1&gt;=N$3),'Step 1_Expenditure3'!$E40*((1+'Step 1_Expenditure3'!$H40)^(N$3-1)),0),IF(N$3='Step 1_Expenditure3'!$F40,'Step 1_Expenditure3'!$E40,0))))</f>
        <v>15791.181350830084</v>
      </c>
      <c r="O16" s="55">
        <f>IF(O$3="","",IF('Step 1_Expenditure3'!$E40=0,0,IF('Step 1_Expenditure3'!$D40="OPEX",IF(AND(O$3&gt;='Step 1_Expenditure3'!$F40,'Step 1_Expenditure3'!$F40+'Step 1_Expenditure3'!$G40-1&gt;=O$3),'Step 1_Expenditure3'!$E40*((1+'Step 1_Expenditure3'!$H40)^(O$3-1)),0),IF(O$3='Step 1_Expenditure3'!$F40,'Step 1_Expenditure3'!$E40,0))))</f>
        <v>16422.828604863291</v>
      </c>
      <c r="P16" s="55">
        <f>IF(P$3="","",IF('Step 1_Expenditure3'!$E40=0,0,IF('Step 1_Expenditure3'!$D40="OPEX",IF(AND(P$3&gt;='Step 1_Expenditure3'!$F40,'Step 1_Expenditure3'!$F40+'Step 1_Expenditure3'!$G40-1&gt;=P$3),'Step 1_Expenditure3'!$E40*((1+'Step 1_Expenditure3'!$H40)^(P$3-1)),0),IF(P$3='Step 1_Expenditure3'!$F40,'Step 1_Expenditure3'!$E40,0))))</f>
        <v>17079.741749057823</v>
      </c>
      <c r="Q16" s="55">
        <f>IF(Q$3="","",IF('Step 1_Expenditure3'!$E40=0,0,IF('Step 1_Expenditure3'!$D40="OPEX",IF(AND(Q$3&gt;='Step 1_Expenditure3'!$F40,'Step 1_Expenditure3'!$F40+'Step 1_Expenditure3'!$G40-1&gt;=Q$3),'Step 1_Expenditure3'!$E40*((1+'Step 1_Expenditure3'!$H40)^(Q$3-1)),0),IF(Q$3='Step 1_Expenditure3'!$F40,'Step 1_Expenditure3'!$E40,0))))</f>
        <v>17762.931419020137</v>
      </c>
      <c r="R16" s="55">
        <f>IF(R$3="","",IF('Step 1_Expenditure3'!$E40=0,0,IF('Step 1_Expenditure3'!$D40="OPEX",IF(AND(R$3&gt;='Step 1_Expenditure3'!$F40,'Step 1_Expenditure3'!$F40+'Step 1_Expenditure3'!$G40-1&gt;=R$3),'Step 1_Expenditure3'!$E40*((1+'Step 1_Expenditure3'!$H40)^(R$3-1)),0),IF(R$3='Step 1_Expenditure3'!$F40,'Step 1_Expenditure3'!$E40,0))))</f>
        <v>18473.448675780939</v>
      </c>
      <c r="S16" s="55">
        <f>IF(S$3="","",IF('Step 1_Expenditure3'!$E40=0,0,IF('Step 1_Expenditure3'!$D40="OPEX",IF(AND(S$3&gt;='Step 1_Expenditure3'!$F40,'Step 1_Expenditure3'!$F40+'Step 1_Expenditure3'!$G40-1&gt;=S$3),'Step 1_Expenditure3'!$E40*((1+'Step 1_Expenditure3'!$H40)^(S$3-1)),0),IF(S$3='Step 1_Expenditure3'!$F40,'Step 1_Expenditure3'!$E40,0))))</f>
        <v>19212.386622812181</v>
      </c>
      <c r="T16" s="55">
        <f>IF(T$3="","",IF('Step 1_Expenditure3'!$E40=0,0,IF('Step 1_Expenditure3'!$D40="OPEX",IF(AND(T$3&gt;='Step 1_Expenditure3'!$F40,'Step 1_Expenditure3'!$F40+'Step 1_Expenditure3'!$G40-1&gt;=T$3),'Step 1_Expenditure3'!$E40*((1+'Step 1_Expenditure3'!$H40)^(T$3-1)),0),IF(T$3='Step 1_Expenditure3'!$F40,'Step 1_Expenditure3'!$E40,0))))</f>
        <v>19980.882087724669</v>
      </c>
      <c r="U16" s="55">
        <f>IF(U$3="","",IF('Step 1_Expenditure3'!$E40=0,0,IF('Step 1_Expenditure3'!$D40="OPEX",IF(AND(U$3&gt;='Step 1_Expenditure3'!$F40,'Step 1_Expenditure3'!$F40+'Step 1_Expenditure3'!$G40-1&gt;=U$3),'Step 1_Expenditure3'!$E40*((1+'Step 1_Expenditure3'!$H40)^(U$3-1)),0),IF(U$3='Step 1_Expenditure3'!$F40,'Step 1_Expenditure3'!$E40,0))))</f>
        <v>20780.117371233657</v>
      </c>
      <c r="V16" s="55">
        <f>IF(V$3="","",IF('Step 1_Expenditure3'!$E40=0,0,IF('Step 1_Expenditure3'!$D40="OPEX",IF(AND(V$3&gt;='Step 1_Expenditure3'!$F40,'Step 1_Expenditure3'!$F40+'Step 1_Expenditure3'!$G40-1&gt;=V$3),'Step 1_Expenditure3'!$E40*((1+'Step 1_Expenditure3'!$H40)^(V$3-1)),0),IF(V$3='Step 1_Expenditure3'!$F40,'Step 1_Expenditure3'!$E40,0))))</f>
        <v>21611.322066083001</v>
      </c>
      <c r="W16" s="55">
        <f>IF(W$3="","",IF('Step 1_Expenditure3'!$E40=0,0,IF('Step 1_Expenditure3'!$D40="OPEX",IF(AND(W$3&gt;='Step 1_Expenditure3'!$F40,'Step 1_Expenditure3'!$F40+'Step 1_Expenditure3'!$G40-1&gt;=W$3),'Step 1_Expenditure3'!$E40*((1+'Step 1_Expenditure3'!$H40)^(W$3-1)),0),IF(W$3='Step 1_Expenditure3'!$F40,'Step 1_Expenditure3'!$E40,0))))</f>
        <v>22475.774948726325</v>
      </c>
      <c r="X16" s="55">
        <f>IF(X$3="","",IF('Step 1_Expenditure3'!$E40=0,0,IF('Step 1_Expenditure3'!$D40="OPEX",IF(AND(X$3&gt;='Step 1_Expenditure3'!$F40,'Step 1_Expenditure3'!$F40+'Step 1_Expenditure3'!$G40-1&gt;=X$3),'Step 1_Expenditure3'!$E40*((1+'Step 1_Expenditure3'!$H40)^(X$3-1)),0),IF(X$3='Step 1_Expenditure3'!$F40,'Step 1_Expenditure3'!$E40,0))))</f>
        <v>23374.805946675377</v>
      </c>
      <c r="Y16" s="55">
        <f>IF(Y$3="","",IF('Step 1_Expenditure3'!$E40=0,0,IF('Step 1_Expenditure3'!$D40="OPEX",IF(AND(Y$3&gt;='Step 1_Expenditure3'!$F40,'Step 1_Expenditure3'!$F40+'Step 1_Expenditure3'!$G40-1&gt;=Y$3),'Step 1_Expenditure3'!$E40*((1+'Step 1_Expenditure3'!$H40)^(Y$3-1)),0),IF(Y$3='Step 1_Expenditure3'!$F40,'Step 1_Expenditure3'!$E40,0))))</f>
        <v>24309.798184542396</v>
      </c>
      <c r="Z16" s="55">
        <f>IF(Z$3="","",IF('Step 1_Expenditure3'!$E40=0,0,IF('Step 1_Expenditure3'!$D40="OPEX",IF(AND(Z$3&gt;='Step 1_Expenditure3'!$F40,'Step 1_Expenditure3'!$F40+'Step 1_Expenditure3'!$G40-1&gt;=Z$3),'Step 1_Expenditure3'!$E40*((1+'Step 1_Expenditure3'!$H40)^(Z$3-1)),0),IF(Z$3='Step 1_Expenditure3'!$F40,'Step 1_Expenditure3'!$E40,0))))</f>
        <v>25282.19011192409</v>
      </c>
      <c r="AA16" s="55">
        <f>IF(AA$3="","",IF('Step 1_Expenditure3'!$E40=0,0,IF('Step 1_Expenditure3'!$D40="OPEX",IF(AND(AA$3&gt;='Step 1_Expenditure3'!$F40,'Step 1_Expenditure3'!$F40+'Step 1_Expenditure3'!$G40-1&gt;=AA$3),'Step 1_Expenditure3'!$E40*((1+'Step 1_Expenditure3'!$H40)^(AA$3-1)),0),IF(AA$3='Step 1_Expenditure3'!$F40,'Step 1_Expenditure3'!$E40,0))))</f>
        <v>26293.477716401056</v>
      </c>
      <c r="AB16" s="55">
        <f>IF(AB$3="","",IF('Step 1_Expenditure3'!$E40=0,0,IF('Step 1_Expenditure3'!$D40="OPEX",IF(AND(AB$3&gt;='Step 1_Expenditure3'!$F40,'Step 1_Expenditure3'!$F40+'Step 1_Expenditure3'!$G40-1&gt;=AB$3),'Step 1_Expenditure3'!$E40*((1+'Step 1_Expenditure3'!$H40)^(AB$3-1)),0),IF(AB$3='Step 1_Expenditure3'!$F40,'Step 1_Expenditure3'!$E40,0))))</f>
        <v>27345.216825057105</v>
      </c>
      <c r="AC16" s="55">
        <f>IF(AC$3="","",IF('Step 1_Expenditure3'!$E40=0,0,IF('Step 1_Expenditure3'!$D40="OPEX",IF(AND(AC$3&gt;='Step 1_Expenditure3'!$F40,'Step 1_Expenditure3'!$F40+'Step 1_Expenditure3'!$G40-1&gt;=AC$3),'Step 1_Expenditure3'!$E40*((1+'Step 1_Expenditure3'!$H40)^(AC$3-1)),0),IF(AC$3='Step 1_Expenditure3'!$F40,'Step 1_Expenditure3'!$E40,0))))</f>
        <v>28439.025498059385</v>
      </c>
      <c r="AD16" s="55">
        <f>IF(AD$3="","",IF('Step 1_Expenditure3'!$E40=0,0,IF('Step 1_Expenditure3'!$D40="OPEX",IF(AND(AD$3&gt;='Step 1_Expenditure3'!$F40,'Step 1_Expenditure3'!$F40+'Step 1_Expenditure3'!$G40-1&gt;=AD$3),'Step 1_Expenditure3'!$E40*((1+'Step 1_Expenditure3'!$H40)^(AD$3-1)),0),IF(AD$3='Step 1_Expenditure3'!$F40,'Step 1_Expenditure3'!$E40,0))))</f>
        <v>29576.586517981759</v>
      </c>
      <c r="AE16" s="55">
        <f>IF(AE$3="","",IF('Step 1_Expenditure3'!$E40=0,0,IF('Step 1_Expenditure3'!$D40="OPEX",IF(AND(AE$3&gt;='Step 1_Expenditure3'!$F40,'Step 1_Expenditure3'!$F40+'Step 1_Expenditure3'!$G40-1&gt;=AE$3),'Step 1_Expenditure3'!$E40*((1+'Step 1_Expenditure3'!$H40)^(AE$3-1)),0),IF(AE$3='Step 1_Expenditure3'!$F40,'Step 1_Expenditure3'!$E40,0))))</f>
        <v>30759.649978701033</v>
      </c>
      <c r="AF16" s="55" t="str">
        <f>IF(AF$3="","",IF('Step 1_Expenditure3'!$E40=0,0,IF('Step 1_Expenditure3'!$D40="OPEX",IF(AND(AF$3&gt;='Step 1_Expenditure3'!$F40,'Step 1_Expenditure3'!$F40+'Step 1_Expenditure3'!$G40-1&gt;=AF$3),'Step 1_Expenditure3'!$E40*((1+'Step 1_Expenditure3'!$H40)^(AF$3-1)),0),IF(AF$3='Step 1_Expenditure3'!$F40,'Step 1_Expenditure3'!$E40,0))))</f>
        <v/>
      </c>
      <c r="AG16" s="55" t="str">
        <f>IF(AG$3="","",IF('Step 1_Expenditure3'!$E40=0,0,IF('Step 1_Expenditure3'!$D40="OPEX",IF(AND(AG$3&gt;='Step 1_Expenditure3'!$F40,'Step 1_Expenditure3'!$F40+'Step 1_Expenditure3'!$G40-1&gt;=AG$3),'Step 1_Expenditure3'!$E40*((1+'Step 1_Expenditure3'!$H40)^(AG$3-1)),0),IF(AG$3='Step 1_Expenditure3'!$F40,'Step 1_Expenditure3'!$E40,0))))</f>
        <v/>
      </c>
      <c r="AH16" s="55" t="str">
        <f>IF(AH$3="","",IF('Step 1_Expenditure3'!$E40=0,0,IF('Step 1_Expenditure3'!$D40="OPEX",IF(AND(AH$3&gt;='Step 1_Expenditure3'!$F40,'Step 1_Expenditure3'!$F40+'Step 1_Expenditure3'!$G40-1&gt;=AH$3),'Step 1_Expenditure3'!$E40*((1+'Step 1_Expenditure3'!$H40)^(AH$3-1)),0),IF(AH$3='Step 1_Expenditure3'!$F40,'Step 1_Expenditure3'!$E40,0))))</f>
        <v/>
      </c>
      <c r="AI16" s="55" t="str">
        <f>IF(AI$3="","",IF('Step 1_Expenditure3'!$E40=0,0,IF('Step 1_Expenditure3'!$D40="OPEX",IF(AND(AI$3&gt;='Step 1_Expenditure3'!$F40,'Step 1_Expenditure3'!$F40+'Step 1_Expenditure3'!$G40-1&gt;=AI$3),'Step 1_Expenditure3'!$E40*((1+'Step 1_Expenditure3'!$H40)^(AI$3-1)),0),IF(AI$3='Step 1_Expenditure3'!$F40,'Step 1_Expenditure3'!$E40,0))))</f>
        <v/>
      </c>
      <c r="AJ16" s="55" t="str">
        <f>IF(AJ$3="","",IF('Step 1_Expenditure3'!$E40=0,0,IF('Step 1_Expenditure3'!$D40="OPEX",IF(AND(AJ$3&gt;='Step 1_Expenditure3'!$F40,'Step 1_Expenditure3'!$F40+'Step 1_Expenditure3'!$G40-1&gt;=AJ$3),'Step 1_Expenditure3'!$E40*((1+'Step 1_Expenditure3'!$H40)^(AJ$3-1)),0),IF(AJ$3='Step 1_Expenditure3'!$F40,'Step 1_Expenditure3'!$E40,0))))</f>
        <v/>
      </c>
      <c r="AK16" s="55" t="str">
        <f>IF(AK$3="","",IF('Step 1_Expenditure3'!$E40=0,0,IF('Step 1_Expenditure3'!$D40="OPEX",IF(AND(AK$3&gt;='Step 1_Expenditure3'!$F40,'Step 1_Expenditure3'!$F40+'Step 1_Expenditure3'!$G40-1&gt;=AK$3),'Step 1_Expenditure3'!$E40*((1+'Step 1_Expenditure3'!$H40)^(AK$3-1)),0),IF(AK$3='Step 1_Expenditure3'!$F40,'Step 1_Expenditure3'!$E40,0))))</f>
        <v/>
      </c>
      <c r="AL16" s="55" t="str">
        <f>IF(AL$3="","",IF('Step 1_Expenditure3'!$E40=0,0,IF('Step 1_Expenditure3'!$D40="OPEX",IF(AND(AL$3&gt;='Step 1_Expenditure3'!$F40,'Step 1_Expenditure3'!$F40+'Step 1_Expenditure3'!$G40-1&gt;=AL$3),'Step 1_Expenditure3'!$E40*((1+'Step 1_Expenditure3'!$H40)^(AL$3-1)),0),IF(AL$3='Step 1_Expenditure3'!$F40,'Step 1_Expenditure3'!$E40,0))))</f>
        <v/>
      </c>
      <c r="AM16" s="55" t="str">
        <f>IF(AM$3="","",IF('Step 1_Expenditure3'!$E40=0,0,IF('Step 1_Expenditure3'!$D40="OPEX",IF(AND(AM$3&gt;='Step 1_Expenditure3'!$F40,'Step 1_Expenditure3'!$F40+'Step 1_Expenditure3'!$G40-1&gt;=AM$3),'Step 1_Expenditure3'!$E40*((1+'Step 1_Expenditure3'!$H40)^(AM$3-1)),0),IF(AM$3='Step 1_Expenditure3'!$F40,'Step 1_Expenditure3'!$E40,0))))</f>
        <v/>
      </c>
      <c r="AN16" s="55" t="str">
        <f>IF(AN$3="","",IF('Step 1_Expenditure3'!$E40=0,0,IF('Step 1_Expenditure3'!$D40="OPEX",IF(AND(AN$3&gt;='Step 1_Expenditure3'!$F40,'Step 1_Expenditure3'!$F40+'Step 1_Expenditure3'!$G40-1&gt;=AN$3),'Step 1_Expenditure3'!$E40*((1+'Step 1_Expenditure3'!$H40)^(AN$3-1)),0),IF(AN$3='Step 1_Expenditure3'!$F40,'Step 1_Expenditure3'!$E40,0))))</f>
        <v/>
      </c>
      <c r="AO16" s="55" t="str">
        <f>IF(AO$3="","",IF('Step 1_Expenditure3'!$E40=0,0,IF('Step 1_Expenditure3'!$D40="OPEX",IF(AND(AO$3&gt;='Step 1_Expenditure3'!$F40,'Step 1_Expenditure3'!$F40+'Step 1_Expenditure3'!$G40-1&gt;=AO$3),'Step 1_Expenditure3'!$E40*((1+'Step 1_Expenditure3'!$H40)^(AO$3-1)),0),IF(AO$3='Step 1_Expenditure3'!$F40,'Step 1_Expenditure3'!$E40,0))))</f>
        <v/>
      </c>
      <c r="AP16" s="55" t="str">
        <f>IF(AP$3="","",IF('Step 1_Expenditure3'!$E40=0,0,IF('Step 1_Expenditure3'!$D40="OPEX",IF(AND(AP$3&gt;='Step 1_Expenditure3'!$F40,'Step 1_Expenditure3'!$F40+'Step 1_Expenditure3'!$G40-1&gt;=AP$3),'Step 1_Expenditure3'!$E40*((1+'Step 1_Expenditure3'!$H40)^(AP$3-1)),0),IF(AP$3='Step 1_Expenditure3'!$F40,'Step 1_Expenditure3'!$E40,0))))</f>
        <v/>
      </c>
      <c r="AQ16" s="55" t="str">
        <f>IF(AQ$3="","",IF('Step 1_Expenditure3'!$E40=0,0,IF('Step 1_Expenditure3'!$D40="OPEX",IF(AND(AQ$3&gt;='Step 1_Expenditure3'!$F40,'Step 1_Expenditure3'!$F40+'Step 1_Expenditure3'!$G40-1&gt;=AQ$3),'Step 1_Expenditure3'!$E40*((1+'Step 1_Expenditure3'!$H40)^(AQ$3-1)),0),IF(AQ$3='Step 1_Expenditure3'!$F40,'Step 1_Expenditure3'!$E40,0))))</f>
        <v/>
      </c>
      <c r="AR16" s="55" t="str">
        <f>IF(AR$3="","",IF('Step 1_Expenditure3'!$E40=0,0,IF('Step 1_Expenditure3'!$D40="OPEX",IF(AND(AR$3&gt;='Step 1_Expenditure3'!$F40,'Step 1_Expenditure3'!$F40+'Step 1_Expenditure3'!$G40-1&gt;=AR$3),'Step 1_Expenditure3'!$E40*((1+'Step 1_Expenditure3'!$H40)^(AR$3-1)),0),IF(AR$3='Step 1_Expenditure3'!$F40,'Step 1_Expenditure3'!$E40,0))))</f>
        <v/>
      </c>
      <c r="AS16" s="55" t="str">
        <f>IF(AS$3="","",IF('Step 1_Expenditure3'!$E40=0,0,IF('Step 1_Expenditure3'!$D40="OPEX",IF(AND(AS$3&gt;='Step 1_Expenditure3'!$F40,'Step 1_Expenditure3'!$F40+'Step 1_Expenditure3'!$G40-1&gt;=AS$3),'Step 1_Expenditure3'!$E40*((1+'Step 1_Expenditure3'!$H40)^(AS$3-1)),0),IF(AS$3='Step 1_Expenditure3'!$F40,'Step 1_Expenditure3'!$E40,0))))</f>
        <v/>
      </c>
      <c r="AT16" s="55" t="str">
        <f>IF(AT$3="","",IF('Step 1_Expenditure3'!$E40=0,0,IF('Step 1_Expenditure3'!$D40="OPEX",IF(AND(AT$3&gt;='Step 1_Expenditure3'!$F40,'Step 1_Expenditure3'!$F40+'Step 1_Expenditure3'!$G40-1&gt;=AT$3),'Step 1_Expenditure3'!$E40*((1+'Step 1_Expenditure3'!$H40)^(AT$3-1)),0),IF(AT$3='Step 1_Expenditure3'!$F40,'Step 1_Expenditure3'!$E40,0))))</f>
        <v/>
      </c>
      <c r="AU16" s="55" t="str">
        <f>IF(AU$3="","",IF('Step 1_Expenditure3'!$E40=0,0,IF('Step 1_Expenditure3'!$D40="OPEX",IF(AND(AU$3&gt;='Step 1_Expenditure3'!$F40,'Step 1_Expenditure3'!$F40+'Step 1_Expenditure3'!$G40-1&gt;=AU$3),'Step 1_Expenditure3'!$E40*((1+'Step 1_Expenditure3'!$H40)^(AU$3-1)),0),IF(AU$3='Step 1_Expenditure3'!$F40,'Step 1_Expenditure3'!$E40,0))))</f>
        <v/>
      </c>
      <c r="AV16" s="55" t="str">
        <f>IF(AV$3="","",IF('Step 1_Expenditure3'!$E40=0,0,IF('Step 1_Expenditure3'!$D40="OPEX",IF(AND(AV$3&gt;='Step 1_Expenditure3'!$F40,'Step 1_Expenditure3'!$F40+'Step 1_Expenditure3'!$G40-1&gt;=AV$3),'Step 1_Expenditure3'!$E40*((1+'Step 1_Expenditure3'!$H40)^(AV$3-1)),0),IF(AV$3='Step 1_Expenditure3'!$F40,'Step 1_Expenditure3'!$E40,0))))</f>
        <v/>
      </c>
      <c r="AW16" s="55" t="str">
        <f>IF(AW$3="","",IF('Step 1_Expenditure3'!$E40=0,0,IF('Step 1_Expenditure3'!$D40="OPEX",IF(AND(AW$3&gt;='Step 1_Expenditure3'!$F40,'Step 1_Expenditure3'!$F40+'Step 1_Expenditure3'!$G40-1&gt;=AW$3),'Step 1_Expenditure3'!$E40*((1+'Step 1_Expenditure3'!$H40)^(AW$3-1)),0),IF(AW$3='Step 1_Expenditure3'!$F40,'Step 1_Expenditure3'!$E40,0))))</f>
        <v/>
      </c>
      <c r="AX16" s="55" t="str">
        <f>IF(AX$3="","",IF('Step 1_Expenditure3'!$E40=0,0,IF('Step 1_Expenditure3'!$D40="OPEX",IF(AND(AX$3&gt;='Step 1_Expenditure3'!$F40,'Step 1_Expenditure3'!$F40+'Step 1_Expenditure3'!$G40-1&gt;=AX$3),'Step 1_Expenditure3'!$E40*((1+'Step 1_Expenditure3'!$H40)^(AX$3-1)),0),IF(AX$3='Step 1_Expenditure3'!$F40,'Step 1_Expenditure3'!$E40,0))))</f>
        <v/>
      </c>
      <c r="AY16" s="55" t="str">
        <f>IF(AY$3="","",IF('Step 1_Expenditure3'!$E40=0,0,IF('Step 1_Expenditure3'!$D40="OPEX",IF(AND(AY$3&gt;='Step 1_Expenditure3'!$F40,'Step 1_Expenditure3'!$F40+'Step 1_Expenditure3'!$G40-1&gt;=AY$3),'Step 1_Expenditure3'!$E40*((1+'Step 1_Expenditure3'!$H40)^(AY$3-1)),0),IF(AY$3='Step 1_Expenditure3'!$F40,'Step 1_Expenditure3'!$E40,0))))</f>
        <v/>
      </c>
      <c r="AZ16" s="55" t="str">
        <f>IF(AZ$3="","",IF('Step 1_Expenditure3'!$E40=0,0,IF('Step 1_Expenditure3'!$D40="OPEX",IF(AND(AZ$3&gt;='Step 1_Expenditure3'!$F40,'Step 1_Expenditure3'!$F40+'Step 1_Expenditure3'!$G40-1&gt;=AZ$3),'Step 1_Expenditure3'!$E40*((1+'Step 1_Expenditure3'!$H40)^(AZ$3-1)),0),IF(AZ$3='Step 1_Expenditure3'!$F40,'Step 1_Expenditure3'!$E40,0))))</f>
        <v/>
      </c>
      <c r="BA16" s="55" t="str">
        <f>IF(BA$3="","",IF('Step 1_Expenditure3'!$E40=0,0,IF('Step 1_Expenditure3'!$D40="OPEX",IF(AND(BA$3&gt;='Step 1_Expenditure3'!$F40,'Step 1_Expenditure3'!$F40+'Step 1_Expenditure3'!$G40-1&gt;=BA$3),'Step 1_Expenditure3'!$E40*((1+'Step 1_Expenditure3'!$H40)^(BA$3-1)),0),IF(BA$3='Step 1_Expenditure3'!$F40,'Step 1_Expenditure3'!$E40,0))))</f>
        <v/>
      </c>
      <c r="BB16" s="55" t="str">
        <f>IF(BB$3="","",IF('Step 1_Expenditure3'!$E40=0,0,IF('Step 1_Expenditure3'!$D40="OPEX",IF(AND(BB$3&gt;='Step 1_Expenditure3'!$F40,'Step 1_Expenditure3'!$F40+'Step 1_Expenditure3'!$G40-1&gt;=BB$3),'Step 1_Expenditure3'!$E40*((1+'Step 1_Expenditure3'!$H40)^(BB$3-1)),0),IF(BB$3='Step 1_Expenditure3'!$F40,'Step 1_Expenditure3'!$E40,0))))</f>
        <v/>
      </c>
      <c r="BC16" s="55" t="str">
        <f>IF(BC$3="","",IF('Step 1_Expenditure3'!$E40=0,0,IF('Step 1_Expenditure3'!$D40="OPEX",IF(AND(BC$3&gt;='Step 1_Expenditure3'!$F40,'Step 1_Expenditure3'!$F40+'Step 1_Expenditure3'!$G40-1&gt;=BC$3),'Step 1_Expenditure3'!$E40*((1+'Step 1_Expenditure3'!$H40)^(BC$3-1)),0),IF(BC$3='Step 1_Expenditure3'!$F40,'Step 1_Expenditure3'!$E40,0))))</f>
        <v/>
      </c>
      <c r="BD16" s="55" t="str">
        <f>IF(BD$3="","",IF('Step 1_Expenditure3'!$E40=0,0,IF('Step 1_Expenditure3'!$D40="OPEX",IF(AND(BD$3&gt;='Step 1_Expenditure3'!$F40,'Step 1_Expenditure3'!$F40+'Step 1_Expenditure3'!$G40-1&gt;=BD$3),'Step 1_Expenditure3'!$E40*((1+'Step 1_Expenditure3'!$H40)^(BD$3-1)),0),IF(BD$3='Step 1_Expenditure3'!$F40,'Step 1_Expenditure3'!$E40,0))))</f>
        <v/>
      </c>
      <c r="BE16" s="55" t="str">
        <f>IF(BE$3="","",IF('Step 1_Expenditure3'!$E40=0,0,IF('Step 1_Expenditure3'!$D40="OPEX",IF(AND(BE$3&gt;='Step 1_Expenditure3'!$F40,'Step 1_Expenditure3'!$F40+'Step 1_Expenditure3'!$G40-1&gt;=BE$3),'Step 1_Expenditure3'!$E40*((1+'Step 1_Expenditure3'!$H40)^(BE$3-1)),0),IF(BE$3='Step 1_Expenditure3'!$F40,'Step 1_Expenditure3'!$E40,0))))</f>
        <v/>
      </c>
      <c r="BF16" s="55" t="str">
        <f>IF(BF$3="","",IF('Step 1_Expenditure3'!$E40=0,0,IF('Step 1_Expenditure3'!$D40="OPEX",IF(AND(BF$3&gt;='Step 1_Expenditure3'!$F40,'Step 1_Expenditure3'!$F40+'Step 1_Expenditure3'!$G40-1&gt;=BF$3),'Step 1_Expenditure3'!$E40*((1+'Step 1_Expenditure3'!$H40)^(BF$3-1)),0),IF(BF$3='Step 1_Expenditure3'!$F40,'Step 1_Expenditure3'!$E40,0))))</f>
        <v/>
      </c>
      <c r="BG16" s="55" t="str">
        <f>IF(BG$3="","",IF('Step 1_Expenditure3'!$E40=0,0,IF('Step 1_Expenditure3'!$D40="OPEX",IF(AND(BG$3&gt;='Step 1_Expenditure3'!$F40,'Step 1_Expenditure3'!$F40+'Step 1_Expenditure3'!$G40-1&gt;=BG$3),'Step 1_Expenditure3'!$E40*((1+'Step 1_Expenditure3'!$H40)^(BG$3-1)),0),IF(BG$3='Step 1_Expenditure3'!$F40,'Step 1_Expenditure3'!$E40,0))))</f>
        <v/>
      </c>
      <c r="BH16" s="55" t="str">
        <f>IF(BH$3="","",IF('Step 1_Expenditure3'!$E40=0,0,IF('Step 1_Expenditure3'!$D40="OPEX",IF(AND(BH$3&gt;='Step 1_Expenditure3'!$F40,'Step 1_Expenditure3'!$F40+'Step 1_Expenditure3'!$G40-1&gt;=BH$3),'Step 1_Expenditure3'!$E40*((1+'Step 1_Expenditure3'!$H40)^(BH$3-1)),0),IF(BH$3='Step 1_Expenditure3'!$F40,'Step 1_Expenditure3'!$E40,0))))</f>
        <v/>
      </c>
      <c r="BI16" s="55" t="str">
        <f>IF(BI$3="","",IF('Step 1_Expenditure3'!$E40=0,0,IF('Step 1_Expenditure3'!$D40="OPEX",IF(AND(BI$3&gt;='Step 1_Expenditure3'!$F40,'Step 1_Expenditure3'!$F40+'Step 1_Expenditure3'!$G40-1&gt;=BI$3),'Step 1_Expenditure3'!$E40*((1+'Step 1_Expenditure3'!$H40)^(BI$3-1)),0),IF(BI$3='Step 1_Expenditure3'!$F40,'Step 1_Expenditure3'!$E40,0))))</f>
        <v/>
      </c>
      <c r="BJ16" s="55" t="str">
        <f>IF(BJ$3="","",IF('Step 1_Expenditure3'!$E40=0,0,IF('Step 1_Expenditure3'!$D40="OPEX",IF(AND(BJ$3&gt;='Step 1_Expenditure3'!$F40,'Step 1_Expenditure3'!$F40+'Step 1_Expenditure3'!$G40-1&gt;=BJ$3),'Step 1_Expenditure3'!$E40*((1+'Step 1_Expenditure3'!$H40)^(BJ$3-1)),0),IF(BJ$3='Step 1_Expenditure3'!$F40,'Step 1_Expenditure3'!$E40,0))))</f>
        <v/>
      </c>
      <c r="BK16" s="55" t="str">
        <f>IF(BK$3="","",IF('Step 1_Expenditure3'!$E40=0,0,IF('Step 1_Expenditure3'!$D40="OPEX",IF(AND(BK$3&gt;='Step 1_Expenditure3'!$F40,'Step 1_Expenditure3'!$F40+'Step 1_Expenditure3'!$G40-1&gt;=BK$3),'Step 1_Expenditure3'!$E40*((1+'Step 1_Expenditure3'!$H40)^(BK$3-1)),0),IF(BK$3='Step 1_Expenditure3'!$F40,'Step 1_Expenditure3'!$E40,0))))</f>
        <v/>
      </c>
      <c r="BL16" s="55" t="str">
        <f>IF(BL$3="","",IF('Step 1_Expenditure3'!$E40=0,0,IF('Step 1_Expenditure3'!$D40="OPEX",IF(AND(BL$3&gt;='Step 1_Expenditure3'!$F40,'Step 1_Expenditure3'!$F40+'Step 1_Expenditure3'!$G40-1&gt;=BL$3),'Step 1_Expenditure3'!$E40*((1+'Step 1_Expenditure3'!$H40)^(BL$3-1)),0),IF(BL$3='Step 1_Expenditure3'!$F40,'Step 1_Expenditure3'!$E40,0))))</f>
        <v/>
      </c>
      <c r="BM16" s="55" t="str">
        <f>IF(BM$3="","",IF('Step 1_Expenditure3'!$E40=0,0,IF('Step 1_Expenditure3'!$D40="OPEX",IF(AND(BM$3&gt;='Step 1_Expenditure3'!$F40,'Step 1_Expenditure3'!$F40+'Step 1_Expenditure3'!$G40-1&gt;=BM$3),'Step 1_Expenditure3'!$E40*((1+'Step 1_Expenditure3'!$H40)^(BM$3-1)),0),IF(BM$3='Step 1_Expenditure3'!$F40,'Step 1_Expenditure3'!$E40,0))))</f>
        <v/>
      </c>
      <c r="BN16" s="55" t="str">
        <f>IF(BN$3="","",IF('Step 1_Expenditure3'!$E40=0,0,IF('Step 1_Expenditure3'!$D40="OPEX",IF(AND(BN$3&gt;='Step 1_Expenditure3'!$F40,'Step 1_Expenditure3'!$F40+'Step 1_Expenditure3'!$G40-1&gt;=BN$3),'Step 1_Expenditure3'!$E40*((1+'Step 1_Expenditure3'!$H40)^(BN$3-1)),0),IF(BN$3='Step 1_Expenditure3'!$F40,'Step 1_Expenditure3'!$E40,0))))</f>
        <v/>
      </c>
      <c r="BO16" s="55" t="str">
        <f>IF(BO$3="","",IF('Step 1_Expenditure3'!$E40=0,0,IF('Step 1_Expenditure3'!$D40="OPEX",IF(AND(BO$3&gt;='Step 1_Expenditure3'!$F40,'Step 1_Expenditure3'!$F40+'Step 1_Expenditure3'!$G40-1&gt;=BO$3),'Step 1_Expenditure3'!$E40*((1+'Step 1_Expenditure3'!$H40)^(BO$3-1)),0),IF(BO$3='Step 1_Expenditure3'!$F40,'Step 1_Expenditure3'!$E40,0))))</f>
        <v/>
      </c>
      <c r="BP16" s="55" t="str">
        <f>IF(BP$3="","",IF('Step 1_Expenditure3'!$E40=0,0,IF('Step 1_Expenditure3'!$D40="OPEX",IF(AND(BP$3&gt;='Step 1_Expenditure3'!$F40,'Step 1_Expenditure3'!$F40+'Step 1_Expenditure3'!$G40-1&gt;=BP$3),'Step 1_Expenditure3'!$E40*((1+'Step 1_Expenditure3'!$H40)^(BP$3-1)),0),IF(BP$3='Step 1_Expenditure3'!$F40,'Step 1_Expenditure3'!$E40,0))))</f>
        <v/>
      </c>
      <c r="BQ16" s="55" t="str">
        <f>IF(BQ$3="","",IF('Step 1_Expenditure3'!$E40=0,0,IF('Step 1_Expenditure3'!$D40="OPEX",IF(AND(BQ$3&gt;='Step 1_Expenditure3'!$F40,'Step 1_Expenditure3'!$F40+'Step 1_Expenditure3'!$G40-1&gt;=BQ$3),'Step 1_Expenditure3'!$E40*((1+'Step 1_Expenditure3'!$H40)^(BQ$3-1)),0),IF(BQ$3='Step 1_Expenditure3'!$F40,'Step 1_Expenditure3'!$E40,0))))</f>
        <v/>
      </c>
      <c r="BR16" s="55" t="str">
        <f>IF(BR$3="","",IF('Step 1_Expenditure3'!$E40=0,0,IF('Step 1_Expenditure3'!$D40="OPEX",IF(AND(BR$3&gt;='Step 1_Expenditure3'!$F40,'Step 1_Expenditure3'!$F40+'Step 1_Expenditure3'!$G40-1&gt;=BR$3),'Step 1_Expenditure3'!$E40*((1+'Step 1_Expenditure3'!$H40)^(BR$3-1)),0),IF(BR$3='Step 1_Expenditure3'!$F40,'Step 1_Expenditure3'!$E40,0))))</f>
        <v/>
      </c>
      <c r="BS16" s="55" t="str">
        <f>IF(BS$3="","",IF('Step 1_Expenditure3'!$E40=0,0,IF('Step 1_Expenditure3'!$D40="OPEX",IF(AND(BS$3&gt;='Step 1_Expenditure3'!$F40,'Step 1_Expenditure3'!$F40+'Step 1_Expenditure3'!$G40-1&gt;=BS$3),'Step 1_Expenditure3'!$E40*((1+'Step 1_Expenditure3'!$H40)^(BS$3-1)),0),IF(BS$3='Step 1_Expenditure3'!$F40,'Step 1_Expenditure3'!$E40,0))))</f>
        <v/>
      </c>
      <c r="BT16" s="55" t="str">
        <f>IF(BT$3="","",IF('Step 1_Expenditure3'!$E40=0,0,IF('Step 1_Expenditure3'!$D40="OPEX",IF(AND(BT$3&gt;='Step 1_Expenditure3'!$F40,'Step 1_Expenditure3'!$F40+'Step 1_Expenditure3'!$G40-1&gt;=BT$3),'Step 1_Expenditure3'!$E40*((1+'Step 1_Expenditure3'!$H40)^(BT$3-1)),0),IF(BT$3='Step 1_Expenditure3'!$F40,'Step 1_Expenditure3'!$E40,0))))</f>
        <v/>
      </c>
      <c r="BU16" s="55" t="str">
        <f>IF(BU$3="","",IF('Step 1_Expenditure3'!$E40=0,0,IF('Step 1_Expenditure3'!$D40="OPEX",IF(AND(BU$3&gt;='Step 1_Expenditure3'!$F40,'Step 1_Expenditure3'!$F40+'Step 1_Expenditure3'!$G40-1&gt;=BU$3),'Step 1_Expenditure3'!$E40*((1+'Step 1_Expenditure3'!$H40)^(BU$3-1)),0),IF(BU$3='Step 1_Expenditure3'!$F40,'Step 1_Expenditure3'!$E40,0))))</f>
        <v/>
      </c>
      <c r="BV16" s="55" t="str">
        <f>IF(BV$3="","",IF('Step 1_Expenditure3'!$E40=0,0,IF('Step 1_Expenditure3'!$D40="OPEX",IF(AND(BV$3&gt;='Step 1_Expenditure3'!$F40,'Step 1_Expenditure3'!$F40+'Step 1_Expenditure3'!$G40-1&gt;=BV$3),'Step 1_Expenditure3'!$E40*((1+'Step 1_Expenditure3'!$H40)^(BV$3-1)),0),IF(BV$3='Step 1_Expenditure3'!$F40,'Step 1_Expenditure3'!$E40,0))))</f>
        <v/>
      </c>
      <c r="BW16" s="55" t="str">
        <f>IF(BW$3="","",IF('Step 1_Expenditure3'!$E40=0,0,IF('Step 1_Expenditure3'!$D40="OPEX",IF(AND(BW$3&gt;='Step 1_Expenditure3'!$F40,'Step 1_Expenditure3'!$F40+'Step 1_Expenditure3'!$G40-1&gt;=BW$3),'Step 1_Expenditure3'!$E40*((1+'Step 1_Expenditure3'!$H40)^(BW$3-1)),0),IF(BW$3='Step 1_Expenditure3'!$F40,'Step 1_Expenditure3'!$E40,0))))</f>
        <v/>
      </c>
      <c r="BX16" s="55" t="str">
        <f>IF(BX$3="","",IF('Step 1_Expenditure3'!$E40=0,0,IF('Step 1_Expenditure3'!$D40="OPEX",IF(AND(BX$3&gt;='Step 1_Expenditure3'!$F40,'Step 1_Expenditure3'!$F40+'Step 1_Expenditure3'!$G40-1&gt;=BX$3),'Step 1_Expenditure3'!$E40*((1+'Step 1_Expenditure3'!$H40)^(BX$3-1)),0),IF(BX$3='Step 1_Expenditure3'!$F40,'Step 1_Expenditure3'!$E40,0))))</f>
        <v/>
      </c>
      <c r="BY16" s="55" t="str">
        <f>IF(BY$3="","",IF('Step 1_Expenditure3'!$E40=0,0,IF('Step 1_Expenditure3'!$D40="OPEX",IF(AND(BY$3&gt;='Step 1_Expenditure3'!$F40,'Step 1_Expenditure3'!$F40+'Step 1_Expenditure3'!$G40-1&gt;=BY$3),'Step 1_Expenditure3'!$E40*((1+'Step 1_Expenditure3'!$H40)^(BY$3-1)),0),IF(BY$3='Step 1_Expenditure3'!$F40,'Step 1_Expenditure3'!$E40,0))))</f>
        <v/>
      </c>
      <c r="BZ16" s="55" t="str">
        <f>IF(BZ$3="","",IF('Step 1_Expenditure3'!$E40=0,0,IF('Step 1_Expenditure3'!$D40="OPEX",IF(AND(BZ$3&gt;='Step 1_Expenditure3'!$F40,'Step 1_Expenditure3'!$F40+'Step 1_Expenditure3'!$G40-1&gt;=BZ$3),'Step 1_Expenditure3'!$E40*((1+'Step 1_Expenditure3'!$H40)^(BZ$3-1)),0),IF(BZ$3='Step 1_Expenditure3'!$F40,'Step 1_Expenditure3'!$E40,0))))</f>
        <v/>
      </c>
      <c r="CA16" s="55" t="str">
        <f>IF(CA$3="","",IF('Step 1_Expenditure3'!$E40=0,0,IF('Step 1_Expenditure3'!$D40="OPEX",IF(AND(CA$3&gt;='Step 1_Expenditure3'!$F40,'Step 1_Expenditure3'!$F40+'Step 1_Expenditure3'!$G40-1&gt;=CA$3),'Step 1_Expenditure3'!$E40*((1+'Step 1_Expenditure3'!$H40)^(CA$3-1)),0),IF(CA$3='Step 1_Expenditure3'!$F40,'Step 1_Expenditure3'!$E40,0))))</f>
        <v/>
      </c>
      <c r="CB16" s="55" t="str">
        <f>IF(CB$3="","",IF('Step 1_Expenditure3'!$E40=0,0,IF('Step 1_Expenditure3'!$D40="OPEX",IF(AND(CB$3&gt;='Step 1_Expenditure3'!$F40,'Step 1_Expenditure3'!$F40+'Step 1_Expenditure3'!$G40-1&gt;=CB$3),'Step 1_Expenditure3'!$E40*((1+'Step 1_Expenditure3'!$H40)^(CB$3-1)),0),IF(CB$3='Step 1_Expenditure3'!$F40,'Step 1_Expenditure3'!$E40,0))))</f>
        <v/>
      </c>
      <c r="CC16" s="55" t="str">
        <f>IF(CC$3="","",IF('Step 1_Expenditure3'!$E40=0,0,IF('Step 1_Expenditure3'!$D40="OPEX",IF(AND(CC$3&gt;='Step 1_Expenditure3'!$F40,'Step 1_Expenditure3'!$F40+'Step 1_Expenditure3'!$G40-1&gt;=CC$3),'Step 1_Expenditure3'!$E40*((1+'Step 1_Expenditure3'!$H40)^(CC$3-1)),0),IF(CC$3='Step 1_Expenditure3'!$F40,'Step 1_Expenditure3'!$E40,0))))</f>
        <v/>
      </c>
      <c r="CD16" s="55" t="str">
        <f>IF(CD$3="","",IF('Step 1_Expenditure3'!$E40=0,0,IF('Step 1_Expenditure3'!$D40="OPEX",IF(AND(CD$3&gt;='Step 1_Expenditure3'!$F40,'Step 1_Expenditure3'!$F40+'Step 1_Expenditure3'!$G40-1&gt;=CD$3),'Step 1_Expenditure3'!$E40*((1+'Step 1_Expenditure3'!$H40)^(CD$3-1)),0),IF(CD$3='Step 1_Expenditure3'!$F40,'Step 1_Expenditure3'!$E40,0))))</f>
        <v/>
      </c>
      <c r="CE16" s="55" t="str">
        <f>IF(CE$3="","",IF('Step 1_Expenditure3'!$E40=0,0,IF('Step 1_Expenditure3'!$D40="OPEX",IF(AND(CE$3&gt;='Step 1_Expenditure3'!$F40,'Step 1_Expenditure3'!$F40+'Step 1_Expenditure3'!$G40-1&gt;=CE$3),'Step 1_Expenditure3'!$E40*((1+'Step 1_Expenditure3'!$H40)^(CE$3-1)),0),IF(CE$3='Step 1_Expenditure3'!$F40,'Step 1_Expenditure3'!$E40,0))))</f>
        <v/>
      </c>
      <c r="CF16" s="55" t="str">
        <f>IF(CF$3="","",IF('Step 1_Expenditure3'!$E40=0,0,IF('Step 1_Expenditure3'!$D40="OPEX",IF(AND(CF$3&gt;='Step 1_Expenditure3'!$F40,'Step 1_Expenditure3'!$F40+'Step 1_Expenditure3'!$G40-1&gt;=CF$3),'Step 1_Expenditure3'!$E40*((1+'Step 1_Expenditure3'!$H40)^(CF$3-1)),0),IF(CF$3='Step 1_Expenditure3'!$F40,'Step 1_Expenditure3'!$E40,0))))</f>
        <v/>
      </c>
      <c r="CG16" s="55" t="str">
        <f>IF(CG$3="","",IF('Step 1_Expenditure3'!$E40=0,0,IF('Step 1_Expenditure3'!$D40="OPEX",IF(AND(CG$3&gt;='Step 1_Expenditure3'!$F40,'Step 1_Expenditure3'!$F40+'Step 1_Expenditure3'!$G40-1&gt;=CG$3),'Step 1_Expenditure3'!$E40*((1+'Step 1_Expenditure3'!$H40)^(CG$3-1)),0),IF(CG$3='Step 1_Expenditure3'!$F40,'Step 1_Expenditure3'!$E40,0))))</f>
        <v/>
      </c>
      <c r="CH16" s="55" t="str">
        <f>IF(CH$3="","",IF('Step 1_Expenditure3'!$E40=0,0,IF('Step 1_Expenditure3'!$D40="OPEX",IF(AND(CH$3&gt;='Step 1_Expenditure3'!$F40,'Step 1_Expenditure3'!$F40+'Step 1_Expenditure3'!$G40-1&gt;=CH$3),'Step 1_Expenditure3'!$E40*((1+'Step 1_Expenditure3'!$H40)^(CH$3-1)),0),IF(CH$3='Step 1_Expenditure3'!$F40,'Step 1_Expenditure3'!$E40,0))))</f>
        <v/>
      </c>
      <c r="CI16" s="55" t="str">
        <f>IF(CI$3="","",IF('Step 1_Expenditure3'!$E40=0,0,IF('Step 1_Expenditure3'!$D40="OPEX",IF(AND(CI$3&gt;='Step 1_Expenditure3'!$F40,'Step 1_Expenditure3'!$F40+'Step 1_Expenditure3'!$G40-1&gt;=CI$3),'Step 1_Expenditure3'!$E40*((1+'Step 1_Expenditure3'!$H40)^(CI$3-1)),0),IF(CI$3='Step 1_Expenditure3'!$F40,'Step 1_Expenditure3'!$E40,0))))</f>
        <v/>
      </c>
      <c r="CJ16" s="55" t="str">
        <f>IF(CJ$3="","",IF('Step 1_Expenditure3'!$E40=0,0,IF('Step 1_Expenditure3'!$D40="OPEX",IF(AND(CJ$3&gt;='Step 1_Expenditure3'!$F40,'Step 1_Expenditure3'!$F40+'Step 1_Expenditure3'!$G40-1&gt;=CJ$3),'Step 1_Expenditure3'!$E40*((1+'Step 1_Expenditure3'!$H40)^(CJ$3-1)),0),IF(CJ$3='Step 1_Expenditure3'!$F40,'Step 1_Expenditure3'!$E40,0))))</f>
        <v/>
      </c>
      <c r="CK16" s="55" t="str">
        <f>IF(CK$3="","",IF('Step 1_Expenditure3'!$E40=0,0,IF('Step 1_Expenditure3'!$D40="OPEX",IF(AND(CK$3&gt;='Step 1_Expenditure3'!$F40,'Step 1_Expenditure3'!$F40+'Step 1_Expenditure3'!$G40-1&gt;=CK$3),'Step 1_Expenditure3'!$E40*((1+'Step 1_Expenditure3'!$H40)^(CK$3-1)),0),IF(CK$3='Step 1_Expenditure3'!$F40,'Step 1_Expenditure3'!$E40,0))))</f>
        <v/>
      </c>
      <c r="CL16" s="55" t="str">
        <f>IF(CL$3="","",IF('Step 1_Expenditure3'!$E40=0,0,IF('Step 1_Expenditure3'!$D40="OPEX",IF(AND(CL$3&gt;='Step 1_Expenditure3'!$F40,'Step 1_Expenditure3'!$F40+'Step 1_Expenditure3'!$G40-1&gt;=CL$3),'Step 1_Expenditure3'!$E40*((1+'Step 1_Expenditure3'!$H40)^(CL$3-1)),0),IF(CL$3='Step 1_Expenditure3'!$F40,'Step 1_Expenditure3'!$E40,0))))</f>
        <v/>
      </c>
      <c r="CM16" s="55" t="str">
        <f>IF(CM$3="","",IF('Step 1_Expenditure3'!$E40=0,0,IF('Step 1_Expenditure3'!$D40="OPEX",IF(AND(CM$3&gt;='Step 1_Expenditure3'!$F40,'Step 1_Expenditure3'!$F40+'Step 1_Expenditure3'!$G40-1&gt;=CM$3),'Step 1_Expenditure3'!$E40*((1+'Step 1_Expenditure3'!$H40)^(CM$3-1)),0),IF(CM$3='Step 1_Expenditure3'!$F40,'Step 1_Expenditure3'!$E40,0))))</f>
        <v/>
      </c>
      <c r="CN16" s="55" t="str">
        <f>IF(CN$3="","",IF('Step 1_Expenditure3'!$E40=0,0,IF('Step 1_Expenditure3'!$D40="OPEX",IF(AND(CN$3&gt;='Step 1_Expenditure3'!$F40,'Step 1_Expenditure3'!$F40+'Step 1_Expenditure3'!$G40-1&gt;=CN$3),'Step 1_Expenditure3'!$E40*((1+'Step 1_Expenditure3'!$H40)^(CN$3-1)),0),IF(CN$3='Step 1_Expenditure3'!$F40,'Step 1_Expenditure3'!$E40,0))))</f>
        <v/>
      </c>
      <c r="CO16" s="55" t="str">
        <f>IF(CO$3="","",IF('Step 1_Expenditure3'!$E40=0,0,IF('Step 1_Expenditure3'!$D40="OPEX",IF(AND(CO$3&gt;='Step 1_Expenditure3'!$F40,'Step 1_Expenditure3'!$F40+'Step 1_Expenditure3'!$G40-1&gt;=CO$3),'Step 1_Expenditure3'!$E40*((1+'Step 1_Expenditure3'!$H40)^(CO$3-1)),0),IF(CO$3='Step 1_Expenditure3'!$F40,'Step 1_Expenditure3'!$E40,0))))</f>
        <v/>
      </c>
      <c r="CP16" s="55" t="str">
        <f>IF(CP$3="","",IF('Step 1_Expenditure3'!$E40=0,0,IF('Step 1_Expenditure3'!$D40="OPEX",IF(AND(CP$3&gt;='Step 1_Expenditure3'!$F40,'Step 1_Expenditure3'!$F40+'Step 1_Expenditure3'!$G40-1&gt;=CP$3),'Step 1_Expenditure3'!$E40*((1+'Step 1_Expenditure3'!$H40)^(CP$3-1)),0),IF(CP$3='Step 1_Expenditure3'!$F40,'Step 1_Expenditure3'!$E40,0))))</f>
        <v/>
      </c>
      <c r="CQ16" s="55" t="str">
        <f>IF(CQ$3="","",IF('Step 1_Expenditure3'!$E40=0,0,IF('Step 1_Expenditure3'!$D40="OPEX",IF(AND(CQ$3&gt;='Step 1_Expenditure3'!$F40,'Step 1_Expenditure3'!$F40+'Step 1_Expenditure3'!$G40-1&gt;=CQ$3),'Step 1_Expenditure3'!$E40*((1+'Step 1_Expenditure3'!$H40)^(CQ$3-1)),0),IF(CQ$3='Step 1_Expenditure3'!$F40,'Step 1_Expenditure3'!$E40,0))))</f>
        <v/>
      </c>
      <c r="CR16" s="55" t="str">
        <f>IF(CR$3="","",IF('Step 1_Expenditure3'!$E40=0,0,IF('Step 1_Expenditure3'!$D40="OPEX",IF(AND(CR$3&gt;='Step 1_Expenditure3'!$F40,'Step 1_Expenditure3'!$F40+'Step 1_Expenditure3'!$G40-1&gt;=CR$3),'Step 1_Expenditure3'!$E40*((1+'Step 1_Expenditure3'!$H40)^(CR$3-1)),0),IF(CR$3='Step 1_Expenditure3'!$F40,'Step 1_Expenditure3'!$E40,0))))</f>
        <v/>
      </c>
      <c r="CS16" s="55" t="str">
        <f>IF(CS$3="","",IF('Step 1_Expenditure3'!$E40=0,0,IF('Step 1_Expenditure3'!$D40="OPEX",IF(AND(CS$3&gt;='Step 1_Expenditure3'!$F40,'Step 1_Expenditure3'!$F40+'Step 1_Expenditure3'!$G40-1&gt;=CS$3),'Step 1_Expenditure3'!$E40*((1+'Step 1_Expenditure3'!$H40)^(CS$3-1)),0),IF(CS$3='Step 1_Expenditure3'!$F40,'Step 1_Expenditure3'!$E40,0))))</f>
        <v/>
      </c>
      <c r="CT16" s="55" t="str">
        <f>IF(CT$3="","",IF('Step 1_Expenditure3'!$E40=0,0,IF('Step 1_Expenditure3'!$D40="OPEX",IF(AND(CT$3&gt;='Step 1_Expenditure3'!$F40,'Step 1_Expenditure3'!$F40+'Step 1_Expenditure3'!$G40-1&gt;=CT$3),'Step 1_Expenditure3'!$E40*((1+'Step 1_Expenditure3'!$H40)^(CT$3-1)),0),IF(CT$3='Step 1_Expenditure3'!$F40,'Step 1_Expenditure3'!$E40,0))))</f>
        <v/>
      </c>
      <c r="CU16" s="55" t="str">
        <f>IF(CU$3="","",IF('Step 1_Expenditure3'!$E40=0,0,IF('Step 1_Expenditure3'!$D40="OPEX",IF(AND(CU$3&gt;='Step 1_Expenditure3'!$F40,'Step 1_Expenditure3'!$F40+'Step 1_Expenditure3'!$G40-1&gt;=CU$3),'Step 1_Expenditure3'!$E40*((1+'Step 1_Expenditure3'!$H40)^(CU$3-1)),0),IF(CU$3='Step 1_Expenditure3'!$F40,'Step 1_Expenditure3'!$E40,0))))</f>
        <v/>
      </c>
      <c r="CV16" s="55" t="str">
        <f>IF(CV$3="","",IF('Step 1_Expenditure3'!$E40=0,0,IF('Step 1_Expenditure3'!$D40="OPEX",IF(AND(CV$3&gt;='Step 1_Expenditure3'!$F40,'Step 1_Expenditure3'!$F40+'Step 1_Expenditure3'!$G40-1&gt;=CV$3),'Step 1_Expenditure3'!$E40*((1+'Step 1_Expenditure3'!$H40)^(CV$3-1)),0),IF(CV$3='Step 1_Expenditure3'!$F40,'Step 1_Expenditure3'!$E40,0))))</f>
        <v/>
      </c>
      <c r="CW16" s="55" t="str">
        <f>IF(CW$3="","",IF('Step 1_Expenditure3'!$E40=0,0,IF('Step 1_Expenditure3'!$D40="OPEX",IF(AND(CW$3&gt;='Step 1_Expenditure3'!$F40,'Step 1_Expenditure3'!$F40+'Step 1_Expenditure3'!$G40-1&gt;=CW$3),'Step 1_Expenditure3'!$E40*((1+'Step 1_Expenditure3'!$H40)^(CW$3-1)),0),IF(CW$3='Step 1_Expenditure3'!$F40,'Step 1_Expenditure3'!$E40,0))))</f>
        <v/>
      </c>
      <c r="CX16" s="55" t="str">
        <f>IF(CX$3="","",IF('Step 1_Expenditure3'!$E40=0,0,IF('Step 1_Expenditure3'!$D40="OPEX",IF(AND(CX$3&gt;='Step 1_Expenditure3'!$F40,'Step 1_Expenditure3'!$F40+'Step 1_Expenditure3'!$G40-1&gt;=CX$3),'Step 1_Expenditure3'!$E40*((1+'Step 1_Expenditure3'!$H40)^(CX$3-1)),0),IF(CX$3='Step 1_Expenditure3'!$F40,'Step 1_Expenditure3'!$E40,0))))</f>
        <v/>
      </c>
      <c r="CY16" s="55" t="str">
        <f>IF(CY$3="","",IF('Step 1_Expenditure3'!$E40=0,0,IF('Step 1_Expenditure3'!$D40="OPEX",IF(AND(CY$3&gt;='Step 1_Expenditure3'!$F40,'Step 1_Expenditure3'!$F40+'Step 1_Expenditure3'!$G40-1&gt;=CY$3),'Step 1_Expenditure3'!$E40*((1+'Step 1_Expenditure3'!$H40)^(CY$3-1)),0),IF(CY$3='Step 1_Expenditure3'!$F40,'Step 1_Expenditure3'!$E40,0))))</f>
        <v/>
      </c>
      <c r="CZ16" s="55" t="str">
        <f>IF(CZ$3="","",IF('Step 1_Expenditure3'!$E40=0,0,IF('Step 1_Expenditure3'!$D40="OPEX",IF(AND(CZ$3&gt;='Step 1_Expenditure3'!$F40,'Step 1_Expenditure3'!$F40+'Step 1_Expenditure3'!$G40-1&gt;=CZ$3),'Step 1_Expenditure3'!$E40*((1+'Step 1_Expenditure3'!$H40)^(CZ$3-1)),0),IF(CZ$3='Step 1_Expenditure3'!$F40,'Step 1_Expenditure3'!$E40,0))))</f>
        <v/>
      </c>
      <c r="DA16" s="55" t="str">
        <f>IF(DA$3="","",IF('Step 1_Expenditure3'!$E40=0,0,IF('Step 1_Expenditure3'!$D40="OPEX",IF(AND(DA$3&gt;='Step 1_Expenditure3'!$F40,'Step 1_Expenditure3'!$F40+'Step 1_Expenditure3'!$G40-1&gt;=DA$3),'Step 1_Expenditure3'!$E40*((1+'Step 1_Expenditure3'!$H40)^(DA$3-1)),0),IF(DA$3='Step 1_Expenditure3'!$F40,'Step 1_Expenditure3'!$E40,0))))</f>
        <v/>
      </c>
      <c r="DB16" s="55" t="str">
        <f>IF(DB$3="","",IF('Step 1_Expenditure3'!$E40=0,0,IF('Step 1_Expenditure3'!$D40="OPEX",IF(AND(DB$3&gt;='Step 1_Expenditure3'!$F40,'Step 1_Expenditure3'!$F40+'Step 1_Expenditure3'!$G40-1&gt;=DB$3),'Step 1_Expenditure3'!$E40*((1+'Step 1_Expenditure3'!$H40)^(DB$3-1)),0),IF(DB$3='Step 1_Expenditure3'!$F40,'Step 1_Expenditure3'!$E40,0))))</f>
        <v/>
      </c>
      <c r="DC16" s="1"/>
    </row>
    <row r="17" spans="1:107" s="3" customFormat="1" x14ac:dyDescent="0.25">
      <c r="A17" s="3">
        <f t="shared" si="0"/>
        <v>326918.39402068034</v>
      </c>
      <c r="B17" s="22" t="str">
        <f>IF('Step 1_Expenditure3'!E41&gt;0,'Step 1_Expenditure3'!B41,"")</f>
        <v xml:space="preserve">Stage 7: Use (and Operation)  </v>
      </c>
      <c r="C17" s="152" t="str">
        <f>IF('Step 1_Expenditure3'!E41&gt;0,'Step 1_Expenditure3'!D41,"")</f>
        <v>OPEX</v>
      </c>
      <c r="D17" s="158">
        <f>IF('Step 1_Expenditure3'!E41&gt;0,IF('Step 1_Expenditure3'!F41+'Step 1_Expenditure3'!G41&gt;'Step 1_Expenditure3'!$C$22,'Step 1_Expenditure3'!$C$22,'Step 1_Expenditure3'!F41+'Step 1_Expenditure3'!G41),"")</f>
        <v>25</v>
      </c>
      <c r="E17" s="22" t="str">
        <f>IF('Step 1_Expenditure3'!E41&gt;0,'Step 1_Expenditure3'!C41,"")</f>
        <v>PV Cleaning</v>
      </c>
      <c r="F17" s="55">
        <f>IF(F$3="","",IF('Step 1_Expenditure3'!$E41=0,0,IF('Step 1_Expenditure3'!$D41="OPEX",IF(AND(F$3&gt;='Step 1_Expenditure3'!$F41,'Step 1_Expenditure3'!$F41+'Step 1_Expenditure3'!$G41-1&gt;=F$3),'Step 1_Expenditure3'!$E41*((1+'Step 1_Expenditure3'!$H41)^(F$3)),0),IF(F$3='Step 1_Expenditure3'!$F41,'Step 1_Expenditure3'!$E41,0))))</f>
        <v>0</v>
      </c>
      <c r="G17" s="55">
        <f>IF(G$3="","",IF('Step 1_Expenditure3'!$E41=0,0,IF('Step 1_Expenditure3'!$D41="OPEX",IF(AND(G$3&gt;='Step 1_Expenditure3'!$F41,'Step 1_Expenditure3'!$F41+'Step 1_Expenditure3'!$G41-1&gt;=G$3),'Step 1_Expenditure3'!$E41*((1+'Step 1_Expenditure3'!$H41)^(G$3-1)),0),IF(G$3='Step 1_Expenditure3'!$F41,'Step 1_Expenditure3'!$E41,0))))</f>
        <v>0</v>
      </c>
      <c r="H17" s="55">
        <f>IF(H$3="","",IF('Step 1_Expenditure3'!$E41=0,0,IF('Step 1_Expenditure3'!$D41="OPEX",IF(AND(H$3&gt;='Step 1_Expenditure3'!$F41,'Step 1_Expenditure3'!$F41+'Step 1_Expenditure3'!$G41-1&gt;=H$3),'Step 1_Expenditure3'!$E41*((1+'Step 1_Expenditure3'!$H41)^(H$3-1)),0),IF(H$3='Step 1_Expenditure3'!$F41,'Step 1_Expenditure3'!$E41,0))))</f>
        <v>12120</v>
      </c>
      <c r="I17" s="55">
        <f>IF(I$3="","",IF('Step 1_Expenditure3'!$E41=0,0,IF('Step 1_Expenditure3'!$D41="OPEX",IF(AND(I$3&gt;='Step 1_Expenditure3'!$F41,'Step 1_Expenditure3'!$F41+'Step 1_Expenditure3'!$G41-1&gt;=I$3),'Step 1_Expenditure3'!$E41*((1+'Step 1_Expenditure3'!$H41)^(I$3-1)),0),IF(I$3='Step 1_Expenditure3'!$F41,'Step 1_Expenditure3'!$E41,0))))</f>
        <v>12241.2</v>
      </c>
      <c r="J17" s="55">
        <f>IF(J$3="","",IF('Step 1_Expenditure3'!$E41=0,0,IF('Step 1_Expenditure3'!$D41="OPEX",IF(AND(J$3&gt;='Step 1_Expenditure3'!$F41,'Step 1_Expenditure3'!$F41+'Step 1_Expenditure3'!$G41-1&gt;=J$3),'Step 1_Expenditure3'!$E41*((1+'Step 1_Expenditure3'!$H41)^(J$3-1)),0),IF(J$3='Step 1_Expenditure3'!$F41,'Step 1_Expenditure3'!$E41,0))))</f>
        <v>12363.611999999999</v>
      </c>
      <c r="K17" s="55">
        <f>IF(K$3="","",IF('Step 1_Expenditure3'!$E41=0,0,IF('Step 1_Expenditure3'!$D41="OPEX",IF(AND(K$3&gt;='Step 1_Expenditure3'!$F41,'Step 1_Expenditure3'!$F41+'Step 1_Expenditure3'!$G41-1&gt;=K$3),'Step 1_Expenditure3'!$E41*((1+'Step 1_Expenditure3'!$H41)^(K$3-1)),0),IF(K$3='Step 1_Expenditure3'!$F41,'Step 1_Expenditure3'!$E41,0))))</f>
        <v>12487.24812</v>
      </c>
      <c r="L17" s="55">
        <f>IF(L$3="","",IF('Step 1_Expenditure3'!$E41=0,0,IF('Step 1_Expenditure3'!$D41="OPEX",IF(AND(L$3&gt;='Step 1_Expenditure3'!$F41,'Step 1_Expenditure3'!$F41+'Step 1_Expenditure3'!$G41-1&gt;=L$3),'Step 1_Expenditure3'!$E41*((1+'Step 1_Expenditure3'!$H41)^(L$3-1)),0),IF(L$3='Step 1_Expenditure3'!$F41,'Step 1_Expenditure3'!$E41,0))))</f>
        <v>12612.120601199998</v>
      </c>
      <c r="M17" s="55">
        <f>IF(M$3="","",IF('Step 1_Expenditure3'!$E41=0,0,IF('Step 1_Expenditure3'!$D41="OPEX",IF(AND(M$3&gt;='Step 1_Expenditure3'!$F41,'Step 1_Expenditure3'!$F41+'Step 1_Expenditure3'!$G41-1&gt;=M$3),'Step 1_Expenditure3'!$E41*((1+'Step 1_Expenditure3'!$H41)^(M$3-1)),0),IF(M$3='Step 1_Expenditure3'!$F41,'Step 1_Expenditure3'!$E41,0))))</f>
        <v>12738.241807212002</v>
      </c>
      <c r="N17" s="55">
        <f>IF(N$3="","",IF('Step 1_Expenditure3'!$E41=0,0,IF('Step 1_Expenditure3'!$D41="OPEX",IF(AND(N$3&gt;='Step 1_Expenditure3'!$F41,'Step 1_Expenditure3'!$F41+'Step 1_Expenditure3'!$G41-1&gt;=N$3),'Step 1_Expenditure3'!$E41*((1+'Step 1_Expenditure3'!$H41)^(N$3-1)),0),IF(N$3='Step 1_Expenditure3'!$F41,'Step 1_Expenditure3'!$E41,0))))</f>
        <v>12865.624225284118</v>
      </c>
      <c r="O17" s="55">
        <f>IF(O$3="","",IF('Step 1_Expenditure3'!$E41=0,0,IF('Step 1_Expenditure3'!$D41="OPEX",IF(AND(O$3&gt;='Step 1_Expenditure3'!$F41,'Step 1_Expenditure3'!$F41+'Step 1_Expenditure3'!$G41-1&gt;=O$3),'Step 1_Expenditure3'!$E41*((1+'Step 1_Expenditure3'!$H41)^(O$3-1)),0),IF(O$3='Step 1_Expenditure3'!$F41,'Step 1_Expenditure3'!$E41,0))))</f>
        <v>12994.280467536963</v>
      </c>
      <c r="P17" s="55">
        <f>IF(P$3="","",IF('Step 1_Expenditure3'!$E41=0,0,IF('Step 1_Expenditure3'!$D41="OPEX",IF(AND(P$3&gt;='Step 1_Expenditure3'!$F41,'Step 1_Expenditure3'!$F41+'Step 1_Expenditure3'!$G41-1&gt;=P$3),'Step 1_Expenditure3'!$E41*((1+'Step 1_Expenditure3'!$H41)^(P$3-1)),0),IF(P$3='Step 1_Expenditure3'!$F41,'Step 1_Expenditure3'!$E41,0))))</f>
        <v>13124.223272212334</v>
      </c>
      <c r="Q17" s="55">
        <f>IF(Q$3="","",IF('Step 1_Expenditure3'!$E41=0,0,IF('Step 1_Expenditure3'!$D41="OPEX",IF(AND(Q$3&gt;='Step 1_Expenditure3'!$F41,'Step 1_Expenditure3'!$F41+'Step 1_Expenditure3'!$G41-1&gt;=Q$3),'Step 1_Expenditure3'!$E41*((1+'Step 1_Expenditure3'!$H41)^(Q$3-1)),0),IF(Q$3='Step 1_Expenditure3'!$F41,'Step 1_Expenditure3'!$E41,0))))</f>
        <v>13255.465504934456</v>
      </c>
      <c r="R17" s="55">
        <f>IF(R$3="","",IF('Step 1_Expenditure3'!$E41=0,0,IF('Step 1_Expenditure3'!$D41="OPEX",IF(AND(R$3&gt;='Step 1_Expenditure3'!$F41,'Step 1_Expenditure3'!$F41+'Step 1_Expenditure3'!$G41-1&gt;=R$3),'Step 1_Expenditure3'!$E41*((1+'Step 1_Expenditure3'!$H41)^(R$3-1)),0),IF(R$3='Step 1_Expenditure3'!$F41,'Step 1_Expenditure3'!$E41,0))))</f>
        <v>13388.020159983798</v>
      </c>
      <c r="S17" s="55">
        <f>IF(S$3="","",IF('Step 1_Expenditure3'!$E41=0,0,IF('Step 1_Expenditure3'!$D41="OPEX",IF(AND(S$3&gt;='Step 1_Expenditure3'!$F41,'Step 1_Expenditure3'!$F41+'Step 1_Expenditure3'!$G41-1&gt;=S$3),'Step 1_Expenditure3'!$E41*((1+'Step 1_Expenditure3'!$H41)^(S$3-1)),0),IF(S$3='Step 1_Expenditure3'!$F41,'Step 1_Expenditure3'!$E41,0))))</f>
        <v>13521.900361583637</v>
      </c>
      <c r="T17" s="55">
        <f>IF(T$3="","",IF('Step 1_Expenditure3'!$E41=0,0,IF('Step 1_Expenditure3'!$D41="OPEX",IF(AND(T$3&gt;='Step 1_Expenditure3'!$F41,'Step 1_Expenditure3'!$F41+'Step 1_Expenditure3'!$G41-1&gt;=T$3),'Step 1_Expenditure3'!$E41*((1+'Step 1_Expenditure3'!$H41)^(T$3-1)),0),IF(T$3='Step 1_Expenditure3'!$F41,'Step 1_Expenditure3'!$E41,0))))</f>
        <v>13657.119365199474</v>
      </c>
      <c r="U17" s="55">
        <f>IF(U$3="","",IF('Step 1_Expenditure3'!$E41=0,0,IF('Step 1_Expenditure3'!$D41="OPEX",IF(AND(U$3&gt;='Step 1_Expenditure3'!$F41,'Step 1_Expenditure3'!$F41+'Step 1_Expenditure3'!$G41-1&gt;=U$3),'Step 1_Expenditure3'!$E41*((1+'Step 1_Expenditure3'!$H41)^(U$3-1)),0),IF(U$3='Step 1_Expenditure3'!$F41,'Step 1_Expenditure3'!$E41,0))))</f>
        <v>13793.690558851471</v>
      </c>
      <c r="V17" s="55">
        <f>IF(V$3="","",IF('Step 1_Expenditure3'!$E41=0,0,IF('Step 1_Expenditure3'!$D41="OPEX",IF(AND(V$3&gt;='Step 1_Expenditure3'!$F41,'Step 1_Expenditure3'!$F41+'Step 1_Expenditure3'!$G41-1&gt;=V$3),'Step 1_Expenditure3'!$E41*((1+'Step 1_Expenditure3'!$H41)^(V$3-1)),0),IF(V$3='Step 1_Expenditure3'!$F41,'Step 1_Expenditure3'!$E41,0))))</f>
        <v>13931.627464439982</v>
      </c>
      <c r="W17" s="55">
        <f>IF(W$3="","",IF('Step 1_Expenditure3'!$E41=0,0,IF('Step 1_Expenditure3'!$D41="OPEX",IF(AND(W$3&gt;='Step 1_Expenditure3'!$F41,'Step 1_Expenditure3'!$F41+'Step 1_Expenditure3'!$G41-1&gt;=W$3),'Step 1_Expenditure3'!$E41*((1+'Step 1_Expenditure3'!$H41)^(W$3-1)),0),IF(W$3='Step 1_Expenditure3'!$F41,'Step 1_Expenditure3'!$E41,0))))</f>
        <v>14070.943739084385</v>
      </c>
      <c r="X17" s="55">
        <f>IF(X$3="","",IF('Step 1_Expenditure3'!$E41=0,0,IF('Step 1_Expenditure3'!$D41="OPEX",IF(AND(X$3&gt;='Step 1_Expenditure3'!$F41,'Step 1_Expenditure3'!$F41+'Step 1_Expenditure3'!$G41-1&gt;=X$3),'Step 1_Expenditure3'!$E41*((1+'Step 1_Expenditure3'!$H41)^(X$3-1)),0),IF(X$3='Step 1_Expenditure3'!$F41,'Step 1_Expenditure3'!$E41,0))))</f>
        <v>14211.653176475231</v>
      </c>
      <c r="Y17" s="55">
        <f>IF(Y$3="","",IF('Step 1_Expenditure3'!$E41=0,0,IF('Step 1_Expenditure3'!$D41="OPEX",IF(AND(Y$3&gt;='Step 1_Expenditure3'!$F41,'Step 1_Expenditure3'!$F41+'Step 1_Expenditure3'!$G41-1&gt;=Y$3),'Step 1_Expenditure3'!$E41*((1+'Step 1_Expenditure3'!$H41)^(Y$3-1)),0),IF(Y$3='Step 1_Expenditure3'!$F41,'Step 1_Expenditure3'!$E41,0))))</f>
        <v>14353.769708239983</v>
      </c>
      <c r="Z17" s="55">
        <f>IF(Z$3="","",IF('Step 1_Expenditure3'!$E41=0,0,IF('Step 1_Expenditure3'!$D41="OPEX",IF(AND(Z$3&gt;='Step 1_Expenditure3'!$F41,'Step 1_Expenditure3'!$F41+'Step 1_Expenditure3'!$G41-1&gt;=Z$3),'Step 1_Expenditure3'!$E41*((1+'Step 1_Expenditure3'!$H41)^(Z$3-1)),0),IF(Z$3='Step 1_Expenditure3'!$F41,'Step 1_Expenditure3'!$E41,0))))</f>
        <v>14497.307405322379</v>
      </c>
      <c r="AA17" s="55">
        <f>IF(AA$3="","",IF('Step 1_Expenditure3'!$E41=0,0,IF('Step 1_Expenditure3'!$D41="OPEX",IF(AND(AA$3&gt;='Step 1_Expenditure3'!$F41,'Step 1_Expenditure3'!$F41+'Step 1_Expenditure3'!$G41-1&gt;=AA$3),'Step 1_Expenditure3'!$E41*((1+'Step 1_Expenditure3'!$H41)^(AA$3-1)),0),IF(AA$3='Step 1_Expenditure3'!$F41,'Step 1_Expenditure3'!$E41,0))))</f>
        <v>14642.280479375604</v>
      </c>
      <c r="AB17" s="55">
        <f>IF(AB$3="","",IF('Step 1_Expenditure3'!$E41=0,0,IF('Step 1_Expenditure3'!$D41="OPEX",IF(AND(AB$3&gt;='Step 1_Expenditure3'!$F41,'Step 1_Expenditure3'!$F41+'Step 1_Expenditure3'!$G41-1&gt;=AB$3),'Step 1_Expenditure3'!$E41*((1+'Step 1_Expenditure3'!$H41)^(AB$3-1)),0),IF(AB$3='Step 1_Expenditure3'!$F41,'Step 1_Expenditure3'!$E41,0))))</f>
        <v>14788.70328416936</v>
      </c>
      <c r="AC17" s="55">
        <f>IF(AC$3="","",IF('Step 1_Expenditure3'!$E41=0,0,IF('Step 1_Expenditure3'!$D41="OPEX",IF(AND(AC$3&gt;='Step 1_Expenditure3'!$F41,'Step 1_Expenditure3'!$F41+'Step 1_Expenditure3'!$G41-1&gt;=AC$3),'Step 1_Expenditure3'!$E41*((1+'Step 1_Expenditure3'!$H41)^(AC$3-1)),0),IF(AC$3='Step 1_Expenditure3'!$F41,'Step 1_Expenditure3'!$E41,0))))</f>
        <v>14936.590317011056</v>
      </c>
      <c r="AD17" s="55">
        <f>IF(AD$3="","",IF('Step 1_Expenditure3'!$E41=0,0,IF('Step 1_Expenditure3'!$D41="OPEX",IF(AND(AD$3&gt;='Step 1_Expenditure3'!$F41,'Step 1_Expenditure3'!$F41+'Step 1_Expenditure3'!$G41-1&gt;=AD$3),'Step 1_Expenditure3'!$E41*((1+'Step 1_Expenditure3'!$H41)^(AD$3-1)),0),IF(AD$3='Step 1_Expenditure3'!$F41,'Step 1_Expenditure3'!$E41,0))))</f>
        <v>15085.956220181164</v>
      </c>
      <c r="AE17" s="55">
        <f>IF(AE$3="","",IF('Step 1_Expenditure3'!$E41=0,0,IF('Step 1_Expenditure3'!$D41="OPEX",IF(AND(AE$3&gt;='Step 1_Expenditure3'!$F41,'Step 1_Expenditure3'!$F41+'Step 1_Expenditure3'!$G41-1&gt;=AE$3),'Step 1_Expenditure3'!$E41*((1+'Step 1_Expenditure3'!$H41)^(AE$3-1)),0),IF(AE$3='Step 1_Expenditure3'!$F41,'Step 1_Expenditure3'!$E41,0))))</f>
        <v>15236.815782382981</v>
      </c>
      <c r="AF17" s="55" t="str">
        <f>IF(AF$3="","",IF('Step 1_Expenditure3'!$E41=0,0,IF('Step 1_Expenditure3'!$D41="OPEX",IF(AND(AF$3&gt;='Step 1_Expenditure3'!$F41,'Step 1_Expenditure3'!$F41+'Step 1_Expenditure3'!$G41-1&gt;=AF$3),'Step 1_Expenditure3'!$E41*((1+'Step 1_Expenditure3'!$H41)^(AF$3-1)),0),IF(AF$3='Step 1_Expenditure3'!$F41,'Step 1_Expenditure3'!$E41,0))))</f>
        <v/>
      </c>
      <c r="AG17" s="55" t="str">
        <f>IF(AG$3="","",IF('Step 1_Expenditure3'!$E41=0,0,IF('Step 1_Expenditure3'!$D41="OPEX",IF(AND(AG$3&gt;='Step 1_Expenditure3'!$F41,'Step 1_Expenditure3'!$F41+'Step 1_Expenditure3'!$G41-1&gt;=AG$3),'Step 1_Expenditure3'!$E41*((1+'Step 1_Expenditure3'!$H41)^(AG$3-1)),0),IF(AG$3='Step 1_Expenditure3'!$F41,'Step 1_Expenditure3'!$E41,0))))</f>
        <v/>
      </c>
      <c r="AH17" s="55" t="str">
        <f>IF(AH$3="","",IF('Step 1_Expenditure3'!$E41=0,0,IF('Step 1_Expenditure3'!$D41="OPEX",IF(AND(AH$3&gt;='Step 1_Expenditure3'!$F41,'Step 1_Expenditure3'!$F41+'Step 1_Expenditure3'!$G41-1&gt;=AH$3),'Step 1_Expenditure3'!$E41*((1+'Step 1_Expenditure3'!$H41)^(AH$3-1)),0),IF(AH$3='Step 1_Expenditure3'!$F41,'Step 1_Expenditure3'!$E41,0))))</f>
        <v/>
      </c>
      <c r="AI17" s="55" t="str">
        <f>IF(AI$3="","",IF('Step 1_Expenditure3'!$E41=0,0,IF('Step 1_Expenditure3'!$D41="OPEX",IF(AND(AI$3&gt;='Step 1_Expenditure3'!$F41,'Step 1_Expenditure3'!$F41+'Step 1_Expenditure3'!$G41-1&gt;=AI$3),'Step 1_Expenditure3'!$E41*((1+'Step 1_Expenditure3'!$H41)^(AI$3-1)),0),IF(AI$3='Step 1_Expenditure3'!$F41,'Step 1_Expenditure3'!$E41,0))))</f>
        <v/>
      </c>
      <c r="AJ17" s="55" t="str">
        <f>IF(AJ$3="","",IF('Step 1_Expenditure3'!$E41=0,0,IF('Step 1_Expenditure3'!$D41="OPEX",IF(AND(AJ$3&gt;='Step 1_Expenditure3'!$F41,'Step 1_Expenditure3'!$F41+'Step 1_Expenditure3'!$G41-1&gt;=AJ$3),'Step 1_Expenditure3'!$E41*((1+'Step 1_Expenditure3'!$H41)^(AJ$3-1)),0),IF(AJ$3='Step 1_Expenditure3'!$F41,'Step 1_Expenditure3'!$E41,0))))</f>
        <v/>
      </c>
      <c r="AK17" s="55" t="str">
        <f>IF(AK$3="","",IF('Step 1_Expenditure3'!$E41=0,0,IF('Step 1_Expenditure3'!$D41="OPEX",IF(AND(AK$3&gt;='Step 1_Expenditure3'!$F41,'Step 1_Expenditure3'!$F41+'Step 1_Expenditure3'!$G41-1&gt;=AK$3),'Step 1_Expenditure3'!$E41*((1+'Step 1_Expenditure3'!$H41)^(AK$3-1)),0),IF(AK$3='Step 1_Expenditure3'!$F41,'Step 1_Expenditure3'!$E41,0))))</f>
        <v/>
      </c>
      <c r="AL17" s="55" t="str">
        <f>IF(AL$3="","",IF('Step 1_Expenditure3'!$E41=0,0,IF('Step 1_Expenditure3'!$D41="OPEX",IF(AND(AL$3&gt;='Step 1_Expenditure3'!$F41,'Step 1_Expenditure3'!$F41+'Step 1_Expenditure3'!$G41-1&gt;=AL$3),'Step 1_Expenditure3'!$E41*((1+'Step 1_Expenditure3'!$H41)^(AL$3-1)),0),IF(AL$3='Step 1_Expenditure3'!$F41,'Step 1_Expenditure3'!$E41,0))))</f>
        <v/>
      </c>
      <c r="AM17" s="55" t="str">
        <f>IF(AM$3="","",IF('Step 1_Expenditure3'!$E41=0,0,IF('Step 1_Expenditure3'!$D41="OPEX",IF(AND(AM$3&gt;='Step 1_Expenditure3'!$F41,'Step 1_Expenditure3'!$F41+'Step 1_Expenditure3'!$G41-1&gt;=AM$3),'Step 1_Expenditure3'!$E41*((1+'Step 1_Expenditure3'!$H41)^(AM$3-1)),0),IF(AM$3='Step 1_Expenditure3'!$F41,'Step 1_Expenditure3'!$E41,0))))</f>
        <v/>
      </c>
      <c r="AN17" s="55" t="str">
        <f>IF(AN$3="","",IF('Step 1_Expenditure3'!$E41=0,0,IF('Step 1_Expenditure3'!$D41="OPEX",IF(AND(AN$3&gt;='Step 1_Expenditure3'!$F41,'Step 1_Expenditure3'!$F41+'Step 1_Expenditure3'!$G41-1&gt;=AN$3),'Step 1_Expenditure3'!$E41*((1+'Step 1_Expenditure3'!$H41)^(AN$3-1)),0),IF(AN$3='Step 1_Expenditure3'!$F41,'Step 1_Expenditure3'!$E41,0))))</f>
        <v/>
      </c>
      <c r="AO17" s="55" t="str">
        <f>IF(AO$3="","",IF('Step 1_Expenditure3'!$E41=0,0,IF('Step 1_Expenditure3'!$D41="OPEX",IF(AND(AO$3&gt;='Step 1_Expenditure3'!$F41,'Step 1_Expenditure3'!$F41+'Step 1_Expenditure3'!$G41-1&gt;=AO$3),'Step 1_Expenditure3'!$E41*((1+'Step 1_Expenditure3'!$H41)^(AO$3-1)),0),IF(AO$3='Step 1_Expenditure3'!$F41,'Step 1_Expenditure3'!$E41,0))))</f>
        <v/>
      </c>
      <c r="AP17" s="55" t="str">
        <f>IF(AP$3="","",IF('Step 1_Expenditure3'!$E41=0,0,IF('Step 1_Expenditure3'!$D41="OPEX",IF(AND(AP$3&gt;='Step 1_Expenditure3'!$F41,'Step 1_Expenditure3'!$F41+'Step 1_Expenditure3'!$G41-1&gt;=AP$3),'Step 1_Expenditure3'!$E41*((1+'Step 1_Expenditure3'!$H41)^(AP$3-1)),0),IF(AP$3='Step 1_Expenditure3'!$F41,'Step 1_Expenditure3'!$E41,0))))</f>
        <v/>
      </c>
      <c r="AQ17" s="55" t="str">
        <f>IF(AQ$3="","",IF('Step 1_Expenditure3'!$E41=0,0,IF('Step 1_Expenditure3'!$D41="OPEX",IF(AND(AQ$3&gt;='Step 1_Expenditure3'!$F41,'Step 1_Expenditure3'!$F41+'Step 1_Expenditure3'!$G41-1&gt;=AQ$3),'Step 1_Expenditure3'!$E41*((1+'Step 1_Expenditure3'!$H41)^(AQ$3-1)),0),IF(AQ$3='Step 1_Expenditure3'!$F41,'Step 1_Expenditure3'!$E41,0))))</f>
        <v/>
      </c>
      <c r="AR17" s="55" t="str">
        <f>IF(AR$3="","",IF('Step 1_Expenditure3'!$E41=0,0,IF('Step 1_Expenditure3'!$D41="OPEX",IF(AND(AR$3&gt;='Step 1_Expenditure3'!$F41,'Step 1_Expenditure3'!$F41+'Step 1_Expenditure3'!$G41-1&gt;=AR$3),'Step 1_Expenditure3'!$E41*((1+'Step 1_Expenditure3'!$H41)^(AR$3-1)),0),IF(AR$3='Step 1_Expenditure3'!$F41,'Step 1_Expenditure3'!$E41,0))))</f>
        <v/>
      </c>
      <c r="AS17" s="55" t="str">
        <f>IF(AS$3="","",IF('Step 1_Expenditure3'!$E41=0,0,IF('Step 1_Expenditure3'!$D41="OPEX",IF(AND(AS$3&gt;='Step 1_Expenditure3'!$F41,'Step 1_Expenditure3'!$F41+'Step 1_Expenditure3'!$G41-1&gt;=AS$3),'Step 1_Expenditure3'!$E41*((1+'Step 1_Expenditure3'!$H41)^(AS$3-1)),0),IF(AS$3='Step 1_Expenditure3'!$F41,'Step 1_Expenditure3'!$E41,0))))</f>
        <v/>
      </c>
      <c r="AT17" s="55" t="str">
        <f>IF(AT$3="","",IF('Step 1_Expenditure3'!$E41=0,0,IF('Step 1_Expenditure3'!$D41="OPEX",IF(AND(AT$3&gt;='Step 1_Expenditure3'!$F41,'Step 1_Expenditure3'!$F41+'Step 1_Expenditure3'!$G41-1&gt;=AT$3),'Step 1_Expenditure3'!$E41*((1+'Step 1_Expenditure3'!$H41)^(AT$3-1)),0),IF(AT$3='Step 1_Expenditure3'!$F41,'Step 1_Expenditure3'!$E41,0))))</f>
        <v/>
      </c>
      <c r="AU17" s="55" t="str">
        <f>IF(AU$3="","",IF('Step 1_Expenditure3'!$E41=0,0,IF('Step 1_Expenditure3'!$D41="OPEX",IF(AND(AU$3&gt;='Step 1_Expenditure3'!$F41,'Step 1_Expenditure3'!$F41+'Step 1_Expenditure3'!$G41-1&gt;=AU$3),'Step 1_Expenditure3'!$E41*((1+'Step 1_Expenditure3'!$H41)^(AU$3-1)),0),IF(AU$3='Step 1_Expenditure3'!$F41,'Step 1_Expenditure3'!$E41,0))))</f>
        <v/>
      </c>
      <c r="AV17" s="55" t="str">
        <f>IF(AV$3="","",IF('Step 1_Expenditure3'!$E41=0,0,IF('Step 1_Expenditure3'!$D41="OPEX",IF(AND(AV$3&gt;='Step 1_Expenditure3'!$F41,'Step 1_Expenditure3'!$F41+'Step 1_Expenditure3'!$G41-1&gt;=AV$3),'Step 1_Expenditure3'!$E41*((1+'Step 1_Expenditure3'!$H41)^(AV$3-1)),0),IF(AV$3='Step 1_Expenditure3'!$F41,'Step 1_Expenditure3'!$E41,0))))</f>
        <v/>
      </c>
      <c r="AW17" s="55" t="str">
        <f>IF(AW$3="","",IF('Step 1_Expenditure3'!$E41=0,0,IF('Step 1_Expenditure3'!$D41="OPEX",IF(AND(AW$3&gt;='Step 1_Expenditure3'!$F41,'Step 1_Expenditure3'!$F41+'Step 1_Expenditure3'!$G41-1&gt;=AW$3),'Step 1_Expenditure3'!$E41*((1+'Step 1_Expenditure3'!$H41)^(AW$3-1)),0),IF(AW$3='Step 1_Expenditure3'!$F41,'Step 1_Expenditure3'!$E41,0))))</f>
        <v/>
      </c>
      <c r="AX17" s="55" t="str">
        <f>IF(AX$3="","",IF('Step 1_Expenditure3'!$E41=0,0,IF('Step 1_Expenditure3'!$D41="OPEX",IF(AND(AX$3&gt;='Step 1_Expenditure3'!$F41,'Step 1_Expenditure3'!$F41+'Step 1_Expenditure3'!$G41-1&gt;=AX$3),'Step 1_Expenditure3'!$E41*((1+'Step 1_Expenditure3'!$H41)^(AX$3-1)),0),IF(AX$3='Step 1_Expenditure3'!$F41,'Step 1_Expenditure3'!$E41,0))))</f>
        <v/>
      </c>
      <c r="AY17" s="55" t="str">
        <f>IF(AY$3="","",IF('Step 1_Expenditure3'!$E41=0,0,IF('Step 1_Expenditure3'!$D41="OPEX",IF(AND(AY$3&gt;='Step 1_Expenditure3'!$F41,'Step 1_Expenditure3'!$F41+'Step 1_Expenditure3'!$G41-1&gt;=AY$3),'Step 1_Expenditure3'!$E41*((1+'Step 1_Expenditure3'!$H41)^(AY$3-1)),0),IF(AY$3='Step 1_Expenditure3'!$F41,'Step 1_Expenditure3'!$E41,0))))</f>
        <v/>
      </c>
      <c r="AZ17" s="55" t="str">
        <f>IF(AZ$3="","",IF('Step 1_Expenditure3'!$E41=0,0,IF('Step 1_Expenditure3'!$D41="OPEX",IF(AND(AZ$3&gt;='Step 1_Expenditure3'!$F41,'Step 1_Expenditure3'!$F41+'Step 1_Expenditure3'!$G41-1&gt;=AZ$3),'Step 1_Expenditure3'!$E41*((1+'Step 1_Expenditure3'!$H41)^(AZ$3-1)),0),IF(AZ$3='Step 1_Expenditure3'!$F41,'Step 1_Expenditure3'!$E41,0))))</f>
        <v/>
      </c>
      <c r="BA17" s="55" t="str">
        <f>IF(BA$3="","",IF('Step 1_Expenditure3'!$E41=0,0,IF('Step 1_Expenditure3'!$D41="OPEX",IF(AND(BA$3&gt;='Step 1_Expenditure3'!$F41,'Step 1_Expenditure3'!$F41+'Step 1_Expenditure3'!$G41-1&gt;=BA$3),'Step 1_Expenditure3'!$E41*((1+'Step 1_Expenditure3'!$H41)^(BA$3-1)),0),IF(BA$3='Step 1_Expenditure3'!$F41,'Step 1_Expenditure3'!$E41,0))))</f>
        <v/>
      </c>
      <c r="BB17" s="55" t="str">
        <f>IF(BB$3="","",IF('Step 1_Expenditure3'!$E41=0,0,IF('Step 1_Expenditure3'!$D41="OPEX",IF(AND(BB$3&gt;='Step 1_Expenditure3'!$F41,'Step 1_Expenditure3'!$F41+'Step 1_Expenditure3'!$G41-1&gt;=BB$3),'Step 1_Expenditure3'!$E41*((1+'Step 1_Expenditure3'!$H41)^(BB$3-1)),0),IF(BB$3='Step 1_Expenditure3'!$F41,'Step 1_Expenditure3'!$E41,0))))</f>
        <v/>
      </c>
      <c r="BC17" s="55" t="str">
        <f>IF(BC$3="","",IF('Step 1_Expenditure3'!$E41=0,0,IF('Step 1_Expenditure3'!$D41="OPEX",IF(AND(BC$3&gt;='Step 1_Expenditure3'!$F41,'Step 1_Expenditure3'!$F41+'Step 1_Expenditure3'!$G41-1&gt;=BC$3),'Step 1_Expenditure3'!$E41*((1+'Step 1_Expenditure3'!$H41)^(BC$3-1)),0),IF(BC$3='Step 1_Expenditure3'!$F41,'Step 1_Expenditure3'!$E41,0))))</f>
        <v/>
      </c>
      <c r="BD17" s="55" t="str">
        <f>IF(BD$3="","",IF('Step 1_Expenditure3'!$E41=0,0,IF('Step 1_Expenditure3'!$D41="OPEX",IF(AND(BD$3&gt;='Step 1_Expenditure3'!$F41,'Step 1_Expenditure3'!$F41+'Step 1_Expenditure3'!$G41-1&gt;=BD$3),'Step 1_Expenditure3'!$E41*((1+'Step 1_Expenditure3'!$H41)^(BD$3-1)),0),IF(BD$3='Step 1_Expenditure3'!$F41,'Step 1_Expenditure3'!$E41,0))))</f>
        <v/>
      </c>
      <c r="BE17" s="55" t="str">
        <f>IF(BE$3="","",IF('Step 1_Expenditure3'!$E41=0,0,IF('Step 1_Expenditure3'!$D41="OPEX",IF(AND(BE$3&gt;='Step 1_Expenditure3'!$F41,'Step 1_Expenditure3'!$F41+'Step 1_Expenditure3'!$G41-1&gt;=BE$3),'Step 1_Expenditure3'!$E41*((1+'Step 1_Expenditure3'!$H41)^(BE$3-1)),0),IF(BE$3='Step 1_Expenditure3'!$F41,'Step 1_Expenditure3'!$E41,0))))</f>
        <v/>
      </c>
      <c r="BF17" s="55" t="str">
        <f>IF(BF$3="","",IF('Step 1_Expenditure3'!$E41=0,0,IF('Step 1_Expenditure3'!$D41="OPEX",IF(AND(BF$3&gt;='Step 1_Expenditure3'!$F41,'Step 1_Expenditure3'!$F41+'Step 1_Expenditure3'!$G41-1&gt;=BF$3),'Step 1_Expenditure3'!$E41*((1+'Step 1_Expenditure3'!$H41)^(BF$3-1)),0),IF(BF$3='Step 1_Expenditure3'!$F41,'Step 1_Expenditure3'!$E41,0))))</f>
        <v/>
      </c>
      <c r="BG17" s="55" t="str">
        <f>IF(BG$3="","",IF('Step 1_Expenditure3'!$E41=0,0,IF('Step 1_Expenditure3'!$D41="OPEX",IF(AND(BG$3&gt;='Step 1_Expenditure3'!$F41,'Step 1_Expenditure3'!$F41+'Step 1_Expenditure3'!$G41-1&gt;=BG$3),'Step 1_Expenditure3'!$E41*((1+'Step 1_Expenditure3'!$H41)^(BG$3-1)),0),IF(BG$3='Step 1_Expenditure3'!$F41,'Step 1_Expenditure3'!$E41,0))))</f>
        <v/>
      </c>
      <c r="BH17" s="55" t="str">
        <f>IF(BH$3="","",IF('Step 1_Expenditure3'!$E41=0,0,IF('Step 1_Expenditure3'!$D41="OPEX",IF(AND(BH$3&gt;='Step 1_Expenditure3'!$F41,'Step 1_Expenditure3'!$F41+'Step 1_Expenditure3'!$G41-1&gt;=BH$3),'Step 1_Expenditure3'!$E41*((1+'Step 1_Expenditure3'!$H41)^(BH$3-1)),0),IF(BH$3='Step 1_Expenditure3'!$F41,'Step 1_Expenditure3'!$E41,0))))</f>
        <v/>
      </c>
      <c r="BI17" s="55" t="str">
        <f>IF(BI$3="","",IF('Step 1_Expenditure3'!$E41=0,0,IF('Step 1_Expenditure3'!$D41="OPEX",IF(AND(BI$3&gt;='Step 1_Expenditure3'!$F41,'Step 1_Expenditure3'!$F41+'Step 1_Expenditure3'!$G41-1&gt;=BI$3),'Step 1_Expenditure3'!$E41*((1+'Step 1_Expenditure3'!$H41)^(BI$3-1)),0),IF(BI$3='Step 1_Expenditure3'!$F41,'Step 1_Expenditure3'!$E41,0))))</f>
        <v/>
      </c>
      <c r="BJ17" s="55" t="str">
        <f>IF(BJ$3="","",IF('Step 1_Expenditure3'!$E41=0,0,IF('Step 1_Expenditure3'!$D41="OPEX",IF(AND(BJ$3&gt;='Step 1_Expenditure3'!$F41,'Step 1_Expenditure3'!$F41+'Step 1_Expenditure3'!$G41-1&gt;=BJ$3),'Step 1_Expenditure3'!$E41*((1+'Step 1_Expenditure3'!$H41)^(BJ$3-1)),0),IF(BJ$3='Step 1_Expenditure3'!$F41,'Step 1_Expenditure3'!$E41,0))))</f>
        <v/>
      </c>
      <c r="BK17" s="55" t="str">
        <f>IF(BK$3="","",IF('Step 1_Expenditure3'!$E41=0,0,IF('Step 1_Expenditure3'!$D41="OPEX",IF(AND(BK$3&gt;='Step 1_Expenditure3'!$F41,'Step 1_Expenditure3'!$F41+'Step 1_Expenditure3'!$G41-1&gt;=BK$3),'Step 1_Expenditure3'!$E41*((1+'Step 1_Expenditure3'!$H41)^(BK$3-1)),0),IF(BK$3='Step 1_Expenditure3'!$F41,'Step 1_Expenditure3'!$E41,0))))</f>
        <v/>
      </c>
      <c r="BL17" s="55" t="str">
        <f>IF(BL$3="","",IF('Step 1_Expenditure3'!$E41=0,0,IF('Step 1_Expenditure3'!$D41="OPEX",IF(AND(BL$3&gt;='Step 1_Expenditure3'!$F41,'Step 1_Expenditure3'!$F41+'Step 1_Expenditure3'!$G41-1&gt;=BL$3),'Step 1_Expenditure3'!$E41*((1+'Step 1_Expenditure3'!$H41)^(BL$3-1)),0),IF(BL$3='Step 1_Expenditure3'!$F41,'Step 1_Expenditure3'!$E41,0))))</f>
        <v/>
      </c>
      <c r="BM17" s="55" t="str">
        <f>IF(BM$3="","",IF('Step 1_Expenditure3'!$E41=0,0,IF('Step 1_Expenditure3'!$D41="OPEX",IF(AND(BM$3&gt;='Step 1_Expenditure3'!$F41,'Step 1_Expenditure3'!$F41+'Step 1_Expenditure3'!$G41-1&gt;=BM$3),'Step 1_Expenditure3'!$E41*((1+'Step 1_Expenditure3'!$H41)^(BM$3-1)),0),IF(BM$3='Step 1_Expenditure3'!$F41,'Step 1_Expenditure3'!$E41,0))))</f>
        <v/>
      </c>
      <c r="BN17" s="55" t="str">
        <f>IF(BN$3="","",IF('Step 1_Expenditure3'!$E41=0,0,IF('Step 1_Expenditure3'!$D41="OPEX",IF(AND(BN$3&gt;='Step 1_Expenditure3'!$F41,'Step 1_Expenditure3'!$F41+'Step 1_Expenditure3'!$G41-1&gt;=BN$3),'Step 1_Expenditure3'!$E41*((1+'Step 1_Expenditure3'!$H41)^(BN$3-1)),0),IF(BN$3='Step 1_Expenditure3'!$F41,'Step 1_Expenditure3'!$E41,0))))</f>
        <v/>
      </c>
      <c r="BO17" s="55" t="str">
        <f>IF(BO$3="","",IF('Step 1_Expenditure3'!$E41=0,0,IF('Step 1_Expenditure3'!$D41="OPEX",IF(AND(BO$3&gt;='Step 1_Expenditure3'!$F41,'Step 1_Expenditure3'!$F41+'Step 1_Expenditure3'!$G41-1&gt;=BO$3),'Step 1_Expenditure3'!$E41*((1+'Step 1_Expenditure3'!$H41)^(BO$3-1)),0),IF(BO$3='Step 1_Expenditure3'!$F41,'Step 1_Expenditure3'!$E41,0))))</f>
        <v/>
      </c>
      <c r="BP17" s="55" t="str">
        <f>IF(BP$3="","",IF('Step 1_Expenditure3'!$E41=0,0,IF('Step 1_Expenditure3'!$D41="OPEX",IF(AND(BP$3&gt;='Step 1_Expenditure3'!$F41,'Step 1_Expenditure3'!$F41+'Step 1_Expenditure3'!$G41-1&gt;=BP$3),'Step 1_Expenditure3'!$E41*((1+'Step 1_Expenditure3'!$H41)^(BP$3-1)),0),IF(BP$3='Step 1_Expenditure3'!$F41,'Step 1_Expenditure3'!$E41,0))))</f>
        <v/>
      </c>
      <c r="BQ17" s="55" t="str">
        <f>IF(BQ$3="","",IF('Step 1_Expenditure3'!$E41=0,0,IF('Step 1_Expenditure3'!$D41="OPEX",IF(AND(BQ$3&gt;='Step 1_Expenditure3'!$F41,'Step 1_Expenditure3'!$F41+'Step 1_Expenditure3'!$G41-1&gt;=BQ$3),'Step 1_Expenditure3'!$E41*((1+'Step 1_Expenditure3'!$H41)^(BQ$3-1)),0),IF(BQ$3='Step 1_Expenditure3'!$F41,'Step 1_Expenditure3'!$E41,0))))</f>
        <v/>
      </c>
      <c r="BR17" s="55" t="str">
        <f>IF(BR$3="","",IF('Step 1_Expenditure3'!$E41=0,0,IF('Step 1_Expenditure3'!$D41="OPEX",IF(AND(BR$3&gt;='Step 1_Expenditure3'!$F41,'Step 1_Expenditure3'!$F41+'Step 1_Expenditure3'!$G41-1&gt;=BR$3),'Step 1_Expenditure3'!$E41*((1+'Step 1_Expenditure3'!$H41)^(BR$3-1)),0),IF(BR$3='Step 1_Expenditure3'!$F41,'Step 1_Expenditure3'!$E41,0))))</f>
        <v/>
      </c>
      <c r="BS17" s="55" t="str">
        <f>IF(BS$3="","",IF('Step 1_Expenditure3'!$E41=0,0,IF('Step 1_Expenditure3'!$D41="OPEX",IF(AND(BS$3&gt;='Step 1_Expenditure3'!$F41,'Step 1_Expenditure3'!$F41+'Step 1_Expenditure3'!$G41-1&gt;=BS$3),'Step 1_Expenditure3'!$E41*((1+'Step 1_Expenditure3'!$H41)^(BS$3-1)),0),IF(BS$3='Step 1_Expenditure3'!$F41,'Step 1_Expenditure3'!$E41,0))))</f>
        <v/>
      </c>
      <c r="BT17" s="55" t="str">
        <f>IF(BT$3="","",IF('Step 1_Expenditure3'!$E41=0,0,IF('Step 1_Expenditure3'!$D41="OPEX",IF(AND(BT$3&gt;='Step 1_Expenditure3'!$F41,'Step 1_Expenditure3'!$F41+'Step 1_Expenditure3'!$G41-1&gt;=BT$3),'Step 1_Expenditure3'!$E41*((1+'Step 1_Expenditure3'!$H41)^(BT$3-1)),0),IF(BT$3='Step 1_Expenditure3'!$F41,'Step 1_Expenditure3'!$E41,0))))</f>
        <v/>
      </c>
      <c r="BU17" s="55" t="str">
        <f>IF(BU$3="","",IF('Step 1_Expenditure3'!$E41=0,0,IF('Step 1_Expenditure3'!$D41="OPEX",IF(AND(BU$3&gt;='Step 1_Expenditure3'!$F41,'Step 1_Expenditure3'!$F41+'Step 1_Expenditure3'!$G41-1&gt;=BU$3),'Step 1_Expenditure3'!$E41*((1+'Step 1_Expenditure3'!$H41)^(BU$3-1)),0),IF(BU$3='Step 1_Expenditure3'!$F41,'Step 1_Expenditure3'!$E41,0))))</f>
        <v/>
      </c>
      <c r="BV17" s="55" t="str">
        <f>IF(BV$3="","",IF('Step 1_Expenditure3'!$E41=0,0,IF('Step 1_Expenditure3'!$D41="OPEX",IF(AND(BV$3&gt;='Step 1_Expenditure3'!$F41,'Step 1_Expenditure3'!$F41+'Step 1_Expenditure3'!$G41-1&gt;=BV$3),'Step 1_Expenditure3'!$E41*((1+'Step 1_Expenditure3'!$H41)^(BV$3-1)),0),IF(BV$3='Step 1_Expenditure3'!$F41,'Step 1_Expenditure3'!$E41,0))))</f>
        <v/>
      </c>
      <c r="BW17" s="55" t="str">
        <f>IF(BW$3="","",IF('Step 1_Expenditure3'!$E41=0,0,IF('Step 1_Expenditure3'!$D41="OPEX",IF(AND(BW$3&gt;='Step 1_Expenditure3'!$F41,'Step 1_Expenditure3'!$F41+'Step 1_Expenditure3'!$G41-1&gt;=BW$3),'Step 1_Expenditure3'!$E41*((1+'Step 1_Expenditure3'!$H41)^(BW$3-1)),0),IF(BW$3='Step 1_Expenditure3'!$F41,'Step 1_Expenditure3'!$E41,0))))</f>
        <v/>
      </c>
      <c r="BX17" s="55" t="str">
        <f>IF(BX$3="","",IF('Step 1_Expenditure3'!$E41=0,0,IF('Step 1_Expenditure3'!$D41="OPEX",IF(AND(BX$3&gt;='Step 1_Expenditure3'!$F41,'Step 1_Expenditure3'!$F41+'Step 1_Expenditure3'!$G41-1&gt;=BX$3),'Step 1_Expenditure3'!$E41*((1+'Step 1_Expenditure3'!$H41)^(BX$3-1)),0),IF(BX$3='Step 1_Expenditure3'!$F41,'Step 1_Expenditure3'!$E41,0))))</f>
        <v/>
      </c>
      <c r="BY17" s="55" t="str">
        <f>IF(BY$3="","",IF('Step 1_Expenditure3'!$E41=0,0,IF('Step 1_Expenditure3'!$D41="OPEX",IF(AND(BY$3&gt;='Step 1_Expenditure3'!$F41,'Step 1_Expenditure3'!$F41+'Step 1_Expenditure3'!$G41-1&gt;=BY$3),'Step 1_Expenditure3'!$E41*((1+'Step 1_Expenditure3'!$H41)^(BY$3-1)),0),IF(BY$3='Step 1_Expenditure3'!$F41,'Step 1_Expenditure3'!$E41,0))))</f>
        <v/>
      </c>
      <c r="BZ17" s="55" t="str">
        <f>IF(BZ$3="","",IF('Step 1_Expenditure3'!$E41=0,0,IF('Step 1_Expenditure3'!$D41="OPEX",IF(AND(BZ$3&gt;='Step 1_Expenditure3'!$F41,'Step 1_Expenditure3'!$F41+'Step 1_Expenditure3'!$G41-1&gt;=BZ$3),'Step 1_Expenditure3'!$E41*((1+'Step 1_Expenditure3'!$H41)^(BZ$3-1)),0),IF(BZ$3='Step 1_Expenditure3'!$F41,'Step 1_Expenditure3'!$E41,0))))</f>
        <v/>
      </c>
      <c r="CA17" s="55" t="str">
        <f>IF(CA$3="","",IF('Step 1_Expenditure3'!$E41=0,0,IF('Step 1_Expenditure3'!$D41="OPEX",IF(AND(CA$3&gt;='Step 1_Expenditure3'!$F41,'Step 1_Expenditure3'!$F41+'Step 1_Expenditure3'!$G41-1&gt;=CA$3),'Step 1_Expenditure3'!$E41*((1+'Step 1_Expenditure3'!$H41)^(CA$3-1)),0),IF(CA$3='Step 1_Expenditure3'!$F41,'Step 1_Expenditure3'!$E41,0))))</f>
        <v/>
      </c>
      <c r="CB17" s="55" t="str">
        <f>IF(CB$3="","",IF('Step 1_Expenditure3'!$E41=0,0,IF('Step 1_Expenditure3'!$D41="OPEX",IF(AND(CB$3&gt;='Step 1_Expenditure3'!$F41,'Step 1_Expenditure3'!$F41+'Step 1_Expenditure3'!$G41-1&gt;=CB$3),'Step 1_Expenditure3'!$E41*((1+'Step 1_Expenditure3'!$H41)^(CB$3-1)),0),IF(CB$3='Step 1_Expenditure3'!$F41,'Step 1_Expenditure3'!$E41,0))))</f>
        <v/>
      </c>
      <c r="CC17" s="55" t="str">
        <f>IF(CC$3="","",IF('Step 1_Expenditure3'!$E41=0,0,IF('Step 1_Expenditure3'!$D41="OPEX",IF(AND(CC$3&gt;='Step 1_Expenditure3'!$F41,'Step 1_Expenditure3'!$F41+'Step 1_Expenditure3'!$G41-1&gt;=CC$3),'Step 1_Expenditure3'!$E41*((1+'Step 1_Expenditure3'!$H41)^(CC$3-1)),0),IF(CC$3='Step 1_Expenditure3'!$F41,'Step 1_Expenditure3'!$E41,0))))</f>
        <v/>
      </c>
      <c r="CD17" s="55" t="str">
        <f>IF(CD$3="","",IF('Step 1_Expenditure3'!$E41=0,0,IF('Step 1_Expenditure3'!$D41="OPEX",IF(AND(CD$3&gt;='Step 1_Expenditure3'!$F41,'Step 1_Expenditure3'!$F41+'Step 1_Expenditure3'!$G41-1&gt;=CD$3),'Step 1_Expenditure3'!$E41*((1+'Step 1_Expenditure3'!$H41)^(CD$3-1)),0),IF(CD$3='Step 1_Expenditure3'!$F41,'Step 1_Expenditure3'!$E41,0))))</f>
        <v/>
      </c>
      <c r="CE17" s="55" t="str">
        <f>IF(CE$3="","",IF('Step 1_Expenditure3'!$E41=0,0,IF('Step 1_Expenditure3'!$D41="OPEX",IF(AND(CE$3&gt;='Step 1_Expenditure3'!$F41,'Step 1_Expenditure3'!$F41+'Step 1_Expenditure3'!$G41-1&gt;=CE$3),'Step 1_Expenditure3'!$E41*((1+'Step 1_Expenditure3'!$H41)^(CE$3-1)),0),IF(CE$3='Step 1_Expenditure3'!$F41,'Step 1_Expenditure3'!$E41,0))))</f>
        <v/>
      </c>
      <c r="CF17" s="55" t="str">
        <f>IF(CF$3="","",IF('Step 1_Expenditure3'!$E41=0,0,IF('Step 1_Expenditure3'!$D41="OPEX",IF(AND(CF$3&gt;='Step 1_Expenditure3'!$F41,'Step 1_Expenditure3'!$F41+'Step 1_Expenditure3'!$G41-1&gt;=CF$3),'Step 1_Expenditure3'!$E41*((1+'Step 1_Expenditure3'!$H41)^(CF$3-1)),0),IF(CF$3='Step 1_Expenditure3'!$F41,'Step 1_Expenditure3'!$E41,0))))</f>
        <v/>
      </c>
      <c r="CG17" s="55" t="str">
        <f>IF(CG$3="","",IF('Step 1_Expenditure3'!$E41=0,0,IF('Step 1_Expenditure3'!$D41="OPEX",IF(AND(CG$3&gt;='Step 1_Expenditure3'!$F41,'Step 1_Expenditure3'!$F41+'Step 1_Expenditure3'!$G41-1&gt;=CG$3),'Step 1_Expenditure3'!$E41*((1+'Step 1_Expenditure3'!$H41)^(CG$3-1)),0),IF(CG$3='Step 1_Expenditure3'!$F41,'Step 1_Expenditure3'!$E41,0))))</f>
        <v/>
      </c>
      <c r="CH17" s="55" t="str">
        <f>IF(CH$3="","",IF('Step 1_Expenditure3'!$E41=0,0,IF('Step 1_Expenditure3'!$D41="OPEX",IF(AND(CH$3&gt;='Step 1_Expenditure3'!$F41,'Step 1_Expenditure3'!$F41+'Step 1_Expenditure3'!$G41-1&gt;=CH$3),'Step 1_Expenditure3'!$E41*((1+'Step 1_Expenditure3'!$H41)^(CH$3-1)),0),IF(CH$3='Step 1_Expenditure3'!$F41,'Step 1_Expenditure3'!$E41,0))))</f>
        <v/>
      </c>
      <c r="CI17" s="55" t="str">
        <f>IF(CI$3="","",IF('Step 1_Expenditure3'!$E41=0,0,IF('Step 1_Expenditure3'!$D41="OPEX",IF(AND(CI$3&gt;='Step 1_Expenditure3'!$F41,'Step 1_Expenditure3'!$F41+'Step 1_Expenditure3'!$G41-1&gt;=CI$3),'Step 1_Expenditure3'!$E41*((1+'Step 1_Expenditure3'!$H41)^(CI$3-1)),0),IF(CI$3='Step 1_Expenditure3'!$F41,'Step 1_Expenditure3'!$E41,0))))</f>
        <v/>
      </c>
      <c r="CJ17" s="55" t="str">
        <f>IF(CJ$3="","",IF('Step 1_Expenditure3'!$E41=0,0,IF('Step 1_Expenditure3'!$D41="OPEX",IF(AND(CJ$3&gt;='Step 1_Expenditure3'!$F41,'Step 1_Expenditure3'!$F41+'Step 1_Expenditure3'!$G41-1&gt;=CJ$3),'Step 1_Expenditure3'!$E41*((1+'Step 1_Expenditure3'!$H41)^(CJ$3-1)),0),IF(CJ$3='Step 1_Expenditure3'!$F41,'Step 1_Expenditure3'!$E41,0))))</f>
        <v/>
      </c>
      <c r="CK17" s="55" t="str">
        <f>IF(CK$3="","",IF('Step 1_Expenditure3'!$E41=0,0,IF('Step 1_Expenditure3'!$D41="OPEX",IF(AND(CK$3&gt;='Step 1_Expenditure3'!$F41,'Step 1_Expenditure3'!$F41+'Step 1_Expenditure3'!$G41-1&gt;=CK$3),'Step 1_Expenditure3'!$E41*((1+'Step 1_Expenditure3'!$H41)^(CK$3-1)),0),IF(CK$3='Step 1_Expenditure3'!$F41,'Step 1_Expenditure3'!$E41,0))))</f>
        <v/>
      </c>
      <c r="CL17" s="55" t="str">
        <f>IF(CL$3="","",IF('Step 1_Expenditure3'!$E41=0,0,IF('Step 1_Expenditure3'!$D41="OPEX",IF(AND(CL$3&gt;='Step 1_Expenditure3'!$F41,'Step 1_Expenditure3'!$F41+'Step 1_Expenditure3'!$G41-1&gt;=CL$3),'Step 1_Expenditure3'!$E41*((1+'Step 1_Expenditure3'!$H41)^(CL$3-1)),0),IF(CL$3='Step 1_Expenditure3'!$F41,'Step 1_Expenditure3'!$E41,0))))</f>
        <v/>
      </c>
      <c r="CM17" s="55" t="str">
        <f>IF(CM$3="","",IF('Step 1_Expenditure3'!$E41=0,0,IF('Step 1_Expenditure3'!$D41="OPEX",IF(AND(CM$3&gt;='Step 1_Expenditure3'!$F41,'Step 1_Expenditure3'!$F41+'Step 1_Expenditure3'!$G41-1&gt;=CM$3),'Step 1_Expenditure3'!$E41*((1+'Step 1_Expenditure3'!$H41)^(CM$3-1)),0),IF(CM$3='Step 1_Expenditure3'!$F41,'Step 1_Expenditure3'!$E41,0))))</f>
        <v/>
      </c>
      <c r="CN17" s="55" t="str">
        <f>IF(CN$3="","",IF('Step 1_Expenditure3'!$E41=0,0,IF('Step 1_Expenditure3'!$D41="OPEX",IF(AND(CN$3&gt;='Step 1_Expenditure3'!$F41,'Step 1_Expenditure3'!$F41+'Step 1_Expenditure3'!$G41-1&gt;=CN$3),'Step 1_Expenditure3'!$E41*((1+'Step 1_Expenditure3'!$H41)^(CN$3-1)),0),IF(CN$3='Step 1_Expenditure3'!$F41,'Step 1_Expenditure3'!$E41,0))))</f>
        <v/>
      </c>
      <c r="CO17" s="55" t="str">
        <f>IF(CO$3="","",IF('Step 1_Expenditure3'!$E41=0,0,IF('Step 1_Expenditure3'!$D41="OPEX",IF(AND(CO$3&gt;='Step 1_Expenditure3'!$F41,'Step 1_Expenditure3'!$F41+'Step 1_Expenditure3'!$G41-1&gt;=CO$3),'Step 1_Expenditure3'!$E41*((1+'Step 1_Expenditure3'!$H41)^(CO$3-1)),0),IF(CO$3='Step 1_Expenditure3'!$F41,'Step 1_Expenditure3'!$E41,0))))</f>
        <v/>
      </c>
      <c r="CP17" s="55" t="str">
        <f>IF(CP$3="","",IF('Step 1_Expenditure3'!$E41=0,0,IF('Step 1_Expenditure3'!$D41="OPEX",IF(AND(CP$3&gt;='Step 1_Expenditure3'!$F41,'Step 1_Expenditure3'!$F41+'Step 1_Expenditure3'!$G41-1&gt;=CP$3),'Step 1_Expenditure3'!$E41*((1+'Step 1_Expenditure3'!$H41)^(CP$3-1)),0),IF(CP$3='Step 1_Expenditure3'!$F41,'Step 1_Expenditure3'!$E41,0))))</f>
        <v/>
      </c>
      <c r="CQ17" s="55" t="str">
        <f>IF(CQ$3="","",IF('Step 1_Expenditure3'!$E41=0,0,IF('Step 1_Expenditure3'!$D41="OPEX",IF(AND(CQ$3&gt;='Step 1_Expenditure3'!$F41,'Step 1_Expenditure3'!$F41+'Step 1_Expenditure3'!$G41-1&gt;=CQ$3),'Step 1_Expenditure3'!$E41*((1+'Step 1_Expenditure3'!$H41)^(CQ$3-1)),0),IF(CQ$3='Step 1_Expenditure3'!$F41,'Step 1_Expenditure3'!$E41,0))))</f>
        <v/>
      </c>
      <c r="CR17" s="55" t="str">
        <f>IF(CR$3="","",IF('Step 1_Expenditure3'!$E41=0,0,IF('Step 1_Expenditure3'!$D41="OPEX",IF(AND(CR$3&gt;='Step 1_Expenditure3'!$F41,'Step 1_Expenditure3'!$F41+'Step 1_Expenditure3'!$G41-1&gt;=CR$3),'Step 1_Expenditure3'!$E41*((1+'Step 1_Expenditure3'!$H41)^(CR$3-1)),0),IF(CR$3='Step 1_Expenditure3'!$F41,'Step 1_Expenditure3'!$E41,0))))</f>
        <v/>
      </c>
      <c r="CS17" s="55" t="str">
        <f>IF(CS$3="","",IF('Step 1_Expenditure3'!$E41=0,0,IF('Step 1_Expenditure3'!$D41="OPEX",IF(AND(CS$3&gt;='Step 1_Expenditure3'!$F41,'Step 1_Expenditure3'!$F41+'Step 1_Expenditure3'!$G41-1&gt;=CS$3),'Step 1_Expenditure3'!$E41*((1+'Step 1_Expenditure3'!$H41)^(CS$3-1)),0),IF(CS$3='Step 1_Expenditure3'!$F41,'Step 1_Expenditure3'!$E41,0))))</f>
        <v/>
      </c>
      <c r="CT17" s="55" t="str">
        <f>IF(CT$3="","",IF('Step 1_Expenditure3'!$E41=0,0,IF('Step 1_Expenditure3'!$D41="OPEX",IF(AND(CT$3&gt;='Step 1_Expenditure3'!$F41,'Step 1_Expenditure3'!$F41+'Step 1_Expenditure3'!$G41-1&gt;=CT$3),'Step 1_Expenditure3'!$E41*((1+'Step 1_Expenditure3'!$H41)^(CT$3-1)),0),IF(CT$3='Step 1_Expenditure3'!$F41,'Step 1_Expenditure3'!$E41,0))))</f>
        <v/>
      </c>
      <c r="CU17" s="55" t="str">
        <f>IF(CU$3="","",IF('Step 1_Expenditure3'!$E41=0,0,IF('Step 1_Expenditure3'!$D41="OPEX",IF(AND(CU$3&gt;='Step 1_Expenditure3'!$F41,'Step 1_Expenditure3'!$F41+'Step 1_Expenditure3'!$G41-1&gt;=CU$3),'Step 1_Expenditure3'!$E41*((1+'Step 1_Expenditure3'!$H41)^(CU$3-1)),0),IF(CU$3='Step 1_Expenditure3'!$F41,'Step 1_Expenditure3'!$E41,0))))</f>
        <v/>
      </c>
      <c r="CV17" s="55" t="str">
        <f>IF(CV$3="","",IF('Step 1_Expenditure3'!$E41=0,0,IF('Step 1_Expenditure3'!$D41="OPEX",IF(AND(CV$3&gt;='Step 1_Expenditure3'!$F41,'Step 1_Expenditure3'!$F41+'Step 1_Expenditure3'!$G41-1&gt;=CV$3),'Step 1_Expenditure3'!$E41*((1+'Step 1_Expenditure3'!$H41)^(CV$3-1)),0),IF(CV$3='Step 1_Expenditure3'!$F41,'Step 1_Expenditure3'!$E41,0))))</f>
        <v/>
      </c>
      <c r="CW17" s="55" t="str">
        <f>IF(CW$3="","",IF('Step 1_Expenditure3'!$E41=0,0,IF('Step 1_Expenditure3'!$D41="OPEX",IF(AND(CW$3&gt;='Step 1_Expenditure3'!$F41,'Step 1_Expenditure3'!$F41+'Step 1_Expenditure3'!$G41-1&gt;=CW$3),'Step 1_Expenditure3'!$E41*((1+'Step 1_Expenditure3'!$H41)^(CW$3-1)),0),IF(CW$3='Step 1_Expenditure3'!$F41,'Step 1_Expenditure3'!$E41,0))))</f>
        <v/>
      </c>
      <c r="CX17" s="55" t="str">
        <f>IF(CX$3="","",IF('Step 1_Expenditure3'!$E41=0,0,IF('Step 1_Expenditure3'!$D41="OPEX",IF(AND(CX$3&gt;='Step 1_Expenditure3'!$F41,'Step 1_Expenditure3'!$F41+'Step 1_Expenditure3'!$G41-1&gt;=CX$3),'Step 1_Expenditure3'!$E41*((1+'Step 1_Expenditure3'!$H41)^(CX$3-1)),0),IF(CX$3='Step 1_Expenditure3'!$F41,'Step 1_Expenditure3'!$E41,0))))</f>
        <v/>
      </c>
      <c r="CY17" s="55" t="str">
        <f>IF(CY$3="","",IF('Step 1_Expenditure3'!$E41=0,0,IF('Step 1_Expenditure3'!$D41="OPEX",IF(AND(CY$3&gt;='Step 1_Expenditure3'!$F41,'Step 1_Expenditure3'!$F41+'Step 1_Expenditure3'!$G41-1&gt;=CY$3),'Step 1_Expenditure3'!$E41*((1+'Step 1_Expenditure3'!$H41)^(CY$3-1)),0),IF(CY$3='Step 1_Expenditure3'!$F41,'Step 1_Expenditure3'!$E41,0))))</f>
        <v/>
      </c>
      <c r="CZ17" s="55" t="str">
        <f>IF(CZ$3="","",IF('Step 1_Expenditure3'!$E41=0,0,IF('Step 1_Expenditure3'!$D41="OPEX",IF(AND(CZ$3&gt;='Step 1_Expenditure3'!$F41,'Step 1_Expenditure3'!$F41+'Step 1_Expenditure3'!$G41-1&gt;=CZ$3),'Step 1_Expenditure3'!$E41*((1+'Step 1_Expenditure3'!$H41)^(CZ$3-1)),0),IF(CZ$3='Step 1_Expenditure3'!$F41,'Step 1_Expenditure3'!$E41,0))))</f>
        <v/>
      </c>
      <c r="DA17" s="55" t="str">
        <f>IF(DA$3="","",IF('Step 1_Expenditure3'!$E41=0,0,IF('Step 1_Expenditure3'!$D41="OPEX",IF(AND(DA$3&gt;='Step 1_Expenditure3'!$F41,'Step 1_Expenditure3'!$F41+'Step 1_Expenditure3'!$G41-1&gt;=DA$3),'Step 1_Expenditure3'!$E41*((1+'Step 1_Expenditure3'!$H41)^(DA$3-1)),0),IF(DA$3='Step 1_Expenditure3'!$F41,'Step 1_Expenditure3'!$E41,0))))</f>
        <v/>
      </c>
      <c r="DB17" s="55" t="str">
        <f>IF(DB$3="","",IF('Step 1_Expenditure3'!$E41=0,0,IF('Step 1_Expenditure3'!$D41="OPEX",IF(AND(DB$3&gt;='Step 1_Expenditure3'!$F41,'Step 1_Expenditure3'!$F41+'Step 1_Expenditure3'!$G41-1&gt;=DB$3),'Step 1_Expenditure3'!$E41*((1+'Step 1_Expenditure3'!$H41)^(DB$3-1)),0),IF(DB$3='Step 1_Expenditure3'!$F41,'Step 1_Expenditure3'!$E41,0))))</f>
        <v/>
      </c>
      <c r="DC17" s="1"/>
    </row>
    <row r="18" spans="1:107" s="3" customFormat="1" x14ac:dyDescent="0.25">
      <c r="A18" s="3">
        <f t="shared" si="0"/>
        <v>10000</v>
      </c>
      <c r="B18" s="22" t="str">
        <f>IF('Step 1_Expenditure3'!E42&gt;0,'Step 1_Expenditure3'!B42,"")</f>
        <v>Stage 3: Spatial Coordination and Localisation</v>
      </c>
      <c r="C18" s="152" t="str">
        <f>IF('Step 1_Expenditure3'!E42&gt;0,'Step 1_Expenditure3'!D42,"")</f>
        <v>Consultancy</v>
      </c>
      <c r="D18" s="158">
        <f>IF('Step 1_Expenditure3'!E42&gt;0,IF('Step 1_Expenditure3'!F42+'Step 1_Expenditure3'!G42&gt;'Step 1_Expenditure3'!$C$22,'Step 1_Expenditure3'!$C$22,'Step 1_Expenditure3'!F42+'Step 1_Expenditure3'!G42),"")</f>
        <v>1</v>
      </c>
      <c r="E18" s="22" t="str">
        <f>IF('Step 1_Expenditure3'!E42&gt;0,'Step 1_Expenditure3'!C42,"")</f>
        <v>Local consultant</v>
      </c>
      <c r="F18" s="55">
        <f>IF(F$3="","",IF('Step 1_Expenditure3'!$E42=0,0,IF('Step 1_Expenditure3'!$D42="OPEX",IF(AND(F$3&gt;='Step 1_Expenditure3'!$F42,'Step 1_Expenditure3'!$F42+'Step 1_Expenditure3'!$G42-1&gt;=F$3),'Step 1_Expenditure3'!$E42*((1+'Step 1_Expenditure3'!$H42)^(F$3)),0),IF(F$3='Step 1_Expenditure3'!$F42,'Step 1_Expenditure3'!$E42,0))))</f>
        <v>10000</v>
      </c>
      <c r="G18" s="55">
        <f>IF(G$3="","",IF('Step 1_Expenditure3'!$E42=0,0,IF('Step 1_Expenditure3'!$D42="OPEX",IF(AND(G$3&gt;='Step 1_Expenditure3'!$F42,'Step 1_Expenditure3'!$F42+'Step 1_Expenditure3'!$G42-1&gt;=G$3),'Step 1_Expenditure3'!$E42*((1+'Step 1_Expenditure3'!$H42)^(G$3-1)),0),IF(G$3='Step 1_Expenditure3'!$F42,'Step 1_Expenditure3'!$E42,0))))</f>
        <v>0</v>
      </c>
      <c r="H18" s="55">
        <f>IF(H$3="","",IF('Step 1_Expenditure3'!$E42=0,0,IF('Step 1_Expenditure3'!$D42="OPEX",IF(AND(H$3&gt;='Step 1_Expenditure3'!$F42,'Step 1_Expenditure3'!$F42+'Step 1_Expenditure3'!$G42-1&gt;=H$3),'Step 1_Expenditure3'!$E42*((1+'Step 1_Expenditure3'!$H42)^(H$3-1)),0),IF(H$3='Step 1_Expenditure3'!$F42,'Step 1_Expenditure3'!$E42,0))))</f>
        <v>0</v>
      </c>
      <c r="I18" s="55">
        <f>IF(I$3="","",IF('Step 1_Expenditure3'!$E42=0,0,IF('Step 1_Expenditure3'!$D42="OPEX",IF(AND(I$3&gt;='Step 1_Expenditure3'!$F42,'Step 1_Expenditure3'!$F42+'Step 1_Expenditure3'!$G42-1&gt;=I$3),'Step 1_Expenditure3'!$E42*((1+'Step 1_Expenditure3'!$H42)^(I$3-1)),0),IF(I$3='Step 1_Expenditure3'!$F42,'Step 1_Expenditure3'!$E42,0))))</f>
        <v>0</v>
      </c>
      <c r="J18" s="55">
        <f>IF(J$3="","",IF('Step 1_Expenditure3'!$E42=0,0,IF('Step 1_Expenditure3'!$D42="OPEX",IF(AND(J$3&gt;='Step 1_Expenditure3'!$F42,'Step 1_Expenditure3'!$F42+'Step 1_Expenditure3'!$G42-1&gt;=J$3),'Step 1_Expenditure3'!$E42*((1+'Step 1_Expenditure3'!$H42)^(J$3-1)),0),IF(J$3='Step 1_Expenditure3'!$F42,'Step 1_Expenditure3'!$E42,0))))</f>
        <v>0</v>
      </c>
      <c r="K18" s="55">
        <f>IF(K$3="","",IF('Step 1_Expenditure3'!$E42=0,0,IF('Step 1_Expenditure3'!$D42="OPEX",IF(AND(K$3&gt;='Step 1_Expenditure3'!$F42,'Step 1_Expenditure3'!$F42+'Step 1_Expenditure3'!$G42-1&gt;=K$3),'Step 1_Expenditure3'!$E42*((1+'Step 1_Expenditure3'!$H42)^(K$3-1)),0),IF(K$3='Step 1_Expenditure3'!$F42,'Step 1_Expenditure3'!$E42,0))))</f>
        <v>0</v>
      </c>
      <c r="L18" s="55">
        <f>IF(L$3="","",IF('Step 1_Expenditure3'!$E42=0,0,IF('Step 1_Expenditure3'!$D42="OPEX",IF(AND(L$3&gt;='Step 1_Expenditure3'!$F42,'Step 1_Expenditure3'!$F42+'Step 1_Expenditure3'!$G42-1&gt;=L$3),'Step 1_Expenditure3'!$E42*((1+'Step 1_Expenditure3'!$H42)^(L$3-1)),0),IF(L$3='Step 1_Expenditure3'!$F42,'Step 1_Expenditure3'!$E42,0))))</f>
        <v>0</v>
      </c>
      <c r="M18" s="55">
        <f>IF(M$3="","",IF('Step 1_Expenditure3'!$E42=0,0,IF('Step 1_Expenditure3'!$D42="OPEX",IF(AND(M$3&gt;='Step 1_Expenditure3'!$F42,'Step 1_Expenditure3'!$F42+'Step 1_Expenditure3'!$G42-1&gt;=M$3),'Step 1_Expenditure3'!$E42*((1+'Step 1_Expenditure3'!$H42)^(M$3-1)),0),IF(M$3='Step 1_Expenditure3'!$F42,'Step 1_Expenditure3'!$E42,0))))</f>
        <v>0</v>
      </c>
      <c r="N18" s="55">
        <f>IF(N$3="","",IF('Step 1_Expenditure3'!$E42=0,0,IF('Step 1_Expenditure3'!$D42="OPEX",IF(AND(N$3&gt;='Step 1_Expenditure3'!$F42,'Step 1_Expenditure3'!$F42+'Step 1_Expenditure3'!$G42-1&gt;=N$3),'Step 1_Expenditure3'!$E42*((1+'Step 1_Expenditure3'!$H42)^(N$3-1)),0),IF(N$3='Step 1_Expenditure3'!$F42,'Step 1_Expenditure3'!$E42,0))))</f>
        <v>0</v>
      </c>
      <c r="O18" s="55">
        <f>IF(O$3="","",IF('Step 1_Expenditure3'!$E42=0,0,IF('Step 1_Expenditure3'!$D42="OPEX",IF(AND(O$3&gt;='Step 1_Expenditure3'!$F42,'Step 1_Expenditure3'!$F42+'Step 1_Expenditure3'!$G42-1&gt;=O$3),'Step 1_Expenditure3'!$E42*((1+'Step 1_Expenditure3'!$H42)^(O$3-1)),0),IF(O$3='Step 1_Expenditure3'!$F42,'Step 1_Expenditure3'!$E42,0))))</f>
        <v>0</v>
      </c>
      <c r="P18" s="55">
        <f>IF(P$3="","",IF('Step 1_Expenditure3'!$E42=0,0,IF('Step 1_Expenditure3'!$D42="OPEX",IF(AND(P$3&gt;='Step 1_Expenditure3'!$F42,'Step 1_Expenditure3'!$F42+'Step 1_Expenditure3'!$G42-1&gt;=P$3),'Step 1_Expenditure3'!$E42*((1+'Step 1_Expenditure3'!$H42)^(P$3-1)),0),IF(P$3='Step 1_Expenditure3'!$F42,'Step 1_Expenditure3'!$E42,0))))</f>
        <v>0</v>
      </c>
      <c r="Q18" s="55">
        <f>IF(Q$3="","",IF('Step 1_Expenditure3'!$E42=0,0,IF('Step 1_Expenditure3'!$D42="OPEX",IF(AND(Q$3&gt;='Step 1_Expenditure3'!$F42,'Step 1_Expenditure3'!$F42+'Step 1_Expenditure3'!$G42-1&gt;=Q$3),'Step 1_Expenditure3'!$E42*((1+'Step 1_Expenditure3'!$H42)^(Q$3-1)),0),IF(Q$3='Step 1_Expenditure3'!$F42,'Step 1_Expenditure3'!$E42,0))))</f>
        <v>0</v>
      </c>
      <c r="R18" s="55">
        <f>IF(R$3="","",IF('Step 1_Expenditure3'!$E42=0,0,IF('Step 1_Expenditure3'!$D42="OPEX",IF(AND(R$3&gt;='Step 1_Expenditure3'!$F42,'Step 1_Expenditure3'!$F42+'Step 1_Expenditure3'!$G42-1&gt;=R$3),'Step 1_Expenditure3'!$E42*((1+'Step 1_Expenditure3'!$H42)^(R$3-1)),0),IF(R$3='Step 1_Expenditure3'!$F42,'Step 1_Expenditure3'!$E42,0))))</f>
        <v>0</v>
      </c>
      <c r="S18" s="55">
        <f>IF(S$3="","",IF('Step 1_Expenditure3'!$E42=0,0,IF('Step 1_Expenditure3'!$D42="OPEX",IF(AND(S$3&gt;='Step 1_Expenditure3'!$F42,'Step 1_Expenditure3'!$F42+'Step 1_Expenditure3'!$G42-1&gt;=S$3),'Step 1_Expenditure3'!$E42*((1+'Step 1_Expenditure3'!$H42)^(S$3-1)),0),IF(S$3='Step 1_Expenditure3'!$F42,'Step 1_Expenditure3'!$E42,0))))</f>
        <v>0</v>
      </c>
      <c r="T18" s="55">
        <f>IF(T$3="","",IF('Step 1_Expenditure3'!$E42=0,0,IF('Step 1_Expenditure3'!$D42="OPEX",IF(AND(T$3&gt;='Step 1_Expenditure3'!$F42,'Step 1_Expenditure3'!$F42+'Step 1_Expenditure3'!$G42-1&gt;=T$3),'Step 1_Expenditure3'!$E42*((1+'Step 1_Expenditure3'!$H42)^(T$3-1)),0),IF(T$3='Step 1_Expenditure3'!$F42,'Step 1_Expenditure3'!$E42,0))))</f>
        <v>0</v>
      </c>
      <c r="U18" s="55">
        <f>IF(U$3="","",IF('Step 1_Expenditure3'!$E42=0,0,IF('Step 1_Expenditure3'!$D42="OPEX",IF(AND(U$3&gt;='Step 1_Expenditure3'!$F42,'Step 1_Expenditure3'!$F42+'Step 1_Expenditure3'!$G42-1&gt;=U$3),'Step 1_Expenditure3'!$E42*((1+'Step 1_Expenditure3'!$H42)^(U$3-1)),0),IF(U$3='Step 1_Expenditure3'!$F42,'Step 1_Expenditure3'!$E42,0))))</f>
        <v>0</v>
      </c>
      <c r="V18" s="55">
        <f>IF(V$3="","",IF('Step 1_Expenditure3'!$E42=0,0,IF('Step 1_Expenditure3'!$D42="OPEX",IF(AND(V$3&gt;='Step 1_Expenditure3'!$F42,'Step 1_Expenditure3'!$F42+'Step 1_Expenditure3'!$G42-1&gt;=V$3),'Step 1_Expenditure3'!$E42*((1+'Step 1_Expenditure3'!$H42)^(V$3-1)),0),IF(V$3='Step 1_Expenditure3'!$F42,'Step 1_Expenditure3'!$E42,0))))</f>
        <v>0</v>
      </c>
      <c r="W18" s="55">
        <f>IF(W$3="","",IF('Step 1_Expenditure3'!$E42=0,0,IF('Step 1_Expenditure3'!$D42="OPEX",IF(AND(W$3&gt;='Step 1_Expenditure3'!$F42,'Step 1_Expenditure3'!$F42+'Step 1_Expenditure3'!$G42-1&gt;=W$3),'Step 1_Expenditure3'!$E42*((1+'Step 1_Expenditure3'!$H42)^(W$3-1)),0),IF(W$3='Step 1_Expenditure3'!$F42,'Step 1_Expenditure3'!$E42,0))))</f>
        <v>0</v>
      </c>
      <c r="X18" s="55">
        <f>IF(X$3="","",IF('Step 1_Expenditure3'!$E42=0,0,IF('Step 1_Expenditure3'!$D42="OPEX",IF(AND(X$3&gt;='Step 1_Expenditure3'!$F42,'Step 1_Expenditure3'!$F42+'Step 1_Expenditure3'!$G42-1&gt;=X$3),'Step 1_Expenditure3'!$E42*((1+'Step 1_Expenditure3'!$H42)^(X$3-1)),0),IF(X$3='Step 1_Expenditure3'!$F42,'Step 1_Expenditure3'!$E42,0))))</f>
        <v>0</v>
      </c>
      <c r="Y18" s="55">
        <f>IF(Y$3="","",IF('Step 1_Expenditure3'!$E42=0,0,IF('Step 1_Expenditure3'!$D42="OPEX",IF(AND(Y$3&gt;='Step 1_Expenditure3'!$F42,'Step 1_Expenditure3'!$F42+'Step 1_Expenditure3'!$G42-1&gt;=Y$3),'Step 1_Expenditure3'!$E42*((1+'Step 1_Expenditure3'!$H42)^(Y$3-1)),0),IF(Y$3='Step 1_Expenditure3'!$F42,'Step 1_Expenditure3'!$E42,0))))</f>
        <v>0</v>
      </c>
      <c r="Z18" s="55">
        <f>IF(Z$3="","",IF('Step 1_Expenditure3'!$E42=0,0,IF('Step 1_Expenditure3'!$D42="OPEX",IF(AND(Z$3&gt;='Step 1_Expenditure3'!$F42,'Step 1_Expenditure3'!$F42+'Step 1_Expenditure3'!$G42-1&gt;=Z$3),'Step 1_Expenditure3'!$E42*((1+'Step 1_Expenditure3'!$H42)^(Z$3-1)),0),IF(Z$3='Step 1_Expenditure3'!$F42,'Step 1_Expenditure3'!$E42,0))))</f>
        <v>0</v>
      </c>
      <c r="AA18" s="55">
        <f>IF(AA$3="","",IF('Step 1_Expenditure3'!$E42=0,0,IF('Step 1_Expenditure3'!$D42="OPEX",IF(AND(AA$3&gt;='Step 1_Expenditure3'!$F42,'Step 1_Expenditure3'!$F42+'Step 1_Expenditure3'!$G42-1&gt;=AA$3),'Step 1_Expenditure3'!$E42*((1+'Step 1_Expenditure3'!$H42)^(AA$3-1)),0),IF(AA$3='Step 1_Expenditure3'!$F42,'Step 1_Expenditure3'!$E42,0))))</f>
        <v>0</v>
      </c>
      <c r="AB18" s="55">
        <f>IF(AB$3="","",IF('Step 1_Expenditure3'!$E42=0,0,IF('Step 1_Expenditure3'!$D42="OPEX",IF(AND(AB$3&gt;='Step 1_Expenditure3'!$F42,'Step 1_Expenditure3'!$F42+'Step 1_Expenditure3'!$G42-1&gt;=AB$3),'Step 1_Expenditure3'!$E42*((1+'Step 1_Expenditure3'!$H42)^(AB$3-1)),0),IF(AB$3='Step 1_Expenditure3'!$F42,'Step 1_Expenditure3'!$E42,0))))</f>
        <v>0</v>
      </c>
      <c r="AC18" s="55">
        <f>IF(AC$3="","",IF('Step 1_Expenditure3'!$E42=0,0,IF('Step 1_Expenditure3'!$D42="OPEX",IF(AND(AC$3&gt;='Step 1_Expenditure3'!$F42,'Step 1_Expenditure3'!$F42+'Step 1_Expenditure3'!$G42-1&gt;=AC$3),'Step 1_Expenditure3'!$E42*((1+'Step 1_Expenditure3'!$H42)^(AC$3-1)),0),IF(AC$3='Step 1_Expenditure3'!$F42,'Step 1_Expenditure3'!$E42,0))))</f>
        <v>0</v>
      </c>
      <c r="AD18" s="55">
        <f>IF(AD$3="","",IF('Step 1_Expenditure3'!$E42=0,0,IF('Step 1_Expenditure3'!$D42="OPEX",IF(AND(AD$3&gt;='Step 1_Expenditure3'!$F42,'Step 1_Expenditure3'!$F42+'Step 1_Expenditure3'!$G42-1&gt;=AD$3),'Step 1_Expenditure3'!$E42*((1+'Step 1_Expenditure3'!$H42)^(AD$3-1)),0),IF(AD$3='Step 1_Expenditure3'!$F42,'Step 1_Expenditure3'!$E42,0))))</f>
        <v>0</v>
      </c>
      <c r="AE18" s="55">
        <f>IF(AE$3="","",IF('Step 1_Expenditure3'!$E42=0,0,IF('Step 1_Expenditure3'!$D42="OPEX",IF(AND(AE$3&gt;='Step 1_Expenditure3'!$F42,'Step 1_Expenditure3'!$F42+'Step 1_Expenditure3'!$G42-1&gt;=AE$3),'Step 1_Expenditure3'!$E42*((1+'Step 1_Expenditure3'!$H42)^(AE$3-1)),0),IF(AE$3='Step 1_Expenditure3'!$F42,'Step 1_Expenditure3'!$E42,0))))</f>
        <v>0</v>
      </c>
      <c r="AF18" s="55" t="str">
        <f>IF(AF$3="","",IF('Step 1_Expenditure3'!$E42=0,0,IF('Step 1_Expenditure3'!$D42="OPEX",IF(AND(AF$3&gt;='Step 1_Expenditure3'!$F42,'Step 1_Expenditure3'!$F42+'Step 1_Expenditure3'!$G42-1&gt;=AF$3),'Step 1_Expenditure3'!$E42*((1+'Step 1_Expenditure3'!$H42)^(AF$3-1)),0),IF(AF$3='Step 1_Expenditure3'!$F42,'Step 1_Expenditure3'!$E42,0))))</f>
        <v/>
      </c>
      <c r="AG18" s="55" t="str">
        <f>IF(AG$3="","",IF('Step 1_Expenditure3'!$E42=0,0,IF('Step 1_Expenditure3'!$D42="OPEX",IF(AND(AG$3&gt;='Step 1_Expenditure3'!$F42,'Step 1_Expenditure3'!$F42+'Step 1_Expenditure3'!$G42-1&gt;=AG$3),'Step 1_Expenditure3'!$E42*((1+'Step 1_Expenditure3'!$H42)^(AG$3-1)),0),IF(AG$3='Step 1_Expenditure3'!$F42,'Step 1_Expenditure3'!$E42,0))))</f>
        <v/>
      </c>
      <c r="AH18" s="55" t="str">
        <f>IF(AH$3="","",IF('Step 1_Expenditure3'!$E42=0,0,IF('Step 1_Expenditure3'!$D42="OPEX",IF(AND(AH$3&gt;='Step 1_Expenditure3'!$F42,'Step 1_Expenditure3'!$F42+'Step 1_Expenditure3'!$G42-1&gt;=AH$3),'Step 1_Expenditure3'!$E42*((1+'Step 1_Expenditure3'!$H42)^(AH$3-1)),0),IF(AH$3='Step 1_Expenditure3'!$F42,'Step 1_Expenditure3'!$E42,0))))</f>
        <v/>
      </c>
      <c r="AI18" s="55" t="str">
        <f>IF(AI$3="","",IF('Step 1_Expenditure3'!$E42=0,0,IF('Step 1_Expenditure3'!$D42="OPEX",IF(AND(AI$3&gt;='Step 1_Expenditure3'!$F42,'Step 1_Expenditure3'!$F42+'Step 1_Expenditure3'!$G42-1&gt;=AI$3),'Step 1_Expenditure3'!$E42*((1+'Step 1_Expenditure3'!$H42)^(AI$3-1)),0),IF(AI$3='Step 1_Expenditure3'!$F42,'Step 1_Expenditure3'!$E42,0))))</f>
        <v/>
      </c>
      <c r="AJ18" s="55" t="str">
        <f>IF(AJ$3="","",IF('Step 1_Expenditure3'!$E42=0,0,IF('Step 1_Expenditure3'!$D42="OPEX",IF(AND(AJ$3&gt;='Step 1_Expenditure3'!$F42,'Step 1_Expenditure3'!$F42+'Step 1_Expenditure3'!$G42-1&gt;=AJ$3),'Step 1_Expenditure3'!$E42*((1+'Step 1_Expenditure3'!$H42)^(AJ$3-1)),0),IF(AJ$3='Step 1_Expenditure3'!$F42,'Step 1_Expenditure3'!$E42,0))))</f>
        <v/>
      </c>
      <c r="AK18" s="55" t="str">
        <f>IF(AK$3="","",IF('Step 1_Expenditure3'!$E42=0,0,IF('Step 1_Expenditure3'!$D42="OPEX",IF(AND(AK$3&gt;='Step 1_Expenditure3'!$F42,'Step 1_Expenditure3'!$F42+'Step 1_Expenditure3'!$G42-1&gt;=AK$3),'Step 1_Expenditure3'!$E42*((1+'Step 1_Expenditure3'!$H42)^(AK$3-1)),0),IF(AK$3='Step 1_Expenditure3'!$F42,'Step 1_Expenditure3'!$E42,0))))</f>
        <v/>
      </c>
      <c r="AL18" s="55" t="str">
        <f>IF(AL$3="","",IF('Step 1_Expenditure3'!$E42=0,0,IF('Step 1_Expenditure3'!$D42="OPEX",IF(AND(AL$3&gt;='Step 1_Expenditure3'!$F42,'Step 1_Expenditure3'!$F42+'Step 1_Expenditure3'!$G42-1&gt;=AL$3),'Step 1_Expenditure3'!$E42*((1+'Step 1_Expenditure3'!$H42)^(AL$3-1)),0),IF(AL$3='Step 1_Expenditure3'!$F42,'Step 1_Expenditure3'!$E42,0))))</f>
        <v/>
      </c>
      <c r="AM18" s="55" t="str">
        <f>IF(AM$3="","",IF('Step 1_Expenditure3'!$E42=0,0,IF('Step 1_Expenditure3'!$D42="OPEX",IF(AND(AM$3&gt;='Step 1_Expenditure3'!$F42,'Step 1_Expenditure3'!$F42+'Step 1_Expenditure3'!$G42-1&gt;=AM$3),'Step 1_Expenditure3'!$E42*((1+'Step 1_Expenditure3'!$H42)^(AM$3-1)),0),IF(AM$3='Step 1_Expenditure3'!$F42,'Step 1_Expenditure3'!$E42,0))))</f>
        <v/>
      </c>
      <c r="AN18" s="55" t="str">
        <f>IF(AN$3="","",IF('Step 1_Expenditure3'!$E42=0,0,IF('Step 1_Expenditure3'!$D42="OPEX",IF(AND(AN$3&gt;='Step 1_Expenditure3'!$F42,'Step 1_Expenditure3'!$F42+'Step 1_Expenditure3'!$G42-1&gt;=AN$3),'Step 1_Expenditure3'!$E42*((1+'Step 1_Expenditure3'!$H42)^(AN$3-1)),0),IF(AN$3='Step 1_Expenditure3'!$F42,'Step 1_Expenditure3'!$E42,0))))</f>
        <v/>
      </c>
      <c r="AO18" s="55" t="str">
        <f>IF(AO$3="","",IF('Step 1_Expenditure3'!$E42=0,0,IF('Step 1_Expenditure3'!$D42="OPEX",IF(AND(AO$3&gt;='Step 1_Expenditure3'!$F42,'Step 1_Expenditure3'!$F42+'Step 1_Expenditure3'!$G42-1&gt;=AO$3),'Step 1_Expenditure3'!$E42*((1+'Step 1_Expenditure3'!$H42)^(AO$3-1)),0),IF(AO$3='Step 1_Expenditure3'!$F42,'Step 1_Expenditure3'!$E42,0))))</f>
        <v/>
      </c>
      <c r="AP18" s="55" t="str">
        <f>IF(AP$3="","",IF('Step 1_Expenditure3'!$E42=0,0,IF('Step 1_Expenditure3'!$D42="OPEX",IF(AND(AP$3&gt;='Step 1_Expenditure3'!$F42,'Step 1_Expenditure3'!$F42+'Step 1_Expenditure3'!$G42-1&gt;=AP$3),'Step 1_Expenditure3'!$E42*((1+'Step 1_Expenditure3'!$H42)^(AP$3-1)),0),IF(AP$3='Step 1_Expenditure3'!$F42,'Step 1_Expenditure3'!$E42,0))))</f>
        <v/>
      </c>
      <c r="AQ18" s="55" t="str">
        <f>IF(AQ$3="","",IF('Step 1_Expenditure3'!$E42=0,0,IF('Step 1_Expenditure3'!$D42="OPEX",IF(AND(AQ$3&gt;='Step 1_Expenditure3'!$F42,'Step 1_Expenditure3'!$F42+'Step 1_Expenditure3'!$G42-1&gt;=AQ$3),'Step 1_Expenditure3'!$E42*((1+'Step 1_Expenditure3'!$H42)^(AQ$3-1)),0),IF(AQ$3='Step 1_Expenditure3'!$F42,'Step 1_Expenditure3'!$E42,0))))</f>
        <v/>
      </c>
      <c r="AR18" s="55" t="str">
        <f>IF(AR$3="","",IF('Step 1_Expenditure3'!$E42=0,0,IF('Step 1_Expenditure3'!$D42="OPEX",IF(AND(AR$3&gt;='Step 1_Expenditure3'!$F42,'Step 1_Expenditure3'!$F42+'Step 1_Expenditure3'!$G42-1&gt;=AR$3),'Step 1_Expenditure3'!$E42*((1+'Step 1_Expenditure3'!$H42)^(AR$3-1)),0),IF(AR$3='Step 1_Expenditure3'!$F42,'Step 1_Expenditure3'!$E42,0))))</f>
        <v/>
      </c>
      <c r="AS18" s="55" t="str">
        <f>IF(AS$3="","",IF('Step 1_Expenditure3'!$E42=0,0,IF('Step 1_Expenditure3'!$D42="OPEX",IF(AND(AS$3&gt;='Step 1_Expenditure3'!$F42,'Step 1_Expenditure3'!$F42+'Step 1_Expenditure3'!$G42-1&gt;=AS$3),'Step 1_Expenditure3'!$E42*((1+'Step 1_Expenditure3'!$H42)^(AS$3-1)),0),IF(AS$3='Step 1_Expenditure3'!$F42,'Step 1_Expenditure3'!$E42,0))))</f>
        <v/>
      </c>
      <c r="AT18" s="55" t="str">
        <f>IF(AT$3="","",IF('Step 1_Expenditure3'!$E42=0,0,IF('Step 1_Expenditure3'!$D42="OPEX",IF(AND(AT$3&gt;='Step 1_Expenditure3'!$F42,'Step 1_Expenditure3'!$F42+'Step 1_Expenditure3'!$G42-1&gt;=AT$3),'Step 1_Expenditure3'!$E42*((1+'Step 1_Expenditure3'!$H42)^(AT$3-1)),0),IF(AT$3='Step 1_Expenditure3'!$F42,'Step 1_Expenditure3'!$E42,0))))</f>
        <v/>
      </c>
      <c r="AU18" s="55" t="str">
        <f>IF(AU$3="","",IF('Step 1_Expenditure3'!$E42=0,0,IF('Step 1_Expenditure3'!$D42="OPEX",IF(AND(AU$3&gt;='Step 1_Expenditure3'!$F42,'Step 1_Expenditure3'!$F42+'Step 1_Expenditure3'!$G42-1&gt;=AU$3),'Step 1_Expenditure3'!$E42*((1+'Step 1_Expenditure3'!$H42)^(AU$3-1)),0),IF(AU$3='Step 1_Expenditure3'!$F42,'Step 1_Expenditure3'!$E42,0))))</f>
        <v/>
      </c>
      <c r="AV18" s="55" t="str">
        <f>IF(AV$3="","",IF('Step 1_Expenditure3'!$E42=0,0,IF('Step 1_Expenditure3'!$D42="OPEX",IF(AND(AV$3&gt;='Step 1_Expenditure3'!$F42,'Step 1_Expenditure3'!$F42+'Step 1_Expenditure3'!$G42-1&gt;=AV$3),'Step 1_Expenditure3'!$E42*((1+'Step 1_Expenditure3'!$H42)^(AV$3-1)),0),IF(AV$3='Step 1_Expenditure3'!$F42,'Step 1_Expenditure3'!$E42,0))))</f>
        <v/>
      </c>
      <c r="AW18" s="55" t="str">
        <f>IF(AW$3="","",IF('Step 1_Expenditure3'!$E42=0,0,IF('Step 1_Expenditure3'!$D42="OPEX",IF(AND(AW$3&gt;='Step 1_Expenditure3'!$F42,'Step 1_Expenditure3'!$F42+'Step 1_Expenditure3'!$G42-1&gt;=AW$3),'Step 1_Expenditure3'!$E42*((1+'Step 1_Expenditure3'!$H42)^(AW$3-1)),0),IF(AW$3='Step 1_Expenditure3'!$F42,'Step 1_Expenditure3'!$E42,0))))</f>
        <v/>
      </c>
      <c r="AX18" s="55" t="str">
        <f>IF(AX$3="","",IF('Step 1_Expenditure3'!$E42=0,0,IF('Step 1_Expenditure3'!$D42="OPEX",IF(AND(AX$3&gt;='Step 1_Expenditure3'!$F42,'Step 1_Expenditure3'!$F42+'Step 1_Expenditure3'!$G42-1&gt;=AX$3),'Step 1_Expenditure3'!$E42*((1+'Step 1_Expenditure3'!$H42)^(AX$3-1)),0),IF(AX$3='Step 1_Expenditure3'!$F42,'Step 1_Expenditure3'!$E42,0))))</f>
        <v/>
      </c>
      <c r="AY18" s="55" t="str">
        <f>IF(AY$3="","",IF('Step 1_Expenditure3'!$E42=0,0,IF('Step 1_Expenditure3'!$D42="OPEX",IF(AND(AY$3&gt;='Step 1_Expenditure3'!$F42,'Step 1_Expenditure3'!$F42+'Step 1_Expenditure3'!$G42-1&gt;=AY$3),'Step 1_Expenditure3'!$E42*((1+'Step 1_Expenditure3'!$H42)^(AY$3-1)),0),IF(AY$3='Step 1_Expenditure3'!$F42,'Step 1_Expenditure3'!$E42,0))))</f>
        <v/>
      </c>
      <c r="AZ18" s="55" t="str">
        <f>IF(AZ$3="","",IF('Step 1_Expenditure3'!$E42=0,0,IF('Step 1_Expenditure3'!$D42="OPEX",IF(AND(AZ$3&gt;='Step 1_Expenditure3'!$F42,'Step 1_Expenditure3'!$F42+'Step 1_Expenditure3'!$G42-1&gt;=AZ$3),'Step 1_Expenditure3'!$E42*((1+'Step 1_Expenditure3'!$H42)^(AZ$3-1)),0),IF(AZ$3='Step 1_Expenditure3'!$F42,'Step 1_Expenditure3'!$E42,0))))</f>
        <v/>
      </c>
      <c r="BA18" s="55" t="str">
        <f>IF(BA$3="","",IF('Step 1_Expenditure3'!$E42=0,0,IF('Step 1_Expenditure3'!$D42="OPEX",IF(AND(BA$3&gt;='Step 1_Expenditure3'!$F42,'Step 1_Expenditure3'!$F42+'Step 1_Expenditure3'!$G42-1&gt;=BA$3),'Step 1_Expenditure3'!$E42*((1+'Step 1_Expenditure3'!$H42)^(BA$3-1)),0),IF(BA$3='Step 1_Expenditure3'!$F42,'Step 1_Expenditure3'!$E42,0))))</f>
        <v/>
      </c>
      <c r="BB18" s="55" t="str">
        <f>IF(BB$3="","",IF('Step 1_Expenditure3'!$E42=0,0,IF('Step 1_Expenditure3'!$D42="OPEX",IF(AND(BB$3&gt;='Step 1_Expenditure3'!$F42,'Step 1_Expenditure3'!$F42+'Step 1_Expenditure3'!$G42-1&gt;=BB$3),'Step 1_Expenditure3'!$E42*((1+'Step 1_Expenditure3'!$H42)^(BB$3-1)),0),IF(BB$3='Step 1_Expenditure3'!$F42,'Step 1_Expenditure3'!$E42,0))))</f>
        <v/>
      </c>
      <c r="BC18" s="55" t="str">
        <f>IF(BC$3="","",IF('Step 1_Expenditure3'!$E42=0,0,IF('Step 1_Expenditure3'!$D42="OPEX",IF(AND(BC$3&gt;='Step 1_Expenditure3'!$F42,'Step 1_Expenditure3'!$F42+'Step 1_Expenditure3'!$G42-1&gt;=BC$3),'Step 1_Expenditure3'!$E42*((1+'Step 1_Expenditure3'!$H42)^(BC$3-1)),0),IF(BC$3='Step 1_Expenditure3'!$F42,'Step 1_Expenditure3'!$E42,0))))</f>
        <v/>
      </c>
      <c r="BD18" s="55" t="str">
        <f>IF(BD$3="","",IF('Step 1_Expenditure3'!$E42=0,0,IF('Step 1_Expenditure3'!$D42="OPEX",IF(AND(BD$3&gt;='Step 1_Expenditure3'!$F42,'Step 1_Expenditure3'!$F42+'Step 1_Expenditure3'!$G42-1&gt;=BD$3),'Step 1_Expenditure3'!$E42*((1+'Step 1_Expenditure3'!$H42)^(BD$3-1)),0),IF(BD$3='Step 1_Expenditure3'!$F42,'Step 1_Expenditure3'!$E42,0))))</f>
        <v/>
      </c>
      <c r="BE18" s="55" t="str">
        <f>IF(BE$3="","",IF('Step 1_Expenditure3'!$E42=0,0,IF('Step 1_Expenditure3'!$D42="OPEX",IF(AND(BE$3&gt;='Step 1_Expenditure3'!$F42,'Step 1_Expenditure3'!$F42+'Step 1_Expenditure3'!$G42-1&gt;=BE$3),'Step 1_Expenditure3'!$E42*((1+'Step 1_Expenditure3'!$H42)^(BE$3-1)),0),IF(BE$3='Step 1_Expenditure3'!$F42,'Step 1_Expenditure3'!$E42,0))))</f>
        <v/>
      </c>
      <c r="BF18" s="55" t="str">
        <f>IF(BF$3="","",IF('Step 1_Expenditure3'!$E42=0,0,IF('Step 1_Expenditure3'!$D42="OPEX",IF(AND(BF$3&gt;='Step 1_Expenditure3'!$F42,'Step 1_Expenditure3'!$F42+'Step 1_Expenditure3'!$G42-1&gt;=BF$3),'Step 1_Expenditure3'!$E42*((1+'Step 1_Expenditure3'!$H42)^(BF$3-1)),0),IF(BF$3='Step 1_Expenditure3'!$F42,'Step 1_Expenditure3'!$E42,0))))</f>
        <v/>
      </c>
      <c r="BG18" s="55" t="str">
        <f>IF(BG$3="","",IF('Step 1_Expenditure3'!$E42=0,0,IF('Step 1_Expenditure3'!$D42="OPEX",IF(AND(BG$3&gt;='Step 1_Expenditure3'!$F42,'Step 1_Expenditure3'!$F42+'Step 1_Expenditure3'!$G42-1&gt;=BG$3),'Step 1_Expenditure3'!$E42*((1+'Step 1_Expenditure3'!$H42)^(BG$3-1)),0),IF(BG$3='Step 1_Expenditure3'!$F42,'Step 1_Expenditure3'!$E42,0))))</f>
        <v/>
      </c>
      <c r="BH18" s="55" t="str">
        <f>IF(BH$3="","",IF('Step 1_Expenditure3'!$E42=0,0,IF('Step 1_Expenditure3'!$D42="OPEX",IF(AND(BH$3&gt;='Step 1_Expenditure3'!$F42,'Step 1_Expenditure3'!$F42+'Step 1_Expenditure3'!$G42-1&gt;=BH$3),'Step 1_Expenditure3'!$E42*((1+'Step 1_Expenditure3'!$H42)^(BH$3-1)),0),IF(BH$3='Step 1_Expenditure3'!$F42,'Step 1_Expenditure3'!$E42,0))))</f>
        <v/>
      </c>
      <c r="BI18" s="55" t="str">
        <f>IF(BI$3="","",IF('Step 1_Expenditure3'!$E42=0,0,IF('Step 1_Expenditure3'!$D42="OPEX",IF(AND(BI$3&gt;='Step 1_Expenditure3'!$F42,'Step 1_Expenditure3'!$F42+'Step 1_Expenditure3'!$G42-1&gt;=BI$3),'Step 1_Expenditure3'!$E42*((1+'Step 1_Expenditure3'!$H42)^(BI$3-1)),0),IF(BI$3='Step 1_Expenditure3'!$F42,'Step 1_Expenditure3'!$E42,0))))</f>
        <v/>
      </c>
      <c r="BJ18" s="55" t="str">
        <f>IF(BJ$3="","",IF('Step 1_Expenditure3'!$E42=0,0,IF('Step 1_Expenditure3'!$D42="OPEX",IF(AND(BJ$3&gt;='Step 1_Expenditure3'!$F42,'Step 1_Expenditure3'!$F42+'Step 1_Expenditure3'!$G42-1&gt;=BJ$3),'Step 1_Expenditure3'!$E42*((1+'Step 1_Expenditure3'!$H42)^(BJ$3-1)),0),IF(BJ$3='Step 1_Expenditure3'!$F42,'Step 1_Expenditure3'!$E42,0))))</f>
        <v/>
      </c>
      <c r="BK18" s="55" t="str">
        <f>IF(BK$3="","",IF('Step 1_Expenditure3'!$E42=0,0,IF('Step 1_Expenditure3'!$D42="OPEX",IF(AND(BK$3&gt;='Step 1_Expenditure3'!$F42,'Step 1_Expenditure3'!$F42+'Step 1_Expenditure3'!$G42-1&gt;=BK$3),'Step 1_Expenditure3'!$E42*((1+'Step 1_Expenditure3'!$H42)^(BK$3-1)),0),IF(BK$3='Step 1_Expenditure3'!$F42,'Step 1_Expenditure3'!$E42,0))))</f>
        <v/>
      </c>
      <c r="BL18" s="55" t="str">
        <f>IF(BL$3="","",IF('Step 1_Expenditure3'!$E42=0,0,IF('Step 1_Expenditure3'!$D42="OPEX",IF(AND(BL$3&gt;='Step 1_Expenditure3'!$F42,'Step 1_Expenditure3'!$F42+'Step 1_Expenditure3'!$G42-1&gt;=BL$3),'Step 1_Expenditure3'!$E42*((1+'Step 1_Expenditure3'!$H42)^(BL$3-1)),0),IF(BL$3='Step 1_Expenditure3'!$F42,'Step 1_Expenditure3'!$E42,0))))</f>
        <v/>
      </c>
      <c r="BM18" s="55" t="str">
        <f>IF(BM$3="","",IF('Step 1_Expenditure3'!$E42=0,0,IF('Step 1_Expenditure3'!$D42="OPEX",IF(AND(BM$3&gt;='Step 1_Expenditure3'!$F42,'Step 1_Expenditure3'!$F42+'Step 1_Expenditure3'!$G42-1&gt;=BM$3),'Step 1_Expenditure3'!$E42*((1+'Step 1_Expenditure3'!$H42)^(BM$3-1)),0),IF(BM$3='Step 1_Expenditure3'!$F42,'Step 1_Expenditure3'!$E42,0))))</f>
        <v/>
      </c>
      <c r="BN18" s="55" t="str">
        <f>IF(BN$3="","",IF('Step 1_Expenditure3'!$E42=0,0,IF('Step 1_Expenditure3'!$D42="OPEX",IF(AND(BN$3&gt;='Step 1_Expenditure3'!$F42,'Step 1_Expenditure3'!$F42+'Step 1_Expenditure3'!$G42-1&gt;=BN$3),'Step 1_Expenditure3'!$E42*((1+'Step 1_Expenditure3'!$H42)^(BN$3-1)),0),IF(BN$3='Step 1_Expenditure3'!$F42,'Step 1_Expenditure3'!$E42,0))))</f>
        <v/>
      </c>
      <c r="BO18" s="55" t="str">
        <f>IF(BO$3="","",IF('Step 1_Expenditure3'!$E42=0,0,IF('Step 1_Expenditure3'!$D42="OPEX",IF(AND(BO$3&gt;='Step 1_Expenditure3'!$F42,'Step 1_Expenditure3'!$F42+'Step 1_Expenditure3'!$G42-1&gt;=BO$3),'Step 1_Expenditure3'!$E42*((1+'Step 1_Expenditure3'!$H42)^(BO$3-1)),0),IF(BO$3='Step 1_Expenditure3'!$F42,'Step 1_Expenditure3'!$E42,0))))</f>
        <v/>
      </c>
      <c r="BP18" s="55" t="str">
        <f>IF(BP$3="","",IF('Step 1_Expenditure3'!$E42=0,0,IF('Step 1_Expenditure3'!$D42="OPEX",IF(AND(BP$3&gt;='Step 1_Expenditure3'!$F42,'Step 1_Expenditure3'!$F42+'Step 1_Expenditure3'!$G42-1&gt;=BP$3),'Step 1_Expenditure3'!$E42*((1+'Step 1_Expenditure3'!$H42)^(BP$3-1)),0),IF(BP$3='Step 1_Expenditure3'!$F42,'Step 1_Expenditure3'!$E42,0))))</f>
        <v/>
      </c>
      <c r="BQ18" s="55" t="str">
        <f>IF(BQ$3="","",IF('Step 1_Expenditure3'!$E42=0,0,IF('Step 1_Expenditure3'!$D42="OPEX",IF(AND(BQ$3&gt;='Step 1_Expenditure3'!$F42,'Step 1_Expenditure3'!$F42+'Step 1_Expenditure3'!$G42-1&gt;=BQ$3),'Step 1_Expenditure3'!$E42*((1+'Step 1_Expenditure3'!$H42)^(BQ$3-1)),0),IF(BQ$3='Step 1_Expenditure3'!$F42,'Step 1_Expenditure3'!$E42,0))))</f>
        <v/>
      </c>
      <c r="BR18" s="55" t="str">
        <f>IF(BR$3="","",IF('Step 1_Expenditure3'!$E42=0,0,IF('Step 1_Expenditure3'!$D42="OPEX",IF(AND(BR$3&gt;='Step 1_Expenditure3'!$F42,'Step 1_Expenditure3'!$F42+'Step 1_Expenditure3'!$G42-1&gt;=BR$3),'Step 1_Expenditure3'!$E42*((1+'Step 1_Expenditure3'!$H42)^(BR$3-1)),0),IF(BR$3='Step 1_Expenditure3'!$F42,'Step 1_Expenditure3'!$E42,0))))</f>
        <v/>
      </c>
      <c r="BS18" s="55" t="str">
        <f>IF(BS$3="","",IF('Step 1_Expenditure3'!$E42=0,0,IF('Step 1_Expenditure3'!$D42="OPEX",IF(AND(BS$3&gt;='Step 1_Expenditure3'!$F42,'Step 1_Expenditure3'!$F42+'Step 1_Expenditure3'!$G42-1&gt;=BS$3),'Step 1_Expenditure3'!$E42*((1+'Step 1_Expenditure3'!$H42)^(BS$3-1)),0),IF(BS$3='Step 1_Expenditure3'!$F42,'Step 1_Expenditure3'!$E42,0))))</f>
        <v/>
      </c>
      <c r="BT18" s="55" t="str">
        <f>IF(BT$3="","",IF('Step 1_Expenditure3'!$E42=0,0,IF('Step 1_Expenditure3'!$D42="OPEX",IF(AND(BT$3&gt;='Step 1_Expenditure3'!$F42,'Step 1_Expenditure3'!$F42+'Step 1_Expenditure3'!$G42-1&gt;=BT$3),'Step 1_Expenditure3'!$E42*((1+'Step 1_Expenditure3'!$H42)^(BT$3-1)),0),IF(BT$3='Step 1_Expenditure3'!$F42,'Step 1_Expenditure3'!$E42,0))))</f>
        <v/>
      </c>
      <c r="BU18" s="55" t="str">
        <f>IF(BU$3="","",IF('Step 1_Expenditure3'!$E42=0,0,IF('Step 1_Expenditure3'!$D42="OPEX",IF(AND(BU$3&gt;='Step 1_Expenditure3'!$F42,'Step 1_Expenditure3'!$F42+'Step 1_Expenditure3'!$G42-1&gt;=BU$3),'Step 1_Expenditure3'!$E42*((1+'Step 1_Expenditure3'!$H42)^(BU$3-1)),0),IF(BU$3='Step 1_Expenditure3'!$F42,'Step 1_Expenditure3'!$E42,0))))</f>
        <v/>
      </c>
      <c r="BV18" s="55" t="str">
        <f>IF(BV$3="","",IF('Step 1_Expenditure3'!$E42=0,0,IF('Step 1_Expenditure3'!$D42="OPEX",IF(AND(BV$3&gt;='Step 1_Expenditure3'!$F42,'Step 1_Expenditure3'!$F42+'Step 1_Expenditure3'!$G42-1&gt;=BV$3),'Step 1_Expenditure3'!$E42*((1+'Step 1_Expenditure3'!$H42)^(BV$3-1)),0),IF(BV$3='Step 1_Expenditure3'!$F42,'Step 1_Expenditure3'!$E42,0))))</f>
        <v/>
      </c>
      <c r="BW18" s="55" t="str">
        <f>IF(BW$3="","",IF('Step 1_Expenditure3'!$E42=0,0,IF('Step 1_Expenditure3'!$D42="OPEX",IF(AND(BW$3&gt;='Step 1_Expenditure3'!$F42,'Step 1_Expenditure3'!$F42+'Step 1_Expenditure3'!$G42-1&gt;=BW$3),'Step 1_Expenditure3'!$E42*((1+'Step 1_Expenditure3'!$H42)^(BW$3-1)),0),IF(BW$3='Step 1_Expenditure3'!$F42,'Step 1_Expenditure3'!$E42,0))))</f>
        <v/>
      </c>
      <c r="BX18" s="55" t="str">
        <f>IF(BX$3="","",IF('Step 1_Expenditure3'!$E42=0,0,IF('Step 1_Expenditure3'!$D42="OPEX",IF(AND(BX$3&gt;='Step 1_Expenditure3'!$F42,'Step 1_Expenditure3'!$F42+'Step 1_Expenditure3'!$G42-1&gt;=BX$3),'Step 1_Expenditure3'!$E42*((1+'Step 1_Expenditure3'!$H42)^(BX$3-1)),0),IF(BX$3='Step 1_Expenditure3'!$F42,'Step 1_Expenditure3'!$E42,0))))</f>
        <v/>
      </c>
      <c r="BY18" s="55" t="str">
        <f>IF(BY$3="","",IF('Step 1_Expenditure3'!$E42=0,0,IF('Step 1_Expenditure3'!$D42="OPEX",IF(AND(BY$3&gt;='Step 1_Expenditure3'!$F42,'Step 1_Expenditure3'!$F42+'Step 1_Expenditure3'!$G42-1&gt;=BY$3),'Step 1_Expenditure3'!$E42*((1+'Step 1_Expenditure3'!$H42)^(BY$3-1)),0),IF(BY$3='Step 1_Expenditure3'!$F42,'Step 1_Expenditure3'!$E42,0))))</f>
        <v/>
      </c>
      <c r="BZ18" s="55" t="str">
        <f>IF(BZ$3="","",IF('Step 1_Expenditure3'!$E42=0,0,IF('Step 1_Expenditure3'!$D42="OPEX",IF(AND(BZ$3&gt;='Step 1_Expenditure3'!$F42,'Step 1_Expenditure3'!$F42+'Step 1_Expenditure3'!$G42-1&gt;=BZ$3),'Step 1_Expenditure3'!$E42*((1+'Step 1_Expenditure3'!$H42)^(BZ$3-1)),0),IF(BZ$3='Step 1_Expenditure3'!$F42,'Step 1_Expenditure3'!$E42,0))))</f>
        <v/>
      </c>
      <c r="CA18" s="55" t="str">
        <f>IF(CA$3="","",IF('Step 1_Expenditure3'!$E42=0,0,IF('Step 1_Expenditure3'!$D42="OPEX",IF(AND(CA$3&gt;='Step 1_Expenditure3'!$F42,'Step 1_Expenditure3'!$F42+'Step 1_Expenditure3'!$G42-1&gt;=CA$3),'Step 1_Expenditure3'!$E42*((1+'Step 1_Expenditure3'!$H42)^(CA$3-1)),0),IF(CA$3='Step 1_Expenditure3'!$F42,'Step 1_Expenditure3'!$E42,0))))</f>
        <v/>
      </c>
      <c r="CB18" s="55" t="str">
        <f>IF(CB$3="","",IF('Step 1_Expenditure3'!$E42=0,0,IF('Step 1_Expenditure3'!$D42="OPEX",IF(AND(CB$3&gt;='Step 1_Expenditure3'!$F42,'Step 1_Expenditure3'!$F42+'Step 1_Expenditure3'!$G42-1&gt;=CB$3),'Step 1_Expenditure3'!$E42*((1+'Step 1_Expenditure3'!$H42)^(CB$3-1)),0),IF(CB$3='Step 1_Expenditure3'!$F42,'Step 1_Expenditure3'!$E42,0))))</f>
        <v/>
      </c>
      <c r="CC18" s="55" t="str">
        <f>IF(CC$3="","",IF('Step 1_Expenditure3'!$E42=0,0,IF('Step 1_Expenditure3'!$D42="OPEX",IF(AND(CC$3&gt;='Step 1_Expenditure3'!$F42,'Step 1_Expenditure3'!$F42+'Step 1_Expenditure3'!$G42-1&gt;=CC$3),'Step 1_Expenditure3'!$E42*((1+'Step 1_Expenditure3'!$H42)^(CC$3-1)),0),IF(CC$3='Step 1_Expenditure3'!$F42,'Step 1_Expenditure3'!$E42,0))))</f>
        <v/>
      </c>
      <c r="CD18" s="55" t="str">
        <f>IF(CD$3="","",IF('Step 1_Expenditure3'!$E42=0,0,IF('Step 1_Expenditure3'!$D42="OPEX",IF(AND(CD$3&gt;='Step 1_Expenditure3'!$F42,'Step 1_Expenditure3'!$F42+'Step 1_Expenditure3'!$G42-1&gt;=CD$3),'Step 1_Expenditure3'!$E42*((1+'Step 1_Expenditure3'!$H42)^(CD$3-1)),0),IF(CD$3='Step 1_Expenditure3'!$F42,'Step 1_Expenditure3'!$E42,0))))</f>
        <v/>
      </c>
      <c r="CE18" s="55" t="str">
        <f>IF(CE$3="","",IF('Step 1_Expenditure3'!$E42=0,0,IF('Step 1_Expenditure3'!$D42="OPEX",IF(AND(CE$3&gt;='Step 1_Expenditure3'!$F42,'Step 1_Expenditure3'!$F42+'Step 1_Expenditure3'!$G42-1&gt;=CE$3),'Step 1_Expenditure3'!$E42*((1+'Step 1_Expenditure3'!$H42)^(CE$3-1)),0),IF(CE$3='Step 1_Expenditure3'!$F42,'Step 1_Expenditure3'!$E42,0))))</f>
        <v/>
      </c>
      <c r="CF18" s="55" t="str">
        <f>IF(CF$3="","",IF('Step 1_Expenditure3'!$E42=0,0,IF('Step 1_Expenditure3'!$D42="OPEX",IF(AND(CF$3&gt;='Step 1_Expenditure3'!$F42,'Step 1_Expenditure3'!$F42+'Step 1_Expenditure3'!$G42-1&gt;=CF$3),'Step 1_Expenditure3'!$E42*((1+'Step 1_Expenditure3'!$H42)^(CF$3-1)),0),IF(CF$3='Step 1_Expenditure3'!$F42,'Step 1_Expenditure3'!$E42,0))))</f>
        <v/>
      </c>
      <c r="CG18" s="55" t="str">
        <f>IF(CG$3="","",IF('Step 1_Expenditure3'!$E42=0,0,IF('Step 1_Expenditure3'!$D42="OPEX",IF(AND(CG$3&gt;='Step 1_Expenditure3'!$F42,'Step 1_Expenditure3'!$F42+'Step 1_Expenditure3'!$G42-1&gt;=CG$3),'Step 1_Expenditure3'!$E42*((1+'Step 1_Expenditure3'!$H42)^(CG$3-1)),0),IF(CG$3='Step 1_Expenditure3'!$F42,'Step 1_Expenditure3'!$E42,0))))</f>
        <v/>
      </c>
      <c r="CH18" s="55" t="str">
        <f>IF(CH$3="","",IF('Step 1_Expenditure3'!$E42=0,0,IF('Step 1_Expenditure3'!$D42="OPEX",IF(AND(CH$3&gt;='Step 1_Expenditure3'!$F42,'Step 1_Expenditure3'!$F42+'Step 1_Expenditure3'!$G42-1&gt;=CH$3),'Step 1_Expenditure3'!$E42*((1+'Step 1_Expenditure3'!$H42)^(CH$3-1)),0),IF(CH$3='Step 1_Expenditure3'!$F42,'Step 1_Expenditure3'!$E42,0))))</f>
        <v/>
      </c>
      <c r="CI18" s="55" t="str">
        <f>IF(CI$3="","",IF('Step 1_Expenditure3'!$E42=0,0,IF('Step 1_Expenditure3'!$D42="OPEX",IF(AND(CI$3&gt;='Step 1_Expenditure3'!$F42,'Step 1_Expenditure3'!$F42+'Step 1_Expenditure3'!$G42-1&gt;=CI$3),'Step 1_Expenditure3'!$E42*((1+'Step 1_Expenditure3'!$H42)^(CI$3-1)),0),IF(CI$3='Step 1_Expenditure3'!$F42,'Step 1_Expenditure3'!$E42,0))))</f>
        <v/>
      </c>
      <c r="CJ18" s="55" t="str">
        <f>IF(CJ$3="","",IF('Step 1_Expenditure3'!$E42=0,0,IF('Step 1_Expenditure3'!$D42="OPEX",IF(AND(CJ$3&gt;='Step 1_Expenditure3'!$F42,'Step 1_Expenditure3'!$F42+'Step 1_Expenditure3'!$G42-1&gt;=CJ$3),'Step 1_Expenditure3'!$E42*((1+'Step 1_Expenditure3'!$H42)^(CJ$3-1)),0),IF(CJ$3='Step 1_Expenditure3'!$F42,'Step 1_Expenditure3'!$E42,0))))</f>
        <v/>
      </c>
      <c r="CK18" s="55" t="str">
        <f>IF(CK$3="","",IF('Step 1_Expenditure3'!$E42=0,0,IF('Step 1_Expenditure3'!$D42="OPEX",IF(AND(CK$3&gt;='Step 1_Expenditure3'!$F42,'Step 1_Expenditure3'!$F42+'Step 1_Expenditure3'!$G42-1&gt;=CK$3),'Step 1_Expenditure3'!$E42*((1+'Step 1_Expenditure3'!$H42)^(CK$3-1)),0),IF(CK$3='Step 1_Expenditure3'!$F42,'Step 1_Expenditure3'!$E42,0))))</f>
        <v/>
      </c>
      <c r="CL18" s="55" t="str">
        <f>IF(CL$3="","",IF('Step 1_Expenditure3'!$E42=0,0,IF('Step 1_Expenditure3'!$D42="OPEX",IF(AND(CL$3&gt;='Step 1_Expenditure3'!$F42,'Step 1_Expenditure3'!$F42+'Step 1_Expenditure3'!$G42-1&gt;=CL$3),'Step 1_Expenditure3'!$E42*((1+'Step 1_Expenditure3'!$H42)^(CL$3-1)),0),IF(CL$3='Step 1_Expenditure3'!$F42,'Step 1_Expenditure3'!$E42,0))))</f>
        <v/>
      </c>
      <c r="CM18" s="55" t="str">
        <f>IF(CM$3="","",IF('Step 1_Expenditure3'!$E42=0,0,IF('Step 1_Expenditure3'!$D42="OPEX",IF(AND(CM$3&gt;='Step 1_Expenditure3'!$F42,'Step 1_Expenditure3'!$F42+'Step 1_Expenditure3'!$G42-1&gt;=CM$3),'Step 1_Expenditure3'!$E42*((1+'Step 1_Expenditure3'!$H42)^(CM$3-1)),0),IF(CM$3='Step 1_Expenditure3'!$F42,'Step 1_Expenditure3'!$E42,0))))</f>
        <v/>
      </c>
      <c r="CN18" s="55" t="str">
        <f>IF(CN$3="","",IF('Step 1_Expenditure3'!$E42=0,0,IF('Step 1_Expenditure3'!$D42="OPEX",IF(AND(CN$3&gt;='Step 1_Expenditure3'!$F42,'Step 1_Expenditure3'!$F42+'Step 1_Expenditure3'!$G42-1&gt;=CN$3),'Step 1_Expenditure3'!$E42*((1+'Step 1_Expenditure3'!$H42)^(CN$3-1)),0),IF(CN$3='Step 1_Expenditure3'!$F42,'Step 1_Expenditure3'!$E42,0))))</f>
        <v/>
      </c>
      <c r="CO18" s="55" t="str">
        <f>IF(CO$3="","",IF('Step 1_Expenditure3'!$E42=0,0,IF('Step 1_Expenditure3'!$D42="OPEX",IF(AND(CO$3&gt;='Step 1_Expenditure3'!$F42,'Step 1_Expenditure3'!$F42+'Step 1_Expenditure3'!$G42-1&gt;=CO$3),'Step 1_Expenditure3'!$E42*((1+'Step 1_Expenditure3'!$H42)^(CO$3-1)),0),IF(CO$3='Step 1_Expenditure3'!$F42,'Step 1_Expenditure3'!$E42,0))))</f>
        <v/>
      </c>
      <c r="CP18" s="55" t="str">
        <f>IF(CP$3="","",IF('Step 1_Expenditure3'!$E42=0,0,IF('Step 1_Expenditure3'!$D42="OPEX",IF(AND(CP$3&gt;='Step 1_Expenditure3'!$F42,'Step 1_Expenditure3'!$F42+'Step 1_Expenditure3'!$G42-1&gt;=CP$3),'Step 1_Expenditure3'!$E42*((1+'Step 1_Expenditure3'!$H42)^(CP$3-1)),0),IF(CP$3='Step 1_Expenditure3'!$F42,'Step 1_Expenditure3'!$E42,0))))</f>
        <v/>
      </c>
      <c r="CQ18" s="55" t="str">
        <f>IF(CQ$3="","",IF('Step 1_Expenditure3'!$E42=0,0,IF('Step 1_Expenditure3'!$D42="OPEX",IF(AND(CQ$3&gt;='Step 1_Expenditure3'!$F42,'Step 1_Expenditure3'!$F42+'Step 1_Expenditure3'!$G42-1&gt;=CQ$3),'Step 1_Expenditure3'!$E42*((1+'Step 1_Expenditure3'!$H42)^(CQ$3-1)),0),IF(CQ$3='Step 1_Expenditure3'!$F42,'Step 1_Expenditure3'!$E42,0))))</f>
        <v/>
      </c>
      <c r="CR18" s="55" t="str">
        <f>IF(CR$3="","",IF('Step 1_Expenditure3'!$E42=0,0,IF('Step 1_Expenditure3'!$D42="OPEX",IF(AND(CR$3&gt;='Step 1_Expenditure3'!$F42,'Step 1_Expenditure3'!$F42+'Step 1_Expenditure3'!$G42-1&gt;=CR$3),'Step 1_Expenditure3'!$E42*((1+'Step 1_Expenditure3'!$H42)^(CR$3-1)),0),IF(CR$3='Step 1_Expenditure3'!$F42,'Step 1_Expenditure3'!$E42,0))))</f>
        <v/>
      </c>
      <c r="CS18" s="55" t="str">
        <f>IF(CS$3="","",IF('Step 1_Expenditure3'!$E42=0,0,IF('Step 1_Expenditure3'!$D42="OPEX",IF(AND(CS$3&gt;='Step 1_Expenditure3'!$F42,'Step 1_Expenditure3'!$F42+'Step 1_Expenditure3'!$G42-1&gt;=CS$3),'Step 1_Expenditure3'!$E42*((1+'Step 1_Expenditure3'!$H42)^(CS$3-1)),0),IF(CS$3='Step 1_Expenditure3'!$F42,'Step 1_Expenditure3'!$E42,0))))</f>
        <v/>
      </c>
      <c r="CT18" s="55" t="str">
        <f>IF(CT$3="","",IF('Step 1_Expenditure3'!$E42=0,0,IF('Step 1_Expenditure3'!$D42="OPEX",IF(AND(CT$3&gt;='Step 1_Expenditure3'!$F42,'Step 1_Expenditure3'!$F42+'Step 1_Expenditure3'!$G42-1&gt;=CT$3),'Step 1_Expenditure3'!$E42*((1+'Step 1_Expenditure3'!$H42)^(CT$3-1)),0),IF(CT$3='Step 1_Expenditure3'!$F42,'Step 1_Expenditure3'!$E42,0))))</f>
        <v/>
      </c>
      <c r="CU18" s="55" t="str">
        <f>IF(CU$3="","",IF('Step 1_Expenditure3'!$E42=0,0,IF('Step 1_Expenditure3'!$D42="OPEX",IF(AND(CU$3&gt;='Step 1_Expenditure3'!$F42,'Step 1_Expenditure3'!$F42+'Step 1_Expenditure3'!$G42-1&gt;=CU$3),'Step 1_Expenditure3'!$E42*((1+'Step 1_Expenditure3'!$H42)^(CU$3-1)),0),IF(CU$3='Step 1_Expenditure3'!$F42,'Step 1_Expenditure3'!$E42,0))))</f>
        <v/>
      </c>
      <c r="CV18" s="55" t="str">
        <f>IF(CV$3="","",IF('Step 1_Expenditure3'!$E42=0,0,IF('Step 1_Expenditure3'!$D42="OPEX",IF(AND(CV$3&gt;='Step 1_Expenditure3'!$F42,'Step 1_Expenditure3'!$F42+'Step 1_Expenditure3'!$G42-1&gt;=CV$3),'Step 1_Expenditure3'!$E42*((1+'Step 1_Expenditure3'!$H42)^(CV$3-1)),0),IF(CV$3='Step 1_Expenditure3'!$F42,'Step 1_Expenditure3'!$E42,0))))</f>
        <v/>
      </c>
      <c r="CW18" s="55" t="str">
        <f>IF(CW$3="","",IF('Step 1_Expenditure3'!$E42=0,0,IF('Step 1_Expenditure3'!$D42="OPEX",IF(AND(CW$3&gt;='Step 1_Expenditure3'!$F42,'Step 1_Expenditure3'!$F42+'Step 1_Expenditure3'!$G42-1&gt;=CW$3),'Step 1_Expenditure3'!$E42*((1+'Step 1_Expenditure3'!$H42)^(CW$3-1)),0),IF(CW$3='Step 1_Expenditure3'!$F42,'Step 1_Expenditure3'!$E42,0))))</f>
        <v/>
      </c>
      <c r="CX18" s="55" t="str">
        <f>IF(CX$3="","",IF('Step 1_Expenditure3'!$E42=0,0,IF('Step 1_Expenditure3'!$D42="OPEX",IF(AND(CX$3&gt;='Step 1_Expenditure3'!$F42,'Step 1_Expenditure3'!$F42+'Step 1_Expenditure3'!$G42-1&gt;=CX$3),'Step 1_Expenditure3'!$E42*((1+'Step 1_Expenditure3'!$H42)^(CX$3-1)),0),IF(CX$3='Step 1_Expenditure3'!$F42,'Step 1_Expenditure3'!$E42,0))))</f>
        <v/>
      </c>
      <c r="CY18" s="55" t="str">
        <f>IF(CY$3="","",IF('Step 1_Expenditure3'!$E42=0,0,IF('Step 1_Expenditure3'!$D42="OPEX",IF(AND(CY$3&gt;='Step 1_Expenditure3'!$F42,'Step 1_Expenditure3'!$F42+'Step 1_Expenditure3'!$G42-1&gt;=CY$3),'Step 1_Expenditure3'!$E42*((1+'Step 1_Expenditure3'!$H42)^(CY$3-1)),0),IF(CY$3='Step 1_Expenditure3'!$F42,'Step 1_Expenditure3'!$E42,0))))</f>
        <v/>
      </c>
      <c r="CZ18" s="55" t="str">
        <f>IF(CZ$3="","",IF('Step 1_Expenditure3'!$E42=0,0,IF('Step 1_Expenditure3'!$D42="OPEX",IF(AND(CZ$3&gt;='Step 1_Expenditure3'!$F42,'Step 1_Expenditure3'!$F42+'Step 1_Expenditure3'!$G42-1&gt;=CZ$3),'Step 1_Expenditure3'!$E42*((1+'Step 1_Expenditure3'!$H42)^(CZ$3-1)),0),IF(CZ$3='Step 1_Expenditure3'!$F42,'Step 1_Expenditure3'!$E42,0))))</f>
        <v/>
      </c>
      <c r="DA18" s="55" t="str">
        <f>IF(DA$3="","",IF('Step 1_Expenditure3'!$E42=0,0,IF('Step 1_Expenditure3'!$D42="OPEX",IF(AND(DA$3&gt;='Step 1_Expenditure3'!$F42,'Step 1_Expenditure3'!$F42+'Step 1_Expenditure3'!$G42-1&gt;=DA$3),'Step 1_Expenditure3'!$E42*((1+'Step 1_Expenditure3'!$H42)^(DA$3-1)),0),IF(DA$3='Step 1_Expenditure3'!$F42,'Step 1_Expenditure3'!$E42,0))))</f>
        <v/>
      </c>
      <c r="DB18" s="55" t="str">
        <f>IF(DB$3="","",IF('Step 1_Expenditure3'!$E42=0,0,IF('Step 1_Expenditure3'!$D42="OPEX",IF(AND(DB$3&gt;='Step 1_Expenditure3'!$F42,'Step 1_Expenditure3'!$F42+'Step 1_Expenditure3'!$G42-1&gt;=DB$3),'Step 1_Expenditure3'!$E42*((1+'Step 1_Expenditure3'!$H42)^(DB$3-1)),0),IF(DB$3='Step 1_Expenditure3'!$F42,'Step 1_Expenditure3'!$E42,0))))</f>
        <v/>
      </c>
      <c r="DC18" s="1"/>
    </row>
    <row r="19" spans="1:107" s="3" customFormat="1" x14ac:dyDescent="0.25">
      <c r="A19" s="3">
        <f t="shared" si="0"/>
        <v>5000</v>
      </c>
      <c r="B19" s="22" t="str">
        <f>IF('Step 1_Expenditure3'!E43&gt;0,'Step 1_Expenditure3'!B43,"")</f>
        <v>Stage 6: Handover</v>
      </c>
      <c r="C19" s="152" t="str">
        <f>IF('Step 1_Expenditure3'!E43&gt;0,'Step 1_Expenditure3'!D43,"")</f>
        <v>Consultancy</v>
      </c>
      <c r="D19" s="158">
        <f>IF('Step 1_Expenditure3'!E43&gt;0,IF('Step 1_Expenditure3'!F43+'Step 1_Expenditure3'!G43&gt;'Step 1_Expenditure3'!$C$22,'Step 1_Expenditure3'!$C$22,'Step 1_Expenditure3'!F43+'Step 1_Expenditure3'!G43),"")</f>
        <v>2</v>
      </c>
      <c r="E19" s="22" t="str">
        <f>IF('Step 1_Expenditure3'!E43&gt;0,'Step 1_Expenditure3'!C43,"")</f>
        <v>Connections O&amp;M manuals</v>
      </c>
      <c r="F19" s="55">
        <f>IF(F$3="","",IF('Step 1_Expenditure3'!$E43=0,0,IF('Step 1_Expenditure3'!$D43="OPEX",IF(AND(F$3&gt;='Step 1_Expenditure3'!$F43,'Step 1_Expenditure3'!$F43+'Step 1_Expenditure3'!$G43-1&gt;=F$3),'Step 1_Expenditure3'!$E43*((1+'Step 1_Expenditure3'!$H43)^(F$3)),0),IF(F$3='Step 1_Expenditure3'!$F43,'Step 1_Expenditure3'!$E43,0))))</f>
        <v>0</v>
      </c>
      <c r="G19" s="55">
        <f>IF(G$3="","",IF('Step 1_Expenditure3'!$E43=0,0,IF('Step 1_Expenditure3'!$D43="OPEX",IF(AND(G$3&gt;='Step 1_Expenditure3'!$F43,'Step 1_Expenditure3'!$F43+'Step 1_Expenditure3'!$G43-1&gt;=G$3),'Step 1_Expenditure3'!$E43*((1+'Step 1_Expenditure3'!$H43)^(G$3-1)),0),IF(G$3='Step 1_Expenditure3'!$F43,'Step 1_Expenditure3'!$E43,0))))</f>
        <v>5000</v>
      </c>
      <c r="H19" s="55">
        <f>IF(H$3="","",IF('Step 1_Expenditure3'!$E43=0,0,IF('Step 1_Expenditure3'!$D43="OPEX",IF(AND(H$3&gt;='Step 1_Expenditure3'!$F43,'Step 1_Expenditure3'!$F43+'Step 1_Expenditure3'!$G43-1&gt;=H$3),'Step 1_Expenditure3'!$E43*((1+'Step 1_Expenditure3'!$H43)^(H$3-1)),0),IF(H$3='Step 1_Expenditure3'!$F43,'Step 1_Expenditure3'!$E43,0))))</f>
        <v>0</v>
      </c>
      <c r="I19" s="55">
        <f>IF(I$3="","",IF('Step 1_Expenditure3'!$E43=0,0,IF('Step 1_Expenditure3'!$D43="OPEX",IF(AND(I$3&gt;='Step 1_Expenditure3'!$F43,'Step 1_Expenditure3'!$F43+'Step 1_Expenditure3'!$G43-1&gt;=I$3),'Step 1_Expenditure3'!$E43*((1+'Step 1_Expenditure3'!$H43)^(I$3-1)),0),IF(I$3='Step 1_Expenditure3'!$F43,'Step 1_Expenditure3'!$E43,0))))</f>
        <v>0</v>
      </c>
      <c r="J19" s="55">
        <f>IF(J$3="","",IF('Step 1_Expenditure3'!$E43=0,0,IF('Step 1_Expenditure3'!$D43="OPEX",IF(AND(J$3&gt;='Step 1_Expenditure3'!$F43,'Step 1_Expenditure3'!$F43+'Step 1_Expenditure3'!$G43-1&gt;=J$3),'Step 1_Expenditure3'!$E43*((1+'Step 1_Expenditure3'!$H43)^(J$3-1)),0),IF(J$3='Step 1_Expenditure3'!$F43,'Step 1_Expenditure3'!$E43,0))))</f>
        <v>0</v>
      </c>
      <c r="K19" s="55">
        <f>IF(K$3="","",IF('Step 1_Expenditure3'!$E43=0,0,IF('Step 1_Expenditure3'!$D43="OPEX",IF(AND(K$3&gt;='Step 1_Expenditure3'!$F43,'Step 1_Expenditure3'!$F43+'Step 1_Expenditure3'!$G43-1&gt;=K$3),'Step 1_Expenditure3'!$E43*((1+'Step 1_Expenditure3'!$H43)^(K$3-1)),0),IF(K$3='Step 1_Expenditure3'!$F43,'Step 1_Expenditure3'!$E43,0))))</f>
        <v>0</v>
      </c>
      <c r="L19" s="55">
        <f>IF(L$3="","",IF('Step 1_Expenditure3'!$E43=0,0,IF('Step 1_Expenditure3'!$D43="OPEX",IF(AND(L$3&gt;='Step 1_Expenditure3'!$F43,'Step 1_Expenditure3'!$F43+'Step 1_Expenditure3'!$G43-1&gt;=L$3),'Step 1_Expenditure3'!$E43*((1+'Step 1_Expenditure3'!$H43)^(L$3-1)),0),IF(L$3='Step 1_Expenditure3'!$F43,'Step 1_Expenditure3'!$E43,0))))</f>
        <v>0</v>
      </c>
      <c r="M19" s="55">
        <f>IF(M$3="","",IF('Step 1_Expenditure3'!$E43=0,0,IF('Step 1_Expenditure3'!$D43="OPEX",IF(AND(M$3&gt;='Step 1_Expenditure3'!$F43,'Step 1_Expenditure3'!$F43+'Step 1_Expenditure3'!$G43-1&gt;=M$3),'Step 1_Expenditure3'!$E43*((1+'Step 1_Expenditure3'!$H43)^(M$3-1)),0),IF(M$3='Step 1_Expenditure3'!$F43,'Step 1_Expenditure3'!$E43,0))))</f>
        <v>0</v>
      </c>
      <c r="N19" s="55">
        <f>IF(N$3="","",IF('Step 1_Expenditure3'!$E43=0,0,IF('Step 1_Expenditure3'!$D43="OPEX",IF(AND(N$3&gt;='Step 1_Expenditure3'!$F43,'Step 1_Expenditure3'!$F43+'Step 1_Expenditure3'!$G43-1&gt;=N$3),'Step 1_Expenditure3'!$E43*((1+'Step 1_Expenditure3'!$H43)^(N$3-1)),0),IF(N$3='Step 1_Expenditure3'!$F43,'Step 1_Expenditure3'!$E43,0))))</f>
        <v>0</v>
      </c>
      <c r="O19" s="55">
        <f>IF(O$3="","",IF('Step 1_Expenditure3'!$E43=0,0,IF('Step 1_Expenditure3'!$D43="OPEX",IF(AND(O$3&gt;='Step 1_Expenditure3'!$F43,'Step 1_Expenditure3'!$F43+'Step 1_Expenditure3'!$G43-1&gt;=O$3),'Step 1_Expenditure3'!$E43*((1+'Step 1_Expenditure3'!$H43)^(O$3-1)),0),IF(O$3='Step 1_Expenditure3'!$F43,'Step 1_Expenditure3'!$E43,0))))</f>
        <v>0</v>
      </c>
      <c r="P19" s="55">
        <f>IF(P$3="","",IF('Step 1_Expenditure3'!$E43=0,0,IF('Step 1_Expenditure3'!$D43="OPEX",IF(AND(P$3&gt;='Step 1_Expenditure3'!$F43,'Step 1_Expenditure3'!$F43+'Step 1_Expenditure3'!$G43-1&gt;=P$3),'Step 1_Expenditure3'!$E43*((1+'Step 1_Expenditure3'!$H43)^(P$3-1)),0),IF(P$3='Step 1_Expenditure3'!$F43,'Step 1_Expenditure3'!$E43,0))))</f>
        <v>0</v>
      </c>
      <c r="Q19" s="55">
        <f>IF(Q$3="","",IF('Step 1_Expenditure3'!$E43=0,0,IF('Step 1_Expenditure3'!$D43="OPEX",IF(AND(Q$3&gt;='Step 1_Expenditure3'!$F43,'Step 1_Expenditure3'!$F43+'Step 1_Expenditure3'!$G43-1&gt;=Q$3),'Step 1_Expenditure3'!$E43*((1+'Step 1_Expenditure3'!$H43)^(Q$3-1)),0),IF(Q$3='Step 1_Expenditure3'!$F43,'Step 1_Expenditure3'!$E43,0))))</f>
        <v>0</v>
      </c>
      <c r="R19" s="55">
        <f>IF(R$3="","",IF('Step 1_Expenditure3'!$E43=0,0,IF('Step 1_Expenditure3'!$D43="OPEX",IF(AND(R$3&gt;='Step 1_Expenditure3'!$F43,'Step 1_Expenditure3'!$F43+'Step 1_Expenditure3'!$G43-1&gt;=R$3),'Step 1_Expenditure3'!$E43*((1+'Step 1_Expenditure3'!$H43)^(R$3-1)),0),IF(R$3='Step 1_Expenditure3'!$F43,'Step 1_Expenditure3'!$E43,0))))</f>
        <v>0</v>
      </c>
      <c r="S19" s="55">
        <f>IF(S$3="","",IF('Step 1_Expenditure3'!$E43=0,0,IF('Step 1_Expenditure3'!$D43="OPEX",IF(AND(S$3&gt;='Step 1_Expenditure3'!$F43,'Step 1_Expenditure3'!$F43+'Step 1_Expenditure3'!$G43-1&gt;=S$3),'Step 1_Expenditure3'!$E43*((1+'Step 1_Expenditure3'!$H43)^(S$3-1)),0),IF(S$3='Step 1_Expenditure3'!$F43,'Step 1_Expenditure3'!$E43,0))))</f>
        <v>0</v>
      </c>
      <c r="T19" s="55">
        <f>IF(T$3="","",IF('Step 1_Expenditure3'!$E43=0,0,IF('Step 1_Expenditure3'!$D43="OPEX",IF(AND(T$3&gt;='Step 1_Expenditure3'!$F43,'Step 1_Expenditure3'!$F43+'Step 1_Expenditure3'!$G43-1&gt;=T$3),'Step 1_Expenditure3'!$E43*((1+'Step 1_Expenditure3'!$H43)^(T$3-1)),0),IF(T$3='Step 1_Expenditure3'!$F43,'Step 1_Expenditure3'!$E43,0))))</f>
        <v>0</v>
      </c>
      <c r="U19" s="55">
        <f>IF(U$3="","",IF('Step 1_Expenditure3'!$E43=0,0,IF('Step 1_Expenditure3'!$D43="OPEX",IF(AND(U$3&gt;='Step 1_Expenditure3'!$F43,'Step 1_Expenditure3'!$F43+'Step 1_Expenditure3'!$G43-1&gt;=U$3),'Step 1_Expenditure3'!$E43*((1+'Step 1_Expenditure3'!$H43)^(U$3-1)),0),IF(U$3='Step 1_Expenditure3'!$F43,'Step 1_Expenditure3'!$E43,0))))</f>
        <v>0</v>
      </c>
      <c r="V19" s="55">
        <f>IF(V$3="","",IF('Step 1_Expenditure3'!$E43=0,0,IF('Step 1_Expenditure3'!$D43="OPEX",IF(AND(V$3&gt;='Step 1_Expenditure3'!$F43,'Step 1_Expenditure3'!$F43+'Step 1_Expenditure3'!$G43-1&gt;=V$3),'Step 1_Expenditure3'!$E43*((1+'Step 1_Expenditure3'!$H43)^(V$3-1)),0),IF(V$3='Step 1_Expenditure3'!$F43,'Step 1_Expenditure3'!$E43,0))))</f>
        <v>0</v>
      </c>
      <c r="W19" s="55">
        <f>IF(W$3="","",IF('Step 1_Expenditure3'!$E43=0,0,IF('Step 1_Expenditure3'!$D43="OPEX",IF(AND(W$3&gt;='Step 1_Expenditure3'!$F43,'Step 1_Expenditure3'!$F43+'Step 1_Expenditure3'!$G43-1&gt;=W$3),'Step 1_Expenditure3'!$E43*((1+'Step 1_Expenditure3'!$H43)^(W$3-1)),0),IF(W$3='Step 1_Expenditure3'!$F43,'Step 1_Expenditure3'!$E43,0))))</f>
        <v>0</v>
      </c>
      <c r="X19" s="55">
        <f>IF(X$3="","",IF('Step 1_Expenditure3'!$E43=0,0,IF('Step 1_Expenditure3'!$D43="OPEX",IF(AND(X$3&gt;='Step 1_Expenditure3'!$F43,'Step 1_Expenditure3'!$F43+'Step 1_Expenditure3'!$G43-1&gt;=X$3),'Step 1_Expenditure3'!$E43*((1+'Step 1_Expenditure3'!$H43)^(X$3-1)),0),IF(X$3='Step 1_Expenditure3'!$F43,'Step 1_Expenditure3'!$E43,0))))</f>
        <v>0</v>
      </c>
      <c r="Y19" s="55">
        <f>IF(Y$3="","",IF('Step 1_Expenditure3'!$E43=0,0,IF('Step 1_Expenditure3'!$D43="OPEX",IF(AND(Y$3&gt;='Step 1_Expenditure3'!$F43,'Step 1_Expenditure3'!$F43+'Step 1_Expenditure3'!$G43-1&gt;=Y$3),'Step 1_Expenditure3'!$E43*((1+'Step 1_Expenditure3'!$H43)^(Y$3-1)),0),IF(Y$3='Step 1_Expenditure3'!$F43,'Step 1_Expenditure3'!$E43,0))))</f>
        <v>0</v>
      </c>
      <c r="Z19" s="55">
        <f>IF(Z$3="","",IF('Step 1_Expenditure3'!$E43=0,0,IF('Step 1_Expenditure3'!$D43="OPEX",IF(AND(Z$3&gt;='Step 1_Expenditure3'!$F43,'Step 1_Expenditure3'!$F43+'Step 1_Expenditure3'!$G43-1&gt;=Z$3),'Step 1_Expenditure3'!$E43*((1+'Step 1_Expenditure3'!$H43)^(Z$3-1)),0),IF(Z$3='Step 1_Expenditure3'!$F43,'Step 1_Expenditure3'!$E43,0))))</f>
        <v>0</v>
      </c>
      <c r="AA19" s="55">
        <f>IF(AA$3="","",IF('Step 1_Expenditure3'!$E43=0,0,IF('Step 1_Expenditure3'!$D43="OPEX",IF(AND(AA$3&gt;='Step 1_Expenditure3'!$F43,'Step 1_Expenditure3'!$F43+'Step 1_Expenditure3'!$G43-1&gt;=AA$3),'Step 1_Expenditure3'!$E43*((1+'Step 1_Expenditure3'!$H43)^(AA$3-1)),0),IF(AA$3='Step 1_Expenditure3'!$F43,'Step 1_Expenditure3'!$E43,0))))</f>
        <v>0</v>
      </c>
      <c r="AB19" s="55">
        <f>IF(AB$3="","",IF('Step 1_Expenditure3'!$E43=0,0,IF('Step 1_Expenditure3'!$D43="OPEX",IF(AND(AB$3&gt;='Step 1_Expenditure3'!$F43,'Step 1_Expenditure3'!$F43+'Step 1_Expenditure3'!$G43-1&gt;=AB$3),'Step 1_Expenditure3'!$E43*((1+'Step 1_Expenditure3'!$H43)^(AB$3-1)),0),IF(AB$3='Step 1_Expenditure3'!$F43,'Step 1_Expenditure3'!$E43,0))))</f>
        <v>0</v>
      </c>
      <c r="AC19" s="55">
        <f>IF(AC$3="","",IF('Step 1_Expenditure3'!$E43=0,0,IF('Step 1_Expenditure3'!$D43="OPEX",IF(AND(AC$3&gt;='Step 1_Expenditure3'!$F43,'Step 1_Expenditure3'!$F43+'Step 1_Expenditure3'!$G43-1&gt;=AC$3),'Step 1_Expenditure3'!$E43*((1+'Step 1_Expenditure3'!$H43)^(AC$3-1)),0),IF(AC$3='Step 1_Expenditure3'!$F43,'Step 1_Expenditure3'!$E43,0))))</f>
        <v>0</v>
      </c>
      <c r="AD19" s="55">
        <f>IF(AD$3="","",IF('Step 1_Expenditure3'!$E43=0,0,IF('Step 1_Expenditure3'!$D43="OPEX",IF(AND(AD$3&gt;='Step 1_Expenditure3'!$F43,'Step 1_Expenditure3'!$F43+'Step 1_Expenditure3'!$G43-1&gt;=AD$3),'Step 1_Expenditure3'!$E43*((1+'Step 1_Expenditure3'!$H43)^(AD$3-1)),0),IF(AD$3='Step 1_Expenditure3'!$F43,'Step 1_Expenditure3'!$E43,0))))</f>
        <v>0</v>
      </c>
      <c r="AE19" s="55">
        <f>IF(AE$3="","",IF('Step 1_Expenditure3'!$E43=0,0,IF('Step 1_Expenditure3'!$D43="OPEX",IF(AND(AE$3&gt;='Step 1_Expenditure3'!$F43,'Step 1_Expenditure3'!$F43+'Step 1_Expenditure3'!$G43-1&gt;=AE$3),'Step 1_Expenditure3'!$E43*((1+'Step 1_Expenditure3'!$H43)^(AE$3-1)),0),IF(AE$3='Step 1_Expenditure3'!$F43,'Step 1_Expenditure3'!$E43,0))))</f>
        <v>0</v>
      </c>
      <c r="AF19" s="55" t="str">
        <f>IF(AF$3="","",IF('Step 1_Expenditure3'!$E43=0,0,IF('Step 1_Expenditure3'!$D43="OPEX",IF(AND(AF$3&gt;='Step 1_Expenditure3'!$F43,'Step 1_Expenditure3'!$F43+'Step 1_Expenditure3'!$G43-1&gt;=AF$3),'Step 1_Expenditure3'!$E43*((1+'Step 1_Expenditure3'!$H43)^(AF$3-1)),0),IF(AF$3='Step 1_Expenditure3'!$F43,'Step 1_Expenditure3'!$E43,0))))</f>
        <v/>
      </c>
      <c r="AG19" s="55" t="str">
        <f>IF(AG$3="","",IF('Step 1_Expenditure3'!$E43=0,0,IF('Step 1_Expenditure3'!$D43="OPEX",IF(AND(AG$3&gt;='Step 1_Expenditure3'!$F43,'Step 1_Expenditure3'!$F43+'Step 1_Expenditure3'!$G43-1&gt;=AG$3),'Step 1_Expenditure3'!$E43*((1+'Step 1_Expenditure3'!$H43)^(AG$3-1)),0),IF(AG$3='Step 1_Expenditure3'!$F43,'Step 1_Expenditure3'!$E43,0))))</f>
        <v/>
      </c>
      <c r="AH19" s="55" t="str">
        <f>IF(AH$3="","",IF('Step 1_Expenditure3'!$E43=0,0,IF('Step 1_Expenditure3'!$D43="OPEX",IF(AND(AH$3&gt;='Step 1_Expenditure3'!$F43,'Step 1_Expenditure3'!$F43+'Step 1_Expenditure3'!$G43-1&gt;=AH$3),'Step 1_Expenditure3'!$E43*((1+'Step 1_Expenditure3'!$H43)^(AH$3-1)),0),IF(AH$3='Step 1_Expenditure3'!$F43,'Step 1_Expenditure3'!$E43,0))))</f>
        <v/>
      </c>
      <c r="AI19" s="55" t="str">
        <f>IF(AI$3="","",IF('Step 1_Expenditure3'!$E43=0,0,IF('Step 1_Expenditure3'!$D43="OPEX",IF(AND(AI$3&gt;='Step 1_Expenditure3'!$F43,'Step 1_Expenditure3'!$F43+'Step 1_Expenditure3'!$G43-1&gt;=AI$3),'Step 1_Expenditure3'!$E43*((1+'Step 1_Expenditure3'!$H43)^(AI$3-1)),0),IF(AI$3='Step 1_Expenditure3'!$F43,'Step 1_Expenditure3'!$E43,0))))</f>
        <v/>
      </c>
      <c r="AJ19" s="55" t="str">
        <f>IF(AJ$3="","",IF('Step 1_Expenditure3'!$E43=0,0,IF('Step 1_Expenditure3'!$D43="OPEX",IF(AND(AJ$3&gt;='Step 1_Expenditure3'!$F43,'Step 1_Expenditure3'!$F43+'Step 1_Expenditure3'!$G43-1&gt;=AJ$3),'Step 1_Expenditure3'!$E43*((1+'Step 1_Expenditure3'!$H43)^(AJ$3-1)),0),IF(AJ$3='Step 1_Expenditure3'!$F43,'Step 1_Expenditure3'!$E43,0))))</f>
        <v/>
      </c>
      <c r="AK19" s="55" t="str">
        <f>IF(AK$3="","",IF('Step 1_Expenditure3'!$E43=0,0,IF('Step 1_Expenditure3'!$D43="OPEX",IF(AND(AK$3&gt;='Step 1_Expenditure3'!$F43,'Step 1_Expenditure3'!$F43+'Step 1_Expenditure3'!$G43-1&gt;=AK$3),'Step 1_Expenditure3'!$E43*((1+'Step 1_Expenditure3'!$H43)^(AK$3-1)),0),IF(AK$3='Step 1_Expenditure3'!$F43,'Step 1_Expenditure3'!$E43,0))))</f>
        <v/>
      </c>
      <c r="AL19" s="55" t="str">
        <f>IF(AL$3="","",IF('Step 1_Expenditure3'!$E43=0,0,IF('Step 1_Expenditure3'!$D43="OPEX",IF(AND(AL$3&gt;='Step 1_Expenditure3'!$F43,'Step 1_Expenditure3'!$F43+'Step 1_Expenditure3'!$G43-1&gt;=AL$3),'Step 1_Expenditure3'!$E43*((1+'Step 1_Expenditure3'!$H43)^(AL$3-1)),0),IF(AL$3='Step 1_Expenditure3'!$F43,'Step 1_Expenditure3'!$E43,0))))</f>
        <v/>
      </c>
      <c r="AM19" s="55" t="str">
        <f>IF(AM$3="","",IF('Step 1_Expenditure3'!$E43=0,0,IF('Step 1_Expenditure3'!$D43="OPEX",IF(AND(AM$3&gt;='Step 1_Expenditure3'!$F43,'Step 1_Expenditure3'!$F43+'Step 1_Expenditure3'!$G43-1&gt;=AM$3),'Step 1_Expenditure3'!$E43*((1+'Step 1_Expenditure3'!$H43)^(AM$3-1)),0),IF(AM$3='Step 1_Expenditure3'!$F43,'Step 1_Expenditure3'!$E43,0))))</f>
        <v/>
      </c>
      <c r="AN19" s="55" t="str">
        <f>IF(AN$3="","",IF('Step 1_Expenditure3'!$E43=0,0,IF('Step 1_Expenditure3'!$D43="OPEX",IF(AND(AN$3&gt;='Step 1_Expenditure3'!$F43,'Step 1_Expenditure3'!$F43+'Step 1_Expenditure3'!$G43-1&gt;=AN$3),'Step 1_Expenditure3'!$E43*((1+'Step 1_Expenditure3'!$H43)^(AN$3-1)),0),IF(AN$3='Step 1_Expenditure3'!$F43,'Step 1_Expenditure3'!$E43,0))))</f>
        <v/>
      </c>
      <c r="AO19" s="55" t="str">
        <f>IF(AO$3="","",IF('Step 1_Expenditure3'!$E43=0,0,IF('Step 1_Expenditure3'!$D43="OPEX",IF(AND(AO$3&gt;='Step 1_Expenditure3'!$F43,'Step 1_Expenditure3'!$F43+'Step 1_Expenditure3'!$G43-1&gt;=AO$3),'Step 1_Expenditure3'!$E43*((1+'Step 1_Expenditure3'!$H43)^(AO$3-1)),0),IF(AO$3='Step 1_Expenditure3'!$F43,'Step 1_Expenditure3'!$E43,0))))</f>
        <v/>
      </c>
      <c r="AP19" s="55" t="str">
        <f>IF(AP$3="","",IF('Step 1_Expenditure3'!$E43=0,0,IF('Step 1_Expenditure3'!$D43="OPEX",IF(AND(AP$3&gt;='Step 1_Expenditure3'!$F43,'Step 1_Expenditure3'!$F43+'Step 1_Expenditure3'!$G43-1&gt;=AP$3),'Step 1_Expenditure3'!$E43*((1+'Step 1_Expenditure3'!$H43)^(AP$3-1)),0),IF(AP$3='Step 1_Expenditure3'!$F43,'Step 1_Expenditure3'!$E43,0))))</f>
        <v/>
      </c>
      <c r="AQ19" s="55" t="str">
        <f>IF(AQ$3="","",IF('Step 1_Expenditure3'!$E43=0,0,IF('Step 1_Expenditure3'!$D43="OPEX",IF(AND(AQ$3&gt;='Step 1_Expenditure3'!$F43,'Step 1_Expenditure3'!$F43+'Step 1_Expenditure3'!$G43-1&gt;=AQ$3),'Step 1_Expenditure3'!$E43*((1+'Step 1_Expenditure3'!$H43)^(AQ$3-1)),0),IF(AQ$3='Step 1_Expenditure3'!$F43,'Step 1_Expenditure3'!$E43,0))))</f>
        <v/>
      </c>
      <c r="AR19" s="55" t="str">
        <f>IF(AR$3="","",IF('Step 1_Expenditure3'!$E43=0,0,IF('Step 1_Expenditure3'!$D43="OPEX",IF(AND(AR$3&gt;='Step 1_Expenditure3'!$F43,'Step 1_Expenditure3'!$F43+'Step 1_Expenditure3'!$G43-1&gt;=AR$3),'Step 1_Expenditure3'!$E43*((1+'Step 1_Expenditure3'!$H43)^(AR$3-1)),0),IF(AR$3='Step 1_Expenditure3'!$F43,'Step 1_Expenditure3'!$E43,0))))</f>
        <v/>
      </c>
      <c r="AS19" s="55" t="str">
        <f>IF(AS$3="","",IF('Step 1_Expenditure3'!$E43=0,0,IF('Step 1_Expenditure3'!$D43="OPEX",IF(AND(AS$3&gt;='Step 1_Expenditure3'!$F43,'Step 1_Expenditure3'!$F43+'Step 1_Expenditure3'!$G43-1&gt;=AS$3),'Step 1_Expenditure3'!$E43*((1+'Step 1_Expenditure3'!$H43)^(AS$3-1)),0),IF(AS$3='Step 1_Expenditure3'!$F43,'Step 1_Expenditure3'!$E43,0))))</f>
        <v/>
      </c>
      <c r="AT19" s="55" t="str">
        <f>IF(AT$3="","",IF('Step 1_Expenditure3'!$E43=0,0,IF('Step 1_Expenditure3'!$D43="OPEX",IF(AND(AT$3&gt;='Step 1_Expenditure3'!$F43,'Step 1_Expenditure3'!$F43+'Step 1_Expenditure3'!$G43-1&gt;=AT$3),'Step 1_Expenditure3'!$E43*((1+'Step 1_Expenditure3'!$H43)^(AT$3-1)),0),IF(AT$3='Step 1_Expenditure3'!$F43,'Step 1_Expenditure3'!$E43,0))))</f>
        <v/>
      </c>
      <c r="AU19" s="55" t="str">
        <f>IF(AU$3="","",IF('Step 1_Expenditure3'!$E43=0,0,IF('Step 1_Expenditure3'!$D43="OPEX",IF(AND(AU$3&gt;='Step 1_Expenditure3'!$F43,'Step 1_Expenditure3'!$F43+'Step 1_Expenditure3'!$G43-1&gt;=AU$3),'Step 1_Expenditure3'!$E43*((1+'Step 1_Expenditure3'!$H43)^(AU$3-1)),0),IF(AU$3='Step 1_Expenditure3'!$F43,'Step 1_Expenditure3'!$E43,0))))</f>
        <v/>
      </c>
      <c r="AV19" s="55" t="str">
        <f>IF(AV$3="","",IF('Step 1_Expenditure3'!$E43=0,0,IF('Step 1_Expenditure3'!$D43="OPEX",IF(AND(AV$3&gt;='Step 1_Expenditure3'!$F43,'Step 1_Expenditure3'!$F43+'Step 1_Expenditure3'!$G43-1&gt;=AV$3),'Step 1_Expenditure3'!$E43*((1+'Step 1_Expenditure3'!$H43)^(AV$3-1)),0),IF(AV$3='Step 1_Expenditure3'!$F43,'Step 1_Expenditure3'!$E43,0))))</f>
        <v/>
      </c>
      <c r="AW19" s="55" t="str">
        <f>IF(AW$3="","",IF('Step 1_Expenditure3'!$E43=0,0,IF('Step 1_Expenditure3'!$D43="OPEX",IF(AND(AW$3&gt;='Step 1_Expenditure3'!$F43,'Step 1_Expenditure3'!$F43+'Step 1_Expenditure3'!$G43-1&gt;=AW$3),'Step 1_Expenditure3'!$E43*((1+'Step 1_Expenditure3'!$H43)^(AW$3-1)),0),IF(AW$3='Step 1_Expenditure3'!$F43,'Step 1_Expenditure3'!$E43,0))))</f>
        <v/>
      </c>
      <c r="AX19" s="55" t="str">
        <f>IF(AX$3="","",IF('Step 1_Expenditure3'!$E43=0,0,IF('Step 1_Expenditure3'!$D43="OPEX",IF(AND(AX$3&gt;='Step 1_Expenditure3'!$F43,'Step 1_Expenditure3'!$F43+'Step 1_Expenditure3'!$G43-1&gt;=AX$3),'Step 1_Expenditure3'!$E43*((1+'Step 1_Expenditure3'!$H43)^(AX$3-1)),0),IF(AX$3='Step 1_Expenditure3'!$F43,'Step 1_Expenditure3'!$E43,0))))</f>
        <v/>
      </c>
      <c r="AY19" s="55" t="str">
        <f>IF(AY$3="","",IF('Step 1_Expenditure3'!$E43=0,0,IF('Step 1_Expenditure3'!$D43="OPEX",IF(AND(AY$3&gt;='Step 1_Expenditure3'!$F43,'Step 1_Expenditure3'!$F43+'Step 1_Expenditure3'!$G43-1&gt;=AY$3),'Step 1_Expenditure3'!$E43*((1+'Step 1_Expenditure3'!$H43)^(AY$3-1)),0),IF(AY$3='Step 1_Expenditure3'!$F43,'Step 1_Expenditure3'!$E43,0))))</f>
        <v/>
      </c>
      <c r="AZ19" s="55" t="str">
        <f>IF(AZ$3="","",IF('Step 1_Expenditure3'!$E43=0,0,IF('Step 1_Expenditure3'!$D43="OPEX",IF(AND(AZ$3&gt;='Step 1_Expenditure3'!$F43,'Step 1_Expenditure3'!$F43+'Step 1_Expenditure3'!$G43-1&gt;=AZ$3),'Step 1_Expenditure3'!$E43*((1+'Step 1_Expenditure3'!$H43)^(AZ$3-1)),0),IF(AZ$3='Step 1_Expenditure3'!$F43,'Step 1_Expenditure3'!$E43,0))))</f>
        <v/>
      </c>
      <c r="BA19" s="55" t="str">
        <f>IF(BA$3="","",IF('Step 1_Expenditure3'!$E43=0,0,IF('Step 1_Expenditure3'!$D43="OPEX",IF(AND(BA$3&gt;='Step 1_Expenditure3'!$F43,'Step 1_Expenditure3'!$F43+'Step 1_Expenditure3'!$G43-1&gt;=BA$3),'Step 1_Expenditure3'!$E43*((1+'Step 1_Expenditure3'!$H43)^(BA$3-1)),0),IF(BA$3='Step 1_Expenditure3'!$F43,'Step 1_Expenditure3'!$E43,0))))</f>
        <v/>
      </c>
      <c r="BB19" s="55" t="str">
        <f>IF(BB$3="","",IF('Step 1_Expenditure3'!$E43=0,0,IF('Step 1_Expenditure3'!$D43="OPEX",IF(AND(BB$3&gt;='Step 1_Expenditure3'!$F43,'Step 1_Expenditure3'!$F43+'Step 1_Expenditure3'!$G43-1&gt;=BB$3),'Step 1_Expenditure3'!$E43*((1+'Step 1_Expenditure3'!$H43)^(BB$3-1)),0),IF(BB$3='Step 1_Expenditure3'!$F43,'Step 1_Expenditure3'!$E43,0))))</f>
        <v/>
      </c>
      <c r="BC19" s="55" t="str">
        <f>IF(BC$3="","",IF('Step 1_Expenditure3'!$E43=0,0,IF('Step 1_Expenditure3'!$D43="OPEX",IF(AND(BC$3&gt;='Step 1_Expenditure3'!$F43,'Step 1_Expenditure3'!$F43+'Step 1_Expenditure3'!$G43-1&gt;=BC$3),'Step 1_Expenditure3'!$E43*((1+'Step 1_Expenditure3'!$H43)^(BC$3-1)),0),IF(BC$3='Step 1_Expenditure3'!$F43,'Step 1_Expenditure3'!$E43,0))))</f>
        <v/>
      </c>
      <c r="BD19" s="55" t="str">
        <f>IF(BD$3="","",IF('Step 1_Expenditure3'!$E43=0,0,IF('Step 1_Expenditure3'!$D43="OPEX",IF(AND(BD$3&gt;='Step 1_Expenditure3'!$F43,'Step 1_Expenditure3'!$F43+'Step 1_Expenditure3'!$G43-1&gt;=BD$3),'Step 1_Expenditure3'!$E43*((1+'Step 1_Expenditure3'!$H43)^(BD$3-1)),0),IF(BD$3='Step 1_Expenditure3'!$F43,'Step 1_Expenditure3'!$E43,0))))</f>
        <v/>
      </c>
      <c r="BE19" s="55" t="str">
        <f>IF(BE$3="","",IF('Step 1_Expenditure3'!$E43=0,0,IF('Step 1_Expenditure3'!$D43="OPEX",IF(AND(BE$3&gt;='Step 1_Expenditure3'!$F43,'Step 1_Expenditure3'!$F43+'Step 1_Expenditure3'!$G43-1&gt;=BE$3),'Step 1_Expenditure3'!$E43*((1+'Step 1_Expenditure3'!$H43)^(BE$3-1)),0),IF(BE$3='Step 1_Expenditure3'!$F43,'Step 1_Expenditure3'!$E43,0))))</f>
        <v/>
      </c>
      <c r="BF19" s="55" t="str">
        <f>IF(BF$3="","",IF('Step 1_Expenditure3'!$E43=0,0,IF('Step 1_Expenditure3'!$D43="OPEX",IF(AND(BF$3&gt;='Step 1_Expenditure3'!$F43,'Step 1_Expenditure3'!$F43+'Step 1_Expenditure3'!$G43-1&gt;=BF$3),'Step 1_Expenditure3'!$E43*((1+'Step 1_Expenditure3'!$H43)^(BF$3-1)),0),IF(BF$3='Step 1_Expenditure3'!$F43,'Step 1_Expenditure3'!$E43,0))))</f>
        <v/>
      </c>
      <c r="BG19" s="55" t="str">
        <f>IF(BG$3="","",IF('Step 1_Expenditure3'!$E43=0,0,IF('Step 1_Expenditure3'!$D43="OPEX",IF(AND(BG$3&gt;='Step 1_Expenditure3'!$F43,'Step 1_Expenditure3'!$F43+'Step 1_Expenditure3'!$G43-1&gt;=BG$3),'Step 1_Expenditure3'!$E43*((1+'Step 1_Expenditure3'!$H43)^(BG$3-1)),0),IF(BG$3='Step 1_Expenditure3'!$F43,'Step 1_Expenditure3'!$E43,0))))</f>
        <v/>
      </c>
      <c r="BH19" s="55" t="str">
        <f>IF(BH$3="","",IF('Step 1_Expenditure3'!$E43=0,0,IF('Step 1_Expenditure3'!$D43="OPEX",IF(AND(BH$3&gt;='Step 1_Expenditure3'!$F43,'Step 1_Expenditure3'!$F43+'Step 1_Expenditure3'!$G43-1&gt;=BH$3),'Step 1_Expenditure3'!$E43*((1+'Step 1_Expenditure3'!$H43)^(BH$3-1)),0),IF(BH$3='Step 1_Expenditure3'!$F43,'Step 1_Expenditure3'!$E43,0))))</f>
        <v/>
      </c>
      <c r="BI19" s="55" t="str">
        <f>IF(BI$3="","",IF('Step 1_Expenditure3'!$E43=0,0,IF('Step 1_Expenditure3'!$D43="OPEX",IF(AND(BI$3&gt;='Step 1_Expenditure3'!$F43,'Step 1_Expenditure3'!$F43+'Step 1_Expenditure3'!$G43-1&gt;=BI$3),'Step 1_Expenditure3'!$E43*((1+'Step 1_Expenditure3'!$H43)^(BI$3-1)),0),IF(BI$3='Step 1_Expenditure3'!$F43,'Step 1_Expenditure3'!$E43,0))))</f>
        <v/>
      </c>
      <c r="BJ19" s="55" t="str">
        <f>IF(BJ$3="","",IF('Step 1_Expenditure3'!$E43=0,0,IF('Step 1_Expenditure3'!$D43="OPEX",IF(AND(BJ$3&gt;='Step 1_Expenditure3'!$F43,'Step 1_Expenditure3'!$F43+'Step 1_Expenditure3'!$G43-1&gt;=BJ$3),'Step 1_Expenditure3'!$E43*((1+'Step 1_Expenditure3'!$H43)^(BJ$3-1)),0),IF(BJ$3='Step 1_Expenditure3'!$F43,'Step 1_Expenditure3'!$E43,0))))</f>
        <v/>
      </c>
      <c r="BK19" s="55" t="str">
        <f>IF(BK$3="","",IF('Step 1_Expenditure3'!$E43=0,0,IF('Step 1_Expenditure3'!$D43="OPEX",IF(AND(BK$3&gt;='Step 1_Expenditure3'!$F43,'Step 1_Expenditure3'!$F43+'Step 1_Expenditure3'!$G43-1&gt;=BK$3),'Step 1_Expenditure3'!$E43*((1+'Step 1_Expenditure3'!$H43)^(BK$3-1)),0),IF(BK$3='Step 1_Expenditure3'!$F43,'Step 1_Expenditure3'!$E43,0))))</f>
        <v/>
      </c>
      <c r="BL19" s="55" t="str">
        <f>IF(BL$3="","",IF('Step 1_Expenditure3'!$E43=0,0,IF('Step 1_Expenditure3'!$D43="OPEX",IF(AND(BL$3&gt;='Step 1_Expenditure3'!$F43,'Step 1_Expenditure3'!$F43+'Step 1_Expenditure3'!$G43-1&gt;=BL$3),'Step 1_Expenditure3'!$E43*((1+'Step 1_Expenditure3'!$H43)^(BL$3-1)),0),IF(BL$3='Step 1_Expenditure3'!$F43,'Step 1_Expenditure3'!$E43,0))))</f>
        <v/>
      </c>
      <c r="BM19" s="55" t="str">
        <f>IF(BM$3="","",IF('Step 1_Expenditure3'!$E43=0,0,IF('Step 1_Expenditure3'!$D43="OPEX",IF(AND(BM$3&gt;='Step 1_Expenditure3'!$F43,'Step 1_Expenditure3'!$F43+'Step 1_Expenditure3'!$G43-1&gt;=BM$3),'Step 1_Expenditure3'!$E43*((1+'Step 1_Expenditure3'!$H43)^(BM$3-1)),0),IF(BM$3='Step 1_Expenditure3'!$F43,'Step 1_Expenditure3'!$E43,0))))</f>
        <v/>
      </c>
      <c r="BN19" s="55" t="str">
        <f>IF(BN$3="","",IF('Step 1_Expenditure3'!$E43=0,0,IF('Step 1_Expenditure3'!$D43="OPEX",IF(AND(BN$3&gt;='Step 1_Expenditure3'!$F43,'Step 1_Expenditure3'!$F43+'Step 1_Expenditure3'!$G43-1&gt;=BN$3),'Step 1_Expenditure3'!$E43*((1+'Step 1_Expenditure3'!$H43)^(BN$3-1)),0),IF(BN$3='Step 1_Expenditure3'!$F43,'Step 1_Expenditure3'!$E43,0))))</f>
        <v/>
      </c>
      <c r="BO19" s="55" t="str">
        <f>IF(BO$3="","",IF('Step 1_Expenditure3'!$E43=0,0,IF('Step 1_Expenditure3'!$D43="OPEX",IF(AND(BO$3&gt;='Step 1_Expenditure3'!$F43,'Step 1_Expenditure3'!$F43+'Step 1_Expenditure3'!$G43-1&gt;=BO$3),'Step 1_Expenditure3'!$E43*((1+'Step 1_Expenditure3'!$H43)^(BO$3-1)),0),IF(BO$3='Step 1_Expenditure3'!$F43,'Step 1_Expenditure3'!$E43,0))))</f>
        <v/>
      </c>
      <c r="BP19" s="55" t="str">
        <f>IF(BP$3="","",IF('Step 1_Expenditure3'!$E43=0,0,IF('Step 1_Expenditure3'!$D43="OPEX",IF(AND(BP$3&gt;='Step 1_Expenditure3'!$F43,'Step 1_Expenditure3'!$F43+'Step 1_Expenditure3'!$G43-1&gt;=BP$3),'Step 1_Expenditure3'!$E43*((1+'Step 1_Expenditure3'!$H43)^(BP$3-1)),0),IF(BP$3='Step 1_Expenditure3'!$F43,'Step 1_Expenditure3'!$E43,0))))</f>
        <v/>
      </c>
      <c r="BQ19" s="55" t="str">
        <f>IF(BQ$3="","",IF('Step 1_Expenditure3'!$E43=0,0,IF('Step 1_Expenditure3'!$D43="OPEX",IF(AND(BQ$3&gt;='Step 1_Expenditure3'!$F43,'Step 1_Expenditure3'!$F43+'Step 1_Expenditure3'!$G43-1&gt;=BQ$3),'Step 1_Expenditure3'!$E43*((1+'Step 1_Expenditure3'!$H43)^(BQ$3-1)),0),IF(BQ$3='Step 1_Expenditure3'!$F43,'Step 1_Expenditure3'!$E43,0))))</f>
        <v/>
      </c>
      <c r="BR19" s="55" t="str">
        <f>IF(BR$3="","",IF('Step 1_Expenditure3'!$E43=0,0,IF('Step 1_Expenditure3'!$D43="OPEX",IF(AND(BR$3&gt;='Step 1_Expenditure3'!$F43,'Step 1_Expenditure3'!$F43+'Step 1_Expenditure3'!$G43-1&gt;=BR$3),'Step 1_Expenditure3'!$E43*((1+'Step 1_Expenditure3'!$H43)^(BR$3-1)),0),IF(BR$3='Step 1_Expenditure3'!$F43,'Step 1_Expenditure3'!$E43,0))))</f>
        <v/>
      </c>
      <c r="BS19" s="55" t="str">
        <f>IF(BS$3="","",IF('Step 1_Expenditure3'!$E43=0,0,IF('Step 1_Expenditure3'!$D43="OPEX",IF(AND(BS$3&gt;='Step 1_Expenditure3'!$F43,'Step 1_Expenditure3'!$F43+'Step 1_Expenditure3'!$G43-1&gt;=BS$3),'Step 1_Expenditure3'!$E43*((1+'Step 1_Expenditure3'!$H43)^(BS$3-1)),0),IF(BS$3='Step 1_Expenditure3'!$F43,'Step 1_Expenditure3'!$E43,0))))</f>
        <v/>
      </c>
      <c r="BT19" s="55" t="str">
        <f>IF(BT$3="","",IF('Step 1_Expenditure3'!$E43=0,0,IF('Step 1_Expenditure3'!$D43="OPEX",IF(AND(BT$3&gt;='Step 1_Expenditure3'!$F43,'Step 1_Expenditure3'!$F43+'Step 1_Expenditure3'!$G43-1&gt;=BT$3),'Step 1_Expenditure3'!$E43*((1+'Step 1_Expenditure3'!$H43)^(BT$3-1)),0),IF(BT$3='Step 1_Expenditure3'!$F43,'Step 1_Expenditure3'!$E43,0))))</f>
        <v/>
      </c>
      <c r="BU19" s="55" t="str">
        <f>IF(BU$3="","",IF('Step 1_Expenditure3'!$E43=0,0,IF('Step 1_Expenditure3'!$D43="OPEX",IF(AND(BU$3&gt;='Step 1_Expenditure3'!$F43,'Step 1_Expenditure3'!$F43+'Step 1_Expenditure3'!$G43-1&gt;=BU$3),'Step 1_Expenditure3'!$E43*((1+'Step 1_Expenditure3'!$H43)^(BU$3-1)),0),IF(BU$3='Step 1_Expenditure3'!$F43,'Step 1_Expenditure3'!$E43,0))))</f>
        <v/>
      </c>
      <c r="BV19" s="55" t="str">
        <f>IF(BV$3="","",IF('Step 1_Expenditure3'!$E43=0,0,IF('Step 1_Expenditure3'!$D43="OPEX",IF(AND(BV$3&gt;='Step 1_Expenditure3'!$F43,'Step 1_Expenditure3'!$F43+'Step 1_Expenditure3'!$G43-1&gt;=BV$3),'Step 1_Expenditure3'!$E43*((1+'Step 1_Expenditure3'!$H43)^(BV$3-1)),0),IF(BV$3='Step 1_Expenditure3'!$F43,'Step 1_Expenditure3'!$E43,0))))</f>
        <v/>
      </c>
      <c r="BW19" s="55" t="str">
        <f>IF(BW$3="","",IF('Step 1_Expenditure3'!$E43=0,0,IF('Step 1_Expenditure3'!$D43="OPEX",IF(AND(BW$3&gt;='Step 1_Expenditure3'!$F43,'Step 1_Expenditure3'!$F43+'Step 1_Expenditure3'!$G43-1&gt;=BW$3),'Step 1_Expenditure3'!$E43*((1+'Step 1_Expenditure3'!$H43)^(BW$3-1)),0),IF(BW$3='Step 1_Expenditure3'!$F43,'Step 1_Expenditure3'!$E43,0))))</f>
        <v/>
      </c>
      <c r="BX19" s="55" t="str">
        <f>IF(BX$3="","",IF('Step 1_Expenditure3'!$E43=0,0,IF('Step 1_Expenditure3'!$D43="OPEX",IF(AND(BX$3&gt;='Step 1_Expenditure3'!$F43,'Step 1_Expenditure3'!$F43+'Step 1_Expenditure3'!$G43-1&gt;=BX$3),'Step 1_Expenditure3'!$E43*((1+'Step 1_Expenditure3'!$H43)^(BX$3-1)),0),IF(BX$3='Step 1_Expenditure3'!$F43,'Step 1_Expenditure3'!$E43,0))))</f>
        <v/>
      </c>
      <c r="BY19" s="55" t="str">
        <f>IF(BY$3="","",IF('Step 1_Expenditure3'!$E43=0,0,IF('Step 1_Expenditure3'!$D43="OPEX",IF(AND(BY$3&gt;='Step 1_Expenditure3'!$F43,'Step 1_Expenditure3'!$F43+'Step 1_Expenditure3'!$G43-1&gt;=BY$3),'Step 1_Expenditure3'!$E43*((1+'Step 1_Expenditure3'!$H43)^(BY$3-1)),0),IF(BY$3='Step 1_Expenditure3'!$F43,'Step 1_Expenditure3'!$E43,0))))</f>
        <v/>
      </c>
      <c r="BZ19" s="55" t="str">
        <f>IF(BZ$3="","",IF('Step 1_Expenditure3'!$E43=0,0,IF('Step 1_Expenditure3'!$D43="OPEX",IF(AND(BZ$3&gt;='Step 1_Expenditure3'!$F43,'Step 1_Expenditure3'!$F43+'Step 1_Expenditure3'!$G43-1&gt;=BZ$3),'Step 1_Expenditure3'!$E43*((1+'Step 1_Expenditure3'!$H43)^(BZ$3-1)),0),IF(BZ$3='Step 1_Expenditure3'!$F43,'Step 1_Expenditure3'!$E43,0))))</f>
        <v/>
      </c>
      <c r="CA19" s="55" t="str">
        <f>IF(CA$3="","",IF('Step 1_Expenditure3'!$E43=0,0,IF('Step 1_Expenditure3'!$D43="OPEX",IF(AND(CA$3&gt;='Step 1_Expenditure3'!$F43,'Step 1_Expenditure3'!$F43+'Step 1_Expenditure3'!$G43-1&gt;=CA$3),'Step 1_Expenditure3'!$E43*((1+'Step 1_Expenditure3'!$H43)^(CA$3-1)),0),IF(CA$3='Step 1_Expenditure3'!$F43,'Step 1_Expenditure3'!$E43,0))))</f>
        <v/>
      </c>
      <c r="CB19" s="55" t="str">
        <f>IF(CB$3="","",IF('Step 1_Expenditure3'!$E43=0,0,IF('Step 1_Expenditure3'!$D43="OPEX",IF(AND(CB$3&gt;='Step 1_Expenditure3'!$F43,'Step 1_Expenditure3'!$F43+'Step 1_Expenditure3'!$G43-1&gt;=CB$3),'Step 1_Expenditure3'!$E43*((1+'Step 1_Expenditure3'!$H43)^(CB$3-1)),0),IF(CB$3='Step 1_Expenditure3'!$F43,'Step 1_Expenditure3'!$E43,0))))</f>
        <v/>
      </c>
      <c r="CC19" s="55" t="str">
        <f>IF(CC$3="","",IF('Step 1_Expenditure3'!$E43=0,0,IF('Step 1_Expenditure3'!$D43="OPEX",IF(AND(CC$3&gt;='Step 1_Expenditure3'!$F43,'Step 1_Expenditure3'!$F43+'Step 1_Expenditure3'!$G43-1&gt;=CC$3),'Step 1_Expenditure3'!$E43*((1+'Step 1_Expenditure3'!$H43)^(CC$3-1)),0),IF(CC$3='Step 1_Expenditure3'!$F43,'Step 1_Expenditure3'!$E43,0))))</f>
        <v/>
      </c>
      <c r="CD19" s="55" t="str">
        <f>IF(CD$3="","",IF('Step 1_Expenditure3'!$E43=0,0,IF('Step 1_Expenditure3'!$D43="OPEX",IF(AND(CD$3&gt;='Step 1_Expenditure3'!$F43,'Step 1_Expenditure3'!$F43+'Step 1_Expenditure3'!$G43-1&gt;=CD$3),'Step 1_Expenditure3'!$E43*((1+'Step 1_Expenditure3'!$H43)^(CD$3-1)),0),IF(CD$3='Step 1_Expenditure3'!$F43,'Step 1_Expenditure3'!$E43,0))))</f>
        <v/>
      </c>
      <c r="CE19" s="55" t="str">
        <f>IF(CE$3="","",IF('Step 1_Expenditure3'!$E43=0,0,IF('Step 1_Expenditure3'!$D43="OPEX",IF(AND(CE$3&gt;='Step 1_Expenditure3'!$F43,'Step 1_Expenditure3'!$F43+'Step 1_Expenditure3'!$G43-1&gt;=CE$3),'Step 1_Expenditure3'!$E43*((1+'Step 1_Expenditure3'!$H43)^(CE$3-1)),0),IF(CE$3='Step 1_Expenditure3'!$F43,'Step 1_Expenditure3'!$E43,0))))</f>
        <v/>
      </c>
      <c r="CF19" s="55" t="str">
        <f>IF(CF$3="","",IF('Step 1_Expenditure3'!$E43=0,0,IF('Step 1_Expenditure3'!$D43="OPEX",IF(AND(CF$3&gt;='Step 1_Expenditure3'!$F43,'Step 1_Expenditure3'!$F43+'Step 1_Expenditure3'!$G43-1&gt;=CF$3),'Step 1_Expenditure3'!$E43*((1+'Step 1_Expenditure3'!$H43)^(CF$3-1)),0),IF(CF$3='Step 1_Expenditure3'!$F43,'Step 1_Expenditure3'!$E43,0))))</f>
        <v/>
      </c>
      <c r="CG19" s="55" t="str">
        <f>IF(CG$3="","",IF('Step 1_Expenditure3'!$E43=0,0,IF('Step 1_Expenditure3'!$D43="OPEX",IF(AND(CG$3&gt;='Step 1_Expenditure3'!$F43,'Step 1_Expenditure3'!$F43+'Step 1_Expenditure3'!$G43-1&gt;=CG$3),'Step 1_Expenditure3'!$E43*((1+'Step 1_Expenditure3'!$H43)^(CG$3-1)),0),IF(CG$3='Step 1_Expenditure3'!$F43,'Step 1_Expenditure3'!$E43,0))))</f>
        <v/>
      </c>
      <c r="CH19" s="55" t="str">
        <f>IF(CH$3="","",IF('Step 1_Expenditure3'!$E43=0,0,IF('Step 1_Expenditure3'!$D43="OPEX",IF(AND(CH$3&gt;='Step 1_Expenditure3'!$F43,'Step 1_Expenditure3'!$F43+'Step 1_Expenditure3'!$G43-1&gt;=CH$3),'Step 1_Expenditure3'!$E43*((1+'Step 1_Expenditure3'!$H43)^(CH$3-1)),0),IF(CH$3='Step 1_Expenditure3'!$F43,'Step 1_Expenditure3'!$E43,0))))</f>
        <v/>
      </c>
      <c r="CI19" s="55" t="str">
        <f>IF(CI$3="","",IF('Step 1_Expenditure3'!$E43=0,0,IF('Step 1_Expenditure3'!$D43="OPEX",IF(AND(CI$3&gt;='Step 1_Expenditure3'!$F43,'Step 1_Expenditure3'!$F43+'Step 1_Expenditure3'!$G43-1&gt;=CI$3),'Step 1_Expenditure3'!$E43*((1+'Step 1_Expenditure3'!$H43)^(CI$3-1)),0),IF(CI$3='Step 1_Expenditure3'!$F43,'Step 1_Expenditure3'!$E43,0))))</f>
        <v/>
      </c>
      <c r="CJ19" s="55" t="str">
        <f>IF(CJ$3="","",IF('Step 1_Expenditure3'!$E43=0,0,IF('Step 1_Expenditure3'!$D43="OPEX",IF(AND(CJ$3&gt;='Step 1_Expenditure3'!$F43,'Step 1_Expenditure3'!$F43+'Step 1_Expenditure3'!$G43-1&gt;=CJ$3),'Step 1_Expenditure3'!$E43*((1+'Step 1_Expenditure3'!$H43)^(CJ$3-1)),0),IF(CJ$3='Step 1_Expenditure3'!$F43,'Step 1_Expenditure3'!$E43,0))))</f>
        <v/>
      </c>
      <c r="CK19" s="55" t="str">
        <f>IF(CK$3="","",IF('Step 1_Expenditure3'!$E43=0,0,IF('Step 1_Expenditure3'!$D43="OPEX",IF(AND(CK$3&gt;='Step 1_Expenditure3'!$F43,'Step 1_Expenditure3'!$F43+'Step 1_Expenditure3'!$G43-1&gt;=CK$3),'Step 1_Expenditure3'!$E43*((1+'Step 1_Expenditure3'!$H43)^(CK$3-1)),0),IF(CK$3='Step 1_Expenditure3'!$F43,'Step 1_Expenditure3'!$E43,0))))</f>
        <v/>
      </c>
      <c r="CL19" s="55" t="str">
        <f>IF(CL$3="","",IF('Step 1_Expenditure3'!$E43=0,0,IF('Step 1_Expenditure3'!$D43="OPEX",IF(AND(CL$3&gt;='Step 1_Expenditure3'!$F43,'Step 1_Expenditure3'!$F43+'Step 1_Expenditure3'!$G43-1&gt;=CL$3),'Step 1_Expenditure3'!$E43*((1+'Step 1_Expenditure3'!$H43)^(CL$3-1)),0),IF(CL$3='Step 1_Expenditure3'!$F43,'Step 1_Expenditure3'!$E43,0))))</f>
        <v/>
      </c>
      <c r="CM19" s="55" t="str">
        <f>IF(CM$3="","",IF('Step 1_Expenditure3'!$E43=0,0,IF('Step 1_Expenditure3'!$D43="OPEX",IF(AND(CM$3&gt;='Step 1_Expenditure3'!$F43,'Step 1_Expenditure3'!$F43+'Step 1_Expenditure3'!$G43-1&gt;=CM$3),'Step 1_Expenditure3'!$E43*((1+'Step 1_Expenditure3'!$H43)^(CM$3-1)),0),IF(CM$3='Step 1_Expenditure3'!$F43,'Step 1_Expenditure3'!$E43,0))))</f>
        <v/>
      </c>
      <c r="CN19" s="55" t="str">
        <f>IF(CN$3="","",IF('Step 1_Expenditure3'!$E43=0,0,IF('Step 1_Expenditure3'!$D43="OPEX",IF(AND(CN$3&gt;='Step 1_Expenditure3'!$F43,'Step 1_Expenditure3'!$F43+'Step 1_Expenditure3'!$G43-1&gt;=CN$3),'Step 1_Expenditure3'!$E43*((1+'Step 1_Expenditure3'!$H43)^(CN$3-1)),0),IF(CN$3='Step 1_Expenditure3'!$F43,'Step 1_Expenditure3'!$E43,0))))</f>
        <v/>
      </c>
      <c r="CO19" s="55" t="str">
        <f>IF(CO$3="","",IF('Step 1_Expenditure3'!$E43=0,0,IF('Step 1_Expenditure3'!$D43="OPEX",IF(AND(CO$3&gt;='Step 1_Expenditure3'!$F43,'Step 1_Expenditure3'!$F43+'Step 1_Expenditure3'!$G43-1&gt;=CO$3),'Step 1_Expenditure3'!$E43*((1+'Step 1_Expenditure3'!$H43)^(CO$3-1)),0),IF(CO$3='Step 1_Expenditure3'!$F43,'Step 1_Expenditure3'!$E43,0))))</f>
        <v/>
      </c>
      <c r="CP19" s="55" t="str">
        <f>IF(CP$3="","",IF('Step 1_Expenditure3'!$E43=0,0,IF('Step 1_Expenditure3'!$D43="OPEX",IF(AND(CP$3&gt;='Step 1_Expenditure3'!$F43,'Step 1_Expenditure3'!$F43+'Step 1_Expenditure3'!$G43-1&gt;=CP$3),'Step 1_Expenditure3'!$E43*((1+'Step 1_Expenditure3'!$H43)^(CP$3-1)),0),IF(CP$3='Step 1_Expenditure3'!$F43,'Step 1_Expenditure3'!$E43,0))))</f>
        <v/>
      </c>
      <c r="CQ19" s="55" t="str">
        <f>IF(CQ$3="","",IF('Step 1_Expenditure3'!$E43=0,0,IF('Step 1_Expenditure3'!$D43="OPEX",IF(AND(CQ$3&gt;='Step 1_Expenditure3'!$F43,'Step 1_Expenditure3'!$F43+'Step 1_Expenditure3'!$G43-1&gt;=CQ$3),'Step 1_Expenditure3'!$E43*((1+'Step 1_Expenditure3'!$H43)^(CQ$3-1)),0),IF(CQ$3='Step 1_Expenditure3'!$F43,'Step 1_Expenditure3'!$E43,0))))</f>
        <v/>
      </c>
      <c r="CR19" s="55" t="str">
        <f>IF(CR$3="","",IF('Step 1_Expenditure3'!$E43=0,0,IF('Step 1_Expenditure3'!$D43="OPEX",IF(AND(CR$3&gt;='Step 1_Expenditure3'!$F43,'Step 1_Expenditure3'!$F43+'Step 1_Expenditure3'!$G43-1&gt;=CR$3),'Step 1_Expenditure3'!$E43*((1+'Step 1_Expenditure3'!$H43)^(CR$3-1)),0),IF(CR$3='Step 1_Expenditure3'!$F43,'Step 1_Expenditure3'!$E43,0))))</f>
        <v/>
      </c>
      <c r="CS19" s="55" t="str">
        <f>IF(CS$3="","",IF('Step 1_Expenditure3'!$E43=0,0,IF('Step 1_Expenditure3'!$D43="OPEX",IF(AND(CS$3&gt;='Step 1_Expenditure3'!$F43,'Step 1_Expenditure3'!$F43+'Step 1_Expenditure3'!$G43-1&gt;=CS$3),'Step 1_Expenditure3'!$E43*((1+'Step 1_Expenditure3'!$H43)^(CS$3-1)),0),IF(CS$3='Step 1_Expenditure3'!$F43,'Step 1_Expenditure3'!$E43,0))))</f>
        <v/>
      </c>
      <c r="CT19" s="55" t="str">
        <f>IF(CT$3="","",IF('Step 1_Expenditure3'!$E43=0,0,IF('Step 1_Expenditure3'!$D43="OPEX",IF(AND(CT$3&gt;='Step 1_Expenditure3'!$F43,'Step 1_Expenditure3'!$F43+'Step 1_Expenditure3'!$G43-1&gt;=CT$3),'Step 1_Expenditure3'!$E43*((1+'Step 1_Expenditure3'!$H43)^(CT$3-1)),0),IF(CT$3='Step 1_Expenditure3'!$F43,'Step 1_Expenditure3'!$E43,0))))</f>
        <v/>
      </c>
      <c r="CU19" s="55" t="str">
        <f>IF(CU$3="","",IF('Step 1_Expenditure3'!$E43=0,0,IF('Step 1_Expenditure3'!$D43="OPEX",IF(AND(CU$3&gt;='Step 1_Expenditure3'!$F43,'Step 1_Expenditure3'!$F43+'Step 1_Expenditure3'!$G43-1&gt;=CU$3),'Step 1_Expenditure3'!$E43*((1+'Step 1_Expenditure3'!$H43)^(CU$3-1)),0),IF(CU$3='Step 1_Expenditure3'!$F43,'Step 1_Expenditure3'!$E43,0))))</f>
        <v/>
      </c>
      <c r="CV19" s="55" t="str">
        <f>IF(CV$3="","",IF('Step 1_Expenditure3'!$E43=0,0,IF('Step 1_Expenditure3'!$D43="OPEX",IF(AND(CV$3&gt;='Step 1_Expenditure3'!$F43,'Step 1_Expenditure3'!$F43+'Step 1_Expenditure3'!$G43-1&gt;=CV$3),'Step 1_Expenditure3'!$E43*((1+'Step 1_Expenditure3'!$H43)^(CV$3-1)),0),IF(CV$3='Step 1_Expenditure3'!$F43,'Step 1_Expenditure3'!$E43,0))))</f>
        <v/>
      </c>
      <c r="CW19" s="55" t="str">
        <f>IF(CW$3="","",IF('Step 1_Expenditure3'!$E43=0,0,IF('Step 1_Expenditure3'!$D43="OPEX",IF(AND(CW$3&gt;='Step 1_Expenditure3'!$F43,'Step 1_Expenditure3'!$F43+'Step 1_Expenditure3'!$G43-1&gt;=CW$3),'Step 1_Expenditure3'!$E43*((1+'Step 1_Expenditure3'!$H43)^(CW$3-1)),0),IF(CW$3='Step 1_Expenditure3'!$F43,'Step 1_Expenditure3'!$E43,0))))</f>
        <v/>
      </c>
      <c r="CX19" s="55" t="str">
        <f>IF(CX$3="","",IF('Step 1_Expenditure3'!$E43=0,0,IF('Step 1_Expenditure3'!$D43="OPEX",IF(AND(CX$3&gt;='Step 1_Expenditure3'!$F43,'Step 1_Expenditure3'!$F43+'Step 1_Expenditure3'!$G43-1&gt;=CX$3),'Step 1_Expenditure3'!$E43*((1+'Step 1_Expenditure3'!$H43)^(CX$3-1)),0),IF(CX$3='Step 1_Expenditure3'!$F43,'Step 1_Expenditure3'!$E43,0))))</f>
        <v/>
      </c>
      <c r="CY19" s="55" t="str">
        <f>IF(CY$3="","",IF('Step 1_Expenditure3'!$E43=0,0,IF('Step 1_Expenditure3'!$D43="OPEX",IF(AND(CY$3&gt;='Step 1_Expenditure3'!$F43,'Step 1_Expenditure3'!$F43+'Step 1_Expenditure3'!$G43-1&gt;=CY$3),'Step 1_Expenditure3'!$E43*((1+'Step 1_Expenditure3'!$H43)^(CY$3-1)),0),IF(CY$3='Step 1_Expenditure3'!$F43,'Step 1_Expenditure3'!$E43,0))))</f>
        <v/>
      </c>
      <c r="CZ19" s="55" t="str">
        <f>IF(CZ$3="","",IF('Step 1_Expenditure3'!$E43=0,0,IF('Step 1_Expenditure3'!$D43="OPEX",IF(AND(CZ$3&gt;='Step 1_Expenditure3'!$F43,'Step 1_Expenditure3'!$F43+'Step 1_Expenditure3'!$G43-1&gt;=CZ$3),'Step 1_Expenditure3'!$E43*((1+'Step 1_Expenditure3'!$H43)^(CZ$3-1)),0),IF(CZ$3='Step 1_Expenditure3'!$F43,'Step 1_Expenditure3'!$E43,0))))</f>
        <v/>
      </c>
      <c r="DA19" s="55" t="str">
        <f>IF(DA$3="","",IF('Step 1_Expenditure3'!$E43=0,0,IF('Step 1_Expenditure3'!$D43="OPEX",IF(AND(DA$3&gt;='Step 1_Expenditure3'!$F43,'Step 1_Expenditure3'!$F43+'Step 1_Expenditure3'!$G43-1&gt;=DA$3),'Step 1_Expenditure3'!$E43*((1+'Step 1_Expenditure3'!$H43)^(DA$3-1)),0),IF(DA$3='Step 1_Expenditure3'!$F43,'Step 1_Expenditure3'!$E43,0))))</f>
        <v/>
      </c>
      <c r="DB19" s="55" t="str">
        <f>IF(DB$3="","",IF('Step 1_Expenditure3'!$E43=0,0,IF('Step 1_Expenditure3'!$D43="OPEX",IF(AND(DB$3&gt;='Step 1_Expenditure3'!$F43,'Step 1_Expenditure3'!$F43+'Step 1_Expenditure3'!$G43-1&gt;=DB$3),'Step 1_Expenditure3'!$E43*((1+'Step 1_Expenditure3'!$H43)^(DB$3-1)),0),IF(DB$3='Step 1_Expenditure3'!$F43,'Step 1_Expenditure3'!$E43,0))))</f>
        <v/>
      </c>
      <c r="DC19" s="1"/>
    </row>
    <row r="20" spans="1:107" s="3" customFormat="1" x14ac:dyDescent="0.25">
      <c r="A20" s="3">
        <f t="shared" si="0"/>
        <v>0</v>
      </c>
      <c r="B20" s="22" t="str">
        <f>IF('Step 1_Expenditure3'!E44&gt;0,'Step 1_Expenditure3'!B44,"")</f>
        <v/>
      </c>
      <c r="C20" s="152" t="str">
        <f>IF('Step 1_Expenditure3'!E44&gt;0,'Step 1_Expenditure3'!D44,"")</f>
        <v/>
      </c>
      <c r="D20" s="158" t="str">
        <f>IF('Step 1_Expenditure3'!E44&gt;0,IF('Step 1_Expenditure3'!F44+'Step 1_Expenditure3'!G44&gt;'Step 1_Expenditure3'!$C$22,'Step 1_Expenditure3'!$C$22,'Step 1_Expenditure3'!F44+'Step 1_Expenditure3'!G44),"")</f>
        <v/>
      </c>
      <c r="E20" s="22" t="str">
        <f>IF('Step 1_Expenditure3'!E44&gt;0,'Step 1_Expenditure3'!C44,"")</f>
        <v/>
      </c>
      <c r="F20" s="55">
        <f>IF(F$3="","",IF('Step 1_Expenditure3'!$E44=0,0,IF('Step 1_Expenditure3'!$D44="OPEX",IF(AND(F$3&gt;='Step 1_Expenditure3'!$F44,'Step 1_Expenditure3'!$F44+'Step 1_Expenditure3'!$G44-1&gt;=F$3),'Step 1_Expenditure3'!$E44*((1+'Step 1_Expenditure3'!$H44)^(F$3)),0),IF(F$3='Step 1_Expenditure3'!$F44,'Step 1_Expenditure3'!$E44,0))))</f>
        <v>0</v>
      </c>
      <c r="G20" s="55">
        <f>IF(G$3="","",IF('Step 1_Expenditure3'!$E44=0,0,IF('Step 1_Expenditure3'!$D44="OPEX",IF(AND(G$3&gt;='Step 1_Expenditure3'!$F44,'Step 1_Expenditure3'!$F44+'Step 1_Expenditure3'!$G44-1&gt;=G$3),'Step 1_Expenditure3'!$E44*((1+'Step 1_Expenditure3'!$H44)^(G$3-1)),0),IF(G$3='Step 1_Expenditure3'!$F44,'Step 1_Expenditure3'!$E44,0))))</f>
        <v>0</v>
      </c>
      <c r="H20" s="55">
        <f>IF(H$3="","",IF('Step 1_Expenditure3'!$E44=0,0,IF('Step 1_Expenditure3'!$D44="OPEX",IF(AND(H$3&gt;='Step 1_Expenditure3'!$F44,'Step 1_Expenditure3'!$F44+'Step 1_Expenditure3'!$G44-1&gt;=H$3),'Step 1_Expenditure3'!$E44*((1+'Step 1_Expenditure3'!$H44)^(H$3-1)),0),IF(H$3='Step 1_Expenditure3'!$F44,'Step 1_Expenditure3'!$E44,0))))</f>
        <v>0</v>
      </c>
      <c r="I20" s="55">
        <f>IF(I$3="","",IF('Step 1_Expenditure3'!$E44=0,0,IF('Step 1_Expenditure3'!$D44="OPEX",IF(AND(I$3&gt;='Step 1_Expenditure3'!$F44,'Step 1_Expenditure3'!$F44+'Step 1_Expenditure3'!$G44-1&gt;=I$3),'Step 1_Expenditure3'!$E44*((1+'Step 1_Expenditure3'!$H44)^(I$3-1)),0),IF(I$3='Step 1_Expenditure3'!$F44,'Step 1_Expenditure3'!$E44,0))))</f>
        <v>0</v>
      </c>
      <c r="J20" s="55">
        <f>IF(J$3="","",IF('Step 1_Expenditure3'!$E44=0,0,IF('Step 1_Expenditure3'!$D44="OPEX",IF(AND(J$3&gt;='Step 1_Expenditure3'!$F44,'Step 1_Expenditure3'!$F44+'Step 1_Expenditure3'!$G44-1&gt;=J$3),'Step 1_Expenditure3'!$E44*((1+'Step 1_Expenditure3'!$H44)^(J$3-1)),0),IF(J$3='Step 1_Expenditure3'!$F44,'Step 1_Expenditure3'!$E44,0))))</f>
        <v>0</v>
      </c>
      <c r="K20" s="55">
        <f>IF(K$3="","",IF('Step 1_Expenditure3'!$E44=0,0,IF('Step 1_Expenditure3'!$D44="OPEX",IF(AND(K$3&gt;='Step 1_Expenditure3'!$F44,'Step 1_Expenditure3'!$F44+'Step 1_Expenditure3'!$G44-1&gt;=K$3),'Step 1_Expenditure3'!$E44*((1+'Step 1_Expenditure3'!$H44)^(K$3-1)),0),IF(K$3='Step 1_Expenditure3'!$F44,'Step 1_Expenditure3'!$E44,0))))</f>
        <v>0</v>
      </c>
      <c r="L20" s="55">
        <f>IF(L$3="","",IF('Step 1_Expenditure3'!$E44=0,0,IF('Step 1_Expenditure3'!$D44="OPEX",IF(AND(L$3&gt;='Step 1_Expenditure3'!$F44,'Step 1_Expenditure3'!$F44+'Step 1_Expenditure3'!$G44-1&gt;=L$3),'Step 1_Expenditure3'!$E44*((1+'Step 1_Expenditure3'!$H44)^(L$3-1)),0),IF(L$3='Step 1_Expenditure3'!$F44,'Step 1_Expenditure3'!$E44,0))))</f>
        <v>0</v>
      </c>
      <c r="M20" s="55">
        <f>IF(M$3="","",IF('Step 1_Expenditure3'!$E44=0,0,IF('Step 1_Expenditure3'!$D44="OPEX",IF(AND(M$3&gt;='Step 1_Expenditure3'!$F44,'Step 1_Expenditure3'!$F44+'Step 1_Expenditure3'!$G44-1&gt;=M$3),'Step 1_Expenditure3'!$E44*((1+'Step 1_Expenditure3'!$H44)^(M$3-1)),0),IF(M$3='Step 1_Expenditure3'!$F44,'Step 1_Expenditure3'!$E44,0))))</f>
        <v>0</v>
      </c>
      <c r="N20" s="55">
        <f>IF(N$3="","",IF('Step 1_Expenditure3'!$E44=0,0,IF('Step 1_Expenditure3'!$D44="OPEX",IF(AND(N$3&gt;='Step 1_Expenditure3'!$F44,'Step 1_Expenditure3'!$F44+'Step 1_Expenditure3'!$G44-1&gt;=N$3),'Step 1_Expenditure3'!$E44*((1+'Step 1_Expenditure3'!$H44)^(N$3-1)),0),IF(N$3='Step 1_Expenditure3'!$F44,'Step 1_Expenditure3'!$E44,0))))</f>
        <v>0</v>
      </c>
      <c r="O20" s="55">
        <f>IF(O$3="","",IF('Step 1_Expenditure3'!$E44=0,0,IF('Step 1_Expenditure3'!$D44="OPEX",IF(AND(O$3&gt;='Step 1_Expenditure3'!$F44,'Step 1_Expenditure3'!$F44+'Step 1_Expenditure3'!$G44-1&gt;=O$3),'Step 1_Expenditure3'!$E44*((1+'Step 1_Expenditure3'!$H44)^(O$3-1)),0),IF(O$3='Step 1_Expenditure3'!$F44,'Step 1_Expenditure3'!$E44,0))))</f>
        <v>0</v>
      </c>
      <c r="P20" s="55">
        <f>IF(P$3="","",IF('Step 1_Expenditure3'!$E44=0,0,IF('Step 1_Expenditure3'!$D44="OPEX",IF(AND(P$3&gt;='Step 1_Expenditure3'!$F44,'Step 1_Expenditure3'!$F44+'Step 1_Expenditure3'!$G44-1&gt;=P$3),'Step 1_Expenditure3'!$E44*((1+'Step 1_Expenditure3'!$H44)^(P$3-1)),0),IF(P$3='Step 1_Expenditure3'!$F44,'Step 1_Expenditure3'!$E44,0))))</f>
        <v>0</v>
      </c>
      <c r="Q20" s="55">
        <f>IF(Q$3="","",IF('Step 1_Expenditure3'!$E44=0,0,IF('Step 1_Expenditure3'!$D44="OPEX",IF(AND(Q$3&gt;='Step 1_Expenditure3'!$F44,'Step 1_Expenditure3'!$F44+'Step 1_Expenditure3'!$G44-1&gt;=Q$3),'Step 1_Expenditure3'!$E44*((1+'Step 1_Expenditure3'!$H44)^(Q$3-1)),0),IF(Q$3='Step 1_Expenditure3'!$F44,'Step 1_Expenditure3'!$E44,0))))</f>
        <v>0</v>
      </c>
      <c r="R20" s="55">
        <f>IF(R$3="","",IF('Step 1_Expenditure3'!$E44=0,0,IF('Step 1_Expenditure3'!$D44="OPEX",IF(AND(R$3&gt;='Step 1_Expenditure3'!$F44,'Step 1_Expenditure3'!$F44+'Step 1_Expenditure3'!$G44-1&gt;=R$3),'Step 1_Expenditure3'!$E44*((1+'Step 1_Expenditure3'!$H44)^(R$3-1)),0),IF(R$3='Step 1_Expenditure3'!$F44,'Step 1_Expenditure3'!$E44,0))))</f>
        <v>0</v>
      </c>
      <c r="S20" s="55">
        <f>IF(S$3="","",IF('Step 1_Expenditure3'!$E44=0,0,IF('Step 1_Expenditure3'!$D44="OPEX",IF(AND(S$3&gt;='Step 1_Expenditure3'!$F44,'Step 1_Expenditure3'!$F44+'Step 1_Expenditure3'!$G44-1&gt;=S$3),'Step 1_Expenditure3'!$E44*((1+'Step 1_Expenditure3'!$H44)^(S$3-1)),0),IF(S$3='Step 1_Expenditure3'!$F44,'Step 1_Expenditure3'!$E44,0))))</f>
        <v>0</v>
      </c>
      <c r="T20" s="55">
        <f>IF(T$3="","",IF('Step 1_Expenditure3'!$E44=0,0,IF('Step 1_Expenditure3'!$D44="OPEX",IF(AND(T$3&gt;='Step 1_Expenditure3'!$F44,'Step 1_Expenditure3'!$F44+'Step 1_Expenditure3'!$G44-1&gt;=T$3),'Step 1_Expenditure3'!$E44*((1+'Step 1_Expenditure3'!$H44)^(T$3-1)),0),IF(T$3='Step 1_Expenditure3'!$F44,'Step 1_Expenditure3'!$E44,0))))</f>
        <v>0</v>
      </c>
      <c r="U20" s="55">
        <f>IF(U$3="","",IF('Step 1_Expenditure3'!$E44=0,0,IF('Step 1_Expenditure3'!$D44="OPEX",IF(AND(U$3&gt;='Step 1_Expenditure3'!$F44,'Step 1_Expenditure3'!$F44+'Step 1_Expenditure3'!$G44-1&gt;=U$3),'Step 1_Expenditure3'!$E44*((1+'Step 1_Expenditure3'!$H44)^(U$3-1)),0),IF(U$3='Step 1_Expenditure3'!$F44,'Step 1_Expenditure3'!$E44,0))))</f>
        <v>0</v>
      </c>
      <c r="V20" s="55">
        <f>IF(V$3="","",IF('Step 1_Expenditure3'!$E44=0,0,IF('Step 1_Expenditure3'!$D44="OPEX",IF(AND(V$3&gt;='Step 1_Expenditure3'!$F44,'Step 1_Expenditure3'!$F44+'Step 1_Expenditure3'!$G44-1&gt;=V$3),'Step 1_Expenditure3'!$E44*((1+'Step 1_Expenditure3'!$H44)^(V$3-1)),0),IF(V$3='Step 1_Expenditure3'!$F44,'Step 1_Expenditure3'!$E44,0))))</f>
        <v>0</v>
      </c>
      <c r="W20" s="55">
        <f>IF(W$3="","",IF('Step 1_Expenditure3'!$E44=0,0,IF('Step 1_Expenditure3'!$D44="OPEX",IF(AND(W$3&gt;='Step 1_Expenditure3'!$F44,'Step 1_Expenditure3'!$F44+'Step 1_Expenditure3'!$G44-1&gt;=W$3),'Step 1_Expenditure3'!$E44*((1+'Step 1_Expenditure3'!$H44)^(W$3-1)),0),IF(W$3='Step 1_Expenditure3'!$F44,'Step 1_Expenditure3'!$E44,0))))</f>
        <v>0</v>
      </c>
      <c r="X20" s="55">
        <f>IF(X$3="","",IF('Step 1_Expenditure3'!$E44=0,0,IF('Step 1_Expenditure3'!$D44="OPEX",IF(AND(X$3&gt;='Step 1_Expenditure3'!$F44,'Step 1_Expenditure3'!$F44+'Step 1_Expenditure3'!$G44-1&gt;=X$3),'Step 1_Expenditure3'!$E44*((1+'Step 1_Expenditure3'!$H44)^(X$3-1)),0),IF(X$3='Step 1_Expenditure3'!$F44,'Step 1_Expenditure3'!$E44,0))))</f>
        <v>0</v>
      </c>
      <c r="Y20" s="55">
        <f>IF(Y$3="","",IF('Step 1_Expenditure3'!$E44=0,0,IF('Step 1_Expenditure3'!$D44="OPEX",IF(AND(Y$3&gt;='Step 1_Expenditure3'!$F44,'Step 1_Expenditure3'!$F44+'Step 1_Expenditure3'!$G44-1&gt;=Y$3),'Step 1_Expenditure3'!$E44*((1+'Step 1_Expenditure3'!$H44)^(Y$3-1)),0),IF(Y$3='Step 1_Expenditure3'!$F44,'Step 1_Expenditure3'!$E44,0))))</f>
        <v>0</v>
      </c>
      <c r="Z20" s="55">
        <f>IF(Z$3="","",IF('Step 1_Expenditure3'!$E44=0,0,IF('Step 1_Expenditure3'!$D44="OPEX",IF(AND(Z$3&gt;='Step 1_Expenditure3'!$F44,'Step 1_Expenditure3'!$F44+'Step 1_Expenditure3'!$G44-1&gt;=Z$3),'Step 1_Expenditure3'!$E44*((1+'Step 1_Expenditure3'!$H44)^(Z$3-1)),0),IF(Z$3='Step 1_Expenditure3'!$F44,'Step 1_Expenditure3'!$E44,0))))</f>
        <v>0</v>
      </c>
      <c r="AA20" s="55">
        <f>IF(AA$3="","",IF('Step 1_Expenditure3'!$E44=0,0,IF('Step 1_Expenditure3'!$D44="OPEX",IF(AND(AA$3&gt;='Step 1_Expenditure3'!$F44,'Step 1_Expenditure3'!$F44+'Step 1_Expenditure3'!$G44-1&gt;=AA$3),'Step 1_Expenditure3'!$E44*((1+'Step 1_Expenditure3'!$H44)^(AA$3-1)),0),IF(AA$3='Step 1_Expenditure3'!$F44,'Step 1_Expenditure3'!$E44,0))))</f>
        <v>0</v>
      </c>
      <c r="AB20" s="55">
        <f>IF(AB$3="","",IF('Step 1_Expenditure3'!$E44=0,0,IF('Step 1_Expenditure3'!$D44="OPEX",IF(AND(AB$3&gt;='Step 1_Expenditure3'!$F44,'Step 1_Expenditure3'!$F44+'Step 1_Expenditure3'!$G44-1&gt;=AB$3),'Step 1_Expenditure3'!$E44*((1+'Step 1_Expenditure3'!$H44)^(AB$3-1)),0),IF(AB$3='Step 1_Expenditure3'!$F44,'Step 1_Expenditure3'!$E44,0))))</f>
        <v>0</v>
      </c>
      <c r="AC20" s="55">
        <f>IF(AC$3="","",IF('Step 1_Expenditure3'!$E44=0,0,IF('Step 1_Expenditure3'!$D44="OPEX",IF(AND(AC$3&gt;='Step 1_Expenditure3'!$F44,'Step 1_Expenditure3'!$F44+'Step 1_Expenditure3'!$G44-1&gt;=AC$3),'Step 1_Expenditure3'!$E44*((1+'Step 1_Expenditure3'!$H44)^(AC$3-1)),0),IF(AC$3='Step 1_Expenditure3'!$F44,'Step 1_Expenditure3'!$E44,0))))</f>
        <v>0</v>
      </c>
      <c r="AD20" s="55">
        <f>IF(AD$3="","",IF('Step 1_Expenditure3'!$E44=0,0,IF('Step 1_Expenditure3'!$D44="OPEX",IF(AND(AD$3&gt;='Step 1_Expenditure3'!$F44,'Step 1_Expenditure3'!$F44+'Step 1_Expenditure3'!$G44-1&gt;=AD$3),'Step 1_Expenditure3'!$E44*((1+'Step 1_Expenditure3'!$H44)^(AD$3-1)),0),IF(AD$3='Step 1_Expenditure3'!$F44,'Step 1_Expenditure3'!$E44,0))))</f>
        <v>0</v>
      </c>
      <c r="AE20" s="55">
        <f>IF(AE$3="","",IF('Step 1_Expenditure3'!$E44=0,0,IF('Step 1_Expenditure3'!$D44="OPEX",IF(AND(AE$3&gt;='Step 1_Expenditure3'!$F44,'Step 1_Expenditure3'!$F44+'Step 1_Expenditure3'!$G44-1&gt;=AE$3),'Step 1_Expenditure3'!$E44*((1+'Step 1_Expenditure3'!$H44)^(AE$3-1)),0),IF(AE$3='Step 1_Expenditure3'!$F44,'Step 1_Expenditure3'!$E44,0))))</f>
        <v>0</v>
      </c>
      <c r="AF20" s="55" t="str">
        <f>IF(AF$3="","",IF('Step 1_Expenditure3'!$E44=0,0,IF('Step 1_Expenditure3'!$D44="OPEX",IF(AND(AF$3&gt;='Step 1_Expenditure3'!$F44,'Step 1_Expenditure3'!$F44+'Step 1_Expenditure3'!$G44-1&gt;=AF$3),'Step 1_Expenditure3'!$E44*((1+'Step 1_Expenditure3'!$H44)^(AF$3-1)),0),IF(AF$3='Step 1_Expenditure3'!$F44,'Step 1_Expenditure3'!$E44,0))))</f>
        <v/>
      </c>
      <c r="AG20" s="55" t="str">
        <f>IF(AG$3="","",IF('Step 1_Expenditure3'!$E44=0,0,IF('Step 1_Expenditure3'!$D44="OPEX",IF(AND(AG$3&gt;='Step 1_Expenditure3'!$F44,'Step 1_Expenditure3'!$F44+'Step 1_Expenditure3'!$G44-1&gt;=AG$3),'Step 1_Expenditure3'!$E44*((1+'Step 1_Expenditure3'!$H44)^(AG$3-1)),0),IF(AG$3='Step 1_Expenditure3'!$F44,'Step 1_Expenditure3'!$E44,0))))</f>
        <v/>
      </c>
      <c r="AH20" s="55" t="str">
        <f>IF(AH$3="","",IF('Step 1_Expenditure3'!$E44=0,0,IF('Step 1_Expenditure3'!$D44="OPEX",IF(AND(AH$3&gt;='Step 1_Expenditure3'!$F44,'Step 1_Expenditure3'!$F44+'Step 1_Expenditure3'!$G44-1&gt;=AH$3),'Step 1_Expenditure3'!$E44*((1+'Step 1_Expenditure3'!$H44)^(AH$3-1)),0),IF(AH$3='Step 1_Expenditure3'!$F44,'Step 1_Expenditure3'!$E44,0))))</f>
        <v/>
      </c>
      <c r="AI20" s="55" t="str">
        <f>IF(AI$3="","",IF('Step 1_Expenditure3'!$E44=0,0,IF('Step 1_Expenditure3'!$D44="OPEX",IF(AND(AI$3&gt;='Step 1_Expenditure3'!$F44,'Step 1_Expenditure3'!$F44+'Step 1_Expenditure3'!$G44-1&gt;=AI$3),'Step 1_Expenditure3'!$E44*((1+'Step 1_Expenditure3'!$H44)^(AI$3-1)),0),IF(AI$3='Step 1_Expenditure3'!$F44,'Step 1_Expenditure3'!$E44,0))))</f>
        <v/>
      </c>
      <c r="AJ20" s="55" t="str">
        <f>IF(AJ$3="","",IF('Step 1_Expenditure3'!$E44=0,0,IF('Step 1_Expenditure3'!$D44="OPEX",IF(AND(AJ$3&gt;='Step 1_Expenditure3'!$F44,'Step 1_Expenditure3'!$F44+'Step 1_Expenditure3'!$G44-1&gt;=AJ$3),'Step 1_Expenditure3'!$E44*((1+'Step 1_Expenditure3'!$H44)^(AJ$3-1)),0),IF(AJ$3='Step 1_Expenditure3'!$F44,'Step 1_Expenditure3'!$E44,0))))</f>
        <v/>
      </c>
      <c r="AK20" s="55" t="str">
        <f>IF(AK$3="","",IF('Step 1_Expenditure3'!$E44=0,0,IF('Step 1_Expenditure3'!$D44="OPEX",IF(AND(AK$3&gt;='Step 1_Expenditure3'!$F44,'Step 1_Expenditure3'!$F44+'Step 1_Expenditure3'!$G44-1&gt;=AK$3),'Step 1_Expenditure3'!$E44*((1+'Step 1_Expenditure3'!$H44)^(AK$3-1)),0),IF(AK$3='Step 1_Expenditure3'!$F44,'Step 1_Expenditure3'!$E44,0))))</f>
        <v/>
      </c>
      <c r="AL20" s="55" t="str">
        <f>IF(AL$3="","",IF('Step 1_Expenditure3'!$E44=0,0,IF('Step 1_Expenditure3'!$D44="OPEX",IF(AND(AL$3&gt;='Step 1_Expenditure3'!$F44,'Step 1_Expenditure3'!$F44+'Step 1_Expenditure3'!$G44-1&gt;=AL$3),'Step 1_Expenditure3'!$E44*((1+'Step 1_Expenditure3'!$H44)^(AL$3-1)),0),IF(AL$3='Step 1_Expenditure3'!$F44,'Step 1_Expenditure3'!$E44,0))))</f>
        <v/>
      </c>
      <c r="AM20" s="55" t="str">
        <f>IF(AM$3="","",IF('Step 1_Expenditure3'!$E44=0,0,IF('Step 1_Expenditure3'!$D44="OPEX",IF(AND(AM$3&gt;='Step 1_Expenditure3'!$F44,'Step 1_Expenditure3'!$F44+'Step 1_Expenditure3'!$G44-1&gt;=AM$3),'Step 1_Expenditure3'!$E44*((1+'Step 1_Expenditure3'!$H44)^(AM$3-1)),0),IF(AM$3='Step 1_Expenditure3'!$F44,'Step 1_Expenditure3'!$E44,0))))</f>
        <v/>
      </c>
      <c r="AN20" s="55" t="str">
        <f>IF(AN$3="","",IF('Step 1_Expenditure3'!$E44=0,0,IF('Step 1_Expenditure3'!$D44="OPEX",IF(AND(AN$3&gt;='Step 1_Expenditure3'!$F44,'Step 1_Expenditure3'!$F44+'Step 1_Expenditure3'!$G44-1&gt;=AN$3),'Step 1_Expenditure3'!$E44*((1+'Step 1_Expenditure3'!$H44)^(AN$3-1)),0),IF(AN$3='Step 1_Expenditure3'!$F44,'Step 1_Expenditure3'!$E44,0))))</f>
        <v/>
      </c>
      <c r="AO20" s="55" t="str">
        <f>IF(AO$3="","",IF('Step 1_Expenditure3'!$E44=0,0,IF('Step 1_Expenditure3'!$D44="OPEX",IF(AND(AO$3&gt;='Step 1_Expenditure3'!$F44,'Step 1_Expenditure3'!$F44+'Step 1_Expenditure3'!$G44-1&gt;=AO$3),'Step 1_Expenditure3'!$E44*((1+'Step 1_Expenditure3'!$H44)^(AO$3-1)),0),IF(AO$3='Step 1_Expenditure3'!$F44,'Step 1_Expenditure3'!$E44,0))))</f>
        <v/>
      </c>
      <c r="AP20" s="55" t="str">
        <f>IF(AP$3="","",IF('Step 1_Expenditure3'!$E44=0,0,IF('Step 1_Expenditure3'!$D44="OPEX",IF(AND(AP$3&gt;='Step 1_Expenditure3'!$F44,'Step 1_Expenditure3'!$F44+'Step 1_Expenditure3'!$G44-1&gt;=AP$3),'Step 1_Expenditure3'!$E44*((1+'Step 1_Expenditure3'!$H44)^(AP$3-1)),0),IF(AP$3='Step 1_Expenditure3'!$F44,'Step 1_Expenditure3'!$E44,0))))</f>
        <v/>
      </c>
      <c r="AQ20" s="55" t="str">
        <f>IF(AQ$3="","",IF('Step 1_Expenditure3'!$E44=0,0,IF('Step 1_Expenditure3'!$D44="OPEX",IF(AND(AQ$3&gt;='Step 1_Expenditure3'!$F44,'Step 1_Expenditure3'!$F44+'Step 1_Expenditure3'!$G44-1&gt;=AQ$3),'Step 1_Expenditure3'!$E44*((1+'Step 1_Expenditure3'!$H44)^(AQ$3-1)),0),IF(AQ$3='Step 1_Expenditure3'!$F44,'Step 1_Expenditure3'!$E44,0))))</f>
        <v/>
      </c>
      <c r="AR20" s="55" t="str">
        <f>IF(AR$3="","",IF('Step 1_Expenditure3'!$E44=0,0,IF('Step 1_Expenditure3'!$D44="OPEX",IF(AND(AR$3&gt;='Step 1_Expenditure3'!$F44,'Step 1_Expenditure3'!$F44+'Step 1_Expenditure3'!$G44-1&gt;=AR$3),'Step 1_Expenditure3'!$E44*((1+'Step 1_Expenditure3'!$H44)^(AR$3-1)),0),IF(AR$3='Step 1_Expenditure3'!$F44,'Step 1_Expenditure3'!$E44,0))))</f>
        <v/>
      </c>
      <c r="AS20" s="55" t="str">
        <f>IF(AS$3="","",IF('Step 1_Expenditure3'!$E44=0,0,IF('Step 1_Expenditure3'!$D44="OPEX",IF(AND(AS$3&gt;='Step 1_Expenditure3'!$F44,'Step 1_Expenditure3'!$F44+'Step 1_Expenditure3'!$G44-1&gt;=AS$3),'Step 1_Expenditure3'!$E44*((1+'Step 1_Expenditure3'!$H44)^(AS$3-1)),0),IF(AS$3='Step 1_Expenditure3'!$F44,'Step 1_Expenditure3'!$E44,0))))</f>
        <v/>
      </c>
      <c r="AT20" s="55" t="str">
        <f>IF(AT$3="","",IF('Step 1_Expenditure3'!$E44=0,0,IF('Step 1_Expenditure3'!$D44="OPEX",IF(AND(AT$3&gt;='Step 1_Expenditure3'!$F44,'Step 1_Expenditure3'!$F44+'Step 1_Expenditure3'!$G44-1&gt;=AT$3),'Step 1_Expenditure3'!$E44*((1+'Step 1_Expenditure3'!$H44)^(AT$3-1)),0),IF(AT$3='Step 1_Expenditure3'!$F44,'Step 1_Expenditure3'!$E44,0))))</f>
        <v/>
      </c>
      <c r="AU20" s="55" t="str">
        <f>IF(AU$3="","",IF('Step 1_Expenditure3'!$E44=0,0,IF('Step 1_Expenditure3'!$D44="OPEX",IF(AND(AU$3&gt;='Step 1_Expenditure3'!$F44,'Step 1_Expenditure3'!$F44+'Step 1_Expenditure3'!$G44-1&gt;=AU$3),'Step 1_Expenditure3'!$E44*((1+'Step 1_Expenditure3'!$H44)^(AU$3-1)),0),IF(AU$3='Step 1_Expenditure3'!$F44,'Step 1_Expenditure3'!$E44,0))))</f>
        <v/>
      </c>
      <c r="AV20" s="55" t="str">
        <f>IF(AV$3="","",IF('Step 1_Expenditure3'!$E44=0,0,IF('Step 1_Expenditure3'!$D44="OPEX",IF(AND(AV$3&gt;='Step 1_Expenditure3'!$F44,'Step 1_Expenditure3'!$F44+'Step 1_Expenditure3'!$G44-1&gt;=AV$3),'Step 1_Expenditure3'!$E44*((1+'Step 1_Expenditure3'!$H44)^(AV$3-1)),0),IF(AV$3='Step 1_Expenditure3'!$F44,'Step 1_Expenditure3'!$E44,0))))</f>
        <v/>
      </c>
      <c r="AW20" s="55" t="str">
        <f>IF(AW$3="","",IF('Step 1_Expenditure3'!$E44=0,0,IF('Step 1_Expenditure3'!$D44="OPEX",IF(AND(AW$3&gt;='Step 1_Expenditure3'!$F44,'Step 1_Expenditure3'!$F44+'Step 1_Expenditure3'!$G44-1&gt;=AW$3),'Step 1_Expenditure3'!$E44*((1+'Step 1_Expenditure3'!$H44)^(AW$3-1)),0),IF(AW$3='Step 1_Expenditure3'!$F44,'Step 1_Expenditure3'!$E44,0))))</f>
        <v/>
      </c>
      <c r="AX20" s="55" t="str">
        <f>IF(AX$3="","",IF('Step 1_Expenditure3'!$E44=0,0,IF('Step 1_Expenditure3'!$D44="OPEX",IF(AND(AX$3&gt;='Step 1_Expenditure3'!$F44,'Step 1_Expenditure3'!$F44+'Step 1_Expenditure3'!$G44-1&gt;=AX$3),'Step 1_Expenditure3'!$E44*((1+'Step 1_Expenditure3'!$H44)^(AX$3-1)),0),IF(AX$3='Step 1_Expenditure3'!$F44,'Step 1_Expenditure3'!$E44,0))))</f>
        <v/>
      </c>
      <c r="AY20" s="55" t="str">
        <f>IF(AY$3="","",IF('Step 1_Expenditure3'!$E44=0,0,IF('Step 1_Expenditure3'!$D44="OPEX",IF(AND(AY$3&gt;='Step 1_Expenditure3'!$F44,'Step 1_Expenditure3'!$F44+'Step 1_Expenditure3'!$G44-1&gt;=AY$3),'Step 1_Expenditure3'!$E44*((1+'Step 1_Expenditure3'!$H44)^(AY$3-1)),0),IF(AY$3='Step 1_Expenditure3'!$F44,'Step 1_Expenditure3'!$E44,0))))</f>
        <v/>
      </c>
      <c r="AZ20" s="55" t="str">
        <f>IF(AZ$3="","",IF('Step 1_Expenditure3'!$E44=0,0,IF('Step 1_Expenditure3'!$D44="OPEX",IF(AND(AZ$3&gt;='Step 1_Expenditure3'!$F44,'Step 1_Expenditure3'!$F44+'Step 1_Expenditure3'!$G44-1&gt;=AZ$3),'Step 1_Expenditure3'!$E44*((1+'Step 1_Expenditure3'!$H44)^(AZ$3-1)),0),IF(AZ$3='Step 1_Expenditure3'!$F44,'Step 1_Expenditure3'!$E44,0))))</f>
        <v/>
      </c>
      <c r="BA20" s="55" t="str">
        <f>IF(BA$3="","",IF('Step 1_Expenditure3'!$E44=0,0,IF('Step 1_Expenditure3'!$D44="OPEX",IF(AND(BA$3&gt;='Step 1_Expenditure3'!$F44,'Step 1_Expenditure3'!$F44+'Step 1_Expenditure3'!$G44-1&gt;=BA$3),'Step 1_Expenditure3'!$E44*((1+'Step 1_Expenditure3'!$H44)^(BA$3-1)),0),IF(BA$3='Step 1_Expenditure3'!$F44,'Step 1_Expenditure3'!$E44,0))))</f>
        <v/>
      </c>
      <c r="BB20" s="55" t="str">
        <f>IF(BB$3="","",IF('Step 1_Expenditure3'!$E44=0,0,IF('Step 1_Expenditure3'!$D44="OPEX",IF(AND(BB$3&gt;='Step 1_Expenditure3'!$F44,'Step 1_Expenditure3'!$F44+'Step 1_Expenditure3'!$G44-1&gt;=BB$3),'Step 1_Expenditure3'!$E44*((1+'Step 1_Expenditure3'!$H44)^(BB$3-1)),0),IF(BB$3='Step 1_Expenditure3'!$F44,'Step 1_Expenditure3'!$E44,0))))</f>
        <v/>
      </c>
      <c r="BC20" s="55" t="str">
        <f>IF(BC$3="","",IF('Step 1_Expenditure3'!$E44=0,0,IF('Step 1_Expenditure3'!$D44="OPEX",IF(AND(BC$3&gt;='Step 1_Expenditure3'!$F44,'Step 1_Expenditure3'!$F44+'Step 1_Expenditure3'!$G44-1&gt;=BC$3),'Step 1_Expenditure3'!$E44*((1+'Step 1_Expenditure3'!$H44)^(BC$3-1)),0),IF(BC$3='Step 1_Expenditure3'!$F44,'Step 1_Expenditure3'!$E44,0))))</f>
        <v/>
      </c>
      <c r="BD20" s="55" t="str">
        <f>IF(BD$3="","",IF('Step 1_Expenditure3'!$E44=0,0,IF('Step 1_Expenditure3'!$D44="OPEX",IF(AND(BD$3&gt;='Step 1_Expenditure3'!$F44,'Step 1_Expenditure3'!$F44+'Step 1_Expenditure3'!$G44-1&gt;=BD$3),'Step 1_Expenditure3'!$E44*((1+'Step 1_Expenditure3'!$H44)^(BD$3-1)),0),IF(BD$3='Step 1_Expenditure3'!$F44,'Step 1_Expenditure3'!$E44,0))))</f>
        <v/>
      </c>
      <c r="BE20" s="55" t="str">
        <f>IF(BE$3="","",IF('Step 1_Expenditure3'!$E44=0,0,IF('Step 1_Expenditure3'!$D44="OPEX",IF(AND(BE$3&gt;='Step 1_Expenditure3'!$F44,'Step 1_Expenditure3'!$F44+'Step 1_Expenditure3'!$G44-1&gt;=BE$3),'Step 1_Expenditure3'!$E44*((1+'Step 1_Expenditure3'!$H44)^(BE$3-1)),0),IF(BE$3='Step 1_Expenditure3'!$F44,'Step 1_Expenditure3'!$E44,0))))</f>
        <v/>
      </c>
      <c r="BF20" s="55" t="str">
        <f>IF(BF$3="","",IF('Step 1_Expenditure3'!$E44=0,0,IF('Step 1_Expenditure3'!$D44="OPEX",IF(AND(BF$3&gt;='Step 1_Expenditure3'!$F44,'Step 1_Expenditure3'!$F44+'Step 1_Expenditure3'!$G44-1&gt;=BF$3),'Step 1_Expenditure3'!$E44*((1+'Step 1_Expenditure3'!$H44)^(BF$3-1)),0),IF(BF$3='Step 1_Expenditure3'!$F44,'Step 1_Expenditure3'!$E44,0))))</f>
        <v/>
      </c>
      <c r="BG20" s="55" t="str">
        <f>IF(BG$3="","",IF('Step 1_Expenditure3'!$E44=0,0,IF('Step 1_Expenditure3'!$D44="OPEX",IF(AND(BG$3&gt;='Step 1_Expenditure3'!$F44,'Step 1_Expenditure3'!$F44+'Step 1_Expenditure3'!$G44-1&gt;=BG$3),'Step 1_Expenditure3'!$E44*((1+'Step 1_Expenditure3'!$H44)^(BG$3-1)),0),IF(BG$3='Step 1_Expenditure3'!$F44,'Step 1_Expenditure3'!$E44,0))))</f>
        <v/>
      </c>
      <c r="BH20" s="55" t="str">
        <f>IF(BH$3="","",IF('Step 1_Expenditure3'!$E44=0,0,IF('Step 1_Expenditure3'!$D44="OPEX",IF(AND(BH$3&gt;='Step 1_Expenditure3'!$F44,'Step 1_Expenditure3'!$F44+'Step 1_Expenditure3'!$G44-1&gt;=BH$3),'Step 1_Expenditure3'!$E44*((1+'Step 1_Expenditure3'!$H44)^(BH$3-1)),0),IF(BH$3='Step 1_Expenditure3'!$F44,'Step 1_Expenditure3'!$E44,0))))</f>
        <v/>
      </c>
      <c r="BI20" s="55" t="str">
        <f>IF(BI$3="","",IF('Step 1_Expenditure3'!$E44=0,0,IF('Step 1_Expenditure3'!$D44="OPEX",IF(AND(BI$3&gt;='Step 1_Expenditure3'!$F44,'Step 1_Expenditure3'!$F44+'Step 1_Expenditure3'!$G44-1&gt;=BI$3),'Step 1_Expenditure3'!$E44*((1+'Step 1_Expenditure3'!$H44)^(BI$3-1)),0),IF(BI$3='Step 1_Expenditure3'!$F44,'Step 1_Expenditure3'!$E44,0))))</f>
        <v/>
      </c>
      <c r="BJ20" s="55" t="str">
        <f>IF(BJ$3="","",IF('Step 1_Expenditure3'!$E44=0,0,IF('Step 1_Expenditure3'!$D44="OPEX",IF(AND(BJ$3&gt;='Step 1_Expenditure3'!$F44,'Step 1_Expenditure3'!$F44+'Step 1_Expenditure3'!$G44-1&gt;=BJ$3),'Step 1_Expenditure3'!$E44*((1+'Step 1_Expenditure3'!$H44)^(BJ$3-1)),0),IF(BJ$3='Step 1_Expenditure3'!$F44,'Step 1_Expenditure3'!$E44,0))))</f>
        <v/>
      </c>
      <c r="BK20" s="55" t="str">
        <f>IF(BK$3="","",IF('Step 1_Expenditure3'!$E44=0,0,IF('Step 1_Expenditure3'!$D44="OPEX",IF(AND(BK$3&gt;='Step 1_Expenditure3'!$F44,'Step 1_Expenditure3'!$F44+'Step 1_Expenditure3'!$G44-1&gt;=BK$3),'Step 1_Expenditure3'!$E44*((1+'Step 1_Expenditure3'!$H44)^(BK$3-1)),0),IF(BK$3='Step 1_Expenditure3'!$F44,'Step 1_Expenditure3'!$E44,0))))</f>
        <v/>
      </c>
      <c r="BL20" s="55" t="str">
        <f>IF(BL$3="","",IF('Step 1_Expenditure3'!$E44=0,0,IF('Step 1_Expenditure3'!$D44="OPEX",IF(AND(BL$3&gt;='Step 1_Expenditure3'!$F44,'Step 1_Expenditure3'!$F44+'Step 1_Expenditure3'!$G44-1&gt;=BL$3),'Step 1_Expenditure3'!$E44*((1+'Step 1_Expenditure3'!$H44)^(BL$3-1)),0),IF(BL$3='Step 1_Expenditure3'!$F44,'Step 1_Expenditure3'!$E44,0))))</f>
        <v/>
      </c>
      <c r="BM20" s="55" t="str">
        <f>IF(BM$3="","",IF('Step 1_Expenditure3'!$E44=0,0,IF('Step 1_Expenditure3'!$D44="OPEX",IF(AND(BM$3&gt;='Step 1_Expenditure3'!$F44,'Step 1_Expenditure3'!$F44+'Step 1_Expenditure3'!$G44-1&gt;=BM$3),'Step 1_Expenditure3'!$E44*((1+'Step 1_Expenditure3'!$H44)^(BM$3-1)),0),IF(BM$3='Step 1_Expenditure3'!$F44,'Step 1_Expenditure3'!$E44,0))))</f>
        <v/>
      </c>
      <c r="BN20" s="55" t="str">
        <f>IF(BN$3="","",IF('Step 1_Expenditure3'!$E44=0,0,IF('Step 1_Expenditure3'!$D44="OPEX",IF(AND(BN$3&gt;='Step 1_Expenditure3'!$F44,'Step 1_Expenditure3'!$F44+'Step 1_Expenditure3'!$G44-1&gt;=BN$3),'Step 1_Expenditure3'!$E44*((1+'Step 1_Expenditure3'!$H44)^(BN$3-1)),0),IF(BN$3='Step 1_Expenditure3'!$F44,'Step 1_Expenditure3'!$E44,0))))</f>
        <v/>
      </c>
      <c r="BO20" s="55" t="str">
        <f>IF(BO$3="","",IF('Step 1_Expenditure3'!$E44=0,0,IF('Step 1_Expenditure3'!$D44="OPEX",IF(AND(BO$3&gt;='Step 1_Expenditure3'!$F44,'Step 1_Expenditure3'!$F44+'Step 1_Expenditure3'!$G44-1&gt;=BO$3),'Step 1_Expenditure3'!$E44*((1+'Step 1_Expenditure3'!$H44)^(BO$3-1)),0),IF(BO$3='Step 1_Expenditure3'!$F44,'Step 1_Expenditure3'!$E44,0))))</f>
        <v/>
      </c>
      <c r="BP20" s="55" t="str">
        <f>IF(BP$3="","",IF('Step 1_Expenditure3'!$E44=0,0,IF('Step 1_Expenditure3'!$D44="OPEX",IF(AND(BP$3&gt;='Step 1_Expenditure3'!$F44,'Step 1_Expenditure3'!$F44+'Step 1_Expenditure3'!$G44-1&gt;=BP$3),'Step 1_Expenditure3'!$E44*((1+'Step 1_Expenditure3'!$H44)^(BP$3-1)),0),IF(BP$3='Step 1_Expenditure3'!$F44,'Step 1_Expenditure3'!$E44,0))))</f>
        <v/>
      </c>
      <c r="BQ20" s="55" t="str">
        <f>IF(BQ$3="","",IF('Step 1_Expenditure3'!$E44=0,0,IF('Step 1_Expenditure3'!$D44="OPEX",IF(AND(BQ$3&gt;='Step 1_Expenditure3'!$F44,'Step 1_Expenditure3'!$F44+'Step 1_Expenditure3'!$G44-1&gt;=BQ$3),'Step 1_Expenditure3'!$E44*((1+'Step 1_Expenditure3'!$H44)^(BQ$3-1)),0),IF(BQ$3='Step 1_Expenditure3'!$F44,'Step 1_Expenditure3'!$E44,0))))</f>
        <v/>
      </c>
      <c r="BR20" s="55" t="str">
        <f>IF(BR$3="","",IF('Step 1_Expenditure3'!$E44=0,0,IF('Step 1_Expenditure3'!$D44="OPEX",IF(AND(BR$3&gt;='Step 1_Expenditure3'!$F44,'Step 1_Expenditure3'!$F44+'Step 1_Expenditure3'!$G44-1&gt;=BR$3),'Step 1_Expenditure3'!$E44*((1+'Step 1_Expenditure3'!$H44)^(BR$3-1)),0),IF(BR$3='Step 1_Expenditure3'!$F44,'Step 1_Expenditure3'!$E44,0))))</f>
        <v/>
      </c>
      <c r="BS20" s="55" t="str">
        <f>IF(BS$3="","",IF('Step 1_Expenditure3'!$E44=0,0,IF('Step 1_Expenditure3'!$D44="OPEX",IF(AND(BS$3&gt;='Step 1_Expenditure3'!$F44,'Step 1_Expenditure3'!$F44+'Step 1_Expenditure3'!$G44-1&gt;=BS$3),'Step 1_Expenditure3'!$E44*((1+'Step 1_Expenditure3'!$H44)^(BS$3-1)),0),IF(BS$3='Step 1_Expenditure3'!$F44,'Step 1_Expenditure3'!$E44,0))))</f>
        <v/>
      </c>
      <c r="BT20" s="55" t="str">
        <f>IF(BT$3="","",IF('Step 1_Expenditure3'!$E44=0,0,IF('Step 1_Expenditure3'!$D44="OPEX",IF(AND(BT$3&gt;='Step 1_Expenditure3'!$F44,'Step 1_Expenditure3'!$F44+'Step 1_Expenditure3'!$G44-1&gt;=BT$3),'Step 1_Expenditure3'!$E44*((1+'Step 1_Expenditure3'!$H44)^(BT$3-1)),0),IF(BT$3='Step 1_Expenditure3'!$F44,'Step 1_Expenditure3'!$E44,0))))</f>
        <v/>
      </c>
      <c r="BU20" s="55" t="str">
        <f>IF(BU$3="","",IF('Step 1_Expenditure3'!$E44=0,0,IF('Step 1_Expenditure3'!$D44="OPEX",IF(AND(BU$3&gt;='Step 1_Expenditure3'!$F44,'Step 1_Expenditure3'!$F44+'Step 1_Expenditure3'!$G44-1&gt;=BU$3),'Step 1_Expenditure3'!$E44*((1+'Step 1_Expenditure3'!$H44)^(BU$3-1)),0),IF(BU$3='Step 1_Expenditure3'!$F44,'Step 1_Expenditure3'!$E44,0))))</f>
        <v/>
      </c>
      <c r="BV20" s="55" t="str">
        <f>IF(BV$3="","",IF('Step 1_Expenditure3'!$E44=0,0,IF('Step 1_Expenditure3'!$D44="OPEX",IF(AND(BV$3&gt;='Step 1_Expenditure3'!$F44,'Step 1_Expenditure3'!$F44+'Step 1_Expenditure3'!$G44-1&gt;=BV$3),'Step 1_Expenditure3'!$E44*((1+'Step 1_Expenditure3'!$H44)^(BV$3-1)),0),IF(BV$3='Step 1_Expenditure3'!$F44,'Step 1_Expenditure3'!$E44,0))))</f>
        <v/>
      </c>
      <c r="BW20" s="55" t="str">
        <f>IF(BW$3="","",IF('Step 1_Expenditure3'!$E44=0,0,IF('Step 1_Expenditure3'!$D44="OPEX",IF(AND(BW$3&gt;='Step 1_Expenditure3'!$F44,'Step 1_Expenditure3'!$F44+'Step 1_Expenditure3'!$G44-1&gt;=BW$3),'Step 1_Expenditure3'!$E44*((1+'Step 1_Expenditure3'!$H44)^(BW$3-1)),0),IF(BW$3='Step 1_Expenditure3'!$F44,'Step 1_Expenditure3'!$E44,0))))</f>
        <v/>
      </c>
      <c r="BX20" s="55" t="str">
        <f>IF(BX$3="","",IF('Step 1_Expenditure3'!$E44=0,0,IF('Step 1_Expenditure3'!$D44="OPEX",IF(AND(BX$3&gt;='Step 1_Expenditure3'!$F44,'Step 1_Expenditure3'!$F44+'Step 1_Expenditure3'!$G44-1&gt;=BX$3),'Step 1_Expenditure3'!$E44*((1+'Step 1_Expenditure3'!$H44)^(BX$3-1)),0),IF(BX$3='Step 1_Expenditure3'!$F44,'Step 1_Expenditure3'!$E44,0))))</f>
        <v/>
      </c>
      <c r="BY20" s="55" t="str">
        <f>IF(BY$3="","",IF('Step 1_Expenditure3'!$E44=0,0,IF('Step 1_Expenditure3'!$D44="OPEX",IF(AND(BY$3&gt;='Step 1_Expenditure3'!$F44,'Step 1_Expenditure3'!$F44+'Step 1_Expenditure3'!$G44-1&gt;=BY$3),'Step 1_Expenditure3'!$E44*((1+'Step 1_Expenditure3'!$H44)^(BY$3-1)),0),IF(BY$3='Step 1_Expenditure3'!$F44,'Step 1_Expenditure3'!$E44,0))))</f>
        <v/>
      </c>
      <c r="BZ20" s="55" t="str">
        <f>IF(BZ$3="","",IF('Step 1_Expenditure3'!$E44=0,0,IF('Step 1_Expenditure3'!$D44="OPEX",IF(AND(BZ$3&gt;='Step 1_Expenditure3'!$F44,'Step 1_Expenditure3'!$F44+'Step 1_Expenditure3'!$G44-1&gt;=BZ$3),'Step 1_Expenditure3'!$E44*((1+'Step 1_Expenditure3'!$H44)^(BZ$3-1)),0),IF(BZ$3='Step 1_Expenditure3'!$F44,'Step 1_Expenditure3'!$E44,0))))</f>
        <v/>
      </c>
      <c r="CA20" s="55" t="str">
        <f>IF(CA$3="","",IF('Step 1_Expenditure3'!$E44=0,0,IF('Step 1_Expenditure3'!$D44="OPEX",IF(AND(CA$3&gt;='Step 1_Expenditure3'!$F44,'Step 1_Expenditure3'!$F44+'Step 1_Expenditure3'!$G44-1&gt;=CA$3),'Step 1_Expenditure3'!$E44*((1+'Step 1_Expenditure3'!$H44)^(CA$3-1)),0),IF(CA$3='Step 1_Expenditure3'!$F44,'Step 1_Expenditure3'!$E44,0))))</f>
        <v/>
      </c>
      <c r="CB20" s="55" t="str">
        <f>IF(CB$3="","",IF('Step 1_Expenditure3'!$E44=0,0,IF('Step 1_Expenditure3'!$D44="OPEX",IF(AND(CB$3&gt;='Step 1_Expenditure3'!$F44,'Step 1_Expenditure3'!$F44+'Step 1_Expenditure3'!$G44-1&gt;=CB$3),'Step 1_Expenditure3'!$E44*((1+'Step 1_Expenditure3'!$H44)^(CB$3-1)),0),IF(CB$3='Step 1_Expenditure3'!$F44,'Step 1_Expenditure3'!$E44,0))))</f>
        <v/>
      </c>
      <c r="CC20" s="55" t="str">
        <f>IF(CC$3="","",IF('Step 1_Expenditure3'!$E44=0,0,IF('Step 1_Expenditure3'!$D44="OPEX",IF(AND(CC$3&gt;='Step 1_Expenditure3'!$F44,'Step 1_Expenditure3'!$F44+'Step 1_Expenditure3'!$G44-1&gt;=CC$3),'Step 1_Expenditure3'!$E44*((1+'Step 1_Expenditure3'!$H44)^(CC$3-1)),0),IF(CC$3='Step 1_Expenditure3'!$F44,'Step 1_Expenditure3'!$E44,0))))</f>
        <v/>
      </c>
      <c r="CD20" s="55" t="str">
        <f>IF(CD$3="","",IF('Step 1_Expenditure3'!$E44=0,0,IF('Step 1_Expenditure3'!$D44="OPEX",IF(AND(CD$3&gt;='Step 1_Expenditure3'!$F44,'Step 1_Expenditure3'!$F44+'Step 1_Expenditure3'!$G44-1&gt;=CD$3),'Step 1_Expenditure3'!$E44*((1+'Step 1_Expenditure3'!$H44)^(CD$3-1)),0),IF(CD$3='Step 1_Expenditure3'!$F44,'Step 1_Expenditure3'!$E44,0))))</f>
        <v/>
      </c>
      <c r="CE20" s="55" t="str">
        <f>IF(CE$3="","",IF('Step 1_Expenditure3'!$E44=0,0,IF('Step 1_Expenditure3'!$D44="OPEX",IF(AND(CE$3&gt;='Step 1_Expenditure3'!$F44,'Step 1_Expenditure3'!$F44+'Step 1_Expenditure3'!$G44-1&gt;=CE$3),'Step 1_Expenditure3'!$E44*((1+'Step 1_Expenditure3'!$H44)^(CE$3-1)),0),IF(CE$3='Step 1_Expenditure3'!$F44,'Step 1_Expenditure3'!$E44,0))))</f>
        <v/>
      </c>
      <c r="CF20" s="55" t="str">
        <f>IF(CF$3="","",IF('Step 1_Expenditure3'!$E44=0,0,IF('Step 1_Expenditure3'!$D44="OPEX",IF(AND(CF$3&gt;='Step 1_Expenditure3'!$F44,'Step 1_Expenditure3'!$F44+'Step 1_Expenditure3'!$G44-1&gt;=CF$3),'Step 1_Expenditure3'!$E44*((1+'Step 1_Expenditure3'!$H44)^(CF$3-1)),0),IF(CF$3='Step 1_Expenditure3'!$F44,'Step 1_Expenditure3'!$E44,0))))</f>
        <v/>
      </c>
      <c r="CG20" s="55" t="str">
        <f>IF(CG$3="","",IF('Step 1_Expenditure3'!$E44=0,0,IF('Step 1_Expenditure3'!$D44="OPEX",IF(AND(CG$3&gt;='Step 1_Expenditure3'!$F44,'Step 1_Expenditure3'!$F44+'Step 1_Expenditure3'!$G44-1&gt;=CG$3),'Step 1_Expenditure3'!$E44*((1+'Step 1_Expenditure3'!$H44)^(CG$3-1)),0),IF(CG$3='Step 1_Expenditure3'!$F44,'Step 1_Expenditure3'!$E44,0))))</f>
        <v/>
      </c>
      <c r="CH20" s="55" t="str">
        <f>IF(CH$3="","",IF('Step 1_Expenditure3'!$E44=0,0,IF('Step 1_Expenditure3'!$D44="OPEX",IF(AND(CH$3&gt;='Step 1_Expenditure3'!$F44,'Step 1_Expenditure3'!$F44+'Step 1_Expenditure3'!$G44-1&gt;=CH$3),'Step 1_Expenditure3'!$E44*((1+'Step 1_Expenditure3'!$H44)^(CH$3-1)),0),IF(CH$3='Step 1_Expenditure3'!$F44,'Step 1_Expenditure3'!$E44,0))))</f>
        <v/>
      </c>
      <c r="CI20" s="55" t="str">
        <f>IF(CI$3="","",IF('Step 1_Expenditure3'!$E44=0,0,IF('Step 1_Expenditure3'!$D44="OPEX",IF(AND(CI$3&gt;='Step 1_Expenditure3'!$F44,'Step 1_Expenditure3'!$F44+'Step 1_Expenditure3'!$G44-1&gt;=CI$3),'Step 1_Expenditure3'!$E44*((1+'Step 1_Expenditure3'!$H44)^(CI$3-1)),0),IF(CI$3='Step 1_Expenditure3'!$F44,'Step 1_Expenditure3'!$E44,0))))</f>
        <v/>
      </c>
      <c r="CJ20" s="55" t="str">
        <f>IF(CJ$3="","",IF('Step 1_Expenditure3'!$E44=0,0,IF('Step 1_Expenditure3'!$D44="OPEX",IF(AND(CJ$3&gt;='Step 1_Expenditure3'!$F44,'Step 1_Expenditure3'!$F44+'Step 1_Expenditure3'!$G44-1&gt;=CJ$3),'Step 1_Expenditure3'!$E44*((1+'Step 1_Expenditure3'!$H44)^(CJ$3-1)),0),IF(CJ$3='Step 1_Expenditure3'!$F44,'Step 1_Expenditure3'!$E44,0))))</f>
        <v/>
      </c>
      <c r="CK20" s="55" t="str">
        <f>IF(CK$3="","",IF('Step 1_Expenditure3'!$E44=0,0,IF('Step 1_Expenditure3'!$D44="OPEX",IF(AND(CK$3&gt;='Step 1_Expenditure3'!$F44,'Step 1_Expenditure3'!$F44+'Step 1_Expenditure3'!$G44-1&gt;=CK$3),'Step 1_Expenditure3'!$E44*((1+'Step 1_Expenditure3'!$H44)^(CK$3-1)),0),IF(CK$3='Step 1_Expenditure3'!$F44,'Step 1_Expenditure3'!$E44,0))))</f>
        <v/>
      </c>
      <c r="CL20" s="55" t="str">
        <f>IF(CL$3="","",IF('Step 1_Expenditure3'!$E44=0,0,IF('Step 1_Expenditure3'!$D44="OPEX",IF(AND(CL$3&gt;='Step 1_Expenditure3'!$F44,'Step 1_Expenditure3'!$F44+'Step 1_Expenditure3'!$G44-1&gt;=CL$3),'Step 1_Expenditure3'!$E44*((1+'Step 1_Expenditure3'!$H44)^(CL$3-1)),0),IF(CL$3='Step 1_Expenditure3'!$F44,'Step 1_Expenditure3'!$E44,0))))</f>
        <v/>
      </c>
      <c r="CM20" s="55" t="str">
        <f>IF(CM$3="","",IF('Step 1_Expenditure3'!$E44=0,0,IF('Step 1_Expenditure3'!$D44="OPEX",IF(AND(CM$3&gt;='Step 1_Expenditure3'!$F44,'Step 1_Expenditure3'!$F44+'Step 1_Expenditure3'!$G44-1&gt;=CM$3),'Step 1_Expenditure3'!$E44*((1+'Step 1_Expenditure3'!$H44)^(CM$3-1)),0),IF(CM$3='Step 1_Expenditure3'!$F44,'Step 1_Expenditure3'!$E44,0))))</f>
        <v/>
      </c>
      <c r="CN20" s="55" t="str">
        <f>IF(CN$3="","",IF('Step 1_Expenditure3'!$E44=0,0,IF('Step 1_Expenditure3'!$D44="OPEX",IF(AND(CN$3&gt;='Step 1_Expenditure3'!$F44,'Step 1_Expenditure3'!$F44+'Step 1_Expenditure3'!$G44-1&gt;=CN$3),'Step 1_Expenditure3'!$E44*((1+'Step 1_Expenditure3'!$H44)^(CN$3-1)),0),IF(CN$3='Step 1_Expenditure3'!$F44,'Step 1_Expenditure3'!$E44,0))))</f>
        <v/>
      </c>
      <c r="CO20" s="55" t="str">
        <f>IF(CO$3="","",IF('Step 1_Expenditure3'!$E44=0,0,IF('Step 1_Expenditure3'!$D44="OPEX",IF(AND(CO$3&gt;='Step 1_Expenditure3'!$F44,'Step 1_Expenditure3'!$F44+'Step 1_Expenditure3'!$G44-1&gt;=CO$3),'Step 1_Expenditure3'!$E44*((1+'Step 1_Expenditure3'!$H44)^(CO$3-1)),0),IF(CO$3='Step 1_Expenditure3'!$F44,'Step 1_Expenditure3'!$E44,0))))</f>
        <v/>
      </c>
      <c r="CP20" s="55" t="str">
        <f>IF(CP$3="","",IF('Step 1_Expenditure3'!$E44=0,0,IF('Step 1_Expenditure3'!$D44="OPEX",IF(AND(CP$3&gt;='Step 1_Expenditure3'!$F44,'Step 1_Expenditure3'!$F44+'Step 1_Expenditure3'!$G44-1&gt;=CP$3),'Step 1_Expenditure3'!$E44*((1+'Step 1_Expenditure3'!$H44)^(CP$3-1)),0),IF(CP$3='Step 1_Expenditure3'!$F44,'Step 1_Expenditure3'!$E44,0))))</f>
        <v/>
      </c>
      <c r="CQ20" s="55" t="str">
        <f>IF(CQ$3="","",IF('Step 1_Expenditure3'!$E44=0,0,IF('Step 1_Expenditure3'!$D44="OPEX",IF(AND(CQ$3&gt;='Step 1_Expenditure3'!$F44,'Step 1_Expenditure3'!$F44+'Step 1_Expenditure3'!$G44-1&gt;=CQ$3),'Step 1_Expenditure3'!$E44*((1+'Step 1_Expenditure3'!$H44)^(CQ$3-1)),0),IF(CQ$3='Step 1_Expenditure3'!$F44,'Step 1_Expenditure3'!$E44,0))))</f>
        <v/>
      </c>
      <c r="CR20" s="55" t="str">
        <f>IF(CR$3="","",IF('Step 1_Expenditure3'!$E44=0,0,IF('Step 1_Expenditure3'!$D44="OPEX",IF(AND(CR$3&gt;='Step 1_Expenditure3'!$F44,'Step 1_Expenditure3'!$F44+'Step 1_Expenditure3'!$G44-1&gt;=CR$3),'Step 1_Expenditure3'!$E44*((1+'Step 1_Expenditure3'!$H44)^(CR$3-1)),0),IF(CR$3='Step 1_Expenditure3'!$F44,'Step 1_Expenditure3'!$E44,0))))</f>
        <v/>
      </c>
      <c r="CS20" s="55" t="str">
        <f>IF(CS$3="","",IF('Step 1_Expenditure3'!$E44=0,0,IF('Step 1_Expenditure3'!$D44="OPEX",IF(AND(CS$3&gt;='Step 1_Expenditure3'!$F44,'Step 1_Expenditure3'!$F44+'Step 1_Expenditure3'!$G44-1&gt;=CS$3),'Step 1_Expenditure3'!$E44*((1+'Step 1_Expenditure3'!$H44)^(CS$3-1)),0),IF(CS$3='Step 1_Expenditure3'!$F44,'Step 1_Expenditure3'!$E44,0))))</f>
        <v/>
      </c>
      <c r="CT20" s="55" t="str">
        <f>IF(CT$3="","",IF('Step 1_Expenditure3'!$E44=0,0,IF('Step 1_Expenditure3'!$D44="OPEX",IF(AND(CT$3&gt;='Step 1_Expenditure3'!$F44,'Step 1_Expenditure3'!$F44+'Step 1_Expenditure3'!$G44-1&gt;=CT$3),'Step 1_Expenditure3'!$E44*((1+'Step 1_Expenditure3'!$H44)^(CT$3-1)),0),IF(CT$3='Step 1_Expenditure3'!$F44,'Step 1_Expenditure3'!$E44,0))))</f>
        <v/>
      </c>
      <c r="CU20" s="55" t="str">
        <f>IF(CU$3="","",IF('Step 1_Expenditure3'!$E44=0,0,IF('Step 1_Expenditure3'!$D44="OPEX",IF(AND(CU$3&gt;='Step 1_Expenditure3'!$F44,'Step 1_Expenditure3'!$F44+'Step 1_Expenditure3'!$G44-1&gt;=CU$3),'Step 1_Expenditure3'!$E44*((1+'Step 1_Expenditure3'!$H44)^(CU$3-1)),0),IF(CU$3='Step 1_Expenditure3'!$F44,'Step 1_Expenditure3'!$E44,0))))</f>
        <v/>
      </c>
      <c r="CV20" s="55" t="str">
        <f>IF(CV$3="","",IF('Step 1_Expenditure3'!$E44=0,0,IF('Step 1_Expenditure3'!$D44="OPEX",IF(AND(CV$3&gt;='Step 1_Expenditure3'!$F44,'Step 1_Expenditure3'!$F44+'Step 1_Expenditure3'!$G44-1&gt;=CV$3),'Step 1_Expenditure3'!$E44*((1+'Step 1_Expenditure3'!$H44)^(CV$3-1)),0),IF(CV$3='Step 1_Expenditure3'!$F44,'Step 1_Expenditure3'!$E44,0))))</f>
        <v/>
      </c>
      <c r="CW20" s="55" t="str">
        <f>IF(CW$3="","",IF('Step 1_Expenditure3'!$E44=0,0,IF('Step 1_Expenditure3'!$D44="OPEX",IF(AND(CW$3&gt;='Step 1_Expenditure3'!$F44,'Step 1_Expenditure3'!$F44+'Step 1_Expenditure3'!$G44-1&gt;=CW$3),'Step 1_Expenditure3'!$E44*((1+'Step 1_Expenditure3'!$H44)^(CW$3-1)),0),IF(CW$3='Step 1_Expenditure3'!$F44,'Step 1_Expenditure3'!$E44,0))))</f>
        <v/>
      </c>
      <c r="CX20" s="55" t="str">
        <f>IF(CX$3="","",IF('Step 1_Expenditure3'!$E44=0,0,IF('Step 1_Expenditure3'!$D44="OPEX",IF(AND(CX$3&gt;='Step 1_Expenditure3'!$F44,'Step 1_Expenditure3'!$F44+'Step 1_Expenditure3'!$G44-1&gt;=CX$3),'Step 1_Expenditure3'!$E44*((1+'Step 1_Expenditure3'!$H44)^(CX$3-1)),0),IF(CX$3='Step 1_Expenditure3'!$F44,'Step 1_Expenditure3'!$E44,0))))</f>
        <v/>
      </c>
      <c r="CY20" s="55" t="str">
        <f>IF(CY$3="","",IF('Step 1_Expenditure3'!$E44=0,0,IF('Step 1_Expenditure3'!$D44="OPEX",IF(AND(CY$3&gt;='Step 1_Expenditure3'!$F44,'Step 1_Expenditure3'!$F44+'Step 1_Expenditure3'!$G44-1&gt;=CY$3),'Step 1_Expenditure3'!$E44*((1+'Step 1_Expenditure3'!$H44)^(CY$3-1)),0),IF(CY$3='Step 1_Expenditure3'!$F44,'Step 1_Expenditure3'!$E44,0))))</f>
        <v/>
      </c>
      <c r="CZ20" s="55" t="str">
        <f>IF(CZ$3="","",IF('Step 1_Expenditure3'!$E44=0,0,IF('Step 1_Expenditure3'!$D44="OPEX",IF(AND(CZ$3&gt;='Step 1_Expenditure3'!$F44,'Step 1_Expenditure3'!$F44+'Step 1_Expenditure3'!$G44-1&gt;=CZ$3),'Step 1_Expenditure3'!$E44*((1+'Step 1_Expenditure3'!$H44)^(CZ$3-1)),0),IF(CZ$3='Step 1_Expenditure3'!$F44,'Step 1_Expenditure3'!$E44,0))))</f>
        <v/>
      </c>
      <c r="DA20" s="55" t="str">
        <f>IF(DA$3="","",IF('Step 1_Expenditure3'!$E44=0,0,IF('Step 1_Expenditure3'!$D44="OPEX",IF(AND(DA$3&gt;='Step 1_Expenditure3'!$F44,'Step 1_Expenditure3'!$F44+'Step 1_Expenditure3'!$G44-1&gt;=DA$3),'Step 1_Expenditure3'!$E44*((1+'Step 1_Expenditure3'!$H44)^(DA$3-1)),0),IF(DA$3='Step 1_Expenditure3'!$F44,'Step 1_Expenditure3'!$E44,0))))</f>
        <v/>
      </c>
      <c r="DB20" s="55" t="str">
        <f>IF(DB$3="","",IF('Step 1_Expenditure3'!$E44=0,0,IF('Step 1_Expenditure3'!$D44="OPEX",IF(AND(DB$3&gt;='Step 1_Expenditure3'!$F44,'Step 1_Expenditure3'!$F44+'Step 1_Expenditure3'!$G44-1&gt;=DB$3),'Step 1_Expenditure3'!$E44*((1+'Step 1_Expenditure3'!$H44)^(DB$3-1)),0),IF(DB$3='Step 1_Expenditure3'!$F44,'Step 1_Expenditure3'!$E44,0))))</f>
        <v/>
      </c>
      <c r="DC20" s="1"/>
    </row>
    <row r="21" spans="1:107" s="3" customFormat="1" x14ac:dyDescent="0.25">
      <c r="A21" s="3">
        <f>SUM(F21:DB21)</f>
        <v>0</v>
      </c>
      <c r="B21" s="22" t="str">
        <f>IF('Step 1_Expenditure3'!E45&gt;0,'Step 1_Expenditure3'!B45,"")</f>
        <v/>
      </c>
      <c r="C21" s="152" t="str">
        <f>IF('Step 1_Expenditure3'!E45&gt;0,'Step 1_Expenditure3'!D45,"")</f>
        <v/>
      </c>
      <c r="D21" s="158" t="str">
        <f>IF('Step 1_Expenditure3'!E45&gt;0,IF('Step 1_Expenditure3'!F45+'Step 1_Expenditure3'!G45&gt;'Step 1_Expenditure3'!$C$22,'Step 1_Expenditure3'!$C$22,'Step 1_Expenditure3'!F45+'Step 1_Expenditure3'!G45),"")</f>
        <v/>
      </c>
      <c r="E21" s="22" t="str">
        <f>IF('Step 1_Expenditure3'!E45&gt;0,'Step 1_Expenditure3'!C45,"")</f>
        <v/>
      </c>
      <c r="F21" s="55">
        <f>IF(F$3="","",IF('Step 1_Expenditure3'!$E45=0,0,IF('Step 1_Expenditure3'!$D45="OPEX",IF(AND(F$3&gt;='Step 1_Expenditure3'!$F45,'Step 1_Expenditure3'!$F45+'Step 1_Expenditure3'!$G45-1&gt;=F$3),'Step 1_Expenditure3'!$E45*((1+'Step 1_Expenditure3'!$H45)^(F$3)),0),IF(F$3='Step 1_Expenditure3'!$F45,'Step 1_Expenditure3'!$E45,0))))</f>
        <v>0</v>
      </c>
      <c r="G21" s="55">
        <f>IF(G$3="","",IF('Step 1_Expenditure3'!$E45=0,0,IF('Step 1_Expenditure3'!$D45="OPEX",IF(AND(G$3&gt;='Step 1_Expenditure3'!$F45,'Step 1_Expenditure3'!$F45+'Step 1_Expenditure3'!$G45-1&gt;=G$3),'Step 1_Expenditure3'!$E45*((1+'Step 1_Expenditure3'!$H45)^(G$3-1)),0),IF(G$3='Step 1_Expenditure3'!$F45,'Step 1_Expenditure3'!$E45,0))))</f>
        <v>0</v>
      </c>
      <c r="H21" s="55">
        <f>IF(H$3="","",IF('Step 1_Expenditure3'!$E45=0,0,IF('Step 1_Expenditure3'!$D45="OPEX",IF(AND(H$3&gt;='Step 1_Expenditure3'!$F45,'Step 1_Expenditure3'!$F45+'Step 1_Expenditure3'!$G45-1&gt;=H$3),'Step 1_Expenditure3'!$E45*((1+'Step 1_Expenditure3'!$H45)^(H$3-1)),0),IF(H$3='Step 1_Expenditure3'!$F45,'Step 1_Expenditure3'!$E45,0))))</f>
        <v>0</v>
      </c>
      <c r="I21" s="55">
        <f>IF(I$3="","",IF('Step 1_Expenditure3'!$E45=0,0,IF('Step 1_Expenditure3'!$D45="OPEX",IF(AND(I$3&gt;='Step 1_Expenditure3'!$F45,'Step 1_Expenditure3'!$F45+'Step 1_Expenditure3'!$G45-1&gt;=I$3),'Step 1_Expenditure3'!$E45*((1+'Step 1_Expenditure3'!$H45)^(I$3-1)),0),IF(I$3='Step 1_Expenditure3'!$F45,'Step 1_Expenditure3'!$E45,0))))</f>
        <v>0</v>
      </c>
      <c r="J21" s="55">
        <f>IF(J$3="","",IF('Step 1_Expenditure3'!$E45=0,0,IF('Step 1_Expenditure3'!$D45="OPEX",IF(AND(J$3&gt;='Step 1_Expenditure3'!$F45,'Step 1_Expenditure3'!$F45+'Step 1_Expenditure3'!$G45-1&gt;=J$3),'Step 1_Expenditure3'!$E45*((1+'Step 1_Expenditure3'!$H45)^(J$3-1)),0),IF(J$3='Step 1_Expenditure3'!$F45,'Step 1_Expenditure3'!$E45,0))))</f>
        <v>0</v>
      </c>
      <c r="K21" s="55">
        <f>IF(K$3="","",IF('Step 1_Expenditure3'!$E45=0,0,IF('Step 1_Expenditure3'!$D45="OPEX",IF(AND(K$3&gt;='Step 1_Expenditure3'!$F45,'Step 1_Expenditure3'!$F45+'Step 1_Expenditure3'!$G45-1&gt;=K$3),'Step 1_Expenditure3'!$E45*((1+'Step 1_Expenditure3'!$H45)^(K$3-1)),0),IF(K$3='Step 1_Expenditure3'!$F45,'Step 1_Expenditure3'!$E45,0))))</f>
        <v>0</v>
      </c>
      <c r="L21" s="55">
        <f>IF(L$3="","",IF('Step 1_Expenditure3'!$E45=0,0,IF('Step 1_Expenditure3'!$D45="OPEX",IF(AND(L$3&gt;='Step 1_Expenditure3'!$F45,'Step 1_Expenditure3'!$F45+'Step 1_Expenditure3'!$G45-1&gt;=L$3),'Step 1_Expenditure3'!$E45*((1+'Step 1_Expenditure3'!$H45)^(L$3-1)),0),IF(L$3='Step 1_Expenditure3'!$F45,'Step 1_Expenditure3'!$E45,0))))</f>
        <v>0</v>
      </c>
      <c r="M21" s="55">
        <f>IF(M$3="","",IF('Step 1_Expenditure3'!$E45=0,0,IF('Step 1_Expenditure3'!$D45="OPEX",IF(AND(M$3&gt;='Step 1_Expenditure3'!$F45,'Step 1_Expenditure3'!$F45+'Step 1_Expenditure3'!$G45-1&gt;=M$3),'Step 1_Expenditure3'!$E45*((1+'Step 1_Expenditure3'!$H45)^(M$3-1)),0),IF(M$3='Step 1_Expenditure3'!$F45,'Step 1_Expenditure3'!$E45,0))))</f>
        <v>0</v>
      </c>
      <c r="N21" s="55">
        <f>IF(N$3="","",IF('Step 1_Expenditure3'!$E45=0,0,IF('Step 1_Expenditure3'!$D45="OPEX",IF(AND(N$3&gt;='Step 1_Expenditure3'!$F45,'Step 1_Expenditure3'!$F45+'Step 1_Expenditure3'!$G45-1&gt;=N$3),'Step 1_Expenditure3'!$E45*((1+'Step 1_Expenditure3'!$H45)^(N$3-1)),0),IF(N$3='Step 1_Expenditure3'!$F45,'Step 1_Expenditure3'!$E45,0))))</f>
        <v>0</v>
      </c>
      <c r="O21" s="55">
        <f>IF(O$3="","",IF('Step 1_Expenditure3'!$E45=0,0,IF('Step 1_Expenditure3'!$D45="OPEX",IF(AND(O$3&gt;='Step 1_Expenditure3'!$F45,'Step 1_Expenditure3'!$F45+'Step 1_Expenditure3'!$G45-1&gt;=O$3),'Step 1_Expenditure3'!$E45*((1+'Step 1_Expenditure3'!$H45)^(O$3-1)),0),IF(O$3='Step 1_Expenditure3'!$F45,'Step 1_Expenditure3'!$E45,0))))</f>
        <v>0</v>
      </c>
      <c r="P21" s="55">
        <f>IF(P$3="","",IF('Step 1_Expenditure3'!$E45=0,0,IF('Step 1_Expenditure3'!$D45="OPEX",IF(AND(P$3&gt;='Step 1_Expenditure3'!$F45,'Step 1_Expenditure3'!$F45+'Step 1_Expenditure3'!$G45-1&gt;=P$3),'Step 1_Expenditure3'!$E45*((1+'Step 1_Expenditure3'!$H45)^(P$3-1)),0),IF(P$3='Step 1_Expenditure3'!$F45,'Step 1_Expenditure3'!$E45,0))))</f>
        <v>0</v>
      </c>
      <c r="Q21" s="55">
        <f>IF(Q$3="","",IF('Step 1_Expenditure3'!$E45=0,0,IF('Step 1_Expenditure3'!$D45="OPEX",IF(AND(Q$3&gt;='Step 1_Expenditure3'!$F45,'Step 1_Expenditure3'!$F45+'Step 1_Expenditure3'!$G45-1&gt;=Q$3),'Step 1_Expenditure3'!$E45*((1+'Step 1_Expenditure3'!$H45)^(Q$3-1)),0),IF(Q$3='Step 1_Expenditure3'!$F45,'Step 1_Expenditure3'!$E45,0))))</f>
        <v>0</v>
      </c>
      <c r="R21" s="55">
        <f>IF(R$3="","",IF('Step 1_Expenditure3'!$E45=0,0,IF('Step 1_Expenditure3'!$D45="OPEX",IF(AND(R$3&gt;='Step 1_Expenditure3'!$F45,'Step 1_Expenditure3'!$F45+'Step 1_Expenditure3'!$G45-1&gt;=R$3),'Step 1_Expenditure3'!$E45*((1+'Step 1_Expenditure3'!$H45)^(R$3-1)),0),IF(R$3='Step 1_Expenditure3'!$F45,'Step 1_Expenditure3'!$E45,0))))</f>
        <v>0</v>
      </c>
      <c r="S21" s="55">
        <f>IF(S$3="","",IF('Step 1_Expenditure3'!$E45=0,0,IF('Step 1_Expenditure3'!$D45="OPEX",IF(AND(S$3&gt;='Step 1_Expenditure3'!$F45,'Step 1_Expenditure3'!$F45+'Step 1_Expenditure3'!$G45-1&gt;=S$3),'Step 1_Expenditure3'!$E45*((1+'Step 1_Expenditure3'!$H45)^(S$3-1)),0),IF(S$3='Step 1_Expenditure3'!$F45,'Step 1_Expenditure3'!$E45,0))))</f>
        <v>0</v>
      </c>
      <c r="T21" s="55">
        <f>IF(T$3="","",IF('Step 1_Expenditure3'!$E45=0,0,IF('Step 1_Expenditure3'!$D45="OPEX",IF(AND(T$3&gt;='Step 1_Expenditure3'!$F45,'Step 1_Expenditure3'!$F45+'Step 1_Expenditure3'!$G45-1&gt;=T$3),'Step 1_Expenditure3'!$E45*((1+'Step 1_Expenditure3'!$H45)^(T$3-1)),0),IF(T$3='Step 1_Expenditure3'!$F45,'Step 1_Expenditure3'!$E45,0))))</f>
        <v>0</v>
      </c>
      <c r="U21" s="55">
        <f>IF(U$3="","",IF('Step 1_Expenditure3'!$E45=0,0,IF('Step 1_Expenditure3'!$D45="OPEX",IF(AND(U$3&gt;='Step 1_Expenditure3'!$F45,'Step 1_Expenditure3'!$F45+'Step 1_Expenditure3'!$G45-1&gt;=U$3),'Step 1_Expenditure3'!$E45*((1+'Step 1_Expenditure3'!$H45)^(U$3-1)),0),IF(U$3='Step 1_Expenditure3'!$F45,'Step 1_Expenditure3'!$E45,0))))</f>
        <v>0</v>
      </c>
      <c r="V21" s="55">
        <f>IF(V$3="","",IF('Step 1_Expenditure3'!$E45=0,0,IF('Step 1_Expenditure3'!$D45="OPEX",IF(AND(V$3&gt;='Step 1_Expenditure3'!$F45,'Step 1_Expenditure3'!$F45+'Step 1_Expenditure3'!$G45-1&gt;=V$3),'Step 1_Expenditure3'!$E45*((1+'Step 1_Expenditure3'!$H45)^(V$3-1)),0),IF(V$3='Step 1_Expenditure3'!$F45,'Step 1_Expenditure3'!$E45,0))))</f>
        <v>0</v>
      </c>
      <c r="W21" s="55">
        <f>IF(W$3="","",IF('Step 1_Expenditure3'!$E45=0,0,IF('Step 1_Expenditure3'!$D45="OPEX",IF(AND(W$3&gt;='Step 1_Expenditure3'!$F45,'Step 1_Expenditure3'!$F45+'Step 1_Expenditure3'!$G45-1&gt;=W$3),'Step 1_Expenditure3'!$E45*((1+'Step 1_Expenditure3'!$H45)^(W$3-1)),0),IF(W$3='Step 1_Expenditure3'!$F45,'Step 1_Expenditure3'!$E45,0))))</f>
        <v>0</v>
      </c>
      <c r="X21" s="55">
        <f>IF(X$3="","",IF('Step 1_Expenditure3'!$E45=0,0,IF('Step 1_Expenditure3'!$D45="OPEX",IF(AND(X$3&gt;='Step 1_Expenditure3'!$F45,'Step 1_Expenditure3'!$F45+'Step 1_Expenditure3'!$G45-1&gt;=X$3),'Step 1_Expenditure3'!$E45*((1+'Step 1_Expenditure3'!$H45)^(X$3-1)),0),IF(X$3='Step 1_Expenditure3'!$F45,'Step 1_Expenditure3'!$E45,0))))</f>
        <v>0</v>
      </c>
      <c r="Y21" s="55">
        <f>IF(Y$3="","",IF('Step 1_Expenditure3'!$E45=0,0,IF('Step 1_Expenditure3'!$D45="OPEX",IF(AND(Y$3&gt;='Step 1_Expenditure3'!$F45,'Step 1_Expenditure3'!$F45+'Step 1_Expenditure3'!$G45-1&gt;=Y$3),'Step 1_Expenditure3'!$E45*((1+'Step 1_Expenditure3'!$H45)^(Y$3-1)),0),IF(Y$3='Step 1_Expenditure3'!$F45,'Step 1_Expenditure3'!$E45,0))))</f>
        <v>0</v>
      </c>
      <c r="Z21" s="55">
        <f>IF(Z$3="","",IF('Step 1_Expenditure3'!$E45=0,0,IF('Step 1_Expenditure3'!$D45="OPEX",IF(AND(Z$3&gt;='Step 1_Expenditure3'!$F45,'Step 1_Expenditure3'!$F45+'Step 1_Expenditure3'!$G45-1&gt;=Z$3),'Step 1_Expenditure3'!$E45*((1+'Step 1_Expenditure3'!$H45)^(Z$3-1)),0),IF(Z$3='Step 1_Expenditure3'!$F45,'Step 1_Expenditure3'!$E45,0))))</f>
        <v>0</v>
      </c>
      <c r="AA21" s="55">
        <f>IF(AA$3="","",IF('Step 1_Expenditure3'!$E45=0,0,IF('Step 1_Expenditure3'!$D45="OPEX",IF(AND(AA$3&gt;='Step 1_Expenditure3'!$F45,'Step 1_Expenditure3'!$F45+'Step 1_Expenditure3'!$G45-1&gt;=AA$3),'Step 1_Expenditure3'!$E45*((1+'Step 1_Expenditure3'!$H45)^(AA$3-1)),0),IF(AA$3='Step 1_Expenditure3'!$F45,'Step 1_Expenditure3'!$E45,0))))</f>
        <v>0</v>
      </c>
      <c r="AB21" s="55">
        <f>IF(AB$3="","",IF('Step 1_Expenditure3'!$E45=0,0,IF('Step 1_Expenditure3'!$D45="OPEX",IF(AND(AB$3&gt;='Step 1_Expenditure3'!$F45,'Step 1_Expenditure3'!$F45+'Step 1_Expenditure3'!$G45-1&gt;=AB$3),'Step 1_Expenditure3'!$E45*((1+'Step 1_Expenditure3'!$H45)^(AB$3-1)),0),IF(AB$3='Step 1_Expenditure3'!$F45,'Step 1_Expenditure3'!$E45,0))))</f>
        <v>0</v>
      </c>
      <c r="AC21" s="55">
        <f>IF(AC$3="","",IF('Step 1_Expenditure3'!$E45=0,0,IF('Step 1_Expenditure3'!$D45="OPEX",IF(AND(AC$3&gt;='Step 1_Expenditure3'!$F45,'Step 1_Expenditure3'!$F45+'Step 1_Expenditure3'!$G45-1&gt;=AC$3),'Step 1_Expenditure3'!$E45*((1+'Step 1_Expenditure3'!$H45)^(AC$3-1)),0),IF(AC$3='Step 1_Expenditure3'!$F45,'Step 1_Expenditure3'!$E45,0))))</f>
        <v>0</v>
      </c>
      <c r="AD21" s="55">
        <f>IF(AD$3="","",IF('Step 1_Expenditure3'!$E45=0,0,IF('Step 1_Expenditure3'!$D45="OPEX",IF(AND(AD$3&gt;='Step 1_Expenditure3'!$F45,'Step 1_Expenditure3'!$F45+'Step 1_Expenditure3'!$G45-1&gt;=AD$3),'Step 1_Expenditure3'!$E45*((1+'Step 1_Expenditure3'!$H45)^(AD$3-1)),0),IF(AD$3='Step 1_Expenditure3'!$F45,'Step 1_Expenditure3'!$E45,0))))</f>
        <v>0</v>
      </c>
      <c r="AE21" s="55">
        <f>IF(AE$3="","",IF('Step 1_Expenditure3'!$E45=0,0,IF('Step 1_Expenditure3'!$D45="OPEX",IF(AND(AE$3&gt;='Step 1_Expenditure3'!$F45,'Step 1_Expenditure3'!$F45+'Step 1_Expenditure3'!$G45-1&gt;=AE$3),'Step 1_Expenditure3'!$E45*((1+'Step 1_Expenditure3'!$H45)^(AE$3-1)),0),IF(AE$3='Step 1_Expenditure3'!$F45,'Step 1_Expenditure3'!$E45,0))))</f>
        <v>0</v>
      </c>
      <c r="AF21" s="55" t="str">
        <f>IF(AF$3="","",IF('Step 1_Expenditure3'!$E45=0,0,IF('Step 1_Expenditure3'!$D45="OPEX",IF(AND(AF$3&gt;='Step 1_Expenditure3'!$F45,'Step 1_Expenditure3'!$F45+'Step 1_Expenditure3'!$G45-1&gt;=AF$3),'Step 1_Expenditure3'!$E45*((1+'Step 1_Expenditure3'!$H45)^(AF$3-1)),0),IF(AF$3='Step 1_Expenditure3'!$F45,'Step 1_Expenditure3'!$E45,0))))</f>
        <v/>
      </c>
      <c r="AG21" s="55" t="str">
        <f>IF(AG$3="","",IF('Step 1_Expenditure3'!$E45=0,0,IF('Step 1_Expenditure3'!$D45="OPEX",IF(AND(AG$3&gt;='Step 1_Expenditure3'!$F45,'Step 1_Expenditure3'!$F45+'Step 1_Expenditure3'!$G45-1&gt;=AG$3),'Step 1_Expenditure3'!$E45*((1+'Step 1_Expenditure3'!$H45)^(AG$3-1)),0),IF(AG$3='Step 1_Expenditure3'!$F45,'Step 1_Expenditure3'!$E45,0))))</f>
        <v/>
      </c>
      <c r="AH21" s="55" t="str">
        <f>IF(AH$3="","",IF('Step 1_Expenditure3'!$E45=0,0,IF('Step 1_Expenditure3'!$D45="OPEX",IF(AND(AH$3&gt;='Step 1_Expenditure3'!$F45,'Step 1_Expenditure3'!$F45+'Step 1_Expenditure3'!$G45-1&gt;=AH$3),'Step 1_Expenditure3'!$E45*((1+'Step 1_Expenditure3'!$H45)^(AH$3-1)),0),IF(AH$3='Step 1_Expenditure3'!$F45,'Step 1_Expenditure3'!$E45,0))))</f>
        <v/>
      </c>
      <c r="AI21" s="55" t="str">
        <f>IF(AI$3="","",IF('Step 1_Expenditure3'!$E45=0,0,IF('Step 1_Expenditure3'!$D45="OPEX",IF(AND(AI$3&gt;='Step 1_Expenditure3'!$F45,'Step 1_Expenditure3'!$F45+'Step 1_Expenditure3'!$G45-1&gt;=AI$3),'Step 1_Expenditure3'!$E45*((1+'Step 1_Expenditure3'!$H45)^(AI$3-1)),0),IF(AI$3='Step 1_Expenditure3'!$F45,'Step 1_Expenditure3'!$E45,0))))</f>
        <v/>
      </c>
      <c r="AJ21" s="55" t="str">
        <f>IF(AJ$3="","",IF('Step 1_Expenditure3'!$E45=0,0,IF('Step 1_Expenditure3'!$D45="OPEX",IF(AND(AJ$3&gt;='Step 1_Expenditure3'!$F45,'Step 1_Expenditure3'!$F45+'Step 1_Expenditure3'!$G45-1&gt;=AJ$3),'Step 1_Expenditure3'!$E45*((1+'Step 1_Expenditure3'!$H45)^(AJ$3-1)),0),IF(AJ$3='Step 1_Expenditure3'!$F45,'Step 1_Expenditure3'!$E45,0))))</f>
        <v/>
      </c>
      <c r="AK21" s="55" t="str">
        <f>IF(AK$3="","",IF('Step 1_Expenditure3'!$E45=0,0,IF('Step 1_Expenditure3'!$D45="OPEX",IF(AND(AK$3&gt;='Step 1_Expenditure3'!$F45,'Step 1_Expenditure3'!$F45+'Step 1_Expenditure3'!$G45-1&gt;=AK$3),'Step 1_Expenditure3'!$E45*((1+'Step 1_Expenditure3'!$H45)^(AK$3-1)),0),IF(AK$3='Step 1_Expenditure3'!$F45,'Step 1_Expenditure3'!$E45,0))))</f>
        <v/>
      </c>
      <c r="AL21" s="55" t="str">
        <f>IF(AL$3="","",IF('Step 1_Expenditure3'!$E45=0,0,IF('Step 1_Expenditure3'!$D45="OPEX",IF(AND(AL$3&gt;='Step 1_Expenditure3'!$F45,'Step 1_Expenditure3'!$F45+'Step 1_Expenditure3'!$G45-1&gt;=AL$3),'Step 1_Expenditure3'!$E45*((1+'Step 1_Expenditure3'!$H45)^(AL$3-1)),0),IF(AL$3='Step 1_Expenditure3'!$F45,'Step 1_Expenditure3'!$E45,0))))</f>
        <v/>
      </c>
      <c r="AM21" s="55" t="str">
        <f>IF(AM$3="","",IF('Step 1_Expenditure3'!$E45=0,0,IF('Step 1_Expenditure3'!$D45="OPEX",IF(AND(AM$3&gt;='Step 1_Expenditure3'!$F45,'Step 1_Expenditure3'!$F45+'Step 1_Expenditure3'!$G45-1&gt;=AM$3),'Step 1_Expenditure3'!$E45*((1+'Step 1_Expenditure3'!$H45)^(AM$3-1)),0),IF(AM$3='Step 1_Expenditure3'!$F45,'Step 1_Expenditure3'!$E45,0))))</f>
        <v/>
      </c>
      <c r="AN21" s="55" t="str">
        <f>IF(AN$3="","",IF('Step 1_Expenditure3'!$E45=0,0,IF('Step 1_Expenditure3'!$D45="OPEX",IF(AND(AN$3&gt;='Step 1_Expenditure3'!$F45,'Step 1_Expenditure3'!$F45+'Step 1_Expenditure3'!$G45-1&gt;=AN$3),'Step 1_Expenditure3'!$E45*((1+'Step 1_Expenditure3'!$H45)^(AN$3-1)),0),IF(AN$3='Step 1_Expenditure3'!$F45,'Step 1_Expenditure3'!$E45,0))))</f>
        <v/>
      </c>
      <c r="AO21" s="55" t="str">
        <f>IF(AO$3="","",IF('Step 1_Expenditure3'!$E45=0,0,IF('Step 1_Expenditure3'!$D45="OPEX",IF(AND(AO$3&gt;='Step 1_Expenditure3'!$F45,'Step 1_Expenditure3'!$F45+'Step 1_Expenditure3'!$G45-1&gt;=AO$3),'Step 1_Expenditure3'!$E45*((1+'Step 1_Expenditure3'!$H45)^(AO$3-1)),0),IF(AO$3='Step 1_Expenditure3'!$F45,'Step 1_Expenditure3'!$E45,0))))</f>
        <v/>
      </c>
      <c r="AP21" s="55" t="str">
        <f>IF(AP$3="","",IF('Step 1_Expenditure3'!$E45=0,0,IF('Step 1_Expenditure3'!$D45="OPEX",IF(AND(AP$3&gt;='Step 1_Expenditure3'!$F45,'Step 1_Expenditure3'!$F45+'Step 1_Expenditure3'!$G45-1&gt;=AP$3),'Step 1_Expenditure3'!$E45*((1+'Step 1_Expenditure3'!$H45)^(AP$3-1)),0),IF(AP$3='Step 1_Expenditure3'!$F45,'Step 1_Expenditure3'!$E45,0))))</f>
        <v/>
      </c>
      <c r="AQ21" s="55" t="str">
        <f>IF(AQ$3="","",IF('Step 1_Expenditure3'!$E45=0,0,IF('Step 1_Expenditure3'!$D45="OPEX",IF(AND(AQ$3&gt;='Step 1_Expenditure3'!$F45,'Step 1_Expenditure3'!$F45+'Step 1_Expenditure3'!$G45-1&gt;=AQ$3),'Step 1_Expenditure3'!$E45*((1+'Step 1_Expenditure3'!$H45)^(AQ$3-1)),0),IF(AQ$3='Step 1_Expenditure3'!$F45,'Step 1_Expenditure3'!$E45,0))))</f>
        <v/>
      </c>
      <c r="AR21" s="55" t="str">
        <f>IF(AR$3="","",IF('Step 1_Expenditure3'!$E45=0,0,IF('Step 1_Expenditure3'!$D45="OPEX",IF(AND(AR$3&gt;='Step 1_Expenditure3'!$F45,'Step 1_Expenditure3'!$F45+'Step 1_Expenditure3'!$G45-1&gt;=AR$3),'Step 1_Expenditure3'!$E45*((1+'Step 1_Expenditure3'!$H45)^(AR$3-1)),0),IF(AR$3='Step 1_Expenditure3'!$F45,'Step 1_Expenditure3'!$E45,0))))</f>
        <v/>
      </c>
      <c r="AS21" s="55" t="str">
        <f>IF(AS$3="","",IF('Step 1_Expenditure3'!$E45=0,0,IF('Step 1_Expenditure3'!$D45="OPEX",IF(AND(AS$3&gt;='Step 1_Expenditure3'!$F45,'Step 1_Expenditure3'!$F45+'Step 1_Expenditure3'!$G45-1&gt;=AS$3),'Step 1_Expenditure3'!$E45*((1+'Step 1_Expenditure3'!$H45)^(AS$3-1)),0),IF(AS$3='Step 1_Expenditure3'!$F45,'Step 1_Expenditure3'!$E45,0))))</f>
        <v/>
      </c>
      <c r="AT21" s="55" t="str">
        <f>IF(AT$3="","",IF('Step 1_Expenditure3'!$E45=0,0,IF('Step 1_Expenditure3'!$D45="OPEX",IF(AND(AT$3&gt;='Step 1_Expenditure3'!$F45,'Step 1_Expenditure3'!$F45+'Step 1_Expenditure3'!$G45-1&gt;=AT$3),'Step 1_Expenditure3'!$E45*((1+'Step 1_Expenditure3'!$H45)^(AT$3-1)),0),IF(AT$3='Step 1_Expenditure3'!$F45,'Step 1_Expenditure3'!$E45,0))))</f>
        <v/>
      </c>
      <c r="AU21" s="55" t="str">
        <f>IF(AU$3="","",IF('Step 1_Expenditure3'!$E45=0,0,IF('Step 1_Expenditure3'!$D45="OPEX",IF(AND(AU$3&gt;='Step 1_Expenditure3'!$F45,'Step 1_Expenditure3'!$F45+'Step 1_Expenditure3'!$G45-1&gt;=AU$3),'Step 1_Expenditure3'!$E45*((1+'Step 1_Expenditure3'!$H45)^(AU$3-1)),0),IF(AU$3='Step 1_Expenditure3'!$F45,'Step 1_Expenditure3'!$E45,0))))</f>
        <v/>
      </c>
      <c r="AV21" s="55" t="str">
        <f>IF(AV$3="","",IF('Step 1_Expenditure3'!$E45=0,0,IF('Step 1_Expenditure3'!$D45="OPEX",IF(AND(AV$3&gt;='Step 1_Expenditure3'!$F45,'Step 1_Expenditure3'!$F45+'Step 1_Expenditure3'!$G45-1&gt;=AV$3),'Step 1_Expenditure3'!$E45*((1+'Step 1_Expenditure3'!$H45)^(AV$3-1)),0),IF(AV$3='Step 1_Expenditure3'!$F45,'Step 1_Expenditure3'!$E45,0))))</f>
        <v/>
      </c>
      <c r="AW21" s="55" t="str">
        <f>IF(AW$3="","",IF('Step 1_Expenditure3'!$E45=0,0,IF('Step 1_Expenditure3'!$D45="OPEX",IF(AND(AW$3&gt;='Step 1_Expenditure3'!$F45,'Step 1_Expenditure3'!$F45+'Step 1_Expenditure3'!$G45-1&gt;=AW$3),'Step 1_Expenditure3'!$E45*((1+'Step 1_Expenditure3'!$H45)^(AW$3-1)),0),IF(AW$3='Step 1_Expenditure3'!$F45,'Step 1_Expenditure3'!$E45,0))))</f>
        <v/>
      </c>
      <c r="AX21" s="55" t="str">
        <f>IF(AX$3="","",IF('Step 1_Expenditure3'!$E45=0,0,IF('Step 1_Expenditure3'!$D45="OPEX",IF(AND(AX$3&gt;='Step 1_Expenditure3'!$F45,'Step 1_Expenditure3'!$F45+'Step 1_Expenditure3'!$G45-1&gt;=AX$3),'Step 1_Expenditure3'!$E45*((1+'Step 1_Expenditure3'!$H45)^(AX$3-1)),0),IF(AX$3='Step 1_Expenditure3'!$F45,'Step 1_Expenditure3'!$E45,0))))</f>
        <v/>
      </c>
      <c r="AY21" s="55" t="str">
        <f>IF(AY$3="","",IF('Step 1_Expenditure3'!$E45=0,0,IF('Step 1_Expenditure3'!$D45="OPEX",IF(AND(AY$3&gt;='Step 1_Expenditure3'!$F45,'Step 1_Expenditure3'!$F45+'Step 1_Expenditure3'!$G45-1&gt;=AY$3),'Step 1_Expenditure3'!$E45*((1+'Step 1_Expenditure3'!$H45)^(AY$3-1)),0),IF(AY$3='Step 1_Expenditure3'!$F45,'Step 1_Expenditure3'!$E45,0))))</f>
        <v/>
      </c>
      <c r="AZ21" s="55" t="str">
        <f>IF(AZ$3="","",IF('Step 1_Expenditure3'!$E45=0,0,IF('Step 1_Expenditure3'!$D45="OPEX",IF(AND(AZ$3&gt;='Step 1_Expenditure3'!$F45,'Step 1_Expenditure3'!$F45+'Step 1_Expenditure3'!$G45-1&gt;=AZ$3),'Step 1_Expenditure3'!$E45*((1+'Step 1_Expenditure3'!$H45)^(AZ$3-1)),0),IF(AZ$3='Step 1_Expenditure3'!$F45,'Step 1_Expenditure3'!$E45,0))))</f>
        <v/>
      </c>
      <c r="BA21" s="55" t="str">
        <f>IF(BA$3="","",IF('Step 1_Expenditure3'!$E45=0,0,IF('Step 1_Expenditure3'!$D45="OPEX",IF(AND(BA$3&gt;='Step 1_Expenditure3'!$F45,'Step 1_Expenditure3'!$F45+'Step 1_Expenditure3'!$G45-1&gt;=BA$3),'Step 1_Expenditure3'!$E45*((1+'Step 1_Expenditure3'!$H45)^(BA$3-1)),0),IF(BA$3='Step 1_Expenditure3'!$F45,'Step 1_Expenditure3'!$E45,0))))</f>
        <v/>
      </c>
      <c r="BB21" s="55" t="str">
        <f>IF(BB$3="","",IF('Step 1_Expenditure3'!$E45=0,0,IF('Step 1_Expenditure3'!$D45="OPEX",IF(AND(BB$3&gt;='Step 1_Expenditure3'!$F45,'Step 1_Expenditure3'!$F45+'Step 1_Expenditure3'!$G45-1&gt;=BB$3),'Step 1_Expenditure3'!$E45*((1+'Step 1_Expenditure3'!$H45)^(BB$3-1)),0),IF(BB$3='Step 1_Expenditure3'!$F45,'Step 1_Expenditure3'!$E45,0))))</f>
        <v/>
      </c>
      <c r="BC21" s="55" t="str">
        <f>IF(BC$3="","",IF('Step 1_Expenditure3'!$E45=0,0,IF('Step 1_Expenditure3'!$D45="OPEX",IF(AND(BC$3&gt;='Step 1_Expenditure3'!$F45,'Step 1_Expenditure3'!$F45+'Step 1_Expenditure3'!$G45-1&gt;=BC$3),'Step 1_Expenditure3'!$E45*((1+'Step 1_Expenditure3'!$H45)^(BC$3-1)),0),IF(BC$3='Step 1_Expenditure3'!$F45,'Step 1_Expenditure3'!$E45,0))))</f>
        <v/>
      </c>
      <c r="BD21" s="55" t="str">
        <f>IF(BD$3="","",IF('Step 1_Expenditure3'!$E45=0,0,IF('Step 1_Expenditure3'!$D45="OPEX",IF(AND(BD$3&gt;='Step 1_Expenditure3'!$F45,'Step 1_Expenditure3'!$F45+'Step 1_Expenditure3'!$G45-1&gt;=BD$3),'Step 1_Expenditure3'!$E45*((1+'Step 1_Expenditure3'!$H45)^(BD$3-1)),0),IF(BD$3='Step 1_Expenditure3'!$F45,'Step 1_Expenditure3'!$E45,0))))</f>
        <v/>
      </c>
      <c r="BE21" s="55" t="str">
        <f>IF(BE$3="","",IF('Step 1_Expenditure3'!$E45=0,0,IF('Step 1_Expenditure3'!$D45="OPEX",IF(AND(BE$3&gt;='Step 1_Expenditure3'!$F45,'Step 1_Expenditure3'!$F45+'Step 1_Expenditure3'!$G45-1&gt;=BE$3),'Step 1_Expenditure3'!$E45*((1+'Step 1_Expenditure3'!$H45)^(BE$3-1)),0),IF(BE$3='Step 1_Expenditure3'!$F45,'Step 1_Expenditure3'!$E45,0))))</f>
        <v/>
      </c>
      <c r="BF21" s="55" t="str">
        <f>IF(BF$3="","",IF('Step 1_Expenditure3'!$E45=0,0,IF('Step 1_Expenditure3'!$D45="OPEX",IF(AND(BF$3&gt;='Step 1_Expenditure3'!$F45,'Step 1_Expenditure3'!$F45+'Step 1_Expenditure3'!$G45-1&gt;=BF$3),'Step 1_Expenditure3'!$E45*((1+'Step 1_Expenditure3'!$H45)^(BF$3-1)),0),IF(BF$3='Step 1_Expenditure3'!$F45,'Step 1_Expenditure3'!$E45,0))))</f>
        <v/>
      </c>
      <c r="BG21" s="55" t="str">
        <f>IF(BG$3="","",IF('Step 1_Expenditure3'!$E45=0,0,IF('Step 1_Expenditure3'!$D45="OPEX",IF(AND(BG$3&gt;='Step 1_Expenditure3'!$F45,'Step 1_Expenditure3'!$F45+'Step 1_Expenditure3'!$G45-1&gt;=BG$3),'Step 1_Expenditure3'!$E45*((1+'Step 1_Expenditure3'!$H45)^(BG$3-1)),0),IF(BG$3='Step 1_Expenditure3'!$F45,'Step 1_Expenditure3'!$E45,0))))</f>
        <v/>
      </c>
      <c r="BH21" s="55" t="str">
        <f>IF(BH$3="","",IF('Step 1_Expenditure3'!$E45=0,0,IF('Step 1_Expenditure3'!$D45="OPEX",IF(AND(BH$3&gt;='Step 1_Expenditure3'!$F45,'Step 1_Expenditure3'!$F45+'Step 1_Expenditure3'!$G45-1&gt;=BH$3),'Step 1_Expenditure3'!$E45*((1+'Step 1_Expenditure3'!$H45)^(BH$3-1)),0),IF(BH$3='Step 1_Expenditure3'!$F45,'Step 1_Expenditure3'!$E45,0))))</f>
        <v/>
      </c>
      <c r="BI21" s="55" t="str">
        <f>IF(BI$3="","",IF('Step 1_Expenditure3'!$E45=0,0,IF('Step 1_Expenditure3'!$D45="OPEX",IF(AND(BI$3&gt;='Step 1_Expenditure3'!$F45,'Step 1_Expenditure3'!$F45+'Step 1_Expenditure3'!$G45-1&gt;=BI$3),'Step 1_Expenditure3'!$E45*((1+'Step 1_Expenditure3'!$H45)^(BI$3-1)),0),IF(BI$3='Step 1_Expenditure3'!$F45,'Step 1_Expenditure3'!$E45,0))))</f>
        <v/>
      </c>
      <c r="BJ21" s="55" t="str">
        <f>IF(BJ$3="","",IF('Step 1_Expenditure3'!$E45=0,0,IF('Step 1_Expenditure3'!$D45="OPEX",IF(AND(BJ$3&gt;='Step 1_Expenditure3'!$F45,'Step 1_Expenditure3'!$F45+'Step 1_Expenditure3'!$G45-1&gt;=BJ$3),'Step 1_Expenditure3'!$E45*((1+'Step 1_Expenditure3'!$H45)^(BJ$3-1)),0),IF(BJ$3='Step 1_Expenditure3'!$F45,'Step 1_Expenditure3'!$E45,0))))</f>
        <v/>
      </c>
      <c r="BK21" s="55" t="str">
        <f>IF(BK$3="","",IF('Step 1_Expenditure3'!$E45=0,0,IF('Step 1_Expenditure3'!$D45="OPEX",IF(AND(BK$3&gt;='Step 1_Expenditure3'!$F45,'Step 1_Expenditure3'!$F45+'Step 1_Expenditure3'!$G45-1&gt;=BK$3),'Step 1_Expenditure3'!$E45*((1+'Step 1_Expenditure3'!$H45)^(BK$3-1)),0),IF(BK$3='Step 1_Expenditure3'!$F45,'Step 1_Expenditure3'!$E45,0))))</f>
        <v/>
      </c>
      <c r="BL21" s="55" t="str">
        <f>IF(BL$3="","",IF('Step 1_Expenditure3'!$E45=0,0,IF('Step 1_Expenditure3'!$D45="OPEX",IF(AND(BL$3&gt;='Step 1_Expenditure3'!$F45,'Step 1_Expenditure3'!$F45+'Step 1_Expenditure3'!$G45-1&gt;=BL$3),'Step 1_Expenditure3'!$E45*((1+'Step 1_Expenditure3'!$H45)^(BL$3-1)),0),IF(BL$3='Step 1_Expenditure3'!$F45,'Step 1_Expenditure3'!$E45,0))))</f>
        <v/>
      </c>
      <c r="BM21" s="55" t="str">
        <f>IF(BM$3="","",IF('Step 1_Expenditure3'!$E45=0,0,IF('Step 1_Expenditure3'!$D45="OPEX",IF(AND(BM$3&gt;='Step 1_Expenditure3'!$F45,'Step 1_Expenditure3'!$F45+'Step 1_Expenditure3'!$G45-1&gt;=BM$3),'Step 1_Expenditure3'!$E45*((1+'Step 1_Expenditure3'!$H45)^(BM$3-1)),0),IF(BM$3='Step 1_Expenditure3'!$F45,'Step 1_Expenditure3'!$E45,0))))</f>
        <v/>
      </c>
      <c r="BN21" s="55" t="str">
        <f>IF(BN$3="","",IF('Step 1_Expenditure3'!$E45=0,0,IF('Step 1_Expenditure3'!$D45="OPEX",IF(AND(BN$3&gt;='Step 1_Expenditure3'!$F45,'Step 1_Expenditure3'!$F45+'Step 1_Expenditure3'!$G45-1&gt;=BN$3),'Step 1_Expenditure3'!$E45*((1+'Step 1_Expenditure3'!$H45)^(BN$3-1)),0),IF(BN$3='Step 1_Expenditure3'!$F45,'Step 1_Expenditure3'!$E45,0))))</f>
        <v/>
      </c>
      <c r="BO21" s="55" t="str">
        <f>IF(BO$3="","",IF('Step 1_Expenditure3'!$E45=0,0,IF('Step 1_Expenditure3'!$D45="OPEX",IF(AND(BO$3&gt;='Step 1_Expenditure3'!$F45,'Step 1_Expenditure3'!$F45+'Step 1_Expenditure3'!$G45-1&gt;=BO$3),'Step 1_Expenditure3'!$E45*((1+'Step 1_Expenditure3'!$H45)^(BO$3-1)),0),IF(BO$3='Step 1_Expenditure3'!$F45,'Step 1_Expenditure3'!$E45,0))))</f>
        <v/>
      </c>
      <c r="BP21" s="55" t="str">
        <f>IF(BP$3="","",IF('Step 1_Expenditure3'!$E45=0,0,IF('Step 1_Expenditure3'!$D45="OPEX",IF(AND(BP$3&gt;='Step 1_Expenditure3'!$F45,'Step 1_Expenditure3'!$F45+'Step 1_Expenditure3'!$G45-1&gt;=BP$3),'Step 1_Expenditure3'!$E45*((1+'Step 1_Expenditure3'!$H45)^(BP$3-1)),0),IF(BP$3='Step 1_Expenditure3'!$F45,'Step 1_Expenditure3'!$E45,0))))</f>
        <v/>
      </c>
      <c r="BQ21" s="55" t="str">
        <f>IF(BQ$3="","",IF('Step 1_Expenditure3'!$E45=0,0,IF('Step 1_Expenditure3'!$D45="OPEX",IF(AND(BQ$3&gt;='Step 1_Expenditure3'!$F45,'Step 1_Expenditure3'!$F45+'Step 1_Expenditure3'!$G45-1&gt;=BQ$3),'Step 1_Expenditure3'!$E45*((1+'Step 1_Expenditure3'!$H45)^(BQ$3-1)),0),IF(BQ$3='Step 1_Expenditure3'!$F45,'Step 1_Expenditure3'!$E45,0))))</f>
        <v/>
      </c>
      <c r="BR21" s="55" t="str">
        <f>IF(BR$3="","",IF('Step 1_Expenditure3'!$E45=0,0,IF('Step 1_Expenditure3'!$D45="OPEX",IF(AND(BR$3&gt;='Step 1_Expenditure3'!$F45,'Step 1_Expenditure3'!$F45+'Step 1_Expenditure3'!$G45-1&gt;=BR$3),'Step 1_Expenditure3'!$E45*((1+'Step 1_Expenditure3'!$H45)^(BR$3-1)),0),IF(BR$3='Step 1_Expenditure3'!$F45,'Step 1_Expenditure3'!$E45,0))))</f>
        <v/>
      </c>
      <c r="BS21" s="55" t="str">
        <f>IF(BS$3="","",IF('Step 1_Expenditure3'!$E45=0,0,IF('Step 1_Expenditure3'!$D45="OPEX",IF(AND(BS$3&gt;='Step 1_Expenditure3'!$F45,'Step 1_Expenditure3'!$F45+'Step 1_Expenditure3'!$G45-1&gt;=BS$3),'Step 1_Expenditure3'!$E45*((1+'Step 1_Expenditure3'!$H45)^(BS$3-1)),0),IF(BS$3='Step 1_Expenditure3'!$F45,'Step 1_Expenditure3'!$E45,0))))</f>
        <v/>
      </c>
      <c r="BT21" s="55" t="str">
        <f>IF(BT$3="","",IF('Step 1_Expenditure3'!$E45=0,0,IF('Step 1_Expenditure3'!$D45="OPEX",IF(AND(BT$3&gt;='Step 1_Expenditure3'!$F45,'Step 1_Expenditure3'!$F45+'Step 1_Expenditure3'!$G45-1&gt;=BT$3),'Step 1_Expenditure3'!$E45*((1+'Step 1_Expenditure3'!$H45)^(BT$3-1)),0),IF(BT$3='Step 1_Expenditure3'!$F45,'Step 1_Expenditure3'!$E45,0))))</f>
        <v/>
      </c>
      <c r="BU21" s="55" t="str">
        <f>IF(BU$3="","",IF('Step 1_Expenditure3'!$E45=0,0,IF('Step 1_Expenditure3'!$D45="OPEX",IF(AND(BU$3&gt;='Step 1_Expenditure3'!$F45,'Step 1_Expenditure3'!$F45+'Step 1_Expenditure3'!$G45-1&gt;=BU$3),'Step 1_Expenditure3'!$E45*((1+'Step 1_Expenditure3'!$H45)^(BU$3-1)),0),IF(BU$3='Step 1_Expenditure3'!$F45,'Step 1_Expenditure3'!$E45,0))))</f>
        <v/>
      </c>
      <c r="BV21" s="55" t="str">
        <f>IF(BV$3="","",IF('Step 1_Expenditure3'!$E45=0,0,IF('Step 1_Expenditure3'!$D45="OPEX",IF(AND(BV$3&gt;='Step 1_Expenditure3'!$F45,'Step 1_Expenditure3'!$F45+'Step 1_Expenditure3'!$G45-1&gt;=BV$3),'Step 1_Expenditure3'!$E45*((1+'Step 1_Expenditure3'!$H45)^(BV$3-1)),0),IF(BV$3='Step 1_Expenditure3'!$F45,'Step 1_Expenditure3'!$E45,0))))</f>
        <v/>
      </c>
      <c r="BW21" s="55" t="str">
        <f>IF(BW$3="","",IF('Step 1_Expenditure3'!$E45=0,0,IF('Step 1_Expenditure3'!$D45="OPEX",IF(AND(BW$3&gt;='Step 1_Expenditure3'!$F45,'Step 1_Expenditure3'!$F45+'Step 1_Expenditure3'!$G45-1&gt;=BW$3),'Step 1_Expenditure3'!$E45*((1+'Step 1_Expenditure3'!$H45)^(BW$3-1)),0),IF(BW$3='Step 1_Expenditure3'!$F45,'Step 1_Expenditure3'!$E45,0))))</f>
        <v/>
      </c>
      <c r="BX21" s="55" t="str">
        <f>IF(BX$3="","",IF('Step 1_Expenditure3'!$E45=0,0,IF('Step 1_Expenditure3'!$D45="OPEX",IF(AND(BX$3&gt;='Step 1_Expenditure3'!$F45,'Step 1_Expenditure3'!$F45+'Step 1_Expenditure3'!$G45-1&gt;=BX$3),'Step 1_Expenditure3'!$E45*((1+'Step 1_Expenditure3'!$H45)^(BX$3-1)),0),IF(BX$3='Step 1_Expenditure3'!$F45,'Step 1_Expenditure3'!$E45,0))))</f>
        <v/>
      </c>
      <c r="BY21" s="55" t="str">
        <f>IF(BY$3="","",IF('Step 1_Expenditure3'!$E45=0,0,IF('Step 1_Expenditure3'!$D45="OPEX",IF(AND(BY$3&gt;='Step 1_Expenditure3'!$F45,'Step 1_Expenditure3'!$F45+'Step 1_Expenditure3'!$G45-1&gt;=BY$3),'Step 1_Expenditure3'!$E45*((1+'Step 1_Expenditure3'!$H45)^(BY$3-1)),0),IF(BY$3='Step 1_Expenditure3'!$F45,'Step 1_Expenditure3'!$E45,0))))</f>
        <v/>
      </c>
      <c r="BZ21" s="55" t="str">
        <f>IF(BZ$3="","",IF('Step 1_Expenditure3'!$E45=0,0,IF('Step 1_Expenditure3'!$D45="OPEX",IF(AND(BZ$3&gt;='Step 1_Expenditure3'!$F45,'Step 1_Expenditure3'!$F45+'Step 1_Expenditure3'!$G45-1&gt;=BZ$3),'Step 1_Expenditure3'!$E45*((1+'Step 1_Expenditure3'!$H45)^(BZ$3-1)),0),IF(BZ$3='Step 1_Expenditure3'!$F45,'Step 1_Expenditure3'!$E45,0))))</f>
        <v/>
      </c>
      <c r="CA21" s="55" t="str">
        <f>IF(CA$3="","",IF('Step 1_Expenditure3'!$E45=0,0,IF('Step 1_Expenditure3'!$D45="OPEX",IF(AND(CA$3&gt;='Step 1_Expenditure3'!$F45,'Step 1_Expenditure3'!$F45+'Step 1_Expenditure3'!$G45-1&gt;=CA$3),'Step 1_Expenditure3'!$E45*((1+'Step 1_Expenditure3'!$H45)^(CA$3-1)),0),IF(CA$3='Step 1_Expenditure3'!$F45,'Step 1_Expenditure3'!$E45,0))))</f>
        <v/>
      </c>
      <c r="CB21" s="55" t="str">
        <f>IF(CB$3="","",IF('Step 1_Expenditure3'!$E45=0,0,IF('Step 1_Expenditure3'!$D45="OPEX",IF(AND(CB$3&gt;='Step 1_Expenditure3'!$F45,'Step 1_Expenditure3'!$F45+'Step 1_Expenditure3'!$G45-1&gt;=CB$3),'Step 1_Expenditure3'!$E45*((1+'Step 1_Expenditure3'!$H45)^(CB$3-1)),0),IF(CB$3='Step 1_Expenditure3'!$F45,'Step 1_Expenditure3'!$E45,0))))</f>
        <v/>
      </c>
      <c r="CC21" s="55" t="str">
        <f>IF(CC$3="","",IF('Step 1_Expenditure3'!$E45=0,0,IF('Step 1_Expenditure3'!$D45="OPEX",IF(AND(CC$3&gt;='Step 1_Expenditure3'!$F45,'Step 1_Expenditure3'!$F45+'Step 1_Expenditure3'!$G45-1&gt;=CC$3),'Step 1_Expenditure3'!$E45*((1+'Step 1_Expenditure3'!$H45)^(CC$3-1)),0),IF(CC$3='Step 1_Expenditure3'!$F45,'Step 1_Expenditure3'!$E45,0))))</f>
        <v/>
      </c>
      <c r="CD21" s="55" t="str">
        <f>IF(CD$3="","",IF('Step 1_Expenditure3'!$E45=0,0,IF('Step 1_Expenditure3'!$D45="OPEX",IF(AND(CD$3&gt;='Step 1_Expenditure3'!$F45,'Step 1_Expenditure3'!$F45+'Step 1_Expenditure3'!$G45-1&gt;=CD$3),'Step 1_Expenditure3'!$E45*((1+'Step 1_Expenditure3'!$H45)^(CD$3-1)),0),IF(CD$3='Step 1_Expenditure3'!$F45,'Step 1_Expenditure3'!$E45,0))))</f>
        <v/>
      </c>
      <c r="CE21" s="55" t="str">
        <f>IF(CE$3="","",IF('Step 1_Expenditure3'!$E45=0,0,IF('Step 1_Expenditure3'!$D45="OPEX",IF(AND(CE$3&gt;='Step 1_Expenditure3'!$F45,'Step 1_Expenditure3'!$F45+'Step 1_Expenditure3'!$G45-1&gt;=CE$3),'Step 1_Expenditure3'!$E45*((1+'Step 1_Expenditure3'!$H45)^(CE$3-1)),0),IF(CE$3='Step 1_Expenditure3'!$F45,'Step 1_Expenditure3'!$E45,0))))</f>
        <v/>
      </c>
      <c r="CF21" s="55" t="str">
        <f>IF(CF$3="","",IF('Step 1_Expenditure3'!$E45=0,0,IF('Step 1_Expenditure3'!$D45="OPEX",IF(AND(CF$3&gt;='Step 1_Expenditure3'!$F45,'Step 1_Expenditure3'!$F45+'Step 1_Expenditure3'!$G45-1&gt;=CF$3),'Step 1_Expenditure3'!$E45*((1+'Step 1_Expenditure3'!$H45)^(CF$3-1)),0),IF(CF$3='Step 1_Expenditure3'!$F45,'Step 1_Expenditure3'!$E45,0))))</f>
        <v/>
      </c>
      <c r="CG21" s="55" t="str">
        <f>IF(CG$3="","",IF('Step 1_Expenditure3'!$E45=0,0,IF('Step 1_Expenditure3'!$D45="OPEX",IF(AND(CG$3&gt;='Step 1_Expenditure3'!$F45,'Step 1_Expenditure3'!$F45+'Step 1_Expenditure3'!$G45-1&gt;=CG$3),'Step 1_Expenditure3'!$E45*((1+'Step 1_Expenditure3'!$H45)^(CG$3-1)),0),IF(CG$3='Step 1_Expenditure3'!$F45,'Step 1_Expenditure3'!$E45,0))))</f>
        <v/>
      </c>
      <c r="CH21" s="55" t="str">
        <f>IF(CH$3="","",IF('Step 1_Expenditure3'!$E45=0,0,IF('Step 1_Expenditure3'!$D45="OPEX",IF(AND(CH$3&gt;='Step 1_Expenditure3'!$F45,'Step 1_Expenditure3'!$F45+'Step 1_Expenditure3'!$G45-1&gt;=CH$3),'Step 1_Expenditure3'!$E45*((1+'Step 1_Expenditure3'!$H45)^(CH$3-1)),0),IF(CH$3='Step 1_Expenditure3'!$F45,'Step 1_Expenditure3'!$E45,0))))</f>
        <v/>
      </c>
      <c r="CI21" s="55" t="str">
        <f>IF(CI$3="","",IF('Step 1_Expenditure3'!$E45=0,0,IF('Step 1_Expenditure3'!$D45="OPEX",IF(AND(CI$3&gt;='Step 1_Expenditure3'!$F45,'Step 1_Expenditure3'!$F45+'Step 1_Expenditure3'!$G45-1&gt;=CI$3),'Step 1_Expenditure3'!$E45*((1+'Step 1_Expenditure3'!$H45)^(CI$3-1)),0),IF(CI$3='Step 1_Expenditure3'!$F45,'Step 1_Expenditure3'!$E45,0))))</f>
        <v/>
      </c>
      <c r="CJ21" s="55" t="str">
        <f>IF(CJ$3="","",IF('Step 1_Expenditure3'!$E45=0,0,IF('Step 1_Expenditure3'!$D45="OPEX",IF(AND(CJ$3&gt;='Step 1_Expenditure3'!$F45,'Step 1_Expenditure3'!$F45+'Step 1_Expenditure3'!$G45-1&gt;=CJ$3),'Step 1_Expenditure3'!$E45*((1+'Step 1_Expenditure3'!$H45)^(CJ$3-1)),0),IF(CJ$3='Step 1_Expenditure3'!$F45,'Step 1_Expenditure3'!$E45,0))))</f>
        <v/>
      </c>
      <c r="CK21" s="55" t="str">
        <f>IF(CK$3="","",IF('Step 1_Expenditure3'!$E45=0,0,IF('Step 1_Expenditure3'!$D45="OPEX",IF(AND(CK$3&gt;='Step 1_Expenditure3'!$F45,'Step 1_Expenditure3'!$F45+'Step 1_Expenditure3'!$G45-1&gt;=CK$3),'Step 1_Expenditure3'!$E45*((1+'Step 1_Expenditure3'!$H45)^(CK$3-1)),0),IF(CK$3='Step 1_Expenditure3'!$F45,'Step 1_Expenditure3'!$E45,0))))</f>
        <v/>
      </c>
      <c r="CL21" s="55" t="str">
        <f>IF(CL$3="","",IF('Step 1_Expenditure3'!$E45=0,0,IF('Step 1_Expenditure3'!$D45="OPEX",IF(AND(CL$3&gt;='Step 1_Expenditure3'!$F45,'Step 1_Expenditure3'!$F45+'Step 1_Expenditure3'!$G45-1&gt;=CL$3),'Step 1_Expenditure3'!$E45*((1+'Step 1_Expenditure3'!$H45)^(CL$3-1)),0),IF(CL$3='Step 1_Expenditure3'!$F45,'Step 1_Expenditure3'!$E45,0))))</f>
        <v/>
      </c>
      <c r="CM21" s="55" t="str">
        <f>IF(CM$3="","",IF('Step 1_Expenditure3'!$E45=0,0,IF('Step 1_Expenditure3'!$D45="OPEX",IF(AND(CM$3&gt;='Step 1_Expenditure3'!$F45,'Step 1_Expenditure3'!$F45+'Step 1_Expenditure3'!$G45-1&gt;=CM$3),'Step 1_Expenditure3'!$E45*((1+'Step 1_Expenditure3'!$H45)^(CM$3-1)),0),IF(CM$3='Step 1_Expenditure3'!$F45,'Step 1_Expenditure3'!$E45,0))))</f>
        <v/>
      </c>
      <c r="CN21" s="55" t="str">
        <f>IF(CN$3="","",IF('Step 1_Expenditure3'!$E45=0,0,IF('Step 1_Expenditure3'!$D45="OPEX",IF(AND(CN$3&gt;='Step 1_Expenditure3'!$F45,'Step 1_Expenditure3'!$F45+'Step 1_Expenditure3'!$G45-1&gt;=CN$3),'Step 1_Expenditure3'!$E45*((1+'Step 1_Expenditure3'!$H45)^(CN$3-1)),0),IF(CN$3='Step 1_Expenditure3'!$F45,'Step 1_Expenditure3'!$E45,0))))</f>
        <v/>
      </c>
      <c r="CO21" s="55" t="str">
        <f>IF(CO$3="","",IF('Step 1_Expenditure3'!$E45=0,0,IF('Step 1_Expenditure3'!$D45="OPEX",IF(AND(CO$3&gt;='Step 1_Expenditure3'!$F45,'Step 1_Expenditure3'!$F45+'Step 1_Expenditure3'!$G45-1&gt;=CO$3),'Step 1_Expenditure3'!$E45*((1+'Step 1_Expenditure3'!$H45)^(CO$3-1)),0),IF(CO$3='Step 1_Expenditure3'!$F45,'Step 1_Expenditure3'!$E45,0))))</f>
        <v/>
      </c>
      <c r="CP21" s="55" t="str">
        <f>IF(CP$3="","",IF('Step 1_Expenditure3'!$E45=0,0,IF('Step 1_Expenditure3'!$D45="OPEX",IF(AND(CP$3&gt;='Step 1_Expenditure3'!$F45,'Step 1_Expenditure3'!$F45+'Step 1_Expenditure3'!$G45-1&gt;=CP$3),'Step 1_Expenditure3'!$E45*((1+'Step 1_Expenditure3'!$H45)^(CP$3-1)),0),IF(CP$3='Step 1_Expenditure3'!$F45,'Step 1_Expenditure3'!$E45,0))))</f>
        <v/>
      </c>
      <c r="CQ21" s="55" t="str">
        <f>IF(CQ$3="","",IF('Step 1_Expenditure3'!$E45=0,0,IF('Step 1_Expenditure3'!$D45="OPEX",IF(AND(CQ$3&gt;='Step 1_Expenditure3'!$F45,'Step 1_Expenditure3'!$F45+'Step 1_Expenditure3'!$G45-1&gt;=CQ$3),'Step 1_Expenditure3'!$E45*((1+'Step 1_Expenditure3'!$H45)^(CQ$3-1)),0),IF(CQ$3='Step 1_Expenditure3'!$F45,'Step 1_Expenditure3'!$E45,0))))</f>
        <v/>
      </c>
      <c r="CR21" s="55" t="str">
        <f>IF(CR$3="","",IF('Step 1_Expenditure3'!$E45=0,0,IF('Step 1_Expenditure3'!$D45="OPEX",IF(AND(CR$3&gt;='Step 1_Expenditure3'!$F45,'Step 1_Expenditure3'!$F45+'Step 1_Expenditure3'!$G45-1&gt;=CR$3),'Step 1_Expenditure3'!$E45*((1+'Step 1_Expenditure3'!$H45)^(CR$3-1)),0),IF(CR$3='Step 1_Expenditure3'!$F45,'Step 1_Expenditure3'!$E45,0))))</f>
        <v/>
      </c>
      <c r="CS21" s="55" t="str">
        <f>IF(CS$3="","",IF('Step 1_Expenditure3'!$E45=0,0,IF('Step 1_Expenditure3'!$D45="OPEX",IF(AND(CS$3&gt;='Step 1_Expenditure3'!$F45,'Step 1_Expenditure3'!$F45+'Step 1_Expenditure3'!$G45-1&gt;=CS$3),'Step 1_Expenditure3'!$E45*((1+'Step 1_Expenditure3'!$H45)^(CS$3-1)),0),IF(CS$3='Step 1_Expenditure3'!$F45,'Step 1_Expenditure3'!$E45,0))))</f>
        <v/>
      </c>
      <c r="CT21" s="55" t="str">
        <f>IF(CT$3="","",IF('Step 1_Expenditure3'!$E45=0,0,IF('Step 1_Expenditure3'!$D45="OPEX",IF(AND(CT$3&gt;='Step 1_Expenditure3'!$F45,'Step 1_Expenditure3'!$F45+'Step 1_Expenditure3'!$G45-1&gt;=CT$3),'Step 1_Expenditure3'!$E45*((1+'Step 1_Expenditure3'!$H45)^(CT$3-1)),0),IF(CT$3='Step 1_Expenditure3'!$F45,'Step 1_Expenditure3'!$E45,0))))</f>
        <v/>
      </c>
      <c r="CU21" s="55" t="str">
        <f>IF(CU$3="","",IF('Step 1_Expenditure3'!$E45=0,0,IF('Step 1_Expenditure3'!$D45="OPEX",IF(AND(CU$3&gt;='Step 1_Expenditure3'!$F45,'Step 1_Expenditure3'!$F45+'Step 1_Expenditure3'!$G45-1&gt;=CU$3),'Step 1_Expenditure3'!$E45*((1+'Step 1_Expenditure3'!$H45)^(CU$3-1)),0),IF(CU$3='Step 1_Expenditure3'!$F45,'Step 1_Expenditure3'!$E45,0))))</f>
        <v/>
      </c>
      <c r="CV21" s="55" t="str">
        <f>IF(CV$3="","",IF('Step 1_Expenditure3'!$E45=0,0,IF('Step 1_Expenditure3'!$D45="OPEX",IF(AND(CV$3&gt;='Step 1_Expenditure3'!$F45,'Step 1_Expenditure3'!$F45+'Step 1_Expenditure3'!$G45-1&gt;=CV$3),'Step 1_Expenditure3'!$E45*((1+'Step 1_Expenditure3'!$H45)^(CV$3-1)),0),IF(CV$3='Step 1_Expenditure3'!$F45,'Step 1_Expenditure3'!$E45,0))))</f>
        <v/>
      </c>
      <c r="CW21" s="55" t="str">
        <f>IF(CW$3="","",IF('Step 1_Expenditure3'!$E45=0,0,IF('Step 1_Expenditure3'!$D45="OPEX",IF(AND(CW$3&gt;='Step 1_Expenditure3'!$F45,'Step 1_Expenditure3'!$F45+'Step 1_Expenditure3'!$G45-1&gt;=CW$3),'Step 1_Expenditure3'!$E45*((1+'Step 1_Expenditure3'!$H45)^(CW$3-1)),0),IF(CW$3='Step 1_Expenditure3'!$F45,'Step 1_Expenditure3'!$E45,0))))</f>
        <v/>
      </c>
      <c r="CX21" s="55" t="str">
        <f>IF(CX$3="","",IF('Step 1_Expenditure3'!$E45=0,0,IF('Step 1_Expenditure3'!$D45="OPEX",IF(AND(CX$3&gt;='Step 1_Expenditure3'!$F45,'Step 1_Expenditure3'!$F45+'Step 1_Expenditure3'!$G45-1&gt;=CX$3),'Step 1_Expenditure3'!$E45*((1+'Step 1_Expenditure3'!$H45)^(CX$3-1)),0),IF(CX$3='Step 1_Expenditure3'!$F45,'Step 1_Expenditure3'!$E45,0))))</f>
        <v/>
      </c>
      <c r="CY21" s="55" t="str">
        <f>IF(CY$3="","",IF('Step 1_Expenditure3'!$E45=0,0,IF('Step 1_Expenditure3'!$D45="OPEX",IF(AND(CY$3&gt;='Step 1_Expenditure3'!$F45,'Step 1_Expenditure3'!$F45+'Step 1_Expenditure3'!$G45-1&gt;=CY$3),'Step 1_Expenditure3'!$E45*((1+'Step 1_Expenditure3'!$H45)^(CY$3-1)),0),IF(CY$3='Step 1_Expenditure3'!$F45,'Step 1_Expenditure3'!$E45,0))))</f>
        <v/>
      </c>
      <c r="CZ21" s="55" t="str">
        <f>IF(CZ$3="","",IF('Step 1_Expenditure3'!$E45=0,0,IF('Step 1_Expenditure3'!$D45="OPEX",IF(AND(CZ$3&gt;='Step 1_Expenditure3'!$F45,'Step 1_Expenditure3'!$F45+'Step 1_Expenditure3'!$G45-1&gt;=CZ$3),'Step 1_Expenditure3'!$E45*((1+'Step 1_Expenditure3'!$H45)^(CZ$3-1)),0),IF(CZ$3='Step 1_Expenditure3'!$F45,'Step 1_Expenditure3'!$E45,0))))</f>
        <v/>
      </c>
      <c r="DA21" s="55" t="str">
        <f>IF(DA$3="","",IF('Step 1_Expenditure3'!$E45=0,0,IF('Step 1_Expenditure3'!$D45="OPEX",IF(AND(DA$3&gt;='Step 1_Expenditure3'!$F45,'Step 1_Expenditure3'!$F45+'Step 1_Expenditure3'!$G45-1&gt;=DA$3),'Step 1_Expenditure3'!$E45*((1+'Step 1_Expenditure3'!$H45)^(DA$3-1)),0),IF(DA$3='Step 1_Expenditure3'!$F45,'Step 1_Expenditure3'!$E45,0))))</f>
        <v/>
      </c>
      <c r="DB21" s="55" t="str">
        <f>IF(DB$3="","",IF('Step 1_Expenditure3'!$E45=0,0,IF('Step 1_Expenditure3'!$D45="OPEX",IF(AND(DB$3&gt;='Step 1_Expenditure3'!$F45,'Step 1_Expenditure3'!$F45+'Step 1_Expenditure3'!$G45-1&gt;=DB$3),'Step 1_Expenditure3'!$E45*((1+'Step 1_Expenditure3'!$H45)^(DB$3-1)),0),IF(DB$3='Step 1_Expenditure3'!$F45,'Step 1_Expenditure3'!$E45,0))))</f>
        <v/>
      </c>
      <c r="DC21" s="1"/>
    </row>
    <row r="22" spans="1:107" s="3" customFormat="1" x14ac:dyDescent="0.25">
      <c r="A22" s="3">
        <f t="shared" si="0"/>
        <v>0</v>
      </c>
      <c r="B22" s="22" t="str">
        <f>IF('Step 1_Expenditure3'!E46&gt;0,'Step 1_Expenditure3'!B46,"")</f>
        <v/>
      </c>
      <c r="C22" s="152" t="str">
        <f>IF('Step 1_Expenditure3'!E46&gt;0,'Step 1_Expenditure3'!D46,"")</f>
        <v/>
      </c>
      <c r="D22" s="158" t="str">
        <f>IF('Step 1_Expenditure3'!E46&gt;0,IF('Step 1_Expenditure3'!F46+'Step 1_Expenditure3'!G46&gt;'Step 1_Expenditure3'!$C$22,'Step 1_Expenditure3'!$C$22,'Step 1_Expenditure3'!F46+'Step 1_Expenditure3'!G46),"")</f>
        <v/>
      </c>
      <c r="E22" s="22" t="str">
        <f>IF('Step 1_Expenditure3'!E46&gt;0,'Step 1_Expenditure3'!C46,"")</f>
        <v/>
      </c>
      <c r="F22" s="55">
        <f>IF(F$3="","",IF('Step 1_Expenditure3'!$E46=0,0,IF('Step 1_Expenditure3'!$D46="OPEX",IF(AND(F$3&gt;='Step 1_Expenditure3'!$F46,'Step 1_Expenditure3'!$F46+'Step 1_Expenditure3'!$G46-1&gt;=F$3),'Step 1_Expenditure3'!$E46*((1+'Step 1_Expenditure3'!$H46)^(F$3)),0),IF(F$3='Step 1_Expenditure3'!$F46,'Step 1_Expenditure3'!$E46,0))))</f>
        <v>0</v>
      </c>
      <c r="G22" s="55">
        <f>IF(G$3="","",IF('Step 1_Expenditure3'!$E46=0,0,IF('Step 1_Expenditure3'!$D46="OPEX",IF(AND(G$3&gt;='Step 1_Expenditure3'!$F46,'Step 1_Expenditure3'!$F46+'Step 1_Expenditure3'!$G46-1&gt;=G$3),'Step 1_Expenditure3'!$E46*((1+'Step 1_Expenditure3'!$H46)^(G$3-1)),0),IF(G$3='Step 1_Expenditure3'!$F46,'Step 1_Expenditure3'!$E46,0))))</f>
        <v>0</v>
      </c>
      <c r="H22" s="55">
        <f>IF(H$3="","",IF('Step 1_Expenditure3'!$E46=0,0,IF('Step 1_Expenditure3'!$D46="OPEX",IF(AND(H$3&gt;='Step 1_Expenditure3'!$F46,'Step 1_Expenditure3'!$F46+'Step 1_Expenditure3'!$G46-1&gt;=H$3),'Step 1_Expenditure3'!$E46*((1+'Step 1_Expenditure3'!$H46)^(H$3-1)),0),IF(H$3='Step 1_Expenditure3'!$F46,'Step 1_Expenditure3'!$E46,0))))</f>
        <v>0</v>
      </c>
      <c r="I22" s="55">
        <f>IF(I$3="","",IF('Step 1_Expenditure3'!$E46=0,0,IF('Step 1_Expenditure3'!$D46="OPEX",IF(AND(I$3&gt;='Step 1_Expenditure3'!$F46,'Step 1_Expenditure3'!$F46+'Step 1_Expenditure3'!$G46-1&gt;=I$3),'Step 1_Expenditure3'!$E46*((1+'Step 1_Expenditure3'!$H46)^(I$3-1)),0),IF(I$3='Step 1_Expenditure3'!$F46,'Step 1_Expenditure3'!$E46,0))))</f>
        <v>0</v>
      </c>
      <c r="J22" s="55">
        <f>IF(J$3="","",IF('Step 1_Expenditure3'!$E46=0,0,IF('Step 1_Expenditure3'!$D46="OPEX",IF(AND(J$3&gt;='Step 1_Expenditure3'!$F46,'Step 1_Expenditure3'!$F46+'Step 1_Expenditure3'!$G46-1&gt;=J$3),'Step 1_Expenditure3'!$E46*((1+'Step 1_Expenditure3'!$H46)^(J$3-1)),0),IF(J$3='Step 1_Expenditure3'!$F46,'Step 1_Expenditure3'!$E46,0))))</f>
        <v>0</v>
      </c>
      <c r="K22" s="55">
        <f>IF(K$3="","",IF('Step 1_Expenditure3'!$E46=0,0,IF('Step 1_Expenditure3'!$D46="OPEX",IF(AND(K$3&gt;='Step 1_Expenditure3'!$F46,'Step 1_Expenditure3'!$F46+'Step 1_Expenditure3'!$G46-1&gt;=K$3),'Step 1_Expenditure3'!$E46*((1+'Step 1_Expenditure3'!$H46)^(K$3-1)),0),IF(K$3='Step 1_Expenditure3'!$F46,'Step 1_Expenditure3'!$E46,0))))</f>
        <v>0</v>
      </c>
      <c r="L22" s="55">
        <f>IF(L$3="","",IF('Step 1_Expenditure3'!$E46=0,0,IF('Step 1_Expenditure3'!$D46="OPEX",IF(AND(L$3&gt;='Step 1_Expenditure3'!$F46,'Step 1_Expenditure3'!$F46+'Step 1_Expenditure3'!$G46-1&gt;=L$3),'Step 1_Expenditure3'!$E46*((1+'Step 1_Expenditure3'!$H46)^(L$3-1)),0),IF(L$3='Step 1_Expenditure3'!$F46,'Step 1_Expenditure3'!$E46,0))))</f>
        <v>0</v>
      </c>
      <c r="M22" s="55">
        <f>IF(M$3="","",IF('Step 1_Expenditure3'!$E46=0,0,IF('Step 1_Expenditure3'!$D46="OPEX",IF(AND(M$3&gt;='Step 1_Expenditure3'!$F46,'Step 1_Expenditure3'!$F46+'Step 1_Expenditure3'!$G46-1&gt;=M$3),'Step 1_Expenditure3'!$E46*((1+'Step 1_Expenditure3'!$H46)^(M$3-1)),0),IF(M$3='Step 1_Expenditure3'!$F46,'Step 1_Expenditure3'!$E46,0))))</f>
        <v>0</v>
      </c>
      <c r="N22" s="55">
        <f>IF(N$3="","",IF('Step 1_Expenditure3'!$E46=0,0,IF('Step 1_Expenditure3'!$D46="OPEX",IF(AND(N$3&gt;='Step 1_Expenditure3'!$F46,'Step 1_Expenditure3'!$F46+'Step 1_Expenditure3'!$G46-1&gt;=N$3),'Step 1_Expenditure3'!$E46*((1+'Step 1_Expenditure3'!$H46)^(N$3-1)),0),IF(N$3='Step 1_Expenditure3'!$F46,'Step 1_Expenditure3'!$E46,0))))</f>
        <v>0</v>
      </c>
      <c r="O22" s="55">
        <f>IF(O$3="","",IF('Step 1_Expenditure3'!$E46=0,0,IF('Step 1_Expenditure3'!$D46="OPEX",IF(AND(O$3&gt;='Step 1_Expenditure3'!$F46,'Step 1_Expenditure3'!$F46+'Step 1_Expenditure3'!$G46-1&gt;=O$3),'Step 1_Expenditure3'!$E46*((1+'Step 1_Expenditure3'!$H46)^(O$3-1)),0),IF(O$3='Step 1_Expenditure3'!$F46,'Step 1_Expenditure3'!$E46,0))))</f>
        <v>0</v>
      </c>
      <c r="P22" s="55">
        <f>IF(P$3="","",IF('Step 1_Expenditure3'!$E46=0,0,IF('Step 1_Expenditure3'!$D46="OPEX",IF(AND(P$3&gt;='Step 1_Expenditure3'!$F46,'Step 1_Expenditure3'!$F46+'Step 1_Expenditure3'!$G46-1&gt;=P$3),'Step 1_Expenditure3'!$E46*((1+'Step 1_Expenditure3'!$H46)^(P$3-1)),0),IF(P$3='Step 1_Expenditure3'!$F46,'Step 1_Expenditure3'!$E46,0))))</f>
        <v>0</v>
      </c>
      <c r="Q22" s="55">
        <f>IF(Q$3="","",IF('Step 1_Expenditure3'!$E46=0,0,IF('Step 1_Expenditure3'!$D46="OPEX",IF(AND(Q$3&gt;='Step 1_Expenditure3'!$F46,'Step 1_Expenditure3'!$F46+'Step 1_Expenditure3'!$G46-1&gt;=Q$3),'Step 1_Expenditure3'!$E46*((1+'Step 1_Expenditure3'!$H46)^(Q$3-1)),0),IF(Q$3='Step 1_Expenditure3'!$F46,'Step 1_Expenditure3'!$E46,0))))</f>
        <v>0</v>
      </c>
      <c r="R22" s="55">
        <f>IF(R$3="","",IF('Step 1_Expenditure3'!$E46=0,0,IF('Step 1_Expenditure3'!$D46="OPEX",IF(AND(R$3&gt;='Step 1_Expenditure3'!$F46,'Step 1_Expenditure3'!$F46+'Step 1_Expenditure3'!$G46-1&gt;=R$3),'Step 1_Expenditure3'!$E46*((1+'Step 1_Expenditure3'!$H46)^(R$3-1)),0),IF(R$3='Step 1_Expenditure3'!$F46,'Step 1_Expenditure3'!$E46,0))))</f>
        <v>0</v>
      </c>
      <c r="S22" s="55">
        <f>IF(S$3="","",IF('Step 1_Expenditure3'!$E46=0,0,IF('Step 1_Expenditure3'!$D46="OPEX",IF(AND(S$3&gt;='Step 1_Expenditure3'!$F46,'Step 1_Expenditure3'!$F46+'Step 1_Expenditure3'!$G46-1&gt;=S$3),'Step 1_Expenditure3'!$E46*((1+'Step 1_Expenditure3'!$H46)^(S$3-1)),0),IF(S$3='Step 1_Expenditure3'!$F46,'Step 1_Expenditure3'!$E46,0))))</f>
        <v>0</v>
      </c>
      <c r="T22" s="55">
        <f>IF(T$3="","",IF('Step 1_Expenditure3'!$E46=0,0,IF('Step 1_Expenditure3'!$D46="OPEX",IF(AND(T$3&gt;='Step 1_Expenditure3'!$F46,'Step 1_Expenditure3'!$F46+'Step 1_Expenditure3'!$G46-1&gt;=T$3),'Step 1_Expenditure3'!$E46*((1+'Step 1_Expenditure3'!$H46)^(T$3-1)),0),IF(T$3='Step 1_Expenditure3'!$F46,'Step 1_Expenditure3'!$E46,0))))</f>
        <v>0</v>
      </c>
      <c r="U22" s="55">
        <f>IF(U$3="","",IF('Step 1_Expenditure3'!$E46=0,0,IF('Step 1_Expenditure3'!$D46="OPEX",IF(AND(U$3&gt;='Step 1_Expenditure3'!$F46,'Step 1_Expenditure3'!$F46+'Step 1_Expenditure3'!$G46-1&gt;=U$3),'Step 1_Expenditure3'!$E46*((1+'Step 1_Expenditure3'!$H46)^(U$3-1)),0),IF(U$3='Step 1_Expenditure3'!$F46,'Step 1_Expenditure3'!$E46,0))))</f>
        <v>0</v>
      </c>
      <c r="V22" s="55">
        <f>IF(V$3="","",IF('Step 1_Expenditure3'!$E46=0,0,IF('Step 1_Expenditure3'!$D46="OPEX",IF(AND(V$3&gt;='Step 1_Expenditure3'!$F46,'Step 1_Expenditure3'!$F46+'Step 1_Expenditure3'!$G46-1&gt;=V$3),'Step 1_Expenditure3'!$E46*((1+'Step 1_Expenditure3'!$H46)^(V$3-1)),0),IF(V$3='Step 1_Expenditure3'!$F46,'Step 1_Expenditure3'!$E46,0))))</f>
        <v>0</v>
      </c>
      <c r="W22" s="55">
        <f>IF(W$3="","",IF('Step 1_Expenditure3'!$E46=0,0,IF('Step 1_Expenditure3'!$D46="OPEX",IF(AND(W$3&gt;='Step 1_Expenditure3'!$F46,'Step 1_Expenditure3'!$F46+'Step 1_Expenditure3'!$G46-1&gt;=W$3),'Step 1_Expenditure3'!$E46*((1+'Step 1_Expenditure3'!$H46)^(W$3-1)),0),IF(W$3='Step 1_Expenditure3'!$F46,'Step 1_Expenditure3'!$E46,0))))</f>
        <v>0</v>
      </c>
      <c r="X22" s="55">
        <f>IF(X$3="","",IF('Step 1_Expenditure3'!$E46=0,0,IF('Step 1_Expenditure3'!$D46="OPEX",IF(AND(X$3&gt;='Step 1_Expenditure3'!$F46,'Step 1_Expenditure3'!$F46+'Step 1_Expenditure3'!$G46-1&gt;=X$3),'Step 1_Expenditure3'!$E46*((1+'Step 1_Expenditure3'!$H46)^(X$3-1)),0),IF(X$3='Step 1_Expenditure3'!$F46,'Step 1_Expenditure3'!$E46,0))))</f>
        <v>0</v>
      </c>
      <c r="Y22" s="55">
        <f>IF(Y$3="","",IF('Step 1_Expenditure3'!$E46=0,0,IF('Step 1_Expenditure3'!$D46="OPEX",IF(AND(Y$3&gt;='Step 1_Expenditure3'!$F46,'Step 1_Expenditure3'!$F46+'Step 1_Expenditure3'!$G46-1&gt;=Y$3),'Step 1_Expenditure3'!$E46*((1+'Step 1_Expenditure3'!$H46)^(Y$3-1)),0),IF(Y$3='Step 1_Expenditure3'!$F46,'Step 1_Expenditure3'!$E46,0))))</f>
        <v>0</v>
      </c>
      <c r="Z22" s="55">
        <f>IF(Z$3="","",IF('Step 1_Expenditure3'!$E46=0,0,IF('Step 1_Expenditure3'!$D46="OPEX",IF(AND(Z$3&gt;='Step 1_Expenditure3'!$F46,'Step 1_Expenditure3'!$F46+'Step 1_Expenditure3'!$G46-1&gt;=Z$3),'Step 1_Expenditure3'!$E46*((1+'Step 1_Expenditure3'!$H46)^(Z$3-1)),0),IF(Z$3='Step 1_Expenditure3'!$F46,'Step 1_Expenditure3'!$E46,0))))</f>
        <v>0</v>
      </c>
      <c r="AA22" s="55">
        <f>IF(AA$3="","",IF('Step 1_Expenditure3'!$E46=0,0,IF('Step 1_Expenditure3'!$D46="OPEX",IF(AND(AA$3&gt;='Step 1_Expenditure3'!$F46,'Step 1_Expenditure3'!$F46+'Step 1_Expenditure3'!$G46-1&gt;=AA$3),'Step 1_Expenditure3'!$E46*((1+'Step 1_Expenditure3'!$H46)^(AA$3-1)),0),IF(AA$3='Step 1_Expenditure3'!$F46,'Step 1_Expenditure3'!$E46,0))))</f>
        <v>0</v>
      </c>
      <c r="AB22" s="55">
        <f>IF(AB$3="","",IF('Step 1_Expenditure3'!$E46=0,0,IF('Step 1_Expenditure3'!$D46="OPEX",IF(AND(AB$3&gt;='Step 1_Expenditure3'!$F46,'Step 1_Expenditure3'!$F46+'Step 1_Expenditure3'!$G46-1&gt;=AB$3),'Step 1_Expenditure3'!$E46*((1+'Step 1_Expenditure3'!$H46)^(AB$3-1)),0),IF(AB$3='Step 1_Expenditure3'!$F46,'Step 1_Expenditure3'!$E46,0))))</f>
        <v>0</v>
      </c>
      <c r="AC22" s="55">
        <f>IF(AC$3="","",IF('Step 1_Expenditure3'!$E46=0,0,IF('Step 1_Expenditure3'!$D46="OPEX",IF(AND(AC$3&gt;='Step 1_Expenditure3'!$F46,'Step 1_Expenditure3'!$F46+'Step 1_Expenditure3'!$G46-1&gt;=AC$3),'Step 1_Expenditure3'!$E46*((1+'Step 1_Expenditure3'!$H46)^(AC$3-1)),0),IF(AC$3='Step 1_Expenditure3'!$F46,'Step 1_Expenditure3'!$E46,0))))</f>
        <v>0</v>
      </c>
      <c r="AD22" s="55">
        <f>IF(AD$3="","",IF('Step 1_Expenditure3'!$E46=0,0,IF('Step 1_Expenditure3'!$D46="OPEX",IF(AND(AD$3&gt;='Step 1_Expenditure3'!$F46,'Step 1_Expenditure3'!$F46+'Step 1_Expenditure3'!$G46-1&gt;=AD$3),'Step 1_Expenditure3'!$E46*((1+'Step 1_Expenditure3'!$H46)^(AD$3-1)),0),IF(AD$3='Step 1_Expenditure3'!$F46,'Step 1_Expenditure3'!$E46,0))))</f>
        <v>0</v>
      </c>
      <c r="AE22" s="55">
        <f>IF(AE$3="","",IF('Step 1_Expenditure3'!$E46=0,0,IF('Step 1_Expenditure3'!$D46="OPEX",IF(AND(AE$3&gt;='Step 1_Expenditure3'!$F46,'Step 1_Expenditure3'!$F46+'Step 1_Expenditure3'!$G46-1&gt;=AE$3),'Step 1_Expenditure3'!$E46*((1+'Step 1_Expenditure3'!$H46)^(AE$3-1)),0),IF(AE$3='Step 1_Expenditure3'!$F46,'Step 1_Expenditure3'!$E46,0))))</f>
        <v>0</v>
      </c>
      <c r="AF22" s="55" t="str">
        <f>IF(AF$3="","",IF('Step 1_Expenditure3'!$E46=0,0,IF('Step 1_Expenditure3'!$D46="OPEX",IF(AND(AF$3&gt;='Step 1_Expenditure3'!$F46,'Step 1_Expenditure3'!$F46+'Step 1_Expenditure3'!$G46-1&gt;=AF$3),'Step 1_Expenditure3'!$E46*((1+'Step 1_Expenditure3'!$H46)^(AF$3-1)),0),IF(AF$3='Step 1_Expenditure3'!$F46,'Step 1_Expenditure3'!$E46,0))))</f>
        <v/>
      </c>
      <c r="AG22" s="55" t="str">
        <f>IF(AG$3="","",IF('Step 1_Expenditure3'!$E46=0,0,IF('Step 1_Expenditure3'!$D46="OPEX",IF(AND(AG$3&gt;='Step 1_Expenditure3'!$F46,'Step 1_Expenditure3'!$F46+'Step 1_Expenditure3'!$G46-1&gt;=AG$3),'Step 1_Expenditure3'!$E46*((1+'Step 1_Expenditure3'!$H46)^(AG$3-1)),0),IF(AG$3='Step 1_Expenditure3'!$F46,'Step 1_Expenditure3'!$E46,0))))</f>
        <v/>
      </c>
      <c r="AH22" s="55" t="str">
        <f>IF(AH$3="","",IF('Step 1_Expenditure3'!$E46=0,0,IF('Step 1_Expenditure3'!$D46="OPEX",IF(AND(AH$3&gt;='Step 1_Expenditure3'!$F46,'Step 1_Expenditure3'!$F46+'Step 1_Expenditure3'!$G46-1&gt;=AH$3),'Step 1_Expenditure3'!$E46*((1+'Step 1_Expenditure3'!$H46)^(AH$3-1)),0),IF(AH$3='Step 1_Expenditure3'!$F46,'Step 1_Expenditure3'!$E46,0))))</f>
        <v/>
      </c>
      <c r="AI22" s="55" t="str">
        <f>IF(AI$3="","",IF('Step 1_Expenditure3'!$E46=0,0,IF('Step 1_Expenditure3'!$D46="OPEX",IF(AND(AI$3&gt;='Step 1_Expenditure3'!$F46,'Step 1_Expenditure3'!$F46+'Step 1_Expenditure3'!$G46-1&gt;=AI$3),'Step 1_Expenditure3'!$E46*((1+'Step 1_Expenditure3'!$H46)^(AI$3-1)),0),IF(AI$3='Step 1_Expenditure3'!$F46,'Step 1_Expenditure3'!$E46,0))))</f>
        <v/>
      </c>
      <c r="AJ22" s="55" t="str">
        <f>IF(AJ$3="","",IF('Step 1_Expenditure3'!$E46=0,0,IF('Step 1_Expenditure3'!$D46="OPEX",IF(AND(AJ$3&gt;='Step 1_Expenditure3'!$F46,'Step 1_Expenditure3'!$F46+'Step 1_Expenditure3'!$G46-1&gt;=AJ$3),'Step 1_Expenditure3'!$E46*((1+'Step 1_Expenditure3'!$H46)^(AJ$3-1)),0),IF(AJ$3='Step 1_Expenditure3'!$F46,'Step 1_Expenditure3'!$E46,0))))</f>
        <v/>
      </c>
      <c r="AK22" s="55" t="str">
        <f>IF(AK$3="","",IF('Step 1_Expenditure3'!$E46=0,0,IF('Step 1_Expenditure3'!$D46="OPEX",IF(AND(AK$3&gt;='Step 1_Expenditure3'!$F46,'Step 1_Expenditure3'!$F46+'Step 1_Expenditure3'!$G46-1&gt;=AK$3),'Step 1_Expenditure3'!$E46*((1+'Step 1_Expenditure3'!$H46)^(AK$3-1)),0),IF(AK$3='Step 1_Expenditure3'!$F46,'Step 1_Expenditure3'!$E46,0))))</f>
        <v/>
      </c>
      <c r="AL22" s="55" t="str">
        <f>IF(AL$3="","",IF('Step 1_Expenditure3'!$E46=0,0,IF('Step 1_Expenditure3'!$D46="OPEX",IF(AND(AL$3&gt;='Step 1_Expenditure3'!$F46,'Step 1_Expenditure3'!$F46+'Step 1_Expenditure3'!$G46-1&gt;=AL$3),'Step 1_Expenditure3'!$E46*((1+'Step 1_Expenditure3'!$H46)^(AL$3-1)),0),IF(AL$3='Step 1_Expenditure3'!$F46,'Step 1_Expenditure3'!$E46,0))))</f>
        <v/>
      </c>
      <c r="AM22" s="55" t="str">
        <f>IF(AM$3="","",IF('Step 1_Expenditure3'!$E46=0,0,IF('Step 1_Expenditure3'!$D46="OPEX",IF(AND(AM$3&gt;='Step 1_Expenditure3'!$F46,'Step 1_Expenditure3'!$F46+'Step 1_Expenditure3'!$G46-1&gt;=AM$3),'Step 1_Expenditure3'!$E46*((1+'Step 1_Expenditure3'!$H46)^(AM$3-1)),0),IF(AM$3='Step 1_Expenditure3'!$F46,'Step 1_Expenditure3'!$E46,0))))</f>
        <v/>
      </c>
      <c r="AN22" s="55" t="str">
        <f>IF(AN$3="","",IF('Step 1_Expenditure3'!$E46=0,0,IF('Step 1_Expenditure3'!$D46="OPEX",IF(AND(AN$3&gt;='Step 1_Expenditure3'!$F46,'Step 1_Expenditure3'!$F46+'Step 1_Expenditure3'!$G46-1&gt;=AN$3),'Step 1_Expenditure3'!$E46*((1+'Step 1_Expenditure3'!$H46)^(AN$3-1)),0),IF(AN$3='Step 1_Expenditure3'!$F46,'Step 1_Expenditure3'!$E46,0))))</f>
        <v/>
      </c>
      <c r="AO22" s="55" t="str">
        <f>IF(AO$3="","",IF('Step 1_Expenditure3'!$E46=0,0,IF('Step 1_Expenditure3'!$D46="OPEX",IF(AND(AO$3&gt;='Step 1_Expenditure3'!$F46,'Step 1_Expenditure3'!$F46+'Step 1_Expenditure3'!$G46-1&gt;=AO$3),'Step 1_Expenditure3'!$E46*((1+'Step 1_Expenditure3'!$H46)^(AO$3-1)),0),IF(AO$3='Step 1_Expenditure3'!$F46,'Step 1_Expenditure3'!$E46,0))))</f>
        <v/>
      </c>
      <c r="AP22" s="55" t="str">
        <f>IF(AP$3="","",IF('Step 1_Expenditure3'!$E46=0,0,IF('Step 1_Expenditure3'!$D46="OPEX",IF(AND(AP$3&gt;='Step 1_Expenditure3'!$F46,'Step 1_Expenditure3'!$F46+'Step 1_Expenditure3'!$G46-1&gt;=AP$3),'Step 1_Expenditure3'!$E46*((1+'Step 1_Expenditure3'!$H46)^(AP$3-1)),0),IF(AP$3='Step 1_Expenditure3'!$F46,'Step 1_Expenditure3'!$E46,0))))</f>
        <v/>
      </c>
      <c r="AQ22" s="55" t="str">
        <f>IF(AQ$3="","",IF('Step 1_Expenditure3'!$E46=0,0,IF('Step 1_Expenditure3'!$D46="OPEX",IF(AND(AQ$3&gt;='Step 1_Expenditure3'!$F46,'Step 1_Expenditure3'!$F46+'Step 1_Expenditure3'!$G46-1&gt;=AQ$3),'Step 1_Expenditure3'!$E46*((1+'Step 1_Expenditure3'!$H46)^(AQ$3-1)),0),IF(AQ$3='Step 1_Expenditure3'!$F46,'Step 1_Expenditure3'!$E46,0))))</f>
        <v/>
      </c>
      <c r="AR22" s="55" t="str">
        <f>IF(AR$3="","",IF('Step 1_Expenditure3'!$E46=0,0,IF('Step 1_Expenditure3'!$D46="OPEX",IF(AND(AR$3&gt;='Step 1_Expenditure3'!$F46,'Step 1_Expenditure3'!$F46+'Step 1_Expenditure3'!$G46-1&gt;=AR$3),'Step 1_Expenditure3'!$E46*((1+'Step 1_Expenditure3'!$H46)^(AR$3-1)),0),IF(AR$3='Step 1_Expenditure3'!$F46,'Step 1_Expenditure3'!$E46,0))))</f>
        <v/>
      </c>
      <c r="AS22" s="55" t="str">
        <f>IF(AS$3="","",IF('Step 1_Expenditure3'!$E46=0,0,IF('Step 1_Expenditure3'!$D46="OPEX",IF(AND(AS$3&gt;='Step 1_Expenditure3'!$F46,'Step 1_Expenditure3'!$F46+'Step 1_Expenditure3'!$G46-1&gt;=AS$3),'Step 1_Expenditure3'!$E46*((1+'Step 1_Expenditure3'!$H46)^(AS$3-1)),0),IF(AS$3='Step 1_Expenditure3'!$F46,'Step 1_Expenditure3'!$E46,0))))</f>
        <v/>
      </c>
      <c r="AT22" s="55" t="str">
        <f>IF(AT$3="","",IF('Step 1_Expenditure3'!$E46=0,0,IF('Step 1_Expenditure3'!$D46="OPEX",IF(AND(AT$3&gt;='Step 1_Expenditure3'!$F46,'Step 1_Expenditure3'!$F46+'Step 1_Expenditure3'!$G46-1&gt;=AT$3),'Step 1_Expenditure3'!$E46*((1+'Step 1_Expenditure3'!$H46)^(AT$3-1)),0),IF(AT$3='Step 1_Expenditure3'!$F46,'Step 1_Expenditure3'!$E46,0))))</f>
        <v/>
      </c>
      <c r="AU22" s="55" t="str">
        <f>IF(AU$3="","",IF('Step 1_Expenditure3'!$E46=0,0,IF('Step 1_Expenditure3'!$D46="OPEX",IF(AND(AU$3&gt;='Step 1_Expenditure3'!$F46,'Step 1_Expenditure3'!$F46+'Step 1_Expenditure3'!$G46-1&gt;=AU$3),'Step 1_Expenditure3'!$E46*((1+'Step 1_Expenditure3'!$H46)^(AU$3-1)),0),IF(AU$3='Step 1_Expenditure3'!$F46,'Step 1_Expenditure3'!$E46,0))))</f>
        <v/>
      </c>
      <c r="AV22" s="55" t="str">
        <f>IF(AV$3="","",IF('Step 1_Expenditure3'!$E46=0,0,IF('Step 1_Expenditure3'!$D46="OPEX",IF(AND(AV$3&gt;='Step 1_Expenditure3'!$F46,'Step 1_Expenditure3'!$F46+'Step 1_Expenditure3'!$G46-1&gt;=AV$3),'Step 1_Expenditure3'!$E46*((1+'Step 1_Expenditure3'!$H46)^(AV$3-1)),0),IF(AV$3='Step 1_Expenditure3'!$F46,'Step 1_Expenditure3'!$E46,0))))</f>
        <v/>
      </c>
      <c r="AW22" s="55" t="str">
        <f>IF(AW$3="","",IF('Step 1_Expenditure3'!$E46=0,0,IF('Step 1_Expenditure3'!$D46="OPEX",IF(AND(AW$3&gt;='Step 1_Expenditure3'!$F46,'Step 1_Expenditure3'!$F46+'Step 1_Expenditure3'!$G46-1&gt;=AW$3),'Step 1_Expenditure3'!$E46*((1+'Step 1_Expenditure3'!$H46)^(AW$3-1)),0),IF(AW$3='Step 1_Expenditure3'!$F46,'Step 1_Expenditure3'!$E46,0))))</f>
        <v/>
      </c>
      <c r="AX22" s="55" t="str">
        <f>IF(AX$3="","",IF('Step 1_Expenditure3'!$E46=0,0,IF('Step 1_Expenditure3'!$D46="OPEX",IF(AND(AX$3&gt;='Step 1_Expenditure3'!$F46,'Step 1_Expenditure3'!$F46+'Step 1_Expenditure3'!$G46-1&gt;=AX$3),'Step 1_Expenditure3'!$E46*((1+'Step 1_Expenditure3'!$H46)^(AX$3-1)),0),IF(AX$3='Step 1_Expenditure3'!$F46,'Step 1_Expenditure3'!$E46,0))))</f>
        <v/>
      </c>
      <c r="AY22" s="55" t="str">
        <f>IF(AY$3="","",IF('Step 1_Expenditure3'!$E46=0,0,IF('Step 1_Expenditure3'!$D46="OPEX",IF(AND(AY$3&gt;='Step 1_Expenditure3'!$F46,'Step 1_Expenditure3'!$F46+'Step 1_Expenditure3'!$G46-1&gt;=AY$3),'Step 1_Expenditure3'!$E46*((1+'Step 1_Expenditure3'!$H46)^(AY$3-1)),0),IF(AY$3='Step 1_Expenditure3'!$F46,'Step 1_Expenditure3'!$E46,0))))</f>
        <v/>
      </c>
      <c r="AZ22" s="55" t="str">
        <f>IF(AZ$3="","",IF('Step 1_Expenditure3'!$E46=0,0,IF('Step 1_Expenditure3'!$D46="OPEX",IF(AND(AZ$3&gt;='Step 1_Expenditure3'!$F46,'Step 1_Expenditure3'!$F46+'Step 1_Expenditure3'!$G46-1&gt;=AZ$3),'Step 1_Expenditure3'!$E46*((1+'Step 1_Expenditure3'!$H46)^(AZ$3-1)),0),IF(AZ$3='Step 1_Expenditure3'!$F46,'Step 1_Expenditure3'!$E46,0))))</f>
        <v/>
      </c>
      <c r="BA22" s="55" t="str">
        <f>IF(BA$3="","",IF('Step 1_Expenditure3'!$E46=0,0,IF('Step 1_Expenditure3'!$D46="OPEX",IF(AND(BA$3&gt;='Step 1_Expenditure3'!$F46,'Step 1_Expenditure3'!$F46+'Step 1_Expenditure3'!$G46-1&gt;=BA$3),'Step 1_Expenditure3'!$E46*((1+'Step 1_Expenditure3'!$H46)^(BA$3-1)),0),IF(BA$3='Step 1_Expenditure3'!$F46,'Step 1_Expenditure3'!$E46,0))))</f>
        <v/>
      </c>
      <c r="BB22" s="55" t="str">
        <f>IF(BB$3="","",IF('Step 1_Expenditure3'!$E46=0,0,IF('Step 1_Expenditure3'!$D46="OPEX",IF(AND(BB$3&gt;='Step 1_Expenditure3'!$F46,'Step 1_Expenditure3'!$F46+'Step 1_Expenditure3'!$G46-1&gt;=BB$3),'Step 1_Expenditure3'!$E46*((1+'Step 1_Expenditure3'!$H46)^(BB$3-1)),0),IF(BB$3='Step 1_Expenditure3'!$F46,'Step 1_Expenditure3'!$E46,0))))</f>
        <v/>
      </c>
      <c r="BC22" s="55" t="str">
        <f>IF(BC$3="","",IF('Step 1_Expenditure3'!$E46=0,0,IF('Step 1_Expenditure3'!$D46="OPEX",IF(AND(BC$3&gt;='Step 1_Expenditure3'!$F46,'Step 1_Expenditure3'!$F46+'Step 1_Expenditure3'!$G46-1&gt;=BC$3),'Step 1_Expenditure3'!$E46*((1+'Step 1_Expenditure3'!$H46)^(BC$3-1)),0),IF(BC$3='Step 1_Expenditure3'!$F46,'Step 1_Expenditure3'!$E46,0))))</f>
        <v/>
      </c>
      <c r="BD22" s="55" t="str">
        <f>IF(BD$3="","",IF('Step 1_Expenditure3'!$E46=0,0,IF('Step 1_Expenditure3'!$D46="OPEX",IF(AND(BD$3&gt;='Step 1_Expenditure3'!$F46,'Step 1_Expenditure3'!$F46+'Step 1_Expenditure3'!$G46-1&gt;=BD$3),'Step 1_Expenditure3'!$E46*((1+'Step 1_Expenditure3'!$H46)^(BD$3-1)),0),IF(BD$3='Step 1_Expenditure3'!$F46,'Step 1_Expenditure3'!$E46,0))))</f>
        <v/>
      </c>
      <c r="BE22" s="55" t="str">
        <f>IF(BE$3="","",IF('Step 1_Expenditure3'!$E46=0,0,IF('Step 1_Expenditure3'!$D46="OPEX",IF(AND(BE$3&gt;='Step 1_Expenditure3'!$F46,'Step 1_Expenditure3'!$F46+'Step 1_Expenditure3'!$G46-1&gt;=BE$3),'Step 1_Expenditure3'!$E46*((1+'Step 1_Expenditure3'!$H46)^(BE$3-1)),0),IF(BE$3='Step 1_Expenditure3'!$F46,'Step 1_Expenditure3'!$E46,0))))</f>
        <v/>
      </c>
      <c r="BF22" s="55" t="str">
        <f>IF(BF$3="","",IF('Step 1_Expenditure3'!$E46=0,0,IF('Step 1_Expenditure3'!$D46="OPEX",IF(AND(BF$3&gt;='Step 1_Expenditure3'!$F46,'Step 1_Expenditure3'!$F46+'Step 1_Expenditure3'!$G46-1&gt;=BF$3),'Step 1_Expenditure3'!$E46*((1+'Step 1_Expenditure3'!$H46)^(BF$3-1)),0),IF(BF$3='Step 1_Expenditure3'!$F46,'Step 1_Expenditure3'!$E46,0))))</f>
        <v/>
      </c>
      <c r="BG22" s="55" t="str">
        <f>IF(BG$3="","",IF('Step 1_Expenditure3'!$E46=0,0,IF('Step 1_Expenditure3'!$D46="OPEX",IF(AND(BG$3&gt;='Step 1_Expenditure3'!$F46,'Step 1_Expenditure3'!$F46+'Step 1_Expenditure3'!$G46-1&gt;=BG$3),'Step 1_Expenditure3'!$E46*((1+'Step 1_Expenditure3'!$H46)^(BG$3-1)),0),IF(BG$3='Step 1_Expenditure3'!$F46,'Step 1_Expenditure3'!$E46,0))))</f>
        <v/>
      </c>
      <c r="BH22" s="55" t="str">
        <f>IF(BH$3="","",IF('Step 1_Expenditure3'!$E46=0,0,IF('Step 1_Expenditure3'!$D46="OPEX",IF(AND(BH$3&gt;='Step 1_Expenditure3'!$F46,'Step 1_Expenditure3'!$F46+'Step 1_Expenditure3'!$G46-1&gt;=BH$3),'Step 1_Expenditure3'!$E46*((1+'Step 1_Expenditure3'!$H46)^(BH$3-1)),0),IF(BH$3='Step 1_Expenditure3'!$F46,'Step 1_Expenditure3'!$E46,0))))</f>
        <v/>
      </c>
      <c r="BI22" s="55" t="str">
        <f>IF(BI$3="","",IF('Step 1_Expenditure3'!$E46=0,0,IF('Step 1_Expenditure3'!$D46="OPEX",IF(AND(BI$3&gt;='Step 1_Expenditure3'!$F46,'Step 1_Expenditure3'!$F46+'Step 1_Expenditure3'!$G46-1&gt;=BI$3),'Step 1_Expenditure3'!$E46*((1+'Step 1_Expenditure3'!$H46)^(BI$3-1)),0),IF(BI$3='Step 1_Expenditure3'!$F46,'Step 1_Expenditure3'!$E46,0))))</f>
        <v/>
      </c>
      <c r="BJ22" s="55" t="str">
        <f>IF(BJ$3="","",IF('Step 1_Expenditure3'!$E46=0,0,IF('Step 1_Expenditure3'!$D46="OPEX",IF(AND(BJ$3&gt;='Step 1_Expenditure3'!$F46,'Step 1_Expenditure3'!$F46+'Step 1_Expenditure3'!$G46-1&gt;=BJ$3),'Step 1_Expenditure3'!$E46*((1+'Step 1_Expenditure3'!$H46)^(BJ$3-1)),0),IF(BJ$3='Step 1_Expenditure3'!$F46,'Step 1_Expenditure3'!$E46,0))))</f>
        <v/>
      </c>
      <c r="BK22" s="55" t="str">
        <f>IF(BK$3="","",IF('Step 1_Expenditure3'!$E46=0,0,IF('Step 1_Expenditure3'!$D46="OPEX",IF(AND(BK$3&gt;='Step 1_Expenditure3'!$F46,'Step 1_Expenditure3'!$F46+'Step 1_Expenditure3'!$G46-1&gt;=BK$3),'Step 1_Expenditure3'!$E46*((1+'Step 1_Expenditure3'!$H46)^(BK$3-1)),0),IF(BK$3='Step 1_Expenditure3'!$F46,'Step 1_Expenditure3'!$E46,0))))</f>
        <v/>
      </c>
      <c r="BL22" s="55" t="str">
        <f>IF(BL$3="","",IF('Step 1_Expenditure3'!$E46=0,0,IF('Step 1_Expenditure3'!$D46="OPEX",IF(AND(BL$3&gt;='Step 1_Expenditure3'!$F46,'Step 1_Expenditure3'!$F46+'Step 1_Expenditure3'!$G46-1&gt;=BL$3),'Step 1_Expenditure3'!$E46*((1+'Step 1_Expenditure3'!$H46)^(BL$3-1)),0),IF(BL$3='Step 1_Expenditure3'!$F46,'Step 1_Expenditure3'!$E46,0))))</f>
        <v/>
      </c>
      <c r="BM22" s="55" t="str">
        <f>IF(BM$3="","",IF('Step 1_Expenditure3'!$E46=0,0,IF('Step 1_Expenditure3'!$D46="OPEX",IF(AND(BM$3&gt;='Step 1_Expenditure3'!$F46,'Step 1_Expenditure3'!$F46+'Step 1_Expenditure3'!$G46-1&gt;=BM$3),'Step 1_Expenditure3'!$E46*((1+'Step 1_Expenditure3'!$H46)^(BM$3-1)),0),IF(BM$3='Step 1_Expenditure3'!$F46,'Step 1_Expenditure3'!$E46,0))))</f>
        <v/>
      </c>
      <c r="BN22" s="55" t="str">
        <f>IF(BN$3="","",IF('Step 1_Expenditure3'!$E46=0,0,IF('Step 1_Expenditure3'!$D46="OPEX",IF(AND(BN$3&gt;='Step 1_Expenditure3'!$F46,'Step 1_Expenditure3'!$F46+'Step 1_Expenditure3'!$G46-1&gt;=BN$3),'Step 1_Expenditure3'!$E46*((1+'Step 1_Expenditure3'!$H46)^(BN$3-1)),0),IF(BN$3='Step 1_Expenditure3'!$F46,'Step 1_Expenditure3'!$E46,0))))</f>
        <v/>
      </c>
      <c r="BO22" s="55" t="str">
        <f>IF(BO$3="","",IF('Step 1_Expenditure3'!$E46=0,0,IF('Step 1_Expenditure3'!$D46="OPEX",IF(AND(BO$3&gt;='Step 1_Expenditure3'!$F46,'Step 1_Expenditure3'!$F46+'Step 1_Expenditure3'!$G46-1&gt;=BO$3),'Step 1_Expenditure3'!$E46*((1+'Step 1_Expenditure3'!$H46)^(BO$3-1)),0),IF(BO$3='Step 1_Expenditure3'!$F46,'Step 1_Expenditure3'!$E46,0))))</f>
        <v/>
      </c>
      <c r="BP22" s="55" t="str">
        <f>IF(BP$3="","",IF('Step 1_Expenditure3'!$E46=0,0,IF('Step 1_Expenditure3'!$D46="OPEX",IF(AND(BP$3&gt;='Step 1_Expenditure3'!$F46,'Step 1_Expenditure3'!$F46+'Step 1_Expenditure3'!$G46-1&gt;=BP$3),'Step 1_Expenditure3'!$E46*((1+'Step 1_Expenditure3'!$H46)^(BP$3-1)),0),IF(BP$3='Step 1_Expenditure3'!$F46,'Step 1_Expenditure3'!$E46,0))))</f>
        <v/>
      </c>
      <c r="BQ22" s="55" t="str">
        <f>IF(BQ$3="","",IF('Step 1_Expenditure3'!$E46=0,0,IF('Step 1_Expenditure3'!$D46="OPEX",IF(AND(BQ$3&gt;='Step 1_Expenditure3'!$F46,'Step 1_Expenditure3'!$F46+'Step 1_Expenditure3'!$G46-1&gt;=BQ$3),'Step 1_Expenditure3'!$E46*((1+'Step 1_Expenditure3'!$H46)^(BQ$3-1)),0),IF(BQ$3='Step 1_Expenditure3'!$F46,'Step 1_Expenditure3'!$E46,0))))</f>
        <v/>
      </c>
      <c r="BR22" s="55" t="str">
        <f>IF(BR$3="","",IF('Step 1_Expenditure3'!$E46=0,0,IF('Step 1_Expenditure3'!$D46="OPEX",IF(AND(BR$3&gt;='Step 1_Expenditure3'!$F46,'Step 1_Expenditure3'!$F46+'Step 1_Expenditure3'!$G46-1&gt;=BR$3),'Step 1_Expenditure3'!$E46*((1+'Step 1_Expenditure3'!$H46)^(BR$3-1)),0),IF(BR$3='Step 1_Expenditure3'!$F46,'Step 1_Expenditure3'!$E46,0))))</f>
        <v/>
      </c>
      <c r="BS22" s="55" t="str">
        <f>IF(BS$3="","",IF('Step 1_Expenditure3'!$E46=0,0,IF('Step 1_Expenditure3'!$D46="OPEX",IF(AND(BS$3&gt;='Step 1_Expenditure3'!$F46,'Step 1_Expenditure3'!$F46+'Step 1_Expenditure3'!$G46-1&gt;=BS$3),'Step 1_Expenditure3'!$E46*((1+'Step 1_Expenditure3'!$H46)^(BS$3-1)),0),IF(BS$3='Step 1_Expenditure3'!$F46,'Step 1_Expenditure3'!$E46,0))))</f>
        <v/>
      </c>
      <c r="BT22" s="55" t="str">
        <f>IF(BT$3="","",IF('Step 1_Expenditure3'!$E46=0,0,IF('Step 1_Expenditure3'!$D46="OPEX",IF(AND(BT$3&gt;='Step 1_Expenditure3'!$F46,'Step 1_Expenditure3'!$F46+'Step 1_Expenditure3'!$G46-1&gt;=BT$3),'Step 1_Expenditure3'!$E46*((1+'Step 1_Expenditure3'!$H46)^(BT$3-1)),0),IF(BT$3='Step 1_Expenditure3'!$F46,'Step 1_Expenditure3'!$E46,0))))</f>
        <v/>
      </c>
      <c r="BU22" s="55" t="str">
        <f>IF(BU$3="","",IF('Step 1_Expenditure3'!$E46=0,0,IF('Step 1_Expenditure3'!$D46="OPEX",IF(AND(BU$3&gt;='Step 1_Expenditure3'!$F46,'Step 1_Expenditure3'!$F46+'Step 1_Expenditure3'!$G46-1&gt;=BU$3),'Step 1_Expenditure3'!$E46*((1+'Step 1_Expenditure3'!$H46)^(BU$3-1)),0),IF(BU$3='Step 1_Expenditure3'!$F46,'Step 1_Expenditure3'!$E46,0))))</f>
        <v/>
      </c>
      <c r="BV22" s="55" t="str">
        <f>IF(BV$3="","",IF('Step 1_Expenditure3'!$E46=0,0,IF('Step 1_Expenditure3'!$D46="OPEX",IF(AND(BV$3&gt;='Step 1_Expenditure3'!$F46,'Step 1_Expenditure3'!$F46+'Step 1_Expenditure3'!$G46-1&gt;=BV$3),'Step 1_Expenditure3'!$E46*((1+'Step 1_Expenditure3'!$H46)^(BV$3-1)),0),IF(BV$3='Step 1_Expenditure3'!$F46,'Step 1_Expenditure3'!$E46,0))))</f>
        <v/>
      </c>
      <c r="BW22" s="55" t="str">
        <f>IF(BW$3="","",IF('Step 1_Expenditure3'!$E46=0,0,IF('Step 1_Expenditure3'!$D46="OPEX",IF(AND(BW$3&gt;='Step 1_Expenditure3'!$F46,'Step 1_Expenditure3'!$F46+'Step 1_Expenditure3'!$G46-1&gt;=BW$3),'Step 1_Expenditure3'!$E46*((1+'Step 1_Expenditure3'!$H46)^(BW$3-1)),0),IF(BW$3='Step 1_Expenditure3'!$F46,'Step 1_Expenditure3'!$E46,0))))</f>
        <v/>
      </c>
      <c r="BX22" s="55" t="str">
        <f>IF(BX$3="","",IF('Step 1_Expenditure3'!$E46=0,0,IF('Step 1_Expenditure3'!$D46="OPEX",IF(AND(BX$3&gt;='Step 1_Expenditure3'!$F46,'Step 1_Expenditure3'!$F46+'Step 1_Expenditure3'!$G46-1&gt;=BX$3),'Step 1_Expenditure3'!$E46*((1+'Step 1_Expenditure3'!$H46)^(BX$3-1)),0),IF(BX$3='Step 1_Expenditure3'!$F46,'Step 1_Expenditure3'!$E46,0))))</f>
        <v/>
      </c>
      <c r="BY22" s="55" t="str">
        <f>IF(BY$3="","",IF('Step 1_Expenditure3'!$E46=0,0,IF('Step 1_Expenditure3'!$D46="OPEX",IF(AND(BY$3&gt;='Step 1_Expenditure3'!$F46,'Step 1_Expenditure3'!$F46+'Step 1_Expenditure3'!$G46-1&gt;=BY$3),'Step 1_Expenditure3'!$E46*((1+'Step 1_Expenditure3'!$H46)^(BY$3-1)),0),IF(BY$3='Step 1_Expenditure3'!$F46,'Step 1_Expenditure3'!$E46,0))))</f>
        <v/>
      </c>
      <c r="BZ22" s="55" t="str">
        <f>IF(BZ$3="","",IF('Step 1_Expenditure3'!$E46=0,0,IF('Step 1_Expenditure3'!$D46="OPEX",IF(AND(BZ$3&gt;='Step 1_Expenditure3'!$F46,'Step 1_Expenditure3'!$F46+'Step 1_Expenditure3'!$G46-1&gt;=BZ$3),'Step 1_Expenditure3'!$E46*((1+'Step 1_Expenditure3'!$H46)^(BZ$3-1)),0),IF(BZ$3='Step 1_Expenditure3'!$F46,'Step 1_Expenditure3'!$E46,0))))</f>
        <v/>
      </c>
      <c r="CA22" s="55" t="str">
        <f>IF(CA$3="","",IF('Step 1_Expenditure3'!$E46=0,0,IF('Step 1_Expenditure3'!$D46="OPEX",IF(AND(CA$3&gt;='Step 1_Expenditure3'!$F46,'Step 1_Expenditure3'!$F46+'Step 1_Expenditure3'!$G46-1&gt;=CA$3),'Step 1_Expenditure3'!$E46*((1+'Step 1_Expenditure3'!$H46)^(CA$3-1)),0),IF(CA$3='Step 1_Expenditure3'!$F46,'Step 1_Expenditure3'!$E46,0))))</f>
        <v/>
      </c>
      <c r="CB22" s="55" t="str">
        <f>IF(CB$3="","",IF('Step 1_Expenditure3'!$E46=0,0,IF('Step 1_Expenditure3'!$D46="OPEX",IF(AND(CB$3&gt;='Step 1_Expenditure3'!$F46,'Step 1_Expenditure3'!$F46+'Step 1_Expenditure3'!$G46-1&gt;=CB$3),'Step 1_Expenditure3'!$E46*((1+'Step 1_Expenditure3'!$H46)^(CB$3-1)),0),IF(CB$3='Step 1_Expenditure3'!$F46,'Step 1_Expenditure3'!$E46,0))))</f>
        <v/>
      </c>
      <c r="CC22" s="55" t="str">
        <f>IF(CC$3="","",IF('Step 1_Expenditure3'!$E46=0,0,IF('Step 1_Expenditure3'!$D46="OPEX",IF(AND(CC$3&gt;='Step 1_Expenditure3'!$F46,'Step 1_Expenditure3'!$F46+'Step 1_Expenditure3'!$G46-1&gt;=CC$3),'Step 1_Expenditure3'!$E46*((1+'Step 1_Expenditure3'!$H46)^(CC$3-1)),0),IF(CC$3='Step 1_Expenditure3'!$F46,'Step 1_Expenditure3'!$E46,0))))</f>
        <v/>
      </c>
      <c r="CD22" s="55" t="str">
        <f>IF(CD$3="","",IF('Step 1_Expenditure3'!$E46=0,0,IF('Step 1_Expenditure3'!$D46="OPEX",IF(AND(CD$3&gt;='Step 1_Expenditure3'!$F46,'Step 1_Expenditure3'!$F46+'Step 1_Expenditure3'!$G46-1&gt;=CD$3),'Step 1_Expenditure3'!$E46*((1+'Step 1_Expenditure3'!$H46)^(CD$3-1)),0),IF(CD$3='Step 1_Expenditure3'!$F46,'Step 1_Expenditure3'!$E46,0))))</f>
        <v/>
      </c>
      <c r="CE22" s="55" t="str">
        <f>IF(CE$3="","",IF('Step 1_Expenditure3'!$E46=0,0,IF('Step 1_Expenditure3'!$D46="OPEX",IF(AND(CE$3&gt;='Step 1_Expenditure3'!$F46,'Step 1_Expenditure3'!$F46+'Step 1_Expenditure3'!$G46-1&gt;=CE$3),'Step 1_Expenditure3'!$E46*((1+'Step 1_Expenditure3'!$H46)^(CE$3-1)),0),IF(CE$3='Step 1_Expenditure3'!$F46,'Step 1_Expenditure3'!$E46,0))))</f>
        <v/>
      </c>
      <c r="CF22" s="55" t="str">
        <f>IF(CF$3="","",IF('Step 1_Expenditure3'!$E46=0,0,IF('Step 1_Expenditure3'!$D46="OPEX",IF(AND(CF$3&gt;='Step 1_Expenditure3'!$F46,'Step 1_Expenditure3'!$F46+'Step 1_Expenditure3'!$G46-1&gt;=CF$3),'Step 1_Expenditure3'!$E46*((1+'Step 1_Expenditure3'!$H46)^(CF$3-1)),0),IF(CF$3='Step 1_Expenditure3'!$F46,'Step 1_Expenditure3'!$E46,0))))</f>
        <v/>
      </c>
      <c r="CG22" s="55" t="str">
        <f>IF(CG$3="","",IF('Step 1_Expenditure3'!$E46=0,0,IF('Step 1_Expenditure3'!$D46="OPEX",IF(AND(CG$3&gt;='Step 1_Expenditure3'!$F46,'Step 1_Expenditure3'!$F46+'Step 1_Expenditure3'!$G46-1&gt;=CG$3),'Step 1_Expenditure3'!$E46*((1+'Step 1_Expenditure3'!$H46)^(CG$3-1)),0),IF(CG$3='Step 1_Expenditure3'!$F46,'Step 1_Expenditure3'!$E46,0))))</f>
        <v/>
      </c>
      <c r="CH22" s="55" t="str">
        <f>IF(CH$3="","",IF('Step 1_Expenditure3'!$E46=0,0,IF('Step 1_Expenditure3'!$D46="OPEX",IF(AND(CH$3&gt;='Step 1_Expenditure3'!$F46,'Step 1_Expenditure3'!$F46+'Step 1_Expenditure3'!$G46-1&gt;=CH$3),'Step 1_Expenditure3'!$E46*((1+'Step 1_Expenditure3'!$H46)^(CH$3-1)),0),IF(CH$3='Step 1_Expenditure3'!$F46,'Step 1_Expenditure3'!$E46,0))))</f>
        <v/>
      </c>
      <c r="CI22" s="55" t="str">
        <f>IF(CI$3="","",IF('Step 1_Expenditure3'!$E46=0,0,IF('Step 1_Expenditure3'!$D46="OPEX",IF(AND(CI$3&gt;='Step 1_Expenditure3'!$F46,'Step 1_Expenditure3'!$F46+'Step 1_Expenditure3'!$G46-1&gt;=CI$3),'Step 1_Expenditure3'!$E46*((1+'Step 1_Expenditure3'!$H46)^(CI$3-1)),0),IF(CI$3='Step 1_Expenditure3'!$F46,'Step 1_Expenditure3'!$E46,0))))</f>
        <v/>
      </c>
      <c r="CJ22" s="55" t="str">
        <f>IF(CJ$3="","",IF('Step 1_Expenditure3'!$E46=0,0,IF('Step 1_Expenditure3'!$D46="OPEX",IF(AND(CJ$3&gt;='Step 1_Expenditure3'!$F46,'Step 1_Expenditure3'!$F46+'Step 1_Expenditure3'!$G46-1&gt;=CJ$3),'Step 1_Expenditure3'!$E46*((1+'Step 1_Expenditure3'!$H46)^(CJ$3-1)),0),IF(CJ$3='Step 1_Expenditure3'!$F46,'Step 1_Expenditure3'!$E46,0))))</f>
        <v/>
      </c>
      <c r="CK22" s="55" t="str">
        <f>IF(CK$3="","",IF('Step 1_Expenditure3'!$E46=0,0,IF('Step 1_Expenditure3'!$D46="OPEX",IF(AND(CK$3&gt;='Step 1_Expenditure3'!$F46,'Step 1_Expenditure3'!$F46+'Step 1_Expenditure3'!$G46-1&gt;=CK$3),'Step 1_Expenditure3'!$E46*((1+'Step 1_Expenditure3'!$H46)^(CK$3-1)),0),IF(CK$3='Step 1_Expenditure3'!$F46,'Step 1_Expenditure3'!$E46,0))))</f>
        <v/>
      </c>
      <c r="CL22" s="55" t="str">
        <f>IF(CL$3="","",IF('Step 1_Expenditure3'!$E46=0,0,IF('Step 1_Expenditure3'!$D46="OPEX",IF(AND(CL$3&gt;='Step 1_Expenditure3'!$F46,'Step 1_Expenditure3'!$F46+'Step 1_Expenditure3'!$G46-1&gt;=CL$3),'Step 1_Expenditure3'!$E46*((1+'Step 1_Expenditure3'!$H46)^(CL$3-1)),0),IF(CL$3='Step 1_Expenditure3'!$F46,'Step 1_Expenditure3'!$E46,0))))</f>
        <v/>
      </c>
      <c r="CM22" s="55" t="str">
        <f>IF(CM$3="","",IF('Step 1_Expenditure3'!$E46=0,0,IF('Step 1_Expenditure3'!$D46="OPEX",IF(AND(CM$3&gt;='Step 1_Expenditure3'!$F46,'Step 1_Expenditure3'!$F46+'Step 1_Expenditure3'!$G46-1&gt;=CM$3),'Step 1_Expenditure3'!$E46*((1+'Step 1_Expenditure3'!$H46)^(CM$3-1)),0),IF(CM$3='Step 1_Expenditure3'!$F46,'Step 1_Expenditure3'!$E46,0))))</f>
        <v/>
      </c>
      <c r="CN22" s="55" t="str">
        <f>IF(CN$3="","",IF('Step 1_Expenditure3'!$E46=0,0,IF('Step 1_Expenditure3'!$D46="OPEX",IF(AND(CN$3&gt;='Step 1_Expenditure3'!$F46,'Step 1_Expenditure3'!$F46+'Step 1_Expenditure3'!$G46-1&gt;=CN$3),'Step 1_Expenditure3'!$E46*((1+'Step 1_Expenditure3'!$H46)^(CN$3-1)),0),IF(CN$3='Step 1_Expenditure3'!$F46,'Step 1_Expenditure3'!$E46,0))))</f>
        <v/>
      </c>
      <c r="CO22" s="55" t="str">
        <f>IF(CO$3="","",IF('Step 1_Expenditure3'!$E46=0,0,IF('Step 1_Expenditure3'!$D46="OPEX",IF(AND(CO$3&gt;='Step 1_Expenditure3'!$F46,'Step 1_Expenditure3'!$F46+'Step 1_Expenditure3'!$G46-1&gt;=CO$3),'Step 1_Expenditure3'!$E46*((1+'Step 1_Expenditure3'!$H46)^(CO$3-1)),0),IF(CO$3='Step 1_Expenditure3'!$F46,'Step 1_Expenditure3'!$E46,0))))</f>
        <v/>
      </c>
      <c r="CP22" s="55" t="str">
        <f>IF(CP$3="","",IF('Step 1_Expenditure3'!$E46=0,0,IF('Step 1_Expenditure3'!$D46="OPEX",IF(AND(CP$3&gt;='Step 1_Expenditure3'!$F46,'Step 1_Expenditure3'!$F46+'Step 1_Expenditure3'!$G46-1&gt;=CP$3),'Step 1_Expenditure3'!$E46*((1+'Step 1_Expenditure3'!$H46)^(CP$3-1)),0),IF(CP$3='Step 1_Expenditure3'!$F46,'Step 1_Expenditure3'!$E46,0))))</f>
        <v/>
      </c>
      <c r="CQ22" s="55" t="str">
        <f>IF(CQ$3="","",IF('Step 1_Expenditure3'!$E46=0,0,IF('Step 1_Expenditure3'!$D46="OPEX",IF(AND(CQ$3&gt;='Step 1_Expenditure3'!$F46,'Step 1_Expenditure3'!$F46+'Step 1_Expenditure3'!$G46-1&gt;=CQ$3),'Step 1_Expenditure3'!$E46*((1+'Step 1_Expenditure3'!$H46)^(CQ$3-1)),0),IF(CQ$3='Step 1_Expenditure3'!$F46,'Step 1_Expenditure3'!$E46,0))))</f>
        <v/>
      </c>
      <c r="CR22" s="55" t="str">
        <f>IF(CR$3="","",IF('Step 1_Expenditure3'!$E46=0,0,IF('Step 1_Expenditure3'!$D46="OPEX",IF(AND(CR$3&gt;='Step 1_Expenditure3'!$F46,'Step 1_Expenditure3'!$F46+'Step 1_Expenditure3'!$G46-1&gt;=CR$3),'Step 1_Expenditure3'!$E46*((1+'Step 1_Expenditure3'!$H46)^(CR$3-1)),0),IF(CR$3='Step 1_Expenditure3'!$F46,'Step 1_Expenditure3'!$E46,0))))</f>
        <v/>
      </c>
      <c r="CS22" s="55" t="str">
        <f>IF(CS$3="","",IF('Step 1_Expenditure3'!$E46=0,0,IF('Step 1_Expenditure3'!$D46="OPEX",IF(AND(CS$3&gt;='Step 1_Expenditure3'!$F46,'Step 1_Expenditure3'!$F46+'Step 1_Expenditure3'!$G46-1&gt;=CS$3),'Step 1_Expenditure3'!$E46*((1+'Step 1_Expenditure3'!$H46)^(CS$3-1)),0),IF(CS$3='Step 1_Expenditure3'!$F46,'Step 1_Expenditure3'!$E46,0))))</f>
        <v/>
      </c>
      <c r="CT22" s="55" t="str">
        <f>IF(CT$3="","",IF('Step 1_Expenditure3'!$E46=0,0,IF('Step 1_Expenditure3'!$D46="OPEX",IF(AND(CT$3&gt;='Step 1_Expenditure3'!$F46,'Step 1_Expenditure3'!$F46+'Step 1_Expenditure3'!$G46-1&gt;=CT$3),'Step 1_Expenditure3'!$E46*((1+'Step 1_Expenditure3'!$H46)^(CT$3-1)),0),IF(CT$3='Step 1_Expenditure3'!$F46,'Step 1_Expenditure3'!$E46,0))))</f>
        <v/>
      </c>
      <c r="CU22" s="55" t="str">
        <f>IF(CU$3="","",IF('Step 1_Expenditure3'!$E46=0,0,IF('Step 1_Expenditure3'!$D46="OPEX",IF(AND(CU$3&gt;='Step 1_Expenditure3'!$F46,'Step 1_Expenditure3'!$F46+'Step 1_Expenditure3'!$G46-1&gt;=CU$3),'Step 1_Expenditure3'!$E46*((1+'Step 1_Expenditure3'!$H46)^(CU$3-1)),0),IF(CU$3='Step 1_Expenditure3'!$F46,'Step 1_Expenditure3'!$E46,0))))</f>
        <v/>
      </c>
      <c r="CV22" s="55" t="str">
        <f>IF(CV$3="","",IF('Step 1_Expenditure3'!$E46=0,0,IF('Step 1_Expenditure3'!$D46="OPEX",IF(AND(CV$3&gt;='Step 1_Expenditure3'!$F46,'Step 1_Expenditure3'!$F46+'Step 1_Expenditure3'!$G46-1&gt;=CV$3),'Step 1_Expenditure3'!$E46*((1+'Step 1_Expenditure3'!$H46)^(CV$3-1)),0),IF(CV$3='Step 1_Expenditure3'!$F46,'Step 1_Expenditure3'!$E46,0))))</f>
        <v/>
      </c>
      <c r="CW22" s="55" t="str">
        <f>IF(CW$3="","",IF('Step 1_Expenditure3'!$E46=0,0,IF('Step 1_Expenditure3'!$D46="OPEX",IF(AND(CW$3&gt;='Step 1_Expenditure3'!$F46,'Step 1_Expenditure3'!$F46+'Step 1_Expenditure3'!$G46-1&gt;=CW$3),'Step 1_Expenditure3'!$E46*((1+'Step 1_Expenditure3'!$H46)^(CW$3-1)),0),IF(CW$3='Step 1_Expenditure3'!$F46,'Step 1_Expenditure3'!$E46,0))))</f>
        <v/>
      </c>
      <c r="CX22" s="55" t="str">
        <f>IF(CX$3="","",IF('Step 1_Expenditure3'!$E46=0,0,IF('Step 1_Expenditure3'!$D46="OPEX",IF(AND(CX$3&gt;='Step 1_Expenditure3'!$F46,'Step 1_Expenditure3'!$F46+'Step 1_Expenditure3'!$G46-1&gt;=CX$3),'Step 1_Expenditure3'!$E46*((1+'Step 1_Expenditure3'!$H46)^(CX$3-1)),0),IF(CX$3='Step 1_Expenditure3'!$F46,'Step 1_Expenditure3'!$E46,0))))</f>
        <v/>
      </c>
      <c r="CY22" s="55" t="str">
        <f>IF(CY$3="","",IF('Step 1_Expenditure3'!$E46=0,0,IF('Step 1_Expenditure3'!$D46="OPEX",IF(AND(CY$3&gt;='Step 1_Expenditure3'!$F46,'Step 1_Expenditure3'!$F46+'Step 1_Expenditure3'!$G46-1&gt;=CY$3),'Step 1_Expenditure3'!$E46*((1+'Step 1_Expenditure3'!$H46)^(CY$3-1)),0),IF(CY$3='Step 1_Expenditure3'!$F46,'Step 1_Expenditure3'!$E46,0))))</f>
        <v/>
      </c>
      <c r="CZ22" s="55" t="str">
        <f>IF(CZ$3="","",IF('Step 1_Expenditure3'!$E46=0,0,IF('Step 1_Expenditure3'!$D46="OPEX",IF(AND(CZ$3&gt;='Step 1_Expenditure3'!$F46,'Step 1_Expenditure3'!$F46+'Step 1_Expenditure3'!$G46-1&gt;=CZ$3),'Step 1_Expenditure3'!$E46*((1+'Step 1_Expenditure3'!$H46)^(CZ$3-1)),0),IF(CZ$3='Step 1_Expenditure3'!$F46,'Step 1_Expenditure3'!$E46,0))))</f>
        <v/>
      </c>
      <c r="DA22" s="55" t="str">
        <f>IF(DA$3="","",IF('Step 1_Expenditure3'!$E46=0,0,IF('Step 1_Expenditure3'!$D46="OPEX",IF(AND(DA$3&gt;='Step 1_Expenditure3'!$F46,'Step 1_Expenditure3'!$F46+'Step 1_Expenditure3'!$G46-1&gt;=DA$3),'Step 1_Expenditure3'!$E46*((1+'Step 1_Expenditure3'!$H46)^(DA$3-1)),0),IF(DA$3='Step 1_Expenditure3'!$F46,'Step 1_Expenditure3'!$E46,0))))</f>
        <v/>
      </c>
      <c r="DB22" s="55" t="str">
        <f>IF(DB$3="","",IF('Step 1_Expenditure3'!$E46=0,0,IF('Step 1_Expenditure3'!$D46="OPEX",IF(AND(DB$3&gt;='Step 1_Expenditure3'!$F46,'Step 1_Expenditure3'!$F46+'Step 1_Expenditure3'!$G46-1&gt;=DB$3),'Step 1_Expenditure3'!$E46*((1+'Step 1_Expenditure3'!$H46)^(DB$3-1)),0),IF(DB$3='Step 1_Expenditure3'!$F46,'Step 1_Expenditure3'!$E46,0))))</f>
        <v/>
      </c>
      <c r="DC22" s="1"/>
    </row>
    <row r="23" spans="1:107" s="3" customFormat="1" x14ac:dyDescent="0.25">
      <c r="A23" s="3">
        <f t="shared" si="0"/>
        <v>0</v>
      </c>
      <c r="B23" s="22" t="str">
        <f>IF('Step 1_Expenditure3'!E47&gt;0,'Step 1_Expenditure3'!B47,"")</f>
        <v/>
      </c>
      <c r="C23" s="152" t="str">
        <f>IF('Step 1_Expenditure3'!E47&gt;0,'Step 1_Expenditure3'!D47,"")</f>
        <v/>
      </c>
      <c r="D23" s="158" t="str">
        <f>IF('Step 1_Expenditure3'!E47&gt;0,IF('Step 1_Expenditure3'!F47+'Step 1_Expenditure3'!G47&gt;'Step 1_Expenditure3'!$C$22,'Step 1_Expenditure3'!$C$22,'Step 1_Expenditure3'!F47+'Step 1_Expenditure3'!G47),"")</f>
        <v/>
      </c>
      <c r="E23" s="22" t="str">
        <f>IF('Step 1_Expenditure3'!E47&gt;0,'Step 1_Expenditure3'!C47,"")</f>
        <v/>
      </c>
      <c r="F23" s="55">
        <f>IF(F$3="","",IF('Step 1_Expenditure3'!$E47=0,0,IF('Step 1_Expenditure3'!$D47="OPEX",IF(AND(F$3&gt;='Step 1_Expenditure3'!$F47,'Step 1_Expenditure3'!$F47+'Step 1_Expenditure3'!$G47-1&gt;=F$3),'Step 1_Expenditure3'!$E47*((1+'Step 1_Expenditure3'!$H47)^(F$3)),0),IF(F$3='Step 1_Expenditure3'!$F47,'Step 1_Expenditure3'!$E47,0))))</f>
        <v>0</v>
      </c>
      <c r="G23" s="55">
        <f>IF(G$3="","",IF('Step 1_Expenditure3'!$E47=0,0,IF('Step 1_Expenditure3'!$D47="OPEX",IF(AND(G$3&gt;='Step 1_Expenditure3'!$F47,'Step 1_Expenditure3'!$F47+'Step 1_Expenditure3'!$G47-1&gt;=G$3),'Step 1_Expenditure3'!$E47*((1+'Step 1_Expenditure3'!$H47)^(G$3-1)),0),IF(G$3='Step 1_Expenditure3'!$F47,'Step 1_Expenditure3'!$E47,0))))</f>
        <v>0</v>
      </c>
      <c r="H23" s="55">
        <f>IF(H$3="","",IF('Step 1_Expenditure3'!$E47=0,0,IF('Step 1_Expenditure3'!$D47="OPEX",IF(AND(H$3&gt;='Step 1_Expenditure3'!$F47,'Step 1_Expenditure3'!$F47+'Step 1_Expenditure3'!$G47-1&gt;=H$3),'Step 1_Expenditure3'!$E47*((1+'Step 1_Expenditure3'!$H47)^(H$3-1)),0),IF(H$3='Step 1_Expenditure3'!$F47,'Step 1_Expenditure3'!$E47,0))))</f>
        <v>0</v>
      </c>
      <c r="I23" s="55">
        <f>IF(I$3="","",IF('Step 1_Expenditure3'!$E47=0,0,IF('Step 1_Expenditure3'!$D47="OPEX",IF(AND(I$3&gt;='Step 1_Expenditure3'!$F47,'Step 1_Expenditure3'!$F47+'Step 1_Expenditure3'!$G47-1&gt;=I$3),'Step 1_Expenditure3'!$E47*((1+'Step 1_Expenditure3'!$H47)^(I$3-1)),0),IF(I$3='Step 1_Expenditure3'!$F47,'Step 1_Expenditure3'!$E47,0))))</f>
        <v>0</v>
      </c>
      <c r="J23" s="55">
        <f>IF(J$3="","",IF('Step 1_Expenditure3'!$E47=0,0,IF('Step 1_Expenditure3'!$D47="OPEX",IF(AND(J$3&gt;='Step 1_Expenditure3'!$F47,'Step 1_Expenditure3'!$F47+'Step 1_Expenditure3'!$G47-1&gt;=J$3),'Step 1_Expenditure3'!$E47*((1+'Step 1_Expenditure3'!$H47)^(J$3-1)),0),IF(J$3='Step 1_Expenditure3'!$F47,'Step 1_Expenditure3'!$E47,0))))</f>
        <v>0</v>
      </c>
      <c r="K23" s="55">
        <f>IF(K$3="","",IF('Step 1_Expenditure3'!$E47=0,0,IF('Step 1_Expenditure3'!$D47="OPEX",IF(AND(K$3&gt;='Step 1_Expenditure3'!$F47,'Step 1_Expenditure3'!$F47+'Step 1_Expenditure3'!$G47-1&gt;=K$3),'Step 1_Expenditure3'!$E47*((1+'Step 1_Expenditure3'!$H47)^(K$3-1)),0),IF(K$3='Step 1_Expenditure3'!$F47,'Step 1_Expenditure3'!$E47,0))))</f>
        <v>0</v>
      </c>
      <c r="L23" s="55">
        <f>IF(L$3="","",IF('Step 1_Expenditure3'!$E47=0,0,IF('Step 1_Expenditure3'!$D47="OPEX",IF(AND(L$3&gt;='Step 1_Expenditure3'!$F47,'Step 1_Expenditure3'!$F47+'Step 1_Expenditure3'!$G47-1&gt;=L$3),'Step 1_Expenditure3'!$E47*((1+'Step 1_Expenditure3'!$H47)^(L$3-1)),0),IF(L$3='Step 1_Expenditure3'!$F47,'Step 1_Expenditure3'!$E47,0))))</f>
        <v>0</v>
      </c>
      <c r="M23" s="55">
        <f>IF(M$3="","",IF('Step 1_Expenditure3'!$E47=0,0,IF('Step 1_Expenditure3'!$D47="OPEX",IF(AND(M$3&gt;='Step 1_Expenditure3'!$F47,'Step 1_Expenditure3'!$F47+'Step 1_Expenditure3'!$G47-1&gt;=M$3),'Step 1_Expenditure3'!$E47*((1+'Step 1_Expenditure3'!$H47)^(M$3-1)),0),IF(M$3='Step 1_Expenditure3'!$F47,'Step 1_Expenditure3'!$E47,0))))</f>
        <v>0</v>
      </c>
      <c r="N23" s="55">
        <f>IF(N$3="","",IF('Step 1_Expenditure3'!$E47=0,0,IF('Step 1_Expenditure3'!$D47="OPEX",IF(AND(N$3&gt;='Step 1_Expenditure3'!$F47,'Step 1_Expenditure3'!$F47+'Step 1_Expenditure3'!$G47-1&gt;=N$3),'Step 1_Expenditure3'!$E47*((1+'Step 1_Expenditure3'!$H47)^(N$3-1)),0),IF(N$3='Step 1_Expenditure3'!$F47,'Step 1_Expenditure3'!$E47,0))))</f>
        <v>0</v>
      </c>
      <c r="O23" s="55">
        <f>IF(O$3="","",IF('Step 1_Expenditure3'!$E47=0,0,IF('Step 1_Expenditure3'!$D47="OPEX",IF(AND(O$3&gt;='Step 1_Expenditure3'!$F47,'Step 1_Expenditure3'!$F47+'Step 1_Expenditure3'!$G47-1&gt;=O$3),'Step 1_Expenditure3'!$E47*((1+'Step 1_Expenditure3'!$H47)^(O$3-1)),0),IF(O$3='Step 1_Expenditure3'!$F47,'Step 1_Expenditure3'!$E47,0))))</f>
        <v>0</v>
      </c>
      <c r="P23" s="55">
        <f>IF(P$3="","",IF('Step 1_Expenditure3'!$E47=0,0,IF('Step 1_Expenditure3'!$D47="OPEX",IF(AND(P$3&gt;='Step 1_Expenditure3'!$F47,'Step 1_Expenditure3'!$F47+'Step 1_Expenditure3'!$G47-1&gt;=P$3),'Step 1_Expenditure3'!$E47*((1+'Step 1_Expenditure3'!$H47)^(P$3-1)),0),IF(P$3='Step 1_Expenditure3'!$F47,'Step 1_Expenditure3'!$E47,0))))</f>
        <v>0</v>
      </c>
      <c r="Q23" s="55">
        <f>IF(Q$3="","",IF('Step 1_Expenditure3'!$E47=0,0,IF('Step 1_Expenditure3'!$D47="OPEX",IF(AND(Q$3&gt;='Step 1_Expenditure3'!$F47,'Step 1_Expenditure3'!$F47+'Step 1_Expenditure3'!$G47-1&gt;=Q$3),'Step 1_Expenditure3'!$E47*((1+'Step 1_Expenditure3'!$H47)^(Q$3-1)),0),IF(Q$3='Step 1_Expenditure3'!$F47,'Step 1_Expenditure3'!$E47,0))))</f>
        <v>0</v>
      </c>
      <c r="R23" s="55">
        <f>IF(R$3="","",IF('Step 1_Expenditure3'!$E47=0,0,IF('Step 1_Expenditure3'!$D47="OPEX",IF(AND(R$3&gt;='Step 1_Expenditure3'!$F47,'Step 1_Expenditure3'!$F47+'Step 1_Expenditure3'!$G47-1&gt;=R$3),'Step 1_Expenditure3'!$E47*((1+'Step 1_Expenditure3'!$H47)^(R$3-1)),0),IF(R$3='Step 1_Expenditure3'!$F47,'Step 1_Expenditure3'!$E47,0))))</f>
        <v>0</v>
      </c>
      <c r="S23" s="55">
        <f>IF(S$3="","",IF('Step 1_Expenditure3'!$E47=0,0,IF('Step 1_Expenditure3'!$D47="OPEX",IF(AND(S$3&gt;='Step 1_Expenditure3'!$F47,'Step 1_Expenditure3'!$F47+'Step 1_Expenditure3'!$G47-1&gt;=S$3),'Step 1_Expenditure3'!$E47*((1+'Step 1_Expenditure3'!$H47)^(S$3-1)),0),IF(S$3='Step 1_Expenditure3'!$F47,'Step 1_Expenditure3'!$E47,0))))</f>
        <v>0</v>
      </c>
      <c r="T23" s="55">
        <f>IF(T$3="","",IF('Step 1_Expenditure3'!$E47=0,0,IF('Step 1_Expenditure3'!$D47="OPEX",IF(AND(T$3&gt;='Step 1_Expenditure3'!$F47,'Step 1_Expenditure3'!$F47+'Step 1_Expenditure3'!$G47-1&gt;=T$3),'Step 1_Expenditure3'!$E47*((1+'Step 1_Expenditure3'!$H47)^(T$3-1)),0),IF(T$3='Step 1_Expenditure3'!$F47,'Step 1_Expenditure3'!$E47,0))))</f>
        <v>0</v>
      </c>
      <c r="U23" s="55">
        <f>IF(U$3="","",IF('Step 1_Expenditure3'!$E47=0,0,IF('Step 1_Expenditure3'!$D47="OPEX",IF(AND(U$3&gt;='Step 1_Expenditure3'!$F47,'Step 1_Expenditure3'!$F47+'Step 1_Expenditure3'!$G47-1&gt;=U$3),'Step 1_Expenditure3'!$E47*((1+'Step 1_Expenditure3'!$H47)^(U$3-1)),0),IF(U$3='Step 1_Expenditure3'!$F47,'Step 1_Expenditure3'!$E47,0))))</f>
        <v>0</v>
      </c>
      <c r="V23" s="55">
        <f>IF(V$3="","",IF('Step 1_Expenditure3'!$E47=0,0,IF('Step 1_Expenditure3'!$D47="OPEX",IF(AND(V$3&gt;='Step 1_Expenditure3'!$F47,'Step 1_Expenditure3'!$F47+'Step 1_Expenditure3'!$G47-1&gt;=V$3),'Step 1_Expenditure3'!$E47*((1+'Step 1_Expenditure3'!$H47)^(V$3-1)),0),IF(V$3='Step 1_Expenditure3'!$F47,'Step 1_Expenditure3'!$E47,0))))</f>
        <v>0</v>
      </c>
      <c r="W23" s="55">
        <f>IF(W$3="","",IF('Step 1_Expenditure3'!$E47=0,0,IF('Step 1_Expenditure3'!$D47="OPEX",IF(AND(W$3&gt;='Step 1_Expenditure3'!$F47,'Step 1_Expenditure3'!$F47+'Step 1_Expenditure3'!$G47-1&gt;=W$3),'Step 1_Expenditure3'!$E47*((1+'Step 1_Expenditure3'!$H47)^(W$3-1)),0),IF(W$3='Step 1_Expenditure3'!$F47,'Step 1_Expenditure3'!$E47,0))))</f>
        <v>0</v>
      </c>
      <c r="X23" s="55">
        <f>IF(X$3="","",IF('Step 1_Expenditure3'!$E47=0,0,IF('Step 1_Expenditure3'!$D47="OPEX",IF(AND(X$3&gt;='Step 1_Expenditure3'!$F47,'Step 1_Expenditure3'!$F47+'Step 1_Expenditure3'!$G47-1&gt;=X$3),'Step 1_Expenditure3'!$E47*((1+'Step 1_Expenditure3'!$H47)^(X$3-1)),0),IF(X$3='Step 1_Expenditure3'!$F47,'Step 1_Expenditure3'!$E47,0))))</f>
        <v>0</v>
      </c>
      <c r="Y23" s="55">
        <f>IF(Y$3="","",IF('Step 1_Expenditure3'!$E47=0,0,IF('Step 1_Expenditure3'!$D47="OPEX",IF(AND(Y$3&gt;='Step 1_Expenditure3'!$F47,'Step 1_Expenditure3'!$F47+'Step 1_Expenditure3'!$G47-1&gt;=Y$3),'Step 1_Expenditure3'!$E47*((1+'Step 1_Expenditure3'!$H47)^(Y$3-1)),0),IF(Y$3='Step 1_Expenditure3'!$F47,'Step 1_Expenditure3'!$E47,0))))</f>
        <v>0</v>
      </c>
      <c r="Z23" s="55">
        <f>IF(Z$3="","",IF('Step 1_Expenditure3'!$E47=0,0,IF('Step 1_Expenditure3'!$D47="OPEX",IF(AND(Z$3&gt;='Step 1_Expenditure3'!$F47,'Step 1_Expenditure3'!$F47+'Step 1_Expenditure3'!$G47-1&gt;=Z$3),'Step 1_Expenditure3'!$E47*((1+'Step 1_Expenditure3'!$H47)^(Z$3-1)),0),IF(Z$3='Step 1_Expenditure3'!$F47,'Step 1_Expenditure3'!$E47,0))))</f>
        <v>0</v>
      </c>
      <c r="AA23" s="55">
        <f>IF(AA$3="","",IF('Step 1_Expenditure3'!$E47=0,0,IF('Step 1_Expenditure3'!$D47="OPEX",IF(AND(AA$3&gt;='Step 1_Expenditure3'!$F47,'Step 1_Expenditure3'!$F47+'Step 1_Expenditure3'!$G47-1&gt;=AA$3),'Step 1_Expenditure3'!$E47*((1+'Step 1_Expenditure3'!$H47)^(AA$3-1)),0),IF(AA$3='Step 1_Expenditure3'!$F47,'Step 1_Expenditure3'!$E47,0))))</f>
        <v>0</v>
      </c>
      <c r="AB23" s="55">
        <f>IF(AB$3="","",IF('Step 1_Expenditure3'!$E47=0,0,IF('Step 1_Expenditure3'!$D47="OPEX",IF(AND(AB$3&gt;='Step 1_Expenditure3'!$F47,'Step 1_Expenditure3'!$F47+'Step 1_Expenditure3'!$G47-1&gt;=AB$3),'Step 1_Expenditure3'!$E47*((1+'Step 1_Expenditure3'!$H47)^(AB$3-1)),0),IF(AB$3='Step 1_Expenditure3'!$F47,'Step 1_Expenditure3'!$E47,0))))</f>
        <v>0</v>
      </c>
      <c r="AC23" s="55">
        <f>IF(AC$3="","",IF('Step 1_Expenditure3'!$E47=0,0,IF('Step 1_Expenditure3'!$D47="OPEX",IF(AND(AC$3&gt;='Step 1_Expenditure3'!$F47,'Step 1_Expenditure3'!$F47+'Step 1_Expenditure3'!$G47-1&gt;=AC$3),'Step 1_Expenditure3'!$E47*((1+'Step 1_Expenditure3'!$H47)^(AC$3-1)),0),IF(AC$3='Step 1_Expenditure3'!$F47,'Step 1_Expenditure3'!$E47,0))))</f>
        <v>0</v>
      </c>
      <c r="AD23" s="55">
        <f>IF(AD$3="","",IF('Step 1_Expenditure3'!$E47=0,0,IF('Step 1_Expenditure3'!$D47="OPEX",IF(AND(AD$3&gt;='Step 1_Expenditure3'!$F47,'Step 1_Expenditure3'!$F47+'Step 1_Expenditure3'!$G47-1&gt;=AD$3),'Step 1_Expenditure3'!$E47*((1+'Step 1_Expenditure3'!$H47)^(AD$3-1)),0),IF(AD$3='Step 1_Expenditure3'!$F47,'Step 1_Expenditure3'!$E47,0))))</f>
        <v>0</v>
      </c>
      <c r="AE23" s="55">
        <f>IF(AE$3="","",IF('Step 1_Expenditure3'!$E47=0,0,IF('Step 1_Expenditure3'!$D47="OPEX",IF(AND(AE$3&gt;='Step 1_Expenditure3'!$F47,'Step 1_Expenditure3'!$F47+'Step 1_Expenditure3'!$G47-1&gt;=AE$3),'Step 1_Expenditure3'!$E47*((1+'Step 1_Expenditure3'!$H47)^(AE$3-1)),0),IF(AE$3='Step 1_Expenditure3'!$F47,'Step 1_Expenditure3'!$E47,0))))</f>
        <v>0</v>
      </c>
      <c r="AF23" s="55" t="str">
        <f>IF(AF$3="","",IF('Step 1_Expenditure3'!$E47=0,0,IF('Step 1_Expenditure3'!$D47="OPEX",IF(AND(AF$3&gt;='Step 1_Expenditure3'!$F47,'Step 1_Expenditure3'!$F47+'Step 1_Expenditure3'!$G47-1&gt;=AF$3),'Step 1_Expenditure3'!$E47*((1+'Step 1_Expenditure3'!$H47)^(AF$3-1)),0),IF(AF$3='Step 1_Expenditure3'!$F47,'Step 1_Expenditure3'!$E47,0))))</f>
        <v/>
      </c>
      <c r="AG23" s="55" t="str">
        <f>IF(AG$3="","",IF('Step 1_Expenditure3'!$E47=0,0,IF('Step 1_Expenditure3'!$D47="OPEX",IF(AND(AG$3&gt;='Step 1_Expenditure3'!$F47,'Step 1_Expenditure3'!$F47+'Step 1_Expenditure3'!$G47-1&gt;=AG$3),'Step 1_Expenditure3'!$E47*((1+'Step 1_Expenditure3'!$H47)^(AG$3-1)),0),IF(AG$3='Step 1_Expenditure3'!$F47,'Step 1_Expenditure3'!$E47,0))))</f>
        <v/>
      </c>
      <c r="AH23" s="55" t="str">
        <f>IF(AH$3="","",IF('Step 1_Expenditure3'!$E47=0,0,IF('Step 1_Expenditure3'!$D47="OPEX",IF(AND(AH$3&gt;='Step 1_Expenditure3'!$F47,'Step 1_Expenditure3'!$F47+'Step 1_Expenditure3'!$G47-1&gt;=AH$3),'Step 1_Expenditure3'!$E47*((1+'Step 1_Expenditure3'!$H47)^(AH$3-1)),0),IF(AH$3='Step 1_Expenditure3'!$F47,'Step 1_Expenditure3'!$E47,0))))</f>
        <v/>
      </c>
      <c r="AI23" s="55" t="str">
        <f>IF(AI$3="","",IF('Step 1_Expenditure3'!$E47=0,0,IF('Step 1_Expenditure3'!$D47="OPEX",IF(AND(AI$3&gt;='Step 1_Expenditure3'!$F47,'Step 1_Expenditure3'!$F47+'Step 1_Expenditure3'!$G47-1&gt;=AI$3),'Step 1_Expenditure3'!$E47*((1+'Step 1_Expenditure3'!$H47)^(AI$3-1)),0),IF(AI$3='Step 1_Expenditure3'!$F47,'Step 1_Expenditure3'!$E47,0))))</f>
        <v/>
      </c>
      <c r="AJ23" s="55" t="str">
        <f>IF(AJ$3="","",IF('Step 1_Expenditure3'!$E47=0,0,IF('Step 1_Expenditure3'!$D47="OPEX",IF(AND(AJ$3&gt;='Step 1_Expenditure3'!$F47,'Step 1_Expenditure3'!$F47+'Step 1_Expenditure3'!$G47-1&gt;=AJ$3),'Step 1_Expenditure3'!$E47*((1+'Step 1_Expenditure3'!$H47)^(AJ$3-1)),0),IF(AJ$3='Step 1_Expenditure3'!$F47,'Step 1_Expenditure3'!$E47,0))))</f>
        <v/>
      </c>
      <c r="AK23" s="55" t="str">
        <f>IF(AK$3="","",IF('Step 1_Expenditure3'!$E47=0,0,IF('Step 1_Expenditure3'!$D47="OPEX",IF(AND(AK$3&gt;='Step 1_Expenditure3'!$F47,'Step 1_Expenditure3'!$F47+'Step 1_Expenditure3'!$G47-1&gt;=AK$3),'Step 1_Expenditure3'!$E47*((1+'Step 1_Expenditure3'!$H47)^(AK$3-1)),0),IF(AK$3='Step 1_Expenditure3'!$F47,'Step 1_Expenditure3'!$E47,0))))</f>
        <v/>
      </c>
      <c r="AL23" s="55" t="str">
        <f>IF(AL$3="","",IF('Step 1_Expenditure3'!$E47=0,0,IF('Step 1_Expenditure3'!$D47="OPEX",IF(AND(AL$3&gt;='Step 1_Expenditure3'!$F47,'Step 1_Expenditure3'!$F47+'Step 1_Expenditure3'!$G47-1&gt;=AL$3),'Step 1_Expenditure3'!$E47*((1+'Step 1_Expenditure3'!$H47)^(AL$3-1)),0),IF(AL$3='Step 1_Expenditure3'!$F47,'Step 1_Expenditure3'!$E47,0))))</f>
        <v/>
      </c>
      <c r="AM23" s="55" t="str">
        <f>IF(AM$3="","",IF('Step 1_Expenditure3'!$E47=0,0,IF('Step 1_Expenditure3'!$D47="OPEX",IF(AND(AM$3&gt;='Step 1_Expenditure3'!$F47,'Step 1_Expenditure3'!$F47+'Step 1_Expenditure3'!$G47-1&gt;=AM$3),'Step 1_Expenditure3'!$E47*((1+'Step 1_Expenditure3'!$H47)^(AM$3-1)),0),IF(AM$3='Step 1_Expenditure3'!$F47,'Step 1_Expenditure3'!$E47,0))))</f>
        <v/>
      </c>
      <c r="AN23" s="55" t="str">
        <f>IF(AN$3="","",IF('Step 1_Expenditure3'!$E47=0,0,IF('Step 1_Expenditure3'!$D47="OPEX",IF(AND(AN$3&gt;='Step 1_Expenditure3'!$F47,'Step 1_Expenditure3'!$F47+'Step 1_Expenditure3'!$G47-1&gt;=AN$3),'Step 1_Expenditure3'!$E47*((1+'Step 1_Expenditure3'!$H47)^(AN$3-1)),0),IF(AN$3='Step 1_Expenditure3'!$F47,'Step 1_Expenditure3'!$E47,0))))</f>
        <v/>
      </c>
      <c r="AO23" s="55" t="str">
        <f>IF(AO$3="","",IF('Step 1_Expenditure3'!$E47=0,0,IF('Step 1_Expenditure3'!$D47="OPEX",IF(AND(AO$3&gt;='Step 1_Expenditure3'!$F47,'Step 1_Expenditure3'!$F47+'Step 1_Expenditure3'!$G47-1&gt;=AO$3),'Step 1_Expenditure3'!$E47*((1+'Step 1_Expenditure3'!$H47)^(AO$3-1)),0),IF(AO$3='Step 1_Expenditure3'!$F47,'Step 1_Expenditure3'!$E47,0))))</f>
        <v/>
      </c>
      <c r="AP23" s="55" t="str">
        <f>IF(AP$3="","",IF('Step 1_Expenditure3'!$E47=0,0,IF('Step 1_Expenditure3'!$D47="OPEX",IF(AND(AP$3&gt;='Step 1_Expenditure3'!$F47,'Step 1_Expenditure3'!$F47+'Step 1_Expenditure3'!$G47-1&gt;=AP$3),'Step 1_Expenditure3'!$E47*((1+'Step 1_Expenditure3'!$H47)^(AP$3-1)),0),IF(AP$3='Step 1_Expenditure3'!$F47,'Step 1_Expenditure3'!$E47,0))))</f>
        <v/>
      </c>
      <c r="AQ23" s="55" t="str">
        <f>IF(AQ$3="","",IF('Step 1_Expenditure3'!$E47=0,0,IF('Step 1_Expenditure3'!$D47="OPEX",IF(AND(AQ$3&gt;='Step 1_Expenditure3'!$F47,'Step 1_Expenditure3'!$F47+'Step 1_Expenditure3'!$G47-1&gt;=AQ$3),'Step 1_Expenditure3'!$E47*((1+'Step 1_Expenditure3'!$H47)^(AQ$3-1)),0),IF(AQ$3='Step 1_Expenditure3'!$F47,'Step 1_Expenditure3'!$E47,0))))</f>
        <v/>
      </c>
      <c r="AR23" s="55" t="str">
        <f>IF(AR$3="","",IF('Step 1_Expenditure3'!$E47=0,0,IF('Step 1_Expenditure3'!$D47="OPEX",IF(AND(AR$3&gt;='Step 1_Expenditure3'!$F47,'Step 1_Expenditure3'!$F47+'Step 1_Expenditure3'!$G47-1&gt;=AR$3),'Step 1_Expenditure3'!$E47*((1+'Step 1_Expenditure3'!$H47)^(AR$3-1)),0),IF(AR$3='Step 1_Expenditure3'!$F47,'Step 1_Expenditure3'!$E47,0))))</f>
        <v/>
      </c>
      <c r="AS23" s="55" t="str">
        <f>IF(AS$3="","",IF('Step 1_Expenditure3'!$E47=0,0,IF('Step 1_Expenditure3'!$D47="OPEX",IF(AND(AS$3&gt;='Step 1_Expenditure3'!$F47,'Step 1_Expenditure3'!$F47+'Step 1_Expenditure3'!$G47-1&gt;=AS$3),'Step 1_Expenditure3'!$E47*((1+'Step 1_Expenditure3'!$H47)^(AS$3-1)),0),IF(AS$3='Step 1_Expenditure3'!$F47,'Step 1_Expenditure3'!$E47,0))))</f>
        <v/>
      </c>
      <c r="AT23" s="55" t="str">
        <f>IF(AT$3="","",IF('Step 1_Expenditure3'!$E47=0,0,IF('Step 1_Expenditure3'!$D47="OPEX",IF(AND(AT$3&gt;='Step 1_Expenditure3'!$F47,'Step 1_Expenditure3'!$F47+'Step 1_Expenditure3'!$G47-1&gt;=AT$3),'Step 1_Expenditure3'!$E47*((1+'Step 1_Expenditure3'!$H47)^(AT$3-1)),0),IF(AT$3='Step 1_Expenditure3'!$F47,'Step 1_Expenditure3'!$E47,0))))</f>
        <v/>
      </c>
      <c r="AU23" s="55" t="str">
        <f>IF(AU$3="","",IF('Step 1_Expenditure3'!$E47=0,0,IF('Step 1_Expenditure3'!$D47="OPEX",IF(AND(AU$3&gt;='Step 1_Expenditure3'!$F47,'Step 1_Expenditure3'!$F47+'Step 1_Expenditure3'!$G47-1&gt;=AU$3),'Step 1_Expenditure3'!$E47*((1+'Step 1_Expenditure3'!$H47)^(AU$3-1)),0),IF(AU$3='Step 1_Expenditure3'!$F47,'Step 1_Expenditure3'!$E47,0))))</f>
        <v/>
      </c>
      <c r="AV23" s="55" t="str">
        <f>IF(AV$3="","",IF('Step 1_Expenditure3'!$E47=0,0,IF('Step 1_Expenditure3'!$D47="OPEX",IF(AND(AV$3&gt;='Step 1_Expenditure3'!$F47,'Step 1_Expenditure3'!$F47+'Step 1_Expenditure3'!$G47-1&gt;=AV$3),'Step 1_Expenditure3'!$E47*((1+'Step 1_Expenditure3'!$H47)^(AV$3-1)),0),IF(AV$3='Step 1_Expenditure3'!$F47,'Step 1_Expenditure3'!$E47,0))))</f>
        <v/>
      </c>
      <c r="AW23" s="55" t="str">
        <f>IF(AW$3="","",IF('Step 1_Expenditure3'!$E47=0,0,IF('Step 1_Expenditure3'!$D47="OPEX",IF(AND(AW$3&gt;='Step 1_Expenditure3'!$F47,'Step 1_Expenditure3'!$F47+'Step 1_Expenditure3'!$G47-1&gt;=AW$3),'Step 1_Expenditure3'!$E47*((1+'Step 1_Expenditure3'!$H47)^(AW$3-1)),0),IF(AW$3='Step 1_Expenditure3'!$F47,'Step 1_Expenditure3'!$E47,0))))</f>
        <v/>
      </c>
      <c r="AX23" s="55" t="str">
        <f>IF(AX$3="","",IF('Step 1_Expenditure3'!$E47=0,0,IF('Step 1_Expenditure3'!$D47="OPEX",IF(AND(AX$3&gt;='Step 1_Expenditure3'!$F47,'Step 1_Expenditure3'!$F47+'Step 1_Expenditure3'!$G47-1&gt;=AX$3),'Step 1_Expenditure3'!$E47*((1+'Step 1_Expenditure3'!$H47)^(AX$3-1)),0),IF(AX$3='Step 1_Expenditure3'!$F47,'Step 1_Expenditure3'!$E47,0))))</f>
        <v/>
      </c>
      <c r="AY23" s="55" t="str">
        <f>IF(AY$3="","",IF('Step 1_Expenditure3'!$E47=0,0,IF('Step 1_Expenditure3'!$D47="OPEX",IF(AND(AY$3&gt;='Step 1_Expenditure3'!$F47,'Step 1_Expenditure3'!$F47+'Step 1_Expenditure3'!$G47-1&gt;=AY$3),'Step 1_Expenditure3'!$E47*((1+'Step 1_Expenditure3'!$H47)^(AY$3-1)),0),IF(AY$3='Step 1_Expenditure3'!$F47,'Step 1_Expenditure3'!$E47,0))))</f>
        <v/>
      </c>
      <c r="AZ23" s="55" t="str">
        <f>IF(AZ$3="","",IF('Step 1_Expenditure3'!$E47=0,0,IF('Step 1_Expenditure3'!$D47="OPEX",IF(AND(AZ$3&gt;='Step 1_Expenditure3'!$F47,'Step 1_Expenditure3'!$F47+'Step 1_Expenditure3'!$G47-1&gt;=AZ$3),'Step 1_Expenditure3'!$E47*((1+'Step 1_Expenditure3'!$H47)^(AZ$3-1)),0),IF(AZ$3='Step 1_Expenditure3'!$F47,'Step 1_Expenditure3'!$E47,0))))</f>
        <v/>
      </c>
      <c r="BA23" s="55" t="str">
        <f>IF(BA$3="","",IF('Step 1_Expenditure3'!$E47=0,0,IF('Step 1_Expenditure3'!$D47="OPEX",IF(AND(BA$3&gt;='Step 1_Expenditure3'!$F47,'Step 1_Expenditure3'!$F47+'Step 1_Expenditure3'!$G47-1&gt;=BA$3),'Step 1_Expenditure3'!$E47*((1+'Step 1_Expenditure3'!$H47)^(BA$3-1)),0),IF(BA$3='Step 1_Expenditure3'!$F47,'Step 1_Expenditure3'!$E47,0))))</f>
        <v/>
      </c>
      <c r="BB23" s="55" t="str">
        <f>IF(BB$3="","",IF('Step 1_Expenditure3'!$E47=0,0,IF('Step 1_Expenditure3'!$D47="OPEX",IF(AND(BB$3&gt;='Step 1_Expenditure3'!$F47,'Step 1_Expenditure3'!$F47+'Step 1_Expenditure3'!$G47-1&gt;=BB$3),'Step 1_Expenditure3'!$E47*((1+'Step 1_Expenditure3'!$H47)^(BB$3-1)),0),IF(BB$3='Step 1_Expenditure3'!$F47,'Step 1_Expenditure3'!$E47,0))))</f>
        <v/>
      </c>
      <c r="BC23" s="55" t="str">
        <f>IF(BC$3="","",IF('Step 1_Expenditure3'!$E47=0,0,IF('Step 1_Expenditure3'!$D47="OPEX",IF(AND(BC$3&gt;='Step 1_Expenditure3'!$F47,'Step 1_Expenditure3'!$F47+'Step 1_Expenditure3'!$G47-1&gt;=BC$3),'Step 1_Expenditure3'!$E47*((1+'Step 1_Expenditure3'!$H47)^(BC$3-1)),0),IF(BC$3='Step 1_Expenditure3'!$F47,'Step 1_Expenditure3'!$E47,0))))</f>
        <v/>
      </c>
      <c r="BD23" s="55" t="str">
        <f>IF(BD$3="","",IF('Step 1_Expenditure3'!$E47=0,0,IF('Step 1_Expenditure3'!$D47="OPEX",IF(AND(BD$3&gt;='Step 1_Expenditure3'!$F47,'Step 1_Expenditure3'!$F47+'Step 1_Expenditure3'!$G47-1&gt;=BD$3),'Step 1_Expenditure3'!$E47*((1+'Step 1_Expenditure3'!$H47)^(BD$3-1)),0),IF(BD$3='Step 1_Expenditure3'!$F47,'Step 1_Expenditure3'!$E47,0))))</f>
        <v/>
      </c>
      <c r="BE23" s="55" t="str">
        <f>IF(BE$3="","",IF('Step 1_Expenditure3'!$E47=0,0,IF('Step 1_Expenditure3'!$D47="OPEX",IF(AND(BE$3&gt;='Step 1_Expenditure3'!$F47,'Step 1_Expenditure3'!$F47+'Step 1_Expenditure3'!$G47-1&gt;=BE$3),'Step 1_Expenditure3'!$E47*((1+'Step 1_Expenditure3'!$H47)^(BE$3-1)),0),IF(BE$3='Step 1_Expenditure3'!$F47,'Step 1_Expenditure3'!$E47,0))))</f>
        <v/>
      </c>
      <c r="BF23" s="55" t="str">
        <f>IF(BF$3="","",IF('Step 1_Expenditure3'!$E47=0,0,IF('Step 1_Expenditure3'!$D47="OPEX",IF(AND(BF$3&gt;='Step 1_Expenditure3'!$F47,'Step 1_Expenditure3'!$F47+'Step 1_Expenditure3'!$G47-1&gt;=BF$3),'Step 1_Expenditure3'!$E47*((1+'Step 1_Expenditure3'!$H47)^(BF$3-1)),0),IF(BF$3='Step 1_Expenditure3'!$F47,'Step 1_Expenditure3'!$E47,0))))</f>
        <v/>
      </c>
      <c r="BG23" s="55" t="str">
        <f>IF(BG$3="","",IF('Step 1_Expenditure3'!$E47=0,0,IF('Step 1_Expenditure3'!$D47="OPEX",IF(AND(BG$3&gt;='Step 1_Expenditure3'!$F47,'Step 1_Expenditure3'!$F47+'Step 1_Expenditure3'!$G47-1&gt;=BG$3),'Step 1_Expenditure3'!$E47*((1+'Step 1_Expenditure3'!$H47)^(BG$3-1)),0),IF(BG$3='Step 1_Expenditure3'!$F47,'Step 1_Expenditure3'!$E47,0))))</f>
        <v/>
      </c>
      <c r="BH23" s="55" t="str">
        <f>IF(BH$3="","",IF('Step 1_Expenditure3'!$E47=0,0,IF('Step 1_Expenditure3'!$D47="OPEX",IF(AND(BH$3&gt;='Step 1_Expenditure3'!$F47,'Step 1_Expenditure3'!$F47+'Step 1_Expenditure3'!$G47-1&gt;=BH$3),'Step 1_Expenditure3'!$E47*((1+'Step 1_Expenditure3'!$H47)^(BH$3-1)),0),IF(BH$3='Step 1_Expenditure3'!$F47,'Step 1_Expenditure3'!$E47,0))))</f>
        <v/>
      </c>
      <c r="BI23" s="55" t="str">
        <f>IF(BI$3="","",IF('Step 1_Expenditure3'!$E47=0,0,IF('Step 1_Expenditure3'!$D47="OPEX",IF(AND(BI$3&gt;='Step 1_Expenditure3'!$F47,'Step 1_Expenditure3'!$F47+'Step 1_Expenditure3'!$G47-1&gt;=BI$3),'Step 1_Expenditure3'!$E47*((1+'Step 1_Expenditure3'!$H47)^(BI$3-1)),0),IF(BI$3='Step 1_Expenditure3'!$F47,'Step 1_Expenditure3'!$E47,0))))</f>
        <v/>
      </c>
      <c r="BJ23" s="55" t="str">
        <f>IF(BJ$3="","",IF('Step 1_Expenditure3'!$E47=0,0,IF('Step 1_Expenditure3'!$D47="OPEX",IF(AND(BJ$3&gt;='Step 1_Expenditure3'!$F47,'Step 1_Expenditure3'!$F47+'Step 1_Expenditure3'!$G47-1&gt;=BJ$3),'Step 1_Expenditure3'!$E47*((1+'Step 1_Expenditure3'!$H47)^(BJ$3-1)),0),IF(BJ$3='Step 1_Expenditure3'!$F47,'Step 1_Expenditure3'!$E47,0))))</f>
        <v/>
      </c>
      <c r="BK23" s="55" t="str">
        <f>IF(BK$3="","",IF('Step 1_Expenditure3'!$E47=0,0,IF('Step 1_Expenditure3'!$D47="OPEX",IF(AND(BK$3&gt;='Step 1_Expenditure3'!$F47,'Step 1_Expenditure3'!$F47+'Step 1_Expenditure3'!$G47-1&gt;=BK$3),'Step 1_Expenditure3'!$E47*((1+'Step 1_Expenditure3'!$H47)^(BK$3-1)),0),IF(BK$3='Step 1_Expenditure3'!$F47,'Step 1_Expenditure3'!$E47,0))))</f>
        <v/>
      </c>
      <c r="BL23" s="55" t="str">
        <f>IF(BL$3="","",IF('Step 1_Expenditure3'!$E47=0,0,IF('Step 1_Expenditure3'!$D47="OPEX",IF(AND(BL$3&gt;='Step 1_Expenditure3'!$F47,'Step 1_Expenditure3'!$F47+'Step 1_Expenditure3'!$G47-1&gt;=BL$3),'Step 1_Expenditure3'!$E47*((1+'Step 1_Expenditure3'!$H47)^(BL$3-1)),0),IF(BL$3='Step 1_Expenditure3'!$F47,'Step 1_Expenditure3'!$E47,0))))</f>
        <v/>
      </c>
      <c r="BM23" s="55" t="str">
        <f>IF(BM$3="","",IF('Step 1_Expenditure3'!$E47=0,0,IF('Step 1_Expenditure3'!$D47="OPEX",IF(AND(BM$3&gt;='Step 1_Expenditure3'!$F47,'Step 1_Expenditure3'!$F47+'Step 1_Expenditure3'!$G47-1&gt;=BM$3),'Step 1_Expenditure3'!$E47*((1+'Step 1_Expenditure3'!$H47)^(BM$3-1)),0),IF(BM$3='Step 1_Expenditure3'!$F47,'Step 1_Expenditure3'!$E47,0))))</f>
        <v/>
      </c>
      <c r="BN23" s="55" t="str">
        <f>IF(BN$3="","",IF('Step 1_Expenditure3'!$E47=0,0,IF('Step 1_Expenditure3'!$D47="OPEX",IF(AND(BN$3&gt;='Step 1_Expenditure3'!$F47,'Step 1_Expenditure3'!$F47+'Step 1_Expenditure3'!$G47-1&gt;=BN$3),'Step 1_Expenditure3'!$E47*((1+'Step 1_Expenditure3'!$H47)^(BN$3-1)),0),IF(BN$3='Step 1_Expenditure3'!$F47,'Step 1_Expenditure3'!$E47,0))))</f>
        <v/>
      </c>
      <c r="BO23" s="55" t="str">
        <f>IF(BO$3="","",IF('Step 1_Expenditure3'!$E47=0,0,IF('Step 1_Expenditure3'!$D47="OPEX",IF(AND(BO$3&gt;='Step 1_Expenditure3'!$F47,'Step 1_Expenditure3'!$F47+'Step 1_Expenditure3'!$G47-1&gt;=BO$3),'Step 1_Expenditure3'!$E47*((1+'Step 1_Expenditure3'!$H47)^(BO$3-1)),0),IF(BO$3='Step 1_Expenditure3'!$F47,'Step 1_Expenditure3'!$E47,0))))</f>
        <v/>
      </c>
      <c r="BP23" s="55" t="str">
        <f>IF(BP$3="","",IF('Step 1_Expenditure3'!$E47=0,0,IF('Step 1_Expenditure3'!$D47="OPEX",IF(AND(BP$3&gt;='Step 1_Expenditure3'!$F47,'Step 1_Expenditure3'!$F47+'Step 1_Expenditure3'!$G47-1&gt;=BP$3),'Step 1_Expenditure3'!$E47*((1+'Step 1_Expenditure3'!$H47)^(BP$3-1)),0),IF(BP$3='Step 1_Expenditure3'!$F47,'Step 1_Expenditure3'!$E47,0))))</f>
        <v/>
      </c>
      <c r="BQ23" s="55" t="str">
        <f>IF(BQ$3="","",IF('Step 1_Expenditure3'!$E47=0,0,IF('Step 1_Expenditure3'!$D47="OPEX",IF(AND(BQ$3&gt;='Step 1_Expenditure3'!$F47,'Step 1_Expenditure3'!$F47+'Step 1_Expenditure3'!$G47-1&gt;=BQ$3),'Step 1_Expenditure3'!$E47*((1+'Step 1_Expenditure3'!$H47)^(BQ$3-1)),0),IF(BQ$3='Step 1_Expenditure3'!$F47,'Step 1_Expenditure3'!$E47,0))))</f>
        <v/>
      </c>
      <c r="BR23" s="55" t="str">
        <f>IF(BR$3="","",IF('Step 1_Expenditure3'!$E47=0,0,IF('Step 1_Expenditure3'!$D47="OPEX",IF(AND(BR$3&gt;='Step 1_Expenditure3'!$F47,'Step 1_Expenditure3'!$F47+'Step 1_Expenditure3'!$G47-1&gt;=BR$3),'Step 1_Expenditure3'!$E47*((1+'Step 1_Expenditure3'!$H47)^(BR$3-1)),0),IF(BR$3='Step 1_Expenditure3'!$F47,'Step 1_Expenditure3'!$E47,0))))</f>
        <v/>
      </c>
      <c r="BS23" s="55" t="str">
        <f>IF(BS$3="","",IF('Step 1_Expenditure3'!$E47=0,0,IF('Step 1_Expenditure3'!$D47="OPEX",IF(AND(BS$3&gt;='Step 1_Expenditure3'!$F47,'Step 1_Expenditure3'!$F47+'Step 1_Expenditure3'!$G47-1&gt;=BS$3),'Step 1_Expenditure3'!$E47*((1+'Step 1_Expenditure3'!$H47)^(BS$3-1)),0),IF(BS$3='Step 1_Expenditure3'!$F47,'Step 1_Expenditure3'!$E47,0))))</f>
        <v/>
      </c>
      <c r="BT23" s="55" t="str">
        <f>IF(BT$3="","",IF('Step 1_Expenditure3'!$E47=0,0,IF('Step 1_Expenditure3'!$D47="OPEX",IF(AND(BT$3&gt;='Step 1_Expenditure3'!$F47,'Step 1_Expenditure3'!$F47+'Step 1_Expenditure3'!$G47-1&gt;=BT$3),'Step 1_Expenditure3'!$E47*((1+'Step 1_Expenditure3'!$H47)^(BT$3-1)),0),IF(BT$3='Step 1_Expenditure3'!$F47,'Step 1_Expenditure3'!$E47,0))))</f>
        <v/>
      </c>
      <c r="BU23" s="55" t="str">
        <f>IF(BU$3="","",IF('Step 1_Expenditure3'!$E47=0,0,IF('Step 1_Expenditure3'!$D47="OPEX",IF(AND(BU$3&gt;='Step 1_Expenditure3'!$F47,'Step 1_Expenditure3'!$F47+'Step 1_Expenditure3'!$G47-1&gt;=BU$3),'Step 1_Expenditure3'!$E47*((1+'Step 1_Expenditure3'!$H47)^(BU$3-1)),0),IF(BU$3='Step 1_Expenditure3'!$F47,'Step 1_Expenditure3'!$E47,0))))</f>
        <v/>
      </c>
      <c r="BV23" s="55" t="str">
        <f>IF(BV$3="","",IF('Step 1_Expenditure3'!$E47=0,0,IF('Step 1_Expenditure3'!$D47="OPEX",IF(AND(BV$3&gt;='Step 1_Expenditure3'!$F47,'Step 1_Expenditure3'!$F47+'Step 1_Expenditure3'!$G47-1&gt;=BV$3),'Step 1_Expenditure3'!$E47*((1+'Step 1_Expenditure3'!$H47)^(BV$3-1)),0),IF(BV$3='Step 1_Expenditure3'!$F47,'Step 1_Expenditure3'!$E47,0))))</f>
        <v/>
      </c>
      <c r="BW23" s="55" t="str">
        <f>IF(BW$3="","",IF('Step 1_Expenditure3'!$E47=0,0,IF('Step 1_Expenditure3'!$D47="OPEX",IF(AND(BW$3&gt;='Step 1_Expenditure3'!$F47,'Step 1_Expenditure3'!$F47+'Step 1_Expenditure3'!$G47-1&gt;=BW$3),'Step 1_Expenditure3'!$E47*((1+'Step 1_Expenditure3'!$H47)^(BW$3-1)),0),IF(BW$3='Step 1_Expenditure3'!$F47,'Step 1_Expenditure3'!$E47,0))))</f>
        <v/>
      </c>
      <c r="BX23" s="55" t="str">
        <f>IF(BX$3="","",IF('Step 1_Expenditure3'!$E47=0,0,IF('Step 1_Expenditure3'!$D47="OPEX",IF(AND(BX$3&gt;='Step 1_Expenditure3'!$F47,'Step 1_Expenditure3'!$F47+'Step 1_Expenditure3'!$G47-1&gt;=BX$3),'Step 1_Expenditure3'!$E47*((1+'Step 1_Expenditure3'!$H47)^(BX$3-1)),0),IF(BX$3='Step 1_Expenditure3'!$F47,'Step 1_Expenditure3'!$E47,0))))</f>
        <v/>
      </c>
      <c r="BY23" s="55" t="str">
        <f>IF(BY$3="","",IF('Step 1_Expenditure3'!$E47=0,0,IF('Step 1_Expenditure3'!$D47="OPEX",IF(AND(BY$3&gt;='Step 1_Expenditure3'!$F47,'Step 1_Expenditure3'!$F47+'Step 1_Expenditure3'!$G47-1&gt;=BY$3),'Step 1_Expenditure3'!$E47*((1+'Step 1_Expenditure3'!$H47)^(BY$3-1)),0),IF(BY$3='Step 1_Expenditure3'!$F47,'Step 1_Expenditure3'!$E47,0))))</f>
        <v/>
      </c>
      <c r="BZ23" s="55" t="str">
        <f>IF(BZ$3="","",IF('Step 1_Expenditure3'!$E47=0,0,IF('Step 1_Expenditure3'!$D47="OPEX",IF(AND(BZ$3&gt;='Step 1_Expenditure3'!$F47,'Step 1_Expenditure3'!$F47+'Step 1_Expenditure3'!$G47-1&gt;=BZ$3),'Step 1_Expenditure3'!$E47*((1+'Step 1_Expenditure3'!$H47)^(BZ$3-1)),0),IF(BZ$3='Step 1_Expenditure3'!$F47,'Step 1_Expenditure3'!$E47,0))))</f>
        <v/>
      </c>
      <c r="CA23" s="55" t="str">
        <f>IF(CA$3="","",IF('Step 1_Expenditure3'!$E47=0,0,IF('Step 1_Expenditure3'!$D47="OPEX",IF(AND(CA$3&gt;='Step 1_Expenditure3'!$F47,'Step 1_Expenditure3'!$F47+'Step 1_Expenditure3'!$G47-1&gt;=CA$3),'Step 1_Expenditure3'!$E47*((1+'Step 1_Expenditure3'!$H47)^(CA$3-1)),0),IF(CA$3='Step 1_Expenditure3'!$F47,'Step 1_Expenditure3'!$E47,0))))</f>
        <v/>
      </c>
      <c r="CB23" s="55" t="str">
        <f>IF(CB$3="","",IF('Step 1_Expenditure3'!$E47=0,0,IF('Step 1_Expenditure3'!$D47="OPEX",IF(AND(CB$3&gt;='Step 1_Expenditure3'!$F47,'Step 1_Expenditure3'!$F47+'Step 1_Expenditure3'!$G47-1&gt;=CB$3),'Step 1_Expenditure3'!$E47*((1+'Step 1_Expenditure3'!$H47)^(CB$3-1)),0),IF(CB$3='Step 1_Expenditure3'!$F47,'Step 1_Expenditure3'!$E47,0))))</f>
        <v/>
      </c>
      <c r="CC23" s="55" t="str">
        <f>IF(CC$3="","",IF('Step 1_Expenditure3'!$E47=0,0,IF('Step 1_Expenditure3'!$D47="OPEX",IF(AND(CC$3&gt;='Step 1_Expenditure3'!$F47,'Step 1_Expenditure3'!$F47+'Step 1_Expenditure3'!$G47-1&gt;=CC$3),'Step 1_Expenditure3'!$E47*((1+'Step 1_Expenditure3'!$H47)^(CC$3-1)),0),IF(CC$3='Step 1_Expenditure3'!$F47,'Step 1_Expenditure3'!$E47,0))))</f>
        <v/>
      </c>
      <c r="CD23" s="55" t="str">
        <f>IF(CD$3="","",IF('Step 1_Expenditure3'!$E47=0,0,IF('Step 1_Expenditure3'!$D47="OPEX",IF(AND(CD$3&gt;='Step 1_Expenditure3'!$F47,'Step 1_Expenditure3'!$F47+'Step 1_Expenditure3'!$G47-1&gt;=CD$3),'Step 1_Expenditure3'!$E47*((1+'Step 1_Expenditure3'!$H47)^(CD$3-1)),0),IF(CD$3='Step 1_Expenditure3'!$F47,'Step 1_Expenditure3'!$E47,0))))</f>
        <v/>
      </c>
      <c r="CE23" s="55" t="str">
        <f>IF(CE$3="","",IF('Step 1_Expenditure3'!$E47=0,0,IF('Step 1_Expenditure3'!$D47="OPEX",IF(AND(CE$3&gt;='Step 1_Expenditure3'!$F47,'Step 1_Expenditure3'!$F47+'Step 1_Expenditure3'!$G47-1&gt;=CE$3),'Step 1_Expenditure3'!$E47*((1+'Step 1_Expenditure3'!$H47)^(CE$3-1)),0),IF(CE$3='Step 1_Expenditure3'!$F47,'Step 1_Expenditure3'!$E47,0))))</f>
        <v/>
      </c>
      <c r="CF23" s="55" t="str">
        <f>IF(CF$3="","",IF('Step 1_Expenditure3'!$E47=0,0,IF('Step 1_Expenditure3'!$D47="OPEX",IF(AND(CF$3&gt;='Step 1_Expenditure3'!$F47,'Step 1_Expenditure3'!$F47+'Step 1_Expenditure3'!$G47-1&gt;=CF$3),'Step 1_Expenditure3'!$E47*((1+'Step 1_Expenditure3'!$H47)^(CF$3-1)),0),IF(CF$3='Step 1_Expenditure3'!$F47,'Step 1_Expenditure3'!$E47,0))))</f>
        <v/>
      </c>
      <c r="CG23" s="55" t="str">
        <f>IF(CG$3="","",IF('Step 1_Expenditure3'!$E47=0,0,IF('Step 1_Expenditure3'!$D47="OPEX",IF(AND(CG$3&gt;='Step 1_Expenditure3'!$F47,'Step 1_Expenditure3'!$F47+'Step 1_Expenditure3'!$G47-1&gt;=CG$3),'Step 1_Expenditure3'!$E47*((1+'Step 1_Expenditure3'!$H47)^(CG$3-1)),0),IF(CG$3='Step 1_Expenditure3'!$F47,'Step 1_Expenditure3'!$E47,0))))</f>
        <v/>
      </c>
      <c r="CH23" s="55" t="str">
        <f>IF(CH$3="","",IF('Step 1_Expenditure3'!$E47=0,0,IF('Step 1_Expenditure3'!$D47="OPEX",IF(AND(CH$3&gt;='Step 1_Expenditure3'!$F47,'Step 1_Expenditure3'!$F47+'Step 1_Expenditure3'!$G47-1&gt;=CH$3),'Step 1_Expenditure3'!$E47*((1+'Step 1_Expenditure3'!$H47)^(CH$3-1)),0),IF(CH$3='Step 1_Expenditure3'!$F47,'Step 1_Expenditure3'!$E47,0))))</f>
        <v/>
      </c>
      <c r="CI23" s="55" t="str">
        <f>IF(CI$3="","",IF('Step 1_Expenditure3'!$E47=0,0,IF('Step 1_Expenditure3'!$D47="OPEX",IF(AND(CI$3&gt;='Step 1_Expenditure3'!$F47,'Step 1_Expenditure3'!$F47+'Step 1_Expenditure3'!$G47-1&gt;=CI$3),'Step 1_Expenditure3'!$E47*((1+'Step 1_Expenditure3'!$H47)^(CI$3-1)),0),IF(CI$3='Step 1_Expenditure3'!$F47,'Step 1_Expenditure3'!$E47,0))))</f>
        <v/>
      </c>
      <c r="CJ23" s="55" t="str">
        <f>IF(CJ$3="","",IF('Step 1_Expenditure3'!$E47=0,0,IF('Step 1_Expenditure3'!$D47="OPEX",IF(AND(CJ$3&gt;='Step 1_Expenditure3'!$F47,'Step 1_Expenditure3'!$F47+'Step 1_Expenditure3'!$G47-1&gt;=CJ$3),'Step 1_Expenditure3'!$E47*((1+'Step 1_Expenditure3'!$H47)^(CJ$3-1)),0),IF(CJ$3='Step 1_Expenditure3'!$F47,'Step 1_Expenditure3'!$E47,0))))</f>
        <v/>
      </c>
      <c r="CK23" s="55" t="str">
        <f>IF(CK$3="","",IF('Step 1_Expenditure3'!$E47=0,0,IF('Step 1_Expenditure3'!$D47="OPEX",IF(AND(CK$3&gt;='Step 1_Expenditure3'!$F47,'Step 1_Expenditure3'!$F47+'Step 1_Expenditure3'!$G47-1&gt;=CK$3),'Step 1_Expenditure3'!$E47*((1+'Step 1_Expenditure3'!$H47)^(CK$3-1)),0),IF(CK$3='Step 1_Expenditure3'!$F47,'Step 1_Expenditure3'!$E47,0))))</f>
        <v/>
      </c>
      <c r="CL23" s="55" t="str">
        <f>IF(CL$3="","",IF('Step 1_Expenditure3'!$E47=0,0,IF('Step 1_Expenditure3'!$D47="OPEX",IF(AND(CL$3&gt;='Step 1_Expenditure3'!$F47,'Step 1_Expenditure3'!$F47+'Step 1_Expenditure3'!$G47-1&gt;=CL$3),'Step 1_Expenditure3'!$E47*((1+'Step 1_Expenditure3'!$H47)^(CL$3-1)),0),IF(CL$3='Step 1_Expenditure3'!$F47,'Step 1_Expenditure3'!$E47,0))))</f>
        <v/>
      </c>
      <c r="CM23" s="55" t="str">
        <f>IF(CM$3="","",IF('Step 1_Expenditure3'!$E47=0,0,IF('Step 1_Expenditure3'!$D47="OPEX",IF(AND(CM$3&gt;='Step 1_Expenditure3'!$F47,'Step 1_Expenditure3'!$F47+'Step 1_Expenditure3'!$G47-1&gt;=CM$3),'Step 1_Expenditure3'!$E47*((1+'Step 1_Expenditure3'!$H47)^(CM$3-1)),0),IF(CM$3='Step 1_Expenditure3'!$F47,'Step 1_Expenditure3'!$E47,0))))</f>
        <v/>
      </c>
      <c r="CN23" s="55" t="str">
        <f>IF(CN$3="","",IF('Step 1_Expenditure3'!$E47=0,0,IF('Step 1_Expenditure3'!$D47="OPEX",IF(AND(CN$3&gt;='Step 1_Expenditure3'!$F47,'Step 1_Expenditure3'!$F47+'Step 1_Expenditure3'!$G47-1&gt;=CN$3),'Step 1_Expenditure3'!$E47*((1+'Step 1_Expenditure3'!$H47)^(CN$3-1)),0),IF(CN$3='Step 1_Expenditure3'!$F47,'Step 1_Expenditure3'!$E47,0))))</f>
        <v/>
      </c>
      <c r="CO23" s="55" t="str">
        <f>IF(CO$3="","",IF('Step 1_Expenditure3'!$E47=0,0,IF('Step 1_Expenditure3'!$D47="OPEX",IF(AND(CO$3&gt;='Step 1_Expenditure3'!$F47,'Step 1_Expenditure3'!$F47+'Step 1_Expenditure3'!$G47-1&gt;=CO$3),'Step 1_Expenditure3'!$E47*((1+'Step 1_Expenditure3'!$H47)^(CO$3-1)),0),IF(CO$3='Step 1_Expenditure3'!$F47,'Step 1_Expenditure3'!$E47,0))))</f>
        <v/>
      </c>
      <c r="CP23" s="55" t="str">
        <f>IF(CP$3="","",IF('Step 1_Expenditure3'!$E47=0,0,IF('Step 1_Expenditure3'!$D47="OPEX",IF(AND(CP$3&gt;='Step 1_Expenditure3'!$F47,'Step 1_Expenditure3'!$F47+'Step 1_Expenditure3'!$G47-1&gt;=CP$3),'Step 1_Expenditure3'!$E47*((1+'Step 1_Expenditure3'!$H47)^(CP$3-1)),0),IF(CP$3='Step 1_Expenditure3'!$F47,'Step 1_Expenditure3'!$E47,0))))</f>
        <v/>
      </c>
      <c r="CQ23" s="55" t="str">
        <f>IF(CQ$3="","",IF('Step 1_Expenditure3'!$E47=0,0,IF('Step 1_Expenditure3'!$D47="OPEX",IF(AND(CQ$3&gt;='Step 1_Expenditure3'!$F47,'Step 1_Expenditure3'!$F47+'Step 1_Expenditure3'!$G47-1&gt;=CQ$3),'Step 1_Expenditure3'!$E47*((1+'Step 1_Expenditure3'!$H47)^(CQ$3-1)),0),IF(CQ$3='Step 1_Expenditure3'!$F47,'Step 1_Expenditure3'!$E47,0))))</f>
        <v/>
      </c>
      <c r="CR23" s="55" t="str">
        <f>IF(CR$3="","",IF('Step 1_Expenditure3'!$E47=0,0,IF('Step 1_Expenditure3'!$D47="OPEX",IF(AND(CR$3&gt;='Step 1_Expenditure3'!$F47,'Step 1_Expenditure3'!$F47+'Step 1_Expenditure3'!$G47-1&gt;=CR$3),'Step 1_Expenditure3'!$E47*((1+'Step 1_Expenditure3'!$H47)^(CR$3-1)),0),IF(CR$3='Step 1_Expenditure3'!$F47,'Step 1_Expenditure3'!$E47,0))))</f>
        <v/>
      </c>
      <c r="CS23" s="55" t="str">
        <f>IF(CS$3="","",IF('Step 1_Expenditure3'!$E47=0,0,IF('Step 1_Expenditure3'!$D47="OPEX",IF(AND(CS$3&gt;='Step 1_Expenditure3'!$F47,'Step 1_Expenditure3'!$F47+'Step 1_Expenditure3'!$G47-1&gt;=CS$3),'Step 1_Expenditure3'!$E47*((1+'Step 1_Expenditure3'!$H47)^(CS$3-1)),0),IF(CS$3='Step 1_Expenditure3'!$F47,'Step 1_Expenditure3'!$E47,0))))</f>
        <v/>
      </c>
      <c r="CT23" s="55" t="str">
        <f>IF(CT$3="","",IF('Step 1_Expenditure3'!$E47=0,0,IF('Step 1_Expenditure3'!$D47="OPEX",IF(AND(CT$3&gt;='Step 1_Expenditure3'!$F47,'Step 1_Expenditure3'!$F47+'Step 1_Expenditure3'!$G47-1&gt;=CT$3),'Step 1_Expenditure3'!$E47*((1+'Step 1_Expenditure3'!$H47)^(CT$3-1)),0),IF(CT$3='Step 1_Expenditure3'!$F47,'Step 1_Expenditure3'!$E47,0))))</f>
        <v/>
      </c>
      <c r="CU23" s="55" t="str">
        <f>IF(CU$3="","",IF('Step 1_Expenditure3'!$E47=0,0,IF('Step 1_Expenditure3'!$D47="OPEX",IF(AND(CU$3&gt;='Step 1_Expenditure3'!$F47,'Step 1_Expenditure3'!$F47+'Step 1_Expenditure3'!$G47-1&gt;=CU$3),'Step 1_Expenditure3'!$E47*((1+'Step 1_Expenditure3'!$H47)^(CU$3-1)),0),IF(CU$3='Step 1_Expenditure3'!$F47,'Step 1_Expenditure3'!$E47,0))))</f>
        <v/>
      </c>
      <c r="CV23" s="55" t="str">
        <f>IF(CV$3="","",IF('Step 1_Expenditure3'!$E47=0,0,IF('Step 1_Expenditure3'!$D47="OPEX",IF(AND(CV$3&gt;='Step 1_Expenditure3'!$F47,'Step 1_Expenditure3'!$F47+'Step 1_Expenditure3'!$G47-1&gt;=CV$3),'Step 1_Expenditure3'!$E47*((1+'Step 1_Expenditure3'!$H47)^(CV$3-1)),0),IF(CV$3='Step 1_Expenditure3'!$F47,'Step 1_Expenditure3'!$E47,0))))</f>
        <v/>
      </c>
      <c r="CW23" s="55" t="str">
        <f>IF(CW$3="","",IF('Step 1_Expenditure3'!$E47=0,0,IF('Step 1_Expenditure3'!$D47="OPEX",IF(AND(CW$3&gt;='Step 1_Expenditure3'!$F47,'Step 1_Expenditure3'!$F47+'Step 1_Expenditure3'!$G47-1&gt;=CW$3),'Step 1_Expenditure3'!$E47*((1+'Step 1_Expenditure3'!$H47)^(CW$3-1)),0),IF(CW$3='Step 1_Expenditure3'!$F47,'Step 1_Expenditure3'!$E47,0))))</f>
        <v/>
      </c>
      <c r="CX23" s="55" t="str">
        <f>IF(CX$3="","",IF('Step 1_Expenditure3'!$E47=0,0,IF('Step 1_Expenditure3'!$D47="OPEX",IF(AND(CX$3&gt;='Step 1_Expenditure3'!$F47,'Step 1_Expenditure3'!$F47+'Step 1_Expenditure3'!$G47-1&gt;=CX$3),'Step 1_Expenditure3'!$E47*((1+'Step 1_Expenditure3'!$H47)^(CX$3-1)),0),IF(CX$3='Step 1_Expenditure3'!$F47,'Step 1_Expenditure3'!$E47,0))))</f>
        <v/>
      </c>
      <c r="CY23" s="55" t="str">
        <f>IF(CY$3="","",IF('Step 1_Expenditure3'!$E47=0,0,IF('Step 1_Expenditure3'!$D47="OPEX",IF(AND(CY$3&gt;='Step 1_Expenditure3'!$F47,'Step 1_Expenditure3'!$F47+'Step 1_Expenditure3'!$G47-1&gt;=CY$3),'Step 1_Expenditure3'!$E47*((1+'Step 1_Expenditure3'!$H47)^(CY$3-1)),0),IF(CY$3='Step 1_Expenditure3'!$F47,'Step 1_Expenditure3'!$E47,0))))</f>
        <v/>
      </c>
      <c r="CZ23" s="55" t="str">
        <f>IF(CZ$3="","",IF('Step 1_Expenditure3'!$E47=0,0,IF('Step 1_Expenditure3'!$D47="OPEX",IF(AND(CZ$3&gt;='Step 1_Expenditure3'!$F47,'Step 1_Expenditure3'!$F47+'Step 1_Expenditure3'!$G47-1&gt;=CZ$3),'Step 1_Expenditure3'!$E47*((1+'Step 1_Expenditure3'!$H47)^(CZ$3-1)),0),IF(CZ$3='Step 1_Expenditure3'!$F47,'Step 1_Expenditure3'!$E47,0))))</f>
        <v/>
      </c>
      <c r="DA23" s="55" t="str">
        <f>IF(DA$3="","",IF('Step 1_Expenditure3'!$E47=0,0,IF('Step 1_Expenditure3'!$D47="OPEX",IF(AND(DA$3&gt;='Step 1_Expenditure3'!$F47,'Step 1_Expenditure3'!$F47+'Step 1_Expenditure3'!$G47-1&gt;=DA$3),'Step 1_Expenditure3'!$E47*((1+'Step 1_Expenditure3'!$H47)^(DA$3-1)),0),IF(DA$3='Step 1_Expenditure3'!$F47,'Step 1_Expenditure3'!$E47,0))))</f>
        <v/>
      </c>
      <c r="DB23" s="55" t="str">
        <f>IF(DB$3="","",IF('Step 1_Expenditure3'!$E47=0,0,IF('Step 1_Expenditure3'!$D47="OPEX",IF(AND(DB$3&gt;='Step 1_Expenditure3'!$F47,'Step 1_Expenditure3'!$F47+'Step 1_Expenditure3'!$G47-1&gt;=DB$3),'Step 1_Expenditure3'!$E47*((1+'Step 1_Expenditure3'!$H47)^(DB$3-1)),0),IF(DB$3='Step 1_Expenditure3'!$F47,'Step 1_Expenditure3'!$E47,0))))</f>
        <v/>
      </c>
      <c r="DC23" s="1"/>
    </row>
    <row r="24" spans="1:107" s="3" customFormat="1" x14ac:dyDescent="0.25">
      <c r="A24" s="3">
        <f t="shared" si="0"/>
        <v>0</v>
      </c>
      <c r="B24" s="22" t="str">
        <f>IF('Step 1_Expenditure3'!E48&gt;0,'Step 1_Expenditure3'!B48,"")</f>
        <v/>
      </c>
      <c r="C24" s="152" t="str">
        <f>IF('Step 1_Expenditure3'!E48&gt;0,'Step 1_Expenditure3'!D48,"")</f>
        <v/>
      </c>
      <c r="D24" s="158" t="str">
        <f>IF('Step 1_Expenditure3'!E48&gt;0,IF('Step 1_Expenditure3'!F48+'Step 1_Expenditure3'!G48&gt;'Step 1_Expenditure3'!$C$22,'Step 1_Expenditure3'!$C$22,'Step 1_Expenditure3'!F48+'Step 1_Expenditure3'!G48),"")</f>
        <v/>
      </c>
      <c r="E24" s="22" t="str">
        <f>IF('Step 1_Expenditure3'!E48&gt;0,'Step 1_Expenditure3'!C48,"")</f>
        <v/>
      </c>
      <c r="F24" s="55">
        <f>IF(F$3="","",IF('Step 1_Expenditure3'!$E48=0,0,IF('Step 1_Expenditure3'!$D48="OPEX",IF(AND(F$3&gt;='Step 1_Expenditure3'!$F48,'Step 1_Expenditure3'!$F48+'Step 1_Expenditure3'!$G48-1&gt;=F$3),'Step 1_Expenditure3'!$E48*((1+'Step 1_Expenditure3'!$H48)^(F$3)),0),IF(F$3='Step 1_Expenditure3'!$F48,'Step 1_Expenditure3'!$E48,0))))</f>
        <v>0</v>
      </c>
      <c r="G24" s="55">
        <f>IF(G$3="","",IF('Step 1_Expenditure3'!$E48=0,0,IF('Step 1_Expenditure3'!$D48="OPEX",IF(AND(G$3&gt;='Step 1_Expenditure3'!$F48,'Step 1_Expenditure3'!$F48+'Step 1_Expenditure3'!$G48-1&gt;=G$3),'Step 1_Expenditure3'!$E48*((1+'Step 1_Expenditure3'!$H48)^(G$3-1)),0),IF(G$3='Step 1_Expenditure3'!$F48,'Step 1_Expenditure3'!$E48,0))))</f>
        <v>0</v>
      </c>
      <c r="H24" s="55">
        <f>IF(H$3="","",IF('Step 1_Expenditure3'!$E48=0,0,IF('Step 1_Expenditure3'!$D48="OPEX",IF(AND(H$3&gt;='Step 1_Expenditure3'!$F48,'Step 1_Expenditure3'!$F48+'Step 1_Expenditure3'!$G48-1&gt;=H$3),'Step 1_Expenditure3'!$E48*((1+'Step 1_Expenditure3'!$H48)^(H$3-1)),0),IF(H$3='Step 1_Expenditure3'!$F48,'Step 1_Expenditure3'!$E48,0))))</f>
        <v>0</v>
      </c>
      <c r="I24" s="55">
        <f>IF(I$3="","",IF('Step 1_Expenditure3'!$E48=0,0,IF('Step 1_Expenditure3'!$D48="OPEX",IF(AND(I$3&gt;='Step 1_Expenditure3'!$F48,'Step 1_Expenditure3'!$F48+'Step 1_Expenditure3'!$G48-1&gt;=I$3),'Step 1_Expenditure3'!$E48*((1+'Step 1_Expenditure3'!$H48)^(I$3-1)),0),IF(I$3='Step 1_Expenditure3'!$F48,'Step 1_Expenditure3'!$E48,0))))</f>
        <v>0</v>
      </c>
      <c r="J24" s="55">
        <f>IF(J$3="","",IF('Step 1_Expenditure3'!$E48=0,0,IF('Step 1_Expenditure3'!$D48="OPEX",IF(AND(J$3&gt;='Step 1_Expenditure3'!$F48,'Step 1_Expenditure3'!$F48+'Step 1_Expenditure3'!$G48-1&gt;=J$3),'Step 1_Expenditure3'!$E48*((1+'Step 1_Expenditure3'!$H48)^(J$3-1)),0),IF(J$3='Step 1_Expenditure3'!$F48,'Step 1_Expenditure3'!$E48,0))))</f>
        <v>0</v>
      </c>
      <c r="K24" s="55">
        <f>IF(K$3="","",IF('Step 1_Expenditure3'!$E48=0,0,IF('Step 1_Expenditure3'!$D48="OPEX",IF(AND(K$3&gt;='Step 1_Expenditure3'!$F48,'Step 1_Expenditure3'!$F48+'Step 1_Expenditure3'!$G48-1&gt;=K$3),'Step 1_Expenditure3'!$E48*((1+'Step 1_Expenditure3'!$H48)^(K$3-1)),0),IF(K$3='Step 1_Expenditure3'!$F48,'Step 1_Expenditure3'!$E48,0))))</f>
        <v>0</v>
      </c>
      <c r="L24" s="55">
        <f>IF(L$3="","",IF('Step 1_Expenditure3'!$E48=0,0,IF('Step 1_Expenditure3'!$D48="OPEX",IF(AND(L$3&gt;='Step 1_Expenditure3'!$F48,'Step 1_Expenditure3'!$F48+'Step 1_Expenditure3'!$G48-1&gt;=L$3),'Step 1_Expenditure3'!$E48*((1+'Step 1_Expenditure3'!$H48)^(L$3-1)),0),IF(L$3='Step 1_Expenditure3'!$F48,'Step 1_Expenditure3'!$E48,0))))</f>
        <v>0</v>
      </c>
      <c r="M24" s="55">
        <f>IF(M$3="","",IF('Step 1_Expenditure3'!$E48=0,0,IF('Step 1_Expenditure3'!$D48="OPEX",IF(AND(M$3&gt;='Step 1_Expenditure3'!$F48,'Step 1_Expenditure3'!$F48+'Step 1_Expenditure3'!$G48-1&gt;=M$3),'Step 1_Expenditure3'!$E48*((1+'Step 1_Expenditure3'!$H48)^(M$3-1)),0),IF(M$3='Step 1_Expenditure3'!$F48,'Step 1_Expenditure3'!$E48,0))))</f>
        <v>0</v>
      </c>
      <c r="N24" s="55">
        <f>IF(N$3="","",IF('Step 1_Expenditure3'!$E48=0,0,IF('Step 1_Expenditure3'!$D48="OPEX",IF(AND(N$3&gt;='Step 1_Expenditure3'!$F48,'Step 1_Expenditure3'!$F48+'Step 1_Expenditure3'!$G48-1&gt;=N$3),'Step 1_Expenditure3'!$E48*((1+'Step 1_Expenditure3'!$H48)^(N$3-1)),0),IF(N$3='Step 1_Expenditure3'!$F48,'Step 1_Expenditure3'!$E48,0))))</f>
        <v>0</v>
      </c>
      <c r="O24" s="55">
        <f>IF(O$3="","",IF('Step 1_Expenditure3'!$E48=0,0,IF('Step 1_Expenditure3'!$D48="OPEX",IF(AND(O$3&gt;='Step 1_Expenditure3'!$F48,'Step 1_Expenditure3'!$F48+'Step 1_Expenditure3'!$G48-1&gt;=O$3),'Step 1_Expenditure3'!$E48*((1+'Step 1_Expenditure3'!$H48)^(O$3-1)),0),IF(O$3='Step 1_Expenditure3'!$F48,'Step 1_Expenditure3'!$E48,0))))</f>
        <v>0</v>
      </c>
      <c r="P24" s="55">
        <f>IF(P$3="","",IF('Step 1_Expenditure3'!$E48=0,0,IF('Step 1_Expenditure3'!$D48="OPEX",IF(AND(P$3&gt;='Step 1_Expenditure3'!$F48,'Step 1_Expenditure3'!$F48+'Step 1_Expenditure3'!$G48-1&gt;=P$3),'Step 1_Expenditure3'!$E48*((1+'Step 1_Expenditure3'!$H48)^(P$3-1)),0),IF(P$3='Step 1_Expenditure3'!$F48,'Step 1_Expenditure3'!$E48,0))))</f>
        <v>0</v>
      </c>
      <c r="Q24" s="55">
        <f>IF(Q$3="","",IF('Step 1_Expenditure3'!$E48=0,0,IF('Step 1_Expenditure3'!$D48="OPEX",IF(AND(Q$3&gt;='Step 1_Expenditure3'!$F48,'Step 1_Expenditure3'!$F48+'Step 1_Expenditure3'!$G48-1&gt;=Q$3),'Step 1_Expenditure3'!$E48*((1+'Step 1_Expenditure3'!$H48)^(Q$3-1)),0),IF(Q$3='Step 1_Expenditure3'!$F48,'Step 1_Expenditure3'!$E48,0))))</f>
        <v>0</v>
      </c>
      <c r="R24" s="55">
        <f>IF(R$3="","",IF('Step 1_Expenditure3'!$E48=0,0,IF('Step 1_Expenditure3'!$D48="OPEX",IF(AND(R$3&gt;='Step 1_Expenditure3'!$F48,'Step 1_Expenditure3'!$F48+'Step 1_Expenditure3'!$G48-1&gt;=R$3),'Step 1_Expenditure3'!$E48*((1+'Step 1_Expenditure3'!$H48)^(R$3-1)),0),IF(R$3='Step 1_Expenditure3'!$F48,'Step 1_Expenditure3'!$E48,0))))</f>
        <v>0</v>
      </c>
      <c r="S24" s="55">
        <f>IF(S$3="","",IF('Step 1_Expenditure3'!$E48=0,0,IF('Step 1_Expenditure3'!$D48="OPEX",IF(AND(S$3&gt;='Step 1_Expenditure3'!$F48,'Step 1_Expenditure3'!$F48+'Step 1_Expenditure3'!$G48-1&gt;=S$3),'Step 1_Expenditure3'!$E48*((1+'Step 1_Expenditure3'!$H48)^(S$3-1)),0),IF(S$3='Step 1_Expenditure3'!$F48,'Step 1_Expenditure3'!$E48,0))))</f>
        <v>0</v>
      </c>
      <c r="T24" s="55">
        <f>IF(T$3="","",IF('Step 1_Expenditure3'!$E48=0,0,IF('Step 1_Expenditure3'!$D48="OPEX",IF(AND(T$3&gt;='Step 1_Expenditure3'!$F48,'Step 1_Expenditure3'!$F48+'Step 1_Expenditure3'!$G48-1&gt;=T$3),'Step 1_Expenditure3'!$E48*((1+'Step 1_Expenditure3'!$H48)^(T$3-1)),0),IF(T$3='Step 1_Expenditure3'!$F48,'Step 1_Expenditure3'!$E48,0))))</f>
        <v>0</v>
      </c>
      <c r="U24" s="55">
        <f>IF(U$3="","",IF('Step 1_Expenditure3'!$E48=0,0,IF('Step 1_Expenditure3'!$D48="OPEX",IF(AND(U$3&gt;='Step 1_Expenditure3'!$F48,'Step 1_Expenditure3'!$F48+'Step 1_Expenditure3'!$G48-1&gt;=U$3),'Step 1_Expenditure3'!$E48*((1+'Step 1_Expenditure3'!$H48)^(U$3-1)),0),IF(U$3='Step 1_Expenditure3'!$F48,'Step 1_Expenditure3'!$E48,0))))</f>
        <v>0</v>
      </c>
      <c r="V24" s="55">
        <f>IF(V$3="","",IF('Step 1_Expenditure3'!$E48=0,0,IF('Step 1_Expenditure3'!$D48="OPEX",IF(AND(V$3&gt;='Step 1_Expenditure3'!$F48,'Step 1_Expenditure3'!$F48+'Step 1_Expenditure3'!$G48-1&gt;=V$3),'Step 1_Expenditure3'!$E48*((1+'Step 1_Expenditure3'!$H48)^(V$3-1)),0),IF(V$3='Step 1_Expenditure3'!$F48,'Step 1_Expenditure3'!$E48,0))))</f>
        <v>0</v>
      </c>
      <c r="W24" s="55">
        <f>IF(W$3="","",IF('Step 1_Expenditure3'!$E48=0,0,IF('Step 1_Expenditure3'!$D48="OPEX",IF(AND(W$3&gt;='Step 1_Expenditure3'!$F48,'Step 1_Expenditure3'!$F48+'Step 1_Expenditure3'!$G48-1&gt;=W$3),'Step 1_Expenditure3'!$E48*((1+'Step 1_Expenditure3'!$H48)^(W$3-1)),0),IF(W$3='Step 1_Expenditure3'!$F48,'Step 1_Expenditure3'!$E48,0))))</f>
        <v>0</v>
      </c>
      <c r="X24" s="55">
        <f>IF(X$3="","",IF('Step 1_Expenditure3'!$E48=0,0,IF('Step 1_Expenditure3'!$D48="OPEX",IF(AND(X$3&gt;='Step 1_Expenditure3'!$F48,'Step 1_Expenditure3'!$F48+'Step 1_Expenditure3'!$G48-1&gt;=X$3),'Step 1_Expenditure3'!$E48*((1+'Step 1_Expenditure3'!$H48)^(X$3-1)),0),IF(X$3='Step 1_Expenditure3'!$F48,'Step 1_Expenditure3'!$E48,0))))</f>
        <v>0</v>
      </c>
      <c r="Y24" s="55">
        <f>IF(Y$3="","",IF('Step 1_Expenditure3'!$E48=0,0,IF('Step 1_Expenditure3'!$D48="OPEX",IF(AND(Y$3&gt;='Step 1_Expenditure3'!$F48,'Step 1_Expenditure3'!$F48+'Step 1_Expenditure3'!$G48-1&gt;=Y$3),'Step 1_Expenditure3'!$E48*((1+'Step 1_Expenditure3'!$H48)^(Y$3-1)),0),IF(Y$3='Step 1_Expenditure3'!$F48,'Step 1_Expenditure3'!$E48,0))))</f>
        <v>0</v>
      </c>
      <c r="Z24" s="55">
        <f>IF(Z$3="","",IF('Step 1_Expenditure3'!$E48=0,0,IF('Step 1_Expenditure3'!$D48="OPEX",IF(AND(Z$3&gt;='Step 1_Expenditure3'!$F48,'Step 1_Expenditure3'!$F48+'Step 1_Expenditure3'!$G48-1&gt;=Z$3),'Step 1_Expenditure3'!$E48*((1+'Step 1_Expenditure3'!$H48)^(Z$3-1)),0),IF(Z$3='Step 1_Expenditure3'!$F48,'Step 1_Expenditure3'!$E48,0))))</f>
        <v>0</v>
      </c>
      <c r="AA24" s="55">
        <f>IF(AA$3="","",IF('Step 1_Expenditure3'!$E48=0,0,IF('Step 1_Expenditure3'!$D48="OPEX",IF(AND(AA$3&gt;='Step 1_Expenditure3'!$F48,'Step 1_Expenditure3'!$F48+'Step 1_Expenditure3'!$G48-1&gt;=AA$3),'Step 1_Expenditure3'!$E48*((1+'Step 1_Expenditure3'!$H48)^(AA$3-1)),0),IF(AA$3='Step 1_Expenditure3'!$F48,'Step 1_Expenditure3'!$E48,0))))</f>
        <v>0</v>
      </c>
      <c r="AB24" s="55">
        <f>IF(AB$3="","",IF('Step 1_Expenditure3'!$E48=0,0,IF('Step 1_Expenditure3'!$D48="OPEX",IF(AND(AB$3&gt;='Step 1_Expenditure3'!$F48,'Step 1_Expenditure3'!$F48+'Step 1_Expenditure3'!$G48-1&gt;=AB$3),'Step 1_Expenditure3'!$E48*((1+'Step 1_Expenditure3'!$H48)^(AB$3-1)),0),IF(AB$3='Step 1_Expenditure3'!$F48,'Step 1_Expenditure3'!$E48,0))))</f>
        <v>0</v>
      </c>
      <c r="AC24" s="55">
        <f>IF(AC$3="","",IF('Step 1_Expenditure3'!$E48=0,0,IF('Step 1_Expenditure3'!$D48="OPEX",IF(AND(AC$3&gt;='Step 1_Expenditure3'!$F48,'Step 1_Expenditure3'!$F48+'Step 1_Expenditure3'!$G48-1&gt;=AC$3),'Step 1_Expenditure3'!$E48*((1+'Step 1_Expenditure3'!$H48)^(AC$3-1)),0),IF(AC$3='Step 1_Expenditure3'!$F48,'Step 1_Expenditure3'!$E48,0))))</f>
        <v>0</v>
      </c>
      <c r="AD24" s="55">
        <f>IF(AD$3="","",IF('Step 1_Expenditure3'!$E48=0,0,IF('Step 1_Expenditure3'!$D48="OPEX",IF(AND(AD$3&gt;='Step 1_Expenditure3'!$F48,'Step 1_Expenditure3'!$F48+'Step 1_Expenditure3'!$G48-1&gt;=AD$3),'Step 1_Expenditure3'!$E48*((1+'Step 1_Expenditure3'!$H48)^(AD$3-1)),0),IF(AD$3='Step 1_Expenditure3'!$F48,'Step 1_Expenditure3'!$E48,0))))</f>
        <v>0</v>
      </c>
      <c r="AE24" s="55">
        <f>IF(AE$3="","",IF('Step 1_Expenditure3'!$E48=0,0,IF('Step 1_Expenditure3'!$D48="OPEX",IF(AND(AE$3&gt;='Step 1_Expenditure3'!$F48,'Step 1_Expenditure3'!$F48+'Step 1_Expenditure3'!$G48-1&gt;=AE$3),'Step 1_Expenditure3'!$E48*((1+'Step 1_Expenditure3'!$H48)^(AE$3-1)),0),IF(AE$3='Step 1_Expenditure3'!$F48,'Step 1_Expenditure3'!$E48,0))))</f>
        <v>0</v>
      </c>
      <c r="AF24" s="55" t="str">
        <f>IF(AF$3="","",IF('Step 1_Expenditure3'!$E48=0,0,IF('Step 1_Expenditure3'!$D48="OPEX",IF(AND(AF$3&gt;='Step 1_Expenditure3'!$F48,'Step 1_Expenditure3'!$F48+'Step 1_Expenditure3'!$G48-1&gt;=AF$3),'Step 1_Expenditure3'!$E48*((1+'Step 1_Expenditure3'!$H48)^(AF$3-1)),0),IF(AF$3='Step 1_Expenditure3'!$F48,'Step 1_Expenditure3'!$E48,0))))</f>
        <v/>
      </c>
      <c r="AG24" s="55" t="str">
        <f>IF(AG$3="","",IF('Step 1_Expenditure3'!$E48=0,0,IF('Step 1_Expenditure3'!$D48="OPEX",IF(AND(AG$3&gt;='Step 1_Expenditure3'!$F48,'Step 1_Expenditure3'!$F48+'Step 1_Expenditure3'!$G48-1&gt;=AG$3),'Step 1_Expenditure3'!$E48*((1+'Step 1_Expenditure3'!$H48)^(AG$3-1)),0),IF(AG$3='Step 1_Expenditure3'!$F48,'Step 1_Expenditure3'!$E48,0))))</f>
        <v/>
      </c>
      <c r="AH24" s="55" t="str">
        <f>IF(AH$3="","",IF('Step 1_Expenditure3'!$E48=0,0,IF('Step 1_Expenditure3'!$D48="OPEX",IF(AND(AH$3&gt;='Step 1_Expenditure3'!$F48,'Step 1_Expenditure3'!$F48+'Step 1_Expenditure3'!$G48-1&gt;=AH$3),'Step 1_Expenditure3'!$E48*((1+'Step 1_Expenditure3'!$H48)^(AH$3-1)),0),IF(AH$3='Step 1_Expenditure3'!$F48,'Step 1_Expenditure3'!$E48,0))))</f>
        <v/>
      </c>
      <c r="AI24" s="55" t="str">
        <f>IF(AI$3="","",IF('Step 1_Expenditure3'!$E48=0,0,IF('Step 1_Expenditure3'!$D48="OPEX",IF(AND(AI$3&gt;='Step 1_Expenditure3'!$F48,'Step 1_Expenditure3'!$F48+'Step 1_Expenditure3'!$G48-1&gt;=AI$3),'Step 1_Expenditure3'!$E48*((1+'Step 1_Expenditure3'!$H48)^(AI$3-1)),0),IF(AI$3='Step 1_Expenditure3'!$F48,'Step 1_Expenditure3'!$E48,0))))</f>
        <v/>
      </c>
      <c r="AJ24" s="55" t="str">
        <f>IF(AJ$3="","",IF('Step 1_Expenditure3'!$E48=0,0,IF('Step 1_Expenditure3'!$D48="OPEX",IF(AND(AJ$3&gt;='Step 1_Expenditure3'!$F48,'Step 1_Expenditure3'!$F48+'Step 1_Expenditure3'!$G48-1&gt;=AJ$3),'Step 1_Expenditure3'!$E48*((1+'Step 1_Expenditure3'!$H48)^(AJ$3-1)),0),IF(AJ$3='Step 1_Expenditure3'!$F48,'Step 1_Expenditure3'!$E48,0))))</f>
        <v/>
      </c>
      <c r="AK24" s="55" t="str">
        <f>IF(AK$3="","",IF('Step 1_Expenditure3'!$E48=0,0,IF('Step 1_Expenditure3'!$D48="OPEX",IF(AND(AK$3&gt;='Step 1_Expenditure3'!$F48,'Step 1_Expenditure3'!$F48+'Step 1_Expenditure3'!$G48-1&gt;=AK$3),'Step 1_Expenditure3'!$E48*((1+'Step 1_Expenditure3'!$H48)^(AK$3-1)),0),IF(AK$3='Step 1_Expenditure3'!$F48,'Step 1_Expenditure3'!$E48,0))))</f>
        <v/>
      </c>
      <c r="AL24" s="55" t="str">
        <f>IF(AL$3="","",IF('Step 1_Expenditure3'!$E48=0,0,IF('Step 1_Expenditure3'!$D48="OPEX",IF(AND(AL$3&gt;='Step 1_Expenditure3'!$F48,'Step 1_Expenditure3'!$F48+'Step 1_Expenditure3'!$G48-1&gt;=AL$3),'Step 1_Expenditure3'!$E48*((1+'Step 1_Expenditure3'!$H48)^(AL$3-1)),0),IF(AL$3='Step 1_Expenditure3'!$F48,'Step 1_Expenditure3'!$E48,0))))</f>
        <v/>
      </c>
      <c r="AM24" s="55" t="str">
        <f>IF(AM$3="","",IF('Step 1_Expenditure3'!$E48=0,0,IF('Step 1_Expenditure3'!$D48="OPEX",IF(AND(AM$3&gt;='Step 1_Expenditure3'!$F48,'Step 1_Expenditure3'!$F48+'Step 1_Expenditure3'!$G48-1&gt;=AM$3),'Step 1_Expenditure3'!$E48*((1+'Step 1_Expenditure3'!$H48)^(AM$3-1)),0),IF(AM$3='Step 1_Expenditure3'!$F48,'Step 1_Expenditure3'!$E48,0))))</f>
        <v/>
      </c>
      <c r="AN24" s="55" t="str">
        <f>IF(AN$3="","",IF('Step 1_Expenditure3'!$E48=0,0,IF('Step 1_Expenditure3'!$D48="OPEX",IF(AND(AN$3&gt;='Step 1_Expenditure3'!$F48,'Step 1_Expenditure3'!$F48+'Step 1_Expenditure3'!$G48-1&gt;=AN$3),'Step 1_Expenditure3'!$E48*((1+'Step 1_Expenditure3'!$H48)^(AN$3-1)),0),IF(AN$3='Step 1_Expenditure3'!$F48,'Step 1_Expenditure3'!$E48,0))))</f>
        <v/>
      </c>
      <c r="AO24" s="55" t="str">
        <f>IF(AO$3="","",IF('Step 1_Expenditure3'!$E48=0,0,IF('Step 1_Expenditure3'!$D48="OPEX",IF(AND(AO$3&gt;='Step 1_Expenditure3'!$F48,'Step 1_Expenditure3'!$F48+'Step 1_Expenditure3'!$G48-1&gt;=AO$3),'Step 1_Expenditure3'!$E48*((1+'Step 1_Expenditure3'!$H48)^(AO$3-1)),0),IF(AO$3='Step 1_Expenditure3'!$F48,'Step 1_Expenditure3'!$E48,0))))</f>
        <v/>
      </c>
      <c r="AP24" s="55" t="str">
        <f>IF(AP$3="","",IF('Step 1_Expenditure3'!$E48=0,0,IF('Step 1_Expenditure3'!$D48="OPEX",IF(AND(AP$3&gt;='Step 1_Expenditure3'!$F48,'Step 1_Expenditure3'!$F48+'Step 1_Expenditure3'!$G48-1&gt;=AP$3),'Step 1_Expenditure3'!$E48*((1+'Step 1_Expenditure3'!$H48)^(AP$3-1)),0),IF(AP$3='Step 1_Expenditure3'!$F48,'Step 1_Expenditure3'!$E48,0))))</f>
        <v/>
      </c>
      <c r="AQ24" s="55" t="str">
        <f>IF(AQ$3="","",IF('Step 1_Expenditure3'!$E48=0,0,IF('Step 1_Expenditure3'!$D48="OPEX",IF(AND(AQ$3&gt;='Step 1_Expenditure3'!$F48,'Step 1_Expenditure3'!$F48+'Step 1_Expenditure3'!$G48-1&gt;=AQ$3),'Step 1_Expenditure3'!$E48*((1+'Step 1_Expenditure3'!$H48)^(AQ$3-1)),0),IF(AQ$3='Step 1_Expenditure3'!$F48,'Step 1_Expenditure3'!$E48,0))))</f>
        <v/>
      </c>
      <c r="AR24" s="55" t="str">
        <f>IF(AR$3="","",IF('Step 1_Expenditure3'!$E48=0,0,IF('Step 1_Expenditure3'!$D48="OPEX",IF(AND(AR$3&gt;='Step 1_Expenditure3'!$F48,'Step 1_Expenditure3'!$F48+'Step 1_Expenditure3'!$G48-1&gt;=AR$3),'Step 1_Expenditure3'!$E48*((1+'Step 1_Expenditure3'!$H48)^(AR$3-1)),0),IF(AR$3='Step 1_Expenditure3'!$F48,'Step 1_Expenditure3'!$E48,0))))</f>
        <v/>
      </c>
      <c r="AS24" s="55" t="str">
        <f>IF(AS$3="","",IF('Step 1_Expenditure3'!$E48=0,0,IF('Step 1_Expenditure3'!$D48="OPEX",IF(AND(AS$3&gt;='Step 1_Expenditure3'!$F48,'Step 1_Expenditure3'!$F48+'Step 1_Expenditure3'!$G48-1&gt;=AS$3),'Step 1_Expenditure3'!$E48*((1+'Step 1_Expenditure3'!$H48)^(AS$3-1)),0),IF(AS$3='Step 1_Expenditure3'!$F48,'Step 1_Expenditure3'!$E48,0))))</f>
        <v/>
      </c>
      <c r="AT24" s="55" t="str">
        <f>IF(AT$3="","",IF('Step 1_Expenditure3'!$E48=0,0,IF('Step 1_Expenditure3'!$D48="OPEX",IF(AND(AT$3&gt;='Step 1_Expenditure3'!$F48,'Step 1_Expenditure3'!$F48+'Step 1_Expenditure3'!$G48-1&gt;=AT$3),'Step 1_Expenditure3'!$E48*((1+'Step 1_Expenditure3'!$H48)^(AT$3-1)),0),IF(AT$3='Step 1_Expenditure3'!$F48,'Step 1_Expenditure3'!$E48,0))))</f>
        <v/>
      </c>
      <c r="AU24" s="55" t="str">
        <f>IF(AU$3="","",IF('Step 1_Expenditure3'!$E48=0,0,IF('Step 1_Expenditure3'!$D48="OPEX",IF(AND(AU$3&gt;='Step 1_Expenditure3'!$F48,'Step 1_Expenditure3'!$F48+'Step 1_Expenditure3'!$G48-1&gt;=AU$3),'Step 1_Expenditure3'!$E48*((1+'Step 1_Expenditure3'!$H48)^(AU$3-1)),0),IF(AU$3='Step 1_Expenditure3'!$F48,'Step 1_Expenditure3'!$E48,0))))</f>
        <v/>
      </c>
      <c r="AV24" s="55" t="str">
        <f>IF(AV$3="","",IF('Step 1_Expenditure3'!$E48=0,0,IF('Step 1_Expenditure3'!$D48="OPEX",IF(AND(AV$3&gt;='Step 1_Expenditure3'!$F48,'Step 1_Expenditure3'!$F48+'Step 1_Expenditure3'!$G48-1&gt;=AV$3),'Step 1_Expenditure3'!$E48*((1+'Step 1_Expenditure3'!$H48)^(AV$3-1)),0),IF(AV$3='Step 1_Expenditure3'!$F48,'Step 1_Expenditure3'!$E48,0))))</f>
        <v/>
      </c>
      <c r="AW24" s="55" t="str">
        <f>IF(AW$3="","",IF('Step 1_Expenditure3'!$E48=0,0,IF('Step 1_Expenditure3'!$D48="OPEX",IF(AND(AW$3&gt;='Step 1_Expenditure3'!$F48,'Step 1_Expenditure3'!$F48+'Step 1_Expenditure3'!$G48-1&gt;=AW$3),'Step 1_Expenditure3'!$E48*((1+'Step 1_Expenditure3'!$H48)^(AW$3-1)),0),IF(AW$3='Step 1_Expenditure3'!$F48,'Step 1_Expenditure3'!$E48,0))))</f>
        <v/>
      </c>
      <c r="AX24" s="55" t="str">
        <f>IF(AX$3="","",IF('Step 1_Expenditure3'!$E48=0,0,IF('Step 1_Expenditure3'!$D48="OPEX",IF(AND(AX$3&gt;='Step 1_Expenditure3'!$F48,'Step 1_Expenditure3'!$F48+'Step 1_Expenditure3'!$G48-1&gt;=AX$3),'Step 1_Expenditure3'!$E48*((1+'Step 1_Expenditure3'!$H48)^(AX$3-1)),0),IF(AX$3='Step 1_Expenditure3'!$F48,'Step 1_Expenditure3'!$E48,0))))</f>
        <v/>
      </c>
      <c r="AY24" s="55" t="str">
        <f>IF(AY$3="","",IF('Step 1_Expenditure3'!$E48=0,0,IF('Step 1_Expenditure3'!$D48="OPEX",IF(AND(AY$3&gt;='Step 1_Expenditure3'!$F48,'Step 1_Expenditure3'!$F48+'Step 1_Expenditure3'!$G48-1&gt;=AY$3),'Step 1_Expenditure3'!$E48*((1+'Step 1_Expenditure3'!$H48)^(AY$3-1)),0),IF(AY$3='Step 1_Expenditure3'!$F48,'Step 1_Expenditure3'!$E48,0))))</f>
        <v/>
      </c>
      <c r="AZ24" s="55" t="str">
        <f>IF(AZ$3="","",IF('Step 1_Expenditure3'!$E48=0,0,IF('Step 1_Expenditure3'!$D48="OPEX",IF(AND(AZ$3&gt;='Step 1_Expenditure3'!$F48,'Step 1_Expenditure3'!$F48+'Step 1_Expenditure3'!$G48-1&gt;=AZ$3),'Step 1_Expenditure3'!$E48*((1+'Step 1_Expenditure3'!$H48)^(AZ$3-1)),0),IF(AZ$3='Step 1_Expenditure3'!$F48,'Step 1_Expenditure3'!$E48,0))))</f>
        <v/>
      </c>
      <c r="BA24" s="55" t="str">
        <f>IF(BA$3="","",IF('Step 1_Expenditure3'!$E48=0,0,IF('Step 1_Expenditure3'!$D48="OPEX",IF(AND(BA$3&gt;='Step 1_Expenditure3'!$F48,'Step 1_Expenditure3'!$F48+'Step 1_Expenditure3'!$G48-1&gt;=BA$3),'Step 1_Expenditure3'!$E48*((1+'Step 1_Expenditure3'!$H48)^(BA$3-1)),0),IF(BA$3='Step 1_Expenditure3'!$F48,'Step 1_Expenditure3'!$E48,0))))</f>
        <v/>
      </c>
      <c r="BB24" s="55" t="str">
        <f>IF(BB$3="","",IF('Step 1_Expenditure3'!$E48=0,0,IF('Step 1_Expenditure3'!$D48="OPEX",IF(AND(BB$3&gt;='Step 1_Expenditure3'!$F48,'Step 1_Expenditure3'!$F48+'Step 1_Expenditure3'!$G48-1&gt;=BB$3),'Step 1_Expenditure3'!$E48*((1+'Step 1_Expenditure3'!$H48)^(BB$3-1)),0),IF(BB$3='Step 1_Expenditure3'!$F48,'Step 1_Expenditure3'!$E48,0))))</f>
        <v/>
      </c>
      <c r="BC24" s="55" t="str">
        <f>IF(BC$3="","",IF('Step 1_Expenditure3'!$E48=0,0,IF('Step 1_Expenditure3'!$D48="OPEX",IF(AND(BC$3&gt;='Step 1_Expenditure3'!$F48,'Step 1_Expenditure3'!$F48+'Step 1_Expenditure3'!$G48-1&gt;=BC$3),'Step 1_Expenditure3'!$E48*((1+'Step 1_Expenditure3'!$H48)^(BC$3-1)),0),IF(BC$3='Step 1_Expenditure3'!$F48,'Step 1_Expenditure3'!$E48,0))))</f>
        <v/>
      </c>
      <c r="BD24" s="55" t="str">
        <f>IF(BD$3="","",IF('Step 1_Expenditure3'!$E48=0,0,IF('Step 1_Expenditure3'!$D48="OPEX",IF(AND(BD$3&gt;='Step 1_Expenditure3'!$F48,'Step 1_Expenditure3'!$F48+'Step 1_Expenditure3'!$G48-1&gt;=BD$3),'Step 1_Expenditure3'!$E48*((1+'Step 1_Expenditure3'!$H48)^(BD$3-1)),0),IF(BD$3='Step 1_Expenditure3'!$F48,'Step 1_Expenditure3'!$E48,0))))</f>
        <v/>
      </c>
      <c r="BE24" s="55" t="str">
        <f>IF(BE$3="","",IF('Step 1_Expenditure3'!$E48=0,0,IF('Step 1_Expenditure3'!$D48="OPEX",IF(AND(BE$3&gt;='Step 1_Expenditure3'!$F48,'Step 1_Expenditure3'!$F48+'Step 1_Expenditure3'!$G48-1&gt;=BE$3),'Step 1_Expenditure3'!$E48*((1+'Step 1_Expenditure3'!$H48)^(BE$3-1)),0),IF(BE$3='Step 1_Expenditure3'!$F48,'Step 1_Expenditure3'!$E48,0))))</f>
        <v/>
      </c>
      <c r="BF24" s="55" t="str">
        <f>IF(BF$3="","",IF('Step 1_Expenditure3'!$E48=0,0,IF('Step 1_Expenditure3'!$D48="OPEX",IF(AND(BF$3&gt;='Step 1_Expenditure3'!$F48,'Step 1_Expenditure3'!$F48+'Step 1_Expenditure3'!$G48-1&gt;=BF$3),'Step 1_Expenditure3'!$E48*((1+'Step 1_Expenditure3'!$H48)^(BF$3-1)),0),IF(BF$3='Step 1_Expenditure3'!$F48,'Step 1_Expenditure3'!$E48,0))))</f>
        <v/>
      </c>
      <c r="BG24" s="55" t="str">
        <f>IF(BG$3="","",IF('Step 1_Expenditure3'!$E48=0,0,IF('Step 1_Expenditure3'!$D48="OPEX",IF(AND(BG$3&gt;='Step 1_Expenditure3'!$F48,'Step 1_Expenditure3'!$F48+'Step 1_Expenditure3'!$G48-1&gt;=BG$3),'Step 1_Expenditure3'!$E48*((1+'Step 1_Expenditure3'!$H48)^(BG$3-1)),0),IF(BG$3='Step 1_Expenditure3'!$F48,'Step 1_Expenditure3'!$E48,0))))</f>
        <v/>
      </c>
      <c r="BH24" s="55" t="str">
        <f>IF(BH$3="","",IF('Step 1_Expenditure3'!$E48=0,0,IF('Step 1_Expenditure3'!$D48="OPEX",IF(AND(BH$3&gt;='Step 1_Expenditure3'!$F48,'Step 1_Expenditure3'!$F48+'Step 1_Expenditure3'!$G48-1&gt;=BH$3),'Step 1_Expenditure3'!$E48*((1+'Step 1_Expenditure3'!$H48)^(BH$3-1)),0),IF(BH$3='Step 1_Expenditure3'!$F48,'Step 1_Expenditure3'!$E48,0))))</f>
        <v/>
      </c>
      <c r="BI24" s="55" t="str">
        <f>IF(BI$3="","",IF('Step 1_Expenditure3'!$E48=0,0,IF('Step 1_Expenditure3'!$D48="OPEX",IF(AND(BI$3&gt;='Step 1_Expenditure3'!$F48,'Step 1_Expenditure3'!$F48+'Step 1_Expenditure3'!$G48-1&gt;=BI$3),'Step 1_Expenditure3'!$E48*((1+'Step 1_Expenditure3'!$H48)^(BI$3-1)),0),IF(BI$3='Step 1_Expenditure3'!$F48,'Step 1_Expenditure3'!$E48,0))))</f>
        <v/>
      </c>
      <c r="BJ24" s="55" t="str">
        <f>IF(BJ$3="","",IF('Step 1_Expenditure3'!$E48=0,0,IF('Step 1_Expenditure3'!$D48="OPEX",IF(AND(BJ$3&gt;='Step 1_Expenditure3'!$F48,'Step 1_Expenditure3'!$F48+'Step 1_Expenditure3'!$G48-1&gt;=BJ$3),'Step 1_Expenditure3'!$E48*((1+'Step 1_Expenditure3'!$H48)^(BJ$3-1)),0),IF(BJ$3='Step 1_Expenditure3'!$F48,'Step 1_Expenditure3'!$E48,0))))</f>
        <v/>
      </c>
      <c r="BK24" s="55" t="str">
        <f>IF(BK$3="","",IF('Step 1_Expenditure3'!$E48=0,0,IF('Step 1_Expenditure3'!$D48="OPEX",IF(AND(BK$3&gt;='Step 1_Expenditure3'!$F48,'Step 1_Expenditure3'!$F48+'Step 1_Expenditure3'!$G48-1&gt;=BK$3),'Step 1_Expenditure3'!$E48*((1+'Step 1_Expenditure3'!$H48)^(BK$3-1)),0),IF(BK$3='Step 1_Expenditure3'!$F48,'Step 1_Expenditure3'!$E48,0))))</f>
        <v/>
      </c>
      <c r="BL24" s="55" t="str">
        <f>IF(BL$3="","",IF('Step 1_Expenditure3'!$E48=0,0,IF('Step 1_Expenditure3'!$D48="OPEX",IF(AND(BL$3&gt;='Step 1_Expenditure3'!$F48,'Step 1_Expenditure3'!$F48+'Step 1_Expenditure3'!$G48-1&gt;=BL$3),'Step 1_Expenditure3'!$E48*((1+'Step 1_Expenditure3'!$H48)^(BL$3-1)),0),IF(BL$3='Step 1_Expenditure3'!$F48,'Step 1_Expenditure3'!$E48,0))))</f>
        <v/>
      </c>
      <c r="BM24" s="55" t="str">
        <f>IF(BM$3="","",IF('Step 1_Expenditure3'!$E48=0,0,IF('Step 1_Expenditure3'!$D48="OPEX",IF(AND(BM$3&gt;='Step 1_Expenditure3'!$F48,'Step 1_Expenditure3'!$F48+'Step 1_Expenditure3'!$G48-1&gt;=BM$3),'Step 1_Expenditure3'!$E48*((1+'Step 1_Expenditure3'!$H48)^(BM$3-1)),0),IF(BM$3='Step 1_Expenditure3'!$F48,'Step 1_Expenditure3'!$E48,0))))</f>
        <v/>
      </c>
      <c r="BN24" s="55" t="str">
        <f>IF(BN$3="","",IF('Step 1_Expenditure3'!$E48=0,0,IF('Step 1_Expenditure3'!$D48="OPEX",IF(AND(BN$3&gt;='Step 1_Expenditure3'!$F48,'Step 1_Expenditure3'!$F48+'Step 1_Expenditure3'!$G48-1&gt;=BN$3),'Step 1_Expenditure3'!$E48*((1+'Step 1_Expenditure3'!$H48)^(BN$3-1)),0),IF(BN$3='Step 1_Expenditure3'!$F48,'Step 1_Expenditure3'!$E48,0))))</f>
        <v/>
      </c>
      <c r="BO24" s="55" t="str">
        <f>IF(BO$3="","",IF('Step 1_Expenditure3'!$E48=0,0,IF('Step 1_Expenditure3'!$D48="OPEX",IF(AND(BO$3&gt;='Step 1_Expenditure3'!$F48,'Step 1_Expenditure3'!$F48+'Step 1_Expenditure3'!$G48-1&gt;=BO$3),'Step 1_Expenditure3'!$E48*((1+'Step 1_Expenditure3'!$H48)^(BO$3-1)),0),IF(BO$3='Step 1_Expenditure3'!$F48,'Step 1_Expenditure3'!$E48,0))))</f>
        <v/>
      </c>
      <c r="BP24" s="55" t="str">
        <f>IF(BP$3="","",IF('Step 1_Expenditure3'!$E48=0,0,IF('Step 1_Expenditure3'!$D48="OPEX",IF(AND(BP$3&gt;='Step 1_Expenditure3'!$F48,'Step 1_Expenditure3'!$F48+'Step 1_Expenditure3'!$G48-1&gt;=BP$3),'Step 1_Expenditure3'!$E48*((1+'Step 1_Expenditure3'!$H48)^(BP$3-1)),0),IF(BP$3='Step 1_Expenditure3'!$F48,'Step 1_Expenditure3'!$E48,0))))</f>
        <v/>
      </c>
      <c r="BQ24" s="55" t="str">
        <f>IF(BQ$3="","",IF('Step 1_Expenditure3'!$E48=0,0,IF('Step 1_Expenditure3'!$D48="OPEX",IF(AND(BQ$3&gt;='Step 1_Expenditure3'!$F48,'Step 1_Expenditure3'!$F48+'Step 1_Expenditure3'!$G48-1&gt;=BQ$3),'Step 1_Expenditure3'!$E48*((1+'Step 1_Expenditure3'!$H48)^(BQ$3-1)),0),IF(BQ$3='Step 1_Expenditure3'!$F48,'Step 1_Expenditure3'!$E48,0))))</f>
        <v/>
      </c>
      <c r="BR24" s="55" t="str">
        <f>IF(BR$3="","",IF('Step 1_Expenditure3'!$E48=0,0,IF('Step 1_Expenditure3'!$D48="OPEX",IF(AND(BR$3&gt;='Step 1_Expenditure3'!$F48,'Step 1_Expenditure3'!$F48+'Step 1_Expenditure3'!$G48-1&gt;=BR$3),'Step 1_Expenditure3'!$E48*((1+'Step 1_Expenditure3'!$H48)^(BR$3-1)),0),IF(BR$3='Step 1_Expenditure3'!$F48,'Step 1_Expenditure3'!$E48,0))))</f>
        <v/>
      </c>
      <c r="BS24" s="55" t="str">
        <f>IF(BS$3="","",IF('Step 1_Expenditure3'!$E48=0,0,IF('Step 1_Expenditure3'!$D48="OPEX",IF(AND(BS$3&gt;='Step 1_Expenditure3'!$F48,'Step 1_Expenditure3'!$F48+'Step 1_Expenditure3'!$G48-1&gt;=BS$3),'Step 1_Expenditure3'!$E48*((1+'Step 1_Expenditure3'!$H48)^(BS$3-1)),0),IF(BS$3='Step 1_Expenditure3'!$F48,'Step 1_Expenditure3'!$E48,0))))</f>
        <v/>
      </c>
      <c r="BT24" s="55" t="str">
        <f>IF(BT$3="","",IF('Step 1_Expenditure3'!$E48=0,0,IF('Step 1_Expenditure3'!$D48="OPEX",IF(AND(BT$3&gt;='Step 1_Expenditure3'!$F48,'Step 1_Expenditure3'!$F48+'Step 1_Expenditure3'!$G48-1&gt;=BT$3),'Step 1_Expenditure3'!$E48*((1+'Step 1_Expenditure3'!$H48)^(BT$3-1)),0),IF(BT$3='Step 1_Expenditure3'!$F48,'Step 1_Expenditure3'!$E48,0))))</f>
        <v/>
      </c>
      <c r="BU24" s="55" t="str">
        <f>IF(BU$3="","",IF('Step 1_Expenditure3'!$E48=0,0,IF('Step 1_Expenditure3'!$D48="OPEX",IF(AND(BU$3&gt;='Step 1_Expenditure3'!$F48,'Step 1_Expenditure3'!$F48+'Step 1_Expenditure3'!$G48-1&gt;=BU$3),'Step 1_Expenditure3'!$E48*((1+'Step 1_Expenditure3'!$H48)^(BU$3-1)),0),IF(BU$3='Step 1_Expenditure3'!$F48,'Step 1_Expenditure3'!$E48,0))))</f>
        <v/>
      </c>
      <c r="BV24" s="55" t="str">
        <f>IF(BV$3="","",IF('Step 1_Expenditure3'!$E48=0,0,IF('Step 1_Expenditure3'!$D48="OPEX",IF(AND(BV$3&gt;='Step 1_Expenditure3'!$F48,'Step 1_Expenditure3'!$F48+'Step 1_Expenditure3'!$G48-1&gt;=BV$3),'Step 1_Expenditure3'!$E48*((1+'Step 1_Expenditure3'!$H48)^(BV$3-1)),0),IF(BV$3='Step 1_Expenditure3'!$F48,'Step 1_Expenditure3'!$E48,0))))</f>
        <v/>
      </c>
      <c r="BW24" s="55" t="str">
        <f>IF(BW$3="","",IF('Step 1_Expenditure3'!$E48=0,0,IF('Step 1_Expenditure3'!$D48="OPEX",IF(AND(BW$3&gt;='Step 1_Expenditure3'!$F48,'Step 1_Expenditure3'!$F48+'Step 1_Expenditure3'!$G48-1&gt;=BW$3),'Step 1_Expenditure3'!$E48*((1+'Step 1_Expenditure3'!$H48)^(BW$3-1)),0),IF(BW$3='Step 1_Expenditure3'!$F48,'Step 1_Expenditure3'!$E48,0))))</f>
        <v/>
      </c>
      <c r="BX24" s="55" t="str">
        <f>IF(BX$3="","",IF('Step 1_Expenditure3'!$E48=0,0,IF('Step 1_Expenditure3'!$D48="OPEX",IF(AND(BX$3&gt;='Step 1_Expenditure3'!$F48,'Step 1_Expenditure3'!$F48+'Step 1_Expenditure3'!$G48-1&gt;=BX$3),'Step 1_Expenditure3'!$E48*((1+'Step 1_Expenditure3'!$H48)^(BX$3-1)),0),IF(BX$3='Step 1_Expenditure3'!$F48,'Step 1_Expenditure3'!$E48,0))))</f>
        <v/>
      </c>
      <c r="BY24" s="55" t="str">
        <f>IF(BY$3="","",IF('Step 1_Expenditure3'!$E48=0,0,IF('Step 1_Expenditure3'!$D48="OPEX",IF(AND(BY$3&gt;='Step 1_Expenditure3'!$F48,'Step 1_Expenditure3'!$F48+'Step 1_Expenditure3'!$G48-1&gt;=BY$3),'Step 1_Expenditure3'!$E48*((1+'Step 1_Expenditure3'!$H48)^(BY$3-1)),0),IF(BY$3='Step 1_Expenditure3'!$F48,'Step 1_Expenditure3'!$E48,0))))</f>
        <v/>
      </c>
      <c r="BZ24" s="55" t="str">
        <f>IF(BZ$3="","",IF('Step 1_Expenditure3'!$E48=0,0,IF('Step 1_Expenditure3'!$D48="OPEX",IF(AND(BZ$3&gt;='Step 1_Expenditure3'!$F48,'Step 1_Expenditure3'!$F48+'Step 1_Expenditure3'!$G48-1&gt;=BZ$3),'Step 1_Expenditure3'!$E48*((1+'Step 1_Expenditure3'!$H48)^(BZ$3-1)),0),IF(BZ$3='Step 1_Expenditure3'!$F48,'Step 1_Expenditure3'!$E48,0))))</f>
        <v/>
      </c>
      <c r="CA24" s="55" t="str">
        <f>IF(CA$3="","",IF('Step 1_Expenditure3'!$E48=0,0,IF('Step 1_Expenditure3'!$D48="OPEX",IF(AND(CA$3&gt;='Step 1_Expenditure3'!$F48,'Step 1_Expenditure3'!$F48+'Step 1_Expenditure3'!$G48-1&gt;=CA$3),'Step 1_Expenditure3'!$E48*((1+'Step 1_Expenditure3'!$H48)^(CA$3-1)),0),IF(CA$3='Step 1_Expenditure3'!$F48,'Step 1_Expenditure3'!$E48,0))))</f>
        <v/>
      </c>
      <c r="CB24" s="55" t="str">
        <f>IF(CB$3="","",IF('Step 1_Expenditure3'!$E48=0,0,IF('Step 1_Expenditure3'!$D48="OPEX",IF(AND(CB$3&gt;='Step 1_Expenditure3'!$F48,'Step 1_Expenditure3'!$F48+'Step 1_Expenditure3'!$G48-1&gt;=CB$3),'Step 1_Expenditure3'!$E48*((1+'Step 1_Expenditure3'!$H48)^(CB$3-1)),0),IF(CB$3='Step 1_Expenditure3'!$F48,'Step 1_Expenditure3'!$E48,0))))</f>
        <v/>
      </c>
      <c r="CC24" s="55" t="str">
        <f>IF(CC$3="","",IF('Step 1_Expenditure3'!$E48=0,0,IF('Step 1_Expenditure3'!$D48="OPEX",IF(AND(CC$3&gt;='Step 1_Expenditure3'!$F48,'Step 1_Expenditure3'!$F48+'Step 1_Expenditure3'!$G48-1&gt;=CC$3),'Step 1_Expenditure3'!$E48*((1+'Step 1_Expenditure3'!$H48)^(CC$3-1)),0),IF(CC$3='Step 1_Expenditure3'!$F48,'Step 1_Expenditure3'!$E48,0))))</f>
        <v/>
      </c>
      <c r="CD24" s="55" t="str">
        <f>IF(CD$3="","",IF('Step 1_Expenditure3'!$E48=0,0,IF('Step 1_Expenditure3'!$D48="OPEX",IF(AND(CD$3&gt;='Step 1_Expenditure3'!$F48,'Step 1_Expenditure3'!$F48+'Step 1_Expenditure3'!$G48-1&gt;=CD$3),'Step 1_Expenditure3'!$E48*((1+'Step 1_Expenditure3'!$H48)^(CD$3-1)),0),IF(CD$3='Step 1_Expenditure3'!$F48,'Step 1_Expenditure3'!$E48,0))))</f>
        <v/>
      </c>
      <c r="CE24" s="55" t="str">
        <f>IF(CE$3="","",IF('Step 1_Expenditure3'!$E48=0,0,IF('Step 1_Expenditure3'!$D48="OPEX",IF(AND(CE$3&gt;='Step 1_Expenditure3'!$F48,'Step 1_Expenditure3'!$F48+'Step 1_Expenditure3'!$G48-1&gt;=CE$3),'Step 1_Expenditure3'!$E48*((1+'Step 1_Expenditure3'!$H48)^(CE$3-1)),0),IF(CE$3='Step 1_Expenditure3'!$F48,'Step 1_Expenditure3'!$E48,0))))</f>
        <v/>
      </c>
      <c r="CF24" s="55" t="str">
        <f>IF(CF$3="","",IF('Step 1_Expenditure3'!$E48=0,0,IF('Step 1_Expenditure3'!$D48="OPEX",IF(AND(CF$3&gt;='Step 1_Expenditure3'!$F48,'Step 1_Expenditure3'!$F48+'Step 1_Expenditure3'!$G48-1&gt;=CF$3),'Step 1_Expenditure3'!$E48*((1+'Step 1_Expenditure3'!$H48)^(CF$3-1)),0),IF(CF$3='Step 1_Expenditure3'!$F48,'Step 1_Expenditure3'!$E48,0))))</f>
        <v/>
      </c>
      <c r="CG24" s="55" t="str">
        <f>IF(CG$3="","",IF('Step 1_Expenditure3'!$E48=0,0,IF('Step 1_Expenditure3'!$D48="OPEX",IF(AND(CG$3&gt;='Step 1_Expenditure3'!$F48,'Step 1_Expenditure3'!$F48+'Step 1_Expenditure3'!$G48-1&gt;=CG$3),'Step 1_Expenditure3'!$E48*((1+'Step 1_Expenditure3'!$H48)^(CG$3-1)),0),IF(CG$3='Step 1_Expenditure3'!$F48,'Step 1_Expenditure3'!$E48,0))))</f>
        <v/>
      </c>
      <c r="CH24" s="55" t="str">
        <f>IF(CH$3="","",IF('Step 1_Expenditure3'!$E48=0,0,IF('Step 1_Expenditure3'!$D48="OPEX",IF(AND(CH$3&gt;='Step 1_Expenditure3'!$F48,'Step 1_Expenditure3'!$F48+'Step 1_Expenditure3'!$G48-1&gt;=CH$3),'Step 1_Expenditure3'!$E48*((1+'Step 1_Expenditure3'!$H48)^(CH$3-1)),0),IF(CH$3='Step 1_Expenditure3'!$F48,'Step 1_Expenditure3'!$E48,0))))</f>
        <v/>
      </c>
      <c r="CI24" s="55" t="str">
        <f>IF(CI$3="","",IF('Step 1_Expenditure3'!$E48=0,0,IF('Step 1_Expenditure3'!$D48="OPEX",IF(AND(CI$3&gt;='Step 1_Expenditure3'!$F48,'Step 1_Expenditure3'!$F48+'Step 1_Expenditure3'!$G48-1&gt;=CI$3),'Step 1_Expenditure3'!$E48*((1+'Step 1_Expenditure3'!$H48)^(CI$3-1)),0),IF(CI$3='Step 1_Expenditure3'!$F48,'Step 1_Expenditure3'!$E48,0))))</f>
        <v/>
      </c>
      <c r="CJ24" s="55" t="str">
        <f>IF(CJ$3="","",IF('Step 1_Expenditure3'!$E48=0,0,IF('Step 1_Expenditure3'!$D48="OPEX",IF(AND(CJ$3&gt;='Step 1_Expenditure3'!$F48,'Step 1_Expenditure3'!$F48+'Step 1_Expenditure3'!$G48-1&gt;=CJ$3),'Step 1_Expenditure3'!$E48*((1+'Step 1_Expenditure3'!$H48)^(CJ$3-1)),0),IF(CJ$3='Step 1_Expenditure3'!$F48,'Step 1_Expenditure3'!$E48,0))))</f>
        <v/>
      </c>
      <c r="CK24" s="55" t="str">
        <f>IF(CK$3="","",IF('Step 1_Expenditure3'!$E48=0,0,IF('Step 1_Expenditure3'!$D48="OPEX",IF(AND(CK$3&gt;='Step 1_Expenditure3'!$F48,'Step 1_Expenditure3'!$F48+'Step 1_Expenditure3'!$G48-1&gt;=CK$3),'Step 1_Expenditure3'!$E48*((1+'Step 1_Expenditure3'!$H48)^(CK$3-1)),0),IF(CK$3='Step 1_Expenditure3'!$F48,'Step 1_Expenditure3'!$E48,0))))</f>
        <v/>
      </c>
      <c r="CL24" s="55" t="str">
        <f>IF(CL$3="","",IF('Step 1_Expenditure3'!$E48=0,0,IF('Step 1_Expenditure3'!$D48="OPEX",IF(AND(CL$3&gt;='Step 1_Expenditure3'!$F48,'Step 1_Expenditure3'!$F48+'Step 1_Expenditure3'!$G48-1&gt;=CL$3),'Step 1_Expenditure3'!$E48*((1+'Step 1_Expenditure3'!$H48)^(CL$3-1)),0),IF(CL$3='Step 1_Expenditure3'!$F48,'Step 1_Expenditure3'!$E48,0))))</f>
        <v/>
      </c>
      <c r="CM24" s="55" t="str">
        <f>IF(CM$3="","",IF('Step 1_Expenditure3'!$E48=0,0,IF('Step 1_Expenditure3'!$D48="OPEX",IF(AND(CM$3&gt;='Step 1_Expenditure3'!$F48,'Step 1_Expenditure3'!$F48+'Step 1_Expenditure3'!$G48-1&gt;=CM$3),'Step 1_Expenditure3'!$E48*((1+'Step 1_Expenditure3'!$H48)^(CM$3-1)),0),IF(CM$3='Step 1_Expenditure3'!$F48,'Step 1_Expenditure3'!$E48,0))))</f>
        <v/>
      </c>
      <c r="CN24" s="55" t="str">
        <f>IF(CN$3="","",IF('Step 1_Expenditure3'!$E48=0,0,IF('Step 1_Expenditure3'!$D48="OPEX",IF(AND(CN$3&gt;='Step 1_Expenditure3'!$F48,'Step 1_Expenditure3'!$F48+'Step 1_Expenditure3'!$G48-1&gt;=CN$3),'Step 1_Expenditure3'!$E48*((1+'Step 1_Expenditure3'!$H48)^(CN$3-1)),0),IF(CN$3='Step 1_Expenditure3'!$F48,'Step 1_Expenditure3'!$E48,0))))</f>
        <v/>
      </c>
      <c r="CO24" s="55" t="str">
        <f>IF(CO$3="","",IF('Step 1_Expenditure3'!$E48=0,0,IF('Step 1_Expenditure3'!$D48="OPEX",IF(AND(CO$3&gt;='Step 1_Expenditure3'!$F48,'Step 1_Expenditure3'!$F48+'Step 1_Expenditure3'!$G48-1&gt;=CO$3),'Step 1_Expenditure3'!$E48*((1+'Step 1_Expenditure3'!$H48)^(CO$3-1)),0),IF(CO$3='Step 1_Expenditure3'!$F48,'Step 1_Expenditure3'!$E48,0))))</f>
        <v/>
      </c>
      <c r="CP24" s="55" t="str">
        <f>IF(CP$3="","",IF('Step 1_Expenditure3'!$E48=0,0,IF('Step 1_Expenditure3'!$D48="OPEX",IF(AND(CP$3&gt;='Step 1_Expenditure3'!$F48,'Step 1_Expenditure3'!$F48+'Step 1_Expenditure3'!$G48-1&gt;=CP$3),'Step 1_Expenditure3'!$E48*((1+'Step 1_Expenditure3'!$H48)^(CP$3-1)),0),IF(CP$3='Step 1_Expenditure3'!$F48,'Step 1_Expenditure3'!$E48,0))))</f>
        <v/>
      </c>
      <c r="CQ24" s="55" t="str">
        <f>IF(CQ$3="","",IF('Step 1_Expenditure3'!$E48=0,0,IF('Step 1_Expenditure3'!$D48="OPEX",IF(AND(CQ$3&gt;='Step 1_Expenditure3'!$F48,'Step 1_Expenditure3'!$F48+'Step 1_Expenditure3'!$G48-1&gt;=CQ$3),'Step 1_Expenditure3'!$E48*((1+'Step 1_Expenditure3'!$H48)^(CQ$3-1)),0),IF(CQ$3='Step 1_Expenditure3'!$F48,'Step 1_Expenditure3'!$E48,0))))</f>
        <v/>
      </c>
      <c r="CR24" s="55" t="str">
        <f>IF(CR$3="","",IF('Step 1_Expenditure3'!$E48=0,0,IF('Step 1_Expenditure3'!$D48="OPEX",IF(AND(CR$3&gt;='Step 1_Expenditure3'!$F48,'Step 1_Expenditure3'!$F48+'Step 1_Expenditure3'!$G48-1&gt;=CR$3),'Step 1_Expenditure3'!$E48*((1+'Step 1_Expenditure3'!$H48)^(CR$3-1)),0),IF(CR$3='Step 1_Expenditure3'!$F48,'Step 1_Expenditure3'!$E48,0))))</f>
        <v/>
      </c>
      <c r="CS24" s="55" t="str">
        <f>IF(CS$3="","",IF('Step 1_Expenditure3'!$E48=0,0,IF('Step 1_Expenditure3'!$D48="OPEX",IF(AND(CS$3&gt;='Step 1_Expenditure3'!$F48,'Step 1_Expenditure3'!$F48+'Step 1_Expenditure3'!$G48-1&gt;=CS$3),'Step 1_Expenditure3'!$E48*((1+'Step 1_Expenditure3'!$H48)^(CS$3-1)),0),IF(CS$3='Step 1_Expenditure3'!$F48,'Step 1_Expenditure3'!$E48,0))))</f>
        <v/>
      </c>
      <c r="CT24" s="55" t="str">
        <f>IF(CT$3="","",IF('Step 1_Expenditure3'!$E48=0,0,IF('Step 1_Expenditure3'!$D48="OPEX",IF(AND(CT$3&gt;='Step 1_Expenditure3'!$F48,'Step 1_Expenditure3'!$F48+'Step 1_Expenditure3'!$G48-1&gt;=CT$3),'Step 1_Expenditure3'!$E48*((1+'Step 1_Expenditure3'!$H48)^(CT$3-1)),0),IF(CT$3='Step 1_Expenditure3'!$F48,'Step 1_Expenditure3'!$E48,0))))</f>
        <v/>
      </c>
      <c r="CU24" s="55" t="str">
        <f>IF(CU$3="","",IF('Step 1_Expenditure3'!$E48=0,0,IF('Step 1_Expenditure3'!$D48="OPEX",IF(AND(CU$3&gt;='Step 1_Expenditure3'!$F48,'Step 1_Expenditure3'!$F48+'Step 1_Expenditure3'!$G48-1&gt;=CU$3),'Step 1_Expenditure3'!$E48*((1+'Step 1_Expenditure3'!$H48)^(CU$3-1)),0),IF(CU$3='Step 1_Expenditure3'!$F48,'Step 1_Expenditure3'!$E48,0))))</f>
        <v/>
      </c>
      <c r="CV24" s="55" t="str">
        <f>IF(CV$3="","",IF('Step 1_Expenditure3'!$E48=0,0,IF('Step 1_Expenditure3'!$D48="OPEX",IF(AND(CV$3&gt;='Step 1_Expenditure3'!$F48,'Step 1_Expenditure3'!$F48+'Step 1_Expenditure3'!$G48-1&gt;=CV$3),'Step 1_Expenditure3'!$E48*((1+'Step 1_Expenditure3'!$H48)^(CV$3-1)),0),IF(CV$3='Step 1_Expenditure3'!$F48,'Step 1_Expenditure3'!$E48,0))))</f>
        <v/>
      </c>
      <c r="CW24" s="55" t="str">
        <f>IF(CW$3="","",IF('Step 1_Expenditure3'!$E48=0,0,IF('Step 1_Expenditure3'!$D48="OPEX",IF(AND(CW$3&gt;='Step 1_Expenditure3'!$F48,'Step 1_Expenditure3'!$F48+'Step 1_Expenditure3'!$G48-1&gt;=CW$3),'Step 1_Expenditure3'!$E48*((1+'Step 1_Expenditure3'!$H48)^(CW$3-1)),0),IF(CW$3='Step 1_Expenditure3'!$F48,'Step 1_Expenditure3'!$E48,0))))</f>
        <v/>
      </c>
      <c r="CX24" s="55" t="str">
        <f>IF(CX$3="","",IF('Step 1_Expenditure3'!$E48=0,0,IF('Step 1_Expenditure3'!$D48="OPEX",IF(AND(CX$3&gt;='Step 1_Expenditure3'!$F48,'Step 1_Expenditure3'!$F48+'Step 1_Expenditure3'!$G48-1&gt;=CX$3),'Step 1_Expenditure3'!$E48*((1+'Step 1_Expenditure3'!$H48)^(CX$3-1)),0),IF(CX$3='Step 1_Expenditure3'!$F48,'Step 1_Expenditure3'!$E48,0))))</f>
        <v/>
      </c>
      <c r="CY24" s="55" t="str">
        <f>IF(CY$3="","",IF('Step 1_Expenditure3'!$E48=0,0,IF('Step 1_Expenditure3'!$D48="OPEX",IF(AND(CY$3&gt;='Step 1_Expenditure3'!$F48,'Step 1_Expenditure3'!$F48+'Step 1_Expenditure3'!$G48-1&gt;=CY$3),'Step 1_Expenditure3'!$E48*((1+'Step 1_Expenditure3'!$H48)^(CY$3-1)),0),IF(CY$3='Step 1_Expenditure3'!$F48,'Step 1_Expenditure3'!$E48,0))))</f>
        <v/>
      </c>
      <c r="CZ24" s="55" t="str">
        <f>IF(CZ$3="","",IF('Step 1_Expenditure3'!$E48=0,0,IF('Step 1_Expenditure3'!$D48="OPEX",IF(AND(CZ$3&gt;='Step 1_Expenditure3'!$F48,'Step 1_Expenditure3'!$F48+'Step 1_Expenditure3'!$G48-1&gt;=CZ$3),'Step 1_Expenditure3'!$E48*((1+'Step 1_Expenditure3'!$H48)^(CZ$3-1)),0),IF(CZ$3='Step 1_Expenditure3'!$F48,'Step 1_Expenditure3'!$E48,0))))</f>
        <v/>
      </c>
      <c r="DA24" s="55" t="str">
        <f>IF(DA$3="","",IF('Step 1_Expenditure3'!$E48=0,0,IF('Step 1_Expenditure3'!$D48="OPEX",IF(AND(DA$3&gt;='Step 1_Expenditure3'!$F48,'Step 1_Expenditure3'!$F48+'Step 1_Expenditure3'!$G48-1&gt;=DA$3),'Step 1_Expenditure3'!$E48*((1+'Step 1_Expenditure3'!$H48)^(DA$3-1)),0),IF(DA$3='Step 1_Expenditure3'!$F48,'Step 1_Expenditure3'!$E48,0))))</f>
        <v/>
      </c>
      <c r="DB24" s="55" t="str">
        <f>IF(DB$3="","",IF('Step 1_Expenditure3'!$E48=0,0,IF('Step 1_Expenditure3'!$D48="OPEX",IF(AND(DB$3&gt;='Step 1_Expenditure3'!$F48,'Step 1_Expenditure3'!$F48+'Step 1_Expenditure3'!$G48-1&gt;=DB$3),'Step 1_Expenditure3'!$E48*((1+'Step 1_Expenditure3'!$H48)^(DB$3-1)),0),IF(DB$3='Step 1_Expenditure3'!$F48,'Step 1_Expenditure3'!$E48,0))))</f>
        <v/>
      </c>
      <c r="DC24" s="1"/>
    </row>
    <row r="25" spans="1:107" s="3" customFormat="1" x14ac:dyDescent="0.25">
      <c r="A25" s="3">
        <f t="shared" si="0"/>
        <v>0</v>
      </c>
      <c r="B25" s="22" t="str">
        <f>IF('Step 1_Expenditure3'!E49&gt;0,'Step 1_Expenditure3'!B49,"")</f>
        <v/>
      </c>
      <c r="C25" s="152" t="str">
        <f>IF('Step 1_Expenditure3'!E49&gt;0,'Step 1_Expenditure3'!D49,"")</f>
        <v/>
      </c>
      <c r="D25" s="158" t="str">
        <f>IF('Step 1_Expenditure3'!E49&gt;0,IF('Step 1_Expenditure3'!F49+'Step 1_Expenditure3'!G49&gt;'Step 1_Expenditure3'!$C$22,'Step 1_Expenditure3'!$C$22,'Step 1_Expenditure3'!F49+'Step 1_Expenditure3'!G49),"")</f>
        <v/>
      </c>
      <c r="E25" s="22" t="str">
        <f>IF('Step 1_Expenditure3'!E49&gt;0,'Step 1_Expenditure3'!C49,"")</f>
        <v/>
      </c>
      <c r="F25" s="55">
        <f>IF(F$3="","",IF('Step 1_Expenditure3'!$E49=0,0,IF('Step 1_Expenditure3'!$D49="OPEX",IF(AND(F$3&gt;='Step 1_Expenditure3'!$F49,'Step 1_Expenditure3'!$F49+'Step 1_Expenditure3'!$G49-1&gt;=F$3),'Step 1_Expenditure3'!$E49*((1+'Step 1_Expenditure3'!$H49)^(F$3)),0),IF(F$3='Step 1_Expenditure3'!$F49,'Step 1_Expenditure3'!$E49,0))))</f>
        <v>0</v>
      </c>
      <c r="G25" s="55">
        <f>IF(G$3="","",IF('Step 1_Expenditure3'!$E49=0,0,IF('Step 1_Expenditure3'!$D49="OPEX",IF(AND(G$3&gt;='Step 1_Expenditure3'!$F49,'Step 1_Expenditure3'!$F49+'Step 1_Expenditure3'!$G49-1&gt;=G$3),'Step 1_Expenditure3'!$E49*((1+'Step 1_Expenditure3'!$H49)^(G$3-1)),0),IF(G$3='Step 1_Expenditure3'!$F49,'Step 1_Expenditure3'!$E49,0))))</f>
        <v>0</v>
      </c>
      <c r="H25" s="55">
        <f>IF(H$3="","",IF('Step 1_Expenditure3'!$E49=0,0,IF('Step 1_Expenditure3'!$D49="OPEX",IF(AND(H$3&gt;='Step 1_Expenditure3'!$F49,'Step 1_Expenditure3'!$F49+'Step 1_Expenditure3'!$G49-1&gt;=H$3),'Step 1_Expenditure3'!$E49*((1+'Step 1_Expenditure3'!$H49)^(H$3-1)),0),IF(H$3='Step 1_Expenditure3'!$F49,'Step 1_Expenditure3'!$E49,0))))</f>
        <v>0</v>
      </c>
      <c r="I25" s="55">
        <f>IF(I$3="","",IF('Step 1_Expenditure3'!$E49=0,0,IF('Step 1_Expenditure3'!$D49="OPEX",IF(AND(I$3&gt;='Step 1_Expenditure3'!$F49,'Step 1_Expenditure3'!$F49+'Step 1_Expenditure3'!$G49-1&gt;=I$3),'Step 1_Expenditure3'!$E49*((1+'Step 1_Expenditure3'!$H49)^(I$3-1)),0),IF(I$3='Step 1_Expenditure3'!$F49,'Step 1_Expenditure3'!$E49,0))))</f>
        <v>0</v>
      </c>
      <c r="J25" s="55">
        <f>IF(J$3="","",IF('Step 1_Expenditure3'!$E49=0,0,IF('Step 1_Expenditure3'!$D49="OPEX",IF(AND(J$3&gt;='Step 1_Expenditure3'!$F49,'Step 1_Expenditure3'!$F49+'Step 1_Expenditure3'!$G49-1&gt;=J$3),'Step 1_Expenditure3'!$E49*((1+'Step 1_Expenditure3'!$H49)^(J$3-1)),0),IF(J$3='Step 1_Expenditure3'!$F49,'Step 1_Expenditure3'!$E49,0))))</f>
        <v>0</v>
      </c>
      <c r="K25" s="55">
        <f>IF(K$3="","",IF('Step 1_Expenditure3'!$E49=0,0,IF('Step 1_Expenditure3'!$D49="OPEX",IF(AND(K$3&gt;='Step 1_Expenditure3'!$F49,'Step 1_Expenditure3'!$F49+'Step 1_Expenditure3'!$G49-1&gt;=K$3),'Step 1_Expenditure3'!$E49*((1+'Step 1_Expenditure3'!$H49)^(K$3-1)),0),IF(K$3='Step 1_Expenditure3'!$F49,'Step 1_Expenditure3'!$E49,0))))</f>
        <v>0</v>
      </c>
      <c r="L25" s="55">
        <f>IF(L$3="","",IF('Step 1_Expenditure3'!$E49=0,0,IF('Step 1_Expenditure3'!$D49="OPEX",IF(AND(L$3&gt;='Step 1_Expenditure3'!$F49,'Step 1_Expenditure3'!$F49+'Step 1_Expenditure3'!$G49-1&gt;=L$3),'Step 1_Expenditure3'!$E49*((1+'Step 1_Expenditure3'!$H49)^(L$3-1)),0),IF(L$3='Step 1_Expenditure3'!$F49,'Step 1_Expenditure3'!$E49,0))))</f>
        <v>0</v>
      </c>
      <c r="M25" s="55">
        <f>IF(M$3="","",IF('Step 1_Expenditure3'!$E49=0,0,IF('Step 1_Expenditure3'!$D49="OPEX",IF(AND(M$3&gt;='Step 1_Expenditure3'!$F49,'Step 1_Expenditure3'!$F49+'Step 1_Expenditure3'!$G49-1&gt;=M$3),'Step 1_Expenditure3'!$E49*((1+'Step 1_Expenditure3'!$H49)^(M$3-1)),0),IF(M$3='Step 1_Expenditure3'!$F49,'Step 1_Expenditure3'!$E49,0))))</f>
        <v>0</v>
      </c>
      <c r="N25" s="55">
        <f>IF(N$3="","",IF('Step 1_Expenditure3'!$E49=0,0,IF('Step 1_Expenditure3'!$D49="OPEX",IF(AND(N$3&gt;='Step 1_Expenditure3'!$F49,'Step 1_Expenditure3'!$F49+'Step 1_Expenditure3'!$G49-1&gt;=N$3),'Step 1_Expenditure3'!$E49*((1+'Step 1_Expenditure3'!$H49)^(N$3-1)),0),IF(N$3='Step 1_Expenditure3'!$F49,'Step 1_Expenditure3'!$E49,0))))</f>
        <v>0</v>
      </c>
      <c r="O25" s="55">
        <f>IF(O$3="","",IF('Step 1_Expenditure3'!$E49=0,0,IF('Step 1_Expenditure3'!$D49="OPEX",IF(AND(O$3&gt;='Step 1_Expenditure3'!$F49,'Step 1_Expenditure3'!$F49+'Step 1_Expenditure3'!$G49-1&gt;=O$3),'Step 1_Expenditure3'!$E49*((1+'Step 1_Expenditure3'!$H49)^(O$3-1)),0),IF(O$3='Step 1_Expenditure3'!$F49,'Step 1_Expenditure3'!$E49,0))))</f>
        <v>0</v>
      </c>
      <c r="P25" s="55">
        <f>IF(P$3="","",IF('Step 1_Expenditure3'!$E49=0,0,IF('Step 1_Expenditure3'!$D49="OPEX",IF(AND(P$3&gt;='Step 1_Expenditure3'!$F49,'Step 1_Expenditure3'!$F49+'Step 1_Expenditure3'!$G49-1&gt;=P$3),'Step 1_Expenditure3'!$E49*((1+'Step 1_Expenditure3'!$H49)^(P$3-1)),0),IF(P$3='Step 1_Expenditure3'!$F49,'Step 1_Expenditure3'!$E49,0))))</f>
        <v>0</v>
      </c>
      <c r="Q25" s="55">
        <f>IF(Q$3="","",IF('Step 1_Expenditure3'!$E49=0,0,IF('Step 1_Expenditure3'!$D49="OPEX",IF(AND(Q$3&gt;='Step 1_Expenditure3'!$F49,'Step 1_Expenditure3'!$F49+'Step 1_Expenditure3'!$G49-1&gt;=Q$3),'Step 1_Expenditure3'!$E49*((1+'Step 1_Expenditure3'!$H49)^(Q$3-1)),0),IF(Q$3='Step 1_Expenditure3'!$F49,'Step 1_Expenditure3'!$E49,0))))</f>
        <v>0</v>
      </c>
      <c r="R25" s="55">
        <f>IF(R$3="","",IF('Step 1_Expenditure3'!$E49=0,0,IF('Step 1_Expenditure3'!$D49="OPEX",IF(AND(R$3&gt;='Step 1_Expenditure3'!$F49,'Step 1_Expenditure3'!$F49+'Step 1_Expenditure3'!$G49-1&gt;=R$3),'Step 1_Expenditure3'!$E49*((1+'Step 1_Expenditure3'!$H49)^(R$3-1)),0),IF(R$3='Step 1_Expenditure3'!$F49,'Step 1_Expenditure3'!$E49,0))))</f>
        <v>0</v>
      </c>
      <c r="S25" s="55">
        <f>IF(S$3="","",IF('Step 1_Expenditure3'!$E49=0,0,IF('Step 1_Expenditure3'!$D49="OPEX",IF(AND(S$3&gt;='Step 1_Expenditure3'!$F49,'Step 1_Expenditure3'!$F49+'Step 1_Expenditure3'!$G49-1&gt;=S$3),'Step 1_Expenditure3'!$E49*((1+'Step 1_Expenditure3'!$H49)^(S$3-1)),0),IF(S$3='Step 1_Expenditure3'!$F49,'Step 1_Expenditure3'!$E49,0))))</f>
        <v>0</v>
      </c>
      <c r="T25" s="55">
        <f>IF(T$3="","",IF('Step 1_Expenditure3'!$E49=0,0,IF('Step 1_Expenditure3'!$D49="OPEX",IF(AND(T$3&gt;='Step 1_Expenditure3'!$F49,'Step 1_Expenditure3'!$F49+'Step 1_Expenditure3'!$G49-1&gt;=T$3),'Step 1_Expenditure3'!$E49*((1+'Step 1_Expenditure3'!$H49)^(T$3-1)),0),IF(T$3='Step 1_Expenditure3'!$F49,'Step 1_Expenditure3'!$E49,0))))</f>
        <v>0</v>
      </c>
      <c r="U25" s="55">
        <f>IF(U$3="","",IF('Step 1_Expenditure3'!$E49=0,0,IF('Step 1_Expenditure3'!$D49="OPEX",IF(AND(U$3&gt;='Step 1_Expenditure3'!$F49,'Step 1_Expenditure3'!$F49+'Step 1_Expenditure3'!$G49-1&gt;=U$3),'Step 1_Expenditure3'!$E49*((1+'Step 1_Expenditure3'!$H49)^(U$3-1)),0),IF(U$3='Step 1_Expenditure3'!$F49,'Step 1_Expenditure3'!$E49,0))))</f>
        <v>0</v>
      </c>
      <c r="V25" s="55">
        <f>IF(V$3="","",IF('Step 1_Expenditure3'!$E49=0,0,IF('Step 1_Expenditure3'!$D49="OPEX",IF(AND(V$3&gt;='Step 1_Expenditure3'!$F49,'Step 1_Expenditure3'!$F49+'Step 1_Expenditure3'!$G49-1&gt;=V$3),'Step 1_Expenditure3'!$E49*((1+'Step 1_Expenditure3'!$H49)^(V$3-1)),0),IF(V$3='Step 1_Expenditure3'!$F49,'Step 1_Expenditure3'!$E49,0))))</f>
        <v>0</v>
      </c>
      <c r="W25" s="55">
        <f>IF(W$3="","",IF('Step 1_Expenditure3'!$E49=0,0,IF('Step 1_Expenditure3'!$D49="OPEX",IF(AND(W$3&gt;='Step 1_Expenditure3'!$F49,'Step 1_Expenditure3'!$F49+'Step 1_Expenditure3'!$G49-1&gt;=W$3),'Step 1_Expenditure3'!$E49*((1+'Step 1_Expenditure3'!$H49)^(W$3-1)),0),IF(W$3='Step 1_Expenditure3'!$F49,'Step 1_Expenditure3'!$E49,0))))</f>
        <v>0</v>
      </c>
      <c r="X25" s="55">
        <f>IF(X$3="","",IF('Step 1_Expenditure3'!$E49=0,0,IF('Step 1_Expenditure3'!$D49="OPEX",IF(AND(X$3&gt;='Step 1_Expenditure3'!$F49,'Step 1_Expenditure3'!$F49+'Step 1_Expenditure3'!$G49-1&gt;=X$3),'Step 1_Expenditure3'!$E49*((1+'Step 1_Expenditure3'!$H49)^(X$3-1)),0),IF(X$3='Step 1_Expenditure3'!$F49,'Step 1_Expenditure3'!$E49,0))))</f>
        <v>0</v>
      </c>
      <c r="Y25" s="55">
        <f>IF(Y$3="","",IF('Step 1_Expenditure3'!$E49=0,0,IF('Step 1_Expenditure3'!$D49="OPEX",IF(AND(Y$3&gt;='Step 1_Expenditure3'!$F49,'Step 1_Expenditure3'!$F49+'Step 1_Expenditure3'!$G49-1&gt;=Y$3),'Step 1_Expenditure3'!$E49*((1+'Step 1_Expenditure3'!$H49)^(Y$3-1)),0),IF(Y$3='Step 1_Expenditure3'!$F49,'Step 1_Expenditure3'!$E49,0))))</f>
        <v>0</v>
      </c>
      <c r="Z25" s="55">
        <f>IF(Z$3="","",IF('Step 1_Expenditure3'!$E49=0,0,IF('Step 1_Expenditure3'!$D49="OPEX",IF(AND(Z$3&gt;='Step 1_Expenditure3'!$F49,'Step 1_Expenditure3'!$F49+'Step 1_Expenditure3'!$G49-1&gt;=Z$3),'Step 1_Expenditure3'!$E49*((1+'Step 1_Expenditure3'!$H49)^(Z$3-1)),0),IF(Z$3='Step 1_Expenditure3'!$F49,'Step 1_Expenditure3'!$E49,0))))</f>
        <v>0</v>
      </c>
      <c r="AA25" s="55">
        <f>IF(AA$3="","",IF('Step 1_Expenditure3'!$E49=0,0,IF('Step 1_Expenditure3'!$D49="OPEX",IF(AND(AA$3&gt;='Step 1_Expenditure3'!$F49,'Step 1_Expenditure3'!$F49+'Step 1_Expenditure3'!$G49-1&gt;=AA$3),'Step 1_Expenditure3'!$E49*((1+'Step 1_Expenditure3'!$H49)^(AA$3-1)),0),IF(AA$3='Step 1_Expenditure3'!$F49,'Step 1_Expenditure3'!$E49,0))))</f>
        <v>0</v>
      </c>
      <c r="AB25" s="55">
        <f>IF(AB$3="","",IF('Step 1_Expenditure3'!$E49=0,0,IF('Step 1_Expenditure3'!$D49="OPEX",IF(AND(AB$3&gt;='Step 1_Expenditure3'!$F49,'Step 1_Expenditure3'!$F49+'Step 1_Expenditure3'!$G49-1&gt;=AB$3),'Step 1_Expenditure3'!$E49*((1+'Step 1_Expenditure3'!$H49)^(AB$3-1)),0),IF(AB$3='Step 1_Expenditure3'!$F49,'Step 1_Expenditure3'!$E49,0))))</f>
        <v>0</v>
      </c>
      <c r="AC25" s="55">
        <f>IF(AC$3="","",IF('Step 1_Expenditure3'!$E49=0,0,IF('Step 1_Expenditure3'!$D49="OPEX",IF(AND(AC$3&gt;='Step 1_Expenditure3'!$F49,'Step 1_Expenditure3'!$F49+'Step 1_Expenditure3'!$G49-1&gt;=AC$3),'Step 1_Expenditure3'!$E49*((1+'Step 1_Expenditure3'!$H49)^(AC$3-1)),0),IF(AC$3='Step 1_Expenditure3'!$F49,'Step 1_Expenditure3'!$E49,0))))</f>
        <v>0</v>
      </c>
      <c r="AD25" s="55">
        <f>IF(AD$3="","",IF('Step 1_Expenditure3'!$E49=0,0,IF('Step 1_Expenditure3'!$D49="OPEX",IF(AND(AD$3&gt;='Step 1_Expenditure3'!$F49,'Step 1_Expenditure3'!$F49+'Step 1_Expenditure3'!$G49-1&gt;=AD$3),'Step 1_Expenditure3'!$E49*((1+'Step 1_Expenditure3'!$H49)^(AD$3-1)),0),IF(AD$3='Step 1_Expenditure3'!$F49,'Step 1_Expenditure3'!$E49,0))))</f>
        <v>0</v>
      </c>
      <c r="AE25" s="55">
        <f>IF(AE$3="","",IF('Step 1_Expenditure3'!$E49=0,0,IF('Step 1_Expenditure3'!$D49="OPEX",IF(AND(AE$3&gt;='Step 1_Expenditure3'!$F49,'Step 1_Expenditure3'!$F49+'Step 1_Expenditure3'!$G49-1&gt;=AE$3),'Step 1_Expenditure3'!$E49*((1+'Step 1_Expenditure3'!$H49)^(AE$3-1)),0),IF(AE$3='Step 1_Expenditure3'!$F49,'Step 1_Expenditure3'!$E49,0))))</f>
        <v>0</v>
      </c>
      <c r="AF25" s="55" t="str">
        <f>IF(AF$3="","",IF('Step 1_Expenditure3'!$E49=0,0,IF('Step 1_Expenditure3'!$D49="OPEX",IF(AND(AF$3&gt;='Step 1_Expenditure3'!$F49,'Step 1_Expenditure3'!$F49+'Step 1_Expenditure3'!$G49-1&gt;=AF$3),'Step 1_Expenditure3'!$E49*((1+'Step 1_Expenditure3'!$H49)^(AF$3-1)),0),IF(AF$3='Step 1_Expenditure3'!$F49,'Step 1_Expenditure3'!$E49,0))))</f>
        <v/>
      </c>
      <c r="AG25" s="55" t="str">
        <f>IF(AG$3="","",IF('Step 1_Expenditure3'!$E49=0,0,IF('Step 1_Expenditure3'!$D49="OPEX",IF(AND(AG$3&gt;='Step 1_Expenditure3'!$F49,'Step 1_Expenditure3'!$F49+'Step 1_Expenditure3'!$G49-1&gt;=AG$3),'Step 1_Expenditure3'!$E49*((1+'Step 1_Expenditure3'!$H49)^(AG$3-1)),0),IF(AG$3='Step 1_Expenditure3'!$F49,'Step 1_Expenditure3'!$E49,0))))</f>
        <v/>
      </c>
      <c r="AH25" s="55" t="str">
        <f>IF(AH$3="","",IF('Step 1_Expenditure3'!$E49=0,0,IF('Step 1_Expenditure3'!$D49="OPEX",IF(AND(AH$3&gt;='Step 1_Expenditure3'!$F49,'Step 1_Expenditure3'!$F49+'Step 1_Expenditure3'!$G49-1&gt;=AH$3),'Step 1_Expenditure3'!$E49*((1+'Step 1_Expenditure3'!$H49)^(AH$3-1)),0),IF(AH$3='Step 1_Expenditure3'!$F49,'Step 1_Expenditure3'!$E49,0))))</f>
        <v/>
      </c>
      <c r="AI25" s="55" t="str">
        <f>IF(AI$3="","",IF('Step 1_Expenditure3'!$E49=0,0,IF('Step 1_Expenditure3'!$D49="OPEX",IF(AND(AI$3&gt;='Step 1_Expenditure3'!$F49,'Step 1_Expenditure3'!$F49+'Step 1_Expenditure3'!$G49-1&gt;=AI$3),'Step 1_Expenditure3'!$E49*((1+'Step 1_Expenditure3'!$H49)^(AI$3-1)),0),IF(AI$3='Step 1_Expenditure3'!$F49,'Step 1_Expenditure3'!$E49,0))))</f>
        <v/>
      </c>
      <c r="AJ25" s="55" t="str">
        <f>IF(AJ$3="","",IF('Step 1_Expenditure3'!$E49=0,0,IF('Step 1_Expenditure3'!$D49="OPEX",IF(AND(AJ$3&gt;='Step 1_Expenditure3'!$F49,'Step 1_Expenditure3'!$F49+'Step 1_Expenditure3'!$G49-1&gt;=AJ$3),'Step 1_Expenditure3'!$E49*((1+'Step 1_Expenditure3'!$H49)^(AJ$3-1)),0),IF(AJ$3='Step 1_Expenditure3'!$F49,'Step 1_Expenditure3'!$E49,0))))</f>
        <v/>
      </c>
      <c r="AK25" s="55" t="str">
        <f>IF(AK$3="","",IF('Step 1_Expenditure3'!$E49=0,0,IF('Step 1_Expenditure3'!$D49="OPEX",IF(AND(AK$3&gt;='Step 1_Expenditure3'!$F49,'Step 1_Expenditure3'!$F49+'Step 1_Expenditure3'!$G49-1&gt;=AK$3),'Step 1_Expenditure3'!$E49*((1+'Step 1_Expenditure3'!$H49)^(AK$3-1)),0),IF(AK$3='Step 1_Expenditure3'!$F49,'Step 1_Expenditure3'!$E49,0))))</f>
        <v/>
      </c>
      <c r="AL25" s="55" t="str">
        <f>IF(AL$3="","",IF('Step 1_Expenditure3'!$E49=0,0,IF('Step 1_Expenditure3'!$D49="OPEX",IF(AND(AL$3&gt;='Step 1_Expenditure3'!$F49,'Step 1_Expenditure3'!$F49+'Step 1_Expenditure3'!$G49-1&gt;=AL$3),'Step 1_Expenditure3'!$E49*((1+'Step 1_Expenditure3'!$H49)^(AL$3-1)),0),IF(AL$3='Step 1_Expenditure3'!$F49,'Step 1_Expenditure3'!$E49,0))))</f>
        <v/>
      </c>
      <c r="AM25" s="55" t="str">
        <f>IF(AM$3="","",IF('Step 1_Expenditure3'!$E49=0,0,IF('Step 1_Expenditure3'!$D49="OPEX",IF(AND(AM$3&gt;='Step 1_Expenditure3'!$F49,'Step 1_Expenditure3'!$F49+'Step 1_Expenditure3'!$G49-1&gt;=AM$3),'Step 1_Expenditure3'!$E49*((1+'Step 1_Expenditure3'!$H49)^(AM$3-1)),0),IF(AM$3='Step 1_Expenditure3'!$F49,'Step 1_Expenditure3'!$E49,0))))</f>
        <v/>
      </c>
      <c r="AN25" s="55" t="str">
        <f>IF(AN$3="","",IF('Step 1_Expenditure3'!$E49=0,0,IF('Step 1_Expenditure3'!$D49="OPEX",IF(AND(AN$3&gt;='Step 1_Expenditure3'!$F49,'Step 1_Expenditure3'!$F49+'Step 1_Expenditure3'!$G49-1&gt;=AN$3),'Step 1_Expenditure3'!$E49*((1+'Step 1_Expenditure3'!$H49)^(AN$3-1)),0),IF(AN$3='Step 1_Expenditure3'!$F49,'Step 1_Expenditure3'!$E49,0))))</f>
        <v/>
      </c>
      <c r="AO25" s="55" t="str">
        <f>IF(AO$3="","",IF('Step 1_Expenditure3'!$E49=0,0,IF('Step 1_Expenditure3'!$D49="OPEX",IF(AND(AO$3&gt;='Step 1_Expenditure3'!$F49,'Step 1_Expenditure3'!$F49+'Step 1_Expenditure3'!$G49-1&gt;=AO$3),'Step 1_Expenditure3'!$E49*((1+'Step 1_Expenditure3'!$H49)^(AO$3-1)),0),IF(AO$3='Step 1_Expenditure3'!$F49,'Step 1_Expenditure3'!$E49,0))))</f>
        <v/>
      </c>
      <c r="AP25" s="55" t="str">
        <f>IF(AP$3="","",IF('Step 1_Expenditure3'!$E49=0,0,IF('Step 1_Expenditure3'!$D49="OPEX",IF(AND(AP$3&gt;='Step 1_Expenditure3'!$F49,'Step 1_Expenditure3'!$F49+'Step 1_Expenditure3'!$G49-1&gt;=AP$3),'Step 1_Expenditure3'!$E49*((1+'Step 1_Expenditure3'!$H49)^(AP$3-1)),0),IF(AP$3='Step 1_Expenditure3'!$F49,'Step 1_Expenditure3'!$E49,0))))</f>
        <v/>
      </c>
      <c r="AQ25" s="55" t="str">
        <f>IF(AQ$3="","",IF('Step 1_Expenditure3'!$E49=0,0,IF('Step 1_Expenditure3'!$D49="OPEX",IF(AND(AQ$3&gt;='Step 1_Expenditure3'!$F49,'Step 1_Expenditure3'!$F49+'Step 1_Expenditure3'!$G49-1&gt;=AQ$3),'Step 1_Expenditure3'!$E49*((1+'Step 1_Expenditure3'!$H49)^(AQ$3-1)),0),IF(AQ$3='Step 1_Expenditure3'!$F49,'Step 1_Expenditure3'!$E49,0))))</f>
        <v/>
      </c>
      <c r="AR25" s="55" t="str">
        <f>IF(AR$3="","",IF('Step 1_Expenditure3'!$E49=0,0,IF('Step 1_Expenditure3'!$D49="OPEX",IF(AND(AR$3&gt;='Step 1_Expenditure3'!$F49,'Step 1_Expenditure3'!$F49+'Step 1_Expenditure3'!$G49-1&gt;=AR$3),'Step 1_Expenditure3'!$E49*((1+'Step 1_Expenditure3'!$H49)^(AR$3-1)),0),IF(AR$3='Step 1_Expenditure3'!$F49,'Step 1_Expenditure3'!$E49,0))))</f>
        <v/>
      </c>
      <c r="AS25" s="55" t="str">
        <f>IF(AS$3="","",IF('Step 1_Expenditure3'!$E49=0,0,IF('Step 1_Expenditure3'!$D49="OPEX",IF(AND(AS$3&gt;='Step 1_Expenditure3'!$F49,'Step 1_Expenditure3'!$F49+'Step 1_Expenditure3'!$G49-1&gt;=AS$3),'Step 1_Expenditure3'!$E49*((1+'Step 1_Expenditure3'!$H49)^(AS$3-1)),0),IF(AS$3='Step 1_Expenditure3'!$F49,'Step 1_Expenditure3'!$E49,0))))</f>
        <v/>
      </c>
      <c r="AT25" s="55" t="str">
        <f>IF(AT$3="","",IF('Step 1_Expenditure3'!$E49=0,0,IF('Step 1_Expenditure3'!$D49="OPEX",IF(AND(AT$3&gt;='Step 1_Expenditure3'!$F49,'Step 1_Expenditure3'!$F49+'Step 1_Expenditure3'!$G49-1&gt;=AT$3),'Step 1_Expenditure3'!$E49*((1+'Step 1_Expenditure3'!$H49)^(AT$3-1)),0),IF(AT$3='Step 1_Expenditure3'!$F49,'Step 1_Expenditure3'!$E49,0))))</f>
        <v/>
      </c>
      <c r="AU25" s="55" t="str">
        <f>IF(AU$3="","",IF('Step 1_Expenditure3'!$E49=0,0,IF('Step 1_Expenditure3'!$D49="OPEX",IF(AND(AU$3&gt;='Step 1_Expenditure3'!$F49,'Step 1_Expenditure3'!$F49+'Step 1_Expenditure3'!$G49-1&gt;=AU$3),'Step 1_Expenditure3'!$E49*((1+'Step 1_Expenditure3'!$H49)^(AU$3-1)),0),IF(AU$3='Step 1_Expenditure3'!$F49,'Step 1_Expenditure3'!$E49,0))))</f>
        <v/>
      </c>
      <c r="AV25" s="55" t="str">
        <f>IF(AV$3="","",IF('Step 1_Expenditure3'!$E49=0,0,IF('Step 1_Expenditure3'!$D49="OPEX",IF(AND(AV$3&gt;='Step 1_Expenditure3'!$F49,'Step 1_Expenditure3'!$F49+'Step 1_Expenditure3'!$G49-1&gt;=AV$3),'Step 1_Expenditure3'!$E49*((1+'Step 1_Expenditure3'!$H49)^(AV$3-1)),0),IF(AV$3='Step 1_Expenditure3'!$F49,'Step 1_Expenditure3'!$E49,0))))</f>
        <v/>
      </c>
      <c r="AW25" s="55" t="str">
        <f>IF(AW$3="","",IF('Step 1_Expenditure3'!$E49=0,0,IF('Step 1_Expenditure3'!$D49="OPEX",IF(AND(AW$3&gt;='Step 1_Expenditure3'!$F49,'Step 1_Expenditure3'!$F49+'Step 1_Expenditure3'!$G49-1&gt;=AW$3),'Step 1_Expenditure3'!$E49*((1+'Step 1_Expenditure3'!$H49)^(AW$3-1)),0),IF(AW$3='Step 1_Expenditure3'!$F49,'Step 1_Expenditure3'!$E49,0))))</f>
        <v/>
      </c>
      <c r="AX25" s="55" t="str">
        <f>IF(AX$3="","",IF('Step 1_Expenditure3'!$E49=0,0,IF('Step 1_Expenditure3'!$D49="OPEX",IF(AND(AX$3&gt;='Step 1_Expenditure3'!$F49,'Step 1_Expenditure3'!$F49+'Step 1_Expenditure3'!$G49-1&gt;=AX$3),'Step 1_Expenditure3'!$E49*((1+'Step 1_Expenditure3'!$H49)^(AX$3-1)),0),IF(AX$3='Step 1_Expenditure3'!$F49,'Step 1_Expenditure3'!$E49,0))))</f>
        <v/>
      </c>
      <c r="AY25" s="55" t="str">
        <f>IF(AY$3="","",IF('Step 1_Expenditure3'!$E49=0,0,IF('Step 1_Expenditure3'!$D49="OPEX",IF(AND(AY$3&gt;='Step 1_Expenditure3'!$F49,'Step 1_Expenditure3'!$F49+'Step 1_Expenditure3'!$G49-1&gt;=AY$3),'Step 1_Expenditure3'!$E49*((1+'Step 1_Expenditure3'!$H49)^(AY$3-1)),0),IF(AY$3='Step 1_Expenditure3'!$F49,'Step 1_Expenditure3'!$E49,0))))</f>
        <v/>
      </c>
      <c r="AZ25" s="55" t="str">
        <f>IF(AZ$3="","",IF('Step 1_Expenditure3'!$E49=0,0,IF('Step 1_Expenditure3'!$D49="OPEX",IF(AND(AZ$3&gt;='Step 1_Expenditure3'!$F49,'Step 1_Expenditure3'!$F49+'Step 1_Expenditure3'!$G49-1&gt;=AZ$3),'Step 1_Expenditure3'!$E49*((1+'Step 1_Expenditure3'!$H49)^(AZ$3-1)),0),IF(AZ$3='Step 1_Expenditure3'!$F49,'Step 1_Expenditure3'!$E49,0))))</f>
        <v/>
      </c>
      <c r="BA25" s="55" t="str">
        <f>IF(BA$3="","",IF('Step 1_Expenditure3'!$E49=0,0,IF('Step 1_Expenditure3'!$D49="OPEX",IF(AND(BA$3&gt;='Step 1_Expenditure3'!$F49,'Step 1_Expenditure3'!$F49+'Step 1_Expenditure3'!$G49-1&gt;=BA$3),'Step 1_Expenditure3'!$E49*((1+'Step 1_Expenditure3'!$H49)^(BA$3-1)),0),IF(BA$3='Step 1_Expenditure3'!$F49,'Step 1_Expenditure3'!$E49,0))))</f>
        <v/>
      </c>
      <c r="BB25" s="55" t="str">
        <f>IF(BB$3="","",IF('Step 1_Expenditure3'!$E49=0,0,IF('Step 1_Expenditure3'!$D49="OPEX",IF(AND(BB$3&gt;='Step 1_Expenditure3'!$F49,'Step 1_Expenditure3'!$F49+'Step 1_Expenditure3'!$G49-1&gt;=BB$3),'Step 1_Expenditure3'!$E49*((1+'Step 1_Expenditure3'!$H49)^(BB$3-1)),0),IF(BB$3='Step 1_Expenditure3'!$F49,'Step 1_Expenditure3'!$E49,0))))</f>
        <v/>
      </c>
      <c r="BC25" s="55" t="str">
        <f>IF(BC$3="","",IF('Step 1_Expenditure3'!$E49=0,0,IF('Step 1_Expenditure3'!$D49="OPEX",IF(AND(BC$3&gt;='Step 1_Expenditure3'!$F49,'Step 1_Expenditure3'!$F49+'Step 1_Expenditure3'!$G49-1&gt;=BC$3),'Step 1_Expenditure3'!$E49*((1+'Step 1_Expenditure3'!$H49)^(BC$3-1)),0),IF(BC$3='Step 1_Expenditure3'!$F49,'Step 1_Expenditure3'!$E49,0))))</f>
        <v/>
      </c>
      <c r="BD25" s="55" t="str">
        <f>IF(BD$3="","",IF('Step 1_Expenditure3'!$E49=0,0,IF('Step 1_Expenditure3'!$D49="OPEX",IF(AND(BD$3&gt;='Step 1_Expenditure3'!$F49,'Step 1_Expenditure3'!$F49+'Step 1_Expenditure3'!$G49-1&gt;=BD$3),'Step 1_Expenditure3'!$E49*((1+'Step 1_Expenditure3'!$H49)^(BD$3-1)),0),IF(BD$3='Step 1_Expenditure3'!$F49,'Step 1_Expenditure3'!$E49,0))))</f>
        <v/>
      </c>
      <c r="BE25" s="55" t="str">
        <f>IF(BE$3="","",IF('Step 1_Expenditure3'!$E49=0,0,IF('Step 1_Expenditure3'!$D49="OPEX",IF(AND(BE$3&gt;='Step 1_Expenditure3'!$F49,'Step 1_Expenditure3'!$F49+'Step 1_Expenditure3'!$G49-1&gt;=BE$3),'Step 1_Expenditure3'!$E49*((1+'Step 1_Expenditure3'!$H49)^(BE$3-1)),0),IF(BE$3='Step 1_Expenditure3'!$F49,'Step 1_Expenditure3'!$E49,0))))</f>
        <v/>
      </c>
      <c r="BF25" s="55" t="str">
        <f>IF(BF$3="","",IF('Step 1_Expenditure3'!$E49=0,0,IF('Step 1_Expenditure3'!$D49="OPEX",IF(AND(BF$3&gt;='Step 1_Expenditure3'!$F49,'Step 1_Expenditure3'!$F49+'Step 1_Expenditure3'!$G49-1&gt;=BF$3),'Step 1_Expenditure3'!$E49*((1+'Step 1_Expenditure3'!$H49)^(BF$3-1)),0),IF(BF$3='Step 1_Expenditure3'!$F49,'Step 1_Expenditure3'!$E49,0))))</f>
        <v/>
      </c>
      <c r="BG25" s="55" t="str">
        <f>IF(BG$3="","",IF('Step 1_Expenditure3'!$E49=0,0,IF('Step 1_Expenditure3'!$D49="OPEX",IF(AND(BG$3&gt;='Step 1_Expenditure3'!$F49,'Step 1_Expenditure3'!$F49+'Step 1_Expenditure3'!$G49-1&gt;=BG$3),'Step 1_Expenditure3'!$E49*((1+'Step 1_Expenditure3'!$H49)^(BG$3-1)),0),IF(BG$3='Step 1_Expenditure3'!$F49,'Step 1_Expenditure3'!$E49,0))))</f>
        <v/>
      </c>
      <c r="BH25" s="55" t="str">
        <f>IF(BH$3="","",IF('Step 1_Expenditure3'!$E49=0,0,IF('Step 1_Expenditure3'!$D49="OPEX",IF(AND(BH$3&gt;='Step 1_Expenditure3'!$F49,'Step 1_Expenditure3'!$F49+'Step 1_Expenditure3'!$G49-1&gt;=BH$3),'Step 1_Expenditure3'!$E49*((1+'Step 1_Expenditure3'!$H49)^(BH$3-1)),0),IF(BH$3='Step 1_Expenditure3'!$F49,'Step 1_Expenditure3'!$E49,0))))</f>
        <v/>
      </c>
      <c r="BI25" s="55" t="str">
        <f>IF(BI$3="","",IF('Step 1_Expenditure3'!$E49=0,0,IF('Step 1_Expenditure3'!$D49="OPEX",IF(AND(BI$3&gt;='Step 1_Expenditure3'!$F49,'Step 1_Expenditure3'!$F49+'Step 1_Expenditure3'!$G49-1&gt;=BI$3),'Step 1_Expenditure3'!$E49*((1+'Step 1_Expenditure3'!$H49)^(BI$3-1)),0),IF(BI$3='Step 1_Expenditure3'!$F49,'Step 1_Expenditure3'!$E49,0))))</f>
        <v/>
      </c>
      <c r="BJ25" s="55" t="str">
        <f>IF(BJ$3="","",IF('Step 1_Expenditure3'!$E49=0,0,IF('Step 1_Expenditure3'!$D49="OPEX",IF(AND(BJ$3&gt;='Step 1_Expenditure3'!$F49,'Step 1_Expenditure3'!$F49+'Step 1_Expenditure3'!$G49-1&gt;=BJ$3),'Step 1_Expenditure3'!$E49*((1+'Step 1_Expenditure3'!$H49)^(BJ$3-1)),0),IF(BJ$3='Step 1_Expenditure3'!$F49,'Step 1_Expenditure3'!$E49,0))))</f>
        <v/>
      </c>
      <c r="BK25" s="55" t="str">
        <f>IF(BK$3="","",IF('Step 1_Expenditure3'!$E49=0,0,IF('Step 1_Expenditure3'!$D49="OPEX",IF(AND(BK$3&gt;='Step 1_Expenditure3'!$F49,'Step 1_Expenditure3'!$F49+'Step 1_Expenditure3'!$G49-1&gt;=BK$3),'Step 1_Expenditure3'!$E49*((1+'Step 1_Expenditure3'!$H49)^(BK$3-1)),0),IF(BK$3='Step 1_Expenditure3'!$F49,'Step 1_Expenditure3'!$E49,0))))</f>
        <v/>
      </c>
      <c r="BL25" s="55" t="str">
        <f>IF(BL$3="","",IF('Step 1_Expenditure3'!$E49=0,0,IF('Step 1_Expenditure3'!$D49="OPEX",IF(AND(BL$3&gt;='Step 1_Expenditure3'!$F49,'Step 1_Expenditure3'!$F49+'Step 1_Expenditure3'!$G49-1&gt;=BL$3),'Step 1_Expenditure3'!$E49*((1+'Step 1_Expenditure3'!$H49)^(BL$3-1)),0),IF(BL$3='Step 1_Expenditure3'!$F49,'Step 1_Expenditure3'!$E49,0))))</f>
        <v/>
      </c>
      <c r="BM25" s="55" t="str">
        <f>IF(BM$3="","",IF('Step 1_Expenditure3'!$E49=0,0,IF('Step 1_Expenditure3'!$D49="OPEX",IF(AND(BM$3&gt;='Step 1_Expenditure3'!$F49,'Step 1_Expenditure3'!$F49+'Step 1_Expenditure3'!$G49-1&gt;=BM$3),'Step 1_Expenditure3'!$E49*((1+'Step 1_Expenditure3'!$H49)^(BM$3-1)),0),IF(BM$3='Step 1_Expenditure3'!$F49,'Step 1_Expenditure3'!$E49,0))))</f>
        <v/>
      </c>
      <c r="BN25" s="55" t="str">
        <f>IF(BN$3="","",IF('Step 1_Expenditure3'!$E49=0,0,IF('Step 1_Expenditure3'!$D49="OPEX",IF(AND(BN$3&gt;='Step 1_Expenditure3'!$F49,'Step 1_Expenditure3'!$F49+'Step 1_Expenditure3'!$G49-1&gt;=BN$3),'Step 1_Expenditure3'!$E49*((1+'Step 1_Expenditure3'!$H49)^(BN$3-1)),0),IF(BN$3='Step 1_Expenditure3'!$F49,'Step 1_Expenditure3'!$E49,0))))</f>
        <v/>
      </c>
      <c r="BO25" s="55" t="str">
        <f>IF(BO$3="","",IF('Step 1_Expenditure3'!$E49=0,0,IF('Step 1_Expenditure3'!$D49="OPEX",IF(AND(BO$3&gt;='Step 1_Expenditure3'!$F49,'Step 1_Expenditure3'!$F49+'Step 1_Expenditure3'!$G49-1&gt;=BO$3),'Step 1_Expenditure3'!$E49*((1+'Step 1_Expenditure3'!$H49)^(BO$3-1)),0),IF(BO$3='Step 1_Expenditure3'!$F49,'Step 1_Expenditure3'!$E49,0))))</f>
        <v/>
      </c>
      <c r="BP25" s="55" t="str">
        <f>IF(BP$3="","",IF('Step 1_Expenditure3'!$E49=0,0,IF('Step 1_Expenditure3'!$D49="OPEX",IF(AND(BP$3&gt;='Step 1_Expenditure3'!$F49,'Step 1_Expenditure3'!$F49+'Step 1_Expenditure3'!$G49-1&gt;=BP$3),'Step 1_Expenditure3'!$E49*((1+'Step 1_Expenditure3'!$H49)^(BP$3-1)),0),IF(BP$3='Step 1_Expenditure3'!$F49,'Step 1_Expenditure3'!$E49,0))))</f>
        <v/>
      </c>
      <c r="BQ25" s="55" t="str">
        <f>IF(BQ$3="","",IF('Step 1_Expenditure3'!$E49=0,0,IF('Step 1_Expenditure3'!$D49="OPEX",IF(AND(BQ$3&gt;='Step 1_Expenditure3'!$F49,'Step 1_Expenditure3'!$F49+'Step 1_Expenditure3'!$G49-1&gt;=BQ$3),'Step 1_Expenditure3'!$E49*((1+'Step 1_Expenditure3'!$H49)^(BQ$3-1)),0),IF(BQ$3='Step 1_Expenditure3'!$F49,'Step 1_Expenditure3'!$E49,0))))</f>
        <v/>
      </c>
      <c r="BR25" s="55" t="str">
        <f>IF(BR$3="","",IF('Step 1_Expenditure3'!$E49=0,0,IF('Step 1_Expenditure3'!$D49="OPEX",IF(AND(BR$3&gt;='Step 1_Expenditure3'!$F49,'Step 1_Expenditure3'!$F49+'Step 1_Expenditure3'!$G49-1&gt;=BR$3),'Step 1_Expenditure3'!$E49*((1+'Step 1_Expenditure3'!$H49)^(BR$3-1)),0),IF(BR$3='Step 1_Expenditure3'!$F49,'Step 1_Expenditure3'!$E49,0))))</f>
        <v/>
      </c>
      <c r="BS25" s="55" t="str">
        <f>IF(BS$3="","",IF('Step 1_Expenditure3'!$E49=0,0,IF('Step 1_Expenditure3'!$D49="OPEX",IF(AND(BS$3&gt;='Step 1_Expenditure3'!$F49,'Step 1_Expenditure3'!$F49+'Step 1_Expenditure3'!$G49-1&gt;=BS$3),'Step 1_Expenditure3'!$E49*((1+'Step 1_Expenditure3'!$H49)^(BS$3-1)),0),IF(BS$3='Step 1_Expenditure3'!$F49,'Step 1_Expenditure3'!$E49,0))))</f>
        <v/>
      </c>
      <c r="BT25" s="55" t="str">
        <f>IF(BT$3="","",IF('Step 1_Expenditure3'!$E49=0,0,IF('Step 1_Expenditure3'!$D49="OPEX",IF(AND(BT$3&gt;='Step 1_Expenditure3'!$F49,'Step 1_Expenditure3'!$F49+'Step 1_Expenditure3'!$G49-1&gt;=BT$3),'Step 1_Expenditure3'!$E49*((1+'Step 1_Expenditure3'!$H49)^(BT$3-1)),0),IF(BT$3='Step 1_Expenditure3'!$F49,'Step 1_Expenditure3'!$E49,0))))</f>
        <v/>
      </c>
      <c r="BU25" s="55" t="str">
        <f>IF(BU$3="","",IF('Step 1_Expenditure3'!$E49=0,0,IF('Step 1_Expenditure3'!$D49="OPEX",IF(AND(BU$3&gt;='Step 1_Expenditure3'!$F49,'Step 1_Expenditure3'!$F49+'Step 1_Expenditure3'!$G49-1&gt;=BU$3),'Step 1_Expenditure3'!$E49*((1+'Step 1_Expenditure3'!$H49)^(BU$3-1)),0),IF(BU$3='Step 1_Expenditure3'!$F49,'Step 1_Expenditure3'!$E49,0))))</f>
        <v/>
      </c>
      <c r="BV25" s="55" t="str">
        <f>IF(BV$3="","",IF('Step 1_Expenditure3'!$E49=0,0,IF('Step 1_Expenditure3'!$D49="OPEX",IF(AND(BV$3&gt;='Step 1_Expenditure3'!$F49,'Step 1_Expenditure3'!$F49+'Step 1_Expenditure3'!$G49-1&gt;=BV$3),'Step 1_Expenditure3'!$E49*((1+'Step 1_Expenditure3'!$H49)^(BV$3-1)),0),IF(BV$3='Step 1_Expenditure3'!$F49,'Step 1_Expenditure3'!$E49,0))))</f>
        <v/>
      </c>
      <c r="BW25" s="55" t="str">
        <f>IF(BW$3="","",IF('Step 1_Expenditure3'!$E49=0,0,IF('Step 1_Expenditure3'!$D49="OPEX",IF(AND(BW$3&gt;='Step 1_Expenditure3'!$F49,'Step 1_Expenditure3'!$F49+'Step 1_Expenditure3'!$G49-1&gt;=BW$3),'Step 1_Expenditure3'!$E49*((1+'Step 1_Expenditure3'!$H49)^(BW$3-1)),0),IF(BW$3='Step 1_Expenditure3'!$F49,'Step 1_Expenditure3'!$E49,0))))</f>
        <v/>
      </c>
      <c r="BX25" s="55" t="str">
        <f>IF(BX$3="","",IF('Step 1_Expenditure3'!$E49=0,0,IF('Step 1_Expenditure3'!$D49="OPEX",IF(AND(BX$3&gt;='Step 1_Expenditure3'!$F49,'Step 1_Expenditure3'!$F49+'Step 1_Expenditure3'!$G49-1&gt;=BX$3),'Step 1_Expenditure3'!$E49*((1+'Step 1_Expenditure3'!$H49)^(BX$3-1)),0),IF(BX$3='Step 1_Expenditure3'!$F49,'Step 1_Expenditure3'!$E49,0))))</f>
        <v/>
      </c>
      <c r="BY25" s="55" t="str">
        <f>IF(BY$3="","",IF('Step 1_Expenditure3'!$E49=0,0,IF('Step 1_Expenditure3'!$D49="OPEX",IF(AND(BY$3&gt;='Step 1_Expenditure3'!$F49,'Step 1_Expenditure3'!$F49+'Step 1_Expenditure3'!$G49-1&gt;=BY$3),'Step 1_Expenditure3'!$E49*((1+'Step 1_Expenditure3'!$H49)^(BY$3-1)),0),IF(BY$3='Step 1_Expenditure3'!$F49,'Step 1_Expenditure3'!$E49,0))))</f>
        <v/>
      </c>
      <c r="BZ25" s="55" t="str">
        <f>IF(BZ$3="","",IF('Step 1_Expenditure3'!$E49=0,0,IF('Step 1_Expenditure3'!$D49="OPEX",IF(AND(BZ$3&gt;='Step 1_Expenditure3'!$F49,'Step 1_Expenditure3'!$F49+'Step 1_Expenditure3'!$G49-1&gt;=BZ$3),'Step 1_Expenditure3'!$E49*((1+'Step 1_Expenditure3'!$H49)^(BZ$3-1)),0),IF(BZ$3='Step 1_Expenditure3'!$F49,'Step 1_Expenditure3'!$E49,0))))</f>
        <v/>
      </c>
      <c r="CA25" s="55" t="str">
        <f>IF(CA$3="","",IF('Step 1_Expenditure3'!$E49=0,0,IF('Step 1_Expenditure3'!$D49="OPEX",IF(AND(CA$3&gt;='Step 1_Expenditure3'!$F49,'Step 1_Expenditure3'!$F49+'Step 1_Expenditure3'!$G49-1&gt;=CA$3),'Step 1_Expenditure3'!$E49*((1+'Step 1_Expenditure3'!$H49)^(CA$3-1)),0),IF(CA$3='Step 1_Expenditure3'!$F49,'Step 1_Expenditure3'!$E49,0))))</f>
        <v/>
      </c>
      <c r="CB25" s="55" t="str">
        <f>IF(CB$3="","",IF('Step 1_Expenditure3'!$E49=0,0,IF('Step 1_Expenditure3'!$D49="OPEX",IF(AND(CB$3&gt;='Step 1_Expenditure3'!$F49,'Step 1_Expenditure3'!$F49+'Step 1_Expenditure3'!$G49-1&gt;=CB$3),'Step 1_Expenditure3'!$E49*((1+'Step 1_Expenditure3'!$H49)^(CB$3-1)),0),IF(CB$3='Step 1_Expenditure3'!$F49,'Step 1_Expenditure3'!$E49,0))))</f>
        <v/>
      </c>
      <c r="CC25" s="55" t="str">
        <f>IF(CC$3="","",IF('Step 1_Expenditure3'!$E49=0,0,IF('Step 1_Expenditure3'!$D49="OPEX",IF(AND(CC$3&gt;='Step 1_Expenditure3'!$F49,'Step 1_Expenditure3'!$F49+'Step 1_Expenditure3'!$G49-1&gt;=CC$3),'Step 1_Expenditure3'!$E49*((1+'Step 1_Expenditure3'!$H49)^(CC$3-1)),0),IF(CC$3='Step 1_Expenditure3'!$F49,'Step 1_Expenditure3'!$E49,0))))</f>
        <v/>
      </c>
      <c r="CD25" s="55" t="str">
        <f>IF(CD$3="","",IF('Step 1_Expenditure3'!$E49=0,0,IF('Step 1_Expenditure3'!$D49="OPEX",IF(AND(CD$3&gt;='Step 1_Expenditure3'!$F49,'Step 1_Expenditure3'!$F49+'Step 1_Expenditure3'!$G49-1&gt;=CD$3),'Step 1_Expenditure3'!$E49*((1+'Step 1_Expenditure3'!$H49)^(CD$3-1)),0),IF(CD$3='Step 1_Expenditure3'!$F49,'Step 1_Expenditure3'!$E49,0))))</f>
        <v/>
      </c>
      <c r="CE25" s="55" t="str">
        <f>IF(CE$3="","",IF('Step 1_Expenditure3'!$E49=0,0,IF('Step 1_Expenditure3'!$D49="OPEX",IF(AND(CE$3&gt;='Step 1_Expenditure3'!$F49,'Step 1_Expenditure3'!$F49+'Step 1_Expenditure3'!$G49-1&gt;=CE$3),'Step 1_Expenditure3'!$E49*((1+'Step 1_Expenditure3'!$H49)^(CE$3-1)),0),IF(CE$3='Step 1_Expenditure3'!$F49,'Step 1_Expenditure3'!$E49,0))))</f>
        <v/>
      </c>
      <c r="CF25" s="55" t="str">
        <f>IF(CF$3="","",IF('Step 1_Expenditure3'!$E49=0,0,IF('Step 1_Expenditure3'!$D49="OPEX",IF(AND(CF$3&gt;='Step 1_Expenditure3'!$F49,'Step 1_Expenditure3'!$F49+'Step 1_Expenditure3'!$G49-1&gt;=CF$3),'Step 1_Expenditure3'!$E49*((1+'Step 1_Expenditure3'!$H49)^(CF$3-1)),0),IF(CF$3='Step 1_Expenditure3'!$F49,'Step 1_Expenditure3'!$E49,0))))</f>
        <v/>
      </c>
      <c r="CG25" s="55" t="str">
        <f>IF(CG$3="","",IF('Step 1_Expenditure3'!$E49=0,0,IF('Step 1_Expenditure3'!$D49="OPEX",IF(AND(CG$3&gt;='Step 1_Expenditure3'!$F49,'Step 1_Expenditure3'!$F49+'Step 1_Expenditure3'!$G49-1&gt;=CG$3),'Step 1_Expenditure3'!$E49*((1+'Step 1_Expenditure3'!$H49)^(CG$3-1)),0),IF(CG$3='Step 1_Expenditure3'!$F49,'Step 1_Expenditure3'!$E49,0))))</f>
        <v/>
      </c>
      <c r="CH25" s="55" t="str">
        <f>IF(CH$3="","",IF('Step 1_Expenditure3'!$E49=0,0,IF('Step 1_Expenditure3'!$D49="OPEX",IF(AND(CH$3&gt;='Step 1_Expenditure3'!$F49,'Step 1_Expenditure3'!$F49+'Step 1_Expenditure3'!$G49-1&gt;=CH$3),'Step 1_Expenditure3'!$E49*((1+'Step 1_Expenditure3'!$H49)^(CH$3-1)),0),IF(CH$3='Step 1_Expenditure3'!$F49,'Step 1_Expenditure3'!$E49,0))))</f>
        <v/>
      </c>
      <c r="CI25" s="55" t="str">
        <f>IF(CI$3="","",IF('Step 1_Expenditure3'!$E49=0,0,IF('Step 1_Expenditure3'!$D49="OPEX",IF(AND(CI$3&gt;='Step 1_Expenditure3'!$F49,'Step 1_Expenditure3'!$F49+'Step 1_Expenditure3'!$G49-1&gt;=CI$3),'Step 1_Expenditure3'!$E49*((1+'Step 1_Expenditure3'!$H49)^(CI$3-1)),0),IF(CI$3='Step 1_Expenditure3'!$F49,'Step 1_Expenditure3'!$E49,0))))</f>
        <v/>
      </c>
      <c r="CJ25" s="55" t="str">
        <f>IF(CJ$3="","",IF('Step 1_Expenditure3'!$E49=0,0,IF('Step 1_Expenditure3'!$D49="OPEX",IF(AND(CJ$3&gt;='Step 1_Expenditure3'!$F49,'Step 1_Expenditure3'!$F49+'Step 1_Expenditure3'!$G49-1&gt;=CJ$3),'Step 1_Expenditure3'!$E49*((1+'Step 1_Expenditure3'!$H49)^(CJ$3-1)),0),IF(CJ$3='Step 1_Expenditure3'!$F49,'Step 1_Expenditure3'!$E49,0))))</f>
        <v/>
      </c>
      <c r="CK25" s="55" t="str">
        <f>IF(CK$3="","",IF('Step 1_Expenditure3'!$E49=0,0,IF('Step 1_Expenditure3'!$D49="OPEX",IF(AND(CK$3&gt;='Step 1_Expenditure3'!$F49,'Step 1_Expenditure3'!$F49+'Step 1_Expenditure3'!$G49-1&gt;=CK$3),'Step 1_Expenditure3'!$E49*((1+'Step 1_Expenditure3'!$H49)^(CK$3-1)),0),IF(CK$3='Step 1_Expenditure3'!$F49,'Step 1_Expenditure3'!$E49,0))))</f>
        <v/>
      </c>
      <c r="CL25" s="55" t="str">
        <f>IF(CL$3="","",IF('Step 1_Expenditure3'!$E49=0,0,IF('Step 1_Expenditure3'!$D49="OPEX",IF(AND(CL$3&gt;='Step 1_Expenditure3'!$F49,'Step 1_Expenditure3'!$F49+'Step 1_Expenditure3'!$G49-1&gt;=CL$3),'Step 1_Expenditure3'!$E49*((1+'Step 1_Expenditure3'!$H49)^(CL$3-1)),0),IF(CL$3='Step 1_Expenditure3'!$F49,'Step 1_Expenditure3'!$E49,0))))</f>
        <v/>
      </c>
      <c r="CM25" s="55" t="str">
        <f>IF(CM$3="","",IF('Step 1_Expenditure3'!$E49=0,0,IF('Step 1_Expenditure3'!$D49="OPEX",IF(AND(CM$3&gt;='Step 1_Expenditure3'!$F49,'Step 1_Expenditure3'!$F49+'Step 1_Expenditure3'!$G49-1&gt;=CM$3),'Step 1_Expenditure3'!$E49*((1+'Step 1_Expenditure3'!$H49)^(CM$3-1)),0),IF(CM$3='Step 1_Expenditure3'!$F49,'Step 1_Expenditure3'!$E49,0))))</f>
        <v/>
      </c>
      <c r="CN25" s="55" t="str">
        <f>IF(CN$3="","",IF('Step 1_Expenditure3'!$E49=0,0,IF('Step 1_Expenditure3'!$D49="OPEX",IF(AND(CN$3&gt;='Step 1_Expenditure3'!$F49,'Step 1_Expenditure3'!$F49+'Step 1_Expenditure3'!$G49-1&gt;=CN$3),'Step 1_Expenditure3'!$E49*((1+'Step 1_Expenditure3'!$H49)^(CN$3-1)),0),IF(CN$3='Step 1_Expenditure3'!$F49,'Step 1_Expenditure3'!$E49,0))))</f>
        <v/>
      </c>
      <c r="CO25" s="55" t="str">
        <f>IF(CO$3="","",IF('Step 1_Expenditure3'!$E49=0,0,IF('Step 1_Expenditure3'!$D49="OPEX",IF(AND(CO$3&gt;='Step 1_Expenditure3'!$F49,'Step 1_Expenditure3'!$F49+'Step 1_Expenditure3'!$G49-1&gt;=CO$3),'Step 1_Expenditure3'!$E49*((1+'Step 1_Expenditure3'!$H49)^(CO$3-1)),0),IF(CO$3='Step 1_Expenditure3'!$F49,'Step 1_Expenditure3'!$E49,0))))</f>
        <v/>
      </c>
      <c r="CP25" s="55" t="str">
        <f>IF(CP$3="","",IF('Step 1_Expenditure3'!$E49=0,0,IF('Step 1_Expenditure3'!$D49="OPEX",IF(AND(CP$3&gt;='Step 1_Expenditure3'!$F49,'Step 1_Expenditure3'!$F49+'Step 1_Expenditure3'!$G49-1&gt;=CP$3),'Step 1_Expenditure3'!$E49*((1+'Step 1_Expenditure3'!$H49)^(CP$3-1)),0),IF(CP$3='Step 1_Expenditure3'!$F49,'Step 1_Expenditure3'!$E49,0))))</f>
        <v/>
      </c>
      <c r="CQ25" s="55" t="str">
        <f>IF(CQ$3="","",IF('Step 1_Expenditure3'!$E49=0,0,IF('Step 1_Expenditure3'!$D49="OPEX",IF(AND(CQ$3&gt;='Step 1_Expenditure3'!$F49,'Step 1_Expenditure3'!$F49+'Step 1_Expenditure3'!$G49-1&gt;=CQ$3),'Step 1_Expenditure3'!$E49*((1+'Step 1_Expenditure3'!$H49)^(CQ$3-1)),0),IF(CQ$3='Step 1_Expenditure3'!$F49,'Step 1_Expenditure3'!$E49,0))))</f>
        <v/>
      </c>
      <c r="CR25" s="55" t="str">
        <f>IF(CR$3="","",IF('Step 1_Expenditure3'!$E49=0,0,IF('Step 1_Expenditure3'!$D49="OPEX",IF(AND(CR$3&gt;='Step 1_Expenditure3'!$F49,'Step 1_Expenditure3'!$F49+'Step 1_Expenditure3'!$G49-1&gt;=CR$3),'Step 1_Expenditure3'!$E49*((1+'Step 1_Expenditure3'!$H49)^(CR$3-1)),0),IF(CR$3='Step 1_Expenditure3'!$F49,'Step 1_Expenditure3'!$E49,0))))</f>
        <v/>
      </c>
      <c r="CS25" s="55" t="str">
        <f>IF(CS$3="","",IF('Step 1_Expenditure3'!$E49=0,0,IF('Step 1_Expenditure3'!$D49="OPEX",IF(AND(CS$3&gt;='Step 1_Expenditure3'!$F49,'Step 1_Expenditure3'!$F49+'Step 1_Expenditure3'!$G49-1&gt;=CS$3),'Step 1_Expenditure3'!$E49*((1+'Step 1_Expenditure3'!$H49)^(CS$3-1)),0),IF(CS$3='Step 1_Expenditure3'!$F49,'Step 1_Expenditure3'!$E49,0))))</f>
        <v/>
      </c>
      <c r="CT25" s="55" t="str">
        <f>IF(CT$3="","",IF('Step 1_Expenditure3'!$E49=0,0,IF('Step 1_Expenditure3'!$D49="OPEX",IF(AND(CT$3&gt;='Step 1_Expenditure3'!$F49,'Step 1_Expenditure3'!$F49+'Step 1_Expenditure3'!$G49-1&gt;=CT$3),'Step 1_Expenditure3'!$E49*((1+'Step 1_Expenditure3'!$H49)^(CT$3-1)),0),IF(CT$3='Step 1_Expenditure3'!$F49,'Step 1_Expenditure3'!$E49,0))))</f>
        <v/>
      </c>
      <c r="CU25" s="55" t="str">
        <f>IF(CU$3="","",IF('Step 1_Expenditure3'!$E49=0,0,IF('Step 1_Expenditure3'!$D49="OPEX",IF(AND(CU$3&gt;='Step 1_Expenditure3'!$F49,'Step 1_Expenditure3'!$F49+'Step 1_Expenditure3'!$G49-1&gt;=CU$3),'Step 1_Expenditure3'!$E49*((1+'Step 1_Expenditure3'!$H49)^(CU$3-1)),0),IF(CU$3='Step 1_Expenditure3'!$F49,'Step 1_Expenditure3'!$E49,0))))</f>
        <v/>
      </c>
      <c r="CV25" s="55" t="str">
        <f>IF(CV$3="","",IF('Step 1_Expenditure3'!$E49=0,0,IF('Step 1_Expenditure3'!$D49="OPEX",IF(AND(CV$3&gt;='Step 1_Expenditure3'!$F49,'Step 1_Expenditure3'!$F49+'Step 1_Expenditure3'!$G49-1&gt;=CV$3),'Step 1_Expenditure3'!$E49*((1+'Step 1_Expenditure3'!$H49)^(CV$3-1)),0),IF(CV$3='Step 1_Expenditure3'!$F49,'Step 1_Expenditure3'!$E49,0))))</f>
        <v/>
      </c>
      <c r="CW25" s="55" t="str">
        <f>IF(CW$3="","",IF('Step 1_Expenditure3'!$E49=0,0,IF('Step 1_Expenditure3'!$D49="OPEX",IF(AND(CW$3&gt;='Step 1_Expenditure3'!$F49,'Step 1_Expenditure3'!$F49+'Step 1_Expenditure3'!$G49-1&gt;=CW$3),'Step 1_Expenditure3'!$E49*((1+'Step 1_Expenditure3'!$H49)^(CW$3-1)),0),IF(CW$3='Step 1_Expenditure3'!$F49,'Step 1_Expenditure3'!$E49,0))))</f>
        <v/>
      </c>
      <c r="CX25" s="55" t="str">
        <f>IF(CX$3="","",IF('Step 1_Expenditure3'!$E49=0,0,IF('Step 1_Expenditure3'!$D49="OPEX",IF(AND(CX$3&gt;='Step 1_Expenditure3'!$F49,'Step 1_Expenditure3'!$F49+'Step 1_Expenditure3'!$G49-1&gt;=CX$3),'Step 1_Expenditure3'!$E49*((1+'Step 1_Expenditure3'!$H49)^(CX$3-1)),0),IF(CX$3='Step 1_Expenditure3'!$F49,'Step 1_Expenditure3'!$E49,0))))</f>
        <v/>
      </c>
      <c r="CY25" s="55" t="str">
        <f>IF(CY$3="","",IF('Step 1_Expenditure3'!$E49=0,0,IF('Step 1_Expenditure3'!$D49="OPEX",IF(AND(CY$3&gt;='Step 1_Expenditure3'!$F49,'Step 1_Expenditure3'!$F49+'Step 1_Expenditure3'!$G49-1&gt;=CY$3),'Step 1_Expenditure3'!$E49*((1+'Step 1_Expenditure3'!$H49)^(CY$3-1)),0),IF(CY$3='Step 1_Expenditure3'!$F49,'Step 1_Expenditure3'!$E49,0))))</f>
        <v/>
      </c>
      <c r="CZ25" s="55" t="str">
        <f>IF(CZ$3="","",IF('Step 1_Expenditure3'!$E49=0,0,IF('Step 1_Expenditure3'!$D49="OPEX",IF(AND(CZ$3&gt;='Step 1_Expenditure3'!$F49,'Step 1_Expenditure3'!$F49+'Step 1_Expenditure3'!$G49-1&gt;=CZ$3),'Step 1_Expenditure3'!$E49*((1+'Step 1_Expenditure3'!$H49)^(CZ$3-1)),0),IF(CZ$3='Step 1_Expenditure3'!$F49,'Step 1_Expenditure3'!$E49,0))))</f>
        <v/>
      </c>
      <c r="DA25" s="55" t="str">
        <f>IF(DA$3="","",IF('Step 1_Expenditure3'!$E49=0,0,IF('Step 1_Expenditure3'!$D49="OPEX",IF(AND(DA$3&gt;='Step 1_Expenditure3'!$F49,'Step 1_Expenditure3'!$F49+'Step 1_Expenditure3'!$G49-1&gt;=DA$3),'Step 1_Expenditure3'!$E49*((1+'Step 1_Expenditure3'!$H49)^(DA$3-1)),0),IF(DA$3='Step 1_Expenditure3'!$F49,'Step 1_Expenditure3'!$E49,0))))</f>
        <v/>
      </c>
      <c r="DB25" s="55" t="str">
        <f>IF(DB$3="","",IF('Step 1_Expenditure3'!$E49=0,0,IF('Step 1_Expenditure3'!$D49="OPEX",IF(AND(DB$3&gt;='Step 1_Expenditure3'!$F49,'Step 1_Expenditure3'!$F49+'Step 1_Expenditure3'!$G49-1&gt;=DB$3),'Step 1_Expenditure3'!$E49*((1+'Step 1_Expenditure3'!$H49)^(DB$3-1)),0),IF(DB$3='Step 1_Expenditure3'!$F49,'Step 1_Expenditure3'!$E49,0))))</f>
        <v/>
      </c>
      <c r="DC25" s="1"/>
    </row>
    <row r="26" spans="1:107" s="3" customFormat="1" x14ac:dyDescent="0.25">
      <c r="A26" s="3">
        <f t="shared" si="0"/>
        <v>0</v>
      </c>
      <c r="B26" s="22" t="str">
        <f>IF('Step 1_Expenditure3'!E50&gt;0,'Step 1_Expenditure3'!B50,"")</f>
        <v/>
      </c>
      <c r="C26" s="152" t="str">
        <f>IF('Step 1_Expenditure3'!E50&gt;0,'Step 1_Expenditure3'!D50,"")</f>
        <v/>
      </c>
      <c r="D26" s="158" t="str">
        <f>IF('Step 1_Expenditure3'!E50&gt;0,IF('Step 1_Expenditure3'!F50+'Step 1_Expenditure3'!G50&gt;'Step 1_Expenditure3'!$C$22,'Step 1_Expenditure3'!$C$22,'Step 1_Expenditure3'!F50+'Step 1_Expenditure3'!G50),"")</f>
        <v/>
      </c>
      <c r="E26" s="22" t="str">
        <f>IF('Step 1_Expenditure3'!E50&gt;0,'Step 1_Expenditure3'!C50,"")</f>
        <v/>
      </c>
      <c r="F26" s="55">
        <f>IF(F$3="","",IF('Step 1_Expenditure3'!$E50=0,0,IF('Step 1_Expenditure3'!$D50="OPEX",IF(AND(F$3&gt;='Step 1_Expenditure3'!$F50,'Step 1_Expenditure3'!$F50+'Step 1_Expenditure3'!$G50-1&gt;=F$3),'Step 1_Expenditure3'!$E50*((1+'Step 1_Expenditure3'!$H50)^(F$3)),0),IF(F$3='Step 1_Expenditure3'!$F50,'Step 1_Expenditure3'!$E50,0))))</f>
        <v>0</v>
      </c>
      <c r="G26" s="55">
        <f>IF(G$3="","",IF('Step 1_Expenditure3'!$E50=0,0,IF('Step 1_Expenditure3'!$D50="OPEX",IF(AND(G$3&gt;='Step 1_Expenditure3'!$F50,'Step 1_Expenditure3'!$F50+'Step 1_Expenditure3'!$G50-1&gt;=G$3),'Step 1_Expenditure3'!$E50*((1+'Step 1_Expenditure3'!$H50)^(G$3-1)),0),IF(G$3='Step 1_Expenditure3'!$F50,'Step 1_Expenditure3'!$E50,0))))</f>
        <v>0</v>
      </c>
      <c r="H26" s="55">
        <f>IF(H$3="","",IF('Step 1_Expenditure3'!$E50=0,0,IF('Step 1_Expenditure3'!$D50="OPEX",IF(AND(H$3&gt;='Step 1_Expenditure3'!$F50,'Step 1_Expenditure3'!$F50+'Step 1_Expenditure3'!$G50-1&gt;=H$3),'Step 1_Expenditure3'!$E50*((1+'Step 1_Expenditure3'!$H50)^(H$3-1)),0),IF(H$3='Step 1_Expenditure3'!$F50,'Step 1_Expenditure3'!$E50,0))))</f>
        <v>0</v>
      </c>
      <c r="I26" s="55">
        <f>IF(I$3="","",IF('Step 1_Expenditure3'!$E50=0,0,IF('Step 1_Expenditure3'!$D50="OPEX",IF(AND(I$3&gt;='Step 1_Expenditure3'!$F50,'Step 1_Expenditure3'!$F50+'Step 1_Expenditure3'!$G50-1&gt;=I$3),'Step 1_Expenditure3'!$E50*((1+'Step 1_Expenditure3'!$H50)^(I$3-1)),0),IF(I$3='Step 1_Expenditure3'!$F50,'Step 1_Expenditure3'!$E50,0))))</f>
        <v>0</v>
      </c>
      <c r="J26" s="55">
        <f>IF(J$3="","",IF('Step 1_Expenditure3'!$E50=0,0,IF('Step 1_Expenditure3'!$D50="OPEX",IF(AND(J$3&gt;='Step 1_Expenditure3'!$F50,'Step 1_Expenditure3'!$F50+'Step 1_Expenditure3'!$G50-1&gt;=J$3),'Step 1_Expenditure3'!$E50*((1+'Step 1_Expenditure3'!$H50)^(J$3-1)),0),IF(J$3='Step 1_Expenditure3'!$F50,'Step 1_Expenditure3'!$E50,0))))</f>
        <v>0</v>
      </c>
      <c r="K26" s="55">
        <f>IF(K$3="","",IF('Step 1_Expenditure3'!$E50=0,0,IF('Step 1_Expenditure3'!$D50="OPEX",IF(AND(K$3&gt;='Step 1_Expenditure3'!$F50,'Step 1_Expenditure3'!$F50+'Step 1_Expenditure3'!$G50-1&gt;=K$3),'Step 1_Expenditure3'!$E50*((1+'Step 1_Expenditure3'!$H50)^(K$3-1)),0),IF(K$3='Step 1_Expenditure3'!$F50,'Step 1_Expenditure3'!$E50,0))))</f>
        <v>0</v>
      </c>
      <c r="L26" s="55">
        <f>IF(L$3="","",IF('Step 1_Expenditure3'!$E50=0,0,IF('Step 1_Expenditure3'!$D50="OPEX",IF(AND(L$3&gt;='Step 1_Expenditure3'!$F50,'Step 1_Expenditure3'!$F50+'Step 1_Expenditure3'!$G50-1&gt;=L$3),'Step 1_Expenditure3'!$E50*((1+'Step 1_Expenditure3'!$H50)^(L$3-1)),0),IF(L$3='Step 1_Expenditure3'!$F50,'Step 1_Expenditure3'!$E50,0))))</f>
        <v>0</v>
      </c>
      <c r="M26" s="55">
        <f>IF(M$3="","",IF('Step 1_Expenditure3'!$E50=0,0,IF('Step 1_Expenditure3'!$D50="OPEX",IF(AND(M$3&gt;='Step 1_Expenditure3'!$F50,'Step 1_Expenditure3'!$F50+'Step 1_Expenditure3'!$G50-1&gt;=M$3),'Step 1_Expenditure3'!$E50*((1+'Step 1_Expenditure3'!$H50)^(M$3-1)),0),IF(M$3='Step 1_Expenditure3'!$F50,'Step 1_Expenditure3'!$E50,0))))</f>
        <v>0</v>
      </c>
      <c r="N26" s="55">
        <f>IF(N$3="","",IF('Step 1_Expenditure3'!$E50=0,0,IF('Step 1_Expenditure3'!$D50="OPEX",IF(AND(N$3&gt;='Step 1_Expenditure3'!$F50,'Step 1_Expenditure3'!$F50+'Step 1_Expenditure3'!$G50-1&gt;=N$3),'Step 1_Expenditure3'!$E50*((1+'Step 1_Expenditure3'!$H50)^(N$3-1)),0),IF(N$3='Step 1_Expenditure3'!$F50,'Step 1_Expenditure3'!$E50,0))))</f>
        <v>0</v>
      </c>
      <c r="O26" s="55">
        <f>IF(O$3="","",IF('Step 1_Expenditure3'!$E50=0,0,IF('Step 1_Expenditure3'!$D50="OPEX",IF(AND(O$3&gt;='Step 1_Expenditure3'!$F50,'Step 1_Expenditure3'!$F50+'Step 1_Expenditure3'!$G50-1&gt;=O$3),'Step 1_Expenditure3'!$E50*((1+'Step 1_Expenditure3'!$H50)^(O$3-1)),0),IF(O$3='Step 1_Expenditure3'!$F50,'Step 1_Expenditure3'!$E50,0))))</f>
        <v>0</v>
      </c>
      <c r="P26" s="55">
        <f>IF(P$3="","",IF('Step 1_Expenditure3'!$E50=0,0,IF('Step 1_Expenditure3'!$D50="OPEX",IF(AND(P$3&gt;='Step 1_Expenditure3'!$F50,'Step 1_Expenditure3'!$F50+'Step 1_Expenditure3'!$G50-1&gt;=P$3),'Step 1_Expenditure3'!$E50*((1+'Step 1_Expenditure3'!$H50)^(P$3-1)),0),IF(P$3='Step 1_Expenditure3'!$F50,'Step 1_Expenditure3'!$E50,0))))</f>
        <v>0</v>
      </c>
      <c r="Q26" s="55">
        <f>IF(Q$3="","",IF('Step 1_Expenditure3'!$E50=0,0,IF('Step 1_Expenditure3'!$D50="OPEX",IF(AND(Q$3&gt;='Step 1_Expenditure3'!$F50,'Step 1_Expenditure3'!$F50+'Step 1_Expenditure3'!$G50-1&gt;=Q$3),'Step 1_Expenditure3'!$E50*((1+'Step 1_Expenditure3'!$H50)^(Q$3-1)),0),IF(Q$3='Step 1_Expenditure3'!$F50,'Step 1_Expenditure3'!$E50,0))))</f>
        <v>0</v>
      </c>
      <c r="R26" s="55">
        <f>IF(R$3="","",IF('Step 1_Expenditure3'!$E50=0,0,IF('Step 1_Expenditure3'!$D50="OPEX",IF(AND(R$3&gt;='Step 1_Expenditure3'!$F50,'Step 1_Expenditure3'!$F50+'Step 1_Expenditure3'!$G50-1&gt;=R$3),'Step 1_Expenditure3'!$E50*((1+'Step 1_Expenditure3'!$H50)^(R$3-1)),0),IF(R$3='Step 1_Expenditure3'!$F50,'Step 1_Expenditure3'!$E50,0))))</f>
        <v>0</v>
      </c>
      <c r="S26" s="55">
        <f>IF(S$3="","",IF('Step 1_Expenditure3'!$E50=0,0,IF('Step 1_Expenditure3'!$D50="OPEX",IF(AND(S$3&gt;='Step 1_Expenditure3'!$F50,'Step 1_Expenditure3'!$F50+'Step 1_Expenditure3'!$G50-1&gt;=S$3),'Step 1_Expenditure3'!$E50*((1+'Step 1_Expenditure3'!$H50)^(S$3-1)),0),IF(S$3='Step 1_Expenditure3'!$F50,'Step 1_Expenditure3'!$E50,0))))</f>
        <v>0</v>
      </c>
      <c r="T26" s="55">
        <f>IF(T$3="","",IF('Step 1_Expenditure3'!$E50=0,0,IF('Step 1_Expenditure3'!$D50="OPEX",IF(AND(T$3&gt;='Step 1_Expenditure3'!$F50,'Step 1_Expenditure3'!$F50+'Step 1_Expenditure3'!$G50-1&gt;=T$3),'Step 1_Expenditure3'!$E50*((1+'Step 1_Expenditure3'!$H50)^(T$3-1)),0),IF(T$3='Step 1_Expenditure3'!$F50,'Step 1_Expenditure3'!$E50,0))))</f>
        <v>0</v>
      </c>
      <c r="U26" s="55">
        <f>IF(U$3="","",IF('Step 1_Expenditure3'!$E50=0,0,IF('Step 1_Expenditure3'!$D50="OPEX",IF(AND(U$3&gt;='Step 1_Expenditure3'!$F50,'Step 1_Expenditure3'!$F50+'Step 1_Expenditure3'!$G50-1&gt;=U$3),'Step 1_Expenditure3'!$E50*((1+'Step 1_Expenditure3'!$H50)^(U$3-1)),0),IF(U$3='Step 1_Expenditure3'!$F50,'Step 1_Expenditure3'!$E50,0))))</f>
        <v>0</v>
      </c>
      <c r="V26" s="55">
        <f>IF(V$3="","",IF('Step 1_Expenditure3'!$E50=0,0,IF('Step 1_Expenditure3'!$D50="OPEX",IF(AND(V$3&gt;='Step 1_Expenditure3'!$F50,'Step 1_Expenditure3'!$F50+'Step 1_Expenditure3'!$G50-1&gt;=V$3),'Step 1_Expenditure3'!$E50*((1+'Step 1_Expenditure3'!$H50)^(V$3-1)),0),IF(V$3='Step 1_Expenditure3'!$F50,'Step 1_Expenditure3'!$E50,0))))</f>
        <v>0</v>
      </c>
      <c r="W26" s="55">
        <f>IF(W$3="","",IF('Step 1_Expenditure3'!$E50=0,0,IF('Step 1_Expenditure3'!$D50="OPEX",IF(AND(W$3&gt;='Step 1_Expenditure3'!$F50,'Step 1_Expenditure3'!$F50+'Step 1_Expenditure3'!$G50-1&gt;=W$3),'Step 1_Expenditure3'!$E50*((1+'Step 1_Expenditure3'!$H50)^(W$3-1)),0),IF(W$3='Step 1_Expenditure3'!$F50,'Step 1_Expenditure3'!$E50,0))))</f>
        <v>0</v>
      </c>
      <c r="X26" s="55">
        <f>IF(X$3="","",IF('Step 1_Expenditure3'!$E50=0,0,IF('Step 1_Expenditure3'!$D50="OPEX",IF(AND(X$3&gt;='Step 1_Expenditure3'!$F50,'Step 1_Expenditure3'!$F50+'Step 1_Expenditure3'!$G50-1&gt;=X$3),'Step 1_Expenditure3'!$E50*((1+'Step 1_Expenditure3'!$H50)^(X$3-1)),0),IF(X$3='Step 1_Expenditure3'!$F50,'Step 1_Expenditure3'!$E50,0))))</f>
        <v>0</v>
      </c>
      <c r="Y26" s="55">
        <f>IF(Y$3="","",IF('Step 1_Expenditure3'!$E50=0,0,IF('Step 1_Expenditure3'!$D50="OPEX",IF(AND(Y$3&gt;='Step 1_Expenditure3'!$F50,'Step 1_Expenditure3'!$F50+'Step 1_Expenditure3'!$G50-1&gt;=Y$3),'Step 1_Expenditure3'!$E50*((1+'Step 1_Expenditure3'!$H50)^(Y$3-1)),0),IF(Y$3='Step 1_Expenditure3'!$F50,'Step 1_Expenditure3'!$E50,0))))</f>
        <v>0</v>
      </c>
      <c r="Z26" s="55">
        <f>IF(Z$3="","",IF('Step 1_Expenditure3'!$E50=0,0,IF('Step 1_Expenditure3'!$D50="OPEX",IF(AND(Z$3&gt;='Step 1_Expenditure3'!$F50,'Step 1_Expenditure3'!$F50+'Step 1_Expenditure3'!$G50-1&gt;=Z$3),'Step 1_Expenditure3'!$E50*((1+'Step 1_Expenditure3'!$H50)^(Z$3-1)),0),IF(Z$3='Step 1_Expenditure3'!$F50,'Step 1_Expenditure3'!$E50,0))))</f>
        <v>0</v>
      </c>
      <c r="AA26" s="55">
        <f>IF(AA$3="","",IF('Step 1_Expenditure3'!$E50=0,0,IF('Step 1_Expenditure3'!$D50="OPEX",IF(AND(AA$3&gt;='Step 1_Expenditure3'!$F50,'Step 1_Expenditure3'!$F50+'Step 1_Expenditure3'!$G50-1&gt;=AA$3),'Step 1_Expenditure3'!$E50*((1+'Step 1_Expenditure3'!$H50)^(AA$3-1)),0),IF(AA$3='Step 1_Expenditure3'!$F50,'Step 1_Expenditure3'!$E50,0))))</f>
        <v>0</v>
      </c>
      <c r="AB26" s="55">
        <f>IF(AB$3="","",IF('Step 1_Expenditure3'!$E50=0,0,IF('Step 1_Expenditure3'!$D50="OPEX",IF(AND(AB$3&gt;='Step 1_Expenditure3'!$F50,'Step 1_Expenditure3'!$F50+'Step 1_Expenditure3'!$G50-1&gt;=AB$3),'Step 1_Expenditure3'!$E50*((1+'Step 1_Expenditure3'!$H50)^(AB$3-1)),0),IF(AB$3='Step 1_Expenditure3'!$F50,'Step 1_Expenditure3'!$E50,0))))</f>
        <v>0</v>
      </c>
      <c r="AC26" s="55">
        <f>IF(AC$3="","",IF('Step 1_Expenditure3'!$E50=0,0,IF('Step 1_Expenditure3'!$D50="OPEX",IF(AND(AC$3&gt;='Step 1_Expenditure3'!$F50,'Step 1_Expenditure3'!$F50+'Step 1_Expenditure3'!$G50-1&gt;=AC$3),'Step 1_Expenditure3'!$E50*((1+'Step 1_Expenditure3'!$H50)^(AC$3-1)),0),IF(AC$3='Step 1_Expenditure3'!$F50,'Step 1_Expenditure3'!$E50,0))))</f>
        <v>0</v>
      </c>
      <c r="AD26" s="55">
        <f>IF(AD$3="","",IF('Step 1_Expenditure3'!$E50=0,0,IF('Step 1_Expenditure3'!$D50="OPEX",IF(AND(AD$3&gt;='Step 1_Expenditure3'!$F50,'Step 1_Expenditure3'!$F50+'Step 1_Expenditure3'!$G50-1&gt;=AD$3),'Step 1_Expenditure3'!$E50*((1+'Step 1_Expenditure3'!$H50)^(AD$3-1)),0),IF(AD$3='Step 1_Expenditure3'!$F50,'Step 1_Expenditure3'!$E50,0))))</f>
        <v>0</v>
      </c>
      <c r="AE26" s="55">
        <f>IF(AE$3="","",IF('Step 1_Expenditure3'!$E50=0,0,IF('Step 1_Expenditure3'!$D50="OPEX",IF(AND(AE$3&gt;='Step 1_Expenditure3'!$F50,'Step 1_Expenditure3'!$F50+'Step 1_Expenditure3'!$G50-1&gt;=AE$3),'Step 1_Expenditure3'!$E50*((1+'Step 1_Expenditure3'!$H50)^(AE$3-1)),0),IF(AE$3='Step 1_Expenditure3'!$F50,'Step 1_Expenditure3'!$E50,0))))</f>
        <v>0</v>
      </c>
      <c r="AF26" s="55" t="str">
        <f>IF(AF$3="","",IF('Step 1_Expenditure3'!$E50=0,0,IF('Step 1_Expenditure3'!$D50="OPEX",IF(AND(AF$3&gt;='Step 1_Expenditure3'!$F50,'Step 1_Expenditure3'!$F50+'Step 1_Expenditure3'!$G50-1&gt;=AF$3),'Step 1_Expenditure3'!$E50*((1+'Step 1_Expenditure3'!$H50)^(AF$3-1)),0),IF(AF$3='Step 1_Expenditure3'!$F50,'Step 1_Expenditure3'!$E50,0))))</f>
        <v/>
      </c>
      <c r="AG26" s="55" t="str">
        <f>IF(AG$3="","",IF('Step 1_Expenditure3'!$E50=0,0,IF('Step 1_Expenditure3'!$D50="OPEX",IF(AND(AG$3&gt;='Step 1_Expenditure3'!$F50,'Step 1_Expenditure3'!$F50+'Step 1_Expenditure3'!$G50-1&gt;=AG$3),'Step 1_Expenditure3'!$E50*((1+'Step 1_Expenditure3'!$H50)^(AG$3-1)),0),IF(AG$3='Step 1_Expenditure3'!$F50,'Step 1_Expenditure3'!$E50,0))))</f>
        <v/>
      </c>
      <c r="AH26" s="55" t="str">
        <f>IF(AH$3="","",IF('Step 1_Expenditure3'!$E50=0,0,IF('Step 1_Expenditure3'!$D50="OPEX",IF(AND(AH$3&gt;='Step 1_Expenditure3'!$F50,'Step 1_Expenditure3'!$F50+'Step 1_Expenditure3'!$G50-1&gt;=AH$3),'Step 1_Expenditure3'!$E50*((1+'Step 1_Expenditure3'!$H50)^(AH$3-1)),0),IF(AH$3='Step 1_Expenditure3'!$F50,'Step 1_Expenditure3'!$E50,0))))</f>
        <v/>
      </c>
      <c r="AI26" s="55" t="str">
        <f>IF(AI$3="","",IF('Step 1_Expenditure3'!$E50=0,0,IF('Step 1_Expenditure3'!$D50="OPEX",IF(AND(AI$3&gt;='Step 1_Expenditure3'!$F50,'Step 1_Expenditure3'!$F50+'Step 1_Expenditure3'!$G50-1&gt;=AI$3),'Step 1_Expenditure3'!$E50*((1+'Step 1_Expenditure3'!$H50)^(AI$3-1)),0),IF(AI$3='Step 1_Expenditure3'!$F50,'Step 1_Expenditure3'!$E50,0))))</f>
        <v/>
      </c>
      <c r="AJ26" s="55" t="str">
        <f>IF(AJ$3="","",IF('Step 1_Expenditure3'!$E50=0,0,IF('Step 1_Expenditure3'!$D50="OPEX",IF(AND(AJ$3&gt;='Step 1_Expenditure3'!$F50,'Step 1_Expenditure3'!$F50+'Step 1_Expenditure3'!$G50-1&gt;=AJ$3),'Step 1_Expenditure3'!$E50*((1+'Step 1_Expenditure3'!$H50)^(AJ$3-1)),0),IF(AJ$3='Step 1_Expenditure3'!$F50,'Step 1_Expenditure3'!$E50,0))))</f>
        <v/>
      </c>
      <c r="AK26" s="55" t="str">
        <f>IF(AK$3="","",IF('Step 1_Expenditure3'!$E50=0,0,IF('Step 1_Expenditure3'!$D50="OPEX",IF(AND(AK$3&gt;='Step 1_Expenditure3'!$F50,'Step 1_Expenditure3'!$F50+'Step 1_Expenditure3'!$G50-1&gt;=AK$3),'Step 1_Expenditure3'!$E50*((1+'Step 1_Expenditure3'!$H50)^(AK$3-1)),0),IF(AK$3='Step 1_Expenditure3'!$F50,'Step 1_Expenditure3'!$E50,0))))</f>
        <v/>
      </c>
      <c r="AL26" s="55" t="str">
        <f>IF(AL$3="","",IF('Step 1_Expenditure3'!$E50=0,0,IF('Step 1_Expenditure3'!$D50="OPEX",IF(AND(AL$3&gt;='Step 1_Expenditure3'!$F50,'Step 1_Expenditure3'!$F50+'Step 1_Expenditure3'!$G50-1&gt;=AL$3),'Step 1_Expenditure3'!$E50*((1+'Step 1_Expenditure3'!$H50)^(AL$3-1)),0),IF(AL$3='Step 1_Expenditure3'!$F50,'Step 1_Expenditure3'!$E50,0))))</f>
        <v/>
      </c>
      <c r="AM26" s="55" t="str">
        <f>IF(AM$3="","",IF('Step 1_Expenditure3'!$E50=0,0,IF('Step 1_Expenditure3'!$D50="OPEX",IF(AND(AM$3&gt;='Step 1_Expenditure3'!$F50,'Step 1_Expenditure3'!$F50+'Step 1_Expenditure3'!$G50-1&gt;=AM$3),'Step 1_Expenditure3'!$E50*((1+'Step 1_Expenditure3'!$H50)^(AM$3-1)),0),IF(AM$3='Step 1_Expenditure3'!$F50,'Step 1_Expenditure3'!$E50,0))))</f>
        <v/>
      </c>
      <c r="AN26" s="55" t="str">
        <f>IF(AN$3="","",IF('Step 1_Expenditure3'!$E50=0,0,IF('Step 1_Expenditure3'!$D50="OPEX",IF(AND(AN$3&gt;='Step 1_Expenditure3'!$F50,'Step 1_Expenditure3'!$F50+'Step 1_Expenditure3'!$G50-1&gt;=AN$3),'Step 1_Expenditure3'!$E50*((1+'Step 1_Expenditure3'!$H50)^(AN$3-1)),0),IF(AN$3='Step 1_Expenditure3'!$F50,'Step 1_Expenditure3'!$E50,0))))</f>
        <v/>
      </c>
      <c r="AO26" s="55" t="str">
        <f>IF(AO$3="","",IF('Step 1_Expenditure3'!$E50=0,0,IF('Step 1_Expenditure3'!$D50="OPEX",IF(AND(AO$3&gt;='Step 1_Expenditure3'!$F50,'Step 1_Expenditure3'!$F50+'Step 1_Expenditure3'!$G50-1&gt;=AO$3),'Step 1_Expenditure3'!$E50*((1+'Step 1_Expenditure3'!$H50)^(AO$3-1)),0),IF(AO$3='Step 1_Expenditure3'!$F50,'Step 1_Expenditure3'!$E50,0))))</f>
        <v/>
      </c>
      <c r="AP26" s="55" t="str">
        <f>IF(AP$3="","",IF('Step 1_Expenditure3'!$E50=0,0,IF('Step 1_Expenditure3'!$D50="OPEX",IF(AND(AP$3&gt;='Step 1_Expenditure3'!$F50,'Step 1_Expenditure3'!$F50+'Step 1_Expenditure3'!$G50-1&gt;=AP$3),'Step 1_Expenditure3'!$E50*((1+'Step 1_Expenditure3'!$H50)^(AP$3-1)),0),IF(AP$3='Step 1_Expenditure3'!$F50,'Step 1_Expenditure3'!$E50,0))))</f>
        <v/>
      </c>
      <c r="AQ26" s="55" t="str">
        <f>IF(AQ$3="","",IF('Step 1_Expenditure3'!$E50=0,0,IF('Step 1_Expenditure3'!$D50="OPEX",IF(AND(AQ$3&gt;='Step 1_Expenditure3'!$F50,'Step 1_Expenditure3'!$F50+'Step 1_Expenditure3'!$G50-1&gt;=AQ$3),'Step 1_Expenditure3'!$E50*((1+'Step 1_Expenditure3'!$H50)^(AQ$3-1)),0),IF(AQ$3='Step 1_Expenditure3'!$F50,'Step 1_Expenditure3'!$E50,0))))</f>
        <v/>
      </c>
      <c r="AR26" s="55" t="str">
        <f>IF(AR$3="","",IF('Step 1_Expenditure3'!$E50=0,0,IF('Step 1_Expenditure3'!$D50="OPEX",IF(AND(AR$3&gt;='Step 1_Expenditure3'!$F50,'Step 1_Expenditure3'!$F50+'Step 1_Expenditure3'!$G50-1&gt;=AR$3),'Step 1_Expenditure3'!$E50*((1+'Step 1_Expenditure3'!$H50)^(AR$3-1)),0),IF(AR$3='Step 1_Expenditure3'!$F50,'Step 1_Expenditure3'!$E50,0))))</f>
        <v/>
      </c>
      <c r="AS26" s="55" t="str">
        <f>IF(AS$3="","",IF('Step 1_Expenditure3'!$E50=0,0,IF('Step 1_Expenditure3'!$D50="OPEX",IF(AND(AS$3&gt;='Step 1_Expenditure3'!$F50,'Step 1_Expenditure3'!$F50+'Step 1_Expenditure3'!$G50-1&gt;=AS$3),'Step 1_Expenditure3'!$E50*((1+'Step 1_Expenditure3'!$H50)^(AS$3-1)),0),IF(AS$3='Step 1_Expenditure3'!$F50,'Step 1_Expenditure3'!$E50,0))))</f>
        <v/>
      </c>
      <c r="AT26" s="55" t="str">
        <f>IF(AT$3="","",IF('Step 1_Expenditure3'!$E50=0,0,IF('Step 1_Expenditure3'!$D50="OPEX",IF(AND(AT$3&gt;='Step 1_Expenditure3'!$F50,'Step 1_Expenditure3'!$F50+'Step 1_Expenditure3'!$G50-1&gt;=AT$3),'Step 1_Expenditure3'!$E50*((1+'Step 1_Expenditure3'!$H50)^(AT$3-1)),0),IF(AT$3='Step 1_Expenditure3'!$F50,'Step 1_Expenditure3'!$E50,0))))</f>
        <v/>
      </c>
      <c r="AU26" s="55" t="str">
        <f>IF(AU$3="","",IF('Step 1_Expenditure3'!$E50=0,0,IF('Step 1_Expenditure3'!$D50="OPEX",IF(AND(AU$3&gt;='Step 1_Expenditure3'!$F50,'Step 1_Expenditure3'!$F50+'Step 1_Expenditure3'!$G50-1&gt;=AU$3),'Step 1_Expenditure3'!$E50*((1+'Step 1_Expenditure3'!$H50)^(AU$3-1)),0),IF(AU$3='Step 1_Expenditure3'!$F50,'Step 1_Expenditure3'!$E50,0))))</f>
        <v/>
      </c>
      <c r="AV26" s="55" t="str">
        <f>IF(AV$3="","",IF('Step 1_Expenditure3'!$E50=0,0,IF('Step 1_Expenditure3'!$D50="OPEX",IF(AND(AV$3&gt;='Step 1_Expenditure3'!$F50,'Step 1_Expenditure3'!$F50+'Step 1_Expenditure3'!$G50-1&gt;=AV$3),'Step 1_Expenditure3'!$E50*((1+'Step 1_Expenditure3'!$H50)^(AV$3-1)),0),IF(AV$3='Step 1_Expenditure3'!$F50,'Step 1_Expenditure3'!$E50,0))))</f>
        <v/>
      </c>
      <c r="AW26" s="55" t="str">
        <f>IF(AW$3="","",IF('Step 1_Expenditure3'!$E50=0,0,IF('Step 1_Expenditure3'!$D50="OPEX",IF(AND(AW$3&gt;='Step 1_Expenditure3'!$F50,'Step 1_Expenditure3'!$F50+'Step 1_Expenditure3'!$G50-1&gt;=AW$3),'Step 1_Expenditure3'!$E50*((1+'Step 1_Expenditure3'!$H50)^(AW$3-1)),0),IF(AW$3='Step 1_Expenditure3'!$F50,'Step 1_Expenditure3'!$E50,0))))</f>
        <v/>
      </c>
      <c r="AX26" s="55" t="str">
        <f>IF(AX$3="","",IF('Step 1_Expenditure3'!$E50=0,0,IF('Step 1_Expenditure3'!$D50="OPEX",IF(AND(AX$3&gt;='Step 1_Expenditure3'!$F50,'Step 1_Expenditure3'!$F50+'Step 1_Expenditure3'!$G50-1&gt;=AX$3),'Step 1_Expenditure3'!$E50*((1+'Step 1_Expenditure3'!$H50)^(AX$3-1)),0),IF(AX$3='Step 1_Expenditure3'!$F50,'Step 1_Expenditure3'!$E50,0))))</f>
        <v/>
      </c>
      <c r="AY26" s="55" t="str">
        <f>IF(AY$3="","",IF('Step 1_Expenditure3'!$E50=0,0,IF('Step 1_Expenditure3'!$D50="OPEX",IF(AND(AY$3&gt;='Step 1_Expenditure3'!$F50,'Step 1_Expenditure3'!$F50+'Step 1_Expenditure3'!$G50-1&gt;=AY$3),'Step 1_Expenditure3'!$E50*((1+'Step 1_Expenditure3'!$H50)^(AY$3-1)),0),IF(AY$3='Step 1_Expenditure3'!$F50,'Step 1_Expenditure3'!$E50,0))))</f>
        <v/>
      </c>
      <c r="AZ26" s="55" t="str">
        <f>IF(AZ$3="","",IF('Step 1_Expenditure3'!$E50=0,0,IF('Step 1_Expenditure3'!$D50="OPEX",IF(AND(AZ$3&gt;='Step 1_Expenditure3'!$F50,'Step 1_Expenditure3'!$F50+'Step 1_Expenditure3'!$G50-1&gt;=AZ$3),'Step 1_Expenditure3'!$E50*((1+'Step 1_Expenditure3'!$H50)^(AZ$3-1)),0),IF(AZ$3='Step 1_Expenditure3'!$F50,'Step 1_Expenditure3'!$E50,0))))</f>
        <v/>
      </c>
      <c r="BA26" s="55" t="str">
        <f>IF(BA$3="","",IF('Step 1_Expenditure3'!$E50=0,0,IF('Step 1_Expenditure3'!$D50="OPEX",IF(AND(BA$3&gt;='Step 1_Expenditure3'!$F50,'Step 1_Expenditure3'!$F50+'Step 1_Expenditure3'!$G50-1&gt;=BA$3),'Step 1_Expenditure3'!$E50*((1+'Step 1_Expenditure3'!$H50)^(BA$3-1)),0),IF(BA$3='Step 1_Expenditure3'!$F50,'Step 1_Expenditure3'!$E50,0))))</f>
        <v/>
      </c>
      <c r="BB26" s="55" t="str">
        <f>IF(BB$3="","",IF('Step 1_Expenditure3'!$E50=0,0,IF('Step 1_Expenditure3'!$D50="OPEX",IF(AND(BB$3&gt;='Step 1_Expenditure3'!$F50,'Step 1_Expenditure3'!$F50+'Step 1_Expenditure3'!$G50-1&gt;=BB$3),'Step 1_Expenditure3'!$E50*((1+'Step 1_Expenditure3'!$H50)^(BB$3-1)),0),IF(BB$3='Step 1_Expenditure3'!$F50,'Step 1_Expenditure3'!$E50,0))))</f>
        <v/>
      </c>
      <c r="BC26" s="55" t="str">
        <f>IF(BC$3="","",IF('Step 1_Expenditure3'!$E50=0,0,IF('Step 1_Expenditure3'!$D50="OPEX",IF(AND(BC$3&gt;='Step 1_Expenditure3'!$F50,'Step 1_Expenditure3'!$F50+'Step 1_Expenditure3'!$G50-1&gt;=BC$3),'Step 1_Expenditure3'!$E50*((1+'Step 1_Expenditure3'!$H50)^(BC$3-1)),0),IF(BC$3='Step 1_Expenditure3'!$F50,'Step 1_Expenditure3'!$E50,0))))</f>
        <v/>
      </c>
      <c r="BD26" s="55" t="str">
        <f>IF(BD$3="","",IF('Step 1_Expenditure3'!$E50=0,0,IF('Step 1_Expenditure3'!$D50="OPEX",IF(AND(BD$3&gt;='Step 1_Expenditure3'!$F50,'Step 1_Expenditure3'!$F50+'Step 1_Expenditure3'!$G50-1&gt;=BD$3),'Step 1_Expenditure3'!$E50*((1+'Step 1_Expenditure3'!$H50)^(BD$3-1)),0),IF(BD$3='Step 1_Expenditure3'!$F50,'Step 1_Expenditure3'!$E50,0))))</f>
        <v/>
      </c>
      <c r="BE26" s="55" t="str">
        <f>IF(BE$3="","",IF('Step 1_Expenditure3'!$E50=0,0,IF('Step 1_Expenditure3'!$D50="OPEX",IF(AND(BE$3&gt;='Step 1_Expenditure3'!$F50,'Step 1_Expenditure3'!$F50+'Step 1_Expenditure3'!$G50-1&gt;=BE$3),'Step 1_Expenditure3'!$E50*((1+'Step 1_Expenditure3'!$H50)^(BE$3-1)),0),IF(BE$3='Step 1_Expenditure3'!$F50,'Step 1_Expenditure3'!$E50,0))))</f>
        <v/>
      </c>
      <c r="BF26" s="55" t="str">
        <f>IF(BF$3="","",IF('Step 1_Expenditure3'!$E50=0,0,IF('Step 1_Expenditure3'!$D50="OPEX",IF(AND(BF$3&gt;='Step 1_Expenditure3'!$F50,'Step 1_Expenditure3'!$F50+'Step 1_Expenditure3'!$G50-1&gt;=BF$3),'Step 1_Expenditure3'!$E50*((1+'Step 1_Expenditure3'!$H50)^(BF$3-1)),0),IF(BF$3='Step 1_Expenditure3'!$F50,'Step 1_Expenditure3'!$E50,0))))</f>
        <v/>
      </c>
      <c r="BG26" s="55" t="str">
        <f>IF(BG$3="","",IF('Step 1_Expenditure3'!$E50=0,0,IF('Step 1_Expenditure3'!$D50="OPEX",IF(AND(BG$3&gt;='Step 1_Expenditure3'!$F50,'Step 1_Expenditure3'!$F50+'Step 1_Expenditure3'!$G50-1&gt;=BG$3),'Step 1_Expenditure3'!$E50*((1+'Step 1_Expenditure3'!$H50)^(BG$3-1)),0),IF(BG$3='Step 1_Expenditure3'!$F50,'Step 1_Expenditure3'!$E50,0))))</f>
        <v/>
      </c>
      <c r="BH26" s="55" t="str">
        <f>IF(BH$3="","",IF('Step 1_Expenditure3'!$E50=0,0,IF('Step 1_Expenditure3'!$D50="OPEX",IF(AND(BH$3&gt;='Step 1_Expenditure3'!$F50,'Step 1_Expenditure3'!$F50+'Step 1_Expenditure3'!$G50-1&gt;=BH$3),'Step 1_Expenditure3'!$E50*((1+'Step 1_Expenditure3'!$H50)^(BH$3-1)),0),IF(BH$3='Step 1_Expenditure3'!$F50,'Step 1_Expenditure3'!$E50,0))))</f>
        <v/>
      </c>
      <c r="BI26" s="55" t="str">
        <f>IF(BI$3="","",IF('Step 1_Expenditure3'!$E50=0,0,IF('Step 1_Expenditure3'!$D50="OPEX",IF(AND(BI$3&gt;='Step 1_Expenditure3'!$F50,'Step 1_Expenditure3'!$F50+'Step 1_Expenditure3'!$G50-1&gt;=BI$3),'Step 1_Expenditure3'!$E50*((1+'Step 1_Expenditure3'!$H50)^(BI$3-1)),0),IF(BI$3='Step 1_Expenditure3'!$F50,'Step 1_Expenditure3'!$E50,0))))</f>
        <v/>
      </c>
      <c r="BJ26" s="55" t="str">
        <f>IF(BJ$3="","",IF('Step 1_Expenditure3'!$E50=0,0,IF('Step 1_Expenditure3'!$D50="OPEX",IF(AND(BJ$3&gt;='Step 1_Expenditure3'!$F50,'Step 1_Expenditure3'!$F50+'Step 1_Expenditure3'!$G50-1&gt;=BJ$3),'Step 1_Expenditure3'!$E50*((1+'Step 1_Expenditure3'!$H50)^(BJ$3-1)),0),IF(BJ$3='Step 1_Expenditure3'!$F50,'Step 1_Expenditure3'!$E50,0))))</f>
        <v/>
      </c>
      <c r="BK26" s="55" t="str">
        <f>IF(BK$3="","",IF('Step 1_Expenditure3'!$E50=0,0,IF('Step 1_Expenditure3'!$D50="OPEX",IF(AND(BK$3&gt;='Step 1_Expenditure3'!$F50,'Step 1_Expenditure3'!$F50+'Step 1_Expenditure3'!$G50-1&gt;=BK$3),'Step 1_Expenditure3'!$E50*((1+'Step 1_Expenditure3'!$H50)^(BK$3-1)),0),IF(BK$3='Step 1_Expenditure3'!$F50,'Step 1_Expenditure3'!$E50,0))))</f>
        <v/>
      </c>
      <c r="BL26" s="55" t="str">
        <f>IF(BL$3="","",IF('Step 1_Expenditure3'!$E50=0,0,IF('Step 1_Expenditure3'!$D50="OPEX",IF(AND(BL$3&gt;='Step 1_Expenditure3'!$F50,'Step 1_Expenditure3'!$F50+'Step 1_Expenditure3'!$G50-1&gt;=BL$3),'Step 1_Expenditure3'!$E50*((1+'Step 1_Expenditure3'!$H50)^(BL$3-1)),0),IF(BL$3='Step 1_Expenditure3'!$F50,'Step 1_Expenditure3'!$E50,0))))</f>
        <v/>
      </c>
      <c r="BM26" s="55" t="str">
        <f>IF(BM$3="","",IF('Step 1_Expenditure3'!$E50=0,0,IF('Step 1_Expenditure3'!$D50="OPEX",IF(AND(BM$3&gt;='Step 1_Expenditure3'!$F50,'Step 1_Expenditure3'!$F50+'Step 1_Expenditure3'!$G50-1&gt;=BM$3),'Step 1_Expenditure3'!$E50*((1+'Step 1_Expenditure3'!$H50)^(BM$3-1)),0),IF(BM$3='Step 1_Expenditure3'!$F50,'Step 1_Expenditure3'!$E50,0))))</f>
        <v/>
      </c>
      <c r="BN26" s="55" t="str">
        <f>IF(BN$3="","",IF('Step 1_Expenditure3'!$E50=0,0,IF('Step 1_Expenditure3'!$D50="OPEX",IF(AND(BN$3&gt;='Step 1_Expenditure3'!$F50,'Step 1_Expenditure3'!$F50+'Step 1_Expenditure3'!$G50-1&gt;=BN$3),'Step 1_Expenditure3'!$E50*((1+'Step 1_Expenditure3'!$H50)^(BN$3-1)),0),IF(BN$3='Step 1_Expenditure3'!$F50,'Step 1_Expenditure3'!$E50,0))))</f>
        <v/>
      </c>
      <c r="BO26" s="55" t="str">
        <f>IF(BO$3="","",IF('Step 1_Expenditure3'!$E50=0,0,IF('Step 1_Expenditure3'!$D50="OPEX",IF(AND(BO$3&gt;='Step 1_Expenditure3'!$F50,'Step 1_Expenditure3'!$F50+'Step 1_Expenditure3'!$G50-1&gt;=BO$3),'Step 1_Expenditure3'!$E50*((1+'Step 1_Expenditure3'!$H50)^(BO$3-1)),0),IF(BO$3='Step 1_Expenditure3'!$F50,'Step 1_Expenditure3'!$E50,0))))</f>
        <v/>
      </c>
      <c r="BP26" s="55" t="str">
        <f>IF(BP$3="","",IF('Step 1_Expenditure3'!$E50=0,0,IF('Step 1_Expenditure3'!$D50="OPEX",IF(AND(BP$3&gt;='Step 1_Expenditure3'!$F50,'Step 1_Expenditure3'!$F50+'Step 1_Expenditure3'!$G50-1&gt;=BP$3),'Step 1_Expenditure3'!$E50*((1+'Step 1_Expenditure3'!$H50)^(BP$3-1)),0),IF(BP$3='Step 1_Expenditure3'!$F50,'Step 1_Expenditure3'!$E50,0))))</f>
        <v/>
      </c>
      <c r="BQ26" s="55" t="str">
        <f>IF(BQ$3="","",IF('Step 1_Expenditure3'!$E50=0,0,IF('Step 1_Expenditure3'!$D50="OPEX",IF(AND(BQ$3&gt;='Step 1_Expenditure3'!$F50,'Step 1_Expenditure3'!$F50+'Step 1_Expenditure3'!$G50-1&gt;=BQ$3),'Step 1_Expenditure3'!$E50*((1+'Step 1_Expenditure3'!$H50)^(BQ$3-1)),0),IF(BQ$3='Step 1_Expenditure3'!$F50,'Step 1_Expenditure3'!$E50,0))))</f>
        <v/>
      </c>
      <c r="BR26" s="55" t="str">
        <f>IF(BR$3="","",IF('Step 1_Expenditure3'!$E50=0,0,IF('Step 1_Expenditure3'!$D50="OPEX",IF(AND(BR$3&gt;='Step 1_Expenditure3'!$F50,'Step 1_Expenditure3'!$F50+'Step 1_Expenditure3'!$G50-1&gt;=BR$3),'Step 1_Expenditure3'!$E50*((1+'Step 1_Expenditure3'!$H50)^(BR$3-1)),0),IF(BR$3='Step 1_Expenditure3'!$F50,'Step 1_Expenditure3'!$E50,0))))</f>
        <v/>
      </c>
      <c r="BS26" s="55" t="str">
        <f>IF(BS$3="","",IF('Step 1_Expenditure3'!$E50=0,0,IF('Step 1_Expenditure3'!$D50="OPEX",IF(AND(BS$3&gt;='Step 1_Expenditure3'!$F50,'Step 1_Expenditure3'!$F50+'Step 1_Expenditure3'!$G50-1&gt;=BS$3),'Step 1_Expenditure3'!$E50*((1+'Step 1_Expenditure3'!$H50)^(BS$3-1)),0),IF(BS$3='Step 1_Expenditure3'!$F50,'Step 1_Expenditure3'!$E50,0))))</f>
        <v/>
      </c>
      <c r="BT26" s="55" t="str">
        <f>IF(BT$3="","",IF('Step 1_Expenditure3'!$E50=0,0,IF('Step 1_Expenditure3'!$D50="OPEX",IF(AND(BT$3&gt;='Step 1_Expenditure3'!$F50,'Step 1_Expenditure3'!$F50+'Step 1_Expenditure3'!$G50-1&gt;=BT$3),'Step 1_Expenditure3'!$E50*((1+'Step 1_Expenditure3'!$H50)^(BT$3-1)),0),IF(BT$3='Step 1_Expenditure3'!$F50,'Step 1_Expenditure3'!$E50,0))))</f>
        <v/>
      </c>
      <c r="BU26" s="55" t="str">
        <f>IF(BU$3="","",IF('Step 1_Expenditure3'!$E50=0,0,IF('Step 1_Expenditure3'!$D50="OPEX",IF(AND(BU$3&gt;='Step 1_Expenditure3'!$F50,'Step 1_Expenditure3'!$F50+'Step 1_Expenditure3'!$G50-1&gt;=BU$3),'Step 1_Expenditure3'!$E50*((1+'Step 1_Expenditure3'!$H50)^(BU$3-1)),0),IF(BU$3='Step 1_Expenditure3'!$F50,'Step 1_Expenditure3'!$E50,0))))</f>
        <v/>
      </c>
      <c r="BV26" s="55" t="str">
        <f>IF(BV$3="","",IF('Step 1_Expenditure3'!$E50=0,0,IF('Step 1_Expenditure3'!$D50="OPEX",IF(AND(BV$3&gt;='Step 1_Expenditure3'!$F50,'Step 1_Expenditure3'!$F50+'Step 1_Expenditure3'!$G50-1&gt;=BV$3),'Step 1_Expenditure3'!$E50*((1+'Step 1_Expenditure3'!$H50)^(BV$3-1)),0),IF(BV$3='Step 1_Expenditure3'!$F50,'Step 1_Expenditure3'!$E50,0))))</f>
        <v/>
      </c>
      <c r="BW26" s="55" t="str">
        <f>IF(BW$3="","",IF('Step 1_Expenditure3'!$E50=0,0,IF('Step 1_Expenditure3'!$D50="OPEX",IF(AND(BW$3&gt;='Step 1_Expenditure3'!$F50,'Step 1_Expenditure3'!$F50+'Step 1_Expenditure3'!$G50-1&gt;=BW$3),'Step 1_Expenditure3'!$E50*((1+'Step 1_Expenditure3'!$H50)^(BW$3-1)),0),IF(BW$3='Step 1_Expenditure3'!$F50,'Step 1_Expenditure3'!$E50,0))))</f>
        <v/>
      </c>
      <c r="BX26" s="55" t="str">
        <f>IF(BX$3="","",IF('Step 1_Expenditure3'!$E50=0,0,IF('Step 1_Expenditure3'!$D50="OPEX",IF(AND(BX$3&gt;='Step 1_Expenditure3'!$F50,'Step 1_Expenditure3'!$F50+'Step 1_Expenditure3'!$G50-1&gt;=BX$3),'Step 1_Expenditure3'!$E50*((1+'Step 1_Expenditure3'!$H50)^(BX$3-1)),0),IF(BX$3='Step 1_Expenditure3'!$F50,'Step 1_Expenditure3'!$E50,0))))</f>
        <v/>
      </c>
      <c r="BY26" s="55" t="str">
        <f>IF(BY$3="","",IF('Step 1_Expenditure3'!$E50=0,0,IF('Step 1_Expenditure3'!$D50="OPEX",IF(AND(BY$3&gt;='Step 1_Expenditure3'!$F50,'Step 1_Expenditure3'!$F50+'Step 1_Expenditure3'!$G50-1&gt;=BY$3),'Step 1_Expenditure3'!$E50*((1+'Step 1_Expenditure3'!$H50)^(BY$3-1)),0),IF(BY$3='Step 1_Expenditure3'!$F50,'Step 1_Expenditure3'!$E50,0))))</f>
        <v/>
      </c>
      <c r="BZ26" s="55" t="str">
        <f>IF(BZ$3="","",IF('Step 1_Expenditure3'!$E50=0,0,IF('Step 1_Expenditure3'!$D50="OPEX",IF(AND(BZ$3&gt;='Step 1_Expenditure3'!$F50,'Step 1_Expenditure3'!$F50+'Step 1_Expenditure3'!$G50-1&gt;=BZ$3),'Step 1_Expenditure3'!$E50*((1+'Step 1_Expenditure3'!$H50)^(BZ$3-1)),0),IF(BZ$3='Step 1_Expenditure3'!$F50,'Step 1_Expenditure3'!$E50,0))))</f>
        <v/>
      </c>
      <c r="CA26" s="55" t="str">
        <f>IF(CA$3="","",IF('Step 1_Expenditure3'!$E50=0,0,IF('Step 1_Expenditure3'!$D50="OPEX",IF(AND(CA$3&gt;='Step 1_Expenditure3'!$F50,'Step 1_Expenditure3'!$F50+'Step 1_Expenditure3'!$G50-1&gt;=CA$3),'Step 1_Expenditure3'!$E50*((1+'Step 1_Expenditure3'!$H50)^(CA$3-1)),0),IF(CA$3='Step 1_Expenditure3'!$F50,'Step 1_Expenditure3'!$E50,0))))</f>
        <v/>
      </c>
      <c r="CB26" s="55" t="str">
        <f>IF(CB$3="","",IF('Step 1_Expenditure3'!$E50=0,0,IF('Step 1_Expenditure3'!$D50="OPEX",IF(AND(CB$3&gt;='Step 1_Expenditure3'!$F50,'Step 1_Expenditure3'!$F50+'Step 1_Expenditure3'!$G50-1&gt;=CB$3),'Step 1_Expenditure3'!$E50*((1+'Step 1_Expenditure3'!$H50)^(CB$3-1)),0),IF(CB$3='Step 1_Expenditure3'!$F50,'Step 1_Expenditure3'!$E50,0))))</f>
        <v/>
      </c>
      <c r="CC26" s="55" t="str">
        <f>IF(CC$3="","",IF('Step 1_Expenditure3'!$E50=0,0,IF('Step 1_Expenditure3'!$D50="OPEX",IF(AND(CC$3&gt;='Step 1_Expenditure3'!$F50,'Step 1_Expenditure3'!$F50+'Step 1_Expenditure3'!$G50-1&gt;=CC$3),'Step 1_Expenditure3'!$E50*((1+'Step 1_Expenditure3'!$H50)^(CC$3-1)),0),IF(CC$3='Step 1_Expenditure3'!$F50,'Step 1_Expenditure3'!$E50,0))))</f>
        <v/>
      </c>
      <c r="CD26" s="55" t="str">
        <f>IF(CD$3="","",IF('Step 1_Expenditure3'!$E50=0,0,IF('Step 1_Expenditure3'!$D50="OPEX",IF(AND(CD$3&gt;='Step 1_Expenditure3'!$F50,'Step 1_Expenditure3'!$F50+'Step 1_Expenditure3'!$G50-1&gt;=CD$3),'Step 1_Expenditure3'!$E50*((1+'Step 1_Expenditure3'!$H50)^(CD$3-1)),0),IF(CD$3='Step 1_Expenditure3'!$F50,'Step 1_Expenditure3'!$E50,0))))</f>
        <v/>
      </c>
      <c r="CE26" s="55" t="str">
        <f>IF(CE$3="","",IF('Step 1_Expenditure3'!$E50=0,0,IF('Step 1_Expenditure3'!$D50="OPEX",IF(AND(CE$3&gt;='Step 1_Expenditure3'!$F50,'Step 1_Expenditure3'!$F50+'Step 1_Expenditure3'!$G50-1&gt;=CE$3),'Step 1_Expenditure3'!$E50*((1+'Step 1_Expenditure3'!$H50)^(CE$3-1)),0),IF(CE$3='Step 1_Expenditure3'!$F50,'Step 1_Expenditure3'!$E50,0))))</f>
        <v/>
      </c>
      <c r="CF26" s="55" t="str">
        <f>IF(CF$3="","",IF('Step 1_Expenditure3'!$E50=0,0,IF('Step 1_Expenditure3'!$D50="OPEX",IF(AND(CF$3&gt;='Step 1_Expenditure3'!$F50,'Step 1_Expenditure3'!$F50+'Step 1_Expenditure3'!$G50-1&gt;=CF$3),'Step 1_Expenditure3'!$E50*((1+'Step 1_Expenditure3'!$H50)^(CF$3-1)),0),IF(CF$3='Step 1_Expenditure3'!$F50,'Step 1_Expenditure3'!$E50,0))))</f>
        <v/>
      </c>
      <c r="CG26" s="55" t="str">
        <f>IF(CG$3="","",IF('Step 1_Expenditure3'!$E50=0,0,IF('Step 1_Expenditure3'!$D50="OPEX",IF(AND(CG$3&gt;='Step 1_Expenditure3'!$F50,'Step 1_Expenditure3'!$F50+'Step 1_Expenditure3'!$G50-1&gt;=CG$3),'Step 1_Expenditure3'!$E50*((1+'Step 1_Expenditure3'!$H50)^(CG$3-1)),0),IF(CG$3='Step 1_Expenditure3'!$F50,'Step 1_Expenditure3'!$E50,0))))</f>
        <v/>
      </c>
      <c r="CH26" s="55" t="str">
        <f>IF(CH$3="","",IF('Step 1_Expenditure3'!$E50=0,0,IF('Step 1_Expenditure3'!$D50="OPEX",IF(AND(CH$3&gt;='Step 1_Expenditure3'!$F50,'Step 1_Expenditure3'!$F50+'Step 1_Expenditure3'!$G50-1&gt;=CH$3),'Step 1_Expenditure3'!$E50*((1+'Step 1_Expenditure3'!$H50)^(CH$3-1)),0),IF(CH$3='Step 1_Expenditure3'!$F50,'Step 1_Expenditure3'!$E50,0))))</f>
        <v/>
      </c>
      <c r="CI26" s="55" t="str">
        <f>IF(CI$3="","",IF('Step 1_Expenditure3'!$E50=0,0,IF('Step 1_Expenditure3'!$D50="OPEX",IF(AND(CI$3&gt;='Step 1_Expenditure3'!$F50,'Step 1_Expenditure3'!$F50+'Step 1_Expenditure3'!$G50-1&gt;=CI$3),'Step 1_Expenditure3'!$E50*((1+'Step 1_Expenditure3'!$H50)^(CI$3-1)),0),IF(CI$3='Step 1_Expenditure3'!$F50,'Step 1_Expenditure3'!$E50,0))))</f>
        <v/>
      </c>
      <c r="CJ26" s="55" t="str">
        <f>IF(CJ$3="","",IF('Step 1_Expenditure3'!$E50=0,0,IF('Step 1_Expenditure3'!$D50="OPEX",IF(AND(CJ$3&gt;='Step 1_Expenditure3'!$F50,'Step 1_Expenditure3'!$F50+'Step 1_Expenditure3'!$G50-1&gt;=CJ$3),'Step 1_Expenditure3'!$E50*((1+'Step 1_Expenditure3'!$H50)^(CJ$3-1)),0),IF(CJ$3='Step 1_Expenditure3'!$F50,'Step 1_Expenditure3'!$E50,0))))</f>
        <v/>
      </c>
      <c r="CK26" s="55" t="str">
        <f>IF(CK$3="","",IF('Step 1_Expenditure3'!$E50=0,0,IF('Step 1_Expenditure3'!$D50="OPEX",IF(AND(CK$3&gt;='Step 1_Expenditure3'!$F50,'Step 1_Expenditure3'!$F50+'Step 1_Expenditure3'!$G50-1&gt;=CK$3),'Step 1_Expenditure3'!$E50*((1+'Step 1_Expenditure3'!$H50)^(CK$3-1)),0),IF(CK$3='Step 1_Expenditure3'!$F50,'Step 1_Expenditure3'!$E50,0))))</f>
        <v/>
      </c>
      <c r="CL26" s="55" t="str">
        <f>IF(CL$3="","",IF('Step 1_Expenditure3'!$E50=0,0,IF('Step 1_Expenditure3'!$D50="OPEX",IF(AND(CL$3&gt;='Step 1_Expenditure3'!$F50,'Step 1_Expenditure3'!$F50+'Step 1_Expenditure3'!$G50-1&gt;=CL$3),'Step 1_Expenditure3'!$E50*((1+'Step 1_Expenditure3'!$H50)^(CL$3-1)),0),IF(CL$3='Step 1_Expenditure3'!$F50,'Step 1_Expenditure3'!$E50,0))))</f>
        <v/>
      </c>
      <c r="CM26" s="55" t="str">
        <f>IF(CM$3="","",IF('Step 1_Expenditure3'!$E50=0,0,IF('Step 1_Expenditure3'!$D50="OPEX",IF(AND(CM$3&gt;='Step 1_Expenditure3'!$F50,'Step 1_Expenditure3'!$F50+'Step 1_Expenditure3'!$G50-1&gt;=CM$3),'Step 1_Expenditure3'!$E50*((1+'Step 1_Expenditure3'!$H50)^(CM$3-1)),0),IF(CM$3='Step 1_Expenditure3'!$F50,'Step 1_Expenditure3'!$E50,0))))</f>
        <v/>
      </c>
      <c r="CN26" s="55" t="str">
        <f>IF(CN$3="","",IF('Step 1_Expenditure3'!$E50=0,0,IF('Step 1_Expenditure3'!$D50="OPEX",IF(AND(CN$3&gt;='Step 1_Expenditure3'!$F50,'Step 1_Expenditure3'!$F50+'Step 1_Expenditure3'!$G50-1&gt;=CN$3),'Step 1_Expenditure3'!$E50*((1+'Step 1_Expenditure3'!$H50)^(CN$3-1)),0),IF(CN$3='Step 1_Expenditure3'!$F50,'Step 1_Expenditure3'!$E50,0))))</f>
        <v/>
      </c>
      <c r="CO26" s="55" t="str">
        <f>IF(CO$3="","",IF('Step 1_Expenditure3'!$E50=0,0,IF('Step 1_Expenditure3'!$D50="OPEX",IF(AND(CO$3&gt;='Step 1_Expenditure3'!$F50,'Step 1_Expenditure3'!$F50+'Step 1_Expenditure3'!$G50-1&gt;=CO$3),'Step 1_Expenditure3'!$E50*((1+'Step 1_Expenditure3'!$H50)^(CO$3-1)),0),IF(CO$3='Step 1_Expenditure3'!$F50,'Step 1_Expenditure3'!$E50,0))))</f>
        <v/>
      </c>
      <c r="CP26" s="55" t="str">
        <f>IF(CP$3="","",IF('Step 1_Expenditure3'!$E50=0,0,IF('Step 1_Expenditure3'!$D50="OPEX",IF(AND(CP$3&gt;='Step 1_Expenditure3'!$F50,'Step 1_Expenditure3'!$F50+'Step 1_Expenditure3'!$G50-1&gt;=CP$3),'Step 1_Expenditure3'!$E50*((1+'Step 1_Expenditure3'!$H50)^(CP$3-1)),0),IF(CP$3='Step 1_Expenditure3'!$F50,'Step 1_Expenditure3'!$E50,0))))</f>
        <v/>
      </c>
      <c r="CQ26" s="55" t="str">
        <f>IF(CQ$3="","",IF('Step 1_Expenditure3'!$E50=0,0,IF('Step 1_Expenditure3'!$D50="OPEX",IF(AND(CQ$3&gt;='Step 1_Expenditure3'!$F50,'Step 1_Expenditure3'!$F50+'Step 1_Expenditure3'!$G50-1&gt;=CQ$3),'Step 1_Expenditure3'!$E50*((1+'Step 1_Expenditure3'!$H50)^(CQ$3-1)),0),IF(CQ$3='Step 1_Expenditure3'!$F50,'Step 1_Expenditure3'!$E50,0))))</f>
        <v/>
      </c>
      <c r="CR26" s="55" t="str">
        <f>IF(CR$3="","",IF('Step 1_Expenditure3'!$E50=0,0,IF('Step 1_Expenditure3'!$D50="OPEX",IF(AND(CR$3&gt;='Step 1_Expenditure3'!$F50,'Step 1_Expenditure3'!$F50+'Step 1_Expenditure3'!$G50-1&gt;=CR$3),'Step 1_Expenditure3'!$E50*((1+'Step 1_Expenditure3'!$H50)^(CR$3-1)),0),IF(CR$3='Step 1_Expenditure3'!$F50,'Step 1_Expenditure3'!$E50,0))))</f>
        <v/>
      </c>
      <c r="CS26" s="55" t="str">
        <f>IF(CS$3="","",IF('Step 1_Expenditure3'!$E50=0,0,IF('Step 1_Expenditure3'!$D50="OPEX",IF(AND(CS$3&gt;='Step 1_Expenditure3'!$F50,'Step 1_Expenditure3'!$F50+'Step 1_Expenditure3'!$G50-1&gt;=CS$3),'Step 1_Expenditure3'!$E50*((1+'Step 1_Expenditure3'!$H50)^(CS$3-1)),0),IF(CS$3='Step 1_Expenditure3'!$F50,'Step 1_Expenditure3'!$E50,0))))</f>
        <v/>
      </c>
      <c r="CT26" s="55" t="str">
        <f>IF(CT$3="","",IF('Step 1_Expenditure3'!$E50=0,0,IF('Step 1_Expenditure3'!$D50="OPEX",IF(AND(CT$3&gt;='Step 1_Expenditure3'!$F50,'Step 1_Expenditure3'!$F50+'Step 1_Expenditure3'!$G50-1&gt;=CT$3),'Step 1_Expenditure3'!$E50*((1+'Step 1_Expenditure3'!$H50)^(CT$3-1)),0),IF(CT$3='Step 1_Expenditure3'!$F50,'Step 1_Expenditure3'!$E50,0))))</f>
        <v/>
      </c>
      <c r="CU26" s="55" t="str">
        <f>IF(CU$3="","",IF('Step 1_Expenditure3'!$E50=0,0,IF('Step 1_Expenditure3'!$D50="OPEX",IF(AND(CU$3&gt;='Step 1_Expenditure3'!$F50,'Step 1_Expenditure3'!$F50+'Step 1_Expenditure3'!$G50-1&gt;=CU$3),'Step 1_Expenditure3'!$E50*((1+'Step 1_Expenditure3'!$H50)^(CU$3-1)),0),IF(CU$3='Step 1_Expenditure3'!$F50,'Step 1_Expenditure3'!$E50,0))))</f>
        <v/>
      </c>
      <c r="CV26" s="55" t="str">
        <f>IF(CV$3="","",IF('Step 1_Expenditure3'!$E50=0,0,IF('Step 1_Expenditure3'!$D50="OPEX",IF(AND(CV$3&gt;='Step 1_Expenditure3'!$F50,'Step 1_Expenditure3'!$F50+'Step 1_Expenditure3'!$G50-1&gt;=CV$3),'Step 1_Expenditure3'!$E50*((1+'Step 1_Expenditure3'!$H50)^(CV$3-1)),0),IF(CV$3='Step 1_Expenditure3'!$F50,'Step 1_Expenditure3'!$E50,0))))</f>
        <v/>
      </c>
      <c r="CW26" s="55" t="str">
        <f>IF(CW$3="","",IF('Step 1_Expenditure3'!$E50=0,0,IF('Step 1_Expenditure3'!$D50="OPEX",IF(AND(CW$3&gt;='Step 1_Expenditure3'!$F50,'Step 1_Expenditure3'!$F50+'Step 1_Expenditure3'!$G50-1&gt;=CW$3),'Step 1_Expenditure3'!$E50*((1+'Step 1_Expenditure3'!$H50)^(CW$3-1)),0),IF(CW$3='Step 1_Expenditure3'!$F50,'Step 1_Expenditure3'!$E50,0))))</f>
        <v/>
      </c>
      <c r="CX26" s="55" t="str">
        <f>IF(CX$3="","",IF('Step 1_Expenditure3'!$E50=0,0,IF('Step 1_Expenditure3'!$D50="OPEX",IF(AND(CX$3&gt;='Step 1_Expenditure3'!$F50,'Step 1_Expenditure3'!$F50+'Step 1_Expenditure3'!$G50-1&gt;=CX$3),'Step 1_Expenditure3'!$E50*((1+'Step 1_Expenditure3'!$H50)^(CX$3-1)),0),IF(CX$3='Step 1_Expenditure3'!$F50,'Step 1_Expenditure3'!$E50,0))))</f>
        <v/>
      </c>
      <c r="CY26" s="55" t="str">
        <f>IF(CY$3="","",IF('Step 1_Expenditure3'!$E50=0,0,IF('Step 1_Expenditure3'!$D50="OPEX",IF(AND(CY$3&gt;='Step 1_Expenditure3'!$F50,'Step 1_Expenditure3'!$F50+'Step 1_Expenditure3'!$G50-1&gt;=CY$3),'Step 1_Expenditure3'!$E50*((1+'Step 1_Expenditure3'!$H50)^(CY$3-1)),0),IF(CY$3='Step 1_Expenditure3'!$F50,'Step 1_Expenditure3'!$E50,0))))</f>
        <v/>
      </c>
      <c r="CZ26" s="55" t="str">
        <f>IF(CZ$3="","",IF('Step 1_Expenditure3'!$E50=0,0,IF('Step 1_Expenditure3'!$D50="OPEX",IF(AND(CZ$3&gt;='Step 1_Expenditure3'!$F50,'Step 1_Expenditure3'!$F50+'Step 1_Expenditure3'!$G50-1&gt;=CZ$3),'Step 1_Expenditure3'!$E50*((1+'Step 1_Expenditure3'!$H50)^(CZ$3-1)),0),IF(CZ$3='Step 1_Expenditure3'!$F50,'Step 1_Expenditure3'!$E50,0))))</f>
        <v/>
      </c>
      <c r="DA26" s="55" t="str">
        <f>IF(DA$3="","",IF('Step 1_Expenditure3'!$E50=0,0,IF('Step 1_Expenditure3'!$D50="OPEX",IF(AND(DA$3&gt;='Step 1_Expenditure3'!$F50,'Step 1_Expenditure3'!$F50+'Step 1_Expenditure3'!$G50-1&gt;=DA$3),'Step 1_Expenditure3'!$E50*((1+'Step 1_Expenditure3'!$H50)^(DA$3-1)),0),IF(DA$3='Step 1_Expenditure3'!$F50,'Step 1_Expenditure3'!$E50,0))))</f>
        <v/>
      </c>
      <c r="DB26" s="55" t="str">
        <f>IF(DB$3="","",IF('Step 1_Expenditure3'!$E50=0,0,IF('Step 1_Expenditure3'!$D50="OPEX",IF(AND(DB$3&gt;='Step 1_Expenditure3'!$F50,'Step 1_Expenditure3'!$F50+'Step 1_Expenditure3'!$G50-1&gt;=DB$3),'Step 1_Expenditure3'!$E50*((1+'Step 1_Expenditure3'!$H50)^(DB$3-1)),0),IF(DB$3='Step 1_Expenditure3'!$F50,'Step 1_Expenditure3'!$E50,0))))</f>
        <v/>
      </c>
      <c r="DC26" s="1"/>
    </row>
    <row r="27" spans="1:107" s="3" customFormat="1" x14ac:dyDescent="0.25">
      <c r="A27" s="3">
        <f t="shared" si="0"/>
        <v>0</v>
      </c>
      <c r="B27" s="22" t="str">
        <f>IF('Step 1_Expenditure3'!E51&gt;0,'Step 1_Expenditure3'!B51,"")</f>
        <v/>
      </c>
      <c r="C27" s="152" t="str">
        <f>IF('Step 1_Expenditure3'!E51&gt;0,'Step 1_Expenditure3'!D51,"")</f>
        <v/>
      </c>
      <c r="D27" s="158" t="str">
        <f>IF('Step 1_Expenditure3'!E51&gt;0,IF('Step 1_Expenditure3'!F51+'Step 1_Expenditure3'!G51&gt;'Step 1_Expenditure3'!$C$22,'Step 1_Expenditure3'!$C$22,'Step 1_Expenditure3'!F51+'Step 1_Expenditure3'!G51),"")</f>
        <v/>
      </c>
      <c r="E27" s="22" t="str">
        <f>IF('Step 1_Expenditure3'!E51&gt;0,'Step 1_Expenditure3'!C51,"")</f>
        <v/>
      </c>
      <c r="F27" s="55">
        <f>IF(F$3="","",IF('Step 1_Expenditure3'!$E51=0,0,IF('Step 1_Expenditure3'!$D51="OPEX",IF(AND(F$3&gt;='Step 1_Expenditure3'!$F51,'Step 1_Expenditure3'!$F51+'Step 1_Expenditure3'!$G51-1&gt;=F$3),'Step 1_Expenditure3'!$E51*((1+'Step 1_Expenditure3'!$H51)^(F$3)),0),IF(F$3='Step 1_Expenditure3'!$F51,'Step 1_Expenditure3'!$E51,0))))</f>
        <v>0</v>
      </c>
      <c r="G27" s="55">
        <f>IF(G$3="","",IF('Step 1_Expenditure3'!$E51=0,0,IF('Step 1_Expenditure3'!$D51="OPEX",IF(AND(G$3&gt;='Step 1_Expenditure3'!$F51,'Step 1_Expenditure3'!$F51+'Step 1_Expenditure3'!$G51-1&gt;=G$3),'Step 1_Expenditure3'!$E51*((1+'Step 1_Expenditure3'!$H51)^(G$3-1)),0),IF(G$3='Step 1_Expenditure3'!$F51,'Step 1_Expenditure3'!$E51,0))))</f>
        <v>0</v>
      </c>
      <c r="H27" s="55">
        <f>IF(H$3="","",IF('Step 1_Expenditure3'!$E51=0,0,IF('Step 1_Expenditure3'!$D51="OPEX",IF(AND(H$3&gt;='Step 1_Expenditure3'!$F51,'Step 1_Expenditure3'!$F51+'Step 1_Expenditure3'!$G51-1&gt;=H$3),'Step 1_Expenditure3'!$E51*((1+'Step 1_Expenditure3'!$H51)^(H$3-1)),0),IF(H$3='Step 1_Expenditure3'!$F51,'Step 1_Expenditure3'!$E51,0))))</f>
        <v>0</v>
      </c>
      <c r="I27" s="55">
        <f>IF(I$3="","",IF('Step 1_Expenditure3'!$E51=0,0,IF('Step 1_Expenditure3'!$D51="OPEX",IF(AND(I$3&gt;='Step 1_Expenditure3'!$F51,'Step 1_Expenditure3'!$F51+'Step 1_Expenditure3'!$G51-1&gt;=I$3),'Step 1_Expenditure3'!$E51*((1+'Step 1_Expenditure3'!$H51)^(I$3-1)),0),IF(I$3='Step 1_Expenditure3'!$F51,'Step 1_Expenditure3'!$E51,0))))</f>
        <v>0</v>
      </c>
      <c r="J27" s="55">
        <f>IF(J$3="","",IF('Step 1_Expenditure3'!$E51=0,0,IF('Step 1_Expenditure3'!$D51="OPEX",IF(AND(J$3&gt;='Step 1_Expenditure3'!$F51,'Step 1_Expenditure3'!$F51+'Step 1_Expenditure3'!$G51-1&gt;=J$3),'Step 1_Expenditure3'!$E51*((1+'Step 1_Expenditure3'!$H51)^(J$3-1)),0),IF(J$3='Step 1_Expenditure3'!$F51,'Step 1_Expenditure3'!$E51,0))))</f>
        <v>0</v>
      </c>
      <c r="K27" s="55">
        <f>IF(K$3="","",IF('Step 1_Expenditure3'!$E51=0,0,IF('Step 1_Expenditure3'!$D51="OPEX",IF(AND(K$3&gt;='Step 1_Expenditure3'!$F51,'Step 1_Expenditure3'!$F51+'Step 1_Expenditure3'!$G51-1&gt;=K$3),'Step 1_Expenditure3'!$E51*((1+'Step 1_Expenditure3'!$H51)^(K$3-1)),0),IF(K$3='Step 1_Expenditure3'!$F51,'Step 1_Expenditure3'!$E51,0))))</f>
        <v>0</v>
      </c>
      <c r="L27" s="55">
        <f>IF(L$3="","",IF('Step 1_Expenditure3'!$E51=0,0,IF('Step 1_Expenditure3'!$D51="OPEX",IF(AND(L$3&gt;='Step 1_Expenditure3'!$F51,'Step 1_Expenditure3'!$F51+'Step 1_Expenditure3'!$G51-1&gt;=L$3),'Step 1_Expenditure3'!$E51*((1+'Step 1_Expenditure3'!$H51)^(L$3-1)),0),IF(L$3='Step 1_Expenditure3'!$F51,'Step 1_Expenditure3'!$E51,0))))</f>
        <v>0</v>
      </c>
      <c r="M27" s="55">
        <f>IF(M$3="","",IF('Step 1_Expenditure3'!$E51=0,0,IF('Step 1_Expenditure3'!$D51="OPEX",IF(AND(M$3&gt;='Step 1_Expenditure3'!$F51,'Step 1_Expenditure3'!$F51+'Step 1_Expenditure3'!$G51-1&gt;=M$3),'Step 1_Expenditure3'!$E51*((1+'Step 1_Expenditure3'!$H51)^(M$3-1)),0),IF(M$3='Step 1_Expenditure3'!$F51,'Step 1_Expenditure3'!$E51,0))))</f>
        <v>0</v>
      </c>
      <c r="N27" s="55">
        <f>IF(N$3="","",IF('Step 1_Expenditure3'!$E51=0,0,IF('Step 1_Expenditure3'!$D51="OPEX",IF(AND(N$3&gt;='Step 1_Expenditure3'!$F51,'Step 1_Expenditure3'!$F51+'Step 1_Expenditure3'!$G51-1&gt;=N$3),'Step 1_Expenditure3'!$E51*((1+'Step 1_Expenditure3'!$H51)^(N$3-1)),0),IF(N$3='Step 1_Expenditure3'!$F51,'Step 1_Expenditure3'!$E51,0))))</f>
        <v>0</v>
      </c>
      <c r="O27" s="55">
        <f>IF(O$3="","",IF('Step 1_Expenditure3'!$E51=0,0,IF('Step 1_Expenditure3'!$D51="OPEX",IF(AND(O$3&gt;='Step 1_Expenditure3'!$F51,'Step 1_Expenditure3'!$F51+'Step 1_Expenditure3'!$G51-1&gt;=O$3),'Step 1_Expenditure3'!$E51*((1+'Step 1_Expenditure3'!$H51)^(O$3-1)),0),IF(O$3='Step 1_Expenditure3'!$F51,'Step 1_Expenditure3'!$E51,0))))</f>
        <v>0</v>
      </c>
      <c r="P27" s="55">
        <f>IF(P$3="","",IF('Step 1_Expenditure3'!$E51=0,0,IF('Step 1_Expenditure3'!$D51="OPEX",IF(AND(P$3&gt;='Step 1_Expenditure3'!$F51,'Step 1_Expenditure3'!$F51+'Step 1_Expenditure3'!$G51-1&gt;=P$3),'Step 1_Expenditure3'!$E51*((1+'Step 1_Expenditure3'!$H51)^(P$3-1)),0),IF(P$3='Step 1_Expenditure3'!$F51,'Step 1_Expenditure3'!$E51,0))))</f>
        <v>0</v>
      </c>
      <c r="Q27" s="55">
        <f>IF(Q$3="","",IF('Step 1_Expenditure3'!$E51=0,0,IF('Step 1_Expenditure3'!$D51="OPEX",IF(AND(Q$3&gt;='Step 1_Expenditure3'!$F51,'Step 1_Expenditure3'!$F51+'Step 1_Expenditure3'!$G51-1&gt;=Q$3),'Step 1_Expenditure3'!$E51*((1+'Step 1_Expenditure3'!$H51)^(Q$3-1)),0),IF(Q$3='Step 1_Expenditure3'!$F51,'Step 1_Expenditure3'!$E51,0))))</f>
        <v>0</v>
      </c>
      <c r="R27" s="55">
        <f>IF(R$3="","",IF('Step 1_Expenditure3'!$E51=0,0,IF('Step 1_Expenditure3'!$D51="OPEX",IF(AND(R$3&gt;='Step 1_Expenditure3'!$F51,'Step 1_Expenditure3'!$F51+'Step 1_Expenditure3'!$G51-1&gt;=R$3),'Step 1_Expenditure3'!$E51*((1+'Step 1_Expenditure3'!$H51)^(R$3-1)),0),IF(R$3='Step 1_Expenditure3'!$F51,'Step 1_Expenditure3'!$E51,0))))</f>
        <v>0</v>
      </c>
      <c r="S27" s="55">
        <f>IF(S$3="","",IF('Step 1_Expenditure3'!$E51=0,0,IF('Step 1_Expenditure3'!$D51="OPEX",IF(AND(S$3&gt;='Step 1_Expenditure3'!$F51,'Step 1_Expenditure3'!$F51+'Step 1_Expenditure3'!$G51-1&gt;=S$3),'Step 1_Expenditure3'!$E51*((1+'Step 1_Expenditure3'!$H51)^(S$3-1)),0),IF(S$3='Step 1_Expenditure3'!$F51,'Step 1_Expenditure3'!$E51,0))))</f>
        <v>0</v>
      </c>
      <c r="T27" s="55">
        <f>IF(T$3="","",IF('Step 1_Expenditure3'!$E51=0,0,IF('Step 1_Expenditure3'!$D51="OPEX",IF(AND(T$3&gt;='Step 1_Expenditure3'!$F51,'Step 1_Expenditure3'!$F51+'Step 1_Expenditure3'!$G51-1&gt;=T$3),'Step 1_Expenditure3'!$E51*((1+'Step 1_Expenditure3'!$H51)^(T$3-1)),0),IF(T$3='Step 1_Expenditure3'!$F51,'Step 1_Expenditure3'!$E51,0))))</f>
        <v>0</v>
      </c>
      <c r="U27" s="55">
        <f>IF(U$3="","",IF('Step 1_Expenditure3'!$E51=0,0,IF('Step 1_Expenditure3'!$D51="OPEX",IF(AND(U$3&gt;='Step 1_Expenditure3'!$F51,'Step 1_Expenditure3'!$F51+'Step 1_Expenditure3'!$G51-1&gt;=U$3),'Step 1_Expenditure3'!$E51*((1+'Step 1_Expenditure3'!$H51)^(U$3-1)),0),IF(U$3='Step 1_Expenditure3'!$F51,'Step 1_Expenditure3'!$E51,0))))</f>
        <v>0</v>
      </c>
      <c r="V27" s="55">
        <f>IF(V$3="","",IF('Step 1_Expenditure3'!$E51=0,0,IF('Step 1_Expenditure3'!$D51="OPEX",IF(AND(V$3&gt;='Step 1_Expenditure3'!$F51,'Step 1_Expenditure3'!$F51+'Step 1_Expenditure3'!$G51-1&gt;=V$3),'Step 1_Expenditure3'!$E51*((1+'Step 1_Expenditure3'!$H51)^(V$3-1)),0),IF(V$3='Step 1_Expenditure3'!$F51,'Step 1_Expenditure3'!$E51,0))))</f>
        <v>0</v>
      </c>
      <c r="W27" s="55">
        <f>IF(W$3="","",IF('Step 1_Expenditure3'!$E51=0,0,IF('Step 1_Expenditure3'!$D51="OPEX",IF(AND(W$3&gt;='Step 1_Expenditure3'!$F51,'Step 1_Expenditure3'!$F51+'Step 1_Expenditure3'!$G51-1&gt;=W$3),'Step 1_Expenditure3'!$E51*((1+'Step 1_Expenditure3'!$H51)^(W$3-1)),0),IF(W$3='Step 1_Expenditure3'!$F51,'Step 1_Expenditure3'!$E51,0))))</f>
        <v>0</v>
      </c>
      <c r="X27" s="55">
        <f>IF(X$3="","",IF('Step 1_Expenditure3'!$E51=0,0,IF('Step 1_Expenditure3'!$D51="OPEX",IF(AND(X$3&gt;='Step 1_Expenditure3'!$F51,'Step 1_Expenditure3'!$F51+'Step 1_Expenditure3'!$G51-1&gt;=X$3),'Step 1_Expenditure3'!$E51*((1+'Step 1_Expenditure3'!$H51)^(X$3-1)),0),IF(X$3='Step 1_Expenditure3'!$F51,'Step 1_Expenditure3'!$E51,0))))</f>
        <v>0</v>
      </c>
      <c r="Y27" s="55">
        <f>IF(Y$3="","",IF('Step 1_Expenditure3'!$E51=0,0,IF('Step 1_Expenditure3'!$D51="OPEX",IF(AND(Y$3&gt;='Step 1_Expenditure3'!$F51,'Step 1_Expenditure3'!$F51+'Step 1_Expenditure3'!$G51-1&gt;=Y$3),'Step 1_Expenditure3'!$E51*((1+'Step 1_Expenditure3'!$H51)^(Y$3-1)),0),IF(Y$3='Step 1_Expenditure3'!$F51,'Step 1_Expenditure3'!$E51,0))))</f>
        <v>0</v>
      </c>
      <c r="Z27" s="55">
        <f>IF(Z$3="","",IF('Step 1_Expenditure3'!$E51=0,0,IF('Step 1_Expenditure3'!$D51="OPEX",IF(AND(Z$3&gt;='Step 1_Expenditure3'!$F51,'Step 1_Expenditure3'!$F51+'Step 1_Expenditure3'!$G51-1&gt;=Z$3),'Step 1_Expenditure3'!$E51*((1+'Step 1_Expenditure3'!$H51)^(Z$3-1)),0),IF(Z$3='Step 1_Expenditure3'!$F51,'Step 1_Expenditure3'!$E51,0))))</f>
        <v>0</v>
      </c>
      <c r="AA27" s="55">
        <f>IF(AA$3="","",IF('Step 1_Expenditure3'!$E51=0,0,IF('Step 1_Expenditure3'!$D51="OPEX",IF(AND(AA$3&gt;='Step 1_Expenditure3'!$F51,'Step 1_Expenditure3'!$F51+'Step 1_Expenditure3'!$G51-1&gt;=AA$3),'Step 1_Expenditure3'!$E51*((1+'Step 1_Expenditure3'!$H51)^(AA$3-1)),0),IF(AA$3='Step 1_Expenditure3'!$F51,'Step 1_Expenditure3'!$E51,0))))</f>
        <v>0</v>
      </c>
      <c r="AB27" s="55">
        <f>IF(AB$3="","",IF('Step 1_Expenditure3'!$E51=0,0,IF('Step 1_Expenditure3'!$D51="OPEX",IF(AND(AB$3&gt;='Step 1_Expenditure3'!$F51,'Step 1_Expenditure3'!$F51+'Step 1_Expenditure3'!$G51-1&gt;=AB$3),'Step 1_Expenditure3'!$E51*((1+'Step 1_Expenditure3'!$H51)^(AB$3-1)),0),IF(AB$3='Step 1_Expenditure3'!$F51,'Step 1_Expenditure3'!$E51,0))))</f>
        <v>0</v>
      </c>
      <c r="AC27" s="55">
        <f>IF(AC$3="","",IF('Step 1_Expenditure3'!$E51=0,0,IF('Step 1_Expenditure3'!$D51="OPEX",IF(AND(AC$3&gt;='Step 1_Expenditure3'!$F51,'Step 1_Expenditure3'!$F51+'Step 1_Expenditure3'!$G51-1&gt;=AC$3),'Step 1_Expenditure3'!$E51*((1+'Step 1_Expenditure3'!$H51)^(AC$3-1)),0),IF(AC$3='Step 1_Expenditure3'!$F51,'Step 1_Expenditure3'!$E51,0))))</f>
        <v>0</v>
      </c>
      <c r="AD27" s="55">
        <f>IF(AD$3="","",IF('Step 1_Expenditure3'!$E51=0,0,IF('Step 1_Expenditure3'!$D51="OPEX",IF(AND(AD$3&gt;='Step 1_Expenditure3'!$F51,'Step 1_Expenditure3'!$F51+'Step 1_Expenditure3'!$G51-1&gt;=AD$3),'Step 1_Expenditure3'!$E51*((1+'Step 1_Expenditure3'!$H51)^(AD$3-1)),0),IF(AD$3='Step 1_Expenditure3'!$F51,'Step 1_Expenditure3'!$E51,0))))</f>
        <v>0</v>
      </c>
      <c r="AE27" s="55">
        <f>IF(AE$3="","",IF('Step 1_Expenditure3'!$E51=0,0,IF('Step 1_Expenditure3'!$D51="OPEX",IF(AND(AE$3&gt;='Step 1_Expenditure3'!$F51,'Step 1_Expenditure3'!$F51+'Step 1_Expenditure3'!$G51-1&gt;=AE$3),'Step 1_Expenditure3'!$E51*((1+'Step 1_Expenditure3'!$H51)^(AE$3-1)),0),IF(AE$3='Step 1_Expenditure3'!$F51,'Step 1_Expenditure3'!$E51,0))))</f>
        <v>0</v>
      </c>
      <c r="AF27" s="55" t="str">
        <f>IF(AF$3="","",IF('Step 1_Expenditure3'!$E51=0,0,IF('Step 1_Expenditure3'!$D51="OPEX",IF(AND(AF$3&gt;='Step 1_Expenditure3'!$F51,'Step 1_Expenditure3'!$F51+'Step 1_Expenditure3'!$G51-1&gt;=AF$3),'Step 1_Expenditure3'!$E51*((1+'Step 1_Expenditure3'!$H51)^(AF$3-1)),0),IF(AF$3='Step 1_Expenditure3'!$F51,'Step 1_Expenditure3'!$E51,0))))</f>
        <v/>
      </c>
      <c r="AG27" s="55" t="str">
        <f>IF(AG$3="","",IF('Step 1_Expenditure3'!$E51=0,0,IF('Step 1_Expenditure3'!$D51="OPEX",IF(AND(AG$3&gt;='Step 1_Expenditure3'!$F51,'Step 1_Expenditure3'!$F51+'Step 1_Expenditure3'!$G51-1&gt;=AG$3),'Step 1_Expenditure3'!$E51*((1+'Step 1_Expenditure3'!$H51)^(AG$3-1)),0),IF(AG$3='Step 1_Expenditure3'!$F51,'Step 1_Expenditure3'!$E51,0))))</f>
        <v/>
      </c>
      <c r="AH27" s="55" t="str">
        <f>IF(AH$3="","",IF('Step 1_Expenditure3'!$E51=0,0,IF('Step 1_Expenditure3'!$D51="OPEX",IF(AND(AH$3&gt;='Step 1_Expenditure3'!$F51,'Step 1_Expenditure3'!$F51+'Step 1_Expenditure3'!$G51-1&gt;=AH$3),'Step 1_Expenditure3'!$E51*((1+'Step 1_Expenditure3'!$H51)^(AH$3-1)),0),IF(AH$3='Step 1_Expenditure3'!$F51,'Step 1_Expenditure3'!$E51,0))))</f>
        <v/>
      </c>
      <c r="AI27" s="55" t="str">
        <f>IF(AI$3="","",IF('Step 1_Expenditure3'!$E51=0,0,IF('Step 1_Expenditure3'!$D51="OPEX",IF(AND(AI$3&gt;='Step 1_Expenditure3'!$F51,'Step 1_Expenditure3'!$F51+'Step 1_Expenditure3'!$G51-1&gt;=AI$3),'Step 1_Expenditure3'!$E51*((1+'Step 1_Expenditure3'!$H51)^(AI$3-1)),0),IF(AI$3='Step 1_Expenditure3'!$F51,'Step 1_Expenditure3'!$E51,0))))</f>
        <v/>
      </c>
      <c r="AJ27" s="55" t="str">
        <f>IF(AJ$3="","",IF('Step 1_Expenditure3'!$E51=0,0,IF('Step 1_Expenditure3'!$D51="OPEX",IF(AND(AJ$3&gt;='Step 1_Expenditure3'!$F51,'Step 1_Expenditure3'!$F51+'Step 1_Expenditure3'!$G51-1&gt;=AJ$3),'Step 1_Expenditure3'!$E51*((1+'Step 1_Expenditure3'!$H51)^(AJ$3-1)),0),IF(AJ$3='Step 1_Expenditure3'!$F51,'Step 1_Expenditure3'!$E51,0))))</f>
        <v/>
      </c>
      <c r="AK27" s="55" t="str">
        <f>IF(AK$3="","",IF('Step 1_Expenditure3'!$E51=0,0,IF('Step 1_Expenditure3'!$D51="OPEX",IF(AND(AK$3&gt;='Step 1_Expenditure3'!$F51,'Step 1_Expenditure3'!$F51+'Step 1_Expenditure3'!$G51-1&gt;=AK$3),'Step 1_Expenditure3'!$E51*((1+'Step 1_Expenditure3'!$H51)^(AK$3-1)),0),IF(AK$3='Step 1_Expenditure3'!$F51,'Step 1_Expenditure3'!$E51,0))))</f>
        <v/>
      </c>
      <c r="AL27" s="55" t="str">
        <f>IF(AL$3="","",IF('Step 1_Expenditure3'!$E51=0,0,IF('Step 1_Expenditure3'!$D51="OPEX",IF(AND(AL$3&gt;='Step 1_Expenditure3'!$F51,'Step 1_Expenditure3'!$F51+'Step 1_Expenditure3'!$G51-1&gt;=AL$3),'Step 1_Expenditure3'!$E51*((1+'Step 1_Expenditure3'!$H51)^(AL$3-1)),0),IF(AL$3='Step 1_Expenditure3'!$F51,'Step 1_Expenditure3'!$E51,0))))</f>
        <v/>
      </c>
      <c r="AM27" s="55" t="str">
        <f>IF(AM$3="","",IF('Step 1_Expenditure3'!$E51=0,0,IF('Step 1_Expenditure3'!$D51="OPEX",IF(AND(AM$3&gt;='Step 1_Expenditure3'!$F51,'Step 1_Expenditure3'!$F51+'Step 1_Expenditure3'!$G51-1&gt;=AM$3),'Step 1_Expenditure3'!$E51*((1+'Step 1_Expenditure3'!$H51)^(AM$3-1)),0),IF(AM$3='Step 1_Expenditure3'!$F51,'Step 1_Expenditure3'!$E51,0))))</f>
        <v/>
      </c>
      <c r="AN27" s="55" t="str">
        <f>IF(AN$3="","",IF('Step 1_Expenditure3'!$E51=0,0,IF('Step 1_Expenditure3'!$D51="OPEX",IF(AND(AN$3&gt;='Step 1_Expenditure3'!$F51,'Step 1_Expenditure3'!$F51+'Step 1_Expenditure3'!$G51-1&gt;=AN$3),'Step 1_Expenditure3'!$E51*((1+'Step 1_Expenditure3'!$H51)^(AN$3-1)),0),IF(AN$3='Step 1_Expenditure3'!$F51,'Step 1_Expenditure3'!$E51,0))))</f>
        <v/>
      </c>
      <c r="AO27" s="55" t="str">
        <f>IF(AO$3="","",IF('Step 1_Expenditure3'!$E51=0,0,IF('Step 1_Expenditure3'!$D51="OPEX",IF(AND(AO$3&gt;='Step 1_Expenditure3'!$F51,'Step 1_Expenditure3'!$F51+'Step 1_Expenditure3'!$G51-1&gt;=AO$3),'Step 1_Expenditure3'!$E51*((1+'Step 1_Expenditure3'!$H51)^(AO$3-1)),0),IF(AO$3='Step 1_Expenditure3'!$F51,'Step 1_Expenditure3'!$E51,0))))</f>
        <v/>
      </c>
      <c r="AP27" s="55" t="str">
        <f>IF(AP$3="","",IF('Step 1_Expenditure3'!$E51=0,0,IF('Step 1_Expenditure3'!$D51="OPEX",IF(AND(AP$3&gt;='Step 1_Expenditure3'!$F51,'Step 1_Expenditure3'!$F51+'Step 1_Expenditure3'!$G51-1&gt;=AP$3),'Step 1_Expenditure3'!$E51*((1+'Step 1_Expenditure3'!$H51)^(AP$3-1)),0),IF(AP$3='Step 1_Expenditure3'!$F51,'Step 1_Expenditure3'!$E51,0))))</f>
        <v/>
      </c>
      <c r="AQ27" s="55" t="str">
        <f>IF(AQ$3="","",IF('Step 1_Expenditure3'!$E51=0,0,IF('Step 1_Expenditure3'!$D51="OPEX",IF(AND(AQ$3&gt;='Step 1_Expenditure3'!$F51,'Step 1_Expenditure3'!$F51+'Step 1_Expenditure3'!$G51-1&gt;=AQ$3),'Step 1_Expenditure3'!$E51*((1+'Step 1_Expenditure3'!$H51)^(AQ$3-1)),0),IF(AQ$3='Step 1_Expenditure3'!$F51,'Step 1_Expenditure3'!$E51,0))))</f>
        <v/>
      </c>
      <c r="AR27" s="55" t="str">
        <f>IF(AR$3="","",IF('Step 1_Expenditure3'!$E51=0,0,IF('Step 1_Expenditure3'!$D51="OPEX",IF(AND(AR$3&gt;='Step 1_Expenditure3'!$F51,'Step 1_Expenditure3'!$F51+'Step 1_Expenditure3'!$G51-1&gt;=AR$3),'Step 1_Expenditure3'!$E51*((1+'Step 1_Expenditure3'!$H51)^(AR$3-1)),0),IF(AR$3='Step 1_Expenditure3'!$F51,'Step 1_Expenditure3'!$E51,0))))</f>
        <v/>
      </c>
      <c r="AS27" s="55" t="str">
        <f>IF(AS$3="","",IF('Step 1_Expenditure3'!$E51=0,0,IF('Step 1_Expenditure3'!$D51="OPEX",IF(AND(AS$3&gt;='Step 1_Expenditure3'!$F51,'Step 1_Expenditure3'!$F51+'Step 1_Expenditure3'!$G51-1&gt;=AS$3),'Step 1_Expenditure3'!$E51*((1+'Step 1_Expenditure3'!$H51)^(AS$3-1)),0),IF(AS$3='Step 1_Expenditure3'!$F51,'Step 1_Expenditure3'!$E51,0))))</f>
        <v/>
      </c>
      <c r="AT27" s="55" t="str">
        <f>IF(AT$3="","",IF('Step 1_Expenditure3'!$E51=0,0,IF('Step 1_Expenditure3'!$D51="OPEX",IF(AND(AT$3&gt;='Step 1_Expenditure3'!$F51,'Step 1_Expenditure3'!$F51+'Step 1_Expenditure3'!$G51-1&gt;=AT$3),'Step 1_Expenditure3'!$E51*((1+'Step 1_Expenditure3'!$H51)^(AT$3-1)),0),IF(AT$3='Step 1_Expenditure3'!$F51,'Step 1_Expenditure3'!$E51,0))))</f>
        <v/>
      </c>
      <c r="AU27" s="55" t="str">
        <f>IF(AU$3="","",IF('Step 1_Expenditure3'!$E51=0,0,IF('Step 1_Expenditure3'!$D51="OPEX",IF(AND(AU$3&gt;='Step 1_Expenditure3'!$F51,'Step 1_Expenditure3'!$F51+'Step 1_Expenditure3'!$G51-1&gt;=AU$3),'Step 1_Expenditure3'!$E51*((1+'Step 1_Expenditure3'!$H51)^(AU$3-1)),0),IF(AU$3='Step 1_Expenditure3'!$F51,'Step 1_Expenditure3'!$E51,0))))</f>
        <v/>
      </c>
      <c r="AV27" s="55" t="str">
        <f>IF(AV$3="","",IF('Step 1_Expenditure3'!$E51=0,0,IF('Step 1_Expenditure3'!$D51="OPEX",IF(AND(AV$3&gt;='Step 1_Expenditure3'!$F51,'Step 1_Expenditure3'!$F51+'Step 1_Expenditure3'!$G51-1&gt;=AV$3),'Step 1_Expenditure3'!$E51*((1+'Step 1_Expenditure3'!$H51)^(AV$3-1)),0),IF(AV$3='Step 1_Expenditure3'!$F51,'Step 1_Expenditure3'!$E51,0))))</f>
        <v/>
      </c>
      <c r="AW27" s="55" t="str">
        <f>IF(AW$3="","",IF('Step 1_Expenditure3'!$E51=0,0,IF('Step 1_Expenditure3'!$D51="OPEX",IF(AND(AW$3&gt;='Step 1_Expenditure3'!$F51,'Step 1_Expenditure3'!$F51+'Step 1_Expenditure3'!$G51-1&gt;=AW$3),'Step 1_Expenditure3'!$E51*((1+'Step 1_Expenditure3'!$H51)^(AW$3-1)),0),IF(AW$3='Step 1_Expenditure3'!$F51,'Step 1_Expenditure3'!$E51,0))))</f>
        <v/>
      </c>
      <c r="AX27" s="55" t="str">
        <f>IF(AX$3="","",IF('Step 1_Expenditure3'!$E51=0,0,IF('Step 1_Expenditure3'!$D51="OPEX",IF(AND(AX$3&gt;='Step 1_Expenditure3'!$F51,'Step 1_Expenditure3'!$F51+'Step 1_Expenditure3'!$G51-1&gt;=AX$3),'Step 1_Expenditure3'!$E51*((1+'Step 1_Expenditure3'!$H51)^(AX$3-1)),0),IF(AX$3='Step 1_Expenditure3'!$F51,'Step 1_Expenditure3'!$E51,0))))</f>
        <v/>
      </c>
      <c r="AY27" s="55" t="str">
        <f>IF(AY$3="","",IF('Step 1_Expenditure3'!$E51=0,0,IF('Step 1_Expenditure3'!$D51="OPEX",IF(AND(AY$3&gt;='Step 1_Expenditure3'!$F51,'Step 1_Expenditure3'!$F51+'Step 1_Expenditure3'!$G51-1&gt;=AY$3),'Step 1_Expenditure3'!$E51*((1+'Step 1_Expenditure3'!$H51)^(AY$3-1)),0),IF(AY$3='Step 1_Expenditure3'!$F51,'Step 1_Expenditure3'!$E51,0))))</f>
        <v/>
      </c>
      <c r="AZ27" s="55" t="str">
        <f>IF(AZ$3="","",IF('Step 1_Expenditure3'!$E51=0,0,IF('Step 1_Expenditure3'!$D51="OPEX",IF(AND(AZ$3&gt;='Step 1_Expenditure3'!$F51,'Step 1_Expenditure3'!$F51+'Step 1_Expenditure3'!$G51-1&gt;=AZ$3),'Step 1_Expenditure3'!$E51*((1+'Step 1_Expenditure3'!$H51)^(AZ$3-1)),0),IF(AZ$3='Step 1_Expenditure3'!$F51,'Step 1_Expenditure3'!$E51,0))))</f>
        <v/>
      </c>
      <c r="BA27" s="55" t="str">
        <f>IF(BA$3="","",IF('Step 1_Expenditure3'!$E51=0,0,IF('Step 1_Expenditure3'!$D51="OPEX",IF(AND(BA$3&gt;='Step 1_Expenditure3'!$F51,'Step 1_Expenditure3'!$F51+'Step 1_Expenditure3'!$G51-1&gt;=BA$3),'Step 1_Expenditure3'!$E51*((1+'Step 1_Expenditure3'!$H51)^(BA$3-1)),0),IF(BA$3='Step 1_Expenditure3'!$F51,'Step 1_Expenditure3'!$E51,0))))</f>
        <v/>
      </c>
      <c r="BB27" s="55" t="str">
        <f>IF(BB$3="","",IF('Step 1_Expenditure3'!$E51=0,0,IF('Step 1_Expenditure3'!$D51="OPEX",IF(AND(BB$3&gt;='Step 1_Expenditure3'!$F51,'Step 1_Expenditure3'!$F51+'Step 1_Expenditure3'!$G51-1&gt;=BB$3),'Step 1_Expenditure3'!$E51*((1+'Step 1_Expenditure3'!$H51)^(BB$3-1)),0),IF(BB$3='Step 1_Expenditure3'!$F51,'Step 1_Expenditure3'!$E51,0))))</f>
        <v/>
      </c>
      <c r="BC27" s="55" t="str">
        <f>IF(BC$3="","",IF('Step 1_Expenditure3'!$E51=0,0,IF('Step 1_Expenditure3'!$D51="OPEX",IF(AND(BC$3&gt;='Step 1_Expenditure3'!$F51,'Step 1_Expenditure3'!$F51+'Step 1_Expenditure3'!$G51-1&gt;=BC$3),'Step 1_Expenditure3'!$E51*((1+'Step 1_Expenditure3'!$H51)^(BC$3-1)),0),IF(BC$3='Step 1_Expenditure3'!$F51,'Step 1_Expenditure3'!$E51,0))))</f>
        <v/>
      </c>
      <c r="BD27" s="55" t="str">
        <f>IF(BD$3="","",IF('Step 1_Expenditure3'!$E51=0,0,IF('Step 1_Expenditure3'!$D51="OPEX",IF(AND(BD$3&gt;='Step 1_Expenditure3'!$F51,'Step 1_Expenditure3'!$F51+'Step 1_Expenditure3'!$G51-1&gt;=BD$3),'Step 1_Expenditure3'!$E51*((1+'Step 1_Expenditure3'!$H51)^(BD$3-1)),0),IF(BD$3='Step 1_Expenditure3'!$F51,'Step 1_Expenditure3'!$E51,0))))</f>
        <v/>
      </c>
      <c r="BE27" s="55" t="str">
        <f>IF(BE$3="","",IF('Step 1_Expenditure3'!$E51=0,0,IF('Step 1_Expenditure3'!$D51="OPEX",IF(AND(BE$3&gt;='Step 1_Expenditure3'!$F51,'Step 1_Expenditure3'!$F51+'Step 1_Expenditure3'!$G51-1&gt;=BE$3),'Step 1_Expenditure3'!$E51*((1+'Step 1_Expenditure3'!$H51)^(BE$3-1)),0),IF(BE$3='Step 1_Expenditure3'!$F51,'Step 1_Expenditure3'!$E51,0))))</f>
        <v/>
      </c>
      <c r="BF27" s="55" t="str">
        <f>IF(BF$3="","",IF('Step 1_Expenditure3'!$E51=0,0,IF('Step 1_Expenditure3'!$D51="OPEX",IF(AND(BF$3&gt;='Step 1_Expenditure3'!$F51,'Step 1_Expenditure3'!$F51+'Step 1_Expenditure3'!$G51-1&gt;=BF$3),'Step 1_Expenditure3'!$E51*((1+'Step 1_Expenditure3'!$H51)^(BF$3-1)),0),IF(BF$3='Step 1_Expenditure3'!$F51,'Step 1_Expenditure3'!$E51,0))))</f>
        <v/>
      </c>
      <c r="BG27" s="55" t="str">
        <f>IF(BG$3="","",IF('Step 1_Expenditure3'!$E51=0,0,IF('Step 1_Expenditure3'!$D51="OPEX",IF(AND(BG$3&gt;='Step 1_Expenditure3'!$F51,'Step 1_Expenditure3'!$F51+'Step 1_Expenditure3'!$G51-1&gt;=BG$3),'Step 1_Expenditure3'!$E51*((1+'Step 1_Expenditure3'!$H51)^(BG$3-1)),0),IF(BG$3='Step 1_Expenditure3'!$F51,'Step 1_Expenditure3'!$E51,0))))</f>
        <v/>
      </c>
      <c r="BH27" s="55" t="str">
        <f>IF(BH$3="","",IF('Step 1_Expenditure3'!$E51=0,0,IF('Step 1_Expenditure3'!$D51="OPEX",IF(AND(BH$3&gt;='Step 1_Expenditure3'!$F51,'Step 1_Expenditure3'!$F51+'Step 1_Expenditure3'!$G51-1&gt;=BH$3),'Step 1_Expenditure3'!$E51*((1+'Step 1_Expenditure3'!$H51)^(BH$3-1)),0),IF(BH$3='Step 1_Expenditure3'!$F51,'Step 1_Expenditure3'!$E51,0))))</f>
        <v/>
      </c>
      <c r="BI27" s="55" t="str">
        <f>IF(BI$3="","",IF('Step 1_Expenditure3'!$E51=0,0,IF('Step 1_Expenditure3'!$D51="OPEX",IF(AND(BI$3&gt;='Step 1_Expenditure3'!$F51,'Step 1_Expenditure3'!$F51+'Step 1_Expenditure3'!$G51-1&gt;=BI$3),'Step 1_Expenditure3'!$E51*((1+'Step 1_Expenditure3'!$H51)^(BI$3-1)),0),IF(BI$3='Step 1_Expenditure3'!$F51,'Step 1_Expenditure3'!$E51,0))))</f>
        <v/>
      </c>
      <c r="BJ27" s="55" t="str">
        <f>IF(BJ$3="","",IF('Step 1_Expenditure3'!$E51=0,0,IF('Step 1_Expenditure3'!$D51="OPEX",IF(AND(BJ$3&gt;='Step 1_Expenditure3'!$F51,'Step 1_Expenditure3'!$F51+'Step 1_Expenditure3'!$G51-1&gt;=BJ$3),'Step 1_Expenditure3'!$E51*((1+'Step 1_Expenditure3'!$H51)^(BJ$3-1)),0),IF(BJ$3='Step 1_Expenditure3'!$F51,'Step 1_Expenditure3'!$E51,0))))</f>
        <v/>
      </c>
      <c r="BK27" s="55" t="str">
        <f>IF(BK$3="","",IF('Step 1_Expenditure3'!$E51=0,0,IF('Step 1_Expenditure3'!$D51="OPEX",IF(AND(BK$3&gt;='Step 1_Expenditure3'!$F51,'Step 1_Expenditure3'!$F51+'Step 1_Expenditure3'!$G51-1&gt;=BK$3),'Step 1_Expenditure3'!$E51*((1+'Step 1_Expenditure3'!$H51)^(BK$3-1)),0),IF(BK$3='Step 1_Expenditure3'!$F51,'Step 1_Expenditure3'!$E51,0))))</f>
        <v/>
      </c>
      <c r="BL27" s="55" t="str">
        <f>IF(BL$3="","",IF('Step 1_Expenditure3'!$E51=0,0,IF('Step 1_Expenditure3'!$D51="OPEX",IF(AND(BL$3&gt;='Step 1_Expenditure3'!$F51,'Step 1_Expenditure3'!$F51+'Step 1_Expenditure3'!$G51-1&gt;=BL$3),'Step 1_Expenditure3'!$E51*((1+'Step 1_Expenditure3'!$H51)^(BL$3-1)),0),IF(BL$3='Step 1_Expenditure3'!$F51,'Step 1_Expenditure3'!$E51,0))))</f>
        <v/>
      </c>
      <c r="BM27" s="55" t="str">
        <f>IF(BM$3="","",IF('Step 1_Expenditure3'!$E51=0,0,IF('Step 1_Expenditure3'!$D51="OPEX",IF(AND(BM$3&gt;='Step 1_Expenditure3'!$F51,'Step 1_Expenditure3'!$F51+'Step 1_Expenditure3'!$G51-1&gt;=BM$3),'Step 1_Expenditure3'!$E51*((1+'Step 1_Expenditure3'!$H51)^(BM$3-1)),0),IF(BM$3='Step 1_Expenditure3'!$F51,'Step 1_Expenditure3'!$E51,0))))</f>
        <v/>
      </c>
      <c r="BN27" s="55" t="str">
        <f>IF(BN$3="","",IF('Step 1_Expenditure3'!$E51=0,0,IF('Step 1_Expenditure3'!$D51="OPEX",IF(AND(BN$3&gt;='Step 1_Expenditure3'!$F51,'Step 1_Expenditure3'!$F51+'Step 1_Expenditure3'!$G51-1&gt;=BN$3),'Step 1_Expenditure3'!$E51*((1+'Step 1_Expenditure3'!$H51)^(BN$3-1)),0),IF(BN$3='Step 1_Expenditure3'!$F51,'Step 1_Expenditure3'!$E51,0))))</f>
        <v/>
      </c>
      <c r="BO27" s="55" t="str">
        <f>IF(BO$3="","",IF('Step 1_Expenditure3'!$E51=0,0,IF('Step 1_Expenditure3'!$D51="OPEX",IF(AND(BO$3&gt;='Step 1_Expenditure3'!$F51,'Step 1_Expenditure3'!$F51+'Step 1_Expenditure3'!$G51-1&gt;=BO$3),'Step 1_Expenditure3'!$E51*((1+'Step 1_Expenditure3'!$H51)^(BO$3-1)),0),IF(BO$3='Step 1_Expenditure3'!$F51,'Step 1_Expenditure3'!$E51,0))))</f>
        <v/>
      </c>
      <c r="BP27" s="55" t="str">
        <f>IF(BP$3="","",IF('Step 1_Expenditure3'!$E51=0,0,IF('Step 1_Expenditure3'!$D51="OPEX",IF(AND(BP$3&gt;='Step 1_Expenditure3'!$F51,'Step 1_Expenditure3'!$F51+'Step 1_Expenditure3'!$G51-1&gt;=BP$3),'Step 1_Expenditure3'!$E51*((1+'Step 1_Expenditure3'!$H51)^(BP$3-1)),0),IF(BP$3='Step 1_Expenditure3'!$F51,'Step 1_Expenditure3'!$E51,0))))</f>
        <v/>
      </c>
      <c r="BQ27" s="55" t="str">
        <f>IF(BQ$3="","",IF('Step 1_Expenditure3'!$E51=0,0,IF('Step 1_Expenditure3'!$D51="OPEX",IF(AND(BQ$3&gt;='Step 1_Expenditure3'!$F51,'Step 1_Expenditure3'!$F51+'Step 1_Expenditure3'!$G51-1&gt;=BQ$3),'Step 1_Expenditure3'!$E51*((1+'Step 1_Expenditure3'!$H51)^(BQ$3-1)),0),IF(BQ$3='Step 1_Expenditure3'!$F51,'Step 1_Expenditure3'!$E51,0))))</f>
        <v/>
      </c>
      <c r="BR27" s="55" t="str">
        <f>IF(BR$3="","",IF('Step 1_Expenditure3'!$E51=0,0,IF('Step 1_Expenditure3'!$D51="OPEX",IF(AND(BR$3&gt;='Step 1_Expenditure3'!$F51,'Step 1_Expenditure3'!$F51+'Step 1_Expenditure3'!$G51-1&gt;=BR$3),'Step 1_Expenditure3'!$E51*((1+'Step 1_Expenditure3'!$H51)^(BR$3-1)),0),IF(BR$3='Step 1_Expenditure3'!$F51,'Step 1_Expenditure3'!$E51,0))))</f>
        <v/>
      </c>
      <c r="BS27" s="55" t="str">
        <f>IF(BS$3="","",IF('Step 1_Expenditure3'!$E51=0,0,IF('Step 1_Expenditure3'!$D51="OPEX",IF(AND(BS$3&gt;='Step 1_Expenditure3'!$F51,'Step 1_Expenditure3'!$F51+'Step 1_Expenditure3'!$G51-1&gt;=BS$3),'Step 1_Expenditure3'!$E51*((1+'Step 1_Expenditure3'!$H51)^(BS$3-1)),0),IF(BS$3='Step 1_Expenditure3'!$F51,'Step 1_Expenditure3'!$E51,0))))</f>
        <v/>
      </c>
      <c r="BT27" s="55" t="str">
        <f>IF(BT$3="","",IF('Step 1_Expenditure3'!$E51=0,0,IF('Step 1_Expenditure3'!$D51="OPEX",IF(AND(BT$3&gt;='Step 1_Expenditure3'!$F51,'Step 1_Expenditure3'!$F51+'Step 1_Expenditure3'!$G51-1&gt;=BT$3),'Step 1_Expenditure3'!$E51*((1+'Step 1_Expenditure3'!$H51)^(BT$3-1)),0),IF(BT$3='Step 1_Expenditure3'!$F51,'Step 1_Expenditure3'!$E51,0))))</f>
        <v/>
      </c>
      <c r="BU27" s="55" t="str">
        <f>IF(BU$3="","",IF('Step 1_Expenditure3'!$E51=0,0,IF('Step 1_Expenditure3'!$D51="OPEX",IF(AND(BU$3&gt;='Step 1_Expenditure3'!$F51,'Step 1_Expenditure3'!$F51+'Step 1_Expenditure3'!$G51-1&gt;=BU$3),'Step 1_Expenditure3'!$E51*((1+'Step 1_Expenditure3'!$H51)^(BU$3-1)),0),IF(BU$3='Step 1_Expenditure3'!$F51,'Step 1_Expenditure3'!$E51,0))))</f>
        <v/>
      </c>
      <c r="BV27" s="55" t="str">
        <f>IF(BV$3="","",IF('Step 1_Expenditure3'!$E51=0,0,IF('Step 1_Expenditure3'!$D51="OPEX",IF(AND(BV$3&gt;='Step 1_Expenditure3'!$F51,'Step 1_Expenditure3'!$F51+'Step 1_Expenditure3'!$G51-1&gt;=BV$3),'Step 1_Expenditure3'!$E51*((1+'Step 1_Expenditure3'!$H51)^(BV$3-1)),0),IF(BV$3='Step 1_Expenditure3'!$F51,'Step 1_Expenditure3'!$E51,0))))</f>
        <v/>
      </c>
      <c r="BW27" s="55" t="str">
        <f>IF(BW$3="","",IF('Step 1_Expenditure3'!$E51=0,0,IF('Step 1_Expenditure3'!$D51="OPEX",IF(AND(BW$3&gt;='Step 1_Expenditure3'!$F51,'Step 1_Expenditure3'!$F51+'Step 1_Expenditure3'!$G51-1&gt;=BW$3),'Step 1_Expenditure3'!$E51*((1+'Step 1_Expenditure3'!$H51)^(BW$3-1)),0),IF(BW$3='Step 1_Expenditure3'!$F51,'Step 1_Expenditure3'!$E51,0))))</f>
        <v/>
      </c>
      <c r="BX27" s="55" t="str">
        <f>IF(BX$3="","",IF('Step 1_Expenditure3'!$E51=0,0,IF('Step 1_Expenditure3'!$D51="OPEX",IF(AND(BX$3&gt;='Step 1_Expenditure3'!$F51,'Step 1_Expenditure3'!$F51+'Step 1_Expenditure3'!$G51-1&gt;=BX$3),'Step 1_Expenditure3'!$E51*((1+'Step 1_Expenditure3'!$H51)^(BX$3-1)),0),IF(BX$3='Step 1_Expenditure3'!$F51,'Step 1_Expenditure3'!$E51,0))))</f>
        <v/>
      </c>
      <c r="BY27" s="55" t="str">
        <f>IF(BY$3="","",IF('Step 1_Expenditure3'!$E51=0,0,IF('Step 1_Expenditure3'!$D51="OPEX",IF(AND(BY$3&gt;='Step 1_Expenditure3'!$F51,'Step 1_Expenditure3'!$F51+'Step 1_Expenditure3'!$G51-1&gt;=BY$3),'Step 1_Expenditure3'!$E51*((1+'Step 1_Expenditure3'!$H51)^(BY$3-1)),0),IF(BY$3='Step 1_Expenditure3'!$F51,'Step 1_Expenditure3'!$E51,0))))</f>
        <v/>
      </c>
      <c r="BZ27" s="55" t="str">
        <f>IF(BZ$3="","",IF('Step 1_Expenditure3'!$E51=0,0,IF('Step 1_Expenditure3'!$D51="OPEX",IF(AND(BZ$3&gt;='Step 1_Expenditure3'!$F51,'Step 1_Expenditure3'!$F51+'Step 1_Expenditure3'!$G51-1&gt;=BZ$3),'Step 1_Expenditure3'!$E51*((1+'Step 1_Expenditure3'!$H51)^(BZ$3-1)),0),IF(BZ$3='Step 1_Expenditure3'!$F51,'Step 1_Expenditure3'!$E51,0))))</f>
        <v/>
      </c>
      <c r="CA27" s="55" t="str">
        <f>IF(CA$3="","",IF('Step 1_Expenditure3'!$E51=0,0,IF('Step 1_Expenditure3'!$D51="OPEX",IF(AND(CA$3&gt;='Step 1_Expenditure3'!$F51,'Step 1_Expenditure3'!$F51+'Step 1_Expenditure3'!$G51-1&gt;=CA$3),'Step 1_Expenditure3'!$E51*((1+'Step 1_Expenditure3'!$H51)^(CA$3-1)),0),IF(CA$3='Step 1_Expenditure3'!$F51,'Step 1_Expenditure3'!$E51,0))))</f>
        <v/>
      </c>
      <c r="CB27" s="55" t="str">
        <f>IF(CB$3="","",IF('Step 1_Expenditure3'!$E51=0,0,IF('Step 1_Expenditure3'!$D51="OPEX",IF(AND(CB$3&gt;='Step 1_Expenditure3'!$F51,'Step 1_Expenditure3'!$F51+'Step 1_Expenditure3'!$G51-1&gt;=CB$3),'Step 1_Expenditure3'!$E51*((1+'Step 1_Expenditure3'!$H51)^(CB$3-1)),0),IF(CB$3='Step 1_Expenditure3'!$F51,'Step 1_Expenditure3'!$E51,0))))</f>
        <v/>
      </c>
      <c r="CC27" s="55" t="str">
        <f>IF(CC$3="","",IF('Step 1_Expenditure3'!$E51=0,0,IF('Step 1_Expenditure3'!$D51="OPEX",IF(AND(CC$3&gt;='Step 1_Expenditure3'!$F51,'Step 1_Expenditure3'!$F51+'Step 1_Expenditure3'!$G51-1&gt;=CC$3),'Step 1_Expenditure3'!$E51*((1+'Step 1_Expenditure3'!$H51)^(CC$3-1)),0),IF(CC$3='Step 1_Expenditure3'!$F51,'Step 1_Expenditure3'!$E51,0))))</f>
        <v/>
      </c>
      <c r="CD27" s="55" t="str">
        <f>IF(CD$3="","",IF('Step 1_Expenditure3'!$E51=0,0,IF('Step 1_Expenditure3'!$D51="OPEX",IF(AND(CD$3&gt;='Step 1_Expenditure3'!$F51,'Step 1_Expenditure3'!$F51+'Step 1_Expenditure3'!$G51-1&gt;=CD$3),'Step 1_Expenditure3'!$E51*((1+'Step 1_Expenditure3'!$H51)^(CD$3-1)),0),IF(CD$3='Step 1_Expenditure3'!$F51,'Step 1_Expenditure3'!$E51,0))))</f>
        <v/>
      </c>
      <c r="CE27" s="55" t="str">
        <f>IF(CE$3="","",IF('Step 1_Expenditure3'!$E51=0,0,IF('Step 1_Expenditure3'!$D51="OPEX",IF(AND(CE$3&gt;='Step 1_Expenditure3'!$F51,'Step 1_Expenditure3'!$F51+'Step 1_Expenditure3'!$G51-1&gt;=CE$3),'Step 1_Expenditure3'!$E51*((1+'Step 1_Expenditure3'!$H51)^(CE$3-1)),0),IF(CE$3='Step 1_Expenditure3'!$F51,'Step 1_Expenditure3'!$E51,0))))</f>
        <v/>
      </c>
      <c r="CF27" s="55" t="str">
        <f>IF(CF$3="","",IF('Step 1_Expenditure3'!$E51=0,0,IF('Step 1_Expenditure3'!$D51="OPEX",IF(AND(CF$3&gt;='Step 1_Expenditure3'!$F51,'Step 1_Expenditure3'!$F51+'Step 1_Expenditure3'!$G51-1&gt;=CF$3),'Step 1_Expenditure3'!$E51*((1+'Step 1_Expenditure3'!$H51)^(CF$3-1)),0),IF(CF$3='Step 1_Expenditure3'!$F51,'Step 1_Expenditure3'!$E51,0))))</f>
        <v/>
      </c>
      <c r="CG27" s="55" t="str">
        <f>IF(CG$3="","",IF('Step 1_Expenditure3'!$E51=0,0,IF('Step 1_Expenditure3'!$D51="OPEX",IF(AND(CG$3&gt;='Step 1_Expenditure3'!$F51,'Step 1_Expenditure3'!$F51+'Step 1_Expenditure3'!$G51-1&gt;=CG$3),'Step 1_Expenditure3'!$E51*((1+'Step 1_Expenditure3'!$H51)^(CG$3-1)),0),IF(CG$3='Step 1_Expenditure3'!$F51,'Step 1_Expenditure3'!$E51,0))))</f>
        <v/>
      </c>
      <c r="CH27" s="55" t="str">
        <f>IF(CH$3="","",IF('Step 1_Expenditure3'!$E51=0,0,IF('Step 1_Expenditure3'!$D51="OPEX",IF(AND(CH$3&gt;='Step 1_Expenditure3'!$F51,'Step 1_Expenditure3'!$F51+'Step 1_Expenditure3'!$G51-1&gt;=CH$3),'Step 1_Expenditure3'!$E51*((1+'Step 1_Expenditure3'!$H51)^(CH$3-1)),0),IF(CH$3='Step 1_Expenditure3'!$F51,'Step 1_Expenditure3'!$E51,0))))</f>
        <v/>
      </c>
      <c r="CI27" s="55" t="str">
        <f>IF(CI$3="","",IF('Step 1_Expenditure3'!$E51=0,0,IF('Step 1_Expenditure3'!$D51="OPEX",IF(AND(CI$3&gt;='Step 1_Expenditure3'!$F51,'Step 1_Expenditure3'!$F51+'Step 1_Expenditure3'!$G51-1&gt;=CI$3),'Step 1_Expenditure3'!$E51*((1+'Step 1_Expenditure3'!$H51)^(CI$3-1)),0),IF(CI$3='Step 1_Expenditure3'!$F51,'Step 1_Expenditure3'!$E51,0))))</f>
        <v/>
      </c>
      <c r="CJ27" s="55" t="str">
        <f>IF(CJ$3="","",IF('Step 1_Expenditure3'!$E51=0,0,IF('Step 1_Expenditure3'!$D51="OPEX",IF(AND(CJ$3&gt;='Step 1_Expenditure3'!$F51,'Step 1_Expenditure3'!$F51+'Step 1_Expenditure3'!$G51-1&gt;=CJ$3),'Step 1_Expenditure3'!$E51*((1+'Step 1_Expenditure3'!$H51)^(CJ$3-1)),0),IF(CJ$3='Step 1_Expenditure3'!$F51,'Step 1_Expenditure3'!$E51,0))))</f>
        <v/>
      </c>
      <c r="CK27" s="55" t="str">
        <f>IF(CK$3="","",IF('Step 1_Expenditure3'!$E51=0,0,IF('Step 1_Expenditure3'!$D51="OPEX",IF(AND(CK$3&gt;='Step 1_Expenditure3'!$F51,'Step 1_Expenditure3'!$F51+'Step 1_Expenditure3'!$G51-1&gt;=CK$3),'Step 1_Expenditure3'!$E51*((1+'Step 1_Expenditure3'!$H51)^(CK$3-1)),0),IF(CK$3='Step 1_Expenditure3'!$F51,'Step 1_Expenditure3'!$E51,0))))</f>
        <v/>
      </c>
      <c r="CL27" s="55" t="str">
        <f>IF(CL$3="","",IF('Step 1_Expenditure3'!$E51=0,0,IF('Step 1_Expenditure3'!$D51="OPEX",IF(AND(CL$3&gt;='Step 1_Expenditure3'!$F51,'Step 1_Expenditure3'!$F51+'Step 1_Expenditure3'!$G51-1&gt;=CL$3),'Step 1_Expenditure3'!$E51*((1+'Step 1_Expenditure3'!$H51)^(CL$3-1)),0),IF(CL$3='Step 1_Expenditure3'!$F51,'Step 1_Expenditure3'!$E51,0))))</f>
        <v/>
      </c>
      <c r="CM27" s="55" t="str">
        <f>IF(CM$3="","",IF('Step 1_Expenditure3'!$E51=0,0,IF('Step 1_Expenditure3'!$D51="OPEX",IF(AND(CM$3&gt;='Step 1_Expenditure3'!$F51,'Step 1_Expenditure3'!$F51+'Step 1_Expenditure3'!$G51-1&gt;=CM$3),'Step 1_Expenditure3'!$E51*((1+'Step 1_Expenditure3'!$H51)^(CM$3-1)),0),IF(CM$3='Step 1_Expenditure3'!$F51,'Step 1_Expenditure3'!$E51,0))))</f>
        <v/>
      </c>
      <c r="CN27" s="55" t="str">
        <f>IF(CN$3="","",IF('Step 1_Expenditure3'!$E51=0,0,IF('Step 1_Expenditure3'!$D51="OPEX",IF(AND(CN$3&gt;='Step 1_Expenditure3'!$F51,'Step 1_Expenditure3'!$F51+'Step 1_Expenditure3'!$G51-1&gt;=CN$3),'Step 1_Expenditure3'!$E51*((1+'Step 1_Expenditure3'!$H51)^(CN$3-1)),0),IF(CN$3='Step 1_Expenditure3'!$F51,'Step 1_Expenditure3'!$E51,0))))</f>
        <v/>
      </c>
      <c r="CO27" s="55" t="str">
        <f>IF(CO$3="","",IF('Step 1_Expenditure3'!$E51=0,0,IF('Step 1_Expenditure3'!$D51="OPEX",IF(AND(CO$3&gt;='Step 1_Expenditure3'!$F51,'Step 1_Expenditure3'!$F51+'Step 1_Expenditure3'!$G51-1&gt;=CO$3),'Step 1_Expenditure3'!$E51*((1+'Step 1_Expenditure3'!$H51)^(CO$3-1)),0),IF(CO$3='Step 1_Expenditure3'!$F51,'Step 1_Expenditure3'!$E51,0))))</f>
        <v/>
      </c>
      <c r="CP27" s="55" t="str">
        <f>IF(CP$3="","",IF('Step 1_Expenditure3'!$E51=0,0,IF('Step 1_Expenditure3'!$D51="OPEX",IF(AND(CP$3&gt;='Step 1_Expenditure3'!$F51,'Step 1_Expenditure3'!$F51+'Step 1_Expenditure3'!$G51-1&gt;=CP$3),'Step 1_Expenditure3'!$E51*((1+'Step 1_Expenditure3'!$H51)^(CP$3-1)),0),IF(CP$3='Step 1_Expenditure3'!$F51,'Step 1_Expenditure3'!$E51,0))))</f>
        <v/>
      </c>
      <c r="CQ27" s="55" t="str">
        <f>IF(CQ$3="","",IF('Step 1_Expenditure3'!$E51=0,0,IF('Step 1_Expenditure3'!$D51="OPEX",IF(AND(CQ$3&gt;='Step 1_Expenditure3'!$F51,'Step 1_Expenditure3'!$F51+'Step 1_Expenditure3'!$G51-1&gt;=CQ$3),'Step 1_Expenditure3'!$E51*((1+'Step 1_Expenditure3'!$H51)^(CQ$3-1)),0),IF(CQ$3='Step 1_Expenditure3'!$F51,'Step 1_Expenditure3'!$E51,0))))</f>
        <v/>
      </c>
      <c r="CR27" s="55" t="str">
        <f>IF(CR$3="","",IF('Step 1_Expenditure3'!$E51=0,0,IF('Step 1_Expenditure3'!$D51="OPEX",IF(AND(CR$3&gt;='Step 1_Expenditure3'!$F51,'Step 1_Expenditure3'!$F51+'Step 1_Expenditure3'!$G51-1&gt;=CR$3),'Step 1_Expenditure3'!$E51*((1+'Step 1_Expenditure3'!$H51)^(CR$3-1)),0),IF(CR$3='Step 1_Expenditure3'!$F51,'Step 1_Expenditure3'!$E51,0))))</f>
        <v/>
      </c>
      <c r="CS27" s="55" t="str">
        <f>IF(CS$3="","",IF('Step 1_Expenditure3'!$E51=0,0,IF('Step 1_Expenditure3'!$D51="OPEX",IF(AND(CS$3&gt;='Step 1_Expenditure3'!$F51,'Step 1_Expenditure3'!$F51+'Step 1_Expenditure3'!$G51-1&gt;=CS$3),'Step 1_Expenditure3'!$E51*((1+'Step 1_Expenditure3'!$H51)^(CS$3-1)),0),IF(CS$3='Step 1_Expenditure3'!$F51,'Step 1_Expenditure3'!$E51,0))))</f>
        <v/>
      </c>
      <c r="CT27" s="55" t="str">
        <f>IF(CT$3="","",IF('Step 1_Expenditure3'!$E51=0,0,IF('Step 1_Expenditure3'!$D51="OPEX",IF(AND(CT$3&gt;='Step 1_Expenditure3'!$F51,'Step 1_Expenditure3'!$F51+'Step 1_Expenditure3'!$G51-1&gt;=CT$3),'Step 1_Expenditure3'!$E51*((1+'Step 1_Expenditure3'!$H51)^(CT$3-1)),0),IF(CT$3='Step 1_Expenditure3'!$F51,'Step 1_Expenditure3'!$E51,0))))</f>
        <v/>
      </c>
      <c r="CU27" s="55" t="str">
        <f>IF(CU$3="","",IF('Step 1_Expenditure3'!$E51=0,0,IF('Step 1_Expenditure3'!$D51="OPEX",IF(AND(CU$3&gt;='Step 1_Expenditure3'!$F51,'Step 1_Expenditure3'!$F51+'Step 1_Expenditure3'!$G51-1&gt;=CU$3),'Step 1_Expenditure3'!$E51*((1+'Step 1_Expenditure3'!$H51)^(CU$3-1)),0),IF(CU$3='Step 1_Expenditure3'!$F51,'Step 1_Expenditure3'!$E51,0))))</f>
        <v/>
      </c>
      <c r="CV27" s="55" t="str">
        <f>IF(CV$3="","",IF('Step 1_Expenditure3'!$E51=0,0,IF('Step 1_Expenditure3'!$D51="OPEX",IF(AND(CV$3&gt;='Step 1_Expenditure3'!$F51,'Step 1_Expenditure3'!$F51+'Step 1_Expenditure3'!$G51-1&gt;=CV$3),'Step 1_Expenditure3'!$E51*((1+'Step 1_Expenditure3'!$H51)^(CV$3-1)),0),IF(CV$3='Step 1_Expenditure3'!$F51,'Step 1_Expenditure3'!$E51,0))))</f>
        <v/>
      </c>
      <c r="CW27" s="55" t="str">
        <f>IF(CW$3="","",IF('Step 1_Expenditure3'!$E51=0,0,IF('Step 1_Expenditure3'!$D51="OPEX",IF(AND(CW$3&gt;='Step 1_Expenditure3'!$F51,'Step 1_Expenditure3'!$F51+'Step 1_Expenditure3'!$G51-1&gt;=CW$3),'Step 1_Expenditure3'!$E51*((1+'Step 1_Expenditure3'!$H51)^(CW$3-1)),0),IF(CW$3='Step 1_Expenditure3'!$F51,'Step 1_Expenditure3'!$E51,0))))</f>
        <v/>
      </c>
      <c r="CX27" s="55" t="str">
        <f>IF(CX$3="","",IF('Step 1_Expenditure3'!$E51=0,0,IF('Step 1_Expenditure3'!$D51="OPEX",IF(AND(CX$3&gt;='Step 1_Expenditure3'!$F51,'Step 1_Expenditure3'!$F51+'Step 1_Expenditure3'!$G51-1&gt;=CX$3),'Step 1_Expenditure3'!$E51*((1+'Step 1_Expenditure3'!$H51)^(CX$3-1)),0),IF(CX$3='Step 1_Expenditure3'!$F51,'Step 1_Expenditure3'!$E51,0))))</f>
        <v/>
      </c>
      <c r="CY27" s="55" t="str">
        <f>IF(CY$3="","",IF('Step 1_Expenditure3'!$E51=0,0,IF('Step 1_Expenditure3'!$D51="OPEX",IF(AND(CY$3&gt;='Step 1_Expenditure3'!$F51,'Step 1_Expenditure3'!$F51+'Step 1_Expenditure3'!$G51-1&gt;=CY$3),'Step 1_Expenditure3'!$E51*((1+'Step 1_Expenditure3'!$H51)^(CY$3-1)),0),IF(CY$3='Step 1_Expenditure3'!$F51,'Step 1_Expenditure3'!$E51,0))))</f>
        <v/>
      </c>
      <c r="CZ27" s="55" t="str">
        <f>IF(CZ$3="","",IF('Step 1_Expenditure3'!$E51=0,0,IF('Step 1_Expenditure3'!$D51="OPEX",IF(AND(CZ$3&gt;='Step 1_Expenditure3'!$F51,'Step 1_Expenditure3'!$F51+'Step 1_Expenditure3'!$G51-1&gt;=CZ$3),'Step 1_Expenditure3'!$E51*((1+'Step 1_Expenditure3'!$H51)^(CZ$3-1)),0),IF(CZ$3='Step 1_Expenditure3'!$F51,'Step 1_Expenditure3'!$E51,0))))</f>
        <v/>
      </c>
      <c r="DA27" s="55" t="str">
        <f>IF(DA$3="","",IF('Step 1_Expenditure3'!$E51=0,0,IF('Step 1_Expenditure3'!$D51="OPEX",IF(AND(DA$3&gt;='Step 1_Expenditure3'!$F51,'Step 1_Expenditure3'!$F51+'Step 1_Expenditure3'!$G51-1&gt;=DA$3),'Step 1_Expenditure3'!$E51*((1+'Step 1_Expenditure3'!$H51)^(DA$3-1)),0),IF(DA$3='Step 1_Expenditure3'!$F51,'Step 1_Expenditure3'!$E51,0))))</f>
        <v/>
      </c>
      <c r="DB27" s="55" t="str">
        <f>IF(DB$3="","",IF('Step 1_Expenditure3'!$E51=0,0,IF('Step 1_Expenditure3'!$D51="OPEX",IF(AND(DB$3&gt;='Step 1_Expenditure3'!$F51,'Step 1_Expenditure3'!$F51+'Step 1_Expenditure3'!$G51-1&gt;=DB$3),'Step 1_Expenditure3'!$E51*((1+'Step 1_Expenditure3'!$H51)^(DB$3-1)),0),IF(DB$3='Step 1_Expenditure3'!$F51,'Step 1_Expenditure3'!$E51,0))))</f>
        <v/>
      </c>
      <c r="DC27" s="1"/>
    </row>
    <row r="28" spans="1:107" s="3" customFormat="1" x14ac:dyDescent="0.25">
      <c r="A28" s="3">
        <f t="shared" si="0"/>
        <v>0</v>
      </c>
      <c r="B28" s="22" t="str">
        <f>IF('Step 1_Expenditure3'!E52&gt;0,'Step 1_Expenditure3'!B52,"")</f>
        <v/>
      </c>
      <c r="C28" s="152" t="str">
        <f>IF('Step 1_Expenditure3'!E52&gt;0,'Step 1_Expenditure3'!D52,"")</f>
        <v/>
      </c>
      <c r="D28" s="158" t="str">
        <f>IF('Step 1_Expenditure3'!E52&gt;0,IF('Step 1_Expenditure3'!F52+'Step 1_Expenditure3'!G52&gt;'Step 1_Expenditure3'!$C$22,'Step 1_Expenditure3'!$C$22,'Step 1_Expenditure3'!F52+'Step 1_Expenditure3'!G52),"")</f>
        <v/>
      </c>
      <c r="E28" s="22" t="str">
        <f>IF('Step 1_Expenditure3'!E52&gt;0,'Step 1_Expenditure3'!C52,"")</f>
        <v/>
      </c>
      <c r="F28" s="55">
        <f>IF(F$3="","",IF('Step 1_Expenditure3'!$E52=0,0,IF('Step 1_Expenditure3'!$D52="OPEX",IF(AND(F$3&gt;='Step 1_Expenditure3'!$F52,'Step 1_Expenditure3'!$F52+'Step 1_Expenditure3'!$G52-1&gt;=F$3),'Step 1_Expenditure3'!$E52*((1+'Step 1_Expenditure3'!$H52)^(F$3)),0),IF(F$3='Step 1_Expenditure3'!$F52,'Step 1_Expenditure3'!$E52,0))))</f>
        <v>0</v>
      </c>
      <c r="G28" s="55">
        <f>IF(G$3="","",IF('Step 1_Expenditure3'!$E52=0,0,IF('Step 1_Expenditure3'!$D52="OPEX",IF(AND(G$3&gt;='Step 1_Expenditure3'!$F52,'Step 1_Expenditure3'!$F52+'Step 1_Expenditure3'!$G52-1&gt;=G$3),'Step 1_Expenditure3'!$E52*((1+'Step 1_Expenditure3'!$H52)^(G$3-1)),0),IF(G$3='Step 1_Expenditure3'!$F52,'Step 1_Expenditure3'!$E52,0))))</f>
        <v>0</v>
      </c>
      <c r="H28" s="55">
        <f>IF(H$3="","",IF('Step 1_Expenditure3'!$E52=0,0,IF('Step 1_Expenditure3'!$D52="OPEX",IF(AND(H$3&gt;='Step 1_Expenditure3'!$F52,'Step 1_Expenditure3'!$F52+'Step 1_Expenditure3'!$G52-1&gt;=H$3),'Step 1_Expenditure3'!$E52*((1+'Step 1_Expenditure3'!$H52)^(H$3-1)),0),IF(H$3='Step 1_Expenditure3'!$F52,'Step 1_Expenditure3'!$E52,0))))</f>
        <v>0</v>
      </c>
      <c r="I28" s="55">
        <f>IF(I$3="","",IF('Step 1_Expenditure3'!$E52=0,0,IF('Step 1_Expenditure3'!$D52="OPEX",IF(AND(I$3&gt;='Step 1_Expenditure3'!$F52,'Step 1_Expenditure3'!$F52+'Step 1_Expenditure3'!$G52-1&gt;=I$3),'Step 1_Expenditure3'!$E52*((1+'Step 1_Expenditure3'!$H52)^(I$3-1)),0),IF(I$3='Step 1_Expenditure3'!$F52,'Step 1_Expenditure3'!$E52,0))))</f>
        <v>0</v>
      </c>
      <c r="J28" s="55">
        <f>IF(J$3="","",IF('Step 1_Expenditure3'!$E52=0,0,IF('Step 1_Expenditure3'!$D52="OPEX",IF(AND(J$3&gt;='Step 1_Expenditure3'!$F52,'Step 1_Expenditure3'!$F52+'Step 1_Expenditure3'!$G52-1&gt;=J$3),'Step 1_Expenditure3'!$E52*((1+'Step 1_Expenditure3'!$H52)^(J$3-1)),0),IF(J$3='Step 1_Expenditure3'!$F52,'Step 1_Expenditure3'!$E52,0))))</f>
        <v>0</v>
      </c>
      <c r="K28" s="55">
        <f>IF(K$3="","",IF('Step 1_Expenditure3'!$E52=0,0,IF('Step 1_Expenditure3'!$D52="OPEX",IF(AND(K$3&gt;='Step 1_Expenditure3'!$F52,'Step 1_Expenditure3'!$F52+'Step 1_Expenditure3'!$G52-1&gt;=K$3),'Step 1_Expenditure3'!$E52*((1+'Step 1_Expenditure3'!$H52)^(K$3-1)),0),IF(K$3='Step 1_Expenditure3'!$F52,'Step 1_Expenditure3'!$E52,0))))</f>
        <v>0</v>
      </c>
      <c r="L28" s="55">
        <f>IF(L$3="","",IF('Step 1_Expenditure3'!$E52=0,0,IF('Step 1_Expenditure3'!$D52="OPEX",IF(AND(L$3&gt;='Step 1_Expenditure3'!$F52,'Step 1_Expenditure3'!$F52+'Step 1_Expenditure3'!$G52-1&gt;=L$3),'Step 1_Expenditure3'!$E52*((1+'Step 1_Expenditure3'!$H52)^(L$3-1)),0),IF(L$3='Step 1_Expenditure3'!$F52,'Step 1_Expenditure3'!$E52,0))))</f>
        <v>0</v>
      </c>
      <c r="M28" s="55">
        <f>IF(M$3="","",IF('Step 1_Expenditure3'!$E52=0,0,IF('Step 1_Expenditure3'!$D52="OPEX",IF(AND(M$3&gt;='Step 1_Expenditure3'!$F52,'Step 1_Expenditure3'!$F52+'Step 1_Expenditure3'!$G52-1&gt;=M$3),'Step 1_Expenditure3'!$E52*((1+'Step 1_Expenditure3'!$H52)^(M$3-1)),0),IF(M$3='Step 1_Expenditure3'!$F52,'Step 1_Expenditure3'!$E52,0))))</f>
        <v>0</v>
      </c>
      <c r="N28" s="55">
        <f>IF(N$3="","",IF('Step 1_Expenditure3'!$E52=0,0,IF('Step 1_Expenditure3'!$D52="OPEX",IF(AND(N$3&gt;='Step 1_Expenditure3'!$F52,'Step 1_Expenditure3'!$F52+'Step 1_Expenditure3'!$G52-1&gt;=N$3),'Step 1_Expenditure3'!$E52*((1+'Step 1_Expenditure3'!$H52)^(N$3-1)),0),IF(N$3='Step 1_Expenditure3'!$F52,'Step 1_Expenditure3'!$E52,0))))</f>
        <v>0</v>
      </c>
      <c r="O28" s="55">
        <f>IF(O$3="","",IF('Step 1_Expenditure3'!$E52=0,0,IF('Step 1_Expenditure3'!$D52="OPEX",IF(AND(O$3&gt;='Step 1_Expenditure3'!$F52,'Step 1_Expenditure3'!$F52+'Step 1_Expenditure3'!$G52-1&gt;=O$3),'Step 1_Expenditure3'!$E52*((1+'Step 1_Expenditure3'!$H52)^(O$3-1)),0),IF(O$3='Step 1_Expenditure3'!$F52,'Step 1_Expenditure3'!$E52,0))))</f>
        <v>0</v>
      </c>
      <c r="P28" s="55">
        <f>IF(P$3="","",IF('Step 1_Expenditure3'!$E52=0,0,IF('Step 1_Expenditure3'!$D52="OPEX",IF(AND(P$3&gt;='Step 1_Expenditure3'!$F52,'Step 1_Expenditure3'!$F52+'Step 1_Expenditure3'!$G52-1&gt;=P$3),'Step 1_Expenditure3'!$E52*((1+'Step 1_Expenditure3'!$H52)^(P$3-1)),0),IF(P$3='Step 1_Expenditure3'!$F52,'Step 1_Expenditure3'!$E52,0))))</f>
        <v>0</v>
      </c>
      <c r="Q28" s="55">
        <f>IF(Q$3="","",IF('Step 1_Expenditure3'!$E52=0,0,IF('Step 1_Expenditure3'!$D52="OPEX",IF(AND(Q$3&gt;='Step 1_Expenditure3'!$F52,'Step 1_Expenditure3'!$F52+'Step 1_Expenditure3'!$G52-1&gt;=Q$3),'Step 1_Expenditure3'!$E52*((1+'Step 1_Expenditure3'!$H52)^(Q$3-1)),0),IF(Q$3='Step 1_Expenditure3'!$F52,'Step 1_Expenditure3'!$E52,0))))</f>
        <v>0</v>
      </c>
      <c r="R28" s="55">
        <f>IF(R$3="","",IF('Step 1_Expenditure3'!$E52=0,0,IF('Step 1_Expenditure3'!$D52="OPEX",IF(AND(R$3&gt;='Step 1_Expenditure3'!$F52,'Step 1_Expenditure3'!$F52+'Step 1_Expenditure3'!$G52-1&gt;=R$3),'Step 1_Expenditure3'!$E52*((1+'Step 1_Expenditure3'!$H52)^(R$3-1)),0),IF(R$3='Step 1_Expenditure3'!$F52,'Step 1_Expenditure3'!$E52,0))))</f>
        <v>0</v>
      </c>
      <c r="S28" s="55">
        <f>IF(S$3="","",IF('Step 1_Expenditure3'!$E52=0,0,IF('Step 1_Expenditure3'!$D52="OPEX",IF(AND(S$3&gt;='Step 1_Expenditure3'!$F52,'Step 1_Expenditure3'!$F52+'Step 1_Expenditure3'!$G52-1&gt;=S$3),'Step 1_Expenditure3'!$E52*((1+'Step 1_Expenditure3'!$H52)^(S$3-1)),0),IF(S$3='Step 1_Expenditure3'!$F52,'Step 1_Expenditure3'!$E52,0))))</f>
        <v>0</v>
      </c>
      <c r="T28" s="55">
        <f>IF(T$3="","",IF('Step 1_Expenditure3'!$E52=0,0,IF('Step 1_Expenditure3'!$D52="OPEX",IF(AND(T$3&gt;='Step 1_Expenditure3'!$F52,'Step 1_Expenditure3'!$F52+'Step 1_Expenditure3'!$G52-1&gt;=T$3),'Step 1_Expenditure3'!$E52*((1+'Step 1_Expenditure3'!$H52)^(T$3-1)),0),IF(T$3='Step 1_Expenditure3'!$F52,'Step 1_Expenditure3'!$E52,0))))</f>
        <v>0</v>
      </c>
      <c r="U28" s="55">
        <f>IF(U$3="","",IF('Step 1_Expenditure3'!$E52=0,0,IF('Step 1_Expenditure3'!$D52="OPEX",IF(AND(U$3&gt;='Step 1_Expenditure3'!$F52,'Step 1_Expenditure3'!$F52+'Step 1_Expenditure3'!$G52-1&gt;=U$3),'Step 1_Expenditure3'!$E52*((1+'Step 1_Expenditure3'!$H52)^(U$3-1)),0),IF(U$3='Step 1_Expenditure3'!$F52,'Step 1_Expenditure3'!$E52,0))))</f>
        <v>0</v>
      </c>
      <c r="V28" s="55">
        <f>IF(V$3="","",IF('Step 1_Expenditure3'!$E52=0,0,IF('Step 1_Expenditure3'!$D52="OPEX",IF(AND(V$3&gt;='Step 1_Expenditure3'!$F52,'Step 1_Expenditure3'!$F52+'Step 1_Expenditure3'!$G52-1&gt;=V$3),'Step 1_Expenditure3'!$E52*((1+'Step 1_Expenditure3'!$H52)^(V$3-1)),0),IF(V$3='Step 1_Expenditure3'!$F52,'Step 1_Expenditure3'!$E52,0))))</f>
        <v>0</v>
      </c>
      <c r="W28" s="55">
        <f>IF(W$3="","",IF('Step 1_Expenditure3'!$E52=0,0,IF('Step 1_Expenditure3'!$D52="OPEX",IF(AND(W$3&gt;='Step 1_Expenditure3'!$F52,'Step 1_Expenditure3'!$F52+'Step 1_Expenditure3'!$G52-1&gt;=W$3),'Step 1_Expenditure3'!$E52*((1+'Step 1_Expenditure3'!$H52)^(W$3-1)),0),IF(W$3='Step 1_Expenditure3'!$F52,'Step 1_Expenditure3'!$E52,0))))</f>
        <v>0</v>
      </c>
      <c r="X28" s="55">
        <f>IF(X$3="","",IF('Step 1_Expenditure3'!$E52=0,0,IF('Step 1_Expenditure3'!$D52="OPEX",IF(AND(X$3&gt;='Step 1_Expenditure3'!$F52,'Step 1_Expenditure3'!$F52+'Step 1_Expenditure3'!$G52-1&gt;=X$3),'Step 1_Expenditure3'!$E52*((1+'Step 1_Expenditure3'!$H52)^(X$3-1)),0),IF(X$3='Step 1_Expenditure3'!$F52,'Step 1_Expenditure3'!$E52,0))))</f>
        <v>0</v>
      </c>
      <c r="Y28" s="55">
        <f>IF(Y$3="","",IF('Step 1_Expenditure3'!$E52=0,0,IF('Step 1_Expenditure3'!$D52="OPEX",IF(AND(Y$3&gt;='Step 1_Expenditure3'!$F52,'Step 1_Expenditure3'!$F52+'Step 1_Expenditure3'!$G52-1&gt;=Y$3),'Step 1_Expenditure3'!$E52*((1+'Step 1_Expenditure3'!$H52)^(Y$3-1)),0),IF(Y$3='Step 1_Expenditure3'!$F52,'Step 1_Expenditure3'!$E52,0))))</f>
        <v>0</v>
      </c>
      <c r="Z28" s="55">
        <f>IF(Z$3="","",IF('Step 1_Expenditure3'!$E52=0,0,IF('Step 1_Expenditure3'!$D52="OPEX",IF(AND(Z$3&gt;='Step 1_Expenditure3'!$F52,'Step 1_Expenditure3'!$F52+'Step 1_Expenditure3'!$G52-1&gt;=Z$3),'Step 1_Expenditure3'!$E52*((1+'Step 1_Expenditure3'!$H52)^(Z$3-1)),0),IF(Z$3='Step 1_Expenditure3'!$F52,'Step 1_Expenditure3'!$E52,0))))</f>
        <v>0</v>
      </c>
      <c r="AA28" s="55">
        <f>IF(AA$3="","",IF('Step 1_Expenditure3'!$E52=0,0,IF('Step 1_Expenditure3'!$D52="OPEX",IF(AND(AA$3&gt;='Step 1_Expenditure3'!$F52,'Step 1_Expenditure3'!$F52+'Step 1_Expenditure3'!$G52-1&gt;=AA$3),'Step 1_Expenditure3'!$E52*((1+'Step 1_Expenditure3'!$H52)^(AA$3-1)),0),IF(AA$3='Step 1_Expenditure3'!$F52,'Step 1_Expenditure3'!$E52,0))))</f>
        <v>0</v>
      </c>
      <c r="AB28" s="55">
        <f>IF(AB$3="","",IF('Step 1_Expenditure3'!$E52=0,0,IF('Step 1_Expenditure3'!$D52="OPEX",IF(AND(AB$3&gt;='Step 1_Expenditure3'!$F52,'Step 1_Expenditure3'!$F52+'Step 1_Expenditure3'!$G52-1&gt;=AB$3),'Step 1_Expenditure3'!$E52*((1+'Step 1_Expenditure3'!$H52)^(AB$3-1)),0),IF(AB$3='Step 1_Expenditure3'!$F52,'Step 1_Expenditure3'!$E52,0))))</f>
        <v>0</v>
      </c>
      <c r="AC28" s="55">
        <f>IF(AC$3="","",IF('Step 1_Expenditure3'!$E52=0,0,IF('Step 1_Expenditure3'!$D52="OPEX",IF(AND(AC$3&gt;='Step 1_Expenditure3'!$F52,'Step 1_Expenditure3'!$F52+'Step 1_Expenditure3'!$G52-1&gt;=AC$3),'Step 1_Expenditure3'!$E52*((1+'Step 1_Expenditure3'!$H52)^(AC$3-1)),0),IF(AC$3='Step 1_Expenditure3'!$F52,'Step 1_Expenditure3'!$E52,0))))</f>
        <v>0</v>
      </c>
      <c r="AD28" s="55">
        <f>IF(AD$3="","",IF('Step 1_Expenditure3'!$E52=0,0,IF('Step 1_Expenditure3'!$D52="OPEX",IF(AND(AD$3&gt;='Step 1_Expenditure3'!$F52,'Step 1_Expenditure3'!$F52+'Step 1_Expenditure3'!$G52-1&gt;=AD$3),'Step 1_Expenditure3'!$E52*((1+'Step 1_Expenditure3'!$H52)^(AD$3-1)),0),IF(AD$3='Step 1_Expenditure3'!$F52,'Step 1_Expenditure3'!$E52,0))))</f>
        <v>0</v>
      </c>
      <c r="AE28" s="55">
        <f>IF(AE$3="","",IF('Step 1_Expenditure3'!$E52=0,0,IF('Step 1_Expenditure3'!$D52="OPEX",IF(AND(AE$3&gt;='Step 1_Expenditure3'!$F52,'Step 1_Expenditure3'!$F52+'Step 1_Expenditure3'!$G52-1&gt;=AE$3),'Step 1_Expenditure3'!$E52*((1+'Step 1_Expenditure3'!$H52)^(AE$3-1)),0),IF(AE$3='Step 1_Expenditure3'!$F52,'Step 1_Expenditure3'!$E52,0))))</f>
        <v>0</v>
      </c>
      <c r="AF28" s="55" t="str">
        <f>IF(AF$3="","",IF('Step 1_Expenditure3'!$E52=0,0,IF('Step 1_Expenditure3'!$D52="OPEX",IF(AND(AF$3&gt;='Step 1_Expenditure3'!$F52,'Step 1_Expenditure3'!$F52+'Step 1_Expenditure3'!$G52-1&gt;=AF$3),'Step 1_Expenditure3'!$E52*((1+'Step 1_Expenditure3'!$H52)^(AF$3-1)),0),IF(AF$3='Step 1_Expenditure3'!$F52,'Step 1_Expenditure3'!$E52,0))))</f>
        <v/>
      </c>
      <c r="AG28" s="55" t="str">
        <f>IF(AG$3="","",IF('Step 1_Expenditure3'!$E52=0,0,IF('Step 1_Expenditure3'!$D52="OPEX",IF(AND(AG$3&gt;='Step 1_Expenditure3'!$F52,'Step 1_Expenditure3'!$F52+'Step 1_Expenditure3'!$G52-1&gt;=AG$3),'Step 1_Expenditure3'!$E52*((1+'Step 1_Expenditure3'!$H52)^(AG$3-1)),0),IF(AG$3='Step 1_Expenditure3'!$F52,'Step 1_Expenditure3'!$E52,0))))</f>
        <v/>
      </c>
      <c r="AH28" s="55" t="str">
        <f>IF(AH$3="","",IF('Step 1_Expenditure3'!$E52=0,0,IF('Step 1_Expenditure3'!$D52="OPEX",IF(AND(AH$3&gt;='Step 1_Expenditure3'!$F52,'Step 1_Expenditure3'!$F52+'Step 1_Expenditure3'!$G52-1&gt;=AH$3),'Step 1_Expenditure3'!$E52*((1+'Step 1_Expenditure3'!$H52)^(AH$3-1)),0),IF(AH$3='Step 1_Expenditure3'!$F52,'Step 1_Expenditure3'!$E52,0))))</f>
        <v/>
      </c>
      <c r="AI28" s="55" t="str">
        <f>IF(AI$3="","",IF('Step 1_Expenditure3'!$E52=0,0,IF('Step 1_Expenditure3'!$D52="OPEX",IF(AND(AI$3&gt;='Step 1_Expenditure3'!$F52,'Step 1_Expenditure3'!$F52+'Step 1_Expenditure3'!$G52-1&gt;=AI$3),'Step 1_Expenditure3'!$E52*((1+'Step 1_Expenditure3'!$H52)^(AI$3-1)),0),IF(AI$3='Step 1_Expenditure3'!$F52,'Step 1_Expenditure3'!$E52,0))))</f>
        <v/>
      </c>
      <c r="AJ28" s="55" t="str">
        <f>IF(AJ$3="","",IF('Step 1_Expenditure3'!$E52=0,0,IF('Step 1_Expenditure3'!$D52="OPEX",IF(AND(AJ$3&gt;='Step 1_Expenditure3'!$F52,'Step 1_Expenditure3'!$F52+'Step 1_Expenditure3'!$G52-1&gt;=AJ$3),'Step 1_Expenditure3'!$E52*((1+'Step 1_Expenditure3'!$H52)^(AJ$3-1)),0),IF(AJ$3='Step 1_Expenditure3'!$F52,'Step 1_Expenditure3'!$E52,0))))</f>
        <v/>
      </c>
      <c r="AK28" s="55" t="str">
        <f>IF(AK$3="","",IF('Step 1_Expenditure3'!$E52=0,0,IF('Step 1_Expenditure3'!$D52="OPEX",IF(AND(AK$3&gt;='Step 1_Expenditure3'!$F52,'Step 1_Expenditure3'!$F52+'Step 1_Expenditure3'!$G52-1&gt;=AK$3),'Step 1_Expenditure3'!$E52*((1+'Step 1_Expenditure3'!$H52)^(AK$3-1)),0),IF(AK$3='Step 1_Expenditure3'!$F52,'Step 1_Expenditure3'!$E52,0))))</f>
        <v/>
      </c>
      <c r="AL28" s="55" t="str">
        <f>IF(AL$3="","",IF('Step 1_Expenditure3'!$E52=0,0,IF('Step 1_Expenditure3'!$D52="OPEX",IF(AND(AL$3&gt;='Step 1_Expenditure3'!$F52,'Step 1_Expenditure3'!$F52+'Step 1_Expenditure3'!$G52-1&gt;=AL$3),'Step 1_Expenditure3'!$E52*((1+'Step 1_Expenditure3'!$H52)^(AL$3-1)),0),IF(AL$3='Step 1_Expenditure3'!$F52,'Step 1_Expenditure3'!$E52,0))))</f>
        <v/>
      </c>
      <c r="AM28" s="55" t="str">
        <f>IF(AM$3="","",IF('Step 1_Expenditure3'!$E52=0,0,IF('Step 1_Expenditure3'!$D52="OPEX",IF(AND(AM$3&gt;='Step 1_Expenditure3'!$F52,'Step 1_Expenditure3'!$F52+'Step 1_Expenditure3'!$G52-1&gt;=AM$3),'Step 1_Expenditure3'!$E52*((1+'Step 1_Expenditure3'!$H52)^(AM$3-1)),0),IF(AM$3='Step 1_Expenditure3'!$F52,'Step 1_Expenditure3'!$E52,0))))</f>
        <v/>
      </c>
      <c r="AN28" s="55" t="str">
        <f>IF(AN$3="","",IF('Step 1_Expenditure3'!$E52=0,0,IF('Step 1_Expenditure3'!$D52="OPEX",IF(AND(AN$3&gt;='Step 1_Expenditure3'!$F52,'Step 1_Expenditure3'!$F52+'Step 1_Expenditure3'!$G52-1&gt;=AN$3),'Step 1_Expenditure3'!$E52*((1+'Step 1_Expenditure3'!$H52)^(AN$3-1)),0),IF(AN$3='Step 1_Expenditure3'!$F52,'Step 1_Expenditure3'!$E52,0))))</f>
        <v/>
      </c>
      <c r="AO28" s="55" t="str">
        <f>IF(AO$3="","",IF('Step 1_Expenditure3'!$E52=0,0,IF('Step 1_Expenditure3'!$D52="OPEX",IF(AND(AO$3&gt;='Step 1_Expenditure3'!$F52,'Step 1_Expenditure3'!$F52+'Step 1_Expenditure3'!$G52-1&gt;=AO$3),'Step 1_Expenditure3'!$E52*((1+'Step 1_Expenditure3'!$H52)^(AO$3-1)),0),IF(AO$3='Step 1_Expenditure3'!$F52,'Step 1_Expenditure3'!$E52,0))))</f>
        <v/>
      </c>
      <c r="AP28" s="55" t="str">
        <f>IF(AP$3="","",IF('Step 1_Expenditure3'!$E52=0,0,IF('Step 1_Expenditure3'!$D52="OPEX",IF(AND(AP$3&gt;='Step 1_Expenditure3'!$F52,'Step 1_Expenditure3'!$F52+'Step 1_Expenditure3'!$G52-1&gt;=AP$3),'Step 1_Expenditure3'!$E52*((1+'Step 1_Expenditure3'!$H52)^(AP$3-1)),0),IF(AP$3='Step 1_Expenditure3'!$F52,'Step 1_Expenditure3'!$E52,0))))</f>
        <v/>
      </c>
      <c r="AQ28" s="55" t="str">
        <f>IF(AQ$3="","",IF('Step 1_Expenditure3'!$E52=0,0,IF('Step 1_Expenditure3'!$D52="OPEX",IF(AND(AQ$3&gt;='Step 1_Expenditure3'!$F52,'Step 1_Expenditure3'!$F52+'Step 1_Expenditure3'!$G52-1&gt;=AQ$3),'Step 1_Expenditure3'!$E52*((1+'Step 1_Expenditure3'!$H52)^(AQ$3-1)),0),IF(AQ$3='Step 1_Expenditure3'!$F52,'Step 1_Expenditure3'!$E52,0))))</f>
        <v/>
      </c>
      <c r="AR28" s="55" t="str">
        <f>IF(AR$3="","",IF('Step 1_Expenditure3'!$E52=0,0,IF('Step 1_Expenditure3'!$D52="OPEX",IF(AND(AR$3&gt;='Step 1_Expenditure3'!$F52,'Step 1_Expenditure3'!$F52+'Step 1_Expenditure3'!$G52-1&gt;=AR$3),'Step 1_Expenditure3'!$E52*((1+'Step 1_Expenditure3'!$H52)^(AR$3-1)),0),IF(AR$3='Step 1_Expenditure3'!$F52,'Step 1_Expenditure3'!$E52,0))))</f>
        <v/>
      </c>
      <c r="AS28" s="55" t="str">
        <f>IF(AS$3="","",IF('Step 1_Expenditure3'!$E52=0,0,IF('Step 1_Expenditure3'!$D52="OPEX",IF(AND(AS$3&gt;='Step 1_Expenditure3'!$F52,'Step 1_Expenditure3'!$F52+'Step 1_Expenditure3'!$G52-1&gt;=AS$3),'Step 1_Expenditure3'!$E52*((1+'Step 1_Expenditure3'!$H52)^(AS$3-1)),0),IF(AS$3='Step 1_Expenditure3'!$F52,'Step 1_Expenditure3'!$E52,0))))</f>
        <v/>
      </c>
      <c r="AT28" s="55" t="str">
        <f>IF(AT$3="","",IF('Step 1_Expenditure3'!$E52=0,0,IF('Step 1_Expenditure3'!$D52="OPEX",IF(AND(AT$3&gt;='Step 1_Expenditure3'!$F52,'Step 1_Expenditure3'!$F52+'Step 1_Expenditure3'!$G52-1&gt;=AT$3),'Step 1_Expenditure3'!$E52*((1+'Step 1_Expenditure3'!$H52)^(AT$3-1)),0),IF(AT$3='Step 1_Expenditure3'!$F52,'Step 1_Expenditure3'!$E52,0))))</f>
        <v/>
      </c>
      <c r="AU28" s="55" t="str">
        <f>IF(AU$3="","",IF('Step 1_Expenditure3'!$E52=0,0,IF('Step 1_Expenditure3'!$D52="OPEX",IF(AND(AU$3&gt;='Step 1_Expenditure3'!$F52,'Step 1_Expenditure3'!$F52+'Step 1_Expenditure3'!$G52-1&gt;=AU$3),'Step 1_Expenditure3'!$E52*((1+'Step 1_Expenditure3'!$H52)^(AU$3-1)),0),IF(AU$3='Step 1_Expenditure3'!$F52,'Step 1_Expenditure3'!$E52,0))))</f>
        <v/>
      </c>
      <c r="AV28" s="55" t="str">
        <f>IF(AV$3="","",IF('Step 1_Expenditure3'!$E52=0,0,IF('Step 1_Expenditure3'!$D52="OPEX",IF(AND(AV$3&gt;='Step 1_Expenditure3'!$F52,'Step 1_Expenditure3'!$F52+'Step 1_Expenditure3'!$G52-1&gt;=AV$3),'Step 1_Expenditure3'!$E52*((1+'Step 1_Expenditure3'!$H52)^(AV$3-1)),0),IF(AV$3='Step 1_Expenditure3'!$F52,'Step 1_Expenditure3'!$E52,0))))</f>
        <v/>
      </c>
      <c r="AW28" s="55" t="str">
        <f>IF(AW$3="","",IF('Step 1_Expenditure3'!$E52=0,0,IF('Step 1_Expenditure3'!$D52="OPEX",IF(AND(AW$3&gt;='Step 1_Expenditure3'!$F52,'Step 1_Expenditure3'!$F52+'Step 1_Expenditure3'!$G52-1&gt;=AW$3),'Step 1_Expenditure3'!$E52*((1+'Step 1_Expenditure3'!$H52)^(AW$3-1)),0),IF(AW$3='Step 1_Expenditure3'!$F52,'Step 1_Expenditure3'!$E52,0))))</f>
        <v/>
      </c>
      <c r="AX28" s="55" t="str">
        <f>IF(AX$3="","",IF('Step 1_Expenditure3'!$E52=0,0,IF('Step 1_Expenditure3'!$D52="OPEX",IF(AND(AX$3&gt;='Step 1_Expenditure3'!$F52,'Step 1_Expenditure3'!$F52+'Step 1_Expenditure3'!$G52-1&gt;=AX$3),'Step 1_Expenditure3'!$E52*((1+'Step 1_Expenditure3'!$H52)^(AX$3-1)),0),IF(AX$3='Step 1_Expenditure3'!$F52,'Step 1_Expenditure3'!$E52,0))))</f>
        <v/>
      </c>
      <c r="AY28" s="55" t="str">
        <f>IF(AY$3="","",IF('Step 1_Expenditure3'!$E52=0,0,IF('Step 1_Expenditure3'!$D52="OPEX",IF(AND(AY$3&gt;='Step 1_Expenditure3'!$F52,'Step 1_Expenditure3'!$F52+'Step 1_Expenditure3'!$G52-1&gt;=AY$3),'Step 1_Expenditure3'!$E52*((1+'Step 1_Expenditure3'!$H52)^(AY$3-1)),0),IF(AY$3='Step 1_Expenditure3'!$F52,'Step 1_Expenditure3'!$E52,0))))</f>
        <v/>
      </c>
      <c r="AZ28" s="55" t="str">
        <f>IF(AZ$3="","",IF('Step 1_Expenditure3'!$E52=0,0,IF('Step 1_Expenditure3'!$D52="OPEX",IF(AND(AZ$3&gt;='Step 1_Expenditure3'!$F52,'Step 1_Expenditure3'!$F52+'Step 1_Expenditure3'!$G52-1&gt;=AZ$3),'Step 1_Expenditure3'!$E52*((1+'Step 1_Expenditure3'!$H52)^(AZ$3-1)),0),IF(AZ$3='Step 1_Expenditure3'!$F52,'Step 1_Expenditure3'!$E52,0))))</f>
        <v/>
      </c>
      <c r="BA28" s="55" t="str">
        <f>IF(BA$3="","",IF('Step 1_Expenditure3'!$E52=0,0,IF('Step 1_Expenditure3'!$D52="OPEX",IF(AND(BA$3&gt;='Step 1_Expenditure3'!$F52,'Step 1_Expenditure3'!$F52+'Step 1_Expenditure3'!$G52-1&gt;=BA$3),'Step 1_Expenditure3'!$E52*((1+'Step 1_Expenditure3'!$H52)^(BA$3-1)),0),IF(BA$3='Step 1_Expenditure3'!$F52,'Step 1_Expenditure3'!$E52,0))))</f>
        <v/>
      </c>
      <c r="BB28" s="55" t="str">
        <f>IF(BB$3="","",IF('Step 1_Expenditure3'!$E52=0,0,IF('Step 1_Expenditure3'!$D52="OPEX",IF(AND(BB$3&gt;='Step 1_Expenditure3'!$F52,'Step 1_Expenditure3'!$F52+'Step 1_Expenditure3'!$G52-1&gt;=BB$3),'Step 1_Expenditure3'!$E52*((1+'Step 1_Expenditure3'!$H52)^(BB$3-1)),0),IF(BB$3='Step 1_Expenditure3'!$F52,'Step 1_Expenditure3'!$E52,0))))</f>
        <v/>
      </c>
      <c r="BC28" s="55" t="str">
        <f>IF(BC$3="","",IF('Step 1_Expenditure3'!$E52=0,0,IF('Step 1_Expenditure3'!$D52="OPEX",IF(AND(BC$3&gt;='Step 1_Expenditure3'!$F52,'Step 1_Expenditure3'!$F52+'Step 1_Expenditure3'!$G52-1&gt;=BC$3),'Step 1_Expenditure3'!$E52*((1+'Step 1_Expenditure3'!$H52)^(BC$3-1)),0),IF(BC$3='Step 1_Expenditure3'!$F52,'Step 1_Expenditure3'!$E52,0))))</f>
        <v/>
      </c>
      <c r="BD28" s="55" t="str">
        <f>IF(BD$3="","",IF('Step 1_Expenditure3'!$E52=0,0,IF('Step 1_Expenditure3'!$D52="OPEX",IF(AND(BD$3&gt;='Step 1_Expenditure3'!$F52,'Step 1_Expenditure3'!$F52+'Step 1_Expenditure3'!$G52-1&gt;=BD$3),'Step 1_Expenditure3'!$E52*((1+'Step 1_Expenditure3'!$H52)^(BD$3-1)),0),IF(BD$3='Step 1_Expenditure3'!$F52,'Step 1_Expenditure3'!$E52,0))))</f>
        <v/>
      </c>
      <c r="BE28" s="55" t="str">
        <f>IF(BE$3="","",IF('Step 1_Expenditure3'!$E52=0,0,IF('Step 1_Expenditure3'!$D52="OPEX",IF(AND(BE$3&gt;='Step 1_Expenditure3'!$F52,'Step 1_Expenditure3'!$F52+'Step 1_Expenditure3'!$G52-1&gt;=BE$3),'Step 1_Expenditure3'!$E52*((1+'Step 1_Expenditure3'!$H52)^(BE$3-1)),0),IF(BE$3='Step 1_Expenditure3'!$F52,'Step 1_Expenditure3'!$E52,0))))</f>
        <v/>
      </c>
      <c r="BF28" s="55" t="str">
        <f>IF(BF$3="","",IF('Step 1_Expenditure3'!$E52=0,0,IF('Step 1_Expenditure3'!$D52="OPEX",IF(AND(BF$3&gt;='Step 1_Expenditure3'!$F52,'Step 1_Expenditure3'!$F52+'Step 1_Expenditure3'!$G52-1&gt;=BF$3),'Step 1_Expenditure3'!$E52*((1+'Step 1_Expenditure3'!$H52)^(BF$3-1)),0),IF(BF$3='Step 1_Expenditure3'!$F52,'Step 1_Expenditure3'!$E52,0))))</f>
        <v/>
      </c>
      <c r="BG28" s="55" t="str">
        <f>IF(BG$3="","",IF('Step 1_Expenditure3'!$E52=0,0,IF('Step 1_Expenditure3'!$D52="OPEX",IF(AND(BG$3&gt;='Step 1_Expenditure3'!$F52,'Step 1_Expenditure3'!$F52+'Step 1_Expenditure3'!$G52-1&gt;=BG$3),'Step 1_Expenditure3'!$E52*((1+'Step 1_Expenditure3'!$H52)^(BG$3-1)),0),IF(BG$3='Step 1_Expenditure3'!$F52,'Step 1_Expenditure3'!$E52,0))))</f>
        <v/>
      </c>
      <c r="BH28" s="55" t="str">
        <f>IF(BH$3="","",IF('Step 1_Expenditure3'!$E52=0,0,IF('Step 1_Expenditure3'!$D52="OPEX",IF(AND(BH$3&gt;='Step 1_Expenditure3'!$F52,'Step 1_Expenditure3'!$F52+'Step 1_Expenditure3'!$G52-1&gt;=BH$3),'Step 1_Expenditure3'!$E52*((1+'Step 1_Expenditure3'!$H52)^(BH$3-1)),0),IF(BH$3='Step 1_Expenditure3'!$F52,'Step 1_Expenditure3'!$E52,0))))</f>
        <v/>
      </c>
      <c r="BI28" s="55" t="str">
        <f>IF(BI$3="","",IF('Step 1_Expenditure3'!$E52=0,0,IF('Step 1_Expenditure3'!$D52="OPEX",IF(AND(BI$3&gt;='Step 1_Expenditure3'!$F52,'Step 1_Expenditure3'!$F52+'Step 1_Expenditure3'!$G52-1&gt;=BI$3),'Step 1_Expenditure3'!$E52*((1+'Step 1_Expenditure3'!$H52)^(BI$3-1)),0),IF(BI$3='Step 1_Expenditure3'!$F52,'Step 1_Expenditure3'!$E52,0))))</f>
        <v/>
      </c>
      <c r="BJ28" s="55" t="str">
        <f>IF(BJ$3="","",IF('Step 1_Expenditure3'!$E52=0,0,IF('Step 1_Expenditure3'!$D52="OPEX",IF(AND(BJ$3&gt;='Step 1_Expenditure3'!$F52,'Step 1_Expenditure3'!$F52+'Step 1_Expenditure3'!$G52-1&gt;=BJ$3),'Step 1_Expenditure3'!$E52*((1+'Step 1_Expenditure3'!$H52)^(BJ$3-1)),0),IF(BJ$3='Step 1_Expenditure3'!$F52,'Step 1_Expenditure3'!$E52,0))))</f>
        <v/>
      </c>
      <c r="BK28" s="55" t="str">
        <f>IF(BK$3="","",IF('Step 1_Expenditure3'!$E52=0,0,IF('Step 1_Expenditure3'!$D52="OPEX",IF(AND(BK$3&gt;='Step 1_Expenditure3'!$F52,'Step 1_Expenditure3'!$F52+'Step 1_Expenditure3'!$G52-1&gt;=BK$3),'Step 1_Expenditure3'!$E52*((1+'Step 1_Expenditure3'!$H52)^(BK$3-1)),0),IF(BK$3='Step 1_Expenditure3'!$F52,'Step 1_Expenditure3'!$E52,0))))</f>
        <v/>
      </c>
      <c r="BL28" s="55" t="str">
        <f>IF(BL$3="","",IF('Step 1_Expenditure3'!$E52=0,0,IF('Step 1_Expenditure3'!$D52="OPEX",IF(AND(BL$3&gt;='Step 1_Expenditure3'!$F52,'Step 1_Expenditure3'!$F52+'Step 1_Expenditure3'!$G52-1&gt;=BL$3),'Step 1_Expenditure3'!$E52*((1+'Step 1_Expenditure3'!$H52)^(BL$3-1)),0),IF(BL$3='Step 1_Expenditure3'!$F52,'Step 1_Expenditure3'!$E52,0))))</f>
        <v/>
      </c>
      <c r="BM28" s="55" t="str">
        <f>IF(BM$3="","",IF('Step 1_Expenditure3'!$E52=0,0,IF('Step 1_Expenditure3'!$D52="OPEX",IF(AND(BM$3&gt;='Step 1_Expenditure3'!$F52,'Step 1_Expenditure3'!$F52+'Step 1_Expenditure3'!$G52-1&gt;=BM$3),'Step 1_Expenditure3'!$E52*((1+'Step 1_Expenditure3'!$H52)^(BM$3-1)),0),IF(BM$3='Step 1_Expenditure3'!$F52,'Step 1_Expenditure3'!$E52,0))))</f>
        <v/>
      </c>
      <c r="BN28" s="55" t="str">
        <f>IF(BN$3="","",IF('Step 1_Expenditure3'!$E52=0,0,IF('Step 1_Expenditure3'!$D52="OPEX",IF(AND(BN$3&gt;='Step 1_Expenditure3'!$F52,'Step 1_Expenditure3'!$F52+'Step 1_Expenditure3'!$G52-1&gt;=BN$3),'Step 1_Expenditure3'!$E52*((1+'Step 1_Expenditure3'!$H52)^(BN$3-1)),0),IF(BN$3='Step 1_Expenditure3'!$F52,'Step 1_Expenditure3'!$E52,0))))</f>
        <v/>
      </c>
      <c r="BO28" s="55" t="str">
        <f>IF(BO$3="","",IF('Step 1_Expenditure3'!$E52=0,0,IF('Step 1_Expenditure3'!$D52="OPEX",IF(AND(BO$3&gt;='Step 1_Expenditure3'!$F52,'Step 1_Expenditure3'!$F52+'Step 1_Expenditure3'!$G52-1&gt;=BO$3),'Step 1_Expenditure3'!$E52*((1+'Step 1_Expenditure3'!$H52)^(BO$3-1)),0),IF(BO$3='Step 1_Expenditure3'!$F52,'Step 1_Expenditure3'!$E52,0))))</f>
        <v/>
      </c>
      <c r="BP28" s="55" t="str">
        <f>IF(BP$3="","",IF('Step 1_Expenditure3'!$E52=0,0,IF('Step 1_Expenditure3'!$D52="OPEX",IF(AND(BP$3&gt;='Step 1_Expenditure3'!$F52,'Step 1_Expenditure3'!$F52+'Step 1_Expenditure3'!$G52-1&gt;=BP$3),'Step 1_Expenditure3'!$E52*((1+'Step 1_Expenditure3'!$H52)^(BP$3-1)),0),IF(BP$3='Step 1_Expenditure3'!$F52,'Step 1_Expenditure3'!$E52,0))))</f>
        <v/>
      </c>
      <c r="BQ28" s="55" t="str">
        <f>IF(BQ$3="","",IF('Step 1_Expenditure3'!$E52=0,0,IF('Step 1_Expenditure3'!$D52="OPEX",IF(AND(BQ$3&gt;='Step 1_Expenditure3'!$F52,'Step 1_Expenditure3'!$F52+'Step 1_Expenditure3'!$G52-1&gt;=BQ$3),'Step 1_Expenditure3'!$E52*((1+'Step 1_Expenditure3'!$H52)^(BQ$3-1)),0),IF(BQ$3='Step 1_Expenditure3'!$F52,'Step 1_Expenditure3'!$E52,0))))</f>
        <v/>
      </c>
      <c r="BR28" s="55" t="str">
        <f>IF(BR$3="","",IF('Step 1_Expenditure3'!$E52=0,0,IF('Step 1_Expenditure3'!$D52="OPEX",IF(AND(BR$3&gt;='Step 1_Expenditure3'!$F52,'Step 1_Expenditure3'!$F52+'Step 1_Expenditure3'!$G52-1&gt;=BR$3),'Step 1_Expenditure3'!$E52*((1+'Step 1_Expenditure3'!$H52)^(BR$3-1)),0),IF(BR$3='Step 1_Expenditure3'!$F52,'Step 1_Expenditure3'!$E52,0))))</f>
        <v/>
      </c>
      <c r="BS28" s="55" t="str">
        <f>IF(BS$3="","",IF('Step 1_Expenditure3'!$E52=0,0,IF('Step 1_Expenditure3'!$D52="OPEX",IF(AND(BS$3&gt;='Step 1_Expenditure3'!$F52,'Step 1_Expenditure3'!$F52+'Step 1_Expenditure3'!$G52-1&gt;=BS$3),'Step 1_Expenditure3'!$E52*((1+'Step 1_Expenditure3'!$H52)^(BS$3-1)),0),IF(BS$3='Step 1_Expenditure3'!$F52,'Step 1_Expenditure3'!$E52,0))))</f>
        <v/>
      </c>
      <c r="BT28" s="55" t="str">
        <f>IF(BT$3="","",IF('Step 1_Expenditure3'!$E52=0,0,IF('Step 1_Expenditure3'!$D52="OPEX",IF(AND(BT$3&gt;='Step 1_Expenditure3'!$F52,'Step 1_Expenditure3'!$F52+'Step 1_Expenditure3'!$G52-1&gt;=BT$3),'Step 1_Expenditure3'!$E52*((1+'Step 1_Expenditure3'!$H52)^(BT$3-1)),0),IF(BT$3='Step 1_Expenditure3'!$F52,'Step 1_Expenditure3'!$E52,0))))</f>
        <v/>
      </c>
      <c r="BU28" s="55" t="str">
        <f>IF(BU$3="","",IF('Step 1_Expenditure3'!$E52=0,0,IF('Step 1_Expenditure3'!$D52="OPEX",IF(AND(BU$3&gt;='Step 1_Expenditure3'!$F52,'Step 1_Expenditure3'!$F52+'Step 1_Expenditure3'!$G52-1&gt;=BU$3),'Step 1_Expenditure3'!$E52*((1+'Step 1_Expenditure3'!$H52)^(BU$3-1)),0),IF(BU$3='Step 1_Expenditure3'!$F52,'Step 1_Expenditure3'!$E52,0))))</f>
        <v/>
      </c>
      <c r="BV28" s="55" t="str">
        <f>IF(BV$3="","",IF('Step 1_Expenditure3'!$E52=0,0,IF('Step 1_Expenditure3'!$D52="OPEX",IF(AND(BV$3&gt;='Step 1_Expenditure3'!$F52,'Step 1_Expenditure3'!$F52+'Step 1_Expenditure3'!$G52-1&gt;=BV$3),'Step 1_Expenditure3'!$E52*((1+'Step 1_Expenditure3'!$H52)^(BV$3-1)),0),IF(BV$3='Step 1_Expenditure3'!$F52,'Step 1_Expenditure3'!$E52,0))))</f>
        <v/>
      </c>
      <c r="BW28" s="55" t="str">
        <f>IF(BW$3="","",IF('Step 1_Expenditure3'!$E52=0,0,IF('Step 1_Expenditure3'!$D52="OPEX",IF(AND(BW$3&gt;='Step 1_Expenditure3'!$F52,'Step 1_Expenditure3'!$F52+'Step 1_Expenditure3'!$G52-1&gt;=BW$3),'Step 1_Expenditure3'!$E52*((1+'Step 1_Expenditure3'!$H52)^(BW$3-1)),0),IF(BW$3='Step 1_Expenditure3'!$F52,'Step 1_Expenditure3'!$E52,0))))</f>
        <v/>
      </c>
      <c r="BX28" s="55" t="str">
        <f>IF(BX$3="","",IF('Step 1_Expenditure3'!$E52=0,0,IF('Step 1_Expenditure3'!$D52="OPEX",IF(AND(BX$3&gt;='Step 1_Expenditure3'!$F52,'Step 1_Expenditure3'!$F52+'Step 1_Expenditure3'!$G52-1&gt;=BX$3),'Step 1_Expenditure3'!$E52*((1+'Step 1_Expenditure3'!$H52)^(BX$3-1)),0),IF(BX$3='Step 1_Expenditure3'!$F52,'Step 1_Expenditure3'!$E52,0))))</f>
        <v/>
      </c>
      <c r="BY28" s="55" t="str">
        <f>IF(BY$3="","",IF('Step 1_Expenditure3'!$E52=0,0,IF('Step 1_Expenditure3'!$D52="OPEX",IF(AND(BY$3&gt;='Step 1_Expenditure3'!$F52,'Step 1_Expenditure3'!$F52+'Step 1_Expenditure3'!$G52-1&gt;=BY$3),'Step 1_Expenditure3'!$E52*((1+'Step 1_Expenditure3'!$H52)^(BY$3-1)),0),IF(BY$3='Step 1_Expenditure3'!$F52,'Step 1_Expenditure3'!$E52,0))))</f>
        <v/>
      </c>
      <c r="BZ28" s="55" t="str">
        <f>IF(BZ$3="","",IF('Step 1_Expenditure3'!$E52=0,0,IF('Step 1_Expenditure3'!$D52="OPEX",IF(AND(BZ$3&gt;='Step 1_Expenditure3'!$F52,'Step 1_Expenditure3'!$F52+'Step 1_Expenditure3'!$G52-1&gt;=BZ$3),'Step 1_Expenditure3'!$E52*((1+'Step 1_Expenditure3'!$H52)^(BZ$3-1)),0),IF(BZ$3='Step 1_Expenditure3'!$F52,'Step 1_Expenditure3'!$E52,0))))</f>
        <v/>
      </c>
      <c r="CA28" s="55" t="str">
        <f>IF(CA$3="","",IF('Step 1_Expenditure3'!$E52=0,0,IF('Step 1_Expenditure3'!$D52="OPEX",IF(AND(CA$3&gt;='Step 1_Expenditure3'!$F52,'Step 1_Expenditure3'!$F52+'Step 1_Expenditure3'!$G52-1&gt;=CA$3),'Step 1_Expenditure3'!$E52*((1+'Step 1_Expenditure3'!$H52)^(CA$3-1)),0),IF(CA$3='Step 1_Expenditure3'!$F52,'Step 1_Expenditure3'!$E52,0))))</f>
        <v/>
      </c>
      <c r="CB28" s="55" t="str">
        <f>IF(CB$3="","",IF('Step 1_Expenditure3'!$E52=0,0,IF('Step 1_Expenditure3'!$D52="OPEX",IF(AND(CB$3&gt;='Step 1_Expenditure3'!$F52,'Step 1_Expenditure3'!$F52+'Step 1_Expenditure3'!$G52-1&gt;=CB$3),'Step 1_Expenditure3'!$E52*((1+'Step 1_Expenditure3'!$H52)^(CB$3-1)),0),IF(CB$3='Step 1_Expenditure3'!$F52,'Step 1_Expenditure3'!$E52,0))))</f>
        <v/>
      </c>
      <c r="CC28" s="55" t="str">
        <f>IF(CC$3="","",IF('Step 1_Expenditure3'!$E52=0,0,IF('Step 1_Expenditure3'!$D52="OPEX",IF(AND(CC$3&gt;='Step 1_Expenditure3'!$F52,'Step 1_Expenditure3'!$F52+'Step 1_Expenditure3'!$G52-1&gt;=CC$3),'Step 1_Expenditure3'!$E52*((1+'Step 1_Expenditure3'!$H52)^(CC$3-1)),0),IF(CC$3='Step 1_Expenditure3'!$F52,'Step 1_Expenditure3'!$E52,0))))</f>
        <v/>
      </c>
      <c r="CD28" s="55" t="str">
        <f>IF(CD$3="","",IF('Step 1_Expenditure3'!$E52=0,0,IF('Step 1_Expenditure3'!$D52="OPEX",IF(AND(CD$3&gt;='Step 1_Expenditure3'!$F52,'Step 1_Expenditure3'!$F52+'Step 1_Expenditure3'!$G52-1&gt;=CD$3),'Step 1_Expenditure3'!$E52*((1+'Step 1_Expenditure3'!$H52)^(CD$3-1)),0),IF(CD$3='Step 1_Expenditure3'!$F52,'Step 1_Expenditure3'!$E52,0))))</f>
        <v/>
      </c>
      <c r="CE28" s="55" t="str">
        <f>IF(CE$3="","",IF('Step 1_Expenditure3'!$E52=0,0,IF('Step 1_Expenditure3'!$D52="OPEX",IF(AND(CE$3&gt;='Step 1_Expenditure3'!$F52,'Step 1_Expenditure3'!$F52+'Step 1_Expenditure3'!$G52-1&gt;=CE$3),'Step 1_Expenditure3'!$E52*((1+'Step 1_Expenditure3'!$H52)^(CE$3-1)),0),IF(CE$3='Step 1_Expenditure3'!$F52,'Step 1_Expenditure3'!$E52,0))))</f>
        <v/>
      </c>
      <c r="CF28" s="55" t="str">
        <f>IF(CF$3="","",IF('Step 1_Expenditure3'!$E52=0,0,IF('Step 1_Expenditure3'!$D52="OPEX",IF(AND(CF$3&gt;='Step 1_Expenditure3'!$F52,'Step 1_Expenditure3'!$F52+'Step 1_Expenditure3'!$G52-1&gt;=CF$3),'Step 1_Expenditure3'!$E52*((1+'Step 1_Expenditure3'!$H52)^(CF$3-1)),0),IF(CF$3='Step 1_Expenditure3'!$F52,'Step 1_Expenditure3'!$E52,0))))</f>
        <v/>
      </c>
      <c r="CG28" s="55" t="str">
        <f>IF(CG$3="","",IF('Step 1_Expenditure3'!$E52=0,0,IF('Step 1_Expenditure3'!$D52="OPEX",IF(AND(CG$3&gt;='Step 1_Expenditure3'!$F52,'Step 1_Expenditure3'!$F52+'Step 1_Expenditure3'!$G52-1&gt;=CG$3),'Step 1_Expenditure3'!$E52*((1+'Step 1_Expenditure3'!$H52)^(CG$3-1)),0),IF(CG$3='Step 1_Expenditure3'!$F52,'Step 1_Expenditure3'!$E52,0))))</f>
        <v/>
      </c>
      <c r="CH28" s="55" t="str">
        <f>IF(CH$3="","",IF('Step 1_Expenditure3'!$E52=0,0,IF('Step 1_Expenditure3'!$D52="OPEX",IF(AND(CH$3&gt;='Step 1_Expenditure3'!$F52,'Step 1_Expenditure3'!$F52+'Step 1_Expenditure3'!$G52-1&gt;=CH$3),'Step 1_Expenditure3'!$E52*((1+'Step 1_Expenditure3'!$H52)^(CH$3-1)),0),IF(CH$3='Step 1_Expenditure3'!$F52,'Step 1_Expenditure3'!$E52,0))))</f>
        <v/>
      </c>
      <c r="CI28" s="55" t="str">
        <f>IF(CI$3="","",IF('Step 1_Expenditure3'!$E52=0,0,IF('Step 1_Expenditure3'!$D52="OPEX",IF(AND(CI$3&gt;='Step 1_Expenditure3'!$F52,'Step 1_Expenditure3'!$F52+'Step 1_Expenditure3'!$G52-1&gt;=CI$3),'Step 1_Expenditure3'!$E52*((1+'Step 1_Expenditure3'!$H52)^(CI$3-1)),0),IF(CI$3='Step 1_Expenditure3'!$F52,'Step 1_Expenditure3'!$E52,0))))</f>
        <v/>
      </c>
      <c r="CJ28" s="55" t="str">
        <f>IF(CJ$3="","",IF('Step 1_Expenditure3'!$E52=0,0,IF('Step 1_Expenditure3'!$D52="OPEX",IF(AND(CJ$3&gt;='Step 1_Expenditure3'!$F52,'Step 1_Expenditure3'!$F52+'Step 1_Expenditure3'!$G52-1&gt;=CJ$3),'Step 1_Expenditure3'!$E52*((1+'Step 1_Expenditure3'!$H52)^(CJ$3-1)),0),IF(CJ$3='Step 1_Expenditure3'!$F52,'Step 1_Expenditure3'!$E52,0))))</f>
        <v/>
      </c>
      <c r="CK28" s="55" t="str">
        <f>IF(CK$3="","",IF('Step 1_Expenditure3'!$E52=0,0,IF('Step 1_Expenditure3'!$D52="OPEX",IF(AND(CK$3&gt;='Step 1_Expenditure3'!$F52,'Step 1_Expenditure3'!$F52+'Step 1_Expenditure3'!$G52-1&gt;=CK$3),'Step 1_Expenditure3'!$E52*((1+'Step 1_Expenditure3'!$H52)^(CK$3-1)),0),IF(CK$3='Step 1_Expenditure3'!$F52,'Step 1_Expenditure3'!$E52,0))))</f>
        <v/>
      </c>
      <c r="CL28" s="55" t="str">
        <f>IF(CL$3="","",IF('Step 1_Expenditure3'!$E52=0,0,IF('Step 1_Expenditure3'!$D52="OPEX",IF(AND(CL$3&gt;='Step 1_Expenditure3'!$F52,'Step 1_Expenditure3'!$F52+'Step 1_Expenditure3'!$G52-1&gt;=CL$3),'Step 1_Expenditure3'!$E52*((1+'Step 1_Expenditure3'!$H52)^(CL$3-1)),0),IF(CL$3='Step 1_Expenditure3'!$F52,'Step 1_Expenditure3'!$E52,0))))</f>
        <v/>
      </c>
      <c r="CM28" s="55" t="str">
        <f>IF(CM$3="","",IF('Step 1_Expenditure3'!$E52=0,0,IF('Step 1_Expenditure3'!$D52="OPEX",IF(AND(CM$3&gt;='Step 1_Expenditure3'!$F52,'Step 1_Expenditure3'!$F52+'Step 1_Expenditure3'!$G52-1&gt;=CM$3),'Step 1_Expenditure3'!$E52*((1+'Step 1_Expenditure3'!$H52)^(CM$3-1)),0),IF(CM$3='Step 1_Expenditure3'!$F52,'Step 1_Expenditure3'!$E52,0))))</f>
        <v/>
      </c>
      <c r="CN28" s="55" t="str">
        <f>IF(CN$3="","",IF('Step 1_Expenditure3'!$E52=0,0,IF('Step 1_Expenditure3'!$D52="OPEX",IF(AND(CN$3&gt;='Step 1_Expenditure3'!$F52,'Step 1_Expenditure3'!$F52+'Step 1_Expenditure3'!$G52-1&gt;=CN$3),'Step 1_Expenditure3'!$E52*((1+'Step 1_Expenditure3'!$H52)^(CN$3-1)),0),IF(CN$3='Step 1_Expenditure3'!$F52,'Step 1_Expenditure3'!$E52,0))))</f>
        <v/>
      </c>
      <c r="CO28" s="55" t="str">
        <f>IF(CO$3="","",IF('Step 1_Expenditure3'!$E52=0,0,IF('Step 1_Expenditure3'!$D52="OPEX",IF(AND(CO$3&gt;='Step 1_Expenditure3'!$F52,'Step 1_Expenditure3'!$F52+'Step 1_Expenditure3'!$G52-1&gt;=CO$3),'Step 1_Expenditure3'!$E52*((1+'Step 1_Expenditure3'!$H52)^(CO$3-1)),0),IF(CO$3='Step 1_Expenditure3'!$F52,'Step 1_Expenditure3'!$E52,0))))</f>
        <v/>
      </c>
      <c r="CP28" s="55" t="str">
        <f>IF(CP$3="","",IF('Step 1_Expenditure3'!$E52=0,0,IF('Step 1_Expenditure3'!$D52="OPEX",IF(AND(CP$3&gt;='Step 1_Expenditure3'!$F52,'Step 1_Expenditure3'!$F52+'Step 1_Expenditure3'!$G52-1&gt;=CP$3),'Step 1_Expenditure3'!$E52*((1+'Step 1_Expenditure3'!$H52)^(CP$3-1)),0),IF(CP$3='Step 1_Expenditure3'!$F52,'Step 1_Expenditure3'!$E52,0))))</f>
        <v/>
      </c>
      <c r="CQ28" s="55" t="str">
        <f>IF(CQ$3="","",IF('Step 1_Expenditure3'!$E52=0,0,IF('Step 1_Expenditure3'!$D52="OPEX",IF(AND(CQ$3&gt;='Step 1_Expenditure3'!$F52,'Step 1_Expenditure3'!$F52+'Step 1_Expenditure3'!$G52-1&gt;=CQ$3),'Step 1_Expenditure3'!$E52*((1+'Step 1_Expenditure3'!$H52)^(CQ$3-1)),0),IF(CQ$3='Step 1_Expenditure3'!$F52,'Step 1_Expenditure3'!$E52,0))))</f>
        <v/>
      </c>
      <c r="CR28" s="55" t="str">
        <f>IF(CR$3="","",IF('Step 1_Expenditure3'!$E52=0,0,IF('Step 1_Expenditure3'!$D52="OPEX",IF(AND(CR$3&gt;='Step 1_Expenditure3'!$F52,'Step 1_Expenditure3'!$F52+'Step 1_Expenditure3'!$G52-1&gt;=CR$3),'Step 1_Expenditure3'!$E52*((1+'Step 1_Expenditure3'!$H52)^(CR$3-1)),0),IF(CR$3='Step 1_Expenditure3'!$F52,'Step 1_Expenditure3'!$E52,0))))</f>
        <v/>
      </c>
      <c r="CS28" s="55" t="str">
        <f>IF(CS$3="","",IF('Step 1_Expenditure3'!$E52=0,0,IF('Step 1_Expenditure3'!$D52="OPEX",IF(AND(CS$3&gt;='Step 1_Expenditure3'!$F52,'Step 1_Expenditure3'!$F52+'Step 1_Expenditure3'!$G52-1&gt;=CS$3),'Step 1_Expenditure3'!$E52*((1+'Step 1_Expenditure3'!$H52)^(CS$3-1)),0),IF(CS$3='Step 1_Expenditure3'!$F52,'Step 1_Expenditure3'!$E52,0))))</f>
        <v/>
      </c>
      <c r="CT28" s="55" t="str">
        <f>IF(CT$3="","",IF('Step 1_Expenditure3'!$E52=0,0,IF('Step 1_Expenditure3'!$D52="OPEX",IF(AND(CT$3&gt;='Step 1_Expenditure3'!$F52,'Step 1_Expenditure3'!$F52+'Step 1_Expenditure3'!$G52-1&gt;=CT$3),'Step 1_Expenditure3'!$E52*((1+'Step 1_Expenditure3'!$H52)^(CT$3-1)),0),IF(CT$3='Step 1_Expenditure3'!$F52,'Step 1_Expenditure3'!$E52,0))))</f>
        <v/>
      </c>
      <c r="CU28" s="55" t="str">
        <f>IF(CU$3="","",IF('Step 1_Expenditure3'!$E52=0,0,IF('Step 1_Expenditure3'!$D52="OPEX",IF(AND(CU$3&gt;='Step 1_Expenditure3'!$F52,'Step 1_Expenditure3'!$F52+'Step 1_Expenditure3'!$G52-1&gt;=CU$3),'Step 1_Expenditure3'!$E52*((1+'Step 1_Expenditure3'!$H52)^(CU$3-1)),0),IF(CU$3='Step 1_Expenditure3'!$F52,'Step 1_Expenditure3'!$E52,0))))</f>
        <v/>
      </c>
      <c r="CV28" s="55" t="str">
        <f>IF(CV$3="","",IF('Step 1_Expenditure3'!$E52=0,0,IF('Step 1_Expenditure3'!$D52="OPEX",IF(AND(CV$3&gt;='Step 1_Expenditure3'!$F52,'Step 1_Expenditure3'!$F52+'Step 1_Expenditure3'!$G52-1&gt;=CV$3),'Step 1_Expenditure3'!$E52*((1+'Step 1_Expenditure3'!$H52)^(CV$3-1)),0),IF(CV$3='Step 1_Expenditure3'!$F52,'Step 1_Expenditure3'!$E52,0))))</f>
        <v/>
      </c>
      <c r="CW28" s="55" t="str">
        <f>IF(CW$3="","",IF('Step 1_Expenditure3'!$E52=0,0,IF('Step 1_Expenditure3'!$D52="OPEX",IF(AND(CW$3&gt;='Step 1_Expenditure3'!$F52,'Step 1_Expenditure3'!$F52+'Step 1_Expenditure3'!$G52-1&gt;=CW$3),'Step 1_Expenditure3'!$E52*((1+'Step 1_Expenditure3'!$H52)^(CW$3-1)),0),IF(CW$3='Step 1_Expenditure3'!$F52,'Step 1_Expenditure3'!$E52,0))))</f>
        <v/>
      </c>
      <c r="CX28" s="55" t="str">
        <f>IF(CX$3="","",IF('Step 1_Expenditure3'!$E52=0,0,IF('Step 1_Expenditure3'!$D52="OPEX",IF(AND(CX$3&gt;='Step 1_Expenditure3'!$F52,'Step 1_Expenditure3'!$F52+'Step 1_Expenditure3'!$G52-1&gt;=CX$3),'Step 1_Expenditure3'!$E52*((1+'Step 1_Expenditure3'!$H52)^(CX$3-1)),0),IF(CX$3='Step 1_Expenditure3'!$F52,'Step 1_Expenditure3'!$E52,0))))</f>
        <v/>
      </c>
      <c r="CY28" s="55" t="str">
        <f>IF(CY$3="","",IF('Step 1_Expenditure3'!$E52=0,0,IF('Step 1_Expenditure3'!$D52="OPEX",IF(AND(CY$3&gt;='Step 1_Expenditure3'!$F52,'Step 1_Expenditure3'!$F52+'Step 1_Expenditure3'!$G52-1&gt;=CY$3),'Step 1_Expenditure3'!$E52*((1+'Step 1_Expenditure3'!$H52)^(CY$3-1)),0),IF(CY$3='Step 1_Expenditure3'!$F52,'Step 1_Expenditure3'!$E52,0))))</f>
        <v/>
      </c>
      <c r="CZ28" s="55" t="str">
        <f>IF(CZ$3="","",IF('Step 1_Expenditure3'!$E52=0,0,IF('Step 1_Expenditure3'!$D52="OPEX",IF(AND(CZ$3&gt;='Step 1_Expenditure3'!$F52,'Step 1_Expenditure3'!$F52+'Step 1_Expenditure3'!$G52-1&gt;=CZ$3),'Step 1_Expenditure3'!$E52*((1+'Step 1_Expenditure3'!$H52)^(CZ$3-1)),0),IF(CZ$3='Step 1_Expenditure3'!$F52,'Step 1_Expenditure3'!$E52,0))))</f>
        <v/>
      </c>
      <c r="DA28" s="55" t="str">
        <f>IF(DA$3="","",IF('Step 1_Expenditure3'!$E52=0,0,IF('Step 1_Expenditure3'!$D52="OPEX",IF(AND(DA$3&gt;='Step 1_Expenditure3'!$F52,'Step 1_Expenditure3'!$F52+'Step 1_Expenditure3'!$G52-1&gt;=DA$3),'Step 1_Expenditure3'!$E52*((1+'Step 1_Expenditure3'!$H52)^(DA$3-1)),0),IF(DA$3='Step 1_Expenditure3'!$F52,'Step 1_Expenditure3'!$E52,0))))</f>
        <v/>
      </c>
      <c r="DB28" s="55" t="str">
        <f>IF(DB$3="","",IF('Step 1_Expenditure3'!$E52=0,0,IF('Step 1_Expenditure3'!$D52="OPEX",IF(AND(DB$3&gt;='Step 1_Expenditure3'!$F52,'Step 1_Expenditure3'!$F52+'Step 1_Expenditure3'!$G52-1&gt;=DB$3),'Step 1_Expenditure3'!$E52*((1+'Step 1_Expenditure3'!$H52)^(DB$3-1)),0),IF(DB$3='Step 1_Expenditure3'!$F52,'Step 1_Expenditure3'!$E52,0))))</f>
        <v/>
      </c>
      <c r="DC28" s="1"/>
    </row>
    <row r="29" spans="1:107" s="3" customFormat="1" x14ac:dyDescent="0.25">
      <c r="A29" s="3">
        <f t="shared" si="0"/>
        <v>0</v>
      </c>
      <c r="B29" s="22" t="str">
        <f>IF('Step 1_Expenditure3'!E53&gt;0,'Step 1_Expenditure3'!B53,"")</f>
        <v/>
      </c>
      <c r="C29" s="152" t="str">
        <f>IF('Step 1_Expenditure3'!E53&gt;0,'Step 1_Expenditure3'!D53,"")</f>
        <v/>
      </c>
      <c r="D29" s="158" t="str">
        <f>IF('Step 1_Expenditure3'!E53&gt;0,IF('Step 1_Expenditure3'!F53+'Step 1_Expenditure3'!G53&gt;'Step 1_Expenditure3'!$C$22,'Step 1_Expenditure3'!$C$22,'Step 1_Expenditure3'!F53+'Step 1_Expenditure3'!G53),"")</f>
        <v/>
      </c>
      <c r="E29" s="22" t="str">
        <f>IF('Step 1_Expenditure3'!E53&gt;0,'Step 1_Expenditure3'!C53,"")</f>
        <v/>
      </c>
      <c r="F29" s="55">
        <f>IF(F$3="","",IF('Step 1_Expenditure3'!$E53=0,0,IF('Step 1_Expenditure3'!$D53="OPEX",IF(AND(F$3&gt;='Step 1_Expenditure3'!$F53,'Step 1_Expenditure3'!$F53+'Step 1_Expenditure3'!$G53-1&gt;=F$3),'Step 1_Expenditure3'!$E53*((1+'Step 1_Expenditure3'!$H53)^(F$3)),0),IF(F$3='Step 1_Expenditure3'!$F53,'Step 1_Expenditure3'!$E53,0))))</f>
        <v>0</v>
      </c>
      <c r="G29" s="55">
        <f>IF(G$3="","",IF('Step 1_Expenditure3'!$E53=0,0,IF('Step 1_Expenditure3'!$D53="OPEX",IF(AND(G$3&gt;='Step 1_Expenditure3'!$F53,'Step 1_Expenditure3'!$F53+'Step 1_Expenditure3'!$G53-1&gt;=G$3),'Step 1_Expenditure3'!$E53*((1+'Step 1_Expenditure3'!$H53)^(G$3-1)),0),IF(G$3='Step 1_Expenditure3'!$F53,'Step 1_Expenditure3'!$E53,0))))</f>
        <v>0</v>
      </c>
      <c r="H29" s="55">
        <f>IF(H$3="","",IF('Step 1_Expenditure3'!$E53=0,0,IF('Step 1_Expenditure3'!$D53="OPEX",IF(AND(H$3&gt;='Step 1_Expenditure3'!$F53,'Step 1_Expenditure3'!$F53+'Step 1_Expenditure3'!$G53-1&gt;=H$3),'Step 1_Expenditure3'!$E53*((1+'Step 1_Expenditure3'!$H53)^(H$3-1)),0),IF(H$3='Step 1_Expenditure3'!$F53,'Step 1_Expenditure3'!$E53,0))))</f>
        <v>0</v>
      </c>
      <c r="I29" s="55">
        <f>IF(I$3="","",IF('Step 1_Expenditure3'!$E53=0,0,IF('Step 1_Expenditure3'!$D53="OPEX",IF(AND(I$3&gt;='Step 1_Expenditure3'!$F53,'Step 1_Expenditure3'!$F53+'Step 1_Expenditure3'!$G53-1&gt;=I$3),'Step 1_Expenditure3'!$E53*((1+'Step 1_Expenditure3'!$H53)^(I$3-1)),0),IF(I$3='Step 1_Expenditure3'!$F53,'Step 1_Expenditure3'!$E53,0))))</f>
        <v>0</v>
      </c>
      <c r="J29" s="55">
        <f>IF(J$3="","",IF('Step 1_Expenditure3'!$E53=0,0,IF('Step 1_Expenditure3'!$D53="OPEX",IF(AND(J$3&gt;='Step 1_Expenditure3'!$F53,'Step 1_Expenditure3'!$F53+'Step 1_Expenditure3'!$G53-1&gt;=J$3),'Step 1_Expenditure3'!$E53*((1+'Step 1_Expenditure3'!$H53)^(J$3-1)),0),IF(J$3='Step 1_Expenditure3'!$F53,'Step 1_Expenditure3'!$E53,0))))</f>
        <v>0</v>
      </c>
      <c r="K29" s="55">
        <f>IF(K$3="","",IF('Step 1_Expenditure3'!$E53=0,0,IF('Step 1_Expenditure3'!$D53="OPEX",IF(AND(K$3&gt;='Step 1_Expenditure3'!$F53,'Step 1_Expenditure3'!$F53+'Step 1_Expenditure3'!$G53-1&gt;=K$3),'Step 1_Expenditure3'!$E53*((1+'Step 1_Expenditure3'!$H53)^(K$3-1)),0),IF(K$3='Step 1_Expenditure3'!$F53,'Step 1_Expenditure3'!$E53,0))))</f>
        <v>0</v>
      </c>
      <c r="L29" s="55">
        <f>IF(L$3="","",IF('Step 1_Expenditure3'!$E53=0,0,IF('Step 1_Expenditure3'!$D53="OPEX",IF(AND(L$3&gt;='Step 1_Expenditure3'!$F53,'Step 1_Expenditure3'!$F53+'Step 1_Expenditure3'!$G53-1&gt;=L$3),'Step 1_Expenditure3'!$E53*((1+'Step 1_Expenditure3'!$H53)^(L$3-1)),0),IF(L$3='Step 1_Expenditure3'!$F53,'Step 1_Expenditure3'!$E53,0))))</f>
        <v>0</v>
      </c>
      <c r="M29" s="55">
        <f>IF(M$3="","",IF('Step 1_Expenditure3'!$E53=0,0,IF('Step 1_Expenditure3'!$D53="OPEX",IF(AND(M$3&gt;='Step 1_Expenditure3'!$F53,'Step 1_Expenditure3'!$F53+'Step 1_Expenditure3'!$G53-1&gt;=M$3),'Step 1_Expenditure3'!$E53*((1+'Step 1_Expenditure3'!$H53)^(M$3-1)),0),IF(M$3='Step 1_Expenditure3'!$F53,'Step 1_Expenditure3'!$E53,0))))</f>
        <v>0</v>
      </c>
      <c r="N29" s="55">
        <f>IF(N$3="","",IF('Step 1_Expenditure3'!$E53=0,0,IF('Step 1_Expenditure3'!$D53="OPEX",IF(AND(N$3&gt;='Step 1_Expenditure3'!$F53,'Step 1_Expenditure3'!$F53+'Step 1_Expenditure3'!$G53-1&gt;=N$3),'Step 1_Expenditure3'!$E53*((1+'Step 1_Expenditure3'!$H53)^(N$3-1)),0),IF(N$3='Step 1_Expenditure3'!$F53,'Step 1_Expenditure3'!$E53,0))))</f>
        <v>0</v>
      </c>
      <c r="O29" s="55">
        <f>IF(O$3="","",IF('Step 1_Expenditure3'!$E53=0,0,IF('Step 1_Expenditure3'!$D53="OPEX",IF(AND(O$3&gt;='Step 1_Expenditure3'!$F53,'Step 1_Expenditure3'!$F53+'Step 1_Expenditure3'!$G53-1&gt;=O$3),'Step 1_Expenditure3'!$E53*((1+'Step 1_Expenditure3'!$H53)^(O$3-1)),0),IF(O$3='Step 1_Expenditure3'!$F53,'Step 1_Expenditure3'!$E53,0))))</f>
        <v>0</v>
      </c>
      <c r="P29" s="55">
        <f>IF(P$3="","",IF('Step 1_Expenditure3'!$E53=0,0,IF('Step 1_Expenditure3'!$D53="OPEX",IF(AND(P$3&gt;='Step 1_Expenditure3'!$F53,'Step 1_Expenditure3'!$F53+'Step 1_Expenditure3'!$G53-1&gt;=P$3),'Step 1_Expenditure3'!$E53*((1+'Step 1_Expenditure3'!$H53)^(P$3-1)),0),IF(P$3='Step 1_Expenditure3'!$F53,'Step 1_Expenditure3'!$E53,0))))</f>
        <v>0</v>
      </c>
      <c r="Q29" s="55">
        <f>IF(Q$3="","",IF('Step 1_Expenditure3'!$E53=0,0,IF('Step 1_Expenditure3'!$D53="OPEX",IF(AND(Q$3&gt;='Step 1_Expenditure3'!$F53,'Step 1_Expenditure3'!$F53+'Step 1_Expenditure3'!$G53-1&gt;=Q$3),'Step 1_Expenditure3'!$E53*((1+'Step 1_Expenditure3'!$H53)^(Q$3-1)),0),IF(Q$3='Step 1_Expenditure3'!$F53,'Step 1_Expenditure3'!$E53,0))))</f>
        <v>0</v>
      </c>
      <c r="R29" s="55">
        <f>IF(R$3="","",IF('Step 1_Expenditure3'!$E53=0,0,IF('Step 1_Expenditure3'!$D53="OPEX",IF(AND(R$3&gt;='Step 1_Expenditure3'!$F53,'Step 1_Expenditure3'!$F53+'Step 1_Expenditure3'!$G53-1&gt;=R$3),'Step 1_Expenditure3'!$E53*((1+'Step 1_Expenditure3'!$H53)^(R$3-1)),0),IF(R$3='Step 1_Expenditure3'!$F53,'Step 1_Expenditure3'!$E53,0))))</f>
        <v>0</v>
      </c>
      <c r="S29" s="55">
        <f>IF(S$3="","",IF('Step 1_Expenditure3'!$E53=0,0,IF('Step 1_Expenditure3'!$D53="OPEX",IF(AND(S$3&gt;='Step 1_Expenditure3'!$F53,'Step 1_Expenditure3'!$F53+'Step 1_Expenditure3'!$G53-1&gt;=S$3),'Step 1_Expenditure3'!$E53*((1+'Step 1_Expenditure3'!$H53)^(S$3-1)),0),IF(S$3='Step 1_Expenditure3'!$F53,'Step 1_Expenditure3'!$E53,0))))</f>
        <v>0</v>
      </c>
      <c r="T29" s="55">
        <f>IF(T$3="","",IF('Step 1_Expenditure3'!$E53=0,0,IF('Step 1_Expenditure3'!$D53="OPEX",IF(AND(T$3&gt;='Step 1_Expenditure3'!$F53,'Step 1_Expenditure3'!$F53+'Step 1_Expenditure3'!$G53-1&gt;=T$3),'Step 1_Expenditure3'!$E53*((1+'Step 1_Expenditure3'!$H53)^(T$3-1)),0),IF(T$3='Step 1_Expenditure3'!$F53,'Step 1_Expenditure3'!$E53,0))))</f>
        <v>0</v>
      </c>
      <c r="U29" s="55">
        <f>IF(U$3="","",IF('Step 1_Expenditure3'!$E53=0,0,IF('Step 1_Expenditure3'!$D53="OPEX",IF(AND(U$3&gt;='Step 1_Expenditure3'!$F53,'Step 1_Expenditure3'!$F53+'Step 1_Expenditure3'!$G53-1&gt;=U$3),'Step 1_Expenditure3'!$E53*((1+'Step 1_Expenditure3'!$H53)^(U$3-1)),0),IF(U$3='Step 1_Expenditure3'!$F53,'Step 1_Expenditure3'!$E53,0))))</f>
        <v>0</v>
      </c>
      <c r="V29" s="55">
        <f>IF(V$3="","",IF('Step 1_Expenditure3'!$E53=0,0,IF('Step 1_Expenditure3'!$D53="OPEX",IF(AND(V$3&gt;='Step 1_Expenditure3'!$F53,'Step 1_Expenditure3'!$F53+'Step 1_Expenditure3'!$G53-1&gt;=V$3),'Step 1_Expenditure3'!$E53*((1+'Step 1_Expenditure3'!$H53)^(V$3-1)),0),IF(V$3='Step 1_Expenditure3'!$F53,'Step 1_Expenditure3'!$E53,0))))</f>
        <v>0</v>
      </c>
      <c r="W29" s="55">
        <f>IF(W$3="","",IF('Step 1_Expenditure3'!$E53=0,0,IF('Step 1_Expenditure3'!$D53="OPEX",IF(AND(W$3&gt;='Step 1_Expenditure3'!$F53,'Step 1_Expenditure3'!$F53+'Step 1_Expenditure3'!$G53-1&gt;=W$3),'Step 1_Expenditure3'!$E53*((1+'Step 1_Expenditure3'!$H53)^(W$3-1)),0),IF(W$3='Step 1_Expenditure3'!$F53,'Step 1_Expenditure3'!$E53,0))))</f>
        <v>0</v>
      </c>
      <c r="X29" s="55">
        <f>IF(X$3="","",IF('Step 1_Expenditure3'!$E53=0,0,IF('Step 1_Expenditure3'!$D53="OPEX",IF(AND(X$3&gt;='Step 1_Expenditure3'!$F53,'Step 1_Expenditure3'!$F53+'Step 1_Expenditure3'!$G53-1&gt;=X$3),'Step 1_Expenditure3'!$E53*((1+'Step 1_Expenditure3'!$H53)^(X$3-1)),0),IF(X$3='Step 1_Expenditure3'!$F53,'Step 1_Expenditure3'!$E53,0))))</f>
        <v>0</v>
      </c>
      <c r="Y29" s="55">
        <f>IF(Y$3="","",IF('Step 1_Expenditure3'!$E53=0,0,IF('Step 1_Expenditure3'!$D53="OPEX",IF(AND(Y$3&gt;='Step 1_Expenditure3'!$F53,'Step 1_Expenditure3'!$F53+'Step 1_Expenditure3'!$G53-1&gt;=Y$3),'Step 1_Expenditure3'!$E53*((1+'Step 1_Expenditure3'!$H53)^(Y$3-1)),0),IF(Y$3='Step 1_Expenditure3'!$F53,'Step 1_Expenditure3'!$E53,0))))</f>
        <v>0</v>
      </c>
      <c r="Z29" s="55">
        <f>IF(Z$3="","",IF('Step 1_Expenditure3'!$E53=0,0,IF('Step 1_Expenditure3'!$D53="OPEX",IF(AND(Z$3&gt;='Step 1_Expenditure3'!$F53,'Step 1_Expenditure3'!$F53+'Step 1_Expenditure3'!$G53-1&gt;=Z$3),'Step 1_Expenditure3'!$E53*((1+'Step 1_Expenditure3'!$H53)^(Z$3-1)),0),IF(Z$3='Step 1_Expenditure3'!$F53,'Step 1_Expenditure3'!$E53,0))))</f>
        <v>0</v>
      </c>
      <c r="AA29" s="55">
        <f>IF(AA$3="","",IF('Step 1_Expenditure3'!$E53=0,0,IF('Step 1_Expenditure3'!$D53="OPEX",IF(AND(AA$3&gt;='Step 1_Expenditure3'!$F53,'Step 1_Expenditure3'!$F53+'Step 1_Expenditure3'!$G53-1&gt;=AA$3),'Step 1_Expenditure3'!$E53*((1+'Step 1_Expenditure3'!$H53)^(AA$3-1)),0),IF(AA$3='Step 1_Expenditure3'!$F53,'Step 1_Expenditure3'!$E53,0))))</f>
        <v>0</v>
      </c>
      <c r="AB29" s="55">
        <f>IF(AB$3="","",IF('Step 1_Expenditure3'!$E53=0,0,IF('Step 1_Expenditure3'!$D53="OPEX",IF(AND(AB$3&gt;='Step 1_Expenditure3'!$F53,'Step 1_Expenditure3'!$F53+'Step 1_Expenditure3'!$G53-1&gt;=AB$3),'Step 1_Expenditure3'!$E53*((1+'Step 1_Expenditure3'!$H53)^(AB$3-1)),0),IF(AB$3='Step 1_Expenditure3'!$F53,'Step 1_Expenditure3'!$E53,0))))</f>
        <v>0</v>
      </c>
      <c r="AC29" s="55">
        <f>IF(AC$3="","",IF('Step 1_Expenditure3'!$E53=0,0,IF('Step 1_Expenditure3'!$D53="OPEX",IF(AND(AC$3&gt;='Step 1_Expenditure3'!$F53,'Step 1_Expenditure3'!$F53+'Step 1_Expenditure3'!$G53-1&gt;=AC$3),'Step 1_Expenditure3'!$E53*((1+'Step 1_Expenditure3'!$H53)^(AC$3-1)),0),IF(AC$3='Step 1_Expenditure3'!$F53,'Step 1_Expenditure3'!$E53,0))))</f>
        <v>0</v>
      </c>
      <c r="AD29" s="55">
        <f>IF(AD$3="","",IF('Step 1_Expenditure3'!$E53=0,0,IF('Step 1_Expenditure3'!$D53="OPEX",IF(AND(AD$3&gt;='Step 1_Expenditure3'!$F53,'Step 1_Expenditure3'!$F53+'Step 1_Expenditure3'!$G53-1&gt;=AD$3),'Step 1_Expenditure3'!$E53*((1+'Step 1_Expenditure3'!$H53)^(AD$3-1)),0),IF(AD$3='Step 1_Expenditure3'!$F53,'Step 1_Expenditure3'!$E53,0))))</f>
        <v>0</v>
      </c>
      <c r="AE29" s="55">
        <f>IF(AE$3="","",IF('Step 1_Expenditure3'!$E53=0,0,IF('Step 1_Expenditure3'!$D53="OPEX",IF(AND(AE$3&gt;='Step 1_Expenditure3'!$F53,'Step 1_Expenditure3'!$F53+'Step 1_Expenditure3'!$G53-1&gt;=AE$3),'Step 1_Expenditure3'!$E53*((1+'Step 1_Expenditure3'!$H53)^(AE$3-1)),0),IF(AE$3='Step 1_Expenditure3'!$F53,'Step 1_Expenditure3'!$E53,0))))</f>
        <v>0</v>
      </c>
      <c r="AF29" s="55" t="str">
        <f>IF(AF$3="","",IF('Step 1_Expenditure3'!$E53=0,0,IF('Step 1_Expenditure3'!$D53="OPEX",IF(AND(AF$3&gt;='Step 1_Expenditure3'!$F53,'Step 1_Expenditure3'!$F53+'Step 1_Expenditure3'!$G53-1&gt;=AF$3),'Step 1_Expenditure3'!$E53*((1+'Step 1_Expenditure3'!$H53)^(AF$3-1)),0),IF(AF$3='Step 1_Expenditure3'!$F53,'Step 1_Expenditure3'!$E53,0))))</f>
        <v/>
      </c>
      <c r="AG29" s="55" t="str">
        <f>IF(AG$3="","",IF('Step 1_Expenditure3'!$E53=0,0,IF('Step 1_Expenditure3'!$D53="OPEX",IF(AND(AG$3&gt;='Step 1_Expenditure3'!$F53,'Step 1_Expenditure3'!$F53+'Step 1_Expenditure3'!$G53-1&gt;=AG$3),'Step 1_Expenditure3'!$E53*((1+'Step 1_Expenditure3'!$H53)^(AG$3-1)),0),IF(AG$3='Step 1_Expenditure3'!$F53,'Step 1_Expenditure3'!$E53,0))))</f>
        <v/>
      </c>
      <c r="AH29" s="55" t="str">
        <f>IF(AH$3="","",IF('Step 1_Expenditure3'!$E53=0,0,IF('Step 1_Expenditure3'!$D53="OPEX",IF(AND(AH$3&gt;='Step 1_Expenditure3'!$F53,'Step 1_Expenditure3'!$F53+'Step 1_Expenditure3'!$G53-1&gt;=AH$3),'Step 1_Expenditure3'!$E53*((1+'Step 1_Expenditure3'!$H53)^(AH$3-1)),0),IF(AH$3='Step 1_Expenditure3'!$F53,'Step 1_Expenditure3'!$E53,0))))</f>
        <v/>
      </c>
      <c r="AI29" s="55" t="str">
        <f>IF(AI$3="","",IF('Step 1_Expenditure3'!$E53=0,0,IF('Step 1_Expenditure3'!$D53="OPEX",IF(AND(AI$3&gt;='Step 1_Expenditure3'!$F53,'Step 1_Expenditure3'!$F53+'Step 1_Expenditure3'!$G53-1&gt;=AI$3),'Step 1_Expenditure3'!$E53*((1+'Step 1_Expenditure3'!$H53)^(AI$3-1)),0),IF(AI$3='Step 1_Expenditure3'!$F53,'Step 1_Expenditure3'!$E53,0))))</f>
        <v/>
      </c>
      <c r="AJ29" s="55" t="str">
        <f>IF(AJ$3="","",IF('Step 1_Expenditure3'!$E53=0,0,IF('Step 1_Expenditure3'!$D53="OPEX",IF(AND(AJ$3&gt;='Step 1_Expenditure3'!$F53,'Step 1_Expenditure3'!$F53+'Step 1_Expenditure3'!$G53-1&gt;=AJ$3),'Step 1_Expenditure3'!$E53*((1+'Step 1_Expenditure3'!$H53)^(AJ$3-1)),0),IF(AJ$3='Step 1_Expenditure3'!$F53,'Step 1_Expenditure3'!$E53,0))))</f>
        <v/>
      </c>
      <c r="AK29" s="55" t="str">
        <f>IF(AK$3="","",IF('Step 1_Expenditure3'!$E53=0,0,IF('Step 1_Expenditure3'!$D53="OPEX",IF(AND(AK$3&gt;='Step 1_Expenditure3'!$F53,'Step 1_Expenditure3'!$F53+'Step 1_Expenditure3'!$G53-1&gt;=AK$3),'Step 1_Expenditure3'!$E53*((1+'Step 1_Expenditure3'!$H53)^(AK$3-1)),0),IF(AK$3='Step 1_Expenditure3'!$F53,'Step 1_Expenditure3'!$E53,0))))</f>
        <v/>
      </c>
      <c r="AL29" s="55" t="str">
        <f>IF(AL$3="","",IF('Step 1_Expenditure3'!$E53=0,0,IF('Step 1_Expenditure3'!$D53="OPEX",IF(AND(AL$3&gt;='Step 1_Expenditure3'!$F53,'Step 1_Expenditure3'!$F53+'Step 1_Expenditure3'!$G53-1&gt;=AL$3),'Step 1_Expenditure3'!$E53*((1+'Step 1_Expenditure3'!$H53)^(AL$3-1)),0),IF(AL$3='Step 1_Expenditure3'!$F53,'Step 1_Expenditure3'!$E53,0))))</f>
        <v/>
      </c>
      <c r="AM29" s="55" t="str">
        <f>IF(AM$3="","",IF('Step 1_Expenditure3'!$E53=0,0,IF('Step 1_Expenditure3'!$D53="OPEX",IF(AND(AM$3&gt;='Step 1_Expenditure3'!$F53,'Step 1_Expenditure3'!$F53+'Step 1_Expenditure3'!$G53-1&gt;=AM$3),'Step 1_Expenditure3'!$E53*((1+'Step 1_Expenditure3'!$H53)^(AM$3-1)),0),IF(AM$3='Step 1_Expenditure3'!$F53,'Step 1_Expenditure3'!$E53,0))))</f>
        <v/>
      </c>
      <c r="AN29" s="55" t="str">
        <f>IF(AN$3="","",IF('Step 1_Expenditure3'!$E53=0,0,IF('Step 1_Expenditure3'!$D53="OPEX",IF(AND(AN$3&gt;='Step 1_Expenditure3'!$F53,'Step 1_Expenditure3'!$F53+'Step 1_Expenditure3'!$G53-1&gt;=AN$3),'Step 1_Expenditure3'!$E53*((1+'Step 1_Expenditure3'!$H53)^(AN$3-1)),0),IF(AN$3='Step 1_Expenditure3'!$F53,'Step 1_Expenditure3'!$E53,0))))</f>
        <v/>
      </c>
      <c r="AO29" s="55" t="str">
        <f>IF(AO$3="","",IF('Step 1_Expenditure3'!$E53=0,0,IF('Step 1_Expenditure3'!$D53="OPEX",IF(AND(AO$3&gt;='Step 1_Expenditure3'!$F53,'Step 1_Expenditure3'!$F53+'Step 1_Expenditure3'!$G53-1&gt;=AO$3),'Step 1_Expenditure3'!$E53*((1+'Step 1_Expenditure3'!$H53)^(AO$3-1)),0),IF(AO$3='Step 1_Expenditure3'!$F53,'Step 1_Expenditure3'!$E53,0))))</f>
        <v/>
      </c>
      <c r="AP29" s="55" t="str">
        <f>IF(AP$3="","",IF('Step 1_Expenditure3'!$E53=0,0,IF('Step 1_Expenditure3'!$D53="OPEX",IF(AND(AP$3&gt;='Step 1_Expenditure3'!$F53,'Step 1_Expenditure3'!$F53+'Step 1_Expenditure3'!$G53-1&gt;=AP$3),'Step 1_Expenditure3'!$E53*((1+'Step 1_Expenditure3'!$H53)^(AP$3-1)),0),IF(AP$3='Step 1_Expenditure3'!$F53,'Step 1_Expenditure3'!$E53,0))))</f>
        <v/>
      </c>
      <c r="AQ29" s="55" t="str">
        <f>IF(AQ$3="","",IF('Step 1_Expenditure3'!$E53=0,0,IF('Step 1_Expenditure3'!$D53="OPEX",IF(AND(AQ$3&gt;='Step 1_Expenditure3'!$F53,'Step 1_Expenditure3'!$F53+'Step 1_Expenditure3'!$G53-1&gt;=AQ$3),'Step 1_Expenditure3'!$E53*((1+'Step 1_Expenditure3'!$H53)^(AQ$3-1)),0),IF(AQ$3='Step 1_Expenditure3'!$F53,'Step 1_Expenditure3'!$E53,0))))</f>
        <v/>
      </c>
      <c r="AR29" s="55" t="str">
        <f>IF(AR$3="","",IF('Step 1_Expenditure3'!$E53=0,0,IF('Step 1_Expenditure3'!$D53="OPEX",IF(AND(AR$3&gt;='Step 1_Expenditure3'!$F53,'Step 1_Expenditure3'!$F53+'Step 1_Expenditure3'!$G53-1&gt;=AR$3),'Step 1_Expenditure3'!$E53*((1+'Step 1_Expenditure3'!$H53)^(AR$3-1)),0),IF(AR$3='Step 1_Expenditure3'!$F53,'Step 1_Expenditure3'!$E53,0))))</f>
        <v/>
      </c>
      <c r="AS29" s="55" t="str">
        <f>IF(AS$3="","",IF('Step 1_Expenditure3'!$E53=0,0,IF('Step 1_Expenditure3'!$D53="OPEX",IF(AND(AS$3&gt;='Step 1_Expenditure3'!$F53,'Step 1_Expenditure3'!$F53+'Step 1_Expenditure3'!$G53-1&gt;=AS$3),'Step 1_Expenditure3'!$E53*((1+'Step 1_Expenditure3'!$H53)^(AS$3-1)),0),IF(AS$3='Step 1_Expenditure3'!$F53,'Step 1_Expenditure3'!$E53,0))))</f>
        <v/>
      </c>
      <c r="AT29" s="55" t="str">
        <f>IF(AT$3="","",IF('Step 1_Expenditure3'!$E53=0,0,IF('Step 1_Expenditure3'!$D53="OPEX",IF(AND(AT$3&gt;='Step 1_Expenditure3'!$F53,'Step 1_Expenditure3'!$F53+'Step 1_Expenditure3'!$G53-1&gt;=AT$3),'Step 1_Expenditure3'!$E53*((1+'Step 1_Expenditure3'!$H53)^(AT$3-1)),0),IF(AT$3='Step 1_Expenditure3'!$F53,'Step 1_Expenditure3'!$E53,0))))</f>
        <v/>
      </c>
      <c r="AU29" s="55" t="str">
        <f>IF(AU$3="","",IF('Step 1_Expenditure3'!$E53=0,0,IF('Step 1_Expenditure3'!$D53="OPEX",IF(AND(AU$3&gt;='Step 1_Expenditure3'!$F53,'Step 1_Expenditure3'!$F53+'Step 1_Expenditure3'!$G53-1&gt;=AU$3),'Step 1_Expenditure3'!$E53*((1+'Step 1_Expenditure3'!$H53)^(AU$3-1)),0),IF(AU$3='Step 1_Expenditure3'!$F53,'Step 1_Expenditure3'!$E53,0))))</f>
        <v/>
      </c>
      <c r="AV29" s="55" t="str">
        <f>IF(AV$3="","",IF('Step 1_Expenditure3'!$E53=0,0,IF('Step 1_Expenditure3'!$D53="OPEX",IF(AND(AV$3&gt;='Step 1_Expenditure3'!$F53,'Step 1_Expenditure3'!$F53+'Step 1_Expenditure3'!$G53-1&gt;=AV$3),'Step 1_Expenditure3'!$E53*((1+'Step 1_Expenditure3'!$H53)^(AV$3-1)),0),IF(AV$3='Step 1_Expenditure3'!$F53,'Step 1_Expenditure3'!$E53,0))))</f>
        <v/>
      </c>
      <c r="AW29" s="55" t="str">
        <f>IF(AW$3="","",IF('Step 1_Expenditure3'!$E53=0,0,IF('Step 1_Expenditure3'!$D53="OPEX",IF(AND(AW$3&gt;='Step 1_Expenditure3'!$F53,'Step 1_Expenditure3'!$F53+'Step 1_Expenditure3'!$G53-1&gt;=AW$3),'Step 1_Expenditure3'!$E53*((1+'Step 1_Expenditure3'!$H53)^(AW$3-1)),0),IF(AW$3='Step 1_Expenditure3'!$F53,'Step 1_Expenditure3'!$E53,0))))</f>
        <v/>
      </c>
      <c r="AX29" s="55" t="str">
        <f>IF(AX$3="","",IF('Step 1_Expenditure3'!$E53=0,0,IF('Step 1_Expenditure3'!$D53="OPEX",IF(AND(AX$3&gt;='Step 1_Expenditure3'!$F53,'Step 1_Expenditure3'!$F53+'Step 1_Expenditure3'!$G53-1&gt;=AX$3),'Step 1_Expenditure3'!$E53*((1+'Step 1_Expenditure3'!$H53)^(AX$3-1)),0),IF(AX$3='Step 1_Expenditure3'!$F53,'Step 1_Expenditure3'!$E53,0))))</f>
        <v/>
      </c>
      <c r="AY29" s="55" t="str">
        <f>IF(AY$3="","",IF('Step 1_Expenditure3'!$E53=0,0,IF('Step 1_Expenditure3'!$D53="OPEX",IF(AND(AY$3&gt;='Step 1_Expenditure3'!$F53,'Step 1_Expenditure3'!$F53+'Step 1_Expenditure3'!$G53-1&gt;=AY$3),'Step 1_Expenditure3'!$E53*((1+'Step 1_Expenditure3'!$H53)^(AY$3-1)),0),IF(AY$3='Step 1_Expenditure3'!$F53,'Step 1_Expenditure3'!$E53,0))))</f>
        <v/>
      </c>
      <c r="AZ29" s="55" t="str">
        <f>IF(AZ$3="","",IF('Step 1_Expenditure3'!$E53=0,0,IF('Step 1_Expenditure3'!$D53="OPEX",IF(AND(AZ$3&gt;='Step 1_Expenditure3'!$F53,'Step 1_Expenditure3'!$F53+'Step 1_Expenditure3'!$G53-1&gt;=AZ$3),'Step 1_Expenditure3'!$E53*((1+'Step 1_Expenditure3'!$H53)^(AZ$3-1)),0),IF(AZ$3='Step 1_Expenditure3'!$F53,'Step 1_Expenditure3'!$E53,0))))</f>
        <v/>
      </c>
      <c r="BA29" s="55" t="str">
        <f>IF(BA$3="","",IF('Step 1_Expenditure3'!$E53=0,0,IF('Step 1_Expenditure3'!$D53="OPEX",IF(AND(BA$3&gt;='Step 1_Expenditure3'!$F53,'Step 1_Expenditure3'!$F53+'Step 1_Expenditure3'!$G53-1&gt;=BA$3),'Step 1_Expenditure3'!$E53*((1+'Step 1_Expenditure3'!$H53)^(BA$3-1)),0),IF(BA$3='Step 1_Expenditure3'!$F53,'Step 1_Expenditure3'!$E53,0))))</f>
        <v/>
      </c>
      <c r="BB29" s="55" t="str">
        <f>IF(BB$3="","",IF('Step 1_Expenditure3'!$E53=0,0,IF('Step 1_Expenditure3'!$D53="OPEX",IF(AND(BB$3&gt;='Step 1_Expenditure3'!$F53,'Step 1_Expenditure3'!$F53+'Step 1_Expenditure3'!$G53-1&gt;=BB$3),'Step 1_Expenditure3'!$E53*((1+'Step 1_Expenditure3'!$H53)^(BB$3-1)),0),IF(BB$3='Step 1_Expenditure3'!$F53,'Step 1_Expenditure3'!$E53,0))))</f>
        <v/>
      </c>
      <c r="BC29" s="55" t="str">
        <f>IF(BC$3="","",IF('Step 1_Expenditure3'!$E53=0,0,IF('Step 1_Expenditure3'!$D53="OPEX",IF(AND(BC$3&gt;='Step 1_Expenditure3'!$F53,'Step 1_Expenditure3'!$F53+'Step 1_Expenditure3'!$G53-1&gt;=BC$3),'Step 1_Expenditure3'!$E53*((1+'Step 1_Expenditure3'!$H53)^(BC$3-1)),0),IF(BC$3='Step 1_Expenditure3'!$F53,'Step 1_Expenditure3'!$E53,0))))</f>
        <v/>
      </c>
      <c r="BD29" s="55" t="str">
        <f>IF(BD$3="","",IF('Step 1_Expenditure3'!$E53=0,0,IF('Step 1_Expenditure3'!$D53="OPEX",IF(AND(BD$3&gt;='Step 1_Expenditure3'!$F53,'Step 1_Expenditure3'!$F53+'Step 1_Expenditure3'!$G53-1&gt;=BD$3),'Step 1_Expenditure3'!$E53*((1+'Step 1_Expenditure3'!$H53)^(BD$3-1)),0),IF(BD$3='Step 1_Expenditure3'!$F53,'Step 1_Expenditure3'!$E53,0))))</f>
        <v/>
      </c>
      <c r="BE29" s="55" t="str">
        <f>IF(BE$3="","",IF('Step 1_Expenditure3'!$E53=0,0,IF('Step 1_Expenditure3'!$D53="OPEX",IF(AND(BE$3&gt;='Step 1_Expenditure3'!$F53,'Step 1_Expenditure3'!$F53+'Step 1_Expenditure3'!$G53-1&gt;=BE$3),'Step 1_Expenditure3'!$E53*((1+'Step 1_Expenditure3'!$H53)^(BE$3-1)),0),IF(BE$3='Step 1_Expenditure3'!$F53,'Step 1_Expenditure3'!$E53,0))))</f>
        <v/>
      </c>
      <c r="BF29" s="55" t="str">
        <f>IF(BF$3="","",IF('Step 1_Expenditure3'!$E53=0,0,IF('Step 1_Expenditure3'!$D53="OPEX",IF(AND(BF$3&gt;='Step 1_Expenditure3'!$F53,'Step 1_Expenditure3'!$F53+'Step 1_Expenditure3'!$G53-1&gt;=BF$3),'Step 1_Expenditure3'!$E53*((1+'Step 1_Expenditure3'!$H53)^(BF$3-1)),0),IF(BF$3='Step 1_Expenditure3'!$F53,'Step 1_Expenditure3'!$E53,0))))</f>
        <v/>
      </c>
      <c r="BG29" s="55" t="str">
        <f>IF(BG$3="","",IF('Step 1_Expenditure3'!$E53=0,0,IF('Step 1_Expenditure3'!$D53="OPEX",IF(AND(BG$3&gt;='Step 1_Expenditure3'!$F53,'Step 1_Expenditure3'!$F53+'Step 1_Expenditure3'!$G53-1&gt;=BG$3),'Step 1_Expenditure3'!$E53*((1+'Step 1_Expenditure3'!$H53)^(BG$3-1)),0),IF(BG$3='Step 1_Expenditure3'!$F53,'Step 1_Expenditure3'!$E53,0))))</f>
        <v/>
      </c>
      <c r="BH29" s="55" t="str">
        <f>IF(BH$3="","",IF('Step 1_Expenditure3'!$E53=0,0,IF('Step 1_Expenditure3'!$D53="OPEX",IF(AND(BH$3&gt;='Step 1_Expenditure3'!$F53,'Step 1_Expenditure3'!$F53+'Step 1_Expenditure3'!$G53-1&gt;=BH$3),'Step 1_Expenditure3'!$E53*((1+'Step 1_Expenditure3'!$H53)^(BH$3-1)),0),IF(BH$3='Step 1_Expenditure3'!$F53,'Step 1_Expenditure3'!$E53,0))))</f>
        <v/>
      </c>
      <c r="BI29" s="55" t="str">
        <f>IF(BI$3="","",IF('Step 1_Expenditure3'!$E53=0,0,IF('Step 1_Expenditure3'!$D53="OPEX",IF(AND(BI$3&gt;='Step 1_Expenditure3'!$F53,'Step 1_Expenditure3'!$F53+'Step 1_Expenditure3'!$G53-1&gt;=BI$3),'Step 1_Expenditure3'!$E53*((1+'Step 1_Expenditure3'!$H53)^(BI$3-1)),0),IF(BI$3='Step 1_Expenditure3'!$F53,'Step 1_Expenditure3'!$E53,0))))</f>
        <v/>
      </c>
      <c r="BJ29" s="55" t="str">
        <f>IF(BJ$3="","",IF('Step 1_Expenditure3'!$E53=0,0,IF('Step 1_Expenditure3'!$D53="OPEX",IF(AND(BJ$3&gt;='Step 1_Expenditure3'!$F53,'Step 1_Expenditure3'!$F53+'Step 1_Expenditure3'!$G53-1&gt;=BJ$3),'Step 1_Expenditure3'!$E53*((1+'Step 1_Expenditure3'!$H53)^(BJ$3-1)),0),IF(BJ$3='Step 1_Expenditure3'!$F53,'Step 1_Expenditure3'!$E53,0))))</f>
        <v/>
      </c>
      <c r="BK29" s="55" t="str">
        <f>IF(BK$3="","",IF('Step 1_Expenditure3'!$E53=0,0,IF('Step 1_Expenditure3'!$D53="OPEX",IF(AND(BK$3&gt;='Step 1_Expenditure3'!$F53,'Step 1_Expenditure3'!$F53+'Step 1_Expenditure3'!$G53-1&gt;=BK$3),'Step 1_Expenditure3'!$E53*((1+'Step 1_Expenditure3'!$H53)^(BK$3-1)),0),IF(BK$3='Step 1_Expenditure3'!$F53,'Step 1_Expenditure3'!$E53,0))))</f>
        <v/>
      </c>
      <c r="BL29" s="55" t="str">
        <f>IF(BL$3="","",IF('Step 1_Expenditure3'!$E53=0,0,IF('Step 1_Expenditure3'!$D53="OPEX",IF(AND(BL$3&gt;='Step 1_Expenditure3'!$F53,'Step 1_Expenditure3'!$F53+'Step 1_Expenditure3'!$G53-1&gt;=BL$3),'Step 1_Expenditure3'!$E53*((1+'Step 1_Expenditure3'!$H53)^(BL$3-1)),0),IF(BL$3='Step 1_Expenditure3'!$F53,'Step 1_Expenditure3'!$E53,0))))</f>
        <v/>
      </c>
      <c r="BM29" s="55" t="str">
        <f>IF(BM$3="","",IF('Step 1_Expenditure3'!$E53=0,0,IF('Step 1_Expenditure3'!$D53="OPEX",IF(AND(BM$3&gt;='Step 1_Expenditure3'!$F53,'Step 1_Expenditure3'!$F53+'Step 1_Expenditure3'!$G53-1&gt;=BM$3),'Step 1_Expenditure3'!$E53*((1+'Step 1_Expenditure3'!$H53)^(BM$3-1)),0),IF(BM$3='Step 1_Expenditure3'!$F53,'Step 1_Expenditure3'!$E53,0))))</f>
        <v/>
      </c>
      <c r="BN29" s="55" t="str">
        <f>IF(BN$3="","",IF('Step 1_Expenditure3'!$E53=0,0,IF('Step 1_Expenditure3'!$D53="OPEX",IF(AND(BN$3&gt;='Step 1_Expenditure3'!$F53,'Step 1_Expenditure3'!$F53+'Step 1_Expenditure3'!$G53-1&gt;=BN$3),'Step 1_Expenditure3'!$E53*((1+'Step 1_Expenditure3'!$H53)^(BN$3-1)),0),IF(BN$3='Step 1_Expenditure3'!$F53,'Step 1_Expenditure3'!$E53,0))))</f>
        <v/>
      </c>
      <c r="BO29" s="55" t="str">
        <f>IF(BO$3="","",IF('Step 1_Expenditure3'!$E53=0,0,IF('Step 1_Expenditure3'!$D53="OPEX",IF(AND(BO$3&gt;='Step 1_Expenditure3'!$F53,'Step 1_Expenditure3'!$F53+'Step 1_Expenditure3'!$G53-1&gt;=BO$3),'Step 1_Expenditure3'!$E53*((1+'Step 1_Expenditure3'!$H53)^(BO$3-1)),0),IF(BO$3='Step 1_Expenditure3'!$F53,'Step 1_Expenditure3'!$E53,0))))</f>
        <v/>
      </c>
      <c r="BP29" s="55" t="str">
        <f>IF(BP$3="","",IF('Step 1_Expenditure3'!$E53=0,0,IF('Step 1_Expenditure3'!$D53="OPEX",IF(AND(BP$3&gt;='Step 1_Expenditure3'!$F53,'Step 1_Expenditure3'!$F53+'Step 1_Expenditure3'!$G53-1&gt;=BP$3),'Step 1_Expenditure3'!$E53*((1+'Step 1_Expenditure3'!$H53)^(BP$3-1)),0),IF(BP$3='Step 1_Expenditure3'!$F53,'Step 1_Expenditure3'!$E53,0))))</f>
        <v/>
      </c>
      <c r="BQ29" s="55" t="str">
        <f>IF(BQ$3="","",IF('Step 1_Expenditure3'!$E53=0,0,IF('Step 1_Expenditure3'!$D53="OPEX",IF(AND(BQ$3&gt;='Step 1_Expenditure3'!$F53,'Step 1_Expenditure3'!$F53+'Step 1_Expenditure3'!$G53-1&gt;=BQ$3),'Step 1_Expenditure3'!$E53*((1+'Step 1_Expenditure3'!$H53)^(BQ$3-1)),0),IF(BQ$3='Step 1_Expenditure3'!$F53,'Step 1_Expenditure3'!$E53,0))))</f>
        <v/>
      </c>
      <c r="BR29" s="55" t="str">
        <f>IF(BR$3="","",IF('Step 1_Expenditure3'!$E53=0,0,IF('Step 1_Expenditure3'!$D53="OPEX",IF(AND(BR$3&gt;='Step 1_Expenditure3'!$F53,'Step 1_Expenditure3'!$F53+'Step 1_Expenditure3'!$G53-1&gt;=BR$3),'Step 1_Expenditure3'!$E53*((1+'Step 1_Expenditure3'!$H53)^(BR$3-1)),0),IF(BR$3='Step 1_Expenditure3'!$F53,'Step 1_Expenditure3'!$E53,0))))</f>
        <v/>
      </c>
      <c r="BS29" s="55" t="str">
        <f>IF(BS$3="","",IF('Step 1_Expenditure3'!$E53=0,0,IF('Step 1_Expenditure3'!$D53="OPEX",IF(AND(BS$3&gt;='Step 1_Expenditure3'!$F53,'Step 1_Expenditure3'!$F53+'Step 1_Expenditure3'!$G53-1&gt;=BS$3),'Step 1_Expenditure3'!$E53*((1+'Step 1_Expenditure3'!$H53)^(BS$3-1)),0),IF(BS$3='Step 1_Expenditure3'!$F53,'Step 1_Expenditure3'!$E53,0))))</f>
        <v/>
      </c>
      <c r="BT29" s="55" t="str">
        <f>IF(BT$3="","",IF('Step 1_Expenditure3'!$E53=0,0,IF('Step 1_Expenditure3'!$D53="OPEX",IF(AND(BT$3&gt;='Step 1_Expenditure3'!$F53,'Step 1_Expenditure3'!$F53+'Step 1_Expenditure3'!$G53-1&gt;=BT$3),'Step 1_Expenditure3'!$E53*((1+'Step 1_Expenditure3'!$H53)^(BT$3-1)),0),IF(BT$3='Step 1_Expenditure3'!$F53,'Step 1_Expenditure3'!$E53,0))))</f>
        <v/>
      </c>
      <c r="BU29" s="55" t="str">
        <f>IF(BU$3="","",IF('Step 1_Expenditure3'!$E53=0,0,IF('Step 1_Expenditure3'!$D53="OPEX",IF(AND(BU$3&gt;='Step 1_Expenditure3'!$F53,'Step 1_Expenditure3'!$F53+'Step 1_Expenditure3'!$G53-1&gt;=BU$3),'Step 1_Expenditure3'!$E53*((1+'Step 1_Expenditure3'!$H53)^(BU$3-1)),0),IF(BU$3='Step 1_Expenditure3'!$F53,'Step 1_Expenditure3'!$E53,0))))</f>
        <v/>
      </c>
      <c r="BV29" s="55" t="str">
        <f>IF(BV$3="","",IF('Step 1_Expenditure3'!$E53=0,0,IF('Step 1_Expenditure3'!$D53="OPEX",IF(AND(BV$3&gt;='Step 1_Expenditure3'!$F53,'Step 1_Expenditure3'!$F53+'Step 1_Expenditure3'!$G53-1&gt;=BV$3),'Step 1_Expenditure3'!$E53*((1+'Step 1_Expenditure3'!$H53)^(BV$3-1)),0),IF(BV$3='Step 1_Expenditure3'!$F53,'Step 1_Expenditure3'!$E53,0))))</f>
        <v/>
      </c>
      <c r="BW29" s="55" t="str">
        <f>IF(BW$3="","",IF('Step 1_Expenditure3'!$E53=0,0,IF('Step 1_Expenditure3'!$D53="OPEX",IF(AND(BW$3&gt;='Step 1_Expenditure3'!$F53,'Step 1_Expenditure3'!$F53+'Step 1_Expenditure3'!$G53-1&gt;=BW$3),'Step 1_Expenditure3'!$E53*((1+'Step 1_Expenditure3'!$H53)^(BW$3-1)),0),IF(BW$3='Step 1_Expenditure3'!$F53,'Step 1_Expenditure3'!$E53,0))))</f>
        <v/>
      </c>
      <c r="BX29" s="55" t="str">
        <f>IF(BX$3="","",IF('Step 1_Expenditure3'!$E53=0,0,IF('Step 1_Expenditure3'!$D53="OPEX",IF(AND(BX$3&gt;='Step 1_Expenditure3'!$F53,'Step 1_Expenditure3'!$F53+'Step 1_Expenditure3'!$G53-1&gt;=BX$3),'Step 1_Expenditure3'!$E53*((1+'Step 1_Expenditure3'!$H53)^(BX$3-1)),0),IF(BX$3='Step 1_Expenditure3'!$F53,'Step 1_Expenditure3'!$E53,0))))</f>
        <v/>
      </c>
      <c r="BY29" s="55" t="str">
        <f>IF(BY$3="","",IF('Step 1_Expenditure3'!$E53=0,0,IF('Step 1_Expenditure3'!$D53="OPEX",IF(AND(BY$3&gt;='Step 1_Expenditure3'!$F53,'Step 1_Expenditure3'!$F53+'Step 1_Expenditure3'!$G53-1&gt;=BY$3),'Step 1_Expenditure3'!$E53*((1+'Step 1_Expenditure3'!$H53)^(BY$3-1)),0),IF(BY$3='Step 1_Expenditure3'!$F53,'Step 1_Expenditure3'!$E53,0))))</f>
        <v/>
      </c>
      <c r="BZ29" s="55" t="str">
        <f>IF(BZ$3="","",IF('Step 1_Expenditure3'!$E53=0,0,IF('Step 1_Expenditure3'!$D53="OPEX",IF(AND(BZ$3&gt;='Step 1_Expenditure3'!$F53,'Step 1_Expenditure3'!$F53+'Step 1_Expenditure3'!$G53-1&gt;=BZ$3),'Step 1_Expenditure3'!$E53*((1+'Step 1_Expenditure3'!$H53)^(BZ$3-1)),0),IF(BZ$3='Step 1_Expenditure3'!$F53,'Step 1_Expenditure3'!$E53,0))))</f>
        <v/>
      </c>
      <c r="CA29" s="55" t="str">
        <f>IF(CA$3="","",IF('Step 1_Expenditure3'!$E53=0,0,IF('Step 1_Expenditure3'!$D53="OPEX",IF(AND(CA$3&gt;='Step 1_Expenditure3'!$F53,'Step 1_Expenditure3'!$F53+'Step 1_Expenditure3'!$G53-1&gt;=CA$3),'Step 1_Expenditure3'!$E53*((1+'Step 1_Expenditure3'!$H53)^(CA$3-1)),0),IF(CA$3='Step 1_Expenditure3'!$F53,'Step 1_Expenditure3'!$E53,0))))</f>
        <v/>
      </c>
      <c r="CB29" s="55" t="str">
        <f>IF(CB$3="","",IF('Step 1_Expenditure3'!$E53=0,0,IF('Step 1_Expenditure3'!$D53="OPEX",IF(AND(CB$3&gt;='Step 1_Expenditure3'!$F53,'Step 1_Expenditure3'!$F53+'Step 1_Expenditure3'!$G53-1&gt;=CB$3),'Step 1_Expenditure3'!$E53*((1+'Step 1_Expenditure3'!$H53)^(CB$3-1)),0),IF(CB$3='Step 1_Expenditure3'!$F53,'Step 1_Expenditure3'!$E53,0))))</f>
        <v/>
      </c>
      <c r="CC29" s="55" t="str">
        <f>IF(CC$3="","",IF('Step 1_Expenditure3'!$E53=0,0,IF('Step 1_Expenditure3'!$D53="OPEX",IF(AND(CC$3&gt;='Step 1_Expenditure3'!$F53,'Step 1_Expenditure3'!$F53+'Step 1_Expenditure3'!$G53-1&gt;=CC$3),'Step 1_Expenditure3'!$E53*((1+'Step 1_Expenditure3'!$H53)^(CC$3-1)),0),IF(CC$3='Step 1_Expenditure3'!$F53,'Step 1_Expenditure3'!$E53,0))))</f>
        <v/>
      </c>
      <c r="CD29" s="55" t="str">
        <f>IF(CD$3="","",IF('Step 1_Expenditure3'!$E53=0,0,IF('Step 1_Expenditure3'!$D53="OPEX",IF(AND(CD$3&gt;='Step 1_Expenditure3'!$F53,'Step 1_Expenditure3'!$F53+'Step 1_Expenditure3'!$G53-1&gt;=CD$3),'Step 1_Expenditure3'!$E53*((1+'Step 1_Expenditure3'!$H53)^(CD$3-1)),0),IF(CD$3='Step 1_Expenditure3'!$F53,'Step 1_Expenditure3'!$E53,0))))</f>
        <v/>
      </c>
      <c r="CE29" s="55" t="str">
        <f>IF(CE$3="","",IF('Step 1_Expenditure3'!$E53=0,0,IF('Step 1_Expenditure3'!$D53="OPEX",IF(AND(CE$3&gt;='Step 1_Expenditure3'!$F53,'Step 1_Expenditure3'!$F53+'Step 1_Expenditure3'!$G53-1&gt;=CE$3),'Step 1_Expenditure3'!$E53*((1+'Step 1_Expenditure3'!$H53)^(CE$3-1)),0),IF(CE$3='Step 1_Expenditure3'!$F53,'Step 1_Expenditure3'!$E53,0))))</f>
        <v/>
      </c>
      <c r="CF29" s="55" t="str">
        <f>IF(CF$3="","",IF('Step 1_Expenditure3'!$E53=0,0,IF('Step 1_Expenditure3'!$D53="OPEX",IF(AND(CF$3&gt;='Step 1_Expenditure3'!$F53,'Step 1_Expenditure3'!$F53+'Step 1_Expenditure3'!$G53-1&gt;=CF$3),'Step 1_Expenditure3'!$E53*((1+'Step 1_Expenditure3'!$H53)^(CF$3-1)),0),IF(CF$3='Step 1_Expenditure3'!$F53,'Step 1_Expenditure3'!$E53,0))))</f>
        <v/>
      </c>
      <c r="CG29" s="55" t="str">
        <f>IF(CG$3="","",IF('Step 1_Expenditure3'!$E53=0,0,IF('Step 1_Expenditure3'!$D53="OPEX",IF(AND(CG$3&gt;='Step 1_Expenditure3'!$F53,'Step 1_Expenditure3'!$F53+'Step 1_Expenditure3'!$G53-1&gt;=CG$3),'Step 1_Expenditure3'!$E53*((1+'Step 1_Expenditure3'!$H53)^(CG$3-1)),0),IF(CG$3='Step 1_Expenditure3'!$F53,'Step 1_Expenditure3'!$E53,0))))</f>
        <v/>
      </c>
      <c r="CH29" s="55" t="str">
        <f>IF(CH$3="","",IF('Step 1_Expenditure3'!$E53=0,0,IF('Step 1_Expenditure3'!$D53="OPEX",IF(AND(CH$3&gt;='Step 1_Expenditure3'!$F53,'Step 1_Expenditure3'!$F53+'Step 1_Expenditure3'!$G53-1&gt;=CH$3),'Step 1_Expenditure3'!$E53*((1+'Step 1_Expenditure3'!$H53)^(CH$3-1)),0),IF(CH$3='Step 1_Expenditure3'!$F53,'Step 1_Expenditure3'!$E53,0))))</f>
        <v/>
      </c>
      <c r="CI29" s="55" t="str">
        <f>IF(CI$3="","",IF('Step 1_Expenditure3'!$E53=0,0,IF('Step 1_Expenditure3'!$D53="OPEX",IF(AND(CI$3&gt;='Step 1_Expenditure3'!$F53,'Step 1_Expenditure3'!$F53+'Step 1_Expenditure3'!$G53-1&gt;=CI$3),'Step 1_Expenditure3'!$E53*((1+'Step 1_Expenditure3'!$H53)^(CI$3-1)),0),IF(CI$3='Step 1_Expenditure3'!$F53,'Step 1_Expenditure3'!$E53,0))))</f>
        <v/>
      </c>
      <c r="CJ29" s="55" t="str">
        <f>IF(CJ$3="","",IF('Step 1_Expenditure3'!$E53=0,0,IF('Step 1_Expenditure3'!$D53="OPEX",IF(AND(CJ$3&gt;='Step 1_Expenditure3'!$F53,'Step 1_Expenditure3'!$F53+'Step 1_Expenditure3'!$G53-1&gt;=CJ$3),'Step 1_Expenditure3'!$E53*((1+'Step 1_Expenditure3'!$H53)^(CJ$3-1)),0),IF(CJ$3='Step 1_Expenditure3'!$F53,'Step 1_Expenditure3'!$E53,0))))</f>
        <v/>
      </c>
      <c r="CK29" s="55" t="str">
        <f>IF(CK$3="","",IF('Step 1_Expenditure3'!$E53=0,0,IF('Step 1_Expenditure3'!$D53="OPEX",IF(AND(CK$3&gt;='Step 1_Expenditure3'!$F53,'Step 1_Expenditure3'!$F53+'Step 1_Expenditure3'!$G53-1&gt;=CK$3),'Step 1_Expenditure3'!$E53*((1+'Step 1_Expenditure3'!$H53)^(CK$3-1)),0),IF(CK$3='Step 1_Expenditure3'!$F53,'Step 1_Expenditure3'!$E53,0))))</f>
        <v/>
      </c>
      <c r="CL29" s="55" t="str">
        <f>IF(CL$3="","",IF('Step 1_Expenditure3'!$E53=0,0,IF('Step 1_Expenditure3'!$D53="OPEX",IF(AND(CL$3&gt;='Step 1_Expenditure3'!$F53,'Step 1_Expenditure3'!$F53+'Step 1_Expenditure3'!$G53-1&gt;=CL$3),'Step 1_Expenditure3'!$E53*((1+'Step 1_Expenditure3'!$H53)^(CL$3-1)),0),IF(CL$3='Step 1_Expenditure3'!$F53,'Step 1_Expenditure3'!$E53,0))))</f>
        <v/>
      </c>
      <c r="CM29" s="55" t="str">
        <f>IF(CM$3="","",IF('Step 1_Expenditure3'!$E53=0,0,IF('Step 1_Expenditure3'!$D53="OPEX",IF(AND(CM$3&gt;='Step 1_Expenditure3'!$F53,'Step 1_Expenditure3'!$F53+'Step 1_Expenditure3'!$G53-1&gt;=CM$3),'Step 1_Expenditure3'!$E53*((1+'Step 1_Expenditure3'!$H53)^(CM$3-1)),0),IF(CM$3='Step 1_Expenditure3'!$F53,'Step 1_Expenditure3'!$E53,0))))</f>
        <v/>
      </c>
      <c r="CN29" s="55" t="str">
        <f>IF(CN$3="","",IF('Step 1_Expenditure3'!$E53=0,0,IF('Step 1_Expenditure3'!$D53="OPEX",IF(AND(CN$3&gt;='Step 1_Expenditure3'!$F53,'Step 1_Expenditure3'!$F53+'Step 1_Expenditure3'!$G53-1&gt;=CN$3),'Step 1_Expenditure3'!$E53*((1+'Step 1_Expenditure3'!$H53)^(CN$3-1)),0),IF(CN$3='Step 1_Expenditure3'!$F53,'Step 1_Expenditure3'!$E53,0))))</f>
        <v/>
      </c>
      <c r="CO29" s="55" t="str">
        <f>IF(CO$3="","",IF('Step 1_Expenditure3'!$E53=0,0,IF('Step 1_Expenditure3'!$D53="OPEX",IF(AND(CO$3&gt;='Step 1_Expenditure3'!$F53,'Step 1_Expenditure3'!$F53+'Step 1_Expenditure3'!$G53-1&gt;=CO$3),'Step 1_Expenditure3'!$E53*((1+'Step 1_Expenditure3'!$H53)^(CO$3-1)),0),IF(CO$3='Step 1_Expenditure3'!$F53,'Step 1_Expenditure3'!$E53,0))))</f>
        <v/>
      </c>
      <c r="CP29" s="55" t="str">
        <f>IF(CP$3="","",IF('Step 1_Expenditure3'!$E53=0,0,IF('Step 1_Expenditure3'!$D53="OPEX",IF(AND(CP$3&gt;='Step 1_Expenditure3'!$F53,'Step 1_Expenditure3'!$F53+'Step 1_Expenditure3'!$G53-1&gt;=CP$3),'Step 1_Expenditure3'!$E53*((1+'Step 1_Expenditure3'!$H53)^(CP$3-1)),0),IF(CP$3='Step 1_Expenditure3'!$F53,'Step 1_Expenditure3'!$E53,0))))</f>
        <v/>
      </c>
      <c r="CQ29" s="55" t="str">
        <f>IF(CQ$3="","",IF('Step 1_Expenditure3'!$E53=0,0,IF('Step 1_Expenditure3'!$D53="OPEX",IF(AND(CQ$3&gt;='Step 1_Expenditure3'!$F53,'Step 1_Expenditure3'!$F53+'Step 1_Expenditure3'!$G53-1&gt;=CQ$3),'Step 1_Expenditure3'!$E53*((1+'Step 1_Expenditure3'!$H53)^(CQ$3-1)),0),IF(CQ$3='Step 1_Expenditure3'!$F53,'Step 1_Expenditure3'!$E53,0))))</f>
        <v/>
      </c>
      <c r="CR29" s="55" t="str">
        <f>IF(CR$3="","",IF('Step 1_Expenditure3'!$E53=0,0,IF('Step 1_Expenditure3'!$D53="OPEX",IF(AND(CR$3&gt;='Step 1_Expenditure3'!$F53,'Step 1_Expenditure3'!$F53+'Step 1_Expenditure3'!$G53-1&gt;=CR$3),'Step 1_Expenditure3'!$E53*((1+'Step 1_Expenditure3'!$H53)^(CR$3-1)),0),IF(CR$3='Step 1_Expenditure3'!$F53,'Step 1_Expenditure3'!$E53,0))))</f>
        <v/>
      </c>
      <c r="CS29" s="55" t="str">
        <f>IF(CS$3="","",IF('Step 1_Expenditure3'!$E53=0,0,IF('Step 1_Expenditure3'!$D53="OPEX",IF(AND(CS$3&gt;='Step 1_Expenditure3'!$F53,'Step 1_Expenditure3'!$F53+'Step 1_Expenditure3'!$G53-1&gt;=CS$3),'Step 1_Expenditure3'!$E53*((1+'Step 1_Expenditure3'!$H53)^(CS$3-1)),0),IF(CS$3='Step 1_Expenditure3'!$F53,'Step 1_Expenditure3'!$E53,0))))</f>
        <v/>
      </c>
      <c r="CT29" s="55" t="str">
        <f>IF(CT$3="","",IF('Step 1_Expenditure3'!$E53=0,0,IF('Step 1_Expenditure3'!$D53="OPEX",IF(AND(CT$3&gt;='Step 1_Expenditure3'!$F53,'Step 1_Expenditure3'!$F53+'Step 1_Expenditure3'!$G53-1&gt;=CT$3),'Step 1_Expenditure3'!$E53*((1+'Step 1_Expenditure3'!$H53)^(CT$3-1)),0),IF(CT$3='Step 1_Expenditure3'!$F53,'Step 1_Expenditure3'!$E53,0))))</f>
        <v/>
      </c>
      <c r="CU29" s="55" t="str">
        <f>IF(CU$3="","",IF('Step 1_Expenditure3'!$E53=0,0,IF('Step 1_Expenditure3'!$D53="OPEX",IF(AND(CU$3&gt;='Step 1_Expenditure3'!$F53,'Step 1_Expenditure3'!$F53+'Step 1_Expenditure3'!$G53-1&gt;=CU$3),'Step 1_Expenditure3'!$E53*((1+'Step 1_Expenditure3'!$H53)^(CU$3-1)),0),IF(CU$3='Step 1_Expenditure3'!$F53,'Step 1_Expenditure3'!$E53,0))))</f>
        <v/>
      </c>
      <c r="CV29" s="55" t="str">
        <f>IF(CV$3="","",IF('Step 1_Expenditure3'!$E53=0,0,IF('Step 1_Expenditure3'!$D53="OPEX",IF(AND(CV$3&gt;='Step 1_Expenditure3'!$F53,'Step 1_Expenditure3'!$F53+'Step 1_Expenditure3'!$G53-1&gt;=CV$3),'Step 1_Expenditure3'!$E53*((1+'Step 1_Expenditure3'!$H53)^(CV$3-1)),0),IF(CV$3='Step 1_Expenditure3'!$F53,'Step 1_Expenditure3'!$E53,0))))</f>
        <v/>
      </c>
      <c r="CW29" s="55" t="str">
        <f>IF(CW$3="","",IF('Step 1_Expenditure3'!$E53=0,0,IF('Step 1_Expenditure3'!$D53="OPEX",IF(AND(CW$3&gt;='Step 1_Expenditure3'!$F53,'Step 1_Expenditure3'!$F53+'Step 1_Expenditure3'!$G53-1&gt;=CW$3),'Step 1_Expenditure3'!$E53*((1+'Step 1_Expenditure3'!$H53)^(CW$3-1)),0),IF(CW$3='Step 1_Expenditure3'!$F53,'Step 1_Expenditure3'!$E53,0))))</f>
        <v/>
      </c>
      <c r="CX29" s="55" t="str">
        <f>IF(CX$3="","",IF('Step 1_Expenditure3'!$E53=0,0,IF('Step 1_Expenditure3'!$D53="OPEX",IF(AND(CX$3&gt;='Step 1_Expenditure3'!$F53,'Step 1_Expenditure3'!$F53+'Step 1_Expenditure3'!$G53-1&gt;=CX$3),'Step 1_Expenditure3'!$E53*((1+'Step 1_Expenditure3'!$H53)^(CX$3-1)),0),IF(CX$3='Step 1_Expenditure3'!$F53,'Step 1_Expenditure3'!$E53,0))))</f>
        <v/>
      </c>
      <c r="CY29" s="55" t="str">
        <f>IF(CY$3="","",IF('Step 1_Expenditure3'!$E53=0,0,IF('Step 1_Expenditure3'!$D53="OPEX",IF(AND(CY$3&gt;='Step 1_Expenditure3'!$F53,'Step 1_Expenditure3'!$F53+'Step 1_Expenditure3'!$G53-1&gt;=CY$3),'Step 1_Expenditure3'!$E53*((1+'Step 1_Expenditure3'!$H53)^(CY$3-1)),0),IF(CY$3='Step 1_Expenditure3'!$F53,'Step 1_Expenditure3'!$E53,0))))</f>
        <v/>
      </c>
      <c r="CZ29" s="55" t="str">
        <f>IF(CZ$3="","",IF('Step 1_Expenditure3'!$E53=0,0,IF('Step 1_Expenditure3'!$D53="OPEX",IF(AND(CZ$3&gt;='Step 1_Expenditure3'!$F53,'Step 1_Expenditure3'!$F53+'Step 1_Expenditure3'!$G53-1&gt;=CZ$3),'Step 1_Expenditure3'!$E53*((1+'Step 1_Expenditure3'!$H53)^(CZ$3-1)),0),IF(CZ$3='Step 1_Expenditure3'!$F53,'Step 1_Expenditure3'!$E53,0))))</f>
        <v/>
      </c>
      <c r="DA29" s="55" t="str">
        <f>IF(DA$3="","",IF('Step 1_Expenditure3'!$E53=0,0,IF('Step 1_Expenditure3'!$D53="OPEX",IF(AND(DA$3&gt;='Step 1_Expenditure3'!$F53,'Step 1_Expenditure3'!$F53+'Step 1_Expenditure3'!$G53-1&gt;=DA$3),'Step 1_Expenditure3'!$E53*((1+'Step 1_Expenditure3'!$H53)^(DA$3-1)),0),IF(DA$3='Step 1_Expenditure3'!$F53,'Step 1_Expenditure3'!$E53,0))))</f>
        <v/>
      </c>
      <c r="DB29" s="55" t="str">
        <f>IF(DB$3="","",IF('Step 1_Expenditure3'!$E53=0,0,IF('Step 1_Expenditure3'!$D53="OPEX",IF(AND(DB$3&gt;='Step 1_Expenditure3'!$F53,'Step 1_Expenditure3'!$F53+'Step 1_Expenditure3'!$G53-1&gt;=DB$3),'Step 1_Expenditure3'!$E53*((1+'Step 1_Expenditure3'!$H53)^(DB$3-1)),0),IF(DB$3='Step 1_Expenditure3'!$F53,'Step 1_Expenditure3'!$E53,0))))</f>
        <v/>
      </c>
      <c r="DC29" s="1"/>
    </row>
    <row r="30" spans="1:107" s="3" customFormat="1" x14ac:dyDescent="0.25">
      <c r="A30" s="3">
        <f t="shared" si="0"/>
        <v>0</v>
      </c>
      <c r="B30" s="22" t="str">
        <f>IF('Step 1_Expenditure3'!E54&gt;0,'Step 1_Expenditure3'!B54,"")</f>
        <v/>
      </c>
      <c r="C30" s="152" t="str">
        <f>IF('Step 1_Expenditure3'!E54&gt;0,'Step 1_Expenditure3'!D54,"")</f>
        <v/>
      </c>
      <c r="D30" s="158" t="str">
        <f>IF('Step 1_Expenditure3'!E54&gt;0,IF('Step 1_Expenditure3'!F54+'Step 1_Expenditure3'!G54&gt;'Step 1_Expenditure3'!$C$22,'Step 1_Expenditure3'!$C$22,'Step 1_Expenditure3'!F54+'Step 1_Expenditure3'!G54),"")</f>
        <v/>
      </c>
      <c r="E30" s="22" t="str">
        <f>IF('Step 1_Expenditure3'!E54&gt;0,'Step 1_Expenditure3'!C54,"")</f>
        <v/>
      </c>
      <c r="F30" s="55">
        <f>IF(F$3="","",IF('Step 1_Expenditure3'!$E54=0,0,IF('Step 1_Expenditure3'!$D54="OPEX",IF(AND(F$3&gt;='Step 1_Expenditure3'!$F54,'Step 1_Expenditure3'!$F54+'Step 1_Expenditure3'!$G54-1&gt;=F$3),'Step 1_Expenditure3'!$E54*((1+'Step 1_Expenditure3'!$H54)^(F$3)),0),IF(F$3='Step 1_Expenditure3'!$F54,'Step 1_Expenditure3'!$E54,0))))</f>
        <v>0</v>
      </c>
      <c r="G30" s="55">
        <f>IF(G$3="","",IF('Step 1_Expenditure3'!$E54=0,0,IF('Step 1_Expenditure3'!$D54="OPEX",IF(AND(G$3&gt;='Step 1_Expenditure3'!$F54,'Step 1_Expenditure3'!$F54+'Step 1_Expenditure3'!$G54-1&gt;=G$3),'Step 1_Expenditure3'!$E54*((1+'Step 1_Expenditure3'!$H54)^(G$3-1)),0),IF(G$3='Step 1_Expenditure3'!$F54,'Step 1_Expenditure3'!$E54,0))))</f>
        <v>0</v>
      </c>
      <c r="H30" s="55">
        <f>IF(H$3="","",IF('Step 1_Expenditure3'!$E54=0,0,IF('Step 1_Expenditure3'!$D54="OPEX",IF(AND(H$3&gt;='Step 1_Expenditure3'!$F54,'Step 1_Expenditure3'!$F54+'Step 1_Expenditure3'!$G54-1&gt;=H$3),'Step 1_Expenditure3'!$E54*((1+'Step 1_Expenditure3'!$H54)^(H$3-1)),0),IF(H$3='Step 1_Expenditure3'!$F54,'Step 1_Expenditure3'!$E54,0))))</f>
        <v>0</v>
      </c>
      <c r="I30" s="55">
        <f>IF(I$3="","",IF('Step 1_Expenditure3'!$E54=0,0,IF('Step 1_Expenditure3'!$D54="OPEX",IF(AND(I$3&gt;='Step 1_Expenditure3'!$F54,'Step 1_Expenditure3'!$F54+'Step 1_Expenditure3'!$G54-1&gt;=I$3),'Step 1_Expenditure3'!$E54*((1+'Step 1_Expenditure3'!$H54)^(I$3-1)),0),IF(I$3='Step 1_Expenditure3'!$F54,'Step 1_Expenditure3'!$E54,0))))</f>
        <v>0</v>
      </c>
      <c r="J30" s="55">
        <f>IF(J$3="","",IF('Step 1_Expenditure3'!$E54=0,0,IF('Step 1_Expenditure3'!$D54="OPEX",IF(AND(J$3&gt;='Step 1_Expenditure3'!$F54,'Step 1_Expenditure3'!$F54+'Step 1_Expenditure3'!$G54-1&gt;=J$3),'Step 1_Expenditure3'!$E54*((1+'Step 1_Expenditure3'!$H54)^(J$3-1)),0),IF(J$3='Step 1_Expenditure3'!$F54,'Step 1_Expenditure3'!$E54,0))))</f>
        <v>0</v>
      </c>
      <c r="K30" s="55">
        <f>IF(K$3="","",IF('Step 1_Expenditure3'!$E54=0,0,IF('Step 1_Expenditure3'!$D54="OPEX",IF(AND(K$3&gt;='Step 1_Expenditure3'!$F54,'Step 1_Expenditure3'!$F54+'Step 1_Expenditure3'!$G54-1&gt;=K$3),'Step 1_Expenditure3'!$E54*((1+'Step 1_Expenditure3'!$H54)^(K$3-1)),0),IF(K$3='Step 1_Expenditure3'!$F54,'Step 1_Expenditure3'!$E54,0))))</f>
        <v>0</v>
      </c>
      <c r="L30" s="55">
        <f>IF(L$3="","",IF('Step 1_Expenditure3'!$E54=0,0,IF('Step 1_Expenditure3'!$D54="OPEX",IF(AND(L$3&gt;='Step 1_Expenditure3'!$F54,'Step 1_Expenditure3'!$F54+'Step 1_Expenditure3'!$G54-1&gt;=L$3),'Step 1_Expenditure3'!$E54*((1+'Step 1_Expenditure3'!$H54)^(L$3-1)),0),IF(L$3='Step 1_Expenditure3'!$F54,'Step 1_Expenditure3'!$E54,0))))</f>
        <v>0</v>
      </c>
      <c r="M30" s="55">
        <f>IF(M$3="","",IF('Step 1_Expenditure3'!$E54=0,0,IF('Step 1_Expenditure3'!$D54="OPEX",IF(AND(M$3&gt;='Step 1_Expenditure3'!$F54,'Step 1_Expenditure3'!$F54+'Step 1_Expenditure3'!$G54-1&gt;=M$3),'Step 1_Expenditure3'!$E54*((1+'Step 1_Expenditure3'!$H54)^(M$3-1)),0),IF(M$3='Step 1_Expenditure3'!$F54,'Step 1_Expenditure3'!$E54,0))))</f>
        <v>0</v>
      </c>
      <c r="N30" s="55">
        <f>IF(N$3="","",IF('Step 1_Expenditure3'!$E54=0,0,IF('Step 1_Expenditure3'!$D54="OPEX",IF(AND(N$3&gt;='Step 1_Expenditure3'!$F54,'Step 1_Expenditure3'!$F54+'Step 1_Expenditure3'!$G54-1&gt;=N$3),'Step 1_Expenditure3'!$E54*((1+'Step 1_Expenditure3'!$H54)^(N$3-1)),0),IF(N$3='Step 1_Expenditure3'!$F54,'Step 1_Expenditure3'!$E54,0))))</f>
        <v>0</v>
      </c>
      <c r="O30" s="55">
        <f>IF(O$3="","",IF('Step 1_Expenditure3'!$E54=0,0,IF('Step 1_Expenditure3'!$D54="OPEX",IF(AND(O$3&gt;='Step 1_Expenditure3'!$F54,'Step 1_Expenditure3'!$F54+'Step 1_Expenditure3'!$G54-1&gt;=O$3),'Step 1_Expenditure3'!$E54*((1+'Step 1_Expenditure3'!$H54)^(O$3-1)),0),IF(O$3='Step 1_Expenditure3'!$F54,'Step 1_Expenditure3'!$E54,0))))</f>
        <v>0</v>
      </c>
      <c r="P30" s="55">
        <f>IF(P$3="","",IF('Step 1_Expenditure3'!$E54=0,0,IF('Step 1_Expenditure3'!$D54="OPEX",IF(AND(P$3&gt;='Step 1_Expenditure3'!$F54,'Step 1_Expenditure3'!$F54+'Step 1_Expenditure3'!$G54-1&gt;=P$3),'Step 1_Expenditure3'!$E54*((1+'Step 1_Expenditure3'!$H54)^(P$3-1)),0),IF(P$3='Step 1_Expenditure3'!$F54,'Step 1_Expenditure3'!$E54,0))))</f>
        <v>0</v>
      </c>
      <c r="Q30" s="55">
        <f>IF(Q$3="","",IF('Step 1_Expenditure3'!$E54=0,0,IF('Step 1_Expenditure3'!$D54="OPEX",IF(AND(Q$3&gt;='Step 1_Expenditure3'!$F54,'Step 1_Expenditure3'!$F54+'Step 1_Expenditure3'!$G54-1&gt;=Q$3),'Step 1_Expenditure3'!$E54*((1+'Step 1_Expenditure3'!$H54)^(Q$3-1)),0),IF(Q$3='Step 1_Expenditure3'!$F54,'Step 1_Expenditure3'!$E54,0))))</f>
        <v>0</v>
      </c>
      <c r="R30" s="55">
        <f>IF(R$3="","",IF('Step 1_Expenditure3'!$E54=0,0,IF('Step 1_Expenditure3'!$D54="OPEX",IF(AND(R$3&gt;='Step 1_Expenditure3'!$F54,'Step 1_Expenditure3'!$F54+'Step 1_Expenditure3'!$G54-1&gt;=R$3),'Step 1_Expenditure3'!$E54*((1+'Step 1_Expenditure3'!$H54)^(R$3-1)),0),IF(R$3='Step 1_Expenditure3'!$F54,'Step 1_Expenditure3'!$E54,0))))</f>
        <v>0</v>
      </c>
      <c r="S30" s="55">
        <f>IF(S$3="","",IF('Step 1_Expenditure3'!$E54=0,0,IF('Step 1_Expenditure3'!$D54="OPEX",IF(AND(S$3&gt;='Step 1_Expenditure3'!$F54,'Step 1_Expenditure3'!$F54+'Step 1_Expenditure3'!$G54-1&gt;=S$3),'Step 1_Expenditure3'!$E54*((1+'Step 1_Expenditure3'!$H54)^(S$3-1)),0),IF(S$3='Step 1_Expenditure3'!$F54,'Step 1_Expenditure3'!$E54,0))))</f>
        <v>0</v>
      </c>
      <c r="T30" s="55">
        <f>IF(T$3="","",IF('Step 1_Expenditure3'!$E54=0,0,IF('Step 1_Expenditure3'!$D54="OPEX",IF(AND(T$3&gt;='Step 1_Expenditure3'!$F54,'Step 1_Expenditure3'!$F54+'Step 1_Expenditure3'!$G54-1&gt;=T$3),'Step 1_Expenditure3'!$E54*((1+'Step 1_Expenditure3'!$H54)^(T$3-1)),0),IF(T$3='Step 1_Expenditure3'!$F54,'Step 1_Expenditure3'!$E54,0))))</f>
        <v>0</v>
      </c>
      <c r="U30" s="55">
        <f>IF(U$3="","",IF('Step 1_Expenditure3'!$E54=0,0,IF('Step 1_Expenditure3'!$D54="OPEX",IF(AND(U$3&gt;='Step 1_Expenditure3'!$F54,'Step 1_Expenditure3'!$F54+'Step 1_Expenditure3'!$G54-1&gt;=U$3),'Step 1_Expenditure3'!$E54*((1+'Step 1_Expenditure3'!$H54)^(U$3-1)),0),IF(U$3='Step 1_Expenditure3'!$F54,'Step 1_Expenditure3'!$E54,0))))</f>
        <v>0</v>
      </c>
      <c r="V30" s="55">
        <f>IF(V$3="","",IF('Step 1_Expenditure3'!$E54=0,0,IF('Step 1_Expenditure3'!$D54="OPEX",IF(AND(V$3&gt;='Step 1_Expenditure3'!$F54,'Step 1_Expenditure3'!$F54+'Step 1_Expenditure3'!$G54-1&gt;=V$3),'Step 1_Expenditure3'!$E54*((1+'Step 1_Expenditure3'!$H54)^(V$3-1)),0),IF(V$3='Step 1_Expenditure3'!$F54,'Step 1_Expenditure3'!$E54,0))))</f>
        <v>0</v>
      </c>
      <c r="W30" s="55">
        <f>IF(W$3="","",IF('Step 1_Expenditure3'!$E54=0,0,IF('Step 1_Expenditure3'!$D54="OPEX",IF(AND(W$3&gt;='Step 1_Expenditure3'!$F54,'Step 1_Expenditure3'!$F54+'Step 1_Expenditure3'!$G54-1&gt;=W$3),'Step 1_Expenditure3'!$E54*((1+'Step 1_Expenditure3'!$H54)^(W$3-1)),0),IF(W$3='Step 1_Expenditure3'!$F54,'Step 1_Expenditure3'!$E54,0))))</f>
        <v>0</v>
      </c>
      <c r="X30" s="55">
        <f>IF(X$3="","",IF('Step 1_Expenditure3'!$E54=0,0,IF('Step 1_Expenditure3'!$D54="OPEX",IF(AND(X$3&gt;='Step 1_Expenditure3'!$F54,'Step 1_Expenditure3'!$F54+'Step 1_Expenditure3'!$G54-1&gt;=X$3),'Step 1_Expenditure3'!$E54*((1+'Step 1_Expenditure3'!$H54)^(X$3-1)),0),IF(X$3='Step 1_Expenditure3'!$F54,'Step 1_Expenditure3'!$E54,0))))</f>
        <v>0</v>
      </c>
      <c r="Y30" s="55">
        <f>IF(Y$3="","",IF('Step 1_Expenditure3'!$E54=0,0,IF('Step 1_Expenditure3'!$D54="OPEX",IF(AND(Y$3&gt;='Step 1_Expenditure3'!$F54,'Step 1_Expenditure3'!$F54+'Step 1_Expenditure3'!$G54-1&gt;=Y$3),'Step 1_Expenditure3'!$E54*((1+'Step 1_Expenditure3'!$H54)^(Y$3-1)),0),IF(Y$3='Step 1_Expenditure3'!$F54,'Step 1_Expenditure3'!$E54,0))))</f>
        <v>0</v>
      </c>
      <c r="Z30" s="55">
        <f>IF(Z$3="","",IF('Step 1_Expenditure3'!$E54=0,0,IF('Step 1_Expenditure3'!$D54="OPEX",IF(AND(Z$3&gt;='Step 1_Expenditure3'!$F54,'Step 1_Expenditure3'!$F54+'Step 1_Expenditure3'!$G54-1&gt;=Z$3),'Step 1_Expenditure3'!$E54*((1+'Step 1_Expenditure3'!$H54)^(Z$3-1)),0),IF(Z$3='Step 1_Expenditure3'!$F54,'Step 1_Expenditure3'!$E54,0))))</f>
        <v>0</v>
      </c>
      <c r="AA30" s="55">
        <f>IF(AA$3="","",IF('Step 1_Expenditure3'!$E54=0,0,IF('Step 1_Expenditure3'!$D54="OPEX",IF(AND(AA$3&gt;='Step 1_Expenditure3'!$F54,'Step 1_Expenditure3'!$F54+'Step 1_Expenditure3'!$G54-1&gt;=AA$3),'Step 1_Expenditure3'!$E54*((1+'Step 1_Expenditure3'!$H54)^(AA$3-1)),0),IF(AA$3='Step 1_Expenditure3'!$F54,'Step 1_Expenditure3'!$E54,0))))</f>
        <v>0</v>
      </c>
      <c r="AB30" s="55">
        <f>IF(AB$3="","",IF('Step 1_Expenditure3'!$E54=0,0,IF('Step 1_Expenditure3'!$D54="OPEX",IF(AND(AB$3&gt;='Step 1_Expenditure3'!$F54,'Step 1_Expenditure3'!$F54+'Step 1_Expenditure3'!$G54-1&gt;=AB$3),'Step 1_Expenditure3'!$E54*((1+'Step 1_Expenditure3'!$H54)^(AB$3-1)),0),IF(AB$3='Step 1_Expenditure3'!$F54,'Step 1_Expenditure3'!$E54,0))))</f>
        <v>0</v>
      </c>
      <c r="AC30" s="55">
        <f>IF(AC$3="","",IF('Step 1_Expenditure3'!$E54=0,0,IF('Step 1_Expenditure3'!$D54="OPEX",IF(AND(AC$3&gt;='Step 1_Expenditure3'!$F54,'Step 1_Expenditure3'!$F54+'Step 1_Expenditure3'!$G54-1&gt;=AC$3),'Step 1_Expenditure3'!$E54*((1+'Step 1_Expenditure3'!$H54)^(AC$3-1)),0),IF(AC$3='Step 1_Expenditure3'!$F54,'Step 1_Expenditure3'!$E54,0))))</f>
        <v>0</v>
      </c>
      <c r="AD30" s="55">
        <f>IF(AD$3="","",IF('Step 1_Expenditure3'!$E54=0,0,IF('Step 1_Expenditure3'!$D54="OPEX",IF(AND(AD$3&gt;='Step 1_Expenditure3'!$F54,'Step 1_Expenditure3'!$F54+'Step 1_Expenditure3'!$G54-1&gt;=AD$3),'Step 1_Expenditure3'!$E54*((1+'Step 1_Expenditure3'!$H54)^(AD$3-1)),0),IF(AD$3='Step 1_Expenditure3'!$F54,'Step 1_Expenditure3'!$E54,0))))</f>
        <v>0</v>
      </c>
      <c r="AE30" s="55">
        <f>IF(AE$3="","",IF('Step 1_Expenditure3'!$E54=0,0,IF('Step 1_Expenditure3'!$D54="OPEX",IF(AND(AE$3&gt;='Step 1_Expenditure3'!$F54,'Step 1_Expenditure3'!$F54+'Step 1_Expenditure3'!$G54-1&gt;=AE$3),'Step 1_Expenditure3'!$E54*((1+'Step 1_Expenditure3'!$H54)^(AE$3-1)),0),IF(AE$3='Step 1_Expenditure3'!$F54,'Step 1_Expenditure3'!$E54,0))))</f>
        <v>0</v>
      </c>
      <c r="AF30" s="55" t="str">
        <f>IF(AF$3="","",IF('Step 1_Expenditure3'!$E54=0,0,IF('Step 1_Expenditure3'!$D54="OPEX",IF(AND(AF$3&gt;='Step 1_Expenditure3'!$F54,'Step 1_Expenditure3'!$F54+'Step 1_Expenditure3'!$G54-1&gt;=AF$3),'Step 1_Expenditure3'!$E54*((1+'Step 1_Expenditure3'!$H54)^(AF$3-1)),0),IF(AF$3='Step 1_Expenditure3'!$F54,'Step 1_Expenditure3'!$E54,0))))</f>
        <v/>
      </c>
      <c r="AG30" s="55" t="str">
        <f>IF(AG$3="","",IF('Step 1_Expenditure3'!$E54=0,0,IF('Step 1_Expenditure3'!$D54="OPEX",IF(AND(AG$3&gt;='Step 1_Expenditure3'!$F54,'Step 1_Expenditure3'!$F54+'Step 1_Expenditure3'!$G54-1&gt;=AG$3),'Step 1_Expenditure3'!$E54*((1+'Step 1_Expenditure3'!$H54)^(AG$3-1)),0),IF(AG$3='Step 1_Expenditure3'!$F54,'Step 1_Expenditure3'!$E54,0))))</f>
        <v/>
      </c>
      <c r="AH30" s="55" t="str">
        <f>IF(AH$3="","",IF('Step 1_Expenditure3'!$E54=0,0,IF('Step 1_Expenditure3'!$D54="OPEX",IF(AND(AH$3&gt;='Step 1_Expenditure3'!$F54,'Step 1_Expenditure3'!$F54+'Step 1_Expenditure3'!$G54-1&gt;=AH$3),'Step 1_Expenditure3'!$E54*((1+'Step 1_Expenditure3'!$H54)^(AH$3-1)),0),IF(AH$3='Step 1_Expenditure3'!$F54,'Step 1_Expenditure3'!$E54,0))))</f>
        <v/>
      </c>
      <c r="AI30" s="55" t="str">
        <f>IF(AI$3="","",IF('Step 1_Expenditure3'!$E54=0,0,IF('Step 1_Expenditure3'!$D54="OPEX",IF(AND(AI$3&gt;='Step 1_Expenditure3'!$F54,'Step 1_Expenditure3'!$F54+'Step 1_Expenditure3'!$G54-1&gt;=AI$3),'Step 1_Expenditure3'!$E54*((1+'Step 1_Expenditure3'!$H54)^(AI$3-1)),0),IF(AI$3='Step 1_Expenditure3'!$F54,'Step 1_Expenditure3'!$E54,0))))</f>
        <v/>
      </c>
      <c r="AJ30" s="55" t="str">
        <f>IF(AJ$3="","",IF('Step 1_Expenditure3'!$E54=0,0,IF('Step 1_Expenditure3'!$D54="OPEX",IF(AND(AJ$3&gt;='Step 1_Expenditure3'!$F54,'Step 1_Expenditure3'!$F54+'Step 1_Expenditure3'!$G54-1&gt;=AJ$3),'Step 1_Expenditure3'!$E54*((1+'Step 1_Expenditure3'!$H54)^(AJ$3-1)),0),IF(AJ$3='Step 1_Expenditure3'!$F54,'Step 1_Expenditure3'!$E54,0))))</f>
        <v/>
      </c>
      <c r="AK30" s="55" t="str">
        <f>IF(AK$3="","",IF('Step 1_Expenditure3'!$E54=0,0,IF('Step 1_Expenditure3'!$D54="OPEX",IF(AND(AK$3&gt;='Step 1_Expenditure3'!$F54,'Step 1_Expenditure3'!$F54+'Step 1_Expenditure3'!$G54-1&gt;=AK$3),'Step 1_Expenditure3'!$E54*((1+'Step 1_Expenditure3'!$H54)^(AK$3-1)),0),IF(AK$3='Step 1_Expenditure3'!$F54,'Step 1_Expenditure3'!$E54,0))))</f>
        <v/>
      </c>
      <c r="AL30" s="55" t="str">
        <f>IF(AL$3="","",IF('Step 1_Expenditure3'!$E54=0,0,IF('Step 1_Expenditure3'!$D54="OPEX",IF(AND(AL$3&gt;='Step 1_Expenditure3'!$F54,'Step 1_Expenditure3'!$F54+'Step 1_Expenditure3'!$G54-1&gt;=AL$3),'Step 1_Expenditure3'!$E54*((1+'Step 1_Expenditure3'!$H54)^(AL$3-1)),0),IF(AL$3='Step 1_Expenditure3'!$F54,'Step 1_Expenditure3'!$E54,0))))</f>
        <v/>
      </c>
      <c r="AM30" s="55" t="str">
        <f>IF(AM$3="","",IF('Step 1_Expenditure3'!$E54=0,0,IF('Step 1_Expenditure3'!$D54="OPEX",IF(AND(AM$3&gt;='Step 1_Expenditure3'!$F54,'Step 1_Expenditure3'!$F54+'Step 1_Expenditure3'!$G54-1&gt;=AM$3),'Step 1_Expenditure3'!$E54*((1+'Step 1_Expenditure3'!$H54)^(AM$3-1)),0),IF(AM$3='Step 1_Expenditure3'!$F54,'Step 1_Expenditure3'!$E54,0))))</f>
        <v/>
      </c>
      <c r="AN30" s="55" t="str">
        <f>IF(AN$3="","",IF('Step 1_Expenditure3'!$E54=0,0,IF('Step 1_Expenditure3'!$D54="OPEX",IF(AND(AN$3&gt;='Step 1_Expenditure3'!$F54,'Step 1_Expenditure3'!$F54+'Step 1_Expenditure3'!$G54-1&gt;=AN$3),'Step 1_Expenditure3'!$E54*((1+'Step 1_Expenditure3'!$H54)^(AN$3-1)),0),IF(AN$3='Step 1_Expenditure3'!$F54,'Step 1_Expenditure3'!$E54,0))))</f>
        <v/>
      </c>
      <c r="AO30" s="55" t="str">
        <f>IF(AO$3="","",IF('Step 1_Expenditure3'!$E54=0,0,IF('Step 1_Expenditure3'!$D54="OPEX",IF(AND(AO$3&gt;='Step 1_Expenditure3'!$F54,'Step 1_Expenditure3'!$F54+'Step 1_Expenditure3'!$G54-1&gt;=AO$3),'Step 1_Expenditure3'!$E54*((1+'Step 1_Expenditure3'!$H54)^(AO$3-1)),0),IF(AO$3='Step 1_Expenditure3'!$F54,'Step 1_Expenditure3'!$E54,0))))</f>
        <v/>
      </c>
      <c r="AP30" s="55" t="str">
        <f>IF(AP$3="","",IF('Step 1_Expenditure3'!$E54=0,0,IF('Step 1_Expenditure3'!$D54="OPEX",IF(AND(AP$3&gt;='Step 1_Expenditure3'!$F54,'Step 1_Expenditure3'!$F54+'Step 1_Expenditure3'!$G54-1&gt;=AP$3),'Step 1_Expenditure3'!$E54*((1+'Step 1_Expenditure3'!$H54)^(AP$3-1)),0),IF(AP$3='Step 1_Expenditure3'!$F54,'Step 1_Expenditure3'!$E54,0))))</f>
        <v/>
      </c>
      <c r="AQ30" s="55" t="str">
        <f>IF(AQ$3="","",IF('Step 1_Expenditure3'!$E54=0,0,IF('Step 1_Expenditure3'!$D54="OPEX",IF(AND(AQ$3&gt;='Step 1_Expenditure3'!$F54,'Step 1_Expenditure3'!$F54+'Step 1_Expenditure3'!$G54-1&gt;=AQ$3),'Step 1_Expenditure3'!$E54*((1+'Step 1_Expenditure3'!$H54)^(AQ$3-1)),0),IF(AQ$3='Step 1_Expenditure3'!$F54,'Step 1_Expenditure3'!$E54,0))))</f>
        <v/>
      </c>
      <c r="AR30" s="55" t="str">
        <f>IF(AR$3="","",IF('Step 1_Expenditure3'!$E54=0,0,IF('Step 1_Expenditure3'!$D54="OPEX",IF(AND(AR$3&gt;='Step 1_Expenditure3'!$F54,'Step 1_Expenditure3'!$F54+'Step 1_Expenditure3'!$G54-1&gt;=AR$3),'Step 1_Expenditure3'!$E54*((1+'Step 1_Expenditure3'!$H54)^(AR$3-1)),0),IF(AR$3='Step 1_Expenditure3'!$F54,'Step 1_Expenditure3'!$E54,0))))</f>
        <v/>
      </c>
      <c r="AS30" s="55" t="str">
        <f>IF(AS$3="","",IF('Step 1_Expenditure3'!$E54=0,0,IF('Step 1_Expenditure3'!$D54="OPEX",IF(AND(AS$3&gt;='Step 1_Expenditure3'!$F54,'Step 1_Expenditure3'!$F54+'Step 1_Expenditure3'!$G54-1&gt;=AS$3),'Step 1_Expenditure3'!$E54*((1+'Step 1_Expenditure3'!$H54)^(AS$3-1)),0),IF(AS$3='Step 1_Expenditure3'!$F54,'Step 1_Expenditure3'!$E54,0))))</f>
        <v/>
      </c>
      <c r="AT30" s="55" t="str">
        <f>IF(AT$3="","",IF('Step 1_Expenditure3'!$E54=0,0,IF('Step 1_Expenditure3'!$D54="OPEX",IF(AND(AT$3&gt;='Step 1_Expenditure3'!$F54,'Step 1_Expenditure3'!$F54+'Step 1_Expenditure3'!$G54-1&gt;=AT$3),'Step 1_Expenditure3'!$E54*((1+'Step 1_Expenditure3'!$H54)^(AT$3-1)),0),IF(AT$3='Step 1_Expenditure3'!$F54,'Step 1_Expenditure3'!$E54,0))))</f>
        <v/>
      </c>
      <c r="AU30" s="55" t="str">
        <f>IF(AU$3="","",IF('Step 1_Expenditure3'!$E54=0,0,IF('Step 1_Expenditure3'!$D54="OPEX",IF(AND(AU$3&gt;='Step 1_Expenditure3'!$F54,'Step 1_Expenditure3'!$F54+'Step 1_Expenditure3'!$G54-1&gt;=AU$3),'Step 1_Expenditure3'!$E54*((1+'Step 1_Expenditure3'!$H54)^(AU$3-1)),0),IF(AU$3='Step 1_Expenditure3'!$F54,'Step 1_Expenditure3'!$E54,0))))</f>
        <v/>
      </c>
      <c r="AV30" s="55" t="str">
        <f>IF(AV$3="","",IF('Step 1_Expenditure3'!$E54=0,0,IF('Step 1_Expenditure3'!$D54="OPEX",IF(AND(AV$3&gt;='Step 1_Expenditure3'!$F54,'Step 1_Expenditure3'!$F54+'Step 1_Expenditure3'!$G54-1&gt;=AV$3),'Step 1_Expenditure3'!$E54*((1+'Step 1_Expenditure3'!$H54)^(AV$3-1)),0),IF(AV$3='Step 1_Expenditure3'!$F54,'Step 1_Expenditure3'!$E54,0))))</f>
        <v/>
      </c>
      <c r="AW30" s="55" t="str">
        <f>IF(AW$3="","",IF('Step 1_Expenditure3'!$E54=0,0,IF('Step 1_Expenditure3'!$D54="OPEX",IF(AND(AW$3&gt;='Step 1_Expenditure3'!$F54,'Step 1_Expenditure3'!$F54+'Step 1_Expenditure3'!$G54-1&gt;=AW$3),'Step 1_Expenditure3'!$E54*((1+'Step 1_Expenditure3'!$H54)^(AW$3-1)),0),IF(AW$3='Step 1_Expenditure3'!$F54,'Step 1_Expenditure3'!$E54,0))))</f>
        <v/>
      </c>
      <c r="AX30" s="55" t="str">
        <f>IF(AX$3="","",IF('Step 1_Expenditure3'!$E54=0,0,IF('Step 1_Expenditure3'!$D54="OPEX",IF(AND(AX$3&gt;='Step 1_Expenditure3'!$F54,'Step 1_Expenditure3'!$F54+'Step 1_Expenditure3'!$G54-1&gt;=AX$3),'Step 1_Expenditure3'!$E54*((1+'Step 1_Expenditure3'!$H54)^(AX$3-1)),0),IF(AX$3='Step 1_Expenditure3'!$F54,'Step 1_Expenditure3'!$E54,0))))</f>
        <v/>
      </c>
      <c r="AY30" s="55" t="str">
        <f>IF(AY$3="","",IF('Step 1_Expenditure3'!$E54=0,0,IF('Step 1_Expenditure3'!$D54="OPEX",IF(AND(AY$3&gt;='Step 1_Expenditure3'!$F54,'Step 1_Expenditure3'!$F54+'Step 1_Expenditure3'!$G54-1&gt;=AY$3),'Step 1_Expenditure3'!$E54*((1+'Step 1_Expenditure3'!$H54)^(AY$3-1)),0),IF(AY$3='Step 1_Expenditure3'!$F54,'Step 1_Expenditure3'!$E54,0))))</f>
        <v/>
      </c>
      <c r="AZ30" s="55" t="str">
        <f>IF(AZ$3="","",IF('Step 1_Expenditure3'!$E54=0,0,IF('Step 1_Expenditure3'!$D54="OPEX",IF(AND(AZ$3&gt;='Step 1_Expenditure3'!$F54,'Step 1_Expenditure3'!$F54+'Step 1_Expenditure3'!$G54-1&gt;=AZ$3),'Step 1_Expenditure3'!$E54*((1+'Step 1_Expenditure3'!$H54)^(AZ$3-1)),0),IF(AZ$3='Step 1_Expenditure3'!$F54,'Step 1_Expenditure3'!$E54,0))))</f>
        <v/>
      </c>
      <c r="BA30" s="55" t="str">
        <f>IF(BA$3="","",IF('Step 1_Expenditure3'!$E54=0,0,IF('Step 1_Expenditure3'!$D54="OPEX",IF(AND(BA$3&gt;='Step 1_Expenditure3'!$F54,'Step 1_Expenditure3'!$F54+'Step 1_Expenditure3'!$G54-1&gt;=BA$3),'Step 1_Expenditure3'!$E54*((1+'Step 1_Expenditure3'!$H54)^(BA$3-1)),0),IF(BA$3='Step 1_Expenditure3'!$F54,'Step 1_Expenditure3'!$E54,0))))</f>
        <v/>
      </c>
      <c r="BB30" s="55" t="str">
        <f>IF(BB$3="","",IF('Step 1_Expenditure3'!$E54=0,0,IF('Step 1_Expenditure3'!$D54="OPEX",IF(AND(BB$3&gt;='Step 1_Expenditure3'!$F54,'Step 1_Expenditure3'!$F54+'Step 1_Expenditure3'!$G54-1&gt;=BB$3),'Step 1_Expenditure3'!$E54*((1+'Step 1_Expenditure3'!$H54)^(BB$3-1)),0),IF(BB$3='Step 1_Expenditure3'!$F54,'Step 1_Expenditure3'!$E54,0))))</f>
        <v/>
      </c>
      <c r="BC30" s="55" t="str">
        <f>IF(BC$3="","",IF('Step 1_Expenditure3'!$E54=0,0,IF('Step 1_Expenditure3'!$D54="OPEX",IF(AND(BC$3&gt;='Step 1_Expenditure3'!$F54,'Step 1_Expenditure3'!$F54+'Step 1_Expenditure3'!$G54-1&gt;=BC$3),'Step 1_Expenditure3'!$E54*((1+'Step 1_Expenditure3'!$H54)^(BC$3-1)),0),IF(BC$3='Step 1_Expenditure3'!$F54,'Step 1_Expenditure3'!$E54,0))))</f>
        <v/>
      </c>
      <c r="BD30" s="55" t="str">
        <f>IF(BD$3="","",IF('Step 1_Expenditure3'!$E54=0,0,IF('Step 1_Expenditure3'!$D54="OPEX",IF(AND(BD$3&gt;='Step 1_Expenditure3'!$F54,'Step 1_Expenditure3'!$F54+'Step 1_Expenditure3'!$G54-1&gt;=BD$3),'Step 1_Expenditure3'!$E54*((1+'Step 1_Expenditure3'!$H54)^(BD$3-1)),0),IF(BD$3='Step 1_Expenditure3'!$F54,'Step 1_Expenditure3'!$E54,0))))</f>
        <v/>
      </c>
      <c r="BE30" s="55" t="str">
        <f>IF(BE$3="","",IF('Step 1_Expenditure3'!$E54=0,0,IF('Step 1_Expenditure3'!$D54="OPEX",IF(AND(BE$3&gt;='Step 1_Expenditure3'!$F54,'Step 1_Expenditure3'!$F54+'Step 1_Expenditure3'!$G54-1&gt;=BE$3),'Step 1_Expenditure3'!$E54*((1+'Step 1_Expenditure3'!$H54)^(BE$3-1)),0),IF(BE$3='Step 1_Expenditure3'!$F54,'Step 1_Expenditure3'!$E54,0))))</f>
        <v/>
      </c>
      <c r="BF30" s="55" t="str">
        <f>IF(BF$3="","",IF('Step 1_Expenditure3'!$E54=0,0,IF('Step 1_Expenditure3'!$D54="OPEX",IF(AND(BF$3&gt;='Step 1_Expenditure3'!$F54,'Step 1_Expenditure3'!$F54+'Step 1_Expenditure3'!$G54-1&gt;=BF$3),'Step 1_Expenditure3'!$E54*((1+'Step 1_Expenditure3'!$H54)^(BF$3-1)),0),IF(BF$3='Step 1_Expenditure3'!$F54,'Step 1_Expenditure3'!$E54,0))))</f>
        <v/>
      </c>
      <c r="BG30" s="55" t="str">
        <f>IF(BG$3="","",IF('Step 1_Expenditure3'!$E54=0,0,IF('Step 1_Expenditure3'!$D54="OPEX",IF(AND(BG$3&gt;='Step 1_Expenditure3'!$F54,'Step 1_Expenditure3'!$F54+'Step 1_Expenditure3'!$G54-1&gt;=BG$3),'Step 1_Expenditure3'!$E54*((1+'Step 1_Expenditure3'!$H54)^(BG$3-1)),0),IF(BG$3='Step 1_Expenditure3'!$F54,'Step 1_Expenditure3'!$E54,0))))</f>
        <v/>
      </c>
      <c r="BH30" s="55" t="str">
        <f>IF(BH$3="","",IF('Step 1_Expenditure3'!$E54=0,0,IF('Step 1_Expenditure3'!$D54="OPEX",IF(AND(BH$3&gt;='Step 1_Expenditure3'!$F54,'Step 1_Expenditure3'!$F54+'Step 1_Expenditure3'!$G54-1&gt;=BH$3),'Step 1_Expenditure3'!$E54*((1+'Step 1_Expenditure3'!$H54)^(BH$3-1)),0),IF(BH$3='Step 1_Expenditure3'!$F54,'Step 1_Expenditure3'!$E54,0))))</f>
        <v/>
      </c>
      <c r="BI30" s="55" t="str">
        <f>IF(BI$3="","",IF('Step 1_Expenditure3'!$E54=0,0,IF('Step 1_Expenditure3'!$D54="OPEX",IF(AND(BI$3&gt;='Step 1_Expenditure3'!$F54,'Step 1_Expenditure3'!$F54+'Step 1_Expenditure3'!$G54-1&gt;=BI$3),'Step 1_Expenditure3'!$E54*((1+'Step 1_Expenditure3'!$H54)^(BI$3-1)),0),IF(BI$3='Step 1_Expenditure3'!$F54,'Step 1_Expenditure3'!$E54,0))))</f>
        <v/>
      </c>
      <c r="BJ30" s="55" t="str">
        <f>IF(BJ$3="","",IF('Step 1_Expenditure3'!$E54=0,0,IF('Step 1_Expenditure3'!$D54="OPEX",IF(AND(BJ$3&gt;='Step 1_Expenditure3'!$F54,'Step 1_Expenditure3'!$F54+'Step 1_Expenditure3'!$G54-1&gt;=BJ$3),'Step 1_Expenditure3'!$E54*((1+'Step 1_Expenditure3'!$H54)^(BJ$3-1)),0),IF(BJ$3='Step 1_Expenditure3'!$F54,'Step 1_Expenditure3'!$E54,0))))</f>
        <v/>
      </c>
      <c r="BK30" s="55" t="str">
        <f>IF(BK$3="","",IF('Step 1_Expenditure3'!$E54=0,0,IF('Step 1_Expenditure3'!$D54="OPEX",IF(AND(BK$3&gt;='Step 1_Expenditure3'!$F54,'Step 1_Expenditure3'!$F54+'Step 1_Expenditure3'!$G54-1&gt;=BK$3),'Step 1_Expenditure3'!$E54*((1+'Step 1_Expenditure3'!$H54)^(BK$3-1)),0),IF(BK$3='Step 1_Expenditure3'!$F54,'Step 1_Expenditure3'!$E54,0))))</f>
        <v/>
      </c>
      <c r="BL30" s="55" t="str">
        <f>IF(BL$3="","",IF('Step 1_Expenditure3'!$E54=0,0,IF('Step 1_Expenditure3'!$D54="OPEX",IF(AND(BL$3&gt;='Step 1_Expenditure3'!$F54,'Step 1_Expenditure3'!$F54+'Step 1_Expenditure3'!$G54-1&gt;=BL$3),'Step 1_Expenditure3'!$E54*((1+'Step 1_Expenditure3'!$H54)^(BL$3-1)),0),IF(BL$3='Step 1_Expenditure3'!$F54,'Step 1_Expenditure3'!$E54,0))))</f>
        <v/>
      </c>
      <c r="BM30" s="55" t="str">
        <f>IF(BM$3="","",IF('Step 1_Expenditure3'!$E54=0,0,IF('Step 1_Expenditure3'!$D54="OPEX",IF(AND(BM$3&gt;='Step 1_Expenditure3'!$F54,'Step 1_Expenditure3'!$F54+'Step 1_Expenditure3'!$G54-1&gt;=BM$3),'Step 1_Expenditure3'!$E54*((1+'Step 1_Expenditure3'!$H54)^(BM$3-1)),0),IF(BM$3='Step 1_Expenditure3'!$F54,'Step 1_Expenditure3'!$E54,0))))</f>
        <v/>
      </c>
      <c r="BN30" s="55" t="str">
        <f>IF(BN$3="","",IF('Step 1_Expenditure3'!$E54=0,0,IF('Step 1_Expenditure3'!$D54="OPEX",IF(AND(BN$3&gt;='Step 1_Expenditure3'!$F54,'Step 1_Expenditure3'!$F54+'Step 1_Expenditure3'!$G54-1&gt;=BN$3),'Step 1_Expenditure3'!$E54*((1+'Step 1_Expenditure3'!$H54)^(BN$3-1)),0),IF(BN$3='Step 1_Expenditure3'!$F54,'Step 1_Expenditure3'!$E54,0))))</f>
        <v/>
      </c>
      <c r="BO30" s="55" t="str">
        <f>IF(BO$3="","",IF('Step 1_Expenditure3'!$E54=0,0,IF('Step 1_Expenditure3'!$D54="OPEX",IF(AND(BO$3&gt;='Step 1_Expenditure3'!$F54,'Step 1_Expenditure3'!$F54+'Step 1_Expenditure3'!$G54-1&gt;=BO$3),'Step 1_Expenditure3'!$E54*((1+'Step 1_Expenditure3'!$H54)^(BO$3-1)),0),IF(BO$3='Step 1_Expenditure3'!$F54,'Step 1_Expenditure3'!$E54,0))))</f>
        <v/>
      </c>
      <c r="BP30" s="55" t="str">
        <f>IF(BP$3="","",IF('Step 1_Expenditure3'!$E54=0,0,IF('Step 1_Expenditure3'!$D54="OPEX",IF(AND(BP$3&gt;='Step 1_Expenditure3'!$F54,'Step 1_Expenditure3'!$F54+'Step 1_Expenditure3'!$G54-1&gt;=BP$3),'Step 1_Expenditure3'!$E54*((1+'Step 1_Expenditure3'!$H54)^(BP$3-1)),0),IF(BP$3='Step 1_Expenditure3'!$F54,'Step 1_Expenditure3'!$E54,0))))</f>
        <v/>
      </c>
      <c r="BQ30" s="55" t="str">
        <f>IF(BQ$3="","",IF('Step 1_Expenditure3'!$E54=0,0,IF('Step 1_Expenditure3'!$D54="OPEX",IF(AND(BQ$3&gt;='Step 1_Expenditure3'!$F54,'Step 1_Expenditure3'!$F54+'Step 1_Expenditure3'!$G54-1&gt;=BQ$3),'Step 1_Expenditure3'!$E54*((1+'Step 1_Expenditure3'!$H54)^(BQ$3-1)),0),IF(BQ$3='Step 1_Expenditure3'!$F54,'Step 1_Expenditure3'!$E54,0))))</f>
        <v/>
      </c>
      <c r="BR30" s="55" t="str">
        <f>IF(BR$3="","",IF('Step 1_Expenditure3'!$E54=0,0,IF('Step 1_Expenditure3'!$D54="OPEX",IF(AND(BR$3&gt;='Step 1_Expenditure3'!$F54,'Step 1_Expenditure3'!$F54+'Step 1_Expenditure3'!$G54-1&gt;=BR$3),'Step 1_Expenditure3'!$E54*((1+'Step 1_Expenditure3'!$H54)^(BR$3-1)),0),IF(BR$3='Step 1_Expenditure3'!$F54,'Step 1_Expenditure3'!$E54,0))))</f>
        <v/>
      </c>
      <c r="BS30" s="55" t="str">
        <f>IF(BS$3="","",IF('Step 1_Expenditure3'!$E54=0,0,IF('Step 1_Expenditure3'!$D54="OPEX",IF(AND(BS$3&gt;='Step 1_Expenditure3'!$F54,'Step 1_Expenditure3'!$F54+'Step 1_Expenditure3'!$G54-1&gt;=BS$3),'Step 1_Expenditure3'!$E54*((1+'Step 1_Expenditure3'!$H54)^(BS$3-1)),0),IF(BS$3='Step 1_Expenditure3'!$F54,'Step 1_Expenditure3'!$E54,0))))</f>
        <v/>
      </c>
      <c r="BT30" s="55" t="str">
        <f>IF(BT$3="","",IF('Step 1_Expenditure3'!$E54=0,0,IF('Step 1_Expenditure3'!$D54="OPEX",IF(AND(BT$3&gt;='Step 1_Expenditure3'!$F54,'Step 1_Expenditure3'!$F54+'Step 1_Expenditure3'!$G54-1&gt;=BT$3),'Step 1_Expenditure3'!$E54*((1+'Step 1_Expenditure3'!$H54)^(BT$3-1)),0),IF(BT$3='Step 1_Expenditure3'!$F54,'Step 1_Expenditure3'!$E54,0))))</f>
        <v/>
      </c>
      <c r="BU30" s="55" t="str">
        <f>IF(BU$3="","",IF('Step 1_Expenditure3'!$E54=0,0,IF('Step 1_Expenditure3'!$D54="OPEX",IF(AND(BU$3&gt;='Step 1_Expenditure3'!$F54,'Step 1_Expenditure3'!$F54+'Step 1_Expenditure3'!$G54-1&gt;=BU$3),'Step 1_Expenditure3'!$E54*((1+'Step 1_Expenditure3'!$H54)^(BU$3-1)),0),IF(BU$3='Step 1_Expenditure3'!$F54,'Step 1_Expenditure3'!$E54,0))))</f>
        <v/>
      </c>
      <c r="BV30" s="55" t="str">
        <f>IF(BV$3="","",IF('Step 1_Expenditure3'!$E54=0,0,IF('Step 1_Expenditure3'!$D54="OPEX",IF(AND(BV$3&gt;='Step 1_Expenditure3'!$F54,'Step 1_Expenditure3'!$F54+'Step 1_Expenditure3'!$G54-1&gt;=BV$3),'Step 1_Expenditure3'!$E54*((1+'Step 1_Expenditure3'!$H54)^(BV$3-1)),0),IF(BV$3='Step 1_Expenditure3'!$F54,'Step 1_Expenditure3'!$E54,0))))</f>
        <v/>
      </c>
      <c r="BW30" s="55" t="str">
        <f>IF(BW$3="","",IF('Step 1_Expenditure3'!$E54=0,0,IF('Step 1_Expenditure3'!$D54="OPEX",IF(AND(BW$3&gt;='Step 1_Expenditure3'!$F54,'Step 1_Expenditure3'!$F54+'Step 1_Expenditure3'!$G54-1&gt;=BW$3),'Step 1_Expenditure3'!$E54*((1+'Step 1_Expenditure3'!$H54)^(BW$3-1)),0),IF(BW$3='Step 1_Expenditure3'!$F54,'Step 1_Expenditure3'!$E54,0))))</f>
        <v/>
      </c>
      <c r="BX30" s="55" t="str">
        <f>IF(BX$3="","",IF('Step 1_Expenditure3'!$E54=0,0,IF('Step 1_Expenditure3'!$D54="OPEX",IF(AND(BX$3&gt;='Step 1_Expenditure3'!$F54,'Step 1_Expenditure3'!$F54+'Step 1_Expenditure3'!$G54-1&gt;=BX$3),'Step 1_Expenditure3'!$E54*((1+'Step 1_Expenditure3'!$H54)^(BX$3-1)),0),IF(BX$3='Step 1_Expenditure3'!$F54,'Step 1_Expenditure3'!$E54,0))))</f>
        <v/>
      </c>
      <c r="BY30" s="55" t="str">
        <f>IF(BY$3="","",IF('Step 1_Expenditure3'!$E54=0,0,IF('Step 1_Expenditure3'!$D54="OPEX",IF(AND(BY$3&gt;='Step 1_Expenditure3'!$F54,'Step 1_Expenditure3'!$F54+'Step 1_Expenditure3'!$G54-1&gt;=BY$3),'Step 1_Expenditure3'!$E54*((1+'Step 1_Expenditure3'!$H54)^(BY$3-1)),0),IF(BY$3='Step 1_Expenditure3'!$F54,'Step 1_Expenditure3'!$E54,0))))</f>
        <v/>
      </c>
      <c r="BZ30" s="55" t="str">
        <f>IF(BZ$3="","",IF('Step 1_Expenditure3'!$E54=0,0,IF('Step 1_Expenditure3'!$D54="OPEX",IF(AND(BZ$3&gt;='Step 1_Expenditure3'!$F54,'Step 1_Expenditure3'!$F54+'Step 1_Expenditure3'!$G54-1&gt;=BZ$3),'Step 1_Expenditure3'!$E54*((1+'Step 1_Expenditure3'!$H54)^(BZ$3-1)),0),IF(BZ$3='Step 1_Expenditure3'!$F54,'Step 1_Expenditure3'!$E54,0))))</f>
        <v/>
      </c>
      <c r="CA30" s="55" t="str">
        <f>IF(CA$3="","",IF('Step 1_Expenditure3'!$E54=0,0,IF('Step 1_Expenditure3'!$D54="OPEX",IF(AND(CA$3&gt;='Step 1_Expenditure3'!$F54,'Step 1_Expenditure3'!$F54+'Step 1_Expenditure3'!$G54-1&gt;=CA$3),'Step 1_Expenditure3'!$E54*((1+'Step 1_Expenditure3'!$H54)^(CA$3-1)),0),IF(CA$3='Step 1_Expenditure3'!$F54,'Step 1_Expenditure3'!$E54,0))))</f>
        <v/>
      </c>
      <c r="CB30" s="55" t="str">
        <f>IF(CB$3="","",IF('Step 1_Expenditure3'!$E54=0,0,IF('Step 1_Expenditure3'!$D54="OPEX",IF(AND(CB$3&gt;='Step 1_Expenditure3'!$F54,'Step 1_Expenditure3'!$F54+'Step 1_Expenditure3'!$G54-1&gt;=CB$3),'Step 1_Expenditure3'!$E54*((1+'Step 1_Expenditure3'!$H54)^(CB$3-1)),0),IF(CB$3='Step 1_Expenditure3'!$F54,'Step 1_Expenditure3'!$E54,0))))</f>
        <v/>
      </c>
      <c r="CC30" s="55" t="str">
        <f>IF(CC$3="","",IF('Step 1_Expenditure3'!$E54=0,0,IF('Step 1_Expenditure3'!$D54="OPEX",IF(AND(CC$3&gt;='Step 1_Expenditure3'!$F54,'Step 1_Expenditure3'!$F54+'Step 1_Expenditure3'!$G54-1&gt;=CC$3),'Step 1_Expenditure3'!$E54*((1+'Step 1_Expenditure3'!$H54)^(CC$3-1)),0),IF(CC$3='Step 1_Expenditure3'!$F54,'Step 1_Expenditure3'!$E54,0))))</f>
        <v/>
      </c>
      <c r="CD30" s="55" t="str">
        <f>IF(CD$3="","",IF('Step 1_Expenditure3'!$E54=0,0,IF('Step 1_Expenditure3'!$D54="OPEX",IF(AND(CD$3&gt;='Step 1_Expenditure3'!$F54,'Step 1_Expenditure3'!$F54+'Step 1_Expenditure3'!$G54-1&gt;=CD$3),'Step 1_Expenditure3'!$E54*((1+'Step 1_Expenditure3'!$H54)^(CD$3-1)),0),IF(CD$3='Step 1_Expenditure3'!$F54,'Step 1_Expenditure3'!$E54,0))))</f>
        <v/>
      </c>
      <c r="CE30" s="55" t="str">
        <f>IF(CE$3="","",IF('Step 1_Expenditure3'!$E54=0,0,IF('Step 1_Expenditure3'!$D54="OPEX",IF(AND(CE$3&gt;='Step 1_Expenditure3'!$F54,'Step 1_Expenditure3'!$F54+'Step 1_Expenditure3'!$G54-1&gt;=CE$3),'Step 1_Expenditure3'!$E54*((1+'Step 1_Expenditure3'!$H54)^(CE$3-1)),0),IF(CE$3='Step 1_Expenditure3'!$F54,'Step 1_Expenditure3'!$E54,0))))</f>
        <v/>
      </c>
      <c r="CF30" s="55" t="str">
        <f>IF(CF$3="","",IF('Step 1_Expenditure3'!$E54=0,0,IF('Step 1_Expenditure3'!$D54="OPEX",IF(AND(CF$3&gt;='Step 1_Expenditure3'!$F54,'Step 1_Expenditure3'!$F54+'Step 1_Expenditure3'!$G54-1&gt;=CF$3),'Step 1_Expenditure3'!$E54*((1+'Step 1_Expenditure3'!$H54)^(CF$3-1)),0),IF(CF$3='Step 1_Expenditure3'!$F54,'Step 1_Expenditure3'!$E54,0))))</f>
        <v/>
      </c>
      <c r="CG30" s="55" t="str">
        <f>IF(CG$3="","",IF('Step 1_Expenditure3'!$E54=0,0,IF('Step 1_Expenditure3'!$D54="OPEX",IF(AND(CG$3&gt;='Step 1_Expenditure3'!$F54,'Step 1_Expenditure3'!$F54+'Step 1_Expenditure3'!$G54-1&gt;=CG$3),'Step 1_Expenditure3'!$E54*((1+'Step 1_Expenditure3'!$H54)^(CG$3-1)),0),IF(CG$3='Step 1_Expenditure3'!$F54,'Step 1_Expenditure3'!$E54,0))))</f>
        <v/>
      </c>
      <c r="CH30" s="55" t="str">
        <f>IF(CH$3="","",IF('Step 1_Expenditure3'!$E54=0,0,IF('Step 1_Expenditure3'!$D54="OPEX",IF(AND(CH$3&gt;='Step 1_Expenditure3'!$F54,'Step 1_Expenditure3'!$F54+'Step 1_Expenditure3'!$G54-1&gt;=CH$3),'Step 1_Expenditure3'!$E54*((1+'Step 1_Expenditure3'!$H54)^(CH$3-1)),0),IF(CH$3='Step 1_Expenditure3'!$F54,'Step 1_Expenditure3'!$E54,0))))</f>
        <v/>
      </c>
      <c r="CI30" s="55" t="str">
        <f>IF(CI$3="","",IF('Step 1_Expenditure3'!$E54=0,0,IF('Step 1_Expenditure3'!$D54="OPEX",IF(AND(CI$3&gt;='Step 1_Expenditure3'!$F54,'Step 1_Expenditure3'!$F54+'Step 1_Expenditure3'!$G54-1&gt;=CI$3),'Step 1_Expenditure3'!$E54*((1+'Step 1_Expenditure3'!$H54)^(CI$3-1)),0),IF(CI$3='Step 1_Expenditure3'!$F54,'Step 1_Expenditure3'!$E54,0))))</f>
        <v/>
      </c>
      <c r="CJ30" s="55" t="str">
        <f>IF(CJ$3="","",IF('Step 1_Expenditure3'!$E54=0,0,IF('Step 1_Expenditure3'!$D54="OPEX",IF(AND(CJ$3&gt;='Step 1_Expenditure3'!$F54,'Step 1_Expenditure3'!$F54+'Step 1_Expenditure3'!$G54-1&gt;=CJ$3),'Step 1_Expenditure3'!$E54*((1+'Step 1_Expenditure3'!$H54)^(CJ$3-1)),0),IF(CJ$3='Step 1_Expenditure3'!$F54,'Step 1_Expenditure3'!$E54,0))))</f>
        <v/>
      </c>
      <c r="CK30" s="55" t="str">
        <f>IF(CK$3="","",IF('Step 1_Expenditure3'!$E54=0,0,IF('Step 1_Expenditure3'!$D54="OPEX",IF(AND(CK$3&gt;='Step 1_Expenditure3'!$F54,'Step 1_Expenditure3'!$F54+'Step 1_Expenditure3'!$G54-1&gt;=CK$3),'Step 1_Expenditure3'!$E54*((1+'Step 1_Expenditure3'!$H54)^(CK$3-1)),0),IF(CK$3='Step 1_Expenditure3'!$F54,'Step 1_Expenditure3'!$E54,0))))</f>
        <v/>
      </c>
      <c r="CL30" s="55" t="str">
        <f>IF(CL$3="","",IF('Step 1_Expenditure3'!$E54=0,0,IF('Step 1_Expenditure3'!$D54="OPEX",IF(AND(CL$3&gt;='Step 1_Expenditure3'!$F54,'Step 1_Expenditure3'!$F54+'Step 1_Expenditure3'!$G54-1&gt;=CL$3),'Step 1_Expenditure3'!$E54*((1+'Step 1_Expenditure3'!$H54)^(CL$3-1)),0),IF(CL$3='Step 1_Expenditure3'!$F54,'Step 1_Expenditure3'!$E54,0))))</f>
        <v/>
      </c>
      <c r="CM30" s="55" t="str">
        <f>IF(CM$3="","",IF('Step 1_Expenditure3'!$E54=0,0,IF('Step 1_Expenditure3'!$D54="OPEX",IF(AND(CM$3&gt;='Step 1_Expenditure3'!$F54,'Step 1_Expenditure3'!$F54+'Step 1_Expenditure3'!$G54-1&gt;=CM$3),'Step 1_Expenditure3'!$E54*((1+'Step 1_Expenditure3'!$H54)^(CM$3-1)),0),IF(CM$3='Step 1_Expenditure3'!$F54,'Step 1_Expenditure3'!$E54,0))))</f>
        <v/>
      </c>
      <c r="CN30" s="55" t="str">
        <f>IF(CN$3="","",IF('Step 1_Expenditure3'!$E54=0,0,IF('Step 1_Expenditure3'!$D54="OPEX",IF(AND(CN$3&gt;='Step 1_Expenditure3'!$F54,'Step 1_Expenditure3'!$F54+'Step 1_Expenditure3'!$G54-1&gt;=CN$3),'Step 1_Expenditure3'!$E54*((1+'Step 1_Expenditure3'!$H54)^(CN$3-1)),0),IF(CN$3='Step 1_Expenditure3'!$F54,'Step 1_Expenditure3'!$E54,0))))</f>
        <v/>
      </c>
      <c r="CO30" s="55" t="str">
        <f>IF(CO$3="","",IF('Step 1_Expenditure3'!$E54=0,0,IF('Step 1_Expenditure3'!$D54="OPEX",IF(AND(CO$3&gt;='Step 1_Expenditure3'!$F54,'Step 1_Expenditure3'!$F54+'Step 1_Expenditure3'!$G54-1&gt;=CO$3),'Step 1_Expenditure3'!$E54*((1+'Step 1_Expenditure3'!$H54)^(CO$3-1)),0),IF(CO$3='Step 1_Expenditure3'!$F54,'Step 1_Expenditure3'!$E54,0))))</f>
        <v/>
      </c>
      <c r="CP30" s="55" t="str">
        <f>IF(CP$3="","",IF('Step 1_Expenditure3'!$E54=0,0,IF('Step 1_Expenditure3'!$D54="OPEX",IF(AND(CP$3&gt;='Step 1_Expenditure3'!$F54,'Step 1_Expenditure3'!$F54+'Step 1_Expenditure3'!$G54-1&gt;=CP$3),'Step 1_Expenditure3'!$E54*((1+'Step 1_Expenditure3'!$H54)^(CP$3-1)),0),IF(CP$3='Step 1_Expenditure3'!$F54,'Step 1_Expenditure3'!$E54,0))))</f>
        <v/>
      </c>
      <c r="CQ30" s="55" t="str">
        <f>IF(CQ$3="","",IF('Step 1_Expenditure3'!$E54=0,0,IF('Step 1_Expenditure3'!$D54="OPEX",IF(AND(CQ$3&gt;='Step 1_Expenditure3'!$F54,'Step 1_Expenditure3'!$F54+'Step 1_Expenditure3'!$G54-1&gt;=CQ$3),'Step 1_Expenditure3'!$E54*((1+'Step 1_Expenditure3'!$H54)^(CQ$3-1)),0),IF(CQ$3='Step 1_Expenditure3'!$F54,'Step 1_Expenditure3'!$E54,0))))</f>
        <v/>
      </c>
      <c r="CR30" s="55" t="str">
        <f>IF(CR$3="","",IF('Step 1_Expenditure3'!$E54=0,0,IF('Step 1_Expenditure3'!$D54="OPEX",IF(AND(CR$3&gt;='Step 1_Expenditure3'!$F54,'Step 1_Expenditure3'!$F54+'Step 1_Expenditure3'!$G54-1&gt;=CR$3),'Step 1_Expenditure3'!$E54*((1+'Step 1_Expenditure3'!$H54)^(CR$3-1)),0),IF(CR$3='Step 1_Expenditure3'!$F54,'Step 1_Expenditure3'!$E54,0))))</f>
        <v/>
      </c>
      <c r="CS30" s="55" t="str">
        <f>IF(CS$3="","",IF('Step 1_Expenditure3'!$E54=0,0,IF('Step 1_Expenditure3'!$D54="OPEX",IF(AND(CS$3&gt;='Step 1_Expenditure3'!$F54,'Step 1_Expenditure3'!$F54+'Step 1_Expenditure3'!$G54-1&gt;=CS$3),'Step 1_Expenditure3'!$E54*((1+'Step 1_Expenditure3'!$H54)^(CS$3-1)),0),IF(CS$3='Step 1_Expenditure3'!$F54,'Step 1_Expenditure3'!$E54,0))))</f>
        <v/>
      </c>
      <c r="CT30" s="55" t="str">
        <f>IF(CT$3="","",IF('Step 1_Expenditure3'!$E54=0,0,IF('Step 1_Expenditure3'!$D54="OPEX",IF(AND(CT$3&gt;='Step 1_Expenditure3'!$F54,'Step 1_Expenditure3'!$F54+'Step 1_Expenditure3'!$G54-1&gt;=CT$3),'Step 1_Expenditure3'!$E54*((1+'Step 1_Expenditure3'!$H54)^(CT$3-1)),0),IF(CT$3='Step 1_Expenditure3'!$F54,'Step 1_Expenditure3'!$E54,0))))</f>
        <v/>
      </c>
      <c r="CU30" s="55" t="str">
        <f>IF(CU$3="","",IF('Step 1_Expenditure3'!$E54=0,0,IF('Step 1_Expenditure3'!$D54="OPEX",IF(AND(CU$3&gt;='Step 1_Expenditure3'!$F54,'Step 1_Expenditure3'!$F54+'Step 1_Expenditure3'!$G54-1&gt;=CU$3),'Step 1_Expenditure3'!$E54*((1+'Step 1_Expenditure3'!$H54)^(CU$3-1)),0),IF(CU$3='Step 1_Expenditure3'!$F54,'Step 1_Expenditure3'!$E54,0))))</f>
        <v/>
      </c>
      <c r="CV30" s="55" t="str">
        <f>IF(CV$3="","",IF('Step 1_Expenditure3'!$E54=0,0,IF('Step 1_Expenditure3'!$D54="OPEX",IF(AND(CV$3&gt;='Step 1_Expenditure3'!$F54,'Step 1_Expenditure3'!$F54+'Step 1_Expenditure3'!$G54-1&gt;=CV$3),'Step 1_Expenditure3'!$E54*((1+'Step 1_Expenditure3'!$H54)^(CV$3-1)),0),IF(CV$3='Step 1_Expenditure3'!$F54,'Step 1_Expenditure3'!$E54,0))))</f>
        <v/>
      </c>
      <c r="CW30" s="55" t="str">
        <f>IF(CW$3="","",IF('Step 1_Expenditure3'!$E54=0,0,IF('Step 1_Expenditure3'!$D54="OPEX",IF(AND(CW$3&gt;='Step 1_Expenditure3'!$F54,'Step 1_Expenditure3'!$F54+'Step 1_Expenditure3'!$G54-1&gt;=CW$3),'Step 1_Expenditure3'!$E54*((1+'Step 1_Expenditure3'!$H54)^(CW$3-1)),0),IF(CW$3='Step 1_Expenditure3'!$F54,'Step 1_Expenditure3'!$E54,0))))</f>
        <v/>
      </c>
      <c r="CX30" s="55" t="str">
        <f>IF(CX$3="","",IF('Step 1_Expenditure3'!$E54=0,0,IF('Step 1_Expenditure3'!$D54="OPEX",IF(AND(CX$3&gt;='Step 1_Expenditure3'!$F54,'Step 1_Expenditure3'!$F54+'Step 1_Expenditure3'!$G54-1&gt;=CX$3),'Step 1_Expenditure3'!$E54*((1+'Step 1_Expenditure3'!$H54)^(CX$3-1)),0),IF(CX$3='Step 1_Expenditure3'!$F54,'Step 1_Expenditure3'!$E54,0))))</f>
        <v/>
      </c>
      <c r="CY30" s="55" t="str">
        <f>IF(CY$3="","",IF('Step 1_Expenditure3'!$E54=0,0,IF('Step 1_Expenditure3'!$D54="OPEX",IF(AND(CY$3&gt;='Step 1_Expenditure3'!$F54,'Step 1_Expenditure3'!$F54+'Step 1_Expenditure3'!$G54-1&gt;=CY$3),'Step 1_Expenditure3'!$E54*((1+'Step 1_Expenditure3'!$H54)^(CY$3-1)),0),IF(CY$3='Step 1_Expenditure3'!$F54,'Step 1_Expenditure3'!$E54,0))))</f>
        <v/>
      </c>
      <c r="CZ30" s="55" t="str">
        <f>IF(CZ$3="","",IF('Step 1_Expenditure3'!$E54=0,0,IF('Step 1_Expenditure3'!$D54="OPEX",IF(AND(CZ$3&gt;='Step 1_Expenditure3'!$F54,'Step 1_Expenditure3'!$F54+'Step 1_Expenditure3'!$G54-1&gt;=CZ$3),'Step 1_Expenditure3'!$E54*((1+'Step 1_Expenditure3'!$H54)^(CZ$3-1)),0),IF(CZ$3='Step 1_Expenditure3'!$F54,'Step 1_Expenditure3'!$E54,0))))</f>
        <v/>
      </c>
      <c r="DA30" s="55" t="str">
        <f>IF(DA$3="","",IF('Step 1_Expenditure3'!$E54=0,0,IF('Step 1_Expenditure3'!$D54="OPEX",IF(AND(DA$3&gt;='Step 1_Expenditure3'!$F54,'Step 1_Expenditure3'!$F54+'Step 1_Expenditure3'!$G54-1&gt;=DA$3),'Step 1_Expenditure3'!$E54*((1+'Step 1_Expenditure3'!$H54)^(DA$3-1)),0),IF(DA$3='Step 1_Expenditure3'!$F54,'Step 1_Expenditure3'!$E54,0))))</f>
        <v/>
      </c>
      <c r="DB30" s="55" t="str">
        <f>IF(DB$3="","",IF('Step 1_Expenditure3'!$E54=0,0,IF('Step 1_Expenditure3'!$D54="OPEX",IF(AND(DB$3&gt;='Step 1_Expenditure3'!$F54,'Step 1_Expenditure3'!$F54+'Step 1_Expenditure3'!$G54-1&gt;=DB$3),'Step 1_Expenditure3'!$E54*((1+'Step 1_Expenditure3'!$H54)^(DB$3-1)),0),IF(DB$3='Step 1_Expenditure3'!$F54,'Step 1_Expenditure3'!$E54,0))))</f>
        <v/>
      </c>
      <c r="DC30" s="1"/>
    </row>
    <row r="31" spans="1:107" s="3" customFormat="1" x14ac:dyDescent="0.25">
      <c r="A31" s="3">
        <f t="shared" si="0"/>
        <v>0</v>
      </c>
      <c r="B31" s="22" t="str">
        <f>IF('Step 1_Expenditure3'!E55&gt;0,'Step 1_Expenditure3'!B55,"")</f>
        <v/>
      </c>
      <c r="C31" s="152" t="str">
        <f>IF('Step 1_Expenditure3'!E55&gt;0,'Step 1_Expenditure3'!D55,"")</f>
        <v/>
      </c>
      <c r="D31" s="158" t="str">
        <f>IF('Step 1_Expenditure3'!E55&gt;0,IF('Step 1_Expenditure3'!F55+'Step 1_Expenditure3'!G55&gt;'Step 1_Expenditure3'!$C$22,'Step 1_Expenditure3'!$C$22,'Step 1_Expenditure3'!F55+'Step 1_Expenditure3'!G55),"")</f>
        <v/>
      </c>
      <c r="E31" s="22" t="str">
        <f>IF('Step 1_Expenditure3'!E55&gt;0,'Step 1_Expenditure3'!C55,"")</f>
        <v/>
      </c>
      <c r="F31" s="55">
        <f>IF(F$3="","",IF('Step 1_Expenditure3'!$E55=0,0,IF('Step 1_Expenditure3'!$D55="OPEX",IF(AND(F$3&gt;='Step 1_Expenditure3'!$F55,'Step 1_Expenditure3'!$F55+'Step 1_Expenditure3'!$G55-1&gt;=F$3),'Step 1_Expenditure3'!$E55*((1+'Step 1_Expenditure3'!$H55)^(F$3)),0),IF(F$3='Step 1_Expenditure3'!$F55,'Step 1_Expenditure3'!$E55,0))))</f>
        <v>0</v>
      </c>
      <c r="G31" s="55">
        <f>IF(G$3="","",IF('Step 1_Expenditure3'!$E55=0,0,IF('Step 1_Expenditure3'!$D55="OPEX",IF(AND(G$3&gt;='Step 1_Expenditure3'!$F55,'Step 1_Expenditure3'!$F55+'Step 1_Expenditure3'!$G55-1&gt;=G$3),'Step 1_Expenditure3'!$E55*((1+'Step 1_Expenditure3'!$H55)^(G$3-1)),0),IF(G$3='Step 1_Expenditure3'!$F55,'Step 1_Expenditure3'!$E55,0))))</f>
        <v>0</v>
      </c>
      <c r="H31" s="55">
        <f>IF(H$3="","",IF('Step 1_Expenditure3'!$E55=0,0,IF('Step 1_Expenditure3'!$D55="OPEX",IF(AND(H$3&gt;='Step 1_Expenditure3'!$F55,'Step 1_Expenditure3'!$F55+'Step 1_Expenditure3'!$G55-1&gt;=H$3),'Step 1_Expenditure3'!$E55*((1+'Step 1_Expenditure3'!$H55)^(H$3-1)),0),IF(H$3='Step 1_Expenditure3'!$F55,'Step 1_Expenditure3'!$E55,0))))</f>
        <v>0</v>
      </c>
      <c r="I31" s="55">
        <f>IF(I$3="","",IF('Step 1_Expenditure3'!$E55=0,0,IF('Step 1_Expenditure3'!$D55="OPEX",IF(AND(I$3&gt;='Step 1_Expenditure3'!$F55,'Step 1_Expenditure3'!$F55+'Step 1_Expenditure3'!$G55-1&gt;=I$3),'Step 1_Expenditure3'!$E55*((1+'Step 1_Expenditure3'!$H55)^(I$3-1)),0),IF(I$3='Step 1_Expenditure3'!$F55,'Step 1_Expenditure3'!$E55,0))))</f>
        <v>0</v>
      </c>
      <c r="J31" s="55">
        <f>IF(J$3="","",IF('Step 1_Expenditure3'!$E55=0,0,IF('Step 1_Expenditure3'!$D55="OPEX",IF(AND(J$3&gt;='Step 1_Expenditure3'!$F55,'Step 1_Expenditure3'!$F55+'Step 1_Expenditure3'!$G55-1&gt;=J$3),'Step 1_Expenditure3'!$E55*((1+'Step 1_Expenditure3'!$H55)^(J$3-1)),0),IF(J$3='Step 1_Expenditure3'!$F55,'Step 1_Expenditure3'!$E55,0))))</f>
        <v>0</v>
      </c>
      <c r="K31" s="55">
        <f>IF(K$3="","",IF('Step 1_Expenditure3'!$E55=0,0,IF('Step 1_Expenditure3'!$D55="OPEX",IF(AND(K$3&gt;='Step 1_Expenditure3'!$F55,'Step 1_Expenditure3'!$F55+'Step 1_Expenditure3'!$G55-1&gt;=K$3),'Step 1_Expenditure3'!$E55*((1+'Step 1_Expenditure3'!$H55)^(K$3-1)),0),IF(K$3='Step 1_Expenditure3'!$F55,'Step 1_Expenditure3'!$E55,0))))</f>
        <v>0</v>
      </c>
      <c r="L31" s="55">
        <f>IF(L$3="","",IF('Step 1_Expenditure3'!$E55=0,0,IF('Step 1_Expenditure3'!$D55="OPEX",IF(AND(L$3&gt;='Step 1_Expenditure3'!$F55,'Step 1_Expenditure3'!$F55+'Step 1_Expenditure3'!$G55-1&gt;=L$3),'Step 1_Expenditure3'!$E55*((1+'Step 1_Expenditure3'!$H55)^(L$3-1)),0),IF(L$3='Step 1_Expenditure3'!$F55,'Step 1_Expenditure3'!$E55,0))))</f>
        <v>0</v>
      </c>
      <c r="M31" s="55">
        <f>IF(M$3="","",IF('Step 1_Expenditure3'!$E55=0,0,IF('Step 1_Expenditure3'!$D55="OPEX",IF(AND(M$3&gt;='Step 1_Expenditure3'!$F55,'Step 1_Expenditure3'!$F55+'Step 1_Expenditure3'!$G55-1&gt;=M$3),'Step 1_Expenditure3'!$E55*((1+'Step 1_Expenditure3'!$H55)^(M$3-1)),0),IF(M$3='Step 1_Expenditure3'!$F55,'Step 1_Expenditure3'!$E55,0))))</f>
        <v>0</v>
      </c>
      <c r="N31" s="55">
        <f>IF(N$3="","",IF('Step 1_Expenditure3'!$E55=0,0,IF('Step 1_Expenditure3'!$D55="OPEX",IF(AND(N$3&gt;='Step 1_Expenditure3'!$F55,'Step 1_Expenditure3'!$F55+'Step 1_Expenditure3'!$G55-1&gt;=N$3),'Step 1_Expenditure3'!$E55*((1+'Step 1_Expenditure3'!$H55)^(N$3-1)),0),IF(N$3='Step 1_Expenditure3'!$F55,'Step 1_Expenditure3'!$E55,0))))</f>
        <v>0</v>
      </c>
      <c r="O31" s="55">
        <f>IF(O$3="","",IF('Step 1_Expenditure3'!$E55=0,0,IF('Step 1_Expenditure3'!$D55="OPEX",IF(AND(O$3&gt;='Step 1_Expenditure3'!$F55,'Step 1_Expenditure3'!$F55+'Step 1_Expenditure3'!$G55-1&gt;=O$3),'Step 1_Expenditure3'!$E55*((1+'Step 1_Expenditure3'!$H55)^(O$3-1)),0),IF(O$3='Step 1_Expenditure3'!$F55,'Step 1_Expenditure3'!$E55,0))))</f>
        <v>0</v>
      </c>
      <c r="P31" s="55">
        <f>IF(P$3="","",IF('Step 1_Expenditure3'!$E55=0,0,IF('Step 1_Expenditure3'!$D55="OPEX",IF(AND(P$3&gt;='Step 1_Expenditure3'!$F55,'Step 1_Expenditure3'!$F55+'Step 1_Expenditure3'!$G55-1&gt;=P$3),'Step 1_Expenditure3'!$E55*((1+'Step 1_Expenditure3'!$H55)^(P$3-1)),0),IF(P$3='Step 1_Expenditure3'!$F55,'Step 1_Expenditure3'!$E55,0))))</f>
        <v>0</v>
      </c>
      <c r="Q31" s="55">
        <f>IF(Q$3="","",IF('Step 1_Expenditure3'!$E55=0,0,IF('Step 1_Expenditure3'!$D55="OPEX",IF(AND(Q$3&gt;='Step 1_Expenditure3'!$F55,'Step 1_Expenditure3'!$F55+'Step 1_Expenditure3'!$G55-1&gt;=Q$3),'Step 1_Expenditure3'!$E55*((1+'Step 1_Expenditure3'!$H55)^(Q$3-1)),0),IF(Q$3='Step 1_Expenditure3'!$F55,'Step 1_Expenditure3'!$E55,0))))</f>
        <v>0</v>
      </c>
      <c r="R31" s="55">
        <f>IF(R$3="","",IF('Step 1_Expenditure3'!$E55=0,0,IF('Step 1_Expenditure3'!$D55="OPEX",IF(AND(R$3&gt;='Step 1_Expenditure3'!$F55,'Step 1_Expenditure3'!$F55+'Step 1_Expenditure3'!$G55-1&gt;=R$3),'Step 1_Expenditure3'!$E55*((1+'Step 1_Expenditure3'!$H55)^(R$3-1)),0),IF(R$3='Step 1_Expenditure3'!$F55,'Step 1_Expenditure3'!$E55,0))))</f>
        <v>0</v>
      </c>
      <c r="S31" s="55">
        <f>IF(S$3="","",IF('Step 1_Expenditure3'!$E55=0,0,IF('Step 1_Expenditure3'!$D55="OPEX",IF(AND(S$3&gt;='Step 1_Expenditure3'!$F55,'Step 1_Expenditure3'!$F55+'Step 1_Expenditure3'!$G55-1&gt;=S$3),'Step 1_Expenditure3'!$E55*((1+'Step 1_Expenditure3'!$H55)^(S$3-1)),0),IF(S$3='Step 1_Expenditure3'!$F55,'Step 1_Expenditure3'!$E55,0))))</f>
        <v>0</v>
      </c>
      <c r="T31" s="55">
        <f>IF(T$3="","",IF('Step 1_Expenditure3'!$E55=0,0,IF('Step 1_Expenditure3'!$D55="OPEX",IF(AND(T$3&gt;='Step 1_Expenditure3'!$F55,'Step 1_Expenditure3'!$F55+'Step 1_Expenditure3'!$G55-1&gt;=T$3),'Step 1_Expenditure3'!$E55*((1+'Step 1_Expenditure3'!$H55)^(T$3-1)),0),IF(T$3='Step 1_Expenditure3'!$F55,'Step 1_Expenditure3'!$E55,0))))</f>
        <v>0</v>
      </c>
      <c r="U31" s="55">
        <f>IF(U$3="","",IF('Step 1_Expenditure3'!$E55=0,0,IF('Step 1_Expenditure3'!$D55="OPEX",IF(AND(U$3&gt;='Step 1_Expenditure3'!$F55,'Step 1_Expenditure3'!$F55+'Step 1_Expenditure3'!$G55-1&gt;=U$3),'Step 1_Expenditure3'!$E55*((1+'Step 1_Expenditure3'!$H55)^(U$3-1)),0),IF(U$3='Step 1_Expenditure3'!$F55,'Step 1_Expenditure3'!$E55,0))))</f>
        <v>0</v>
      </c>
      <c r="V31" s="55">
        <f>IF(V$3="","",IF('Step 1_Expenditure3'!$E55=0,0,IF('Step 1_Expenditure3'!$D55="OPEX",IF(AND(V$3&gt;='Step 1_Expenditure3'!$F55,'Step 1_Expenditure3'!$F55+'Step 1_Expenditure3'!$G55-1&gt;=V$3),'Step 1_Expenditure3'!$E55*((1+'Step 1_Expenditure3'!$H55)^(V$3-1)),0),IF(V$3='Step 1_Expenditure3'!$F55,'Step 1_Expenditure3'!$E55,0))))</f>
        <v>0</v>
      </c>
      <c r="W31" s="55">
        <f>IF(W$3="","",IF('Step 1_Expenditure3'!$E55=0,0,IF('Step 1_Expenditure3'!$D55="OPEX",IF(AND(W$3&gt;='Step 1_Expenditure3'!$F55,'Step 1_Expenditure3'!$F55+'Step 1_Expenditure3'!$G55-1&gt;=W$3),'Step 1_Expenditure3'!$E55*((1+'Step 1_Expenditure3'!$H55)^(W$3-1)),0),IF(W$3='Step 1_Expenditure3'!$F55,'Step 1_Expenditure3'!$E55,0))))</f>
        <v>0</v>
      </c>
      <c r="X31" s="55">
        <f>IF(X$3="","",IF('Step 1_Expenditure3'!$E55=0,0,IF('Step 1_Expenditure3'!$D55="OPEX",IF(AND(X$3&gt;='Step 1_Expenditure3'!$F55,'Step 1_Expenditure3'!$F55+'Step 1_Expenditure3'!$G55-1&gt;=X$3),'Step 1_Expenditure3'!$E55*((1+'Step 1_Expenditure3'!$H55)^(X$3-1)),0),IF(X$3='Step 1_Expenditure3'!$F55,'Step 1_Expenditure3'!$E55,0))))</f>
        <v>0</v>
      </c>
      <c r="Y31" s="55">
        <f>IF(Y$3="","",IF('Step 1_Expenditure3'!$E55=0,0,IF('Step 1_Expenditure3'!$D55="OPEX",IF(AND(Y$3&gt;='Step 1_Expenditure3'!$F55,'Step 1_Expenditure3'!$F55+'Step 1_Expenditure3'!$G55-1&gt;=Y$3),'Step 1_Expenditure3'!$E55*((1+'Step 1_Expenditure3'!$H55)^(Y$3-1)),0),IF(Y$3='Step 1_Expenditure3'!$F55,'Step 1_Expenditure3'!$E55,0))))</f>
        <v>0</v>
      </c>
      <c r="Z31" s="55">
        <f>IF(Z$3="","",IF('Step 1_Expenditure3'!$E55=0,0,IF('Step 1_Expenditure3'!$D55="OPEX",IF(AND(Z$3&gt;='Step 1_Expenditure3'!$F55,'Step 1_Expenditure3'!$F55+'Step 1_Expenditure3'!$G55-1&gt;=Z$3),'Step 1_Expenditure3'!$E55*((1+'Step 1_Expenditure3'!$H55)^(Z$3-1)),0),IF(Z$3='Step 1_Expenditure3'!$F55,'Step 1_Expenditure3'!$E55,0))))</f>
        <v>0</v>
      </c>
      <c r="AA31" s="55">
        <f>IF(AA$3="","",IF('Step 1_Expenditure3'!$E55=0,0,IF('Step 1_Expenditure3'!$D55="OPEX",IF(AND(AA$3&gt;='Step 1_Expenditure3'!$F55,'Step 1_Expenditure3'!$F55+'Step 1_Expenditure3'!$G55-1&gt;=AA$3),'Step 1_Expenditure3'!$E55*((1+'Step 1_Expenditure3'!$H55)^(AA$3-1)),0),IF(AA$3='Step 1_Expenditure3'!$F55,'Step 1_Expenditure3'!$E55,0))))</f>
        <v>0</v>
      </c>
      <c r="AB31" s="55">
        <f>IF(AB$3="","",IF('Step 1_Expenditure3'!$E55=0,0,IF('Step 1_Expenditure3'!$D55="OPEX",IF(AND(AB$3&gt;='Step 1_Expenditure3'!$F55,'Step 1_Expenditure3'!$F55+'Step 1_Expenditure3'!$G55-1&gt;=AB$3),'Step 1_Expenditure3'!$E55*((1+'Step 1_Expenditure3'!$H55)^(AB$3-1)),0),IF(AB$3='Step 1_Expenditure3'!$F55,'Step 1_Expenditure3'!$E55,0))))</f>
        <v>0</v>
      </c>
      <c r="AC31" s="55">
        <f>IF(AC$3="","",IF('Step 1_Expenditure3'!$E55=0,0,IF('Step 1_Expenditure3'!$D55="OPEX",IF(AND(AC$3&gt;='Step 1_Expenditure3'!$F55,'Step 1_Expenditure3'!$F55+'Step 1_Expenditure3'!$G55-1&gt;=AC$3),'Step 1_Expenditure3'!$E55*((1+'Step 1_Expenditure3'!$H55)^(AC$3-1)),0),IF(AC$3='Step 1_Expenditure3'!$F55,'Step 1_Expenditure3'!$E55,0))))</f>
        <v>0</v>
      </c>
      <c r="AD31" s="55">
        <f>IF(AD$3="","",IF('Step 1_Expenditure3'!$E55=0,0,IF('Step 1_Expenditure3'!$D55="OPEX",IF(AND(AD$3&gt;='Step 1_Expenditure3'!$F55,'Step 1_Expenditure3'!$F55+'Step 1_Expenditure3'!$G55-1&gt;=AD$3),'Step 1_Expenditure3'!$E55*((1+'Step 1_Expenditure3'!$H55)^(AD$3-1)),0),IF(AD$3='Step 1_Expenditure3'!$F55,'Step 1_Expenditure3'!$E55,0))))</f>
        <v>0</v>
      </c>
      <c r="AE31" s="55">
        <f>IF(AE$3="","",IF('Step 1_Expenditure3'!$E55=0,0,IF('Step 1_Expenditure3'!$D55="OPEX",IF(AND(AE$3&gt;='Step 1_Expenditure3'!$F55,'Step 1_Expenditure3'!$F55+'Step 1_Expenditure3'!$G55-1&gt;=AE$3),'Step 1_Expenditure3'!$E55*((1+'Step 1_Expenditure3'!$H55)^(AE$3-1)),0),IF(AE$3='Step 1_Expenditure3'!$F55,'Step 1_Expenditure3'!$E55,0))))</f>
        <v>0</v>
      </c>
      <c r="AF31" s="55" t="str">
        <f>IF(AF$3="","",IF('Step 1_Expenditure3'!$E55=0,0,IF('Step 1_Expenditure3'!$D55="OPEX",IF(AND(AF$3&gt;='Step 1_Expenditure3'!$F55,'Step 1_Expenditure3'!$F55+'Step 1_Expenditure3'!$G55-1&gt;=AF$3),'Step 1_Expenditure3'!$E55*((1+'Step 1_Expenditure3'!$H55)^(AF$3-1)),0),IF(AF$3='Step 1_Expenditure3'!$F55,'Step 1_Expenditure3'!$E55,0))))</f>
        <v/>
      </c>
      <c r="AG31" s="55" t="str">
        <f>IF(AG$3="","",IF('Step 1_Expenditure3'!$E55=0,0,IF('Step 1_Expenditure3'!$D55="OPEX",IF(AND(AG$3&gt;='Step 1_Expenditure3'!$F55,'Step 1_Expenditure3'!$F55+'Step 1_Expenditure3'!$G55-1&gt;=AG$3),'Step 1_Expenditure3'!$E55*((1+'Step 1_Expenditure3'!$H55)^(AG$3-1)),0),IF(AG$3='Step 1_Expenditure3'!$F55,'Step 1_Expenditure3'!$E55,0))))</f>
        <v/>
      </c>
      <c r="AH31" s="55" t="str">
        <f>IF(AH$3="","",IF('Step 1_Expenditure3'!$E55=0,0,IF('Step 1_Expenditure3'!$D55="OPEX",IF(AND(AH$3&gt;='Step 1_Expenditure3'!$F55,'Step 1_Expenditure3'!$F55+'Step 1_Expenditure3'!$G55-1&gt;=AH$3),'Step 1_Expenditure3'!$E55*((1+'Step 1_Expenditure3'!$H55)^(AH$3-1)),0),IF(AH$3='Step 1_Expenditure3'!$F55,'Step 1_Expenditure3'!$E55,0))))</f>
        <v/>
      </c>
      <c r="AI31" s="55" t="str">
        <f>IF(AI$3="","",IF('Step 1_Expenditure3'!$E55=0,0,IF('Step 1_Expenditure3'!$D55="OPEX",IF(AND(AI$3&gt;='Step 1_Expenditure3'!$F55,'Step 1_Expenditure3'!$F55+'Step 1_Expenditure3'!$G55-1&gt;=AI$3),'Step 1_Expenditure3'!$E55*((1+'Step 1_Expenditure3'!$H55)^(AI$3-1)),0),IF(AI$3='Step 1_Expenditure3'!$F55,'Step 1_Expenditure3'!$E55,0))))</f>
        <v/>
      </c>
      <c r="AJ31" s="55" t="str">
        <f>IF(AJ$3="","",IF('Step 1_Expenditure3'!$E55=0,0,IF('Step 1_Expenditure3'!$D55="OPEX",IF(AND(AJ$3&gt;='Step 1_Expenditure3'!$F55,'Step 1_Expenditure3'!$F55+'Step 1_Expenditure3'!$G55-1&gt;=AJ$3),'Step 1_Expenditure3'!$E55*((1+'Step 1_Expenditure3'!$H55)^(AJ$3-1)),0),IF(AJ$3='Step 1_Expenditure3'!$F55,'Step 1_Expenditure3'!$E55,0))))</f>
        <v/>
      </c>
      <c r="AK31" s="55" t="str">
        <f>IF(AK$3="","",IF('Step 1_Expenditure3'!$E55=0,0,IF('Step 1_Expenditure3'!$D55="OPEX",IF(AND(AK$3&gt;='Step 1_Expenditure3'!$F55,'Step 1_Expenditure3'!$F55+'Step 1_Expenditure3'!$G55-1&gt;=AK$3),'Step 1_Expenditure3'!$E55*((1+'Step 1_Expenditure3'!$H55)^(AK$3-1)),0),IF(AK$3='Step 1_Expenditure3'!$F55,'Step 1_Expenditure3'!$E55,0))))</f>
        <v/>
      </c>
      <c r="AL31" s="55" t="str">
        <f>IF(AL$3="","",IF('Step 1_Expenditure3'!$E55=0,0,IF('Step 1_Expenditure3'!$D55="OPEX",IF(AND(AL$3&gt;='Step 1_Expenditure3'!$F55,'Step 1_Expenditure3'!$F55+'Step 1_Expenditure3'!$G55-1&gt;=AL$3),'Step 1_Expenditure3'!$E55*((1+'Step 1_Expenditure3'!$H55)^(AL$3-1)),0),IF(AL$3='Step 1_Expenditure3'!$F55,'Step 1_Expenditure3'!$E55,0))))</f>
        <v/>
      </c>
      <c r="AM31" s="55" t="str">
        <f>IF(AM$3="","",IF('Step 1_Expenditure3'!$E55=0,0,IF('Step 1_Expenditure3'!$D55="OPEX",IF(AND(AM$3&gt;='Step 1_Expenditure3'!$F55,'Step 1_Expenditure3'!$F55+'Step 1_Expenditure3'!$G55-1&gt;=AM$3),'Step 1_Expenditure3'!$E55*((1+'Step 1_Expenditure3'!$H55)^(AM$3-1)),0),IF(AM$3='Step 1_Expenditure3'!$F55,'Step 1_Expenditure3'!$E55,0))))</f>
        <v/>
      </c>
      <c r="AN31" s="55" t="str">
        <f>IF(AN$3="","",IF('Step 1_Expenditure3'!$E55=0,0,IF('Step 1_Expenditure3'!$D55="OPEX",IF(AND(AN$3&gt;='Step 1_Expenditure3'!$F55,'Step 1_Expenditure3'!$F55+'Step 1_Expenditure3'!$G55-1&gt;=AN$3),'Step 1_Expenditure3'!$E55*((1+'Step 1_Expenditure3'!$H55)^(AN$3-1)),0),IF(AN$3='Step 1_Expenditure3'!$F55,'Step 1_Expenditure3'!$E55,0))))</f>
        <v/>
      </c>
      <c r="AO31" s="55" t="str">
        <f>IF(AO$3="","",IF('Step 1_Expenditure3'!$E55=0,0,IF('Step 1_Expenditure3'!$D55="OPEX",IF(AND(AO$3&gt;='Step 1_Expenditure3'!$F55,'Step 1_Expenditure3'!$F55+'Step 1_Expenditure3'!$G55-1&gt;=AO$3),'Step 1_Expenditure3'!$E55*((1+'Step 1_Expenditure3'!$H55)^(AO$3-1)),0),IF(AO$3='Step 1_Expenditure3'!$F55,'Step 1_Expenditure3'!$E55,0))))</f>
        <v/>
      </c>
      <c r="AP31" s="55" t="str">
        <f>IF(AP$3="","",IF('Step 1_Expenditure3'!$E55=0,0,IF('Step 1_Expenditure3'!$D55="OPEX",IF(AND(AP$3&gt;='Step 1_Expenditure3'!$F55,'Step 1_Expenditure3'!$F55+'Step 1_Expenditure3'!$G55-1&gt;=AP$3),'Step 1_Expenditure3'!$E55*((1+'Step 1_Expenditure3'!$H55)^(AP$3-1)),0),IF(AP$3='Step 1_Expenditure3'!$F55,'Step 1_Expenditure3'!$E55,0))))</f>
        <v/>
      </c>
      <c r="AQ31" s="55" t="str">
        <f>IF(AQ$3="","",IF('Step 1_Expenditure3'!$E55=0,0,IF('Step 1_Expenditure3'!$D55="OPEX",IF(AND(AQ$3&gt;='Step 1_Expenditure3'!$F55,'Step 1_Expenditure3'!$F55+'Step 1_Expenditure3'!$G55-1&gt;=AQ$3),'Step 1_Expenditure3'!$E55*((1+'Step 1_Expenditure3'!$H55)^(AQ$3-1)),0),IF(AQ$3='Step 1_Expenditure3'!$F55,'Step 1_Expenditure3'!$E55,0))))</f>
        <v/>
      </c>
      <c r="AR31" s="55" t="str">
        <f>IF(AR$3="","",IF('Step 1_Expenditure3'!$E55=0,0,IF('Step 1_Expenditure3'!$D55="OPEX",IF(AND(AR$3&gt;='Step 1_Expenditure3'!$F55,'Step 1_Expenditure3'!$F55+'Step 1_Expenditure3'!$G55-1&gt;=AR$3),'Step 1_Expenditure3'!$E55*((1+'Step 1_Expenditure3'!$H55)^(AR$3-1)),0),IF(AR$3='Step 1_Expenditure3'!$F55,'Step 1_Expenditure3'!$E55,0))))</f>
        <v/>
      </c>
      <c r="AS31" s="55" t="str">
        <f>IF(AS$3="","",IF('Step 1_Expenditure3'!$E55=0,0,IF('Step 1_Expenditure3'!$D55="OPEX",IF(AND(AS$3&gt;='Step 1_Expenditure3'!$F55,'Step 1_Expenditure3'!$F55+'Step 1_Expenditure3'!$G55-1&gt;=AS$3),'Step 1_Expenditure3'!$E55*((1+'Step 1_Expenditure3'!$H55)^(AS$3-1)),0),IF(AS$3='Step 1_Expenditure3'!$F55,'Step 1_Expenditure3'!$E55,0))))</f>
        <v/>
      </c>
      <c r="AT31" s="55" t="str">
        <f>IF(AT$3="","",IF('Step 1_Expenditure3'!$E55=0,0,IF('Step 1_Expenditure3'!$D55="OPEX",IF(AND(AT$3&gt;='Step 1_Expenditure3'!$F55,'Step 1_Expenditure3'!$F55+'Step 1_Expenditure3'!$G55-1&gt;=AT$3),'Step 1_Expenditure3'!$E55*((1+'Step 1_Expenditure3'!$H55)^(AT$3-1)),0),IF(AT$3='Step 1_Expenditure3'!$F55,'Step 1_Expenditure3'!$E55,0))))</f>
        <v/>
      </c>
      <c r="AU31" s="55" t="str">
        <f>IF(AU$3="","",IF('Step 1_Expenditure3'!$E55=0,0,IF('Step 1_Expenditure3'!$D55="OPEX",IF(AND(AU$3&gt;='Step 1_Expenditure3'!$F55,'Step 1_Expenditure3'!$F55+'Step 1_Expenditure3'!$G55-1&gt;=AU$3),'Step 1_Expenditure3'!$E55*((1+'Step 1_Expenditure3'!$H55)^(AU$3-1)),0),IF(AU$3='Step 1_Expenditure3'!$F55,'Step 1_Expenditure3'!$E55,0))))</f>
        <v/>
      </c>
      <c r="AV31" s="55" t="str">
        <f>IF(AV$3="","",IF('Step 1_Expenditure3'!$E55=0,0,IF('Step 1_Expenditure3'!$D55="OPEX",IF(AND(AV$3&gt;='Step 1_Expenditure3'!$F55,'Step 1_Expenditure3'!$F55+'Step 1_Expenditure3'!$G55-1&gt;=AV$3),'Step 1_Expenditure3'!$E55*((1+'Step 1_Expenditure3'!$H55)^(AV$3-1)),0),IF(AV$3='Step 1_Expenditure3'!$F55,'Step 1_Expenditure3'!$E55,0))))</f>
        <v/>
      </c>
      <c r="AW31" s="55" t="str">
        <f>IF(AW$3="","",IF('Step 1_Expenditure3'!$E55=0,0,IF('Step 1_Expenditure3'!$D55="OPEX",IF(AND(AW$3&gt;='Step 1_Expenditure3'!$F55,'Step 1_Expenditure3'!$F55+'Step 1_Expenditure3'!$G55-1&gt;=AW$3),'Step 1_Expenditure3'!$E55*((1+'Step 1_Expenditure3'!$H55)^(AW$3-1)),0),IF(AW$3='Step 1_Expenditure3'!$F55,'Step 1_Expenditure3'!$E55,0))))</f>
        <v/>
      </c>
      <c r="AX31" s="55" t="str">
        <f>IF(AX$3="","",IF('Step 1_Expenditure3'!$E55=0,0,IF('Step 1_Expenditure3'!$D55="OPEX",IF(AND(AX$3&gt;='Step 1_Expenditure3'!$F55,'Step 1_Expenditure3'!$F55+'Step 1_Expenditure3'!$G55-1&gt;=AX$3),'Step 1_Expenditure3'!$E55*((1+'Step 1_Expenditure3'!$H55)^(AX$3-1)),0),IF(AX$3='Step 1_Expenditure3'!$F55,'Step 1_Expenditure3'!$E55,0))))</f>
        <v/>
      </c>
      <c r="AY31" s="55" t="str">
        <f>IF(AY$3="","",IF('Step 1_Expenditure3'!$E55=0,0,IF('Step 1_Expenditure3'!$D55="OPEX",IF(AND(AY$3&gt;='Step 1_Expenditure3'!$F55,'Step 1_Expenditure3'!$F55+'Step 1_Expenditure3'!$G55-1&gt;=AY$3),'Step 1_Expenditure3'!$E55*((1+'Step 1_Expenditure3'!$H55)^(AY$3-1)),0),IF(AY$3='Step 1_Expenditure3'!$F55,'Step 1_Expenditure3'!$E55,0))))</f>
        <v/>
      </c>
      <c r="AZ31" s="55" t="str">
        <f>IF(AZ$3="","",IF('Step 1_Expenditure3'!$E55=0,0,IF('Step 1_Expenditure3'!$D55="OPEX",IF(AND(AZ$3&gt;='Step 1_Expenditure3'!$F55,'Step 1_Expenditure3'!$F55+'Step 1_Expenditure3'!$G55-1&gt;=AZ$3),'Step 1_Expenditure3'!$E55*((1+'Step 1_Expenditure3'!$H55)^(AZ$3-1)),0),IF(AZ$3='Step 1_Expenditure3'!$F55,'Step 1_Expenditure3'!$E55,0))))</f>
        <v/>
      </c>
      <c r="BA31" s="55" t="str">
        <f>IF(BA$3="","",IF('Step 1_Expenditure3'!$E55=0,0,IF('Step 1_Expenditure3'!$D55="OPEX",IF(AND(BA$3&gt;='Step 1_Expenditure3'!$F55,'Step 1_Expenditure3'!$F55+'Step 1_Expenditure3'!$G55-1&gt;=BA$3),'Step 1_Expenditure3'!$E55*((1+'Step 1_Expenditure3'!$H55)^(BA$3-1)),0),IF(BA$3='Step 1_Expenditure3'!$F55,'Step 1_Expenditure3'!$E55,0))))</f>
        <v/>
      </c>
      <c r="BB31" s="55" t="str">
        <f>IF(BB$3="","",IF('Step 1_Expenditure3'!$E55=0,0,IF('Step 1_Expenditure3'!$D55="OPEX",IF(AND(BB$3&gt;='Step 1_Expenditure3'!$F55,'Step 1_Expenditure3'!$F55+'Step 1_Expenditure3'!$G55-1&gt;=BB$3),'Step 1_Expenditure3'!$E55*((1+'Step 1_Expenditure3'!$H55)^(BB$3-1)),0),IF(BB$3='Step 1_Expenditure3'!$F55,'Step 1_Expenditure3'!$E55,0))))</f>
        <v/>
      </c>
      <c r="BC31" s="55" t="str">
        <f>IF(BC$3="","",IF('Step 1_Expenditure3'!$E55=0,0,IF('Step 1_Expenditure3'!$D55="OPEX",IF(AND(BC$3&gt;='Step 1_Expenditure3'!$F55,'Step 1_Expenditure3'!$F55+'Step 1_Expenditure3'!$G55-1&gt;=BC$3),'Step 1_Expenditure3'!$E55*((1+'Step 1_Expenditure3'!$H55)^(BC$3-1)),0),IF(BC$3='Step 1_Expenditure3'!$F55,'Step 1_Expenditure3'!$E55,0))))</f>
        <v/>
      </c>
      <c r="BD31" s="55" t="str">
        <f>IF(BD$3="","",IF('Step 1_Expenditure3'!$E55=0,0,IF('Step 1_Expenditure3'!$D55="OPEX",IF(AND(BD$3&gt;='Step 1_Expenditure3'!$F55,'Step 1_Expenditure3'!$F55+'Step 1_Expenditure3'!$G55-1&gt;=BD$3),'Step 1_Expenditure3'!$E55*((1+'Step 1_Expenditure3'!$H55)^(BD$3-1)),0),IF(BD$3='Step 1_Expenditure3'!$F55,'Step 1_Expenditure3'!$E55,0))))</f>
        <v/>
      </c>
      <c r="BE31" s="55" t="str">
        <f>IF(BE$3="","",IF('Step 1_Expenditure3'!$E55=0,0,IF('Step 1_Expenditure3'!$D55="OPEX",IF(AND(BE$3&gt;='Step 1_Expenditure3'!$F55,'Step 1_Expenditure3'!$F55+'Step 1_Expenditure3'!$G55-1&gt;=BE$3),'Step 1_Expenditure3'!$E55*((1+'Step 1_Expenditure3'!$H55)^(BE$3-1)),0),IF(BE$3='Step 1_Expenditure3'!$F55,'Step 1_Expenditure3'!$E55,0))))</f>
        <v/>
      </c>
      <c r="BF31" s="55" t="str">
        <f>IF(BF$3="","",IF('Step 1_Expenditure3'!$E55=0,0,IF('Step 1_Expenditure3'!$D55="OPEX",IF(AND(BF$3&gt;='Step 1_Expenditure3'!$F55,'Step 1_Expenditure3'!$F55+'Step 1_Expenditure3'!$G55-1&gt;=BF$3),'Step 1_Expenditure3'!$E55*((1+'Step 1_Expenditure3'!$H55)^(BF$3-1)),0),IF(BF$3='Step 1_Expenditure3'!$F55,'Step 1_Expenditure3'!$E55,0))))</f>
        <v/>
      </c>
      <c r="BG31" s="55" t="str">
        <f>IF(BG$3="","",IF('Step 1_Expenditure3'!$E55=0,0,IF('Step 1_Expenditure3'!$D55="OPEX",IF(AND(BG$3&gt;='Step 1_Expenditure3'!$F55,'Step 1_Expenditure3'!$F55+'Step 1_Expenditure3'!$G55-1&gt;=BG$3),'Step 1_Expenditure3'!$E55*((1+'Step 1_Expenditure3'!$H55)^(BG$3-1)),0),IF(BG$3='Step 1_Expenditure3'!$F55,'Step 1_Expenditure3'!$E55,0))))</f>
        <v/>
      </c>
      <c r="BH31" s="55" t="str">
        <f>IF(BH$3="","",IF('Step 1_Expenditure3'!$E55=0,0,IF('Step 1_Expenditure3'!$D55="OPEX",IF(AND(BH$3&gt;='Step 1_Expenditure3'!$F55,'Step 1_Expenditure3'!$F55+'Step 1_Expenditure3'!$G55-1&gt;=BH$3),'Step 1_Expenditure3'!$E55*((1+'Step 1_Expenditure3'!$H55)^(BH$3-1)),0),IF(BH$3='Step 1_Expenditure3'!$F55,'Step 1_Expenditure3'!$E55,0))))</f>
        <v/>
      </c>
      <c r="BI31" s="55" t="str">
        <f>IF(BI$3="","",IF('Step 1_Expenditure3'!$E55=0,0,IF('Step 1_Expenditure3'!$D55="OPEX",IF(AND(BI$3&gt;='Step 1_Expenditure3'!$F55,'Step 1_Expenditure3'!$F55+'Step 1_Expenditure3'!$G55-1&gt;=BI$3),'Step 1_Expenditure3'!$E55*((1+'Step 1_Expenditure3'!$H55)^(BI$3-1)),0),IF(BI$3='Step 1_Expenditure3'!$F55,'Step 1_Expenditure3'!$E55,0))))</f>
        <v/>
      </c>
      <c r="BJ31" s="55" t="str">
        <f>IF(BJ$3="","",IF('Step 1_Expenditure3'!$E55=0,0,IF('Step 1_Expenditure3'!$D55="OPEX",IF(AND(BJ$3&gt;='Step 1_Expenditure3'!$F55,'Step 1_Expenditure3'!$F55+'Step 1_Expenditure3'!$G55-1&gt;=BJ$3),'Step 1_Expenditure3'!$E55*((1+'Step 1_Expenditure3'!$H55)^(BJ$3-1)),0),IF(BJ$3='Step 1_Expenditure3'!$F55,'Step 1_Expenditure3'!$E55,0))))</f>
        <v/>
      </c>
      <c r="BK31" s="55" t="str">
        <f>IF(BK$3="","",IF('Step 1_Expenditure3'!$E55=0,0,IF('Step 1_Expenditure3'!$D55="OPEX",IF(AND(BK$3&gt;='Step 1_Expenditure3'!$F55,'Step 1_Expenditure3'!$F55+'Step 1_Expenditure3'!$G55-1&gt;=BK$3),'Step 1_Expenditure3'!$E55*((1+'Step 1_Expenditure3'!$H55)^(BK$3-1)),0),IF(BK$3='Step 1_Expenditure3'!$F55,'Step 1_Expenditure3'!$E55,0))))</f>
        <v/>
      </c>
      <c r="BL31" s="55" t="str">
        <f>IF(BL$3="","",IF('Step 1_Expenditure3'!$E55=0,0,IF('Step 1_Expenditure3'!$D55="OPEX",IF(AND(BL$3&gt;='Step 1_Expenditure3'!$F55,'Step 1_Expenditure3'!$F55+'Step 1_Expenditure3'!$G55-1&gt;=BL$3),'Step 1_Expenditure3'!$E55*((1+'Step 1_Expenditure3'!$H55)^(BL$3-1)),0),IF(BL$3='Step 1_Expenditure3'!$F55,'Step 1_Expenditure3'!$E55,0))))</f>
        <v/>
      </c>
      <c r="BM31" s="55" t="str">
        <f>IF(BM$3="","",IF('Step 1_Expenditure3'!$E55=0,0,IF('Step 1_Expenditure3'!$D55="OPEX",IF(AND(BM$3&gt;='Step 1_Expenditure3'!$F55,'Step 1_Expenditure3'!$F55+'Step 1_Expenditure3'!$G55-1&gt;=BM$3),'Step 1_Expenditure3'!$E55*((1+'Step 1_Expenditure3'!$H55)^(BM$3-1)),0),IF(BM$3='Step 1_Expenditure3'!$F55,'Step 1_Expenditure3'!$E55,0))))</f>
        <v/>
      </c>
      <c r="BN31" s="55" t="str">
        <f>IF(BN$3="","",IF('Step 1_Expenditure3'!$E55=0,0,IF('Step 1_Expenditure3'!$D55="OPEX",IF(AND(BN$3&gt;='Step 1_Expenditure3'!$F55,'Step 1_Expenditure3'!$F55+'Step 1_Expenditure3'!$G55-1&gt;=BN$3),'Step 1_Expenditure3'!$E55*((1+'Step 1_Expenditure3'!$H55)^(BN$3-1)),0),IF(BN$3='Step 1_Expenditure3'!$F55,'Step 1_Expenditure3'!$E55,0))))</f>
        <v/>
      </c>
      <c r="BO31" s="55" t="str">
        <f>IF(BO$3="","",IF('Step 1_Expenditure3'!$E55=0,0,IF('Step 1_Expenditure3'!$D55="OPEX",IF(AND(BO$3&gt;='Step 1_Expenditure3'!$F55,'Step 1_Expenditure3'!$F55+'Step 1_Expenditure3'!$G55-1&gt;=BO$3),'Step 1_Expenditure3'!$E55*((1+'Step 1_Expenditure3'!$H55)^(BO$3-1)),0),IF(BO$3='Step 1_Expenditure3'!$F55,'Step 1_Expenditure3'!$E55,0))))</f>
        <v/>
      </c>
      <c r="BP31" s="55" t="str">
        <f>IF(BP$3="","",IF('Step 1_Expenditure3'!$E55=0,0,IF('Step 1_Expenditure3'!$D55="OPEX",IF(AND(BP$3&gt;='Step 1_Expenditure3'!$F55,'Step 1_Expenditure3'!$F55+'Step 1_Expenditure3'!$G55-1&gt;=BP$3),'Step 1_Expenditure3'!$E55*((1+'Step 1_Expenditure3'!$H55)^(BP$3-1)),0),IF(BP$3='Step 1_Expenditure3'!$F55,'Step 1_Expenditure3'!$E55,0))))</f>
        <v/>
      </c>
      <c r="BQ31" s="55" t="str">
        <f>IF(BQ$3="","",IF('Step 1_Expenditure3'!$E55=0,0,IF('Step 1_Expenditure3'!$D55="OPEX",IF(AND(BQ$3&gt;='Step 1_Expenditure3'!$F55,'Step 1_Expenditure3'!$F55+'Step 1_Expenditure3'!$G55-1&gt;=BQ$3),'Step 1_Expenditure3'!$E55*((1+'Step 1_Expenditure3'!$H55)^(BQ$3-1)),0),IF(BQ$3='Step 1_Expenditure3'!$F55,'Step 1_Expenditure3'!$E55,0))))</f>
        <v/>
      </c>
      <c r="BR31" s="55" t="str">
        <f>IF(BR$3="","",IF('Step 1_Expenditure3'!$E55=0,0,IF('Step 1_Expenditure3'!$D55="OPEX",IF(AND(BR$3&gt;='Step 1_Expenditure3'!$F55,'Step 1_Expenditure3'!$F55+'Step 1_Expenditure3'!$G55-1&gt;=BR$3),'Step 1_Expenditure3'!$E55*((1+'Step 1_Expenditure3'!$H55)^(BR$3-1)),0),IF(BR$3='Step 1_Expenditure3'!$F55,'Step 1_Expenditure3'!$E55,0))))</f>
        <v/>
      </c>
      <c r="BS31" s="55" t="str">
        <f>IF(BS$3="","",IF('Step 1_Expenditure3'!$E55=0,0,IF('Step 1_Expenditure3'!$D55="OPEX",IF(AND(BS$3&gt;='Step 1_Expenditure3'!$F55,'Step 1_Expenditure3'!$F55+'Step 1_Expenditure3'!$G55-1&gt;=BS$3),'Step 1_Expenditure3'!$E55*((1+'Step 1_Expenditure3'!$H55)^(BS$3-1)),0),IF(BS$3='Step 1_Expenditure3'!$F55,'Step 1_Expenditure3'!$E55,0))))</f>
        <v/>
      </c>
      <c r="BT31" s="55" t="str">
        <f>IF(BT$3="","",IF('Step 1_Expenditure3'!$E55=0,0,IF('Step 1_Expenditure3'!$D55="OPEX",IF(AND(BT$3&gt;='Step 1_Expenditure3'!$F55,'Step 1_Expenditure3'!$F55+'Step 1_Expenditure3'!$G55-1&gt;=BT$3),'Step 1_Expenditure3'!$E55*((1+'Step 1_Expenditure3'!$H55)^(BT$3-1)),0),IF(BT$3='Step 1_Expenditure3'!$F55,'Step 1_Expenditure3'!$E55,0))))</f>
        <v/>
      </c>
      <c r="BU31" s="55" t="str">
        <f>IF(BU$3="","",IF('Step 1_Expenditure3'!$E55=0,0,IF('Step 1_Expenditure3'!$D55="OPEX",IF(AND(BU$3&gt;='Step 1_Expenditure3'!$F55,'Step 1_Expenditure3'!$F55+'Step 1_Expenditure3'!$G55-1&gt;=BU$3),'Step 1_Expenditure3'!$E55*((1+'Step 1_Expenditure3'!$H55)^(BU$3-1)),0),IF(BU$3='Step 1_Expenditure3'!$F55,'Step 1_Expenditure3'!$E55,0))))</f>
        <v/>
      </c>
      <c r="BV31" s="55" t="str">
        <f>IF(BV$3="","",IF('Step 1_Expenditure3'!$E55=0,0,IF('Step 1_Expenditure3'!$D55="OPEX",IF(AND(BV$3&gt;='Step 1_Expenditure3'!$F55,'Step 1_Expenditure3'!$F55+'Step 1_Expenditure3'!$G55-1&gt;=BV$3),'Step 1_Expenditure3'!$E55*((1+'Step 1_Expenditure3'!$H55)^(BV$3-1)),0),IF(BV$3='Step 1_Expenditure3'!$F55,'Step 1_Expenditure3'!$E55,0))))</f>
        <v/>
      </c>
      <c r="BW31" s="55" t="str">
        <f>IF(BW$3="","",IF('Step 1_Expenditure3'!$E55=0,0,IF('Step 1_Expenditure3'!$D55="OPEX",IF(AND(BW$3&gt;='Step 1_Expenditure3'!$F55,'Step 1_Expenditure3'!$F55+'Step 1_Expenditure3'!$G55-1&gt;=BW$3),'Step 1_Expenditure3'!$E55*((1+'Step 1_Expenditure3'!$H55)^(BW$3-1)),0),IF(BW$3='Step 1_Expenditure3'!$F55,'Step 1_Expenditure3'!$E55,0))))</f>
        <v/>
      </c>
      <c r="BX31" s="55" t="str">
        <f>IF(BX$3="","",IF('Step 1_Expenditure3'!$E55=0,0,IF('Step 1_Expenditure3'!$D55="OPEX",IF(AND(BX$3&gt;='Step 1_Expenditure3'!$F55,'Step 1_Expenditure3'!$F55+'Step 1_Expenditure3'!$G55-1&gt;=BX$3),'Step 1_Expenditure3'!$E55*((1+'Step 1_Expenditure3'!$H55)^(BX$3-1)),0),IF(BX$3='Step 1_Expenditure3'!$F55,'Step 1_Expenditure3'!$E55,0))))</f>
        <v/>
      </c>
      <c r="BY31" s="55" t="str">
        <f>IF(BY$3="","",IF('Step 1_Expenditure3'!$E55=0,0,IF('Step 1_Expenditure3'!$D55="OPEX",IF(AND(BY$3&gt;='Step 1_Expenditure3'!$F55,'Step 1_Expenditure3'!$F55+'Step 1_Expenditure3'!$G55-1&gt;=BY$3),'Step 1_Expenditure3'!$E55*((1+'Step 1_Expenditure3'!$H55)^(BY$3-1)),0),IF(BY$3='Step 1_Expenditure3'!$F55,'Step 1_Expenditure3'!$E55,0))))</f>
        <v/>
      </c>
      <c r="BZ31" s="55" t="str">
        <f>IF(BZ$3="","",IF('Step 1_Expenditure3'!$E55=0,0,IF('Step 1_Expenditure3'!$D55="OPEX",IF(AND(BZ$3&gt;='Step 1_Expenditure3'!$F55,'Step 1_Expenditure3'!$F55+'Step 1_Expenditure3'!$G55-1&gt;=BZ$3),'Step 1_Expenditure3'!$E55*((1+'Step 1_Expenditure3'!$H55)^(BZ$3-1)),0),IF(BZ$3='Step 1_Expenditure3'!$F55,'Step 1_Expenditure3'!$E55,0))))</f>
        <v/>
      </c>
      <c r="CA31" s="55" t="str">
        <f>IF(CA$3="","",IF('Step 1_Expenditure3'!$E55=0,0,IF('Step 1_Expenditure3'!$D55="OPEX",IF(AND(CA$3&gt;='Step 1_Expenditure3'!$F55,'Step 1_Expenditure3'!$F55+'Step 1_Expenditure3'!$G55-1&gt;=CA$3),'Step 1_Expenditure3'!$E55*((1+'Step 1_Expenditure3'!$H55)^(CA$3-1)),0),IF(CA$3='Step 1_Expenditure3'!$F55,'Step 1_Expenditure3'!$E55,0))))</f>
        <v/>
      </c>
      <c r="CB31" s="55" t="str">
        <f>IF(CB$3="","",IF('Step 1_Expenditure3'!$E55=0,0,IF('Step 1_Expenditure3'!$D55="OPEX",IF(AND(CB$3&gt;='Step 1_Expenditure3'!$F55,'Step 1_Expenditure3'!$F55+'Step 1_Expenditure3'!$G55-1&gt;=CB$3),'Step 1_Expenditure3'!$E55*((1+'Step 1_Expenditure3'!$H55)^(CB$3-1)),0),IF(CB$3='Step 1_Expenditure3'!$F55,'Step 1_Expenditure3'!$E55,0))))</f>
        <v/>
      </c>
      <c r="CC31" s="55" t="str">
        <f>IF(CC$3="","",IF('Step 1_Expenditure3'!$E55=0,0,IF('Step 1_Expenditure3'!$D55="OPEX",IF(AND(CC$3&gt;='Step 1_Expenditure3'!$F55,'Step 1_Expenditure3'!$F55+'Step 1_Expenditure3'!$G55-1&gt;=CC$3),'Step 1_Expenditure3'!$E55*((1+'Step 1_Expenditure3'!$H55)^(CC$3-1)),0),IF(CC$3='Step 1_Expenditure3'!$F55,'Step 1_Expenditure3'!$E55,0))))</f>
        <v/>
      </c>
      <c r="CD31" s="55" t="str">
        <f>IF(CD$3="","",IF('Step 1_Expenditure3'!$E55=0,0,IF('Step 1_Expenditure3'!$D55="OPEX",IF(AND(CD$3&gt;='Step 1_Expenditure3'!$F55,'Step 1_Expenditure3'!$F55+'Step 1_Expenditure3'!$G55-1&gt;=CD$3),'Step 1_Expenditure3'!$E55*((1+'Step 1_Expenditure3'!$H55)^(CD$3-1)),0),IF(CD$3='Step 1_Expenditure3'!$F55,'Step 1_Expenditure3'!$E55,0))))</f>
        <v/>
      </c>
      <c r="CE31" s="55" t="str">
        <f>IF(CE$3="","",IF('Step 1_Expenditure3'!$E55=0,0,IF('Step 1_Expenditure3'!$D55="OPEX",IF(AND(CE$3&gt;='Step 1_Expenditure3'!$F55,'Step 1_Expenditure3'!$F55+'Step 1_Expenditure3'!$G55-1&gt;=CE$3),'Step 1_Expenditure3'!$E55*((1+'Step 1_Expenditure3'!$H55)^(CE$3-1)),0),IF(CE$3='Step 1_Expenditure3'!$F55,'Step 1_Expenditure3'!$E55,0))))</f>
        <v/>
      </c>
      <c r="CF31" s="55" t="str">
        <f>IF(CF$3="","",IF('Step 1_Expenditure3'!$E55=0,0,IF('Step 1_Expenditure3'!$D55="OPEX",IF(AND(CF$3&gt;='Step 1_Expenditure3'!$F55,'Step 1_Expenditure3'!$F55+'Step 1_Expenditure3'!$G55-1&gt;=CF$3),'Step 1_Expenditure3'!$E55*((1+'Step 1_Expenditure3'!$H55)^(CF$3-1)),0),IF(CF$3='Step 1_Expenditure3'!$F55,'Step 1_Expenditure3'!$E55,0))))</f>
        <v/>
      </c>
      <c r="CG31" s="55" t="str">
        <f>IF(CG$3="","",IF('Step 1_Expenditure3'!$E55=0,0,IF('Step 1_Expenditure3'!$D55="OPEX",IF(AND(CG$3&gt;='Step 1_Expenditure3'!$F55,'Step 1_Expenditure3'!$F55+'Step 1_Expenditure3'!$G55-1&gt;=CG$3),'Step 1_Expenditure3'!$E55*((1+'Step 1_Expenditure3'!$H55)^(CG$3-1)),0),IF(CG$3='Step 1_Expenditure3'!$F55,'Step 1_Expenditure3'!$E55,0))))</f>
        <v/>
      </c>
      <c r="CH31" s="55" t="str">
        <f>IF(CH$3="","",IF('Step 1_Expenditure3'!$E55=0,0,IF('Step 1_Expenditure3'!$D55="OPEX",IF(AND(CH$3&gt;='Step 1_Expenditure3'!$F55,'Step 1_Expenditure3'!$F55+'Step 1_Expenditure3'!$G55-1&gt;=CH$3),'Step 1_Expenditure3'!$E55*((1+'Step 1_Expenditure3'!$H55)^(CH$3-1)),0),IF(CH$3='Step 1_Expenditure3'!$F55,'Step 1_Expenditure3'!$E55,0))))</f>
        <v/>
      </c>
      <c r="CI31" s="55" t="str">
        <f>IF(CI$3="","",IF('Step 1_Expenditure3'!$E55=0,0,IF('Step 1_Expenditure3'!$D55="OPEX",IF(AND(CI$3&gt;='Step 1_Expenditure3'!$F55,'Step 1_Expenditure3'!$F55+'Step 1_Expenditure3'!$G55-1&gt;=CI$3),'Step 1_Expenditure3'!$E55*((1+'Step 1_Expenditure3'!$H55)^(CI$3-1)),0),IF(CI$3='Step 1_Expenditure3'!$F55,'Step 1_Expenditure3'!$E55,0))))</f>
        <v/>
      </c>
      <c r="CJ31" s="55" t="str">
        <f>IF(CJ$3="","",IF('Step 1_Expenditure3'!$E55=0,0,IF('Step 1_Expenditure3'!$D55="OPEX",IF(AND(CJ$3&gt;='Step 1_Expenditure3'!$F55,'Step 1_Expenditure3'!$F55+'Step 1_Expenditure3'!$G55-1&gt;=CJ$3),'Step 1_Expenditure3'!$E55*((1+'Step 1_Expenditure3'!$H55)^(CJ$3-1)),0),IF(CJ$3='Step 1_Expenditure3'!$F55,'Step 1_Expenditure3'!$E55,0))))</f>
        <v/>
      </c>
      <c r="CK31" s="55" t="str">
        <f>IF(CK$3="","",IF('Step 1_Expenditure3'!$E55=0,0,IF('Step 1_Expenditure3'!$D55="OPEX",IF(AND(CK$3&gt;='Step 1_Expenditure3'!$F55,'Step 1_Expenditure3'!$F55+'Step 1_Expenditure3'!$G55-1&gt;=CK$3),'Step 1_Expenditure3'!$E55*((1+'Step 1_Expenditure3'!$H55)^(CK$3-1)),0),IF(CK$3='Step 1_Expenditure3'!$F55,'Step 1_Expenditure3'!$E55,0))))</f>
        <v/>
      </c>
      <c r="CL31" s="55" t="str">
        <f>IF(CL$3="","",IF('Step 1_Expenditure3'!$E55=0,0,IF('Step 1_Expenditure3'!$D55="OPEX",IF(AND(CL$3&gt;='Step 1_Expenditure3'!$F55,'Step 1_Expenditure3'!$F55+'Step 1_Expenditure3'!$G55-1&gt;=CL$3),'Step 1_Expenditure3'!$E55*((1+'Step 1_Expenditure3'!$H55)^(CL$3-1)),0),IF(CL$3='Step 1_Expenditure3'!$F55,'Step 1_Expenditure3'!$E55,0))))</f>
        <v/>
      </c>
      <c r="CM31" s="55" t="str">
        <f>IF(CM$3="","",IF('Step 1_Expenditure3'!$E55=0,0,IF('Step 1_Expenditure3'!$D55="OPEX",IF(AND(CM$3&gt;='Step 1_Expenditure3'!$F55,'Step 1_Expenditure3'!$F55+'Step 1_Expenditure3'!$G55-1&gt;=CM$3),'Step 1_Expenditure3'!$E55*((1+'Step 1_Expenditure3'!$H55)^(CM$3-1)),0),IF(CM$3='Step 1_Expenditure3'!$F55,'Step 1_Expenditure3'!$E55,0))))</f>
        <v/>
      </c>
      <c r="CN31" s="55" t="str">
        <f>IF(CN$3="","",IF('Step 1_Expenditure3'!$E55=0,0,IF('Step 1_Expenditure3'!$D55="OPEX",IF(AND(CN$3&gt;='Step 1_Expenditure3'!$F55,'Step 1_Expenditure3'!$F55+'Step 1_Expenditure3'!$G55-1&gt;=CN$3),'Step 1_Expenditure3'!$E55*((1+'Step 1_Expenditure3'!$H55)^(CN$3-1)),0),IF(CN$3='Step 1_Expenditure3'!$F55,'Step 1_Expenditure3'!$E55,0))))</f>
        <v/>
      </c>
      <c r="CO31" s="55" t="str">
        <f>IF(CO$3="","",IF('Step 1_Expenditure3'!$E55=0,0,IF('Step 1_Expenditure3'!$D55="OPEX",IF(AND(CO$3&gt;='Step 1_Expenditure3'!$F55,'Step 1_Expenditure3'!$F55+'Step 1_Expenditure3'!$G55-1&gt;=CO$3),'Step 1_Expenditure3'!$E55*((1+'Step 1_Expenditure3'!$H55)^(CO$3-1)),0),IF(CO$3='Step 1_Expenditure3'!$F55,'Step 1_Expenditure3'!$E55,0))))</f>
        <v/>
      </c>
      <c r="CP31" s="55" t="str">
        <f>IF(CP$3="","",IF('Step 1_Expenditure3'!$E55=0,0,IF('Step 1_Expenditure3'!$D55="OPEX",IF(AND(CP$3&gt;='Step 1_Expenditure3'!$F55,'Step 1_Expenditure3'!$F55+'Step 1_Expenditure3'!$G55-1&gt;=CP$3),'Step 1_Expenditure3'!$E55*((1+'Step 1_Expenditure3'!$H55)^(CP$3-1)),0),IF(CP$3='Step 1_Expenditure3'!$F55,'Step 1_Expenditure3'!$E55,0))))</f>
        <v/>
      </c>
      <c r="CQ31" s="55" t="str">
        <f>IF(CQ$3="","",IF('Step 1_Expenditure3'!$E55=0,0,IF('Step 1_Expenditure3'!$D55="OPEX",IF(AND(CQ$3&gt;='Step 1_Expenditure3'!$F55,'Step 1_Expenditure3'!$F55+'Step 1_Expenditure3'!$G55-1&gt;=CQ$3),'Step 1_Expenditure3'!$E55*((1+'Step 1_Expenditure3'!$H55)^(CQ$3-1)),0),IF(CQ$3='Step 1_Expenditure3'!$F55,'Step 1_Expenditure3'!$E55,0))))</f>
        <v/>
      </c>
      <c r="CR31" s="55" t="str">
        <f>IF(CR$3="","",IF('Step 1_Expenditure3'!$E55=0,0,IF('Step 1_Expenditure3'!$D55="OPEX",IF(AND(CR$3&gt;='Step 1_Expenditure3'!$F55,'Step 1_Expenditure3'!$F55+'Step 1_Expenditure3'!$G55-1&gt;=CR$3),'Step 1_Expenditure3'!$E55*((1+'Step 1_Expenditure3'!$H55)^(CR$3-1)),0),IF(CR$3='Step 1_Expenditure3'!$F55,'Step 1_Expenditure3'!$E55,0))))</f>
        <v/>
      </c>
      <c r="CS31" s="55" t="str">
        <f>IF(CS$3="","",IF('Step 1_Expenditure3'!$E55=0,0,IF('Step 1_Expenditure3'!$D55="OPEX",IF(AND(CS$3&gt;='Step 1_Expenditure3'!$F55,'Step 1_Expenditure3'!$F55+'Step 1_Expenditure3'!$G55-1&gt;=CS$3),'Step 1_Expenditure3'!$E55*((1+'Step 1_Expenditure3'!$H55)^(CS$3-1)),0),IF(CS$3='Step 1_Expenditure3'!$F55,'Step 1_Expenditure3'!$E55,0))))</f>
        <v/>
      </c>
      <c r="CT31" s="55" t="str">
        <f>IF(CT$3="","",IF('Step 1_Expenditure3'!$E55=0,0,IF('Step 1_Expenditure3'!$D55="OPEX",IF(AND(CT$3&gt;='Step 1_Expenditure3'!$F55,'Step 1_Expenditure3'!$F55+'Step 1_Expenditure3'!$G55-1&gt;=CT$3),'Step 1_Expenditure3'!$E55*((1+'Step 1_Expenditure3'!$H55)^(CT$3-1)),0),IF(CT$3='Step 1_Expenditure3'!$F55,'Step 1_Expenditure3'!$E55,0))))</f>
        <v/>
      </c>
      <c r="CU31" s="55" t="str">
        <f>IF(CU$3="","",IF('Step 1_Expenditure3'!$E55=0,0,IF('Step 1_Expenditure3'!$D55="OPEX",IF(AND(CU$3&gt;='Step 1_Expenditure3'!$F55,'Step 1_Expenditure3'!$F55+'Step 1_Expenditure3'!$G55-1&gt;=CU$3),'Step 1_Expenditure3'!$E55*((1+'Step 1_Expenditure3'!$H55)^(CU$3-1)),0),IF(CU$3='Step 1_Expenditure3'!$F55,'Step 1_Expenditure3'!$E55,0))))</f>
        <v/>
      </c>
      <c r="CV31" s="55" t="str">
        <f>IF(CV$3="","",IF('Step 1_Expenditure3'!$E55=0,0,IF('Step 1_Expenditure3'!$D55="OPEX",IF(AND(CV$3&gt;='Step 1_Expenditure3'!$F55,'Step 1_Expenditure3'!$F55+'Step 1_Expenditure3'!$G55-1&gt;=CV$3),'Step 1_Expenditure3'!$E55*((1+'Step 1_Expenditure3'!$H55)^(CV$3-1)),0),IF(CV$3='Step 1_Expenditure3'!$F55,'Step 1_Expenditure3'!$E55,0))))</f>
        <v/>
      </c>
      <c r="CW31" s="55" t="str">
        <f>IF(CW$3="","",IF('Step 1_Expenditure3'!$E55=0,0,IF('Step 1_Expenditure3'!$D55="OPEX",IF(AND(CW$3&gt;='Step 1_Expenditure3'!$F55,'Step 1_Expenditure3'!$F55+'Step 1_Expenditure3'!$G55-1&gt;=CW$3),'Step 1_Expenditure3'!$E55*((1+'Step 1_Expenditure3'!$H55)^(CW$3-1)),0),IF(CW$3='Step 1_Expenditure3'!$F55,'Step 1_Expenditure3'!$E55,0))))</f>
        <v/>
      </c>
      <c r="CX31" s="55" t="str">
        <f>IF(CX$3="","",IF('Step 1_Expenditure3'!$E55=0,0,IF('Step 1_Expenditure3'!$D55="OPEX",IF(AND(CX$3&gt;='Step 1_Expenditure3'!$F55,'Step 1_Expenditure3'!$F55+'Step 1_Expenditure3'!$G55-1&gt;=CX$3),'Step 1_Expenditure3'!$E55*((1+'Step 1_Expenditure3'!$H55)^(CX$3-1)),0),IF(CX$3='Step 1_Expenditure3'!$F55,'Step 1_Expenditure3'!$E55,0))))</f>
        <v/>
      </c>
      <c r="CY31" s="55" t="str">
        <f>IF(CY$3="","",IF('Step 1_Expenditure3'!$E55=0,0,IF('Step 1_Expenditure3'!$D55="OPEX",IF(AND(CY$3&gt;='Step 1_Expenditure3'!$F55,'Step 1_Expenditure3'!$F55+'Step 1_Expenditure3'!$G55-1&gt;=CY$3),'Step 1_Expenditure3'!$E55*((1+'Step 1_Expenditure3'!$H55)^(CY$3-1)),0),IF(CY$3='Step 1_Expenditure3'!$F55,'Step 1_Expenditure3'!$E55,0))))</f>
        <v/>
      </c>
      <c r="CZ31" s="55" t="str">
        <f>IF(CZ$3="","",IF('Step 1_Expenditure3'!$E55=0,0,IF('Step 1_Expenditure3'!$D55="OPEX",IF(AND(CZ$3&gt;='Step 1_Expenditure3'!$F55,'Step 1_Expenditure3'!$F55+'Step 1_Expenditure3'!$G55-1&gt;=CZ$3),'Step 1_Expenditure3'!$E55*((1+'Step 1_Expenditure3'!$H55)^(CZ$3-1)),0),IF(CZ$3='Step 1_Expenditure3'!$F55,'Step 1_Expenditure3'!$E55,0))))</f>
        <v/>
      </c>
      <c r="DA31" s="55" t="str">
        <f>IF(DA$3="","",IF('Step 1_Expenditure3'!$E55=0,0,IF('Step 1_Expenditure3'!$D55="OPEX",IF(AND(DA$3&gt;='Step 1_Expenditure3'!$F55,'Step 1_Expenditure3'!$F55+'Step 1_Expenditure3'!$G55-1&gt;=DA$3),'Step 1_Expenditure3'!$E55*((1+'Step 1_Expenditure3'!$H55)^(DA$3-1)),0),IF(DA$3='Step 1_Expenditure3'!$F55,'Step 1_Expenditure3'!$E55,0))))</f>
        <v/>
      </c>
      <c r="DB31" s="55" t="str">
        <f>IF(DB$3="","",IF('Step 1_Expenditure3'!$E55=0,0,IF('Step 1_Expenditure3'!$D55="OPEX",IF(AND(DB$3&gt;='Step 1_Expenditure3'!$F55,'Step 1_Expenditure3'!$F55+'Step 1_Expenditure3'!$G55-1&gt;=DB$3),'Step 1_Expenditure3'!$E55*((1+'Step 1_Expenditure3'!$H55)^(DB$3-1)),0),IF(DB$3='Step 1_Expenditure3'!$F55,'Step 1_Expenditure3'!$E55,0))))</f>
        <v/>
      </c>
      <c r="DC31" s="1"/>
    </row>
    <row r="32" spans="1:107" s="3" customFormat="1" x14ac:dyDescent="0.25">
      <c r="A32" s="3">
        <f t="shared" si="0"/>
        <v>0</v>
      </c>
      <c r="B32" s="22" t="str">
        <f>IF('Step 1_Expenditure3'!E56&gt;0,'Step 1_Expenditure3'!B56,"")</f>
        <v/>
      </c>
      <c r="C32" s="152" t="str">
        <f>IF('Step 1_Expenditure3'!E56&gt;0,'Step 1_Expenditure3'!D56,"")</f>
        <v/>
      </c>
      <c r="D32" s="158" t="str">
        <f>IF('Step 1_Expenditure3'!E56&gt;0,IF('Step 1_Expenditure3'!F56+'Step 1_Expenditure3'!G56&gt;'Step 1_Expenditure3'!$C$22,'Step 1_Expenditure3'!$C$22,'Step 1_Expenditure3'!F56+'Step 1_Expenditure3'!G56),"")</f>
        <v/>
      </c>
      <c r="E32" s="22" t="str">
        <f>IF('Step 1_Expenditure3'!E56&gt;0,'Step 1_Expenditure3'!C56,"")</f>
        <v/>
      </c>
      <c r="F32" s="55">
        <f>IF(F$3="","",IF('Step 1_Expenditure3'!$E56=0,0,IF('Step 1_Expenditure3'!$D56="OPEX",IF(AND(F$3&gt;='Step 1_Expenditure3'!$F56,'Step 1_Expenditure3'!$F56+'Step 1_Expenditure3'!$G56-1&gt;=F$3),'Step 1_Expenditure3'!$E56*((1+'Step 1_Expenditure3'!$H56)^(F$3)),0),IF(F$3='Step 1_Expenditure3'!$F56,'Step 1_Expenditure3'!$E56,0))))</f>
        <v>0</v>
      </c>
      <c r="G32" s="55">
        <f>IF(G$3="","",IF('Step 1_Expenditure3'!$E56=0,0,IF('Step 1_Expenditure3'!$D56="OPEX",IF(AND(G$3&gt;='Step 1_Expenditure3'!$F56,'Step 1_Expenditure3'!$F56+'Step 1_Expenditure3'!$G56-1&gt;=G$3),'Step 1_Expenditure3'!$E56*((1+'Step 1_Expenditure3'!$H56)^(G$3-1)),0),IF(G$3='Step 1_Expenditure3'!$F56,'Step 1_Expenditure3'!$E56,0))))</f>
        <v>0</v>
      </c>
      <c r="H32" s="55">
        <f>IF(H$3="","",IF('Step 1_Expenditure3'!$E56=0,0,IF('Step 1_Expenditure3'!$D56="OPEX",IF(AND(H$3&gt;='Step 1_Expenditure3'!$F56,'Step 1_Expenditure3'!$F56+'Step 1_Expenditure3'!$G56-1&gt;=H$3),'Step 1_Expenditure3'!$E56*((1+'Step 1_Expenditure3'!$H56)^(H$3-1)),0),IF(H$3='Step 1_Expenditure3'!$F56,'Step 1_Expenditure3'!$E56,0))))</f>
        <v>0</v>
      </c>
      <c r="I32" s="55">
        <f>IF(I$3="","",IF('Step 1_Expenditure3'!$E56=0,0,IF('Step 1_Expenditure3'!$D56="OPEX",IF(AND(I$3&gt;='Step 1_Expenditure3'!$F56,'Step 1_Expenditure3'!$F56+'Step 1_Expenditure3'!$G56-1&gt;=I$3),'Step 1_Expenditure3'!$E56*((1+'Step 1_Expenditure3'!$H56)^(I$3-1)),0),IF(I$3='Step 1_Expenditure3'!$F56,'Step 1_Expenditure3'!$E56,0))))</f>
        <v>0</v>
      </c>
      <c r="J32" s="55">
        <f>IF(J$3="","",IF('Step 1_Expenditure3'!$E56=0,0,IF('Step 1_Expenditure3'!$D56="OPEX",IF(AND(J$3&gt;='Step 1_Expenditure3'!$F56,'Step 1_Expenditure3'!$F56+'Step 1_Expenditure3'!$G56-1&gt;=J$3),'Step 1_Expenditure3'!$E56*((1+'Step 1_Expenditure3'!$H56)^(J$3-1)),0),IF(J$3='Step 1_Expenditure3'!$F56,'Step 1_Expenditure3'!$E56,0))))</f>
        <v>0</v>
      </c>
      <c r="K32" s="55">
        <f>IF(K$3="","",IF('Step 1_Expenditure3'!$E56=0,0,IF('Step 1_Expenditure3'!$D56="OPEX",IF(AND(K$3&gt;='Step 1_Expenditure3'!$F56,'Step 1_Expenditure3'!$F56+'Step 1_Expenditure3'!$G56-1&gt;=K$3),'Step 1_Expenditure3'!$E56*((1+'Step 1_Expenditure3'!$H56)^(K$3-1)),0),IF(K$3='Step 1_Expenditure3'!$F56,'Step 1_Expenditure3'!$E56,0))))</f>
        <v>0</v>
      </c>
      <c r="L32" s="55">
        <f>IF(L$3="","",IF('Step 1_Expenditure3'!$E56=0,0,IF('Step 1_Expenditure3'!$D56="OPEX",IF(AND(L$3&gt;='Step 1_Expenditure3'!$F56,'Step 1_Expenditure3'!$F56+'Step 1_Expenditure3'!$G56-1&gt;=L$3),'Step 1_Expenditure3'!$E56*((1+'Step 1_Expenditure3'!$H56)^(L$3-1)),0),IF(L$3='Step 1_Expenditure3'!$F56,'Step 1_Expenditure3'!$E56,0))))</f>
        <v>0</v>
      </c>
      <c r="M32" s="55">
        <f>IF(M$3="","",IF('Step 1_Expenditure3'!$E56=0,0,IF('Step 1_Expenditure3'!$D56="OPEX",IF(AND(M$3&gt;='Step 1_Expenditure3'!$F56,'Step 1_Expenditure3'!$F56+'Step 1_Expenditure3'!$G56-1&gt;=M$3),'Step 1_Expenditure3'!$E56*((1+'Step 1_Expenditure3'!$H56)^(M$3-1)),0),IF(M$3='Step 1_Expenditure3'!$F56,'Step 1_Expenditure3'!$E56,0))))</f>
        <v>0</v>
      </c>
      <c r="N32" s="55">
        <f>IF(N$3="","",IF('Step 1_Expenditure3'!$E56=0,0,IF('Step 1_Expenditure3'!$D56="OPEX",IF(AND(N$3&gt;='Step 1_Expenditure3'!$F56,'Step 1_Expenditure3'!$F56+'Step 1_Expenditure3'!$G56-1&gt;=N$3),'Step 1_Expenditure3'!$E56*((1+'Step 1_Expenditure3'!$H56)^(N$3-1)),0),IF(N$3='Step 1_Expenditure3'!$F56,'Step 1_Expenditure3'!$E56,0))))</f>
        <v>0</v>
      </c>
      <c r="O32" s="55">
        <f>IF(O$3="","",IF('Step 1_Expenditure3'!$E56=0,0,IF('Step 1_Expenditure3'!$D56="OPEX",IF(AND(O$3&gt;='Step 1_Expenditure3'!$F56,'Step 1_Expenditure3'!$F56+'Step 1_Expenditure3'!$G56-1&gt;=O$3),'Step 1_Expenditure3'!$E56*((1+'Step 1_Expenditure3'!$H56)^(O$3-1)),0),IF(O$3='Step 1_Expenditure3'!$F56,'Step 1_Expenditure3'!$E56,0))))</f>
        <v>0</v>
      </c>
      <c r="P32" s="55">
        <f>IF(P$3="","",IF('Step 1_Expenditure3'!$E56=0,0,IF('Step 1_Expenditure3'!$D56="OPEX",IF(AND(P$3&gt;='Step 1_Expenditure3'!$F56,'Step 1_Expenditure3'!$F56+'Step 1_Expenditure3'!$G56-1&gt;=P$3),'Step 1_Expenditure3'!$E56*((1+'Step 1_Expenditure3'!$H56)^(P$3-1)),0),IF(P$3='Step 1_Expenditure3'!$F56,'Step 1_Expenditure3'!$E56,0))))</f>
        <v>0</v>
      </c>
      <c r="Q32" s="55">
        <f>IF(Q$3="","",IF('Step 1_Expenditure3'!$E56=0,0,IF('Step 1_Expenditure3'!$D56="OPEX",IF(AND(Q$3&gt;='Step 1_Expenditure3'!$F56,'Step 1_Expenditure3'!$F56+'Step 1_Expenditure3'!$G56-1&gt;=Q$3),'Step 1_Expenditure3'!$E56*((1+'Step 1_Expenditure3'!$H56)^(Q$3-1)),0),IF(Q$3='Step 1_Expenditure3'!$F56,'Step 1_Expenditure3'!$E56,0))))</f>
        <v>0</v>
      </c>
      <c r="R32" s="55">
        <f>IF(R$3="","",IF('Step 1_Expenditure3'!$E56=0,0,IF('Step 1_Expenditure3'!$D56="OPEX",IF(AND(R$3&gt;='Step 1_Expenditure3'!$F56,'Step 1_Expenditure3'!$F56+'Step 1_Expenditure3'!$G56-1&gt;=R$3),'Step 1_Expenditure3'!$E56*((1+'Step 1_Expenditure3'!$H56)^(R$3-1)),0),IF(R$3='Step 1_Expenditure3'!$F56,'Step 1_Expenditure3'!$E56,0))))</f>
        <v>0</v>
      </c>
      <c r="S32" s="55">
        <f>IF(S$3="","",IF('Step 1_Expenditure3'!$E56=0,0,IF('Step 1_Expenditure3'!$D56="OPEX",IF(AND(S$3&gt;='Step 1_Expenditure3'!$F56,'Step 1_Expenditure3'!$F56+'Step 1_Expenditure3'!$G56-1&gt;=S$3),'Step 1_Expenditure3'!$E56*((1+'Step 1_Expenditure3'!$H56)^(S$3-1)),0),IF(S$3='Step 1_Expenditure3'!$F56,'Step 1_Expenditure3'!$E56,0))))</f>
        <v>0</v>
      </c>
      <c r="T32" s="55">
        <f>IF(T$3="","",IF('Step 1_Expenditure3'!$E56=0,0,IF('Step 1_Expenditure3'!$D56="OPEX",IF(AND(T$3&gt;='Step 1_Expenditure3'!$F56,'Step 1_Expenditure3'!$F56+'Step 1_Expenditure3'!$G56-1&gt;=T$3),'Step 1_Expenditure3'!$E56*((1+'Step 1_Expenditure3'!$H56)^(T$3-1)),0),IF(T$3='Step 1_Expenditure3'!$F56,'Step 1_Expenditure3'!$E56,0))))</f>
        <v>0</v>
      </c>
      <c r="U32" s="55">
        <f>IF(U$3="","",IF('Step 1_Expenditure3'!$E56=0,0,IF('Step 1_Expenditure3'!$D56="OPEX",IF(AND(U$3&gt;='Step 1_Expenditure3'!$F56,'Step 1_Expenditure3'!$F56+'Step 1_Expenditure3'!$G56-1&gt;=U$3),'Step 1_Expenditure3'!$E56*((1+'Step 1_Expenditure3'!$H56)^(U$3-1)),0),IF(U$3='Step 1_Expenditure3'!$F56,'Step 1_Expenditure3'!$E56,0))))</f>
        <v>0</v>
      </c>
      <c r="V32" s="55">
        <f>IF(V$3="","",IF('Step 1_Expenditure3'!$E56=0,0,IF('Step 1_Expenditure3'!$D56="OPEX",IF(AND(V$3&gt;='Step 1_Expenditure3'!$F56,'Step 1_Expenditure3'!$F56+'Step 1_Expenditure3'!$G56-1&gt;=V$3),'Step 1_Expenditure3'!$E56*((1+'Step 1_Expenditure3'!$H56)^(V$3-1)),0),IF(V$3='Step 1_Expenditure3'!$F56,'Step 1_Expenditure3'!$E56,0))))</f>
        <v>0</v>
      </c>
      <c r="W32" s="55">
        <f>IF(W$3="","",IF('Step 1_Expenditure3'!$E56=0,0,IF('Step 1_Expenditure3'!$D56="OPEX",IF(AND(W$3&gt;='Step 1_Expenditure3'!$F56,'Step 1_Expenditure3'!$F56+'Step 1_Expenditure3'!$G56-1&gt;=W$3),'Step 1_Expenditure3'!$E56*((1+'Step 1_Expenditure3'!$H56)^(W$3-1)),0),IF(W$3='Step 1_Expenditure3'!$F56,'Step 1_Expenditure3'!$E56,0))))</f>
        <v>0</v>
      </c>
      <c r="X32" s="55">
        <f>IF(X$3="","",IF('Step 1_Expenditure3'!$E56=0,0,IF('Step 1_Expenditure3'!$D56="OPEX",IF(AND(X$3&gt;='Step 1_Expenditure3'!$F56,'Step 1_Expenditure3'!$F56+'Step 1_Expenditure3'!$G56-1&gt;=X$3),'Step 1_Expenditure3'!$E56*((1+'Step 1_Expenditure3'!$H56)^(X$3-1)),0),IF(X$3='Step 1_Expenditure3'!$F56,'Step 1_Expenditure3'!$E56,0))))</f>
        <v>0</v>
      </c>
      <c r="Y32" s="55">
        <f>IF(Y$3="","",IF('Step 1_Expenditure3'!$E56=0,0,IF('Step 1_Expenditure3'!$D56="OPEX",IF(AND(Y$3&gt;='Step 1_Expenditure3'!$F56,'Step 1_Expenditure3'!$F56+'Step 1_Expenditure3'!$G56-1&gt;=Y$3),'Step 1_Expenditure3'!$E56*((1+'Step 1_Expenditure3'!$H56)^(Y$3-1)),0),IF(Y$3='Step 1_Expenditure3'!$F56,'Step 1_Expenditure3'!$E56,0))))</f>
        <v>0</v>
      </c>
      <c r="Z32" s="55">
        <f>IF(Z$3="","",IF('Step 1_Expenditure3'!$E56=0,0,IF('Step 1_Expenditure3'!$D56="OPEX",IF(AND(Z$3&gt;='Step 1_Expenditure3'!$F56,'Step 1_Expenditure3'!$F56+'Step 1_Expenditure3'!$G56-1&gt;=Z$3),'Step 1_Expenditure3'!$E56*((1+'Step 1_Expenditure3'!$H56)^(Z$3-1)),0),IF(Z$3='Step 1_Expenditure3'!$F56,'Step 1_Expenditure3'!$E56,0))))</f>
        <v>0</v>
      </c>
      <c r="AA32" s="55">
        <f>IF(AA$3="","",IF('Step 1_Expenditure3'!$E56=0,0,IF('Step 1_Expenditure3'!$D56="OPEX",IF(AND(AA$3&gt;='Step 1_Expenditure3'!$F56,'Step 1_Expenditure3'!$F56+'Step 1_Expenditure3'!$G56-1&gt;=AA$3),'Step 1_Expenditure3'!$E56*((1+'Step 1_Expenditure3'!$H56)^(AA$3-1)),0),IF(AA$3='Step 1_Expenditure3'!$F56,'Step 1_Expenditure3'!$E56,0))))</f>
        <v>0</v>
      </c>
      <c r="AB32" s="55">
        <f>IF(AB$3="","",IF('Step 1_Expenditure3'!$E56=0,0,IF('Step 1_Expenditure3'!$D56="OPEX",IF(AND(AB$3&gt;='Step 1_Expenditure3'!$F56,'Step 1_Expenditure3'!$F56+'Step 1_Expenditure3'!$G56-1&gt;=AB$3),'Step 1_Expenditure3'!$E56*((1+'Step 1_Expenditure3'!$H56)^(AB$3-1)),0),IF(AB$3='Step 1_Expenditure3'!$F56,'Step 1_Expenditure3'!$E56,0))))</f>
        <v>0</v>
      </c>
      <c r="AC32" s="55">
        <f>IF(AC$3="","",IF('Step 1_Expenditure3'!$E56=0,0,IF('Step 1_Expenditure3'!$D56="OPEX",IF(AND(AC$3&gt;='Step 1_Expenditure3'!$F56,'Step 1_Expenditure3'!$F56+'Step 1_Expenditure3'!$G56-1&gt;=AC$3),'Step 1_Expenditure3'!$E56*((1+'Step 1_Expenditure3'!$H56)^(AC$3-1)),0),IF(AC$3='Step 1_Expenditure3'!$F56,'Step 1_Expenditure3'!$E56,0))))</f>
        <v>0</v>
      </c>
      <c r="AD32" s="55">
        <f>IF(AD$3="","",IF('Step 1_Expenditure3'!$E56=0,0,IF('Step 1_Expenditure3'!$D56="OPEX",IF(AND(AD$3&gt;='Step 1_Expenditure3'!$F56,'Step 1_Expenditure3'!$F56+'Step 1_Expenditure3'!$G56-1&gt;=AD$3),'Step 1_Expenditure3'!$E56*((1+'Step 1_Expenditure3'!$H56)^(AD$3-1)),0),IF(AD$3='Step 1_Expenditure3'!$F56,'Step 1_Expenditure3'!$E56,0))))</f>
        <v>0</v>
      </c>
      <c r="AE32" s="55">
        <f>IF(AE$3="","",IF('Step 1_Expenditure3'!$E56=0,0,IF('Step 1_Expenditure3'!$D56="OPEX",IF(AND(AE$3&gt;='Step 1_Expenditure3'!$F56,'Step 1_Expenditure3'!$F56+'Step 1_Expenditure3'!$G56-1&gt;=AE$3),'Step 1_Expenditure3'!$E56*((1+'Step 1_Expenditure3'!$H56)^(AE$3-1)),0),IF(AE$3='Step 1_Expenditure3'!$F56,'Step 1_Expenditure3'!$E56,0))))</f>
        <v>0</v>
      </c>
      <c r="AF32" s="55" t="str">
        <f>IF(AF$3="","",IF('Step 1_Expenditure3'!$E56=0,0,IF('Step 1_Expenditure3'!$D56="OPEX",IF(AND(AF$3&gt;='Step 1_Expenditure3'!$F56,'Step 1_Expenditure3'!$F56+'Step 1_Expenditure3'!$G56-1&gt;=AF$3),'Step 1_Expenditure3'!$E56*((1+'Step 1_Expenditure3'!$H56)^(AF$3-1)),0),IF(AF$3='Step 1_Expenditure3'!$F56,'Step 1_Expenditure3'!$E56,0))))</f>
        <v/>
      </c>
      <c r="AG32" s="55" t="str">
        <f>IF(AG$3="","",IF('Step 1_Expenditure3'!$E56=0,0,IF('Step 1_Expenditure3'!$D56="OPEX",IF(AND(AG$3&gt;='Step 1_Expenditure3'!$F56,'Step 1_Expenditure3'!$F56+'Step 1_Expenditure3'!$G56-1&gt;=AG$3),'Step 1_Expenditure3'!$E56*((1+'Step 1_Expenditure3'!$H56)^(AG$3-1)),0),IF(AG$3='Step 1_Expenditure3'!$F56,'Step 1_Expenditure3'!$E56,0))))</f>
        <v/>
      </c>
      <c r="AH32" s="55" t="str">
        <f>IF(AH$3="","",IF('Step 1_Expenditure3'!$E56=0,0,IF('Step 1_Expenditure3'!$D56="OPEX",IF(AND(AH$3&gt;='Step 1_Expenditure3'!$F56,'Step 1_Expenditure3'!$F56+'Step 1_Expenditure3'!$G56-1&gt;=AH$3),'Step 1_Expenditure3'!$E56*((1+'Step 1_Expenditure3'!$H56)^(AH$3-1)),0),IF(AH$3='Step 1_Expenditure3'!$F56,'Step 1_Expenditure3'!$E56,0))))</f>
        <v/>
      </c>
      <c r="AI32" s="55" t="str">
        <f>IF(AI$3="","",IF('Step 1_Expenditure3'!$E56=0,0,IF('Step 1_Expenditure3'!$D56="OPEX",IF(AND(AI$3&gt;='Step 1_Expenditure3'!$F56,'Step 1_Expenditure3'!$F56+'Step 1_Expenditure3'!$G56-1&gt;=AI$3),'Step 1_Expenditure3'!$E56*((1+'Step 1_Expenditure3'!$H56)^(AI$3-1)),0),IF(AI$3='Step 1_Expenditure3'!$F56,'Step 1_Expenditure3'!$E56,0))))</f>
        <v/>
      </c>
      <c r="AJ32" s="55" t="str">
        <f>IF(AJ$3="","",IF('Step 1_Expenditure3'!$E56=0,0,IF('Step 1_Expenditure3'!$D56="OPEX",IF(AND(AJ$3&gt;='Step 1_Expenditure3'!$F56,'Step 1_Expenditure3'!$F56+'Step 1_Expenditure3'!$G56-1&gt;=AJ$3),'Step 1_Expenditure3'!$E56*((1+'Step 1_Expenditure3'!$H56)^(AJ$3-1)),0),IF(AJ$3='Step 1_Expenditure3'!$F56,'Step 1_Expenditure3'!$E56,0))))</f>
        <v/>
      </c>
      <c r="AK32" s="55" t="str">
        <f>IF(AK$3="","",IF('Step 1_Expenditure3'!$E56=0,0,IF('Step 1_Expenditure3'!$D56="OPEX",IF(AND(AK$3&gt;='Step 1_Expenditure3'!$F56,'Step 1_Expenditure3'!$F56+'Step 1_Expenditure3'!$G56-1&gt;=AK$3),'Step 1_Expenditure3'!$E56*((1+'Step 1_Expenditure3'!$H56)^(AK$3-1)),0),IF(AK$3='Step 1_Expenditure3'!$F56,'Step 1_Expenditure3'!$E56,0))))</f>
        <v/>
      </c>
      <c r="AL32" s="55" t="str">
        <f>IF(AL$3="","",IF('Step 1_Expenditure3'!$E56=0,0,IF('Step 1_Expenditure3'!$D56="OPEX",IF(AND(AL$3&gt;='Step 1_Expenditure3'!$F56,'Step 1_Expenditure3'!$F56+'Step 1_Expenditure3'!$G56-1&gt;=AL$3),'Step 1_Expenditure3'!$E56*((1+'Step 1_Expenditure3'!$H56)^(AL$3-1)),0),IF(AL$3='Step 1_Expenditure3'!$F56,'Step 1_Expenditure3'!$E56,0))))</f>
        <v/>
      </c>
      <c r="AM32" s="55" t="str">
        <f>IF(AM$3="","",IF('Step 1_Expenditure3'!$E56=0,0,IF('Step 1_Expenditure3'!$D56="OPEX",IF(AND(AM$3&gt;='Step 1_Expenditure3'!$F56,'Step 1_Expenditure3'!$F56+'Step 1_Expenditure3'!$G56-1&gt;=AM$3),'Step 1_Expenditure3'!$E56*((1+'Step 1_Expenditure3'!$H56)^(AM$3-1)),0),IF(AM$3='Step 1_Expenditure3'!$F56,'Step 1_Expenditure3'!$E56,0))))</f>
        <v/>
      </c>
      <c r="AN32" s="55" t="str">
        <f>IF(AN$3="","",IF('Step 1_Expenditure3'!$E56=0,0,IF('Step 1_Expenditure3'!$D56="OPEX",IF(AND(AN$3&gt;='Step 1_Expenditure3'!$F56,'Step 1_Expenditure3'!$F56+'Step 1_Expenditure3'!$G56-1&gt;=AN$3),'Step 1_Expenditure3'!$E56*((1+'Step 1_Expenditure3'!$H56)^(AN$3-1)),0),IF(AN$3='Step 1_Expenditure3'!$F56,'Step 1_Expenditure3'!$E56,0))))</f>
        <v/>
      </c>
      <c r="AO32" s="55" t="str">
        <f>IF(AO$3="","",IF('Step 1_Expenditure3'!$E56=0,0,IF('Step 1_Expenditure3'!$D56="OPEX",IF(AND(AO$3&gt;='Step 1_Expenditure3'!$F56,'Step 1_Expenditure3'!$F56+'Step 1_Expenditure3'!$G56-1&gt;=AO$3),'Step 1_Expenditure3'!$E56*((1+'Step 1_Expenditure3'!$H56)^(AO$3-1)),0),IF(AO$3='Step 1_Expenditure3'!$F56,'Step 1_Expenditure3'!$E56,0))))</f>
        <v/>
      </c>
      <c r="AP32" s="55" t="str">
        <f>IF(AP$3="","",IF('Step 1_Expenditure3'!$E56=0,0,IF('Step 1_Expenditure3'!$D56="OPEX",IF(AND(AP$3&gt;='Step 1_Expenditure3'!$F56,'Step 1_Expenditure3'!$F56+'Step 1_Expenditure3'!$G56-1&gt;=AP$3),'Step 1_Expenditure3'!$E56*((1+'Step 1_Expenditure3'!$H56)^(AP$3-1)),0),IF(AP$3='Step 1_Expenditure3'!$F56,'Step 1_Expenditure3'!$E56,0))))</f>
        <v/>
      </c>
      <c r="AQ32" s="55" t="str">
        <f>IF(AQ$3="","",IF('Step 1_Expenditure3'!$E56=0,0,IF('Step 1_Expenditure3'!$D56="OPEX",IF(AND(AQ$3&gt;='Step 1_Expenditure3'!$F56,'Step 1_Expenditure3'!$F56+'Step 1_Expenditure3'!$G56-1&gt;=AQ$3),'Step 1_Expenditure3'!$E56*((1+'Step 1_Expenditure3'!$H56)^(AQ$3-1)),0),IF(AQ$3='Step 1_Expenditure3'!$F56,'Step 1_Expenditure3'!$E56,0))))</f>
        <v/>
      </c>
      <c r="AR32" s="55" t="str">
        <f>IF(AR$3="","",IF('Step 1_Expenditure3'!$E56=0,0,IF('Step 1_Expenditure3'!$D56="OPEX",IF(AND(AR$3&gt;='Step 1_Expenditure3'!$F56,'Step 1_Expenditure3'!$F56+'Step 1_Expenditure3'!$G56-1&gt;=AR$3),'Step 1_Expenditure3'!$E56*((1+'Step 1_Expenditure3'!$H56)^(AR$3-1)),0),IF(AR$3='Step 1_Expenditure3'!$F56,'Step 1_Expenditure3'!$E56,0))))</f>
        <v/>
      </c>
      <c r="AS32" s="55" t="str">
        <f>IF(AS$3="","",IF('Step 1_Expenditure3'!$E56=0,0,IF('Step 1_Expenditure3'!$D56="OPEX",IF(AND(AS$3&gt;='Step 1_Expenditure3'!$F56,'Step 1_Expenditure3'!$F56+'Step 1_Expenditure3'!$G56-1&gt;=AS$3),'Step 1_Expenditure3'!$E56*((1+'Step 1_Expenditure3'!$H56)^(AS$3-1)),0),IF(AS$3='Step 1_Expenditure3'!$F56,'Step 1_Expenditure3'!$E56,0))))</f>
        <v/>
      </c>
      <c r="AT32" s="55" t="str">
        <f>IF(AT$3="","",IF('Step 1_Expenditure3'!$E56=0,0,IF('Step 1_Expenditure3'!$D56="OPEX",IF(AND(AT$3&gt;='Step 1_Expenditure3'!$F56,'Step 1_Expenditure3'!$F56+'Step 1_Expenditure3'!$G56-1&gt;=AT$3),'Step 1_Expenditure3'!$E56*((1+'Step 1_Expenditure3'!$H56)^(AT$3-1)),0),IF(AT$3='Step 1_Expenditure3'!$F56,'Step 1_Expenditure3'!$E56,0))))</f>
        <v/>
      </c>
      <c r="AU32" s="55" t="str">
        <f>IF(AU$3="","",IF('Step 1_Expenditure3'!$E56=0,0,IF('Step 1_Expenditure3'!$D56="OPEX",IF(AND(AU$3&gt;='Step 1_Expenditure3'!$F56,'Step 1_Expenditure3'!$F56+'Step 1_Expenditure3'!$G56-1&gt;=AU$3),'Step 1_Expenditure3'!$E56*((1+'Step 1_Expenditure3'!$H56)^(AU$3-1)),0),IF(AU$3='Step 1_Expenditure3'!$F56,'Step 1_Expenditure3'!$E56,0))))</f>
        <v/>
      </c>
      <c r="AV32" s="55" t="str">
        <f>IF(AV$3="","",IF('Step 1_Expenditure3'!$E56=0,0,IF('Step 1_Expenditure3'!$D56="OPEX",IF(AND(AV$3&gt;='Step 1_Expenditure3'!$F56,'Step 1_Expenditure3'!$F56+'Step 1_Expenditure3'!$G56-1&gt;=AV$3),'Step 1_Expenditure3'!$E56*((1+'Step 1_Expenditure3'!$H56)^(AV$3-1)),0),IF(AV$3='Step 1_Expenditure3'!$F56,'Step 1_Expenditure3'!$E56,0))))</f>
        <v/>
      </c>
      <c r="AW32" s="55" t="str">
        <f>IF(AW$3="","",IF('Step 1_Expenditure3'!$E56=0,0,IF('Step 1_Expenditure3'!$D56="OPEX",IF(AND(AW$3&gt;='Step 1_Expenditure3'!$F56,'Step 1_Expenditure3'!$F56+'Step 1_Expenditure3'!$G56-1&gt;=AW$3),'Step 1_Expenditure3'!$E56*((1+'Step 1_Expenditure3'!$H56)^(AW$3-1)),0),IF(AW$3='Step 1_Expenditure3'!$F56,'Step 1_Expenditure3'!$E56,0))))</f>
        <v/>
      </c>
      <c r="AX32" s="55" t="str">
        <f>IF(AX$3="","",IF('Step 1_Expenditure3'!$E56=0,0,IF('Step 1_Expenditure3'!$D56="OPEX",IF(AND(AX$3&gt;='Step 1_Expenditure3'!$F56,'Step 1_Expenditure3'!$F56+'Step 1_Expenditure3'!$G56-1&gt;=AX$3),'Step 1_Expenditure3'!$E56*((1+'Step 1_Expenditure3'!$H56)^(AX$3-1)),0),IF(AX$3='Step 1_Expenditure3'!$F56,'Step 1_Expenditure3'!$E56,0))))</f>
        <v/>
      </c>
      <c r="AY32" s="55" t="str">
        <f>IF(AY$3="","",IF('Step 1_Expenditure3'!$E56=0,0,IF('Step 1_Expenditure3'!$D56="OPEX",IF(AND(AY$3&gt;='Step 1_Expenditure3'!$F56,'Step 1_Expenditure3'!$F56+'Step 1_Expenditure3'!$G56-1&gt;=AY$3),'Step 1_Expenditure3'!$E56*((1+'Step 1_Expenditure3'!$H56)^(AY$3-1)),0),IF(AY$3='Step 1_Expenditure3'!$F56,'Step 1_Expenditure3'!$E56,0))))</f>
        <v/>
      </c>
      <c r="AZ32" s="55" t="str">
        <f>IF(AZ$3="","",IF('Step 1_Expenditure3'!$E56=0,0,IF('Step 1_Expenditure3'!$D56="OPEX",IF(AND(AZ$3&gt;='Step 1_Expenditure3'!$F56,'Step 1_Expenditure3'!$F56+'Step 1_Expenditure3'!$G56-1&gt;=AZ$3),'Step 1_Expenditure3'!$E56*((1+'Step 1_Expenditure3'!$H56)^(AZ$3-1)),0),IF(AZ$3='Step 1_Expenditure3'!$F56,'Step 1_Expenditure3'!$E56,0))))</f>
        <v/>
      </c>
      <c r="BA32" s="55" t="str">
        <f>IF(BA$3="","",IF('Step 1_Expenditure3'!$E56=0,0,IF('Step 1_Expenditure3'!$D56="OPEX",IF(AND(BA$3&gt;='Step 1_Expenditure3'!$F56,'Step 1_Expenditure3'!$F56+'Step 1_Expenditure3'!$G56-1&gt;=BA$3),'Step 1_Expenditure3'!$E56*((1+'Step 1_Expenditure3'!$H56)^(BA$3-1)),0),IF(BA$3='Step 1_Expenditure3'!$F56,'Step 1_Expenditure3'!$E56,0))))</f>
        <v/>
      </c>
      <c r="BB32" s="55" t="str">
        <f>IF(BB$3="","",IF('Step 1_Expenditure3'!$E56=0,0,IF('Step 1_Expenditure3'!$D56="OPEX",IF(AND(BB$3&gt;='Step 1_Expenditure3'!$F56,'Step 1_Expenditure3'!$F56+'Step 1_Expenditure3'!$G56-1&gt;=BB$3),'Step 1_Expenditure3'!$E56*((1+'Step 1_Expenditure3'!$H56)^(BB$3-1)),0),IF(BB$3='Step 1_Expenditure3'!$F56,'Step 1_Expenditure3'!$E56,0))))</f>
        <v/>
      </c>
      <c r="BC32" s="55" t="str">
        <f>IF(BC$3="","",IF('Step 1_Expenditure3'!$E56=0,0,IF('Step 1_Expenditure3'!$D56="OPEX",IF(AND(BC$3&gt;='Step 1_Expenditure3'!$F56,'Step 1_Expenditure3'!$F56+'Step 1_Expenditure3'!$G56-1&gt;=BC$3),'Step 1_Expenditure3'!$E56*((1+'Step 1_Expenditure3'!$H56)^(BC$3-1)),0),IF(BC$3='Step 1_Expenditure3'!$F56,'Step 1_Expenditure3'!$E56,0))))</f>
        <v/>
      </c>
      <c r="BD32" s="55" t="str">
        <f>IF(BD$3="","",IF('Step 1_Expenditure3'!$E56=0,0,IF('Step 1_Expenditure3'!$D56="OPEX",IF(AND(BD$3&gt;='Step 1_Expenditure3'!$F56,'Step 1_Expenditure3'!$F56+'Step 1_Expenditure3'!$G56-1&gt;=BD$3),'Step 1_Expenditure3'!$E56*((1+'Step 1_Expenditure3'!$H56)^(BD$3-1)),0),IF(BD$3='Step 1_Expenditure3'!$F56,'Step 1_Expenditure3'!$E56,0))))</f>
        <v/>
      </c>
      <c r="BE32" s="55" t="str">
        <f>IF(BE$3="","",IF('Step 1_Expenditure3'!$E56=0,0,IF('Step 1_Expenditure3'!$D56="OPEX",IF(AND(BE$3&gt;='Step 1_Expenditure3'!$F56,'Step 1_Expenditure3'!$F56+'Step 1_Expenditure3'!$G56-1&gt;=BE$3),'Step 1_Expenditure3'!$E56*((1+'Step 1_Expenditure3'!$H56)^(BE$3-1)),0),IF(BE$3='Step 1_Expenditure3'!$F56,'Step 1_Expenditure3'!$E56,0))))</f>
        <v/>
      </c>
      <c r="BF32" s="55" t="str">
        <f>IF(BF$3="","",IF('Step 1_Expenditure3'!$E56=0,0,IF('Step 1_Expenditure3'!$D56="OPEX",IF(AND(BF$3&gt;='Step 1_Expenditure3'!$F56,'Step 1_Expenditure3'!$F56+'Step 1_Expenditure3'!$G56-1&gt;=BF$3),'Step 1_Expenditure3'!$E56*((1+'Step 1_Expenditure3'!$H56)^(BF$3-1)),0),IF(BF$3='Step 1_Expenditure3'!$F56,'Step 1_Expenditure3'!$E56,0))))</f>
        <v/>
      </c>
      <c r="BG32" s="55" t="str">
        <f>IF(BG$3="","",IF('Step 1_Expenditure3'!$E56=0,0,IF('Step 1_Expenditure3'!$D56="OPEX",IF(AND(BG$3&gt;='Step 1_Expenditure3'!$F56,'Step 1_Expenditure3'!$F56+'Step 1_Expenditure3'!$G56-1&gt;=BG$3),'Step 1_Expenditure3'!$E56*((1+'Step 1_Expenditure3'!$H56)^(BG$3-1)),0),IF(BG$3='Step 1_Expenditure3'!$F56,'Step 1_Expenditure3'!$E56,0))))</f>
        <v/>
      </c>
      <c r="BH32" s="55" t="str">
        <f>IF(BH$3="","",IF('Step 1_Expenditure3'!$E56=0,0,IF('Step 1_Expenditure3'!$D56="OPEX",IF(AND(BH$3&gt;='Step 1_Expenditure3'!$F56,'Step 1_Expenditure3'!$F56+'Step 1_Expenditure3'!$G56-1&gt;=BH$3),'Step 1_Expenditure3'!$E56*((1+'Step 1_Expenditure3'!$H56)^(BH$3-1)),0),IF(BH$3='Step 1_Expenditure3'!$F56,'Step 1_Expenditure3'!$E56,0))))</f>
        <v/>
      </c>
      <c r="BI32" s="55" t="str">
        <f>IF(BI$3="","",IF('Step 1_Expenditure3'!$E56=0,0,IF('Step 1_Expenditure3'!$D56="OPEX",IF(AND(BI$3&gt;='Step 1_Expenditure3'!$F56,'Step 1_Expenditure3'!$F56+'Step 1_Expenditure3'!$G56-1&gt;=BI$3),'Step 1_Expenditure3'!$E56*((1+'Step 1_Expenditure3'!$H56)^(BI$3-1)),0),IF(BI$3='Step 1_Expenditure3'!$F56,'Step 1_Expenditure3'!$E56,0))))</f>
        <v/>
      </c>
      <c r="BJ32" s="55" t="str">
        <f>IF(BJ$3="","",IF('Step 1_Expenditure3'!$E56=0,0,IF('Step 1_Expenditure3'!$D56="OPEX",IF(AND(BJ$3&gt;='Step 1_Expenditure3'!$F56,'Step 1_Expenditure3'!$F56+'Step 1_Expenditure3'!$G56-1&gt;=BJ$3),'Step 1_Expenditure3'!$E56*((1+'Step 1_Expenditure3'!$H56)^(BJ$3-1)),0),IF(BJ$3='Step 1_Expenditure3'!$F56,'Step 1_Expenditure3'!$E56,0))))</f>
        <v/>
      </c>
      <c r="BK32" s="55" t="str">
        <f>IF(BK$3="","",IF('Step 1_Expenditure3'!$E56=0,0,IF('Step 1_Expenditure3'!$D56="OPEX",IF(AND(BK$3&gt;='Step 1_Expenditure3'!$F56,'Step 1_Expenditure3'!$F56+'Step 1_Expenditure3'!$G56-1&gt;=BK$3),'Step 1_Expenditure3'!$E56*((1+'Step 1_Expenditure3'!$H56)^(BK$3-1)),0),IF(BK$3='Step 1_Expenditure3'!$F56,'Step 1_Expenditure3'!$E56,0))))</f>
        <v/>
      </c>
      <c r="BL32" s="55" t="str">
        <f>IF(BL$3="","",IF('Step 1_Expenditure3'!$E56=0,0,IF('Step 1_Expenditure3'!$D56="OPEX",IF(AND(BL$3&gt;='Step 1_Expenditure3'!$F56,'Step 1_Expenditure3'!$F56+'Step 1_Expenditure3'!$G56-1&gt;=BL$3),'Step 1_Expenditure3'!$E56*((1+'Step 1_Expenditure3'!$H56)^(BL$3-1)),0),IF(BL$3='Step 1_Expenditure3'!$F56,'Step 1_Expenditure3'!$E56,0))))</f>
        <v/>
      </c>
      <c r="BM32" s="55" t="str">
        <f>IF(BM$3="","",IF('Step 1_Expenditure3'!$E56=0,0,IF('Step 1_Expenditure3'!$D56="OPEX",IF(AND(BM$3&gt;='Step 1_Expenditure3'!$F56,'Step 1_Expenditure3'!$F56+'Step 1_Expenditure3'!$G56-1&gt;=BM$3),'Step 1_Expenditure3'!$E56*((1+'Step 1_Expenditure3'!$H56)^(BM$3-1)),0),IF(BM$3='Step 1_Expenditure3'!$F56,'Step 1_Expenditure3'!$E56,0))))</f>
        <v/>
      </c>
      <c r="BN32" s="55" t="str">
        <f>IF(BN$3="","",IF('Step 1_Expenditure3'!$E56=0,0,IF('Step 1_Expenditure3'!$D56="OPEX",IF(AND(BN$3&gt;='Step 1_Expenditure3'!$F56,'Step 1_Expenditure3'!$F56+'Step 1_Expenditure3'!$G56-1&gt;=BN$3),'Step 1_Expenditure3'!$E56*((1+'Step 1_Expenditure3'!$H56)^(BN$3-1)),0),IF(BN$3='Step 1_Expenditure3'!$F56,'Step 1_Expenditure3'!$E56,0))))</f>
        <v/>
      </c>
      <c r="BO32" s="55" t="str">
        <f>IF(BO$3="","",IF('Step 1_Expenditure3'!$E56=0,0,IF('Step 1_Expenditure3'!$D56="OPEX",IF(AND(BO$3&gt;='Step 1_Expenditure3'!$F56,'Step 1_Expenditure3'!$F56+'Step 1_Expenditure3'!$G56-1&gt;=BO$3),'Step 1_Expenditure3'!$E56*((1+'Step 1_Expenditure3'!$H56)^(BO$3-1)),0),IF(BO$3='Step 1_Expenditure3'!$F56,'Step 1_Expenditure3'!$E56,0))))</f>
        <v/>
      </c>
      <c r="BP32" s="55" t="str">
        <f>IF(BP$3="","",IF('Step 1_Expenditure3'!$E56=0,0,IF('Step 1_Expenditure3'!$D56="OPEX",IF(AND(BP$3&gt;='Step 1_Expenditure3'!$F56,'Step 1_Expenditure3'!$F56+'Step 1_Expenditure3'!$G56-1&gt;=BP$3),'Step 1_Expenditure3'!$E56*((1+'Step 1_Expenditure3'!$H56)^(BP$3-1)),0),IF(BP$3='Step 1_Expenditure3'!$F56,'Step 1_Expenditure3'!$E56,0))))</f>
        <v/>
      </c>
      <c r="BQ32" s="55" t="str">
        <f>IF(BQ$3="","",IF('Step 1_Expenditure3'!$E56=0,0,IF('Step 1_Expenditure3'!$D56="OPEX",IF(AND(BQ$3&gt;='Step 1_Expenditure3'!$F56,'Step 1_Expenditure3'!$F56+'Step 1_Expenditure3'!$G56-1&gt;=BQ$3),'Step 1_Expenditure3'!$E56*((1+'Step 1_Expenditure3'!$H56)^(BQ$3-1)),0),IF(BQ$3='Step 1_Expenditure3'!$F56,'Step 1_Expenditure3'!$E56,0))))</f>
        <v/>
      </c>
      <c r="BR32" s="55" t="str">
        <f>IF(BR$3="","",IF('Step 1_Expenditure3'!$E56=0,0,IF('Step 1_Expenditure3'!$D56="OPEX",IF(AND(BR$3&gt;='Step 1_Expenditure3'!$F56,'Step 1_Expenditure3'!$F56+'Step 1_Expenditure3'!$G56-1&gt;=BR$3),'Step 1_Expenditure3'!$E56*((1+'Step 1_Expenditure3'!$H56)^(BR$3-1)),0),IF(BR$3='Step 1_Expenditure3'!$F56,'Step 1_Expenditure3'!$E56,0))))</f>
        <v/>
      </c>
      <c r="BS32" s="55" t="str">
        <f>IF(BS$3="","",IF('Step 1_Expenditure3'!$E56=0,0,IF('Step 1_Expenditure3'!$D56="OPEX",IF(AND(BS$3&gt;='Step 1_Expenditure3'!$F56,'Step 1_Expenditure3'!$F56+'Step 1_Expenditure3'!$G56-1&gt;=BS$3),'Step 1_Expenditure3'!$E56*((1+'Step 1_Expenditure3'!$H56)^(BS$3-1)),0),IF(BS$3='Step 1_Expenditure3'!$F56,'Step 1_Expenditure3'!$E56,0))))</f>
        <v/>
      </c>
      <c r="BT32" s="55" t="str">
        <f>IF(BT$3="","",IF('Step 1_Expenditure3'!$E56=0,0,IF('Step 1_Expenditure3'!$D56="OPEX",IF(AND(BT$3&gt;='Step 1_Expenditure3'!$F56,'Step 1_Expenditure3'!$F56+'Step 1_Expenditure3'!$G56-1&gt;=BT$3),'Step 1_Expenditure3'!$E56*((1+'Step 1_Expenditure3'!$H56)^(BT$3-1)),0),IF(BT$3='Step 1_Expenditure3'!$F56,'Step 1_Expenditure3'!$E56,0))))</f>
        <v/>
      </c>
      <c r="BU32" s="55" t="str">
        <f>IF(BU$3="","",IF('Step 1_Expenditure3'!$E56=0,0,IF('Step 1_Expenditure3'!$D56="OPEX",IF(AND(BU$3&gt;='Step 1_Expenditure3'!$F56,'Step 1_Expenditure3'!$F56+'Step 1_Expenditure3'!$G56-1&gt;=BU$3),'Step 1_Expenditure3'!$E56*((1+'Step 1_Expenditure3'!$H56)^(BU$3-1)),0),IF(BU$3='Step 1_Expenditure3'!$F56,'Step 1_Expenditure3'!$E56,0))))</f>
        <v/>
      </c>
      <c r="BV32" s="55" t="str">
        <f>IF(BV$3="","",IF('Step 1_Expenditure3'!$E56=0,0,IF('Step 1_Expenditure3'!$D56="OPEX",IF(AND(BV$3&gt;='Step 1_Expenditure3'!$F56,'Step 1_Expenditure3'!$F56+'Step 1_Expenditure3'!$G56-1&gt;=BV$3),'Step 1_Expenditure3'!$E56*((1+'Step 1_Expenditure3'!$H56)^(BV$3-1)),0),IF(BV$3='Step 1_Expenditure3'!$F56,'Step 1_Expenditure3'!$E56,0))))</f>
        <v/>
      </c>
      <c r="BW32" s="55" t="str">
        <f>IF(BW$3="","",IF('Step 1_Expenditure3'!$E56=0,0,IF('Step 1_Expenditure3'!$D56="OPEX",IF(AND(BW$3&gt;='Step 1_Expenditure3'!$F56,'Step 1_Expenditure3'!$F56+'Step 1_Expenditure3'!$G56-1&gt;=BW$3),'Step 1_Expenditure3'!$E56*((1+'Step 1_Expenditure3'!$H56)^(BW$3-1)),0),IF(BW$3='Step 1_Expenditure3'!$F56,'Step 1_Expenditure3'!$E56,0))))</f>
        <v/>
      </c>
      <c r="BX32" s="55" t="str">
        <f>IF(BX$3="","",IF('Step 1_Expenditure3'!$E56=0,0,IF('Step 1_Expenditure3'!$D56="OPEX",IF(AND(BX$3&gt;='Step 1_Expenditure3'!$F56,'Step 1_Expenditure3'!$F56+'Step 1_Expenditure3'!$G56-1&gt;=BX$3),'Step 1_Expenditure3'!$E56*((1+'Step 1_Expenditure3'!$H56)^(BX$3-1)),0),IF(BX$3='Step 1_Expenditure3'!$F56,'Step 1_Expenditure3'!$E56,0))))</f>
        <v/>
      </c>
      <c r="BY32" s="55" t="str">
        <f>IF(BY$3="","",IF('Step 1_Expenditure3'!$E56=0,0,IF('Step 1_Expenditure3'!$D56="OPEX",IF(AND(BY$3&gt;='Step 1_Expenditure3'!$F56,'Step 1_Expenditure3'!$F56+'Step 1_Expenditure3'!$G56-1&gt;=BY$3),'Step 1_Expenditure3'!$E56*((1+'Step 1_Expenditure3'!$H56)^(BY$3-1)),0),IF(BY$3='Step 1_Expenditure3'!$F56,'Step 1_Expenditure3'!$E56,0))))</f>
        <v/>
      </c>
      <c r="BZ32" s="55" t="str">
        <f>IF(BZ$3="","",IF('Step 1_Expenditure3'!$E56=0,0,IF('Step 1_Expenditure3'!$D56="OPEX",IF(AND(BZ$3&gt;='Step 1_Expenditure3'!$F56,'Step 1_Expenditure3'!$F56+'Step 1_Expenditure3'!$G56-1&gt;=BZ$3),'Step 1_Expenditure3'!$E56*((1+'Step 1_Expenditure3'!$H56)^(BZ$3-1)),0),IF(BZ$3='Step 1_Expenditure3'!$F56,'Step 1_Expenditure3'!$E56,0))))</f>
        <v/>
      </c>
      <c r="CA32" s="55" t="str">
        <f>IF(CA$3="","",IF('Step 1_Expenditure3'!$E56=0,0,IF('Step 1_Expenditure3'!$D56="OPEX",IF(AND(CA$3&gt;='Step 1_Expenditure3'!$F56,'Step 1_Expenditure3'!$F56+'Step 1_Expenditure3'!$G56-1&gt;=CA$3),'Step 1_Expenditure3'!$E56*((1+'Step 1_Expenditure3'!$H56)^(CA$3-1)),0),IF(CA$3='Step 1_Expenditure3'!$F56,'Step 1_Expenditure3'!$E56,0))))</f>
        <v/>
      </c>
      <c r="CB32" s="55" t="str">
        <f>IF(CB$3="","",IF('Step 1_Expenditure3'!$E56=0,0,IF('Step 1_Expenditure3'!$D56="OPEX",IF(AND(CB$3&gt;='Step 1_Expenditure3'!$F56,'Step 1_Expenditure3'!$F56+'Step 1_Expenditure3'!$G56-1&gt;=CB$3),'Step 1_Expenditure3'!$E56*((1+'Step 1_Expenditure3'!$H56)^(CB$3-1)),0),IF(CB$3='Step 1_Expenditure3'!$F56,'Step 1_Expenditure3'!$E56,0))))</f>
        <v/>
      </c>
      <c r="CC32" s="55" t="str">
        <f>IF(CC$3="","",IF('Step 1_Expenditure3'!$E56=0,0,IF('Step 1_Expenditure3'!$D56="OPEX",IF(AND(CC$3&gt;='Step 1_Expenditure3'!$F56,'Step 1_Expenditure3'!$F56+'Step 1_Expenditure3'!$G56-1&gt;=CC$3),'Step 1_Expenditure3'!$E56*((1+'Step 1_Expenditure3'!$H56)^(CC$3-1)),0),IF(CC$3='Step 1_Expenditure3'!$F56,'Step 1_Expenditure3'!$E56,0))))</f>
        <v/>
      </c>
      <c r="CD32" s="55" t="str">
        <f>IF(CD$3="","",IF('Step 1_Expenditure3'!$E56=0,0,IF('Step 1_Expenditure3'!$D56="OPEX",IF(AND(CD$3&gt;='Step 1_Expenditure3'!$F56,'Step 1_Expenditure3'!$F56+'Step 1_Expenditure3'!$G56-1&gt;=CD$3),'Step 1_Expenditure3'!$E56*((1+'Step 1_Expenditure3'!$H56)^(CD$3-1)),0),IF(CD$3='Step 1_Expenditure3'!$F56,'Step 1_Expenditure3'!$E56,0))))</f>
        <v/>
      </c>
      <c r="CE32" s="55" t="str">
        <f>IF(CE$3="","",IF('Step 1_Expenditure3'!$E56=0,0,IF('Step 1_Expenditure3'!$D56="OPEX",IF(AND(CE$3&gt;='Step 1_Expenditure3'!$F56,'Step 1_Expenditure3'!$F56+'Step 1_Expenditure3'!$G56-1&gt;=CE$3),'Step 1_Expenditure3'!$E56*((1+'Step 1_Expenditure3'!$H56)^(CE$3-1)),0),IF(CE$3='Step 1_Expenditure3'!$F56,'Step 1_Expenditure3'!$E56,0))))</f>
        <v/>
      </c>
      <c r="CF32" s="55" t="str">
        <f>IF(CF$3="","",IF('Step 1_Expenditure3'!$E56=0,0,IF('Step 1_Expenditure3'!$D56="OPEX",IF(AND(CF$3&gt;='Step 1_Expenditure3'!$F56,'Step 1_Expenditure3'!$F56+'Step 1_Expenditure3'!$G56-1&gt;=CF$3),'Step 1_Expenditure3'!$E56*((1+'Step 1_Expenditure3'!$H56)^(CF$3-1)),0),IF(CF$3='Step 1_Expenditure3'!$F56,'Step 1_Expenditure3'!$E56,0))))</f>
        <v/>
      </c>
      <c r="CG32" s="55" t="str">
        <f>IF(CG$3="","",IF('Step 1_Expenditure3'!$E56=0,0,IF('Step 1_Expenditure3'!$D56="OPEX",IF(AND(CG$3&gt;='Step 1_Expenditure3'!$F56,'Step 1_Expenditure3'!$F56+'Step 1_Expenditure3'!$G56-1&gt;=CG$3),'Step 1_Expenditure3'!$E56*((1+'Step 1_Expenditure3'!$H56)^(CG$3-1)),0),IF(CG$3='Step 1_Expenditure3'!$F56,'Step 1_Expenditure3'!$E56,0))))</f>
        <v/>
      </c>
      <c r="CH32" s="55" t="str">
        <f>IF(CH$3="","",IF('Step 1_Expenditure3'!$E56=0,0,IF('Step 1_Expenditure3'!$D56="OPEX",IF(AND(CH$3&gt;='Step 1_Expenditure3'!$F56,'Step 1_Expenditure3'!$F56+'Step 1_Expenditure3'!$G56-1&gt;=CH$3),'Step 1_Expenditure3'!$E56*((1+'Step 1_Expenditure3'!$H56)^(CH$3-1)),0),IF(CH$3='Step 1_Expenditure3'!$F56,'Step 1_Expenditure3'!$E56,0))))</f>
        <v/>
      </c>
      <c r="CI32" s="55" t="str">
        <f>IF(CI$3="","",IF('Step 1_Expenditure3'!$E56=0,0,IF('Step 1_Expenditure3'!$D56="OPEX",IF(AND(CI$3&gt;='Step 1_Expenditure3'!$F56,'Step 1_Expenditure3'!$F56+'Step 1_Expenditure3'!$G56-1&gt;=CI$3),'Step 1_Expenditure3'!$E56*((1+'Step 1_Expenditure3'!$H56)^(CI$3-1)),0),IF(CI$3='Step 1_Expenditure3'!$F56,'Step 1_Expenditure3'!$E56,0))))</f>
        <v/>
      </c>
      <c r="CJ32" s="55" t="str">
        <f>IF(CJ$3="","",IF('Step 1_Expenditure3'!$E56=0,0,IF('Step 1_Expenditure3'!$D56="OPEX",IF(AND(CJ$3&gt;='Step 1_Expenditure3'!$F56,'Step 1_Expenditure3'!$F56+'Step 1_Expenditure3'!$G56-1&gt;=CJ$3),'Step 1_Expenditure3'!$E56*((1+'Step 1_Expenditure3'!$H56)^(CJ$3-1)),0),IF(CJ$3='Step 1_Expenditure3'!$F56,'Step 1_Expenditure3'!$E56,0))))</f>
        <v/>
      </c>
      <c r="CK32" s="55" t="str">
        <f>IF(CK$3="","",IF('Step 1_Expenditure3'!$E56=0,0,IF('Step 1_Expenditure3'!$D56="OPEX",IF(AND(CK$3&gt;='Step 1_Expenditure3'!$F56,'Step 1_Expenditure3'!$F56+'Step 1_Expenditure3'!$G56-1&gt;=CK$3),'Step 1_Expenditure3'!$E56*((1+'Step 1_Expenditure3'!$H56)^(CK$3-1)),0),IF(CK$3='Step 1_Expenditure3'!$F56,'Step 1_Expenditure3'!$E56,0))))</f>
        <v/>
      </c>
      <c r="CL32" s="55" t="str">
        <f>IF(CL$3="","",IF('Step 1_Expenditure3'!$E56=0,0,IF('Step 1_Expenditure3'!$D56="OPEX",IF(AND(CL$3&gt;='Step 1_Expenditure3'!$F56,'Step 1_Expenditure3'!$F56+'Step 1_Expenditure3'!$G56-1&gt;=CL$3),'Step 1_Expenditure3'!$E56*((1+'Step 1_Expenditure3'!$H56)^(CL$3-1)),0),IF(CL$3='Step 1_Expenditure3'!$F56,'Step 1_Expenditure3'!$E56,0))))</f>
        <v/>
      </c>
      <c r="CM32" s="55" t="str">
        <f>IF(CM$3="","",IF('Step 1_Expenditure3'!$E56=0,0,IF('Step 1_Expenditure3'!$D56="OPEX",IF(AND(CM$3&gt;='Step 1_Expenditure3'!$F56,'Step 1_Expenditure3'!$F56+'Step 1_Expenditure3'!$G56-1&gt;=CM$3),'Step 1_Expenditure3'!$E56*((1+'Step 1_Expenditure3'!$H56)^(CM$3-1)),0),IF(CM$3='Step 1_Expenditure3'!$F56,'Step 1_Expenditure3'!$E56,0))))</f>
        <v/>
      </c>
      <c r="CN32" s="55" t="str">
        <f>IF(CN$3="","",IF('Step 1_Expenditure3'!$E56=0,0,IF('Step 1_Expenditure3'!$D56="OPEX",IF(AND(CN$3&gt;='Step 1_Expenditure3'!$F56,'Step 1_Expenditure3'!$F56+'Step 1_Expenditure3'!$G56-1&gt;=CN$3),'Step 1_Expenditure3'!$E56*((1+'Step 1_Expenditure3'!$H56)^(CN$3-1)),0),IF(CN$3='Step 1_Expenditure3'!$F56,'Step 1_Expenditure3'!$E56,0))))</f>
        <v/>
      </c>
      <c r="CO32" s="55" t="str">
        <f>IF(CO$3="","",IF('Step 1_Expenditure3'!$E56=0,0,IF('Step 1_Expenditure3'!$D56="OPEX",IF(AND(CO$3&gt;='Step 1_Expenditure3'!$F56,'Step 1_Expenditure3'!$F56+'Step 1_Expenditure3'!$G56-1&gt;=CO$3),'Step 1_Expenditure3'!$E56*((1+'Step 1_Expenditure3'!$H56)^(CO$3-1)),0),IF(CO$3='Step 1_Expenditure3'!$F56,'Step 1_Expenditure3'!$E56,0))))</f>
        <v/>
      </c>
      <c r="CP32" s="55" t="str">
        <f>IF(CP$3="","",IF('Step 1_Expenditure3'!$E56=0,0,IF('Step 1_Expenditure3'!$D56="OPEX",IF(AND(CP$3&gt;='Step 1_Expenditure3'!$F56,'Step 1_Expenditure3'!$F56+'Step 1_Expenditure3'!$G56-1&gt;=CP$3),'Step 1_Expenditure3'!$E56*((1+'Step 1_Expenditure3'!$H56)^(CP$3-1)),0),IF(CP$3='Step 1_Expenditure3'!$F56,'Step 1_Expenditure3'!$E56,0))))</f>
        <v/>
      </c>
      <c r="CQ32" s="55" t="str">
        <f>IF(CQ$3="","",IF('Step 1_Expenditure3'!$E56=0,0,IF('Step 1_Expenditure3'!$D56="OPEX",IF(AND(CQ$3&gt;='Step 1_Expenditure3'!$F56,'Step 1_Expenditure3'!$F56+'Step 1_Expenditure3'!$G56-1&gt;=CQ$3),'Step 1_Expenditure3'!$E56*((1+'Step 1_Expenditure3'!$H56)^(CQ$3-1)),0),IF(CQ$3='Step 1_Expenditure3'!$F56,'Step 1_Expenditure3'!$E56,0))))</f>
        <v/>
      </c>
      <c r="CR32" s="55" t="str">
        <f>IF(CR$3="","",IF('Step 1_Expenditure3'!$E56=0,0,IF('Step 1_Expenditure3'!$D56="OPEX",IF(AND(CR$3&gt;='Step 1_Expenditure3'!$F56,'Step 1_Expenditure3'!$F56+'Step 1_Expenditure3'!$G56-1&gt;=CR$3),'Step 1_Expenditure3'!$E56*((1+'Step 1_Expenditure3'!$H56)^(CR$3-1)),0),IF(CR$3='Step 1_Expenditure3'!$F56,'Step 1_Expenditure3'!$E56,0))))</f>
        <v/>
      </c>
      <c r="CS32" s="55" t="str">
        <f>IF(CS$3="","",IF('Step 1_Expenditure3'!$E56=0,0,IF('Step 1_Expenditure3'!$D56="OPEX",IF(AND(CS$3&gt;='Step 1_Expenditure3'!$F56,'Step 1_Expenditure3'!$F56+'Step 1_Expenditure3'!$G56-1&gt;=CS$3),'Step 1_Expenditure3'!$E56*((1+'Step 1_Expenditure3'!$H56)^(CS$3-1)),0),IF(CS$3='Step 1_Expenditure3'!$F56,'Step 1_Expenditure3'!$E56,0))))</f>
        <v/>
      </c>
      <c r="CT32" s="55" t="str">
        <f>IF(CT$3="","",IF('Step 1_Expenditure3'!$E56=0,0,IF('Step 1_Expenditure3'!$D56="OPEX",IF(AND(CT$3&gt;='Step 1_Expenditure3'!$F56,'Step 1_Expenditure3'!$F56+'Step 1_Expenditure3'!$G56-1&gt;=CT$3),'Step 1_Expenditure3'!$E56*((1+'Step 1_Expenditure3'!$H56)^(CT$3-1)),0),IF(CT$3='Step 1_Expenditure3'!$F56,'Step 1_Expenditure3'!$E56,0))))</f>
        <v/>
      </c>
      <c r="CU32" s="55" t="str">
        <f>IF(CU$3="","",IF('Step 1_Expenditure3'!$E56=0,0,IF('Step 1_Expenditure3'!$D56="OPEX",IF(AND(CU$3&gt;='Step 1_Expenditure3'!$F56,'Step 1_Expenditure3'!$F56+'Step 1_Expenditure3'!$G56-1&gt;=CU$3),'Step 1_Expenditure3'!$E56*((1+'Step 1_Expenditure3'!$H56)^(CU$3-1)),0),IF(CU$3='Step 1_Expenditure3'!$F56,'Step 1_Expenditure3'!$E56,0))))</f>
        <v/>
      </c>
      <c r="CV32" s="55" t="str">
        <f>IF(CV$3="","",IF('Step 1_Expenditure3'!$E56=0,0,IF('Step 1_Expenditure3'!$D56="OPEX",IF(AND(CV$3&gt;='Step 1_Expenditure3'!$F56,'Step 1_Expenditure3'!$F56+'Step 1_Expenditure3'!$G56-1&gt;=CV$3),'Step 1_Expenditure3'!$E56*((1+'Step 1_Expenditure3'!$H56)^(CV$3-1)),0),IF(CV$3='Step 1_Expenditure3'!$F56,'Step 1_Expenditure3'!$E56,0))))</f>
        <v/>
      </c>
      <c r="CW32" s="55" t="str">
        <f>IF(CW$3="","",IF('Step 1_Expenditure3'!$E56=0,0,IF('Step 1_Expenditure3'!$D56="OPEX",IF(AND(CW$3&gt;='Step 1_Expenditure3'!$F56,'Step 1_Expenditure3'!$F56+'Step 1_Expenditure3'!$G56-1&gt;=CW$3),'Step 1_Expenditure3'!$E56*((1+'Step 1_Expenditure3'!$H56)^(CW$3-1)),0),IF(CW$3='Step 1_Expenditure3'!$F56,'Step 1_Expenditure3'!$E56,0))))</f>
        <v/>
      </c>
      <c r="CX32" s="55" t="str">
        <f>IF(CX$3="","",IF('Step 1_Expenditure3'!$E56=0,0,IF('Step 1_Expenditure3'!$D56="OPEX",IF(AND(CX$3&gt;='Step 1_Expenditure3'!$F56,'Step 1_Expenditure3'!$F56+'Step 1_Expenditure3'!$G56-1&gt;=CX$3),'Step 1_Expenditure3'!$E56*((1+'Step 1_Expenditure3'!$H56)^(CX$3-1)),0),IF(CX$3='Step 1_Expenditure3'!$F56,'Step 1_Expenditure3'!$E56,0))))</f>
        <v/>
      </c>
      <c r="CY32" s="55" t="str">
        <f>IF(CY$3="","",IF('Step 1_Expenditure3'!$E56=0,0,IF('Step 1_Expenditure3'!$D56="OPEX",IF(AND(CY$3&gt;='Step 1_Expenditure3'!$F56,'Step 1_Expenditure3'!$F56+'Step 1_Expenditure3'!$G56-1&gt;=CY$3),'Step 1_Expenditure3'!$E56*((1+'Step 1_Expenditure3'!$H56)^(CY$3-1)),0),IF(CY$3='Step 1_Expenditure3'!$F56,'Step 1_Expenditure3'!$E56,0))))</f>
        <v/>
      </c>
      <c r="CZ32" s="55" t="str">
        <f>IF(CZ$3="","",IF('Step 1_Expenditure3'!$E56=0,0,IF('Step 1_Expenditure3'!$D56="OPEX",IF(AND(CZ$3&gt;='Step 1_Expenditure3'!$F56,'Step 1_Expenditure3'!$F56+'Step 1_Expenditure3'!$G56-1&gt;=CZ$3),'Step 1_Expenditure3'!$E56*((1+'Step 1_Expenditure3'!$H56)^(CZ$3-1)),0),IF(CZ$3='Step 1_Expenditure3'!$F56,'Step 1_Expenditure3'!$E56,0))))</f>
        <v/>
      </c>
      <c r="DA32" s="55" t="str">
        <f>IF(DA$3="","",IF('Step 1_Expenditure3'!$E56=0,0,IF('Step 1_Expenditure3'!$D56="OPEX",IF(AND(DA$3&gt;='Step 1_Expenditure3'!$F56,'Step 1_Expenditure3'!$F56+'Step 1_Expenditure3'!$G56-1&gt;=DA$3),'Step 1_Expenditure3'!$E56*((1+'Step 1_Expenditure3'!$H56)^(DA$3-1)),0),IF(DA$3='Step 1_Expenditure3'!$F56,'Step 1_Expenditure3'!$E56,0))))</f>
        <v/>
      </c>
      <c r="DB32" s="55" t="str">
        <f>IF(DB$3="","",IF('Step 1_Expenditure3'!$E56=0,0,IF('Step 1_Expenditure3'!$D56="OPEX",IF(AND(DB$3&gt;='Step 1_Expenditure3'!$F56,'Step 1_Expenditure3'!$F56+'Step 1_Expenditure3'!$G56-1&gt;=DB$3),'Step 1_Expenditure3'!$E56*((1+'Step 1_Expenditure3'!$H56)^(DB$3-1)),0),IF(DB$3='Step 1_Expenditure3'!$F56,'Step 1_Expenditure3'!$E56,0))))</f>
        <v/>
      </c>
      <c r="DC32" s="1"/>
    </row>
    <row r="33" spans="1:106" x14ac:dyDescent="0.25">
      <c r="A33" s="3">
        <f t="shared" si="0"/>
        <v>0</v>
      </c>
      <c r="B33" s="22" t="str">
        <f>IF('Step 1_Expenditure3'!E57&gt;0,'Step 1_Expenditure3'!B57,"")</f>
        <v/>
      </c>
      <c r="C33" s="152" t="str">
        <f>IF('Step 1_Expenditure3'!E57&gt;0,'Step 1_Expenditure3'!D57,"")</f>
        <v/>
      </c>
      <c r="D33" s="158" t="str">
        <f>IF('Step 1_Expenditure3'!E57&gt;0,IF('Step 1_Expenditure3'!F57+'Step 1_Expenditure3'!G57&gt;'Step 1_Expenditure3'!$C$22,'Step 1_Expenditure3'!$C$22,'Step 1_Expenditure3'!F57+'Step 1_Expenditure3'!G57),"")</f>
        <v/>
      </c>
      <c r="E33" s="22" t="str">
        <f>IF('Step 1_Expenditure3'!E57&gt;0,'Step 1_Expenditure3'!C57,"")</f>
        <v/>
      </c>
      <c r="F33" s="55">
        <f>IF(F$3="","",IF('Step 1_Expenditure3'!$E57=0,0,IF('Step 1_Expenditure3'!$D57="OPEX",IF(AND(F$3&gt;='Step 1_Expenditure3'!$F57,'Step 1_Expenditure3'!$F57+'Step 1_Expenditure3'!$G57-1&gt;=F$3),'Step 1_Expenditure3'!$E57*((1+'Step 1_Expenditure3'!$H57)^(F$3)),0),IF(F$3='Step 1_Expenditure3'!$F57,'Step 1_Expenditure3'!$E57,0))))</f>
        <v>0</v>
      </c>
      <c r="G33" s="55">
        <f>IF(G$3="","",IF('Step 1_Expenditure3'!$E57=0,0,IF('Step 1_Expenditure3'!$D57="OPEX",IF(AND(G$3&gt;='Step 1_Expenditure3'!$F57,'Step 1_Expenditure3'!$F57+'Step 1_Expenditure3'!$G57-1&gt;=G$3),'Step 1_Expenditure3'!$E57*((1+'Step 1_Expenditure3'!$H57)^(G$3-1)),0),IF(G$3='Step 1_Expenditure3'!$F57,'Step 1_Expenditure3'!$E57,0))))</f>
        <v>0</v>
      </c>
      <c r="H33" s="55">
        <f>IF(H$3="","",IF('Step 1_Expenditure3'!$E57=0,0,IF('Step 1_Expenditure3'!$D57="OPEX",IF(AND(H$3&gt;='Step 1_Expenditure3'!$F57,'Step 1_Expenditure3'!$F57+'Step 1_Expenditure3'!$G57-1&gt;=H$3),'Step 1_Expenditure3'!$E57*((1+'Step 1_Expenditure3'!$H57)^(H$3-1)),0),IF(H$3='Step 1_Expenditure3'!$F57,'Step 1_Expenditure3'!$E57,0))))</f>
        <v>0</v>
      </c>
      <c r="I33" s="55">
        <f>IF(I$3="","",IF('Step 1_Expenditure3'!$E57=0,0,IF('Step 1_Expenditure3'!$D57="OPEX",IF(AND(I$3&gt;='Step 1_Expenditure3'!$F57,'Step 1_Expenditure3'!$F57+'Step 1_Expenditure3'!$G57-1&gt;=I$3),'Step 1_Expenditure3'!$E57*((1+'Step 1_Expenditure3'!$H57)^(I$3-1)),0),IF(I$3='Step 1_Expenditure3'!$F57,'Step 1_Expenditure3'!$E57,0))))</f>
        <v>0</v>
      </c>
      <c r="J33" s="55">
        <f>IF(J$3="","",IF('Step 1_Expenditure3'!$E57=0,0,IF('Step 1_Expenditure3'!$D57="OPEX",IF(AND(J$3&gt;='Step 1_Expenditure3'!$F57,'Step 1_Expenditure3'!$F57+'Step 1_Expenditure3'!$G57-1&gt;=J$3),'Step 1_Expenditure3'!$E57*((1+'Step 1_Expenditure3'!$H57)^(J$3-1)),0),IF(J$3='Step 1_Expenditure3'!$F57,'Step 1_Expenditure3'!$E57,0))))</f>
        <v>0</v>
      </c>
      <c r="K33" s="55">
        <f>IF(K$3="","",IF('Step 1_Expenditure3'!$E57=0,0,IF('Step 1_Expenditure3'!$D57="OPEX",IF(AND(K$3&gt;='Step 1_Expenditure3'!$F57,'Step 1_Expenditure3'!$F57+'Step 1_Expenditure3'!$G57-1&gt;=K$3),'Step 1_Expenditure3'!$E57*((1+'Step 1_Expenditure3'!$H57)^(K$3-1)),0),IF(K$3='Step 1_Expenditure3'!$F57,'Step 1_Expenditure3'!$E57,0))))</f>
        <v>0</v>
      </c>
      <c r="L33" s="55">
        <f>IF(L$3="","",IF('Step 1_Expenditure3'!$E57=0,0,IF('Step 1_Expenditure3'!$D57="OPEX",IF(AND(L$3&gt;='Step 1_Expenditure3'!$F57,'Step 1_Expenditure3'!$F57+'Step 1_Expenditure3'!$G57-1&gt;=L$3),'Step 1_Expenditure3'!$E57*((1+'Step 1_Expenditure3'!$H57)^(L$3-1)),0),IF(L$3='Step 1_Expenditure3'!$F57,'Step 1_Expenditure3'!$E57,0))))</f>
        <v>0</v>
      </c>
      <c r="M33" s="55">
        <f>IF(M$3="","",IF('Step 1_Expenditure3'!$E57=0,0,IF('Step 1_Expenditure3'!$D57="OPEX",IF(AND(M$3&gt;='Step 1_Expenditure3'!$F57,'Step 1_Expenditure3'!$F57+'Step 1_Expenditure3'!$G57-1&gt;=M$3),'Step 1_Expenditure3'!$E57*((1+'Step 1_Expenditure3'!$H57)^(M$3-1)),0),IF(M$3='Step 1_Expenditure3'!$F57,'Step 1_Expenditure3'!$E57,0))))</f>
        <v>0</v>
      </c>
      <c r="N33" s="55">
        <f>IF(N$3="","",IF('Step 1_Expenditure3'!$E57=0,0,IF('Step 1_Expenditure3'!$D57="OPEX",IF(AND(N$3&gt;='Step 1_Expenditure3'!$F57,'Step 1_Expenditure3'!$F57+'Step 1_Expenditure3'!$G57-1&gt;=N$3),'Step 1_Expenditure3'!$E57*((1+'Step 1_Expenditure3'!$H57)^(N$3-1)),0),IF(N$3='Step 1_Expenditure3'!$F57,'Step 1_Expenditure3'!$E57,0))))</f>
        <v>0</v>
      </c>
      <c r="O33" s="55">
        <f>IF(O$3="","",IF('Step 1_Expenditure3'!$E57=0,0,IF('Step 1_Expenditure3'!$D57="OPEX",IF(AND(O$3&gt;='Step 1_Expenditure3'!$F57,'Step 1_Expenditure3'!$F57+'Step 1_Expenditure3'!$G57-1&gt;=O$3),'Step 1_Expenditure3'!$E57*((1+'Step 1_Expenditure3'!$H57)^(O$3-1)),0),IF(O$3='Step 1_Expenditure3'!$F57,'Step 1_Expenditure3'!$E57,0))))</f>
        <v>0</v>
      </c>
      <c r="P33" s="55">
        <f>IF(P$3="","",IF('Step 1_Expenditure3'!$E57=0,0,IF('Step 1_Expenditure3'!$D57="OPEX",IF(AND(P$3&gt;='Step 1_Expenditure3'!$F57,'Step 1_Expenditure3'!$F57+'Step 1_Expenditure3'!$G57-1&gt;=P$3),'Step 1_Expenditure3'!$E57*((1+'Step 1_Expenditure3'!$H57)^(P$3-1)),0),IF(P$3='Step 1_Expenditure3'!$F57,'Step 1_Expenditure3'!$E57,0))))</f>
        <v>0</v>
      </c>
      <c r="Q33" s="55">
        <f>IF(Q$3="","",IF('Step 1_Expenditure3'!$E57=0,0,IF('Step 1_Expenditure3'!$D57="OPEX",IF(AND(Q$3&gt;='Step 1_Expenditure3'!$F57,'Step 1_Expenditure3'!$F57+'Step 1_Expenditure3'!$G57-1&gt;=Q$3),'Step 1_Expenditure3'!$E57*((1+'Step 1_Expenditure3'!$H57)^(Q$3-1)),0),IF(Q$3='Step 1_Expenditure3'!$F57,'Step 1_Expenditure3'!$E57,0))))</f>
        <v>0</v>
      </c>
      <c r="R33" s="55">
        <f>IF(R$3="","",IF('Step 1_Expenditure3'!$E57=0,0,IF('Step 1_Expenditure3'!$D57="OPEX",IF(AND(R$3&gt;='Step 1_Expenditure3'!$F57,'Step 1_Expenditure3'!$F57+'Step 1_Expenditure3'!$G57-1&gt;=R$3),'Step 1_Expenditure3'!$E57*((1+'Step 1_Expenditure3'!$H57)^(R$3-1)),0),IF(R$3='Step 1_Expenditure3'!$F57,'Step 1_Expenditure3'!$E57,0))))</f>
        <v>0</v>
      </c>
      <c r="S33" s="55">
        <f>IF(S$3="","",IF('Step 1_Expenditure3'!$E57=0,0,IF('Step 1_Expenditure3'!$D57="OPEX",IF(AND(S$3&gt;='Step 1_Expenditure3'!$F57,'Step 1_Expenditure3'!$F57+'Step 1_Expenditure3'!$G57-1&gt;=S$3),'Step 1_Expenditure3'!$E57*((1+'Step 1_Expenditure3'!$H57)^(S$3-1)),0),IF(S$3='Step 1_Expenditure3'!$F57,'Step 1_Expenditure3'!$E57,0))))</f>
        <v>0</v>
      </c>
      <c r="T33" s="55">
        <f>IF(T$3="","",IF('Step 1_Expenditure3'!$E57=0,0,IF('Step 1_Expenditure3'!$D57="OPEX",IF(AND(T$3&gt;='Step 1_Expenditure3'!$F57,'Step 1_Expenditure3'!$F57+'Step 1_Expenditure3'!$G57-1&gt;=T$3),'Step 1_Expenditure3'!$E57*((1+'Step 1_Expenditure3'!$H57)^(T$3-1)),0),IF(T$3='Step 1_Expenditure3'!$F57,'Step 1_Expenditure3'!$E57,0))))</f>
        <v>0</v>
      </c>
      <c r="U33" s="55">
        <f>IF(U$3="","",IF('Step 1_Expenditure3'!$E57=0,0,IF('Step 1_Expenditure3'!$D57="OPEX",IF(AND(U$3&gt;='Step 1_Expenditure3'!$F57,'Step 1_Expenditure3'!$F57+'Step 1_Expenditure3'!$G57-1&gt;=U$3),'Step 1_Expenditure3'!$E57*((1+'Step 1_Expenditure3'!$H57)^(U$3-1)),0),IF(U$3='Step 1_Expenditure3'!$F57,'Step 1_Expenditure3'!$E57,0))))</f>
        <v>0</v>
      </c>
      <c r="V33" s="55">
        <f>IF(V$3="","",IF('Step 1_Expenditure3'!$E57=0,0,IF('Step 1_Expenditure3'!$D57="OPEX",IF(AND(V$3&gt;='Step 1_Expenditure3'!$F57,'Step 1_Expenditure3'!$F57+'Step 1_Expenditure3'!$G57-1&gt;=V$3),'Step 1_Expenditure3'!$E57*((1+'Step 1_Expenditure3'!$H57)^(V$3-1)),0),IF(V$3='Step 1_Expenditure3'!$F57,'Step 1_Expenditure3'!$E57,0))))</f>
        <v>0</v>
      </c>
      <c r="W33" s="55">
        <f>IF(W$3="","",IF('Step 1_Expenditure3'!$E57=0,0,IF('Step 1_Expenditure3'!$D57="OPEX",IF(AND(W$3&gt;='Step 1_Expenditure3'!$F57,'Step 1_Expenditure3'!$F57+'Step 1_Expenditure3'!$G57-1&gt;=W$3),'Step 1_Expenditure3'!$E57*((1+'Step 1_Expenditure3'!$H57)^(W$3-1)),0),IF(W$3='Step 1_Expenditure3'!$F57,'Step 1_Expenditure3'!$E57,0))))</f>
        <v>0</v>
      </c>
      <c r="X33" s="55">
        <f>IF(X$3="","",IF('Step 1_Expenditure3'!$E57=0,0,IF('Step 1_Expenditure3'!$D57="OPEX",IF(AND(X$3&gt;='Step 1_Expenditure3'!$F57,'Step 1_Expenditure3'!$F57+'Step 1_Expenditure3'!$G57-1&gt;=X$3),'Step 1_Expenditure3'!$E57*((1+'Step 1_Expenditure3'!$H57)^(X$3-1)),0),IF(X$3='Step 1_Expenditure3'!$F57,'Step 1_Expenditure3'!$E57,0))))</f>
        <v>0</v>
      </c>
      <c r="Y33" s="55">
        <f>IF(Y$3="","",IF('Step 1_Expenditure3'!$E57=0,0,IF('Step 1_Expenditure3'!$D57="OPEX",IF(AND(Y$3&gt;='Step 1_Expenditure3'!$F57,'Step 1_Expenditure3'!$F57+'Step 1_Expenditure3'!$G57-1&gt;=Y$3),'Step 1_Expenditure3'!$E57*((1+'Step 1_Expenditure3'!$H57)^(Y$3-1)),0),IF(Y$3='Step 1_Expenditure3'!$F57,'Step 1_Expenditure3'!$E57,0))))</f>
        <v>0</v>
      </c>
      <c r="Z33" s="55">
        <f>IF(Z$3="","",IF('Step 1_Expenditure3'!$E57=0,0,IF('Step 1_Expenditure3'!$D57="OPEX",IF(AND(Z$3&gt;='Step 1_Expenditure3'!$F57,'Step 1_Expenditure3'!$F57+'Step 1_Expenditure3'!$G57-1&gt;=Z$3),'Step 1_Expenditure3'!$E57*((1+'Step 1_Expenditure3'!$H57)^(Z$3-1)),0),IF(Z$3='Step 1_Expenditure3'!$F57,'Step 1_Expenditure3'!$E57,0))))</f>
        <v>0</v>
      </c>
      <c r="AA33" s="55">
        <f>IF(AA$3="","",IF('Step 1_Expenditure3'!$E57=0,0,IF('Step 1_Expenditure3'!$D57="OPEX",IF(AND(AA$3&gt;='Step 1_Expenditure3'!$F57,'Step 1_Expenditure3'!$F57+'Step 1_Expenditure3'!$G57-1&gt;=AA$3),'Step 1_Expenditure3'!$E57*((1+'Step 1_Expenditure3'!$H57)^(AA$3-1)),0),IF(AA$3='Step 1_Expenditure3'!$F57,'Step 1_Expenditure3'!$E57,0))))</f>
        <v>0</v>
      </c>
      <c r="AB33" s="55">
        <f>IF(AB$3="","",IF('Step 1_Expenditure3'!$E57=0,0,IF('Step 1_Expenditure3'!$D57="OPEX",IF(AND(AB$3&gt;='Step 1_Expenditure3'!$F57,'Step 1_Expenditure3'!$F57+'Step 1_Expenditure3'!$G57-1&gt;=AB$3),'Step 1_Expenditure3'!$E57*((1+'Step 1_Expenditure3'!$H57)^(AB$3-1)),0),IF(AB$3='Step 1_Expenditure3'!$F57,'Step 1_Expenditure3'!$E57,0))))</f>
        <v>0</v>
      </c>
      <c r="AC33" s="55">
        <f>IF(AC$3="","",IF('Step 1_Expenditure3'!$E57=0,0,IF('Step 1_Expenditure3'!$D57="OPEX",IF(AND(AC$3&gt;='Step 1_Expenditure3'!$F57,'Step 1_Expenditure3'!$F57+'Step 1_Expenditure3'!$G57-1&gt;=AC$3),'Step 1_Expenditure3'!$E57*((1+'Step 1_Expenditure3'!$H57)^(AC$3-1)),0),IF(AC$3='Step 1_Expenditure3'!$F57,'Step 1_Expenditure3'!$E57,0))))</f>
        <v>0</v>
      </c>
      <c r="AD33" s="55">
        <f>IF(AD$3="","",IF('Step 1_Expenditure3'!$E57=0,0,IF('Step 1_Expenditure3'!$D57="OPEX",IF(AND(AD$3&gt;='Step 1_Expenditure3'!$F57,'Step 1_Expenditure3'!$F57+'Step 1_Expenditure3'!$G57-1&gt;=AD$3),'Step 1_Expenditure3'!$E57*((1+'Step 1_Expenditure3'!$H57)^(AD$3-1)),0),IF(AD$3='Step 1_Expenditure3'!$F57,'Step 1_Expenditure3'!$E57,0))))</f>
        <v>0</v>
      </c>
      <c r="AE33" s="55">
        <f>IF(AE$3="","",IF('Step 1_Expenditure3'!$E57=0,0,IF('Step 1_Expenditure3'!$D57="OPEX",IF(AND(AE$3&gt;='Step 1_Expenditure3'!$F57,'Step 1_Expenditure3'!$F57+'Step 1_Expenditure3'!$G57-1&gt;=AE$3),'Step 1_Expenditure3'!$E57*((1+'Step 1_Expenditure3'!$H57)^(AE$3-1)),0),IF(AE$3='Step 1_Expenditure3'!$F57,'Step 1_Expenditure3'!$E57,0))))</f>
        <v>0</v>
      </c>
      <c r="AF33" s="55" t="str">
        <f>IF(AF$3="","",IF('Step 1_Expenditure3'!$E57=0,0,IF('Step 1_Expenditure3'!$D57="OPEX",IF(AND(AF$3&gt;='Step 1_Expenditure3'!$F57,'Step 1_Expenditure3'!$F57+'Step 1_Expenditure3'!$G57-1&gt;=AF$3),'Step 1_Expenditure3'!$E57*((1+'Step 1_Expenditure3'!$H57)^(AF$3-1)),0),IF(AF$3='Step 1_Expenditure3'!$F57,'Step 1_Expenditure3'!$E57,0))))</f>
        <v/>
      </c>
      <c r="AG33" s="55" t="str">
        <f>IF(AG$3="","",IF('Step 1_Expenditure3'!$E57=0,0,IF('Step 1_Expenditure3'!$D57="OPEX",IF(AND(AG$3&gt;='Step 1_Expenditure3'!$F57,'Step 1_Expenditure3'!$F57+'Step 1_Expenditure3'!$G57-1&gt;=AG$3),'Step 1_Expenditure3'!$E57*((1+'Step 1_Expenditure3'!$H57)^(AG$3-1)),0),IF(AG$3='Step 1_Expenditure3'!$F57,'Step 1_Expenditure3'!$E57,0))))</f>
        <v/>
      </c>
      <c r="AH33" s="55" t="str">
        <f>IF(AH$3="","",IF('Step 1_Expenditure3'!$E57=0,0,IF('Step 1_Expenditure3'!$D57="OPEX",IF(AND(AH$3&gt;='Step 1_Expenditure3'!$F57,'Step 1_Expenditure3'!$F57+'Step 1_Expenditure3'!$G57-1&gt;=AH$3),'Step 1_Expenditure3'!$E57*((1+'Step 1_Expenditure3'!$H57)^(AH$3-1)),0),IF(AH$3='Step 1_Expenditure3'!$F57,'Step 1_Expenditure3'!$E57,0))))</f>
        <v/>
      </c>
      <c r="AI33" s="55" t="str">
        <f>IF(AI$3="","",IF('Step 1_Expenditure3'!$E57=0,0,IF('Step 1_Expenditure3'!$D57="OPEX",IF(AND(AI$3&gt;='Step 1_Expenditure3'!$F57,'Step 1_Expenditure3'!$F57+'Step 1_Expenditure3'!$G57-1&gt;=AI$3),'Step 1_Expenditure3'!$E57*((1+'Step 1_Expenditure3'!$H57)^(AI$3-1)),0),IF(AI$3='Step 1_Expenditure3'!$F57,'Step 1_Expenditure3'!$E57,0))))</f>
        <v/>
      </c>
      <c r="AJ33" s="55" t="str">
        <f>IF(AJ$3="","",IF('Step 1_Expenditure3'!$E57=0,0,IF('Step 1_Expenditure3'!$D57="OPEX",IF(AND(AJ$3&gt;='Step 1_Expenditure3'!$F57,'Step 1_Expenditure3'!$F57+'Step 1_Expenditure3'!$G57-1&gt;=AJ$3),'Step 1_Expenditure3'!$E57*((1+'Step 1_Expenditure3'!$H57)^(AJ$3-1)),0),IF(AJ$3='Step 1_Expenditure3'!$F57,'Step 1_Expenditure3'!$E57,0))))</f>
        <v/>
      </c>
      <c r="AK33" s="55" t="str">
        <f>IF(AK$3="","",IF('Step 1_Expenditure3'!$E57=0,0,IF('Step 1_Expenditure3'!$D57="OPEX",IF(AND(AK$3&gt;='Step 1_Expenditure3'!$F57,'Step 1_Expenditure3'!$F57+'Step 1_Expenditure3'!$G57-1&gt;=AK$3),'Step 1_Expenditure3'!$E57*((1+'Step 1_Expenditure3'!$H57)^(AK$3-1)),0),IF(AK$3='Step 1_Expenditure3'!$F57,'Step 1_Expenditure3'!$E57,0))))</f>
        <v/>
      </c>
      <c r="AL33" s="55" t="str">
        <f>IF(AL$3="","",IF('Step 1_Expenditure3'!$E57=0,0,IF('Step 1_Expenditure3'!$D57="OPEX",IF(AND(AL$3&gt;='Step 1_Expenditure3'!$F57,'Step 1_Expenditure3'!$F57+'Step 1_Expenditure3'!$G57-1&gt;=AL$3),'Step 1_Expenditure3'!$E57*((1+'Step 1_Expenditure3'!$H57)^(AL$3-1)),0),IF(AL$3='Step 1_Expenditure3'!$F57,'Step 1_Expenditure3'!$E57,0))))</f>
        <v/>
      </c>
      <c r="AM33" s="55" t="str">
        <f>IF(AM$3="","",IF('Step 1_Expenditure3'!$E57=0,0,IF('Step 1_Expenditure3'!$D57="OPEX",IF(AND(AM$3&gt;='Step 1_Expenditure3'!$F57,'Step 1_Expenditure3'!$F57+'Step 1_Expenditure3'!$G57-1&gt;=AM$3),'Step 1_Expenditure3'!$E57*((1+'Step 1_Expenditure3'!$H57)^(AM$3-1)),0),IF(AM$3='Step 1_Expenditure3'!$F57,'Step 1_Expenditure3'!$E57,0))))</f>
        <v/>
      </c>
      <c r="AN33" s="55" t="str">
        <f>IF(AN$3="","",IF('Step 1_Expenditure3'!$E57=0,0,IF('Step 1_Expenditure3'!$D57="OPEX",IF(AND(AN$3&gt;='Step 1_Expenditure3'!$F57,'Step 1_Expenditure3'!$F57+'Step 1_Expenditure3'!$G57-1&gt;=AN$3),'Step 1_Expenditure3'!$E57*((1+'Step 1_Expenditure3'!$H57)^(AN$3-1)),0),IF(AN$3='Step 1_Expenditure3'!$F57,'Step 1_Expenditure3'!$E57,0))))</f>
        <v/>
      </c>
      <c r="AO33" s="55" t="str">
        <f>IF(AO$3="","",IF('Step 1_Expenditure3'!$E57=0,0,IF('Step 1_Expenditure3'!$D57="OPEX",IF(AND(AO$3&gt;='Step 1_Expenditure3'!$F57,'Step 1_Expenditure3'!$F57+'Step 1_Expenditure3'!$G57-1&gt;=AO$3),'Step 1_Expenditure3'!$E57*((1+'Step 1_Expenditure3'!$H57)^(AO$3-1)),0),IF(AO$3='Step 1_Expenditure3'!$F57,'Step 1_Expenditure3'!$E57,0))))</f>
        <v/>
      </c>
      <c r="AP33" s="55" t="str">
        <f>IF(AP$3="","",IF('Step 1_Expenditure3'!$E57=0,0,IF('Step 1_Expenditure3'!$D57="OPEX",IF(AND(AP$3&gt;='Step 1_Expenditure3'!$F57,'Step 1_Expenditure3'!$F57+'Step 1_Expenditure3'!$G57-1&gt;=AP$3),'Step 1_Expenditure3'!$E57*((1+'Step 1_Expenditure3'!$H57)^(AP$3-1)),0),IF(AP$3='Step 1_Expenditure3'!$F57,'Step 1_Expenditure3'!$E57,0))))</f>
        <v/>
      </c>
      <c r="AQ33" s="55" t="str">
        <f>IF(AQ$3="","",IF('Step 1_Expenditure3'!$E57=0,0,IF('Step 1_Expenditure3'!$D57="OPEX",IF(AND(AQ$3&gt;='Step 1_Expenditure3'!$F57,'Step 1_Expenditure3'!$F57+'Step 1_Expenditure3'!$G57-1&gt;=AQ$3),'Step 1_Expenditure3'!$E57*((1+'Step 1_Expenditure3'!$H57)^(AQ$3-1)),0),IF(AQ$3='Step 1_Expenditure3'!$F57,'Step 1_Expenditure3'!$E57,0))))</f>
        <v/>
      </c>
      <c r="AR33" s="55" t="str">
        <f>IF(AR$3="","",IF('Step 1_Expenditure3'!$E57=0,0,IF('Step 1_Expenditure3'!$D57="OPEX",IF(AND(AR$3&gt;='Step 1_Expenditure3'!$F57,'Step 1_Expenditure3'!$F57+'Step 1_Expenditure3'!$G57-1&gt;=AR$3),'Step 1_Expenditure3'!$E57*((1+'Step 1_Expenditure3'!$H57)^(AR$3-1)),0),IF(AR$3='Step 1_Expenditure3'!$F57,'Step 1_Expenditure3'!$E57,0))))</f>
        <v/>
      </c>
      <c r="AS33" s="55" t="str">
        <f>IF(AS$3="","",IF('Step 1_Expenditure3'!$E57=0,0,IF('Step 1_Expenditure3'!$D57="OPEX",IF(AND(AS$3&gt;='Step 1_Expenditure3'!$F57,'Step 1_Expenditure3'!$F57+'Step 1_Expenditure3'!$G57-1&gt;=AS$3),'Step 1_Expenditure3'!$E57*((1+'Step 1_Expenditure3'!$H57)^(AS$3-1)),0),IF(AS$3='Step 1_Expenditure3'!$F57,'Step 1_Expenditure3'!$E57,0))))</f>
        <v/>
      </c>
      <c r="AT33" s="55" t="str">
        <f>IF(AT$3="","",IF('Step 1_Expenditure3'!$E57=0,0,IF('Step 1_Expenditure3'!$D57="OPEX",IF(AND(AT$3&gt;='Step 1_Expenditure3'!$F57,'Step 1_Expenditure3'!$F57+'Step 1_Expenditure3'!$G57-1&gt;=AT$3),'Step 1_Expenditure3'!$E57*((1+'Step 1_Expenditure3'!$H57)^(AT$3-1)),0),IF(AT$3='Step 1_Expenditure3'!$F57,'Step 1_Expenditure3'!$E57,0))))</f>
        <v/>
      </c>
      <c r="AU33" s="55" t="str">
        <f>IF(AU$3="","",IF('Step 1_Expenditure3'!$E57=0,0,IF('Step 1_Expenditure3'!$D57="OPEX",IF(AND(AU$3&gt;='Step 1_Expenditure3'!$F57,'Step 1_Expenditure3'!$F57+'Step 1_Expenditure3'!$G57-1&gt;=AU$3),'Step 1_Expenditure3'!$E57*((1+'Step 1_Expenditure3'!$H57)^(AU$3-1)),0),IF(AU$3='Step 1_Expenditure3'!$F57,'Step 1_Expenditure3'!$E57,0))))</f>
        <v/>
      </c>
      <c r="AV33" s="55" t="str">
        <f>IF(AV$3="","",IF('Step 1_Expenditure3'!$E57=0,0,IF('Step 1_Expenditure3'!$D57="OPEX",IF(AND(AV$3&gt;='Step 1_Expenditure3'!$F57,'Step 1_Expenditure3'!$F57+'Step 1_Expenditure3'!$G57-1&gt;=AV$3),'Step 1_Expenditure3'!$E57*((1+'Step 1_Expenditure3'!$H57)^(AV$3-1)),0),IF(AV$3='Step 1_Expenditure3'!$F57,'Step 1_Expenditure3'!$E57,0))))</f>
        <v/>
      </c>
      <c r="AW33" s="55" t="str">
        <f>IF(AW$3="","",IF('Step 1_Expenditure3'!$E57=0,0,IF('Step 1_Expenditure3'!$D57="OPEX",IF(AND(AW$3&gt;='Step 1_Expenditure3'!$F57,'Step 1_Expenditure3'!$F57+'Step 1_Expenditure3'!$G57-1&gt;=AW$3),'Step 1_Expenditure3'!$E57*((1+'Step 1_Expenditure3'!$H57)^(AW$3-1)),0),IF(AW$3='Step 1_Expenditure3'!$F57,'Step 1_Expenditure3'!$E57,0))))</f>
        <v/>
      </c>
      <c r="AX33" s="55" t="str">
        <f>IF(AX$3="","",IF('Step 1_Expenditure3'!$E57=0,0,IF('Step 1_Expenditure3'!$D57="OPEX",IF(AND(AX$3&gt;='Step 1_Expenditure3'!$F57,'Step 1_Expenditure3'!$F57+'Step 1_Expenditure3'!$G57-1&gt;=AX$3),'Step 1_Expenditure3'!$E57*((1+'Step 1_Expenditure3'!$H57)^(AX$3-1)),0),IF(AX$3='Step 1_Expenditure3'!$F57,'Step 1_Expenditure3'!$E57,0))))</f>
        <v/>
      </c>
      <c r="AY33" s="55" t="str">
        <f>IF(AY$3="","",IF('Step 1_Expenditure3'!$E57=0,0,IF('Step 1_Expenditure3'!$D57="OPEX",IF(AND(AY$3&gt;='Step 1_Expenditure3'!$F57,'Step 1_Expenditure3'!$F57+'Step 1_Expenditure3'!$G57-1&gt;=AY$3),'Step 1_Expenditure3'!$E57*((1+'Step 1_Expenditure3'!$H57)^(AY$3-1)),0),IF(AY$3='Step 1_Expenditure3'!$F57,'Step 1_Expenditure3'!$E57,0))))</f>
        <v/>
      </c>
      <c r="AZ33" s="55" t="str">
        <f>IF(AZ$3="","",IF('Step 1_Expenditure3'!$E57=0,0,IF('Step 1_Expenditure3'!$D57="OPEX",IF(AND(AZ$3&gt;='Step 1_Expenditure3'!$F57,'Step 1_Expenditure3'!$F57+'Step 1_Expenditure3'!$G57-1&gt;=AZ$3),'Step 1_Expenditure3'!$E57*((1+'Step 1_Expenditure3'!$H57)^(AZ$3-1)),0),IF(AZ$3='Step 1_Expenditure3'!$F57,'Step 1_Expenditure3'!$E57,0))))</f>
        <v/>
      </c>
      <c r="BA33" s="55" t="str">
        <f>IF(BA$3="","",IF('Step 1_Expenditure3'!$E57=0,0,IF('Step 1_Expenditure3'!$D57="OPEX",IF(AND(BA$3&gt;='Step 1_Expenditure3'!$F57,'Step 1_Expenditure3'!$F57+'Step 1_Expenditure3'!$G57-1&gt;=BA$3),'Step 1_Expenditure3'!$E57*((1+'Step 1_Expenditure3'!$H57)^(BA$3-1)),0),IF(BA$3='Step 1_Expenditure3'!$F57,'Step 1_Expenditure3'!$E57,0))))</f>
        <v/>
      </c>
      <c r="BB33" s="55" t="str">
        <f>IF(BB$3="","",IF('Step 1_Expenditure3'!$E57=0,0,IF('Step 1_Expenditure3'!$D57="OPEX",IF(AND(BB$3&gt;='Step 1_Expenditure3'!$F57,'Step 1_Expenditure3'!$F57+'Step 1_Expenditure3'!$G57-1&gt;=BB$3),'Step 1_Expenditure3'!$E57*((1+'Step 1_Expenditure3'!$H57)^(BB$3-1)),0),IF(BB$3='Step 1_Expenditure3'!$F57,'Step 1_Expenditure3'!$E57,0))))</f>
        <v/>
      </c>
      <c r="BC33" s="55" t="str">
        <f>IF(BC$3="","",IF('Step 1_Expenditure3'!$E57=0,0,IF('Step 1_Expenditure3'!$D57="OPEX",IF(AND(BC$3&gt;='Step 1_Expenditure3'!$F57,'Step 1_Expenditure3'!$F57+'Step 1_Expenditure3'!$G57-1&gt;=BC$3),'Step 1_Expenditure3'!$E57*((1+'Step 1_Expenditure3'!$H57)^(BC$3-1)),0),IF(BC$3='Step 1_Expenditure3'!$F57,'Step 1_Expenditure3'!$E57,0))))</f>
        <v/>
      </c>
      <c r="BD33" s="55" t="str">
        <f>IF(BD$3="","",IF('Step 1_Expenditure3'!$E57=0,0,IF('Step 1_Expenditure3'!$D57="OPEX",IF(AND(BD$3&gt;='Step 1_Expenditure3'!$F57,'Step 1_Expenditure3'!$F57+'Step 1_Expenditure3'!$G57-1&gt;=BD$3),'Step 1_Expenditure3'!$E57*((1+'Step 1_Expenditure3'!$H57)^(BD$3-1)),0),IF(BD$3='Step 1_Expenditure3'!$F57,'Step 1_Expenditure3'!$E57,0))))</f>
        <v/>
      </c>
      <c r="BE33" s="55" t="str">
        <f>IF(BE$3="","",IF('Step 1_Expenditure3'!$E57=0,0,IF('Step 1_Expenditure3'!$D57="OPEX",IF(AND(BE$3&gt;='Step 1_Expenditure3'!$F57,'Step 1_Expenditure3'!$F57+'Step 1_Expenditure3'!$G57-1&gt;=BE$3),'Step 1_Expenditure3'!$E57*((1+'Step 1_Expenditure3'!$H57)^(BE$3-1)),0),IF(BE$3='Step 1_Expenditure3'!$F57,'Step 1_Expenditure3'!$E57,0))))</f>
        <v/>
      </c>
      <c r="BF33" s="55" t="str">
        <f>IF(BF$3="","",IF('Step 1_Expenditure3'!$E57=0,0,IF('Step 1_Expenditure3'!$D57="OPEX",IF(AND(BF$3&gt;='Step 1_Expenditure3'!$F57,'Step 1_Expenditure3'!$F57+'Step 1_Expenditure3'!$G57-1&gt;=BF$3),'Step 1_Expenditure3'!$E57*((1+'Step 1_Expenditure3'!$H57)^(BF$3-1)),0),IF(BF$3='Step 1_Expenditure3'!$F57,'Step 1_Expenditure3'!$E57,0))))</f>
        <v/>
      </c>
      <c r="BG33" s="55" t="str">
        <f>IF(BG$3="","",IF('Step 1_Expenditure3'!$E57=0,0,IF('Step 1_Expenditure3'!$D57="OPEX",IF(AND(BG$3&gt;='Step 1_Expenditure3'!$F57,'Step 1_Expenditure3'!$F57+'Step 1_Expenditure3'!$G57-1&gt;=BG$3),'Step 1_Expenditure3'!$E57*((1+'Step 1_Expenditure3'!$H57)^(BG$3-1)),0),IF(BG$3='Step 1_Expenditure3'!$F57,'Step 1_Expenditure3'!$E57,0))))</f>
        <v/>
      </c>
      <c r="BH33" s="55" t="str">
        <f>IF(BH$3="","",IF('Step 1_Expenditure3'!$E57=0,0,IF('Step 1_Expenditure3'!$D57="OPEX",IF(AND(BH$3&gt;='Step 1_Expenditure3'!$F57,'Step 1_Expenditure3'!$F57+'Step 1_Expenditure3'!$G57-1&gt;=BH$3),'Step 1_Expenditure3'!$E57*((1+'Step 1_Expenditure3'!$H57)^(BH$3-1)),0),IF(BH$3='Step 1_Expenditure3'!$F57,'Step 1_Expenditure3'!$E57,0))))</f>
        <v/>
      </c>
      <c r="BI33" s="55" t="str">
        <f>IF(BI$3="","",IF('Step 1_Expenditure3'!$E57=0,0,IF('Step 1_Expenditure3'!$D57="OPEX",IF(AND(BI$3&gt;='Step 1_Expenditure3'!$F57,'Step 1_Expenditure3'!$F57+'Step 1_Expenditure3'!$G57-1&gt;=BI$3),'Step 1_Expenditure3'!$E57*((1+'Step 1_Expenditure3'!$H57)^(BI$3-1)),0),IF(BI$3='Step 1_Expenditure3'!$F57,'Step 1_Expenditure3'!$E57,0))))</f>
        <v/>
      </c>
      <c r="BJ33" s="55" t="str">
        <f>IF(BJ$3="","",IF('Step 1_Expenditure3'!$E57=0,0,IF('Step 1_Expenditure3'!$D57="OPEX",IF(AND(BJ$3&gt;='Step 1_Expenditure3'!$F57,'Step 1_Expenditure3'!$F57+'Step 1_Expenditure3'!$G57-1&gt;=BJ$3),'Step 1_Expenditure3'!$E57*((1+'Step 1_Expenditure3'!$H57)^(BJ$3-1)),0),IF(BJ$3='Step 1_Expenditure3'!$F57,'Step 1_Expenditure3'!$E57,0))))</f>
        <v/>
      </c>
      <c r="BK33" s="55" t="str">
        <f>IF(BK$3="","",IF('Step 1_Expenditure3'!$E57=0,0,IF('Step 1_Expenditure3'!$D57="OPEX",IF(AND(BK$3&gt;='Step 1_Expenditure3'!$F57,'Step 1_Expenditure3'!$F57+'Step 1_Expenditure3'!$G57-1&gt;=BK$3),'Step 1_Expenditure3'!$E57*((1+'Step 1_Expenditure3'!$H57)^(BK$3-1)),0),IF(BK$3='Step 1_Expenditure3'!$F57,'Step 1_Expenditure3'!$E57,0))))</f>
        <v/>
      </c>
      <c r="BL33" s="55" t="str">
        <f>IF(BL$3="","",IF('Step 1_Expenditure3'!$E57=0,0,IF('Step 1_Expenditure3'!$D57="OPEX",IF(AND(BL$3&gt;='Step 1_Expenditure3'!$F57,'Step 1_Expenditure3'!$F57+'Step 1_Expenditure3'!$G57-1&gt;=BL$3),'Step 1_Expenditure3'!$E57*((1+'Step 1_Expenditure3'!$H57)^(BL$3-1)),0),IF(BL$3='Step 1_Expenditure3'!$F57,'Step 1_Expenditure3'!$E57,0))))</f>
        <v/>
      </c>
      <c r="BM33" s="55" t="str">
        <f>IF(BM$3="","",IF('Step 1_Expenditure3'!$E57=0,0,IF('Step 1_Expenditure3'!$D57="OPEX",IF(AND(BM$3&gt;='Step 1_Expenditure3'!$F57,'Step 1_Expenditure3'!$F57+'Step 1_Expenditure3'!$G57-1&gt;=BM$3),'Step 1_Expenditure3'!$E57*((1+'Step 1_Expenditure3'!$H57)^(BM$3-1)),0),IF(BM$3='Step 1_Expenditure3'!$F57,'Step 1_Expenditure3'!$E57,0))))</f>
        <v/>
      </c>
      <c r="BN33" s="55" t="str">
        <f>IF(BN$3="","",IF('Step 1_Expenditure3'!$E57=0,0,IF('Step 1_Expenditure3'!$D57="OPEX",IF(AND(BN$3&gt;='Step 1_Expenditure3'!$F57,'Step 1_Expenditure3'!$F57+'Step 1_Expenditure3'!$G57-1&gt;=BN$3),'Step 1_Expenditure3'!$E57*((1+'Step 1_Expenditure3'!$H57)^(BN$3-1)),0),IF(BN$3='Step 1_Expenditure3'!$F57,'Step 1_Expenditure3'!$E57,0))))</f>
        <v/>
      </c>
      <c r="BO33" s="55" t="str">
        <f>IF(BO$3="","",IF('Step 1_Expenditure3'!$E57=0,0,IF('Step 1_Expenditure3'!$D57="OPEX",IF(AND(BO$3&gt;='Step 1_Expenditure3'!$F57,'Step 1_Expenditure3'!$F57+'Step 1_Expenditure3'!$G57-1&gt;=BO$3),'Step 1_Expenditure3'!$E57*((1+'Step 1_Expenditure3'!$H57)^(BO$3-1)),0),IF(BO$3='Step 1_Expenditure3'!$F57,'Step 1_Expenditure3'!$E57,0))))</f>
        <v/>
      </c>
      <c r="BP33" s="55" t="str">
        <f>IF(BP$3="","",IF('Step 1_Expenditure3'!$E57=0,0,IF('Step 1_Expenditure3'!$D57="OPEX",IF(AND(BP$3&gt;='Step 1_Expenditure3'!$F57,'Step 1_Expenditure3'!$F57+'Step 1_Expenditure3'!$G57-1&gt;=BP$3),'Step 1_Expenditure3'!$E57*((1+'Step 1_Expenditure3'!$H57)^(BP$3-1)),0),IF(BP$3='Step 1_Expenditure3'!$F57,'Step 1_Expenditure3'!$E57,0))))</f>
        <v/>
      </c>
      <c r="BQ33" s="55" t="str">
        <f>IF(BQ$3="","",IF('Step 1_Expenditure3'!$E57=0,0,IF('Step 1_Expenditure3'!$D57="OPEX",IF(AND(BQ$3&gt;='Step 1_Expenditure3'!$F57,'Step 1_Expenditure3'!$F57+'Step 1_Expenditure3'!$G57-1&gt;=BQ$3),'Step 1_Expenditure3'!$E57*((1+'Step 1_Expenditure3'!$H57)^(BQ$3-1)),0),IF(BQ$3='Step 1_Expenditure3'!$F57,'Step 1_Expenditure3'!$E57,0))))</f>
        <v/>
      </c>
      <c r="BR33" s="55" t="str">
        <f>IF(BR$3="","",IF('Step 1_Expenditure3'!$E57=0,0,IF('Step 1_Expenditure3'!$D57="OPEX",IF(AND(BR$3&gt;='Step 1_Expenditure3'!$F57,'Step 1_Expenditure3'!$F57+'Step 1_Expenditure3'!$G57-1&gt;=BR$3),'Step 1_Expenditure3'!$E57*((1+'Step 1_Expenditure3'!$H57)^(BR$3-1)),0),IF(BR$3='Step 1_Expenditure3'!$F57,'Step 1_Expenditure3'!$E57,0))))</f>
        <v/>
      </c>
      <c r="BS33" s="55" t="str">
        <f>IF(BS$3="","",IF('Step 1_Expenditure3'!$E57=0,0,IF('Step 1_Expenditure3'!$D57="OPEX",IF(AND(BS$3&gt;='Step 1_Expenditure3'!$F57,'Step 1_Expenditure3'!$F57+'Step 1_Expenditure3'!$G57-1&gt;=BS$3),'Step 1_Expenditure3'!$E57*((1+'Step 1_Expenditure3'!$H57)^(BS$3-1)),0),IF(BS$3='Step 1_Expenditure3'!$F57,'Step 1_Expenditure3'!$E57,0))))</f>
        <v/>
      </c>
      <c r="BT33" s="55" t="str">
        <f>IF(BT$3="","",IF('Step 1_Expenditure3'!$E57=0,0,IF('Step 1_Expenditure3'!$D57="OPEX",IF(AND(BT$3&gt;='Step 1_Expenditure3'!$F57,'Step 1_Expenditure3'!$F57+'Step 1_Expenditure3'!$G57-1&gt;=BT$3),'Step 1_Expenditure3'!$E57*((1+'Step 1_Expenditure3'!$H57)^(BT$3-1)),0),IF(BT$3='Step 1_Expenditure3'!$F57,'Step 1_Expenditure3'!$E57,0))))</f>
        <v/>
      </c>
      <c r="BU33" s="55" t="str">
        <f>IF(BU$3="","",IF('Step 1_Expenditure3'!$E57=0,0,IF('Step 1_Expenditure3'!$D57="OPEX",IF(AND(BU$3&gt;='Step 1_Expenditure3'!$F57,'Step 1_Expenditure3'!$F57+'Step 1_Expenditure3'!$G57-1&gt;=BU$3),'Step 1_Expenditure3'!$E57*((1+'Step 1_Expenditure3'!$H57)^(BU$3-1)),0),IF(BU$3='Step 1_Expenditure3'!$F57,'Step 1_Expenditure3'!$E57,0))))</f>
        <v/>
      </c>
      <c r="BV33" s="55" t="str">
        <f>IF(BV$3="","",IF('Step 1_Expenditure3'!$E57=0,0,IF('Step 1_Expenditure3'!$D57="OPEX",IF(AND(BV$3&gt;='Step 1_Expenditure3'!$F57,'Step 1_Expenditure3'!$F57+'Step 1_Expenditure3'!$G57-1&gt;=BV$3),'Step 1_Expenditure3'!$E57*((1+'Step 1_Expenditure3'!$H57)^(BV$3-1)),0),IF(BV$3='Step 1_Expenditure3'!$F57,'Step 1_Expenditure3'!$E57,0))))</f>
        <v/>
      </c>
      <c r="BW33" s="55" t="str">
        <f>IF(BW$3="","",IF('Step 1_Expenditure3'!$E57=0,0,IF('Step 1_Expenditure3'!$D57="OPEX",IF(AND(BW$3&gt;='Step 1_Expenditure3'!$F57,'Step 1_Expenditure3'!$F57+'Step 1_Expenditure3'!$G57-1&gt;=BW$3),'Step 1_Expenditure3'!$E57*((1+'Step 1_Expenditure3'!$H57)^(BW$3-1)),0),IF(BW$3='Step 1_Expenditure3'!$F57,'Step 1_Expenditure3'!$E57,0))))</f>
        <v/>
      </c>
      <c r="BX33" s="55" t="str">
        <f>IF(BX$3="","",IF('Step 1_Expenditure3'!$E57=0,0,IF('Step 1_Expenditure3'!$D57="OPEX",IF(AND(BX$3&gt;='Step 1_Expenditure3'!$F57,'Step 1_Expenditure3'!$F57+'Step 1_Expenditure3'!$G57-1&gt;=BX$3),'Step 1_Expenditure3'!$E57*((1+'Step 1_Expenditure3'!$H57)^(BX$3-1)),0),IF(BX$3='Step 1_Expenditure3'!$F57,'Step 1_Expenditure3'!$E57,0))))</f>
        <v/>
      </c>
      <c r="BY33" s="55" t="str">
        <f>IF(BY$3="","",IF('Step 1_Expenditure3'!$E57=0,0,IF('Step 1_Expenditure3'!$D57="OPEX",IF(AND(BY$3&gt;='Step 1_Expenditure3'!$F57,'Step 1_Expenditure3'!$F57+'Step 1_Expenditure3'!$G57-1&gt;=BY$3),'Step 1_Expenditure3'!$E57*((1+'Step 1_Expenditure3'!$H57)^(BY$3-1)),0),IF(BY$3='Step 1_Expenditure3'!$F57,'Step 1_Expenditure3'!$E57,0))))</f>
        <v/>
      </c>
      <c r="BZ33" s="55" t="str">
        <f>IF(BZ$3="","",IF('Step 1_Expenditure3'!$E57=0,0,IF('Step 1_Expenditure3'!$D57="OPEX",IF(AND(BZ$3&gt;='Step 1_Expenditure3'!$F57,'Step 1_Expenditure3'!$F57+'Step 1_Expenditure3'!$G57-1&gt;=BZ$3),'Step 1_Expenditure3'!$E57*((1+'Step 1_Expenditure3'!$H57)^(BZ$3-1)),0),IF(BZ$3='Step 1_Expenditure3'!$F57,'Step 1_Expenditure3'!$E57,0))))</f>
        <v/>
      </c>
      <c r="CA33" s="55" t="str">
        <f>IF(CA$3="","",IF('Step 1_Expenditure3'!$E57=0,0,IF('Step 1_Expenditure3'!$D57="OPEX",IF(AND(CA$3&gt;='Step 1_Expenditure3'!$F57,'Step 1_Expenditure3'!$F57+'Step 1_Expenditure3'!$G57-1&gt;=CA$3),'Step 1_Expenditure3'!$E57*((1+'Step 1_Expenditure3'!$H57)^(CA$3-1)),0),IF(CA$3='Step 1_Expenditure3'!$F57,'Step 1_Expenditure3'!$E57,0))))</f>
        <v/>
      </c>
      <c r="CB33" s="55" t="str">
        <f>IF(CB$3="","",IF('Step 1_Expenditure3'!$E57=0,0,IF('Step 1_Expenditure3'!$D57="OPEX",IF(AND(CB$3&gt;='Step 1_Expenditure3'!$F57,'Step 1_Expenditure3'!$F57+'Step 1_Expenditure3'!$G57-1&gt;=CB$3),'Step 1_Expenditure3'!$E57*((1+'Step 1_Expenditure3'!$H57)^(CB$3-1)),0),IF(CB$3='Step 1_Expenditure3'!$F57,'Step 1_Expenditure3'!$E57,0))))</f>
        <v/>
      </c>
      <c r="CC33" s="55" t="str">
        <f>IF(CC$3="","",IF('Step 1_Expenditure3'!$E57=0,0,IF('Step 1_Expenditure3'!$D57="OPEX",IF(AND(CC$3&gt;='Step 1_Expenditure3'!$F57,'Step 1_Expenditure3'!$F57+'Step 1_Expenditure3'!$G57-1&gt;=CC$3),'Step 1_Expenditure3'!$E57*((1+'Step 1_Expenditure3'!$H57)^(CC$3-1)),0),IF(CC$3='Step 1_Expenditure3'!$F57,'Step 1_Expenditure3'!$E57,0))))</f>
        <v/>
      </c>
      <c r="CD33" s="55" t="str">
        <f>IF(CD$3="","",IF('Step 1_Expenditure3'!$E57=0,0,IF('Step 1_Expenditure3'!$D57="OPEX",IF(AND(CD$3&gt;='Step 1_Expenditure3'!$F57,'Step 1_Expenditure3'!$F57+'Step 1_Expenditure3'!$G57-1&gt;=CD$3),'Step 1_Expenditure3'!$E57*((1+'Step 1_Expenditure3'!$H57)^(CD$3-1)),0),IF(CD$3='Step 1_Expenditure3'!$F57,'Step 1_Expenditure3'!$E57,0))))</f>
        <v/>
      </c>
      <c r="CE33" s="55" t="str">
        <f>IF(CE$3="","",IF('Step 1_Expenditure3'!$E57=0,0,IF('Step 1_Expenditure3'!$D57="OPEX",IF(AND(CE$3&gt;='Step 1_Expenditure3'!$F57,'Step 1_Expenditure3'!$F57+'Step 1_Expenditure3'!$G57-1&gt;=CE$3),'Step 1_Expenditure3'!$E57*((1+'Step 1_Expenditure3'!$H57)^(CE$3-1)),0),IF(CE$3='Step 1_Expenditure3'!$F57,'Step 1_Expenditure3'!$E57,0))))</f>
        <v/>
      </c>
      <c r="CF33" s="55" t="str">
        <f>IF(CF$3="","",IF('Step 1_Expenditure3'!$E57=0,0,IF('Step 1_Expenditure3'!$D57="OPEX",IF(AND(CF$3&gt;='Step 1_Expenditure3'!$F57,'Step 1_Expenditure3'!$F57+'Step 1_Expenditure3'!$G57-1&gt;=CF$3),'Step 1_Expenditure3'!$E57*((1+'Step 1_Expenditure3'!$H57)^(CF$3-1)),0),IF(CF$3='Step 1_Expenditure3'!$F57,'Step 1_Expenditure3'!$E57,0))))</f>
        <v/>
      </c>
      <c r="CG33" s="55" t="str">
        <f>IF(CG$3="","",IF('Step 1_Expenditure3'!$E57=0,0,IF('Step 1_Expenditure3'!$D57="OPEX",IF(AND(CG$3&gt;='Step 1_Expenditure3'!$F57,'Step 1_Expenditure3'!$F57+'Step 1_Expenditure3'!$G57-1&gt;=CG$3),'Step 1_Expenditure3'!$E57*((1+'Step 1_Expenditure3'!$H57)^(CG$3-1)),0),IF(CG$3='Step 1_Expenditure3'!$F57,'Step 1_Expenditure3'!$E57,0))))</f>
        <v/>
      </c>
      <c r="CH33" s="55" t="str">
        <f>IF(CH$3="","",IF('Step 1_Expenditure3'!$E57=0,0,IF('Step 1_Expenditure3'!$D57="OPEX",IF(AND(CH$3&gt;='Step 1_Expenditure3'!$F57,'Step 1_Expenditure3'!$F57+'Step 1_Expenditure3'!$G57-1&gt;=CH$3),'Step 1_Expenditure3'!$E57*((1+'Step 1_Expenditure3'!$H57)^(CH$3-1)),0),IF(CH$3='Step 1_Expenditure3'!$F57,'Step 1_Expenditure3'!$E57,0))))</f>
        <v/>
      </c>
      <c r="CI33" s="55" t="str">
        <f>IF(CI$3="","",IF('Step 1_Expenditure3'!$E57=0,0,IF('Step 1_Expenditure3'!$D57="OPEX",IF(AND(CI$3&gt;='Step 1_Expenditure3'!$F57,'Step 1_Expenditure3'!$F57+'Step 1_Expenditure3'!$G57-1&gt;=CI$3),'Step 1_Expenditure3'!$E57*((1+'Step 1_Expenditure3'!$H57)^(CI$3-1)),0),IF(CI$3='Step 1_Expenditure3'!$F57,'Step 1_Expenditure3'!$E57,0))))</f>
        <v/>
      </c>
      <c r="CJ33" s="55" t="str">
        <f>IF(CJ$3="","",IF('Step 1_Expenditure3'!$E57=0,0,IF('Step 1_Expenditure3'!$D57="OPEX",IF(AND(CJ$3&gt;='Step 1_Expenditure3'!$F57,'Step 1_Expenditure3'!$F57+'Step 1_Expenditure3'!$G57-1&gt;=CJ$3),'Step 1_Expenditure3'!$E57*((1+'Step 1_Expenditure3'!$H57)^(CJ$3-1)),0),IF(CJ$3='Step 1_Expenditure3'!$F57,'Step 1_Expenditure3'!$E57,0))))</f>
        <v/>
      </c>
      <c r="CK33" s="55" t="str">
        <f>IF(CK$3="","",IF('Step 1_Expenditure3'!$E57=0,0,IF('Step 1_Expenditure3'!$D57="OPEX",IF(AND(CK$3&gt;='Step 1_Expenditure3'!$F57,'Step 1_Expenditure3'!$F57+'Step 1_Expenditure3'!$G57-1&gt;=CK$3),'Step 1_Expenditure3'!$E57*((1+'Step 1_Expenditure3'!$H57)^(CK$3-1)),0),IF(CK$3='Step 1_Expenditure3'!$F57,'Step 1_Expenditure3'!$E57,0))))</f>
        <v/>
      </c>
      <c r="CL33" s="55" t="str">
        <f>IF(CL$3="","",IF('Step 1_Expenditure3'!$E57=0,0,IF('Step 1_Expenditure3'!$D57="OPEX",IF(AND(CL$3&gt;='Step 1_Expenditure3'!$F57,'Step 1_Expenditure3'!$F57+'Step 1_Expenditure3'!$G57-1&gt;=CL$3),'Step 1_Expenditure3'!$E57*((1+'Step 1_Expenditure3'!$H57)^(CL$3-1)),0),IF(CL$3='Step 1_Expenditure3'!$F57,'Step 1_Expenditure3'!$E57,0))))</f>
        <v/>
      </c>
      <c r="CM33" s="55" t="str">
        <f>IF(CM$3="","",IF('Step 1_Expenditure3'!$E57=0,0,IF('Step 1_Expenditure3'!$D57="OPEX",IF(AND(CM$3&gt;='Step 1_Expenditure3'!$F57,'Step 1_Expenditure3'!$F57+'Step 1_Expenditure3'!$G57-1&gt;=CM$3),'Step 1_Expenditure3'!$E57*((1+'Step 1_Expenditure3'!$H57)^(CM$3-1)),0),IF(CM$3='Step 1_Expenditure3'!$F57,'Step 1_Expenditure3'!$E57,0))))</f>
        <v/>
      </c>
      <c r="CN33" s="55" t="str">
        <f>IF(CN$3="","",IF('Step 1_Expenditure3'!$E57=0,0,IF('Step 1_Expenditure3'!$D57="OPEX",IF(AND(CN$3&gt;='Step 1_Expenditure3'!$F57,'Step 1_Expenditure3'!$F57+'Step 1_Expenditure3'!$G57-1&gt;=CN$3),'Step 1_Expenditure3'!$E57*((1+'Step 1_Expenditure3'!$H57)^(CN$3-1)),0),IF(CN$3='Step 1_Expenditure3'!$F57,'Step 1_Expenditure3'!$E57,0))))</f>
        <v/>
      </c>
      <c r="CO33" s="55" t="str">
        <f>IF(CO$3="","",IF('Step 1_Expenditure3'!$E57=0,0,IF('Step 1_Expenditure3'!$D57="OPEX",IF(AND(CO$3&gt;='Step 1_Expenditure3'!$F57,'Step 1_Expenditure3'!$F57+'Step 1_Expenditure3'!$G57-1&gt;=CO$3),'Step 1_Expenditure3'!$E57*((1+'Step 1_Expenditure3'!$H57)^(CO$3-1)),0),IF(CO$3='Step 1_Expenditure3'!$F57,'Step 1_Expenditure3'!$E57,0))))</f>
        <v/>
      </c>
      <c r="CP33" s="55" t="str">
        <f>IF(CP$3="","",IF('Step 1_Expenditure3'!$E57=0,0,IF('Step 1_Expenditure3'!$D57="OPEX",IF(AND(CP$3&gt;='Step 1_Expenditure3'!$F57,'Step 1_Expenditure3'!$F57+'Step 1_Expenditure3'!$G57-1&gt;=CP$3),'Step 1_Expenditure3'!$E57*((1+'Step 1_Expenditure3'!$H57)^(CP$3-1)),0),IF(CP$3='Step 1_Expenditure3'!$F57,'Step 1_Expenditure3'!$E57,0))))</f>
        <v/>
      </c>
      <c r="CQ33" s="55" t="str">
        <f>IF(CQ$3="","",IF('Step 1_Expenditure3'!$E57=0,0,IF('Step 1_Expenditure3'!$D57="OPEX",IF(AND(CQ$3&gt;='Step 1_Expenditure3'!$F57,'Step 1_Expenditure3'!$F57+'Step 1_Expenditure3'!$G57-1&gt;=CQ$3),'Step 1_Expenditure3'!$E57*((1+'Step 1_Expenditure3'!$H57)^(CQ$3-1)),0),IF(CQ$3='Step 1_Expenditure3'!$F57,'Step 1_Expenditure3'!$E57,0))))</f>
        <v/>
      </c>
      <c r="CR33" s="55" t="str">
        <f>IF(CR$3="","",IF('Step 1_Expenditure3'!$E57=0,0,IF('Step 1_Expenditure3'!$D57="OPEX",IF(AND(CR$3&gt;='Step 1_Expenditure3'!$F57,'Step 1_Expenditure3'!$F57+'Step 1_Expenditure3'!$G57-1&gt;=CR$3),'Step 1_Expenditure3'!$E57*((1+'Step 1_Expenditure3'!$H57)^(CR$3-1)),0),IF(CR$3='Step 1_Expenditure3'!$F57,'Step 1_Expenditure3'!$E57,0))))</f>
        <v/>
      </c>
      <c r="CS33" s="55" t="str">
        <f>IF(CS$3="","",IF('Step 1_Expenditure3'!$E57=0,0,IF('Step 1_Expenditure3'!$D57="OPEX",IF(AND(CS$3&gt;='Step 1_Expenditure3'!$F57,'Step 1_Expenditure3'!$F57+'Step 1_Expenditure3'!$G57-1&gt;=CS$3),'Step 1_Expenditure3'!$E57*((1+'Step 1_Expenditure3'!$H57)^(CS$3-1)),0),IF(CS$3='Step 1_Expenditure3'!$F57,'Step 1_Expenditure3'!$E57,0))))</f>
        <v/>
      </c>
      <c r="CT33" s="55" t="str">
        <f>IF(CT$3="","",IF('Step 1_Expenditure3'!$E57=0,0,IF('Step 1_Expenditure3'!$D57="OPEX",IF(AND(CT$3&gt;='Step 1_Expenditure3'!$F57,'Step 1_Expenditure3'!$F57+'Step 1_Expenditure3'!$G57-1&gt;=CT$3),'Step 1_Expenditure3'!$E57*((1+'Step 1_Expenditure3'!$H57)^(CT$3-1)),0),IF(CT$3='Step 1_Expenditure3'!$F57,'Step 1_Expenditure3'!$E57,0))))</f>
        <v/>
      </c>
      <c r="CU33" s="55" t="str">
        <f>IF(CU$3="","",IF('Step 1_Expenditure3'!$E57=0,0,IF('Step 1_Expenditure3'!$D57="OPEX",IF(AND(CU$3&gt;='Step 1_Expenditure3'!$F57,'Step 1_Expenditure3'!$F57+'Step 1_Expenditure3'!$G57-1&gt;=CU$3),'Step 1_Expenditure3'!$E57*((1+'Step 1_Expenditure3'!$H57)^(CU$3-1)),0),IF(CU$3='Step 1_Expenditure3'!$F57,'Step 1_Expenditure3'!$E57,0))))</f>
        <v/>
      </c>
      <c r="CV33" s="55" t="str">
        <f>IF(CV$3="","",IF('Step 1_Expenditure3'!$E57=0,0,IF('Step 1_Expenditure3'!$D57="OPEX",IF(AND(CV$3&gt;='Step 1_Expenditure3'!$F57,'Step 1_Expenditure3'!$F57+'Step 1_Expenditure3'!$G57-1&gt;=CV$3),'Step 1_Expenditure3'!$E57*((1+'Step 1_Expenditure3'!$H57)^(CV$3-1)),0),IF(CV$3='Step 1_Expenditure3'!$F57,'Step 1_Expenditure3'!$E57,0))))</f>
        <v/>
      </c>
      <c r="CW33" s="55" t="str">
        <f>IF(CW$3="","",IF('Step 1_Expenditure3'!$E57=0,0,IF('Step 1_Expenditure3'!$D57="OPEX",IF(AND(CW$3&gt;='Step 1_Expenditure3'!$F57,'Step 1_Expenditure3'!$F57+'Step 1_Expenditure3'!$G57-1&gt;=CW$3),'Step 1_Expenditure3'!$E57*((1+'Step 1_Expenditure3'!$H57)^(CW$3-1)),0),IF(CW$3='Step 1_Expenditure3'!$F57,'Step 1_Expenditure3'!$E57,0))))</f>
        <v/>
      </c>
      <c r="CX33" s="55" t="str">
        <f>IF(CX$3="","",IF('Step 1_Expenditure3'!$E57=0,0,IF('Step 1_Expenditure3'!$D57="OPEX",IF(AND(CX$3&gt;='Step 1_Expenditure3'!$F57,'Step 1_Expenditure3'!$F57+'Step 1_Expenditure3'!$G57-1&gt;=CX$3),'Step 1_Expenditure3'!$E57*((1+'Step 1_Expenditure3'!$H57)^(CX$3-1)),0),IF(CX$3='Step 1_Expenditure3'!$F57,'Step 1_Expenditure3'!$E57,0))))</f>
        <v/>
      </c>
      <c r="CY33" s="55" t="str">
        <f>IF(CY$3="","",IF('Step 1_Expenditure3'!$E57=0,0,IF('Step 1_Expenditure3'!$D57="OPEX",IF(AND(CY$3&gt;='Step 1_Expenditure3'!$F57,'Step 1_Expenditure3'!$F57+'Step 1_Expenditure3'!$G57-1&gt;=CY$3),'Step 1_Expenditure3'!$E57*((1+'Step 1_Expenditure3'!$H57)^(CY$3-1)),0),IF(CY$3='Step 1_Expenditure3'!$F57,'Step 1_Expenditure3'!$E57,0))))</f>
        <v/>
      </c>
      <c r="CZ33" s="55" t="str">
        <f>IF(CZ$3="","",IF('Step 1_Expenditure3'!$E57=0,0,IF('Step 1_Expenditure3'!$D57="OPEX",IF(AND(CZ$3&gt;='Step 1_Expenditure3'!$F57,'Step 1_Expenditure3'!$F57+'Step 1_Expenditure3'!$G57-1&gt;=CZ$3),'Step 1_Expenditure3'!$E57*((1+'Step 1_Expenditure3'!$H57)^(CZ$3-1)),0),IF(CZ$3='Step 1_Expenditure3'!$F57,'Step 1_Expenditure3'!$E57,0))))</f>
        <v/>
      </c>
      <c r="DA33" s="55" t="str">
        <f>IF(DA$3="","",IF('Step 1_Expenditure3'!$E57=0,0,IF('Step 1_Expenditure3'!$D57="OPEX",IF(AND(DA$3&gt;='Step 1_Expenditure3'!$F57,'Step 1_Expenditure3'!$F57+'Step 1_Expenditure3'!$G57-1&gt;=DA$3),'Step 1_Expenditure3'!$E57*((1+'Step 1_Expenditure3'!$H57)^(DA$3-1)),0),IF(DA$3='Step 1_Expenditure3'!$F57,'Step 1_Expenditure3'!$E57,0))))</f>
        <v/>
      </c>
      <c r="DB33" s="55" t="str">
        <f>IF(DB$3="","",IF('Step 1_Expenditure3'!$E57=0,0,IF('Step 1_Expenditure3'!$D57="OPEX",IF(AND(DB$3&gt;='Step 1_Expenditure3'!$F57,'Step 1_Expenditure3'!$F57+'Step 1_Expenditure3'!$G57-1&gt;=DB$3),'Step 1_Expenditure3'!$E57*((1+'Step 1_Expenditure3'!$H57)^(DB$3-1)),0),IF(DB$3='Step 1_Expenditure3'!$F57,'Step 1_Expenditure3'!$E57,0))))</f>
        <v/>
      </c>
    </row>
    <row r="34" spans="1:106" x14ac:dyDescent="0.25">
      <c r="A34" s="3">
        <f t="shared" si="0"/>
        <v>0</v>
      </c>
      <c r="B34" s="22" t="str">
        <f>IF('Step 1_Expenditure3'!E58&gt;0,'Step 1_Expenditure3'!B58,"")</f>
        <v/>
      </c>
      <c r="C34" s="152" t="str">
        <f>IF('Step 1_Expenditure3'!E58&gt;0,'Step 1_Expenditure3'!D58,"")</f>
        <v/>
      </c>
      <c r="D34" s="158" t="str">
        <f>IF('Step 1_Expenditure3'!E58&gt;0,IF('Step 1_Expenditure3'!F58+'Step 1_Expenditure3'!G58&gt;'Step 1_Expenditure3'!$C$22,'Step 1_Expenditure3'!$C$22,'Step 1_Expenditure3'!F58+'Step 1_Expenditure3'!G58),"")</f>
        <v/>
      </c>
      <c r="E34" s="22" t="str">
        <f>IF('Step 1_Expenditure3'!E58&gt;0,'Step 1_Expenditure3'!C58,"")</f>
        <v/>
      </c>
      <c r="F34" s="55">
        <f>IF(F$3="","",IF('Step 1_Expenditure3'!$E58=0,0,IF('Step 1_Expenditure3'!$D58="OPEX",IF(AND(F$3&gt;='Step 1_Expenditure3'!$F58,'Step 1_Expenditure3'!$F58+'Step 1_Expenditure3'!$G58-1&gt;=F$3),'Step 1_Expenditure3'!$E58*((1+'Step 1_Expenditure3'!$H58)^(F$3)),0),IF(F$3='Step 1_Expenditure3'!$F58,'Step 1_Expenditure3'!$E58,0))))</f>
        <v>0</v>
      </c>
      <c r="G34" s="55">
        <f>IF(G$3="","",IF('Step 1_Expenditure3'!$E58=0,0,IF('Step 1_Expenditure3'!$D58="OPEX",IF(AND(G$3&gt;='Step 1_Expenditure3'!$F58,'Step 1_Expenditure3'!$F58+'Step 1_Expenditure3'!$G58-1&gt;=G$3),'Step 1_Expenditure3'!$E58*((1+'Step 1_Expenditure3'!$H58)^(G$3-1)),0),IF(G$3='Step 1_Expenditure3'!$F58,'Step 1_Expenditure3'!$E58,0))))</f>
        <v>0</v>
      </c>
      <c r="H34" s="55">
        <f>IF(H$3="","",IF('Step 1_Expenditure3'!$E58=0,0,IF('Step 1_Expenditure3'!$D58="OPEX",IF(AND(H$3&gt;='Step 1_Expenditure3'!$F58,'Step 1_Expenditure3'!$F58+'Step 1_Expenditure3'!$G58-1&gt;=H$3),'Step 1_Expenditure3'!$E58*((1+'Step 1_Expenditure3'!$H58)^(H$3-1)),0),IF(H$3='Step 1_Expenditure3'!$F58,'Step 1_Expenditure3'!$E58,0))))</f>
        <v>0</v>
      </c>
      <c r="I34" s="55">
        <f>IF(I$3="","",IF('Step 1_Expenditure3'!$E58=0,0,IF('Step 1_Expenditure3'!$D58="OPEX",IF(AND(I$3&gt;='Step 1_Expenditure3'!$F58,'Step 1_Expenditure3'!$F58+'Step 1_Expenditure3'!$G58-1&gt;=I$3),'Step 1_Expenditure3'!$E58*((1+'Step 1_Expenditure3'!$H58)^(I$3-1)),0),IF(I$3='Step 1_Expenditure3'!$F58,'Step 1_Expenditure3'!$E58,0))))</f>
        <v>0</v>
      </c>
      <c r="J34" s="55">
        <f>IF(J$3="","",IF('Step 1_Expenditure3'!$E58=0,0,IF('Step 1_Expenditure3'!$D58="OPEX",IF(AND(J$3&gt;='Step 1_Expenditure3'!$F58,'Step 1_Expenditure3'!$F58+'Step 1_Expenditure3'!$G58-1&gt;=J$3),'Step 1_Expenditure3'!$E58*((1+'Step 1_Expenditure3'!$H58)^(J$3-1)),0),IF(J$3='Step 1_Expenditure3'!$F58,'Step 1_Expenditure3'!$E58,0))))</f>
        <v>0</v>
      </c>
      <c r="K34" s="55">
        <f>IF(K$3="","",IF('Step 1_Expenditure3'!$E58=0,0,IF('Step 1_Expenditure3'!$D58="OPEX",IF(AND(K$3&gt;='Step 1_Expenditure3'!$F58,'Step 1_Expenditure3'!$F58+'Step 1_Expenditure3'!$G58-1&gt;=K$3),'Step 1_Expenditure3'!$E58*((1+'Step 1_Expenditure3'!$H58)^(K$3-1)),0),IF(K$3='Step 1_Expenditure3'!$F58,'Step 1_Expenditure3'!$E58,0))))</f>
        <v>0</v>
      </c>
      <c r="L34" s="55">
        <f>IF(L$3="","",IF('Step 1_Expenditure3'!$E58=0,0,IF('Step 1_Expenditure3'!$D58="OPEX",IF(AND(L$3&gt;='Step 1_Expenditure3'!$F58,'Step 1_Expenditure3'!$F58+'Step 1_Expenditure3'!$G58-1&gt;=L$3),'Step 1_Expenditure3'!$E58*((1+'Step 1_Expenditure3'!$H58)^(L$3-1)),0),IF(L$3='Step 1_Expenditure3'!$F58,'Step 1_Expenditure3'!$E58,0))))</f>
        <v>0</v>
      </c>
      <c r="M34" s="55">
        <f>IF(M$3="","",IF('Step 1_Expenditure3'!$E58=0,0,IF('Step 1_Expenditure3'!$D58="OPEX",IF(AND(M$3&gt;='Step 1_Expenditure3'!$F58,'Step 1_Expenditure3'!$F58+'Step 1_Expenditure3'!$G58-1&gt;=M$3),'Step 1_Expenditure3'!$E58*((1+'Step 1_Expenditure3'!$H58)^(M$3-1)),0),IF(M$3='Step 1_Expenditure3'!$F58,'Step 1_Expenditure3'!$E58,0))))</f>
        <v>0</v>
      </c>
      <c r="N34" s="55">
        <f>IF(N$3="","",IF('Step 1_Expenditure3'!$E58=0,0,IF('Step 1_Expenditure3'!$D58="OPEX",IF(AND(N$3&gt;='Step 1_Expenditure3'!$F58,'Step 1_Expenditure3'!$F58+'Step 1_Expenditure3'!$G58-1&gt;=N$3),'Step 1_Expenditure3'!$E58*((1+'Step 1_Expenditure3'!$H58)^(N$3-1)),0),IF(N$3='Step 1_Expenditure3'!$F58,'Step 1_Expenditure3'!$E58,0))))</f>
        <v>0</v>
      </c>
      <c r="O34" s="55">
        <f>IF(O$3="","",IF('Step 1_Expenditure3'!$E58=0,0,IF('Step 1_Expenditure3'!$D58="OPEX",IF(AND(O$3&gt;='Step 1_Expenditure3'!$F58,'Step 1_Expenditure3'!$F58+'Step 1_Expenditure3'!$G58-1&gt;=O$3),'Step 1_Expenditure3'!$E58*((1+'Step 1_Expenditure3'!$H58)^(O$3-1)),0),IF(O$3='Step 1_Expenditure3'!$F58,'Step 1_Expenditure3'!$E58,0))))</f>
        <v>0</v>
      </c>
      <c r="P34" s="55">
        <f>IF(P$3="","",IF('Step 1_Expenditure3'!$E58=0,0,IF('Step 1_Expenditure3'!$D58="OPEX",IF(AND(P$3&gt;='Step 1_Expenditure3'!$F58,'Step 1_Expenditure3'!$F58+'Step 1_Expenditure3'!$G58-1&gt;=P$3),'Step 1_Expenditure3'!$E58*((1+'Step 1_Expenditure3'!$H58)^(P$3-1)),0),IF(P$3='Step 1_Expenditure3'!$F58,'Step 1_Expenditure3'!$E58,0))))</f>
        <v>0</v>
      </c>
      <c r="Q34" s="55">
        <f>IF(Q$3="","",IF('Step 1_Expenditure3'!$E58=0,0,IF('Step 1_Expenditure3'!$D58="OPEX",IF(AND(Q$3&gt;='Step 1_Expenditure3'!$F58,'Step 1_Expenditure3'!$F58+'Step 1_Expenditure3'!$G58-1&gt;=Q$3),'Step 1_Expenditure3'!$E58*((1+'Step 1_Expenditure3'!$H58)^(Q$3-1)),0),IF(Q$3='Step 1_Expenditure3'!$F58,'Step 1_Expenditure3'!$E58,0))))</f>
        <v>0</v>
      </c>
      <c r="R34" s="55">
        <f>IF(R$3="","",IF('Step 1_Expenditure3'!$E58=0,0,IF('Step 1_Expenditure3'!$D58="OPEX",IF(AND(R$3&gt;='Step 1_Expenditure3'!$F58,'Step 1_Expenditure3'!$F58+'Step 1_Expenditure3'!$G58-1&gt;=R$3),'Step 1_Expenditure3'!$E58*((1+'Step 1_Expenditure3'!$H58)^(R$3-1)),0),IF(R$3='Step 1_Expenditure3'!$F58,'Step 1_Expenditure3'!$E58,0))))</f>
        <v>0</v>
      </c>
      <c r="S34" s="55">
        <f>IF(S$3="","",IF('Step 1_Expenditure3'!$E58=0,0,IF('Step 1_Expenditure3'!$D58="OPEX",IF(AND(S$3&gt;='Step 1_Expenditure3'!$F58,'Step 1_Expenditure3'!$F58+'Step 1_Expenditure3'!$G58-1&gt;=S$3),'Step 1_Expenditure3'!$E58*((1+'Step 1_Expenditure3'!$H58)^(S$3-1)),0),IF(S$3='Step 1_Expenditure3'!$F58,'Step 1_Expenditure3'!$E58,0))))</f>
        <v>0</v>
      </c>
      <c r="T34" s="55">
        <f>IF(T$3="","",IF('Step 1_Expenditure3'!$E58=0,0,IF('Step 1_Expenditure3'!$D58="OPEX",IF(AND(T$3&gt;='Step 1_Expenditure3'!$F58,'Step 1_Expenditure3'!$F58+'Step 1_Expenditure3'!$G58-1&gt;=T$3),'Step 1_Expenditure3'!$E58*((1+'Step 1_Expenditure3'!$H58)^(T$3-1)),0),IF(T$3='Step 1_Expenditure3'!$F58,'Step 1_Expenditure3'!$E58,0))))</f>
        <v>0</v>
      </c>
      <c r="U34" s="55">
        <f>IF(U$3="","",IF('Step 1_Expenditure3'!$E58=0,0,IF('Step 1_Expenditure3'!$D58="OPEX",IF(AND(U$3&gt;='Step 1_Expenditure3'!$F58,'Step 1_Expenditure3'!$F58+'Step 1_Expenditure3'!$G58-1&gt;=U$3),'Step 1_Expenditure3'!$E58*((1+'Step 1_Expenditure3'!$H58)^(U$3-1)),0),IF(U$3='Step 1_Expenditure3'!$F58,'Step 1_Expenditure3'!$E58,0))))</f>
        <v>0</v>
      </c>
      <c r="V34" s="55">
        <f>IF(V$3="","",IF('Step 1_Expenditure3'!$E58=0,0,IF('Step 1_Expenditure3'!$D58="OPEX",IF(AND(V$3&gt;='Step 1_Expenditure3'!$F58,'Step 1_Expenditure3'!$F58+'Step 1_Expenditure3'!$G58-1&gt;=V$3),'Step 1_Expenditure3'!$E58*((1+'Step 1_Expenditure3'!$H58)^(V$3-1)),0),IF(V$3='Step 1_Expenditure3'!$F58,'Step 1_Expenditure3'!$E58,0))))</f>
        <v>0</v>
      </c>
      <c r="W34" s="55">
        <f>IF(W$3="","",IF('Step 1_Expenditure3'!$E58=0,0,IF('Step 1_Expenditure3'!$D58="OPEX",IF(AND(W$3&gt;='Step 1_Expenditure3'!$F58,'Step 1_Expenditure3'!$F58+'Step 1_Expenditure3'!$G58-1&gt;=W$3),'Step 1_Expenditure3'!$E58*((1+'Step 1_Expenditure3'!$H58)^(W$3-1)),0),IF(W$3='Step 1_Expenditure3'!$F58,'Step 1_Expenditure3'!$E58,0))))</f>
        <v>0</v>
      </c>
      <c r="X34" s="55">
        <f>IF(X$3="","",IF('Step 1_Expenditure3'!$E58=0,0,IF('Step 1_Expenditure3'!$D58="OPEX",IF(AND(X$3&gt;='Step 1_Expenditure3'!$F58,'Step 1_Expenditure3'!$F58+'Step 1_Expenditure3'!$G58-1&gt;=X$3),'Step 1_Expenditure3'!$E58*((1+'Step 1_Expenditure3'!$H58)^(X$3-1)),0),IF(X$3='Step 1_Expenditure3'!$F58,'Step 1_Expenditure3'!$E58,0))))</f>
        <v>0</v>
      </c>
      <c r="Y34" s="55">
        <f>IF(Y$3="","",IF('Step 1_Expenditure3'!$E58=0,0,IF('Step 1_Expenditure3'!$D58="OPEX",IF(AND(Y$3&gt;='Step 1_Expenditure3'!$F58,'Step 1_Expenditure3'!$F58+'Step 1_Expenditure3'!$G58-1&gt;=Y$3),'Step 1_Expenditure3'!$E58*((1+'Step 1_Expenditure3'!$H58)^(Y$3-1)),0),IF(Y$3='Step 1_Expenditure3'!$F58,'Step 1_Expenditure3'!$E58,0))))</f>
        <v>0</v>
      </c>
      <c r="Z34" s="55">
        <f>IF(Z$3="","",IF('Step 1_Expenditure3'!$E58=0,0,IF('Step 1_Expenditure3'!$D58="OPEX",IF(AND(Z$3&gt;='Step 1_Expenditure3'!$F58,'Step 1_Expenditure3'!$F58+'Step 1_Expenditure3'!$G58-1&gt;=Z$3),'Step 1_Expenditure3'!$E58*((1+'Step 1_Expenditure3'!$H58)^(Z$3-1)),0),IF(Z$3='Step 1_Expenditure3'!$F58,'Step 1_Expenditure3'!$E58,0))))</f>
        <v>0</v>
      </c>
      <c r="AA34" s="55">
        <f>IF(AA$3="","",IF('Step 1_Expenditure3'!$E58=0,0,IF('Step 1_Expenditure3'!$D58="OPEX",IF(AND(AA$3&gt;='Step 1_Expenditure3'!$F58,'Step 1_Expenditure3'!$F58+'Step 1_Expenditure3'!$G58-1&gt;=AA$3),'Step 1_Expenditure3'!$E58*((1+'Step 1_Expenditure3'!$H58)^(AA$3-1)),0),IF(AA$3='Step 1_Expenditure3'!$F58,'Step 1_Expenditure3'!$E58,0))))</f>
        <v>0</v>
      </c>
      <c r="AB34" s="55">
        <f>IF(AB$3="","",IF('Step 1_Expenditure3'!$E58=0,0,IF('Step 1_Expenditure3'!$D58="OPEX",IF(AND(AB$3&gt;='Step 1_Expenditure3'!$F58,'Step 1_Expenditure3'!$F58+'Step 1_Expenditure3'!$G58-1&gt;=AB$3),'Step 1_Expenditure3'!$E58*((1+'Step 1_Expenditure3'!$H58)^(AB$3-1)),0),IF(AB$3='Step 1_Expenditure3'!$F58,'Step 1_Expenditure3'!$E58,0))))</f>
        <v>0</v>
      </c>
      <c r="AC34" s="55">
        <f>IF(AC$3="","",IF('Step 1_Expenditure3'!$E58=0,0,IF('Step 1_Expenditure3'!$D58="OPEX",IF(AND(AC$3&gt;='Step 1_Expenditure3'!$F58,'Step 1_Expenditure3'!$F58+'Step 1_Expenditure3'!$G58-1&gt;=AC$3),'Step 1_Expenditure3'!$E58*((1+'Step 1_Expenditure3'!$H58)^(AC$3-1)),0),IF(AC$3='Step 1_Expenditure3'!$F58,'Step 1_Expenditure3'!$E58,0))))</f>
        <v>0</v>
      </c>
      <c r="AD34" s="55">
        <f>IF(AD$3="","",IF('Step 1_Expenditure3'!$E58=0,0,IF('Step 1_Expenditure3'!$D58="OPEX",IF(AND(AD$3&gt;='Step 1_Expenditure3'!$F58,'Step 1_Expenditure3'!$F58+'Step 1_Expenditure3'!$G58-1&gt;=AD$3),'Step 1_Expenditure3'!$E58*((1+'Step 1_Expenditure3'!$H58)^(AD$3-1)),0),IF(AD$3='Step 1_Expenditure3'!$F58,'Step 1_Expenditure3'!$E58,0))))</f>
        <v>0</v>
      </c>
      <c r="AE34" s="55">
        <f>IF(AE$3="","",IF('Step 1_Expenditure3'!$E58=0,0,IF('Step 1_Expenditure3'!$D58="OPEX",IF(AND(AE$3&gt;='Step 1_Expenditure3'!$F58,'Step 1_Expenditure3'!$F58+'Step 1_Expenditure3'!$G58-1&gt;=AE$3),'Step 1_Expenditure3'!$E58*((1+'Step 1_Expenditure3'!$H58)^(AE$3-1)),0),IF(AE$3='Step 1_Expenditure3'!$F58,'Step 1_Expenditure3'!$E58,0))))</f>
        <v>0</v>
      </c>
      <c r="AF34" s="55" t="str">
        <f>IF(AF$3="","",IF('Step 1_Expenditure3'!$E58=0,0,IF('Step 1_Expenditure3'!$D58="OPEX",IF(AND(AF$3&gt;='Step 1_Expenditure3'!$F58,'Step 1_Expenditure3'!$F58+'Step 1_Expenditure3'!$G58-1&gt;=AF$3),'Step 1_Expenditure3'!$E58*((1+'Step 1_Expenditure3'!$H58)^(AF$3-1)),0),IF(AF$3='Step 1_Expenditure3'!$F58,'Step 1_Expenditure3'!$E58,0))))</f>
        <v/>
      </c>
      <c r="AG34" s="55" t="str">
        <f>IF(AG$3="","",IF('Step 1_Expenditure3'!$E58=0,0,IF('Step 1_Expenditure3'!$D58="OPEX",IF(AND(AG$3&gt;='Step 1_Expenditure3'!$F58,'Step 1_Expenditure3'!$F58+'Step 1_Expenditure3'!$G58-1&gt;=AG$3),'Step 1_Expenditure3'!$E58*((1+'Step 1_Expenditure3'!$H58)^(AG$3-1)),0),IF(AG$3='Step 1_Expenditure3'!$F58,'Step 1_Expenditure3'!$E58,0))))</f>
        <v/>
      </c>
      <c r="AH34" s="55" t="str">
        <f>IF(AH$3="","",IF('Step 1_Expenditure3'!$E58=0,0,IF('Step 1_Expenditure3'!$D58="OPEX",IF(AND(AH$3&gt;='Step 1_Expenditure3'!$F58,'Step 1_Expenditure3'!$F58+'Step 1_Expenditure3'!$G58-1&gt;=AH$3),'Step 1_Expenditure3'!$E58*((1+'Step 1_Expenditure3'!$H58)^(AH$3-1)),0),IF(AH$3='Step 1_Expenditure3'!$F58,'Step 1_Expenditure3'!$E58,0))))</f>
        <v/>
      </c>
      <c r="AI34" s="55" t="str">
        <f>IF(AI$3="","",IF('Step 1_Expenditure3'!$E58=0,0,IF('Step 1_Expenditure3'!$D58="OPEX",IF(AND(AI$3&gt;='Step 1_Expenditure3'!$F58,'Step 1_Expenditure3'!$F58+'Step 1_Expenditure3'!$G58-1&gt;=AI$3),'Step 1_Expenditure3'!$E58*((1+'Step 1_Expenditure3'!$H58)^(AI$3-1)),0),IF(AI$3='Step 1_Expenditure3'!$F58,'Step 1_Expenditure3'!$E58,0))))</f>
        <v/>
      </c>
      <c r="AJ34" s="55" t="str">
        <f>IF(AJ$3="","",IF('Step 1_Expenditure3'!$E58=0,0,IF('Step 1_Expenditure3'!$D58="OPEX",IF(AND(AJ$3&gt;='Step 1_Expenditure3'!$F58,'Step 1_Expenditure3'!$F58+'Step 1_Expenditure3'!$G58-1&gt;=AJ$3),'Step 1_Expenditure3'!$E58*((1+'Step 1_Expenditure3'!$H58)^(AJ$3-1)),0),IF(AJ$3='Step 1_Expenditure3'!$F58,'Step 1_Expenditure3'!$E58,0))))</f>
        <v/>
      </c>
      <c r="AK34" s="55" t="str">
        <f>IF(AK$3="","",IF('Step 1_Expenditure3'!$E58=0,0,IF('Step 1_Expenditure3'!$D58="OPEX",IF(AND(AK$3&gt;='Step 1_Expenditure3'!$F58,'Step 1_Expenditure3'!$F58+'Step 1_Expenditure3'!$G58-1&gt;=AK$3),'Step 1_Expenditure3'!$E58*((1+'Step 1_Expenditure3'!$H58)^(AK$3-1)),0),IF(AK$3='Step 1_Expenditure3'!$F58,'Step 1_Expenditure3'!$E58,0))))</f>
        <v/>
      </c>
      <c r="AL34" s="55" t="str">
        <f>IF(AL$3="","",IF('Step 1_Expenditure3'!$E58=0,0,IF('Step 1_Expenditure3'!$D58="OPEX",IF(AND(AL$3&gt;='Step 1_Expenditure3'!$F58,'Step 1_Expenditure3'!$F58+'Step 1_Expenditure3'!$G58-1&gt;=AL$3),'Step 1_Expenditure3'!$E58*((1+'Step 1_Expenditure3'!$H58)^(AL$3-1)),0),IF(AL$3='Step 1_Expenditure3'!$F58,'Step 1_Expenditure3'!$E58,0))))</f>
        <v/>
      </c>
      <c r="AM34" s="55" t="str">
        <f>IF(AM$3="","",IF('Step 1_Expenditure3'!$E58=0,0,IF('Step 1_Expenditure3'!$D58="OPEX",IF(AND(AM$3&gt;='Step 1_Expenditure3'!$F58,'Step 1_Expenditure3'!$F58+'Step 1_Expenditure3'!$G58-1&gt;=AM$3),'Step 1_Expenditure3'!$E58*((1+'Step 1_Expenditure3'!$H58)^(AM$3-1)),0),IF(AM$3='Step 1_Expenditure3'!$F58,'Step 1_Expenditure3'!$E58,0))))</f>
        <v/>
      </c>
      <c r="AN34" s="55" t="str">
        <f>IF(AN$3="","",IF('Step 1_Expenditure3'!$E58=0,0,IF('Step 1_Expenditure3'!$D58="OPEX",IF(AND(AN$3&gt;='Step 1_Expenditure3'!$F58,'Step 1_Expenditure3'!$F58+'Step 1_Expenditure3'!$G58-1&gt;=AN$3),'Step 1_Expenditure3'!$E58*((1+'Step 1_Expenditure3'!$H58)^(AN$3-1)),0),IF(AN$3='Step 1_Expenditure3'!$F58,'Step 1_Expenditure3'!$E58,0))))</f>
        <v/>
      </c>
      <c r="AO34" s="55" t="str">
        <f>IF(AO$3="","",IF('Step 1_Expenditure3'!$E58=0,0,IF('Step 1_Expenditure3'!$D58="OPEX",IF(AND(AO$3&gt;='Step 1_Expenditure3'!$F58,'Step 1_Expenditure3'!$F58+'Step 1_Expenditure3'!$G58-1&gt;=AO$3),'Step 1_Expenditure3'!$E58*((1+'Step 1_Expenditure3'!$H58)^(AO$3-1)),0),IF(AO$3='Step 1_Expenditure3'!$F58,'Step 1_Expenditure3'!$E58,0))))</f>
        <v/>
      </c>
      <c r="AP34" s="55" t="str">
        <f>IF(AP$3="","",IF('Step 1_Expenditure3'!$E58=0,0,IF('Step 1_Expenditure3'!$D58="OPEX",IF(AND(AP$3&gt;='Step 1_Expenditure3'!$F58,'Step 1_Expenditure3'!$F58+'Step 1_Expenditure3'!$G58-1&gt;=AP$3),'Step 1_Expenditure3'!$E58*((1+'Step 1_Expenditure3'!$H58)^(AP$3-1)),0),IF(AP$3='Step 1_Expenditure3'!$F58,'Step 1_Expenditure3'!$E58,0))))</f>
        <v/>
      </c>
      <c r="AQ34" s="55" t="str">
        <f>IF(AQ$3="","",IF('Step 1_Expenditure3'!$E58=0,0,IF('Step 1_Expenditure3'!$D58="OPEX",IF(AND(AQ$3&gt;='Step 1_Expenditure3'!$F58,'Step 1_Expenditure3'!$F58+'Step 1_Expenditure3'!$G58-1&gt;=AQ$3),'Step 1_Expenditure3'!$E58*((1+'Step 1_Expenditure3'!$H58)^(AQ$3-1)),0),IF(AQ$3='Step 1_Expenditure3'!$F58,'Step 1_Expenditure3'!$E58,0))))</f>
        <v/>
      </c>
      <c r="AR34" s="55" t="str">
        <f>IF(AR$3="","",IF('Step 1_Expenditure3'!$E58=0,0,IF('Step 1_Expenditure3'!$D58="OPEX",IF(AND(AR$3&gt;='Step 1_Expenditure3'!$F58,'Step 1_Expenditure3'!$F58+'Step 1_Expenditure3'!$G58-1&gt;=AR$3),'Step 1_Expenditure3'!$E58*((1+'Step 1_Expenditure3'!$H58)^(AR$3-1)),0),IF(AR$3='Step 1_Expenditure3'!$F58,'Step 1_Expenditure3'!$E58,0))))</f>
        <v/>
      </c>
      <c r="AS34" s="55" t="str">
        <f>IF(AS$3="","",IF('Step 1_Expenditure3'!$E58=0,0,IF('Step 1_Expenditure3'!$D58="OPEX",IF(AND(AS$3&gt;='Step 1_Expenditure3'!$F58,'Step 1_Expenditure3'!$F58+'Step 1_Expenditure3'!$G58-1&gt;=AS$3),'Step 1_Expenditure3'!$E58*((1+'Step 1_Expenditure3'!$H58)^(AS$3-1)),0),IF(AS$3='Step 1_Expenditure3'!$F58,'Step 1_Expenditure3'!$E58,0))))</f>
        <v/>
      </c>
      <c r="AT34" s="55" t="str">
        <f>IF(AT$3="","",IF('Step 1_Expenditure3'!$E58=0,0,IF('Step 1_Expenditure3'!$D58="OPEX",IF(AND(AT$3&gt;='Step 1_Expenditure3'!$F58,'Step 1_Expenditure3'!$F58+'Step 1_Expenditure3'!$G58-1&gt;=AT$3),'Step 1_Expenditure3'!$E58*((1+'Step 1_Expenditure3'!$H58)^(AT$3-1)),0),IF(AT$3='Step 1_Expenditure3'!$F58,'Step 1_Expenditure3'!$E58,0))))</f>
        <v/>
      </c>
      <c r="AU34" s="55" t="str">
        <f>IF(AU$3="","",IF('Step 1_Expenditure3'!$E58=0,0,IF('Step 1_Expenditure3'!$D58="OPEX",IF(AND(AU$3&gt;='Step 1_Expenditure3'!$F58,'Step 1_Expenditure3'!$F58+'Step 1_Expenditure3'!$G58-1&gt;=AU$3),'Step 1_Expenditure3'!$E58*((1+'Step 1_Expenditure3'!$H58)^(AU$3-1)),0),IF(AU$3='Step 1_Expenditure3'!$F58,'Step 1_Expenditure3'!$E58,0))))</f>
        <v/>
      </c>
      <c r="AV34" s="55" t="str">
        <f>IF(AV$3="","",IF('Step 1_Expenditure3'!$E58=0,0,IF('Step 1_Expenditure3'!$D58="OPEX",IF(AND(AV$3&gt;='Step 1_Expenditure3'!$F58,'Step 1_Expenditure3'!$F58+'Step 1_Expenditure3'!$G58-1&gt;=AV$3),'Step 1_Expenditure3'!$E58*((1+'Step 1_Expenditure3'!$H58)^(AV$3-1)),0),IF(AV$3='Step 1_Expenditure3'!$F58,'Step 1_Expenditure3'!$E58,0))))</f>
        <v/>
      </c>
      <c r="AW34" s="55" t="str">
        <f>IF(AW$3="","",IF('Step 1_Expenditure3'!$E58=0,0,IF('Step 1_Expenditure3'!$D58="OPEX",IF(AND(AW$3&gt;='Step 1_Expenditure3'!$F58,'Step 1_Expenditure3'!$F58+'Step 1_Expenditure3'!$G58-1&gt;=AW$3),'Step 1_Expenditure3'!$E58*((1+'Step 1_Expenditure3'!$H58)^(AW$3-1)),0),IF(AW$3='Step 1_Expenditure3'!$F58,'Step 1_Expenditure3'!$E58,0))))</f>
        <v/>
      </c>
      <c r="AX34" s="55" t="str">
        <f>IF(AX$3="","",IF('Step 1_Expenditure3'!$E58=0,0,IF('Step 1_Expenditure3'!$D58="OPEX",IF(AND(AX$3&gt;='Step 1_Expenditure3'!$F58,'Step 1_Expenditure3'!$F58+'Step 1_Expenditure3'!$G58-1&gt;=AX$3),'Step 1_Expenditure3'!$E58*((1+'Step 1_Expenditure3'!$H58)^(AX$3-1)),0),IF(AX$3='Step 1_Expenditure3'!$F58,'Step 1_Expenditure3'!$E58,0))))</f>
        <v/>
      </c>
      <c r="AY34" s="55" t="str">
        <f>IF(AY$3="","",IF('Step 1_Expenditure3'!$E58=0,0,IF('Step 1_Expenditure3'!$D58="OPEX",IF(AND(AY$3&gt;='Step 1_Expenditure3'!$F58,'Step 1_Expenditure3'!$F58+'Step 1_Expenditure3'!$G58-1&gt;=AY$3),'Step 1_Expenditure3'!$E58*((1+'Step 1_Expenditure3'!$H58)^(AY$3-1)),0),IF(AY$3='Step 1_Expenditure3'!$F58,'Step 1_Expenditure3'!$E58,0))))</f>
        <v/>
      </c>
      <c r="AZ34" s="55" t="str">
        <f>IF(AZ$3="","",IF('Step 1_Expenditure3'!$E58=0,0,IF('Step 1_Expenditure3'!$D58="OPEX",IF(AND(AZ$3&gt;='Step 1_Expenditure3'!$F58,'Step 1_Expenditure3'!$F58+'Step 1_Expenditure3'!$G58-1&gt;=AZ$3),'Step 1_Expenditure3'!$E58*((1+'Step 1_Expenditure3'!$H58)^(AZ$3-1)),0),IF(AZ$3='Step 1_Expenditure3'!$F58,'Step 1_Expenditure3'!$E58,0))))</f>
        <v/>
      </c>
      <c r="BA34" s="55" t="str">
        <f>IF(BA$3="","",IF('Step 1_Expenditure3'!$E58=0,0,IF('Step 1_Expenditure3'!$D58="OPEX",IF(AND(BA$3&gt;='Step 1_Expenditure3'!$F58,'Step 1_Expenditure3'!$F58+'Step 1_Expenditure3'!$G58-1&gt;=BA$3),'Step 1_Expenditure3'!$E58*((1+'Step 1_Expenditure3'!$H58)^(BA$3-1)),0),IF(BA$3='Step 1_Expenditure3'!$F58,'Step 1_Expenditure3'!$E58,0))))</f>
        <v/>
      </c>
      <c r="BB34" s="55" t="str">
        <f>IF(BB$3="","",IF('Step 1_Expenditure3'!$E58=0,0,IF('Step 1_Expenditure3'!$D58="OPEX",IF(AND(BB$3&gt;='Step 1_Expenditure3'!$F58,'Step 1_Expenditure3'!$F58+'Step 1_Expenditure3'!$G58-1&gt;=BB$3),'Step 1_Expenditure3'!$E58*((1+'Step 1_Expenditure3'!$H58)^(BB$3-1)),0),IF(BB$3='Step 1_Expenditure3'!$F58,'Step 1_Expenditure3'!$E58,0))))</f>
        <v/>
      </c>
      <c r="BC34" s="55" t="str">
        <f>IF(BC$3="","",IF('Step 1_Expenditure3'!$E58=0,0,IF('Step 1_Expenditure3'!$D58="OPEX",IF(AND(BC$3&gt;='Step 1_Expenditure3'!$F58,'Step 1_Expenditure3'!$F58+'Step 1_Expenditure3'!$G58-1&gt;=BC$3),'Step 1_Expenditure3'!$E58*((1+'Step 1_Expenditure3'!$H58)^(BC$3-1)),0),IF(BC$3='Step 1_Expenditure3'!$F58,'Step 1_Expenditure3'!$E58,0))))</f>
        <v/>
      </c>
      <c r="BD34" s="55" t="str">
        <f>IF(BD$3="","",IF('Step 1_Expenditure3'!$E58=0,0,IF('Step 1_Expenditure3'!$D58="OPEX",IF(AND(BD$3&gt;='Step 1_Expenditure3'!$F58,'Step 1_Expenditure3'!$F58+'Step 1_Expenditure3'!$G58-1&gt;=BD$3),'Step 1_Expenditure3'!$E58*((1+'Step 1_Expenditure3'!$H58)^(BD$3-1)),0),IF(BD$3='Step 1_Expenditure3'!$F58,'Step 1_Expenditure3'!$E58,0))))</f>
        <v/>
      </c>
      <c r="BE34" s="55" t="str">
        <f>IF(BE$3="","",IF('Step 1_Expenditure3'!$E58=0,0,IF('Step 1_Expenditure3'!$D58="OPEX",IF(AND(BE$3&gt;='Step 1_Expenditure3'!$F58,'Step 1_Expenditure3'!$F58+'Step 1_Expenditure3'!$G58-1&gt;=BE$3),'Step 1_Expenditure3'!$E58*((1+'Step 1_Expenditure3'!$H58)^(BE$3-1)),0),IF(BE$3='Step 1_Expenditure3'!$F58,'Step 1_Expenditure3'!$E58,0))))</f>
        <v/>
      </c>
      <c r="BF34" s="55" t="str">
        <f>IF(BF$3="","",IF('Step 1_Expenditure3'!$E58=0,0,IF('Step 1_Expenditure3'!$D58="OPEX",IF(AND(BF$3&gt;='Step 1_Expenditure3'!$F58,'Step 1_Expenditure3'!$F58+'Step 1_Expenditure3'!$G58-1&gt;=BF$3),'Step 1_Expenditure3'!$E58*((1+'Step 1_Expenditure3'!$H58)^(BF$3-1)),0),IF(BF$3='Step 1_Expenditure3'!$F58,'Step 1_Expenditure3'!$E58,0))))</f>
        <v/>
      </c>
      <c r="BG34" s="55" t="str">
        <f>IF(BG$3="","",IF('Step 1_Expenditure3'!$E58=0,0,IF('Step 1_Expenditure3'!$D58="OPEX",IF(AND(BG$3&gt;='Step 1_Expenditure3'!$F58,'Step 1_Expenditure3'!$F58+'Step 1_Expenditure3'!$G58-1&gt;=BG$3),'Step 1_Expenditure3'!$E58*((1+'Step 1_Expenditure3'!$H58)^(BG$3-1)),0),IF(BG$3='Step 1_Expenditure3'!$F58,'Step 1_Expenditure3'!$E58,0))))</f>
        <v/>
      </c>
      <c r="BH34" s="55" t="str">
        <f>IF(BH$3="","",IF('Step 1_Expenditure3'!$E58=0,0,IF('Step 1_Expenditure3'!$D58="OPEX",IF(AND(BH$3&gt;='Step 1_Expenditure3'!$F58,'Step 1_Expenditure3'!$F58+'Step 1_Expenditure3'!$G58-1&gt;=BH$3),'Step 1_Expenditure3'!$E58*((1+'Step 1_Expenditure3'!$H58)^(BH$3-1)),0),IF(BH$3='Step 1_Expenditure3'!$F58,'Step 1_Expenditure3'!$E58,0))))</f>
        <v/>
      </c>
      <c r="BI34" s="55" t="str">
        <f>IF(BI$3="","",IF('Step 1_Expenditure3'!$E58=0,0,IF('Step 1_Expenditure3'!$D58="OPEX",IF(AND(BI$3&gt;='Step 1_Expenditure3'!$F58,'Step 1_Expenditure3'!$F58+'Step 1_Expenditure3'!$G58-1&gt;=BI$3),'Step 1_Expenditure3'!$E58*((1+'Step 1_Expenditure3'!$H58)^(BI$3-1)),0),IF(BI$3='Step 1_Expenditure3'!$F58,'Step 1_Expenditure3'!$E58,0))))</f>
        <v/>
      </c>
      <c r="BJ34" s="55" t="str">
        <f>IF(BJ$3="","",IF('Step 1_Expenditure3'!$E58=0,0,IF('Step 1_Expenditure3'!$D58="OPEX",IF(AND(BJ$3&gt;='Step 1_Expenditure3'!$F58,'Step 1_Expenditure3'!$F58+'Step 1_Expenditure3'!$G58-1&gt;=BJ$3),'Step 1_Expenditure3'!$E58*((1+'Step 1_Expenditure3'!$H58)^(BJ$3-1)),0),IF(BJ$3='Step 1_Expenditure3'!$F58,'Step 1_Expenditure3'!$E58,0))))</f>
        <v/>
      </c>
      <c r="BK34" s="55" t="str">
        <f>IF(BK$3="","",IF('Step 1_Expenditure3'!$E58=0,0,IF('Step 1_Expenditure3'!$D58="OPEX",IF(AND(BK$3&gt;='Step 1_Expenditure3'!$F58,'Step 1_Expenditure3'!$F58+'Step 1_Expenditure3'!$G58-1&gt;=BK$3),'Step 1_Expenditure3'!$E58*((1+'Step 1_Expenditure3'!$H58)^(BK$3-1)),0),IF(BK$3='Step 1_Expenditure3'!$F58,'Step 1_Expenditure3'!$E58,0))))</f>
        <v/>
      </c>
      <c r="BL34" s="55" t="str">
        <f>IF(BL$3="","",IF('Step 1_Expenditure3'!$E58=0,0,IF('Step 1_Expenditure3'!$D58="OPEX",IF(AND(BL$3&gt;='Step 1_Expenditure3'!$F58,'Step 1_Expenditure3'!$F58+'Step 1_Expenditure3'!$G58-1&gt;=BL$3),'Step 1_Expenditure3'!$E58*((1+'Step 1_Expenditure3'!$H58)^(BL$3-1)),0),IF(BL$3='Step 1_Expenditure3'!$F58,'Step 1_Expenditure3'!$E58,0))))</f>
        <v/>
      </c>
      <c r="BM34" s="55" t="str">
        <f>IF(BM$3="","",IF('Step 1_Expenditure3'!$E58=0,0,IF('Step 1_Expenditure3'!$D58="OPEX",IF(AND(BM$3&gt;='Step 1_Expenditure3'!$F58,'Step 1_Expenditure3'!$F58+'Step 1_Expenditure3'!$G58-1&gt;=BM$3),'Step 1_Expenditure3'!$E58*((1+'Step 1_Expenditure3'!$H58)^(BM$3-1)),0),IF(BM$3='Step 1_Expenditure3'!$F58,'Step 1_Expenditure3'!$E58,0))))</f>
        <v/>
      </c>
      <c r="BN34" s="55" t="str">
        <f>IF(BN$3="","",IF('Step 1_Expenditure3'!$E58=0,0,IF('Step 1_Expenditure3'!$D58="OPEX",IF(AND(BN$3&gt;='Step 1_Expenditure3'!$F58,'Step 1_Expenditure3'!$F58+'Step 1_Expenditure3'!$G58-1&gt;=BN$3),'Step 1_Expenditure3'!$E58*((1+'Step 1_Expenditure3'!$H58)^(BN$3-1)),0),IF(BN$3='Step 1_Expenditure3'!$F58,'Step 1_Expenditure3'!$E58,0))))</f>
        <v/>
      </c>
      <c r="BO34" s="55" t="str">
        <f>IF(BO$3="","",IF('Step 1_Expenditure3'!$E58=0,0,IF('Step 1_Expenditure3'!$D58="OPEX",IF(AND(BO$3&gt;='Step 1_Expenditure3'!$F58,'Step 1_Expenditure3'!$F58+'Step 1_Expenditure3'!$G58-1&gt;=BO$3),'Step 1_Expenditure3'!$E58*((1+'Step 1_Expenditure3'!$H58)^(BO$3-1)),0),IF(BO$3='Step 1_Expenditure3'!$F58,'Step 1_Expenditure3'!$E58,0))))</f>
        <v/>
      </c>
      <c r="BP34" s="55" t="str">
        <f>IF(BP$3="","",IF('Step 1_Expenditure3'!$E58=0,0,IF('Step 1_Expenditure3'!$D58="OPEX",IF(AND(BP$3&gt;='Step 1_Expenditure3'!$F58,'Step 1_Expenditure3'!$F58+'Step 1_Expenditure3'!$G58-1&gt;=BP$3),'Step 1_Expenditure3'!$E58*((1+'Step 1_Expenditure3'!$H58)^(BP$3-1)),0),IF(BP$3='Step 1_Expenditure3'!$F58,'Step 1_Expenditure3'!$E58,0))))</f>
        <v/>
      </c>
      <c r="BQ34" s="55" t="str">
        <f>IF(BQ$3="","",IF('Step 1_Expenditure3'!$E58=0,0,IF('Step 1_Expenditure3'!$D58="OPEX",IF(AND(BQ$3&gt;='Step 1_Expenditure3'!$F58,'Step 1_Expenditure3'!$F58+'Step 1_Expenditure3'!$G58-1&gt;=BQ$3),'Step 1_Expenditure3'!$E58*((1+'Step 1_Expenditure3'!$H58)^(BQ$3-1)),0),IF(BQ$3='Step 1_Expenditure3'!$F58,'Step 1_Expenditure3'!$E58,0))))</f>
        <v/>
      </c>
      <c r="BR34" s="55" t="str">
        <f>IF(BR$3="","",IF('Step 1_Expenditure3'!$E58=0,0,IF('Step 1_Expenditure3'!$D58="OPEX",IF(AND(BR$3&gt;='Step 1_Expenditure3'!$F58,'Step 1_Expenditure3'!$F58+'Step 1_Expenditure3'!$G58-1&gt;=BR$3),'Step 1_Expenditure3'!$E58*((1+'Step 1_Expenditure3'!$H58)^(BR$3-1)),0),IF(BR$3='Step 1_Expenditure3'!$F58,'Step 1_Expenditure3'!$E58,0))))</f>
        <v/>
      </c>
      <c r="BS34" s="55" t="str">
        <f>IF(BS$3="","",IF('Step 1_Expenditure3'!$E58=0,0,IF('Step 1_Expenditure3'!$D58="OPEX",IF(AND(BS$3&gt;='Step 1_Expenditure3'!$F58,'Step 1_Expenditure3'!$F58+'Step 1_Expenditure3'!$G58-1&gt;=BS$3),'Step 1_Expenditure3'!$E58*((1+'Step 1_Expenditure3'!$H58)^(BS$3-1)),0),IF(BS$3='Step 1_Expenditure3'!$F58,'Step 1_Expenditure3'!$E58,0))))</f>
        <v/>
      </c>
      <c r="BT34" s="55" t="str">
        <f>IF(BT$3="","",IF('Step 1_Expenditure3'!$E58=0,0,IF('Step 1_Expenditure3'!$D58="OPEX",IF(AND(BT$3&gt;='Step 1_Expenditure3'!$F58,'Step 1_Expenditure3'!$F58+'Step 1_Expenditure3'!$G58-1&gt;=BT$3),'Step 1_Expenditure3'!$E58*((1+'Step 1_Expenditure3'!$H58)^(BT$3-1)),0),IF(BT$3='Step 1_Expenditure3'!$F58,'Step 1_Expenditure3'!$E58,0))))</f>
        <v/>
      </c>
      <c r="BU34" s="55" t="str">
        <f>IF(BU$3="","",IF('Step 1_Expenditure3'!$E58=0,0,IF('Step 1_Expenditure3'!$D58="OPEX",IF(AND(BU$3&gt;='Step 1_Expenditure3'!$F58,'Step 1_Expenditure3'!$F58+'Step 1_Expenditure3'!$G58-1&gt;=BU$3),'Step 1_Expenditure3'!$E58*((1+'Step 1_Expenditure3'!$H58)^(BU$3-1)),0),IF(BU$3='Step 1_Expenditure3'!$F58,'Step 1_Expenditure3'!$E58,0))))</f>
        <v/>
      </c>
      <c r="BV34" s="55" t="str">
        <f>IF(BV$3="","",IF('Step 1_Expenditure3'!$E58=0,0,IF('Step 1_Expenditure3'!$D58="OPEX",IF(AND(BV$3&gt;='Step 1_Expenditure3'!$F58,'Step 1_Expenditure3'!$F58+'Step 1_Expenditure3'!$G58-1&gt;=BV$3),'Step 1_Expenditure3'!$E58*((1+'Step 1_Expenditure3'!$H58)^(BV$3-1)),0),IF(BV$3='Step 1_Expenditure3'!$F58,'Step 1_Expenditure3'!$E58,0))))</f>
        <v/>
      </c>
      <c r="BW34" s="55" t="str">
        <f>IF(BW$3="","",IF('Step 1_Expenditure3'!$E58=0,0,IF('Step 1_Expenditure3'!$D58="OPEX",IF(AND(BW$3&gt;='Step 1_Expenditure3'!$F58,'Step 1_Expenditure3'!$F58+'Step 1_Expenditure3'!$G58-1&gt;=BW$3),'Step 1_Expenditure3'!$E58*((1+'Step 1_Expenditure3'!$H58)^(BW$3-1)),0),IF(BW$3='Step 1_Expenditure3'!$F58,'Step 1_Expenditure3'!$E58,0))))</f>
        <v/>
      </c>
      <c r="BX34" s="55" t="str">
        <f>IF(BX$3="","",IF('Step 1_Expenditure3'!$E58=0,0,IF('Step 1_Expenditure3'!$D58="OPEX",IF(AND(BX$3&gt;='Step 1_Expenditure3'!$F58,'Step 1_Expenditure3'!$F58+'Step 1_Expenditure3'!$G58-1&gt;=BX$3),'Step 1_Expenditure3'!$E58*((1+'Step 1_Expenditure3'!$H58)^(BX$3-1)),0),IF(BX$3='Step 1_Expenditure3'!$F58,'Step 1_Expenditure3'!$E58,0))))</f>
        <v/>
      </c>
      <c r="BY34" s="55" t="str">
        <f>IF(BY$3="","",IF('Step 1_Expenditure3'!$E58=0,0,IF('Step 1_Expenditure3'!$D58="OPEX",IF(AND(BY$3&gt;='Step 1_Expenditure3'!$F58,'Step 1_Expenditure3'!$F58+'Step 1_Expenditure3'!$G58-1&gt;=BY$3),'Step 1_Expenditure3'!$E58*((1+'Step 1_Expenditure3'!$H58)^(BY$3-1)),0),IF(BY$3='Step 1_Expenditure3'!$F58,'Step 1_Expenditure3'!$E58,0))))</f>
        <v/>
      </c>
      <c r="BZ34" s="55" t="str">
        <f>IF(BZ$3="","",IF('Step 1_Expenditure3'!$E58=0,0,IF('Step 1_Expenditure3'!$D58="OPEX",IF(AND(BZ$3&gt;='Step 1_Expenditure3'!$F58,'Step 1_Expenditure3'!$F58+'Step 1_Expenditure3'!$G58-1&gt;=BZ$3),'Step 1_Expenditure3'!$E58*((1+'Step 1_Expenditure3'!$H58)^(BZ$3-1)),0),IF(BZ$3='Step 1_Expenditure3'!$F58,'Step 1_Expenditure3'!$E58,0))))</f>
        <v/>
      </c>
      <c r="CA34" s="55" t="str">
        <f>IF(CA$3="","",IF('Step 1_Expenditure3'!$E58=0,0,IF('Step 1_Expenditure3'!$D58="OPEX",IF(AND(CA$3&gt;='Step 1_Expenditure3'!$F58,'Step 1_Expenditure3'!$F58+'Step 1_Expenditure3'!$G58-1&gt;=CA$3),'Step 1_Expenditure3'!$E58*((1+'Step 1_Expenditure3'!$H58)^(CA$3-1)),0),IF(CA$3='Step 1_Expenditure3'!$F58,'Step 1_Expenditure3'!$E58,0))))</f>
        <v/>
      </c>
      <c r="CB34" s="55" t="str">
        <f>IF(CB$3="","",IF('Step 1_Expenditure3'!$E58=0,0,IF('Step 1_Expenditure3'!$D58="OPEX",IF(AND(CB$3&gt;='Step 1_Expenditure3'!$F58,'Step 1_Expenditure3'!$F58+'Step 1_Expenditure3'!$G58-1&gt;=CB$3),'Step 1_Expenditure3'!$E58*((1+'Step 1_Expenditure3'!$H58)^(CB$3-1)),0),IF(CB$3='Step 1_Expenditure3'!$F58,'Step 1_Expenditure3'!$E58,0))))</f>
        <v/>
      </c>
      <c r="CC34" s="55" t="str">
        <f>IF(CC$3="","",IF('Step 1_Expenditure3'!$E58=0,0,IF('Step 1_Expenditure3'!$D58="OPEX",IF(AND(CC$3&gt;='Step 1_Expenditure3'!$F58,'Step 1_Expenditure3'!$F58+'Step 1_Expenditure3'!$G58-1&gt;=CC$3),'Step 1_Expenditure3'!$E58*((1+'Step 1_Expenditure3'!$H58)^(CC$3-1)),0),IF(CC$3='Step 1_Expenditure3'!$F58,'Step 1_Expenditure3'!$E58,0))))</f>
        <v/>
      </c>
      <c r="CD34" s="55" t="str">
        <f>IF(CD$3="","",IF('Step 1_Expenditure3'!$E58=0,0,IF('Step 1_Expenditure3'!$D58="OPEX",IF(AND(CD$3&gt;='Step 1_Expenditure3'!$F58,'Step 1_Expenditure3'!$F58+'Step 1_Expenditure3'!$G58-1&gt;=CD$3),'Step 1_Expenditure3'!$E58*((1+'Step 1_Expenditure3'!$H58)^(CD$3-1)),0),IF(CD$3='Step 1_Expenditure3'!$F58,'Step 1_Expenditure3'!$E58,0))))</f>
        <v/>
      </c>
      <c r="CE34" s="55" t="str">
        <f>IF(CE$3="","",IF('Step 1_Expenditure3'!$E58=0,0,IF('Step 1_Expenditure3'!$D58="OPEX",IF(AND(CE$3&gt;='Step 1_Expenditure3'!$F58,'Step 1_Expenditure3'!$F58+'Step 1_Expenditure3'!$G58-1&gt;=CE$3),'Step 1_Expenditure3'!$E58*((1+'Step 1_Expenditure3'!$H58)^(CE$3-1)),0),IF(CE$3='Step 1_Expenditure3'!$F58,'Step 1_Expenditure3'!$E58,0))))</f>
        <v/>
      </c>
      <c r="CF34" s="55" t="str">
        <f>IF(CF$3="","",IF('Step 1_Expenditure3'!$E58=0,0,IF('Step 1_Expenditure3'!$D58="OPEX",IF(AND(CF$3&gt;='Step 1_Expenditure3'!$F58,'Step 1_Expenditure3'!$F58+'Step 1_Expenditure3'!$G58-1&gt;=CF$3),'Step 1_Expenditure3'!$E58*((1+'Step 1_Expenditure3'!$H58)^(CF$3-1)),0),IF(CF$3='Step 1_Expenditure3'!$F58,'Step 1_Expenditure3'!$E58,0))))</f>
        <v/>
      </c>
      <c r="CG34" s="55" t="str">
        <f>IF(CG$3="","",IF('Step 1_Expenditure3'!$E58=0,0,IF('Step 1_Expenditure3'!$D58="OPEX",IF(AND(CG$3&gt;='Step 1_Expenditure3'!$F58,'Step 1_Expenditure3'!$F58+'Step 1_Expenditure3'!$G58-1&gt;=CG$3),'Step 1_Expenditure3'!$E58*((1+'Step 1_Expenditure3'!$H58)^(CG$3-1)),0),IF(CG$3='Step 1_Expenditure3'!$F58,'Step 1_Expenditure3'!$E58,0))))</f>
        <v/>
      </c>
      <c r="CH34" s="55" t="str">
        <f>IF(CH$3="","",IF('Step 1_Expenditure3'!$E58=0,0,IF('Step 1_Expenditure3'!$D58="OPEX",IF(AND(CH$3&gt;='Step 1_Expenditure3'!$F58,'Step 1_Expenditure3'!$F58+'Step 1_Expenditure3'!$G58-1&gt;=CH$3),'Step 1_Expenditure3'!$E58*((1+'Step 1_Expenditure3'!$H58)^(CH$3-1)),0),IF(CH$3='Step 1_Expenditure3'!$F58,'Step 1_Expenditure3'!$E58,0))))</f>
        <v/>
      </c>
      <c r="CI34" s="55" t="str">
        <f>IF(CI$3="","",IF('Step 1_Expenditure3'!$E58=0,0,IF('Step 1_Expenditure3'!$D58="OPEX",IF(AND(CI$3&gt;='Step 1_Expenditure3'!$F58,'Step 1_Expenditure3'!$F58+'Step 1_Expenditure3'!$G58-1&gt;=CI$3),'Step 1_Expenditure3'!$E58*((1+'Step 1_Expenditure3'!$H58)^(CI$3-1)),0),IF(CI$3='Step 1_Expenditure3'!$F58,'Step 1_Expenditure3'!$E58,0))))</f>
        <v/>
      </c>
      <c r="CJ34" s="55" t="str">
        <f>IF(CJ$3="","",IF('Step 1_Expenditure3'!$E58=0,0,IF('Step 1_Expenditure3'!$D58="OPEX",IF(AND(CJ$3&gt;='Step 1_Expenditure3'!$F58,'Step 1_Expenditure3'!$F58+'Step 1_Expenditure3'!$G58-1&gt;=CJ$3),'Step 1_Expenditure3'!$E58*((1+'Step 1_Expenditure3'!$H58)^(CJ$3-1)),0),IF(CJ$3='Step 1_Expenditure3'!$F58,'Step 1_Expenditure3'!$E58,0))))</f>
        <v/>
      </c>
      <c r="CK34" s="55" t="str">
        <f>IF(CK$3="","",IF('Step 1_Expenditure3'!$E58=0,0,IF('Step 1_Expenditure3'!$D58="OPEX",IF(AND(CK$3&gt;='Step 1_Expenditure3'!$F58,'Step 1_Expenditure3'!$F58+'Step 1_Expenditure3'!$G58-1&gt;=CK$3),'Step 1_Expenditure3'!$E58*((1+'Step 1_Expenditure3'!$H58)^(CK$3-1)),0),IF(CK$3='Step 1_Expenditure3'!$F58,'Step 1_Expenditure3'!$E58,0))))</f>
        <v/>
      </c>
      <c r="CL34" s="55" t="str">
        <f>IF(CL$3="","",IF('Step 1_Expenditure3'!$E58=0,0,IF('Step 1_Expenditure3'!$D58="OPEX",IF(AND(CL$3&gt;='Step 1_Expenditure3'!$F58,'Step 1_Expenditure3'!$F58+'Step 1_Expenditure3'!$G58-1&gt;=CL$3),'Step 1_Expenditure3'!$E58*((1+'Step 1_Expenditure3'!$H58)^(CL$3-1)),0),IF(CL$3='Step 1_Expenditure3'!$F58,'Step 1_Expenditure3'!$E58,0))))</f>
        <v/>
      </c>
      <c r="CM34" s="55" t="str">
        <f>IF(CM$3="","",IF('Step 1_Expenditure3'!$E58=0,0,IF('Step 1_Expenditure3'!$D58="OPEX",IF(AND(CM$3&gt;='Step 1_Expenditure3'!$F58,'Step 1_Expenditure3'!$F58+'Step 1_Expenditure3'!$G58-1&gt;=CM$3),'Step 1_Expenditure3'!$E58*((1+'Step 1_Expenditure3'!$H58)^(CM$3-1)),0),IF(CM$3='Step 1_Expenditure3'!$F58,'Step 1_Expenditure3'!$E58,0))))</f>
        <v/>
      </c>
      <c r="CN34" s="55" t="str">
        <f>IF(CN$3="","",IF('Step 1_Expenditure3'!$E58=0,0,IF('Step 1_Expenditure3'!$D58="OPEX",IF(AND(CN$3&gt;='Step 1_Expenditure3'!$F58,'Step 1_Expenditure3'!$F58+'Step 1_Expenditure3'!$G58-1&gt;=CN$3),'Step 1_Expenditure3'!$E58*((1+'Step 1_Expenditure3'!$H58)^(CN$3-1)),0),IF(CN$3='Step 1_Expenditure3'!$F58,'Step 1_Expenditure3'!$E58,0))))</f>
        <v/>
      </c>
      <c r="CO34" s="55" t="str">
        <f>IF(CO$3="","",IF('Step 1_Expenditure3'!$E58=0,0,IF('Step 1_Expenditure3'!$D58="OPEX",IF(AND(CO$3&gt;='Step 1_Expenditure3'!$F58,'Step 1_Expenditure3'!$F58+'Step 1_Expenditure3'!$G58-1&gt;=CO$3),'Step 1_Expenditure3'!$E58*((1+'Step 1_Expenditure3'!$H58)^(CO$3-1)),0),IF(CO$3='Step 1_Expenditure3'!$F58,'Step 1_Expenditure3'!$E58,0))))</f>
        <v/>
      </c>
      <c r="CP34" s="55" t="str">
        <f>IF(CP$3="","",IF('Step 1_Expenditure3'!$E58=0,0,IF('Step 1_Expenditure3'!$D58="OPEX",IF(AND(CP$3&gt;='Step 1_Expenditure3'!$F58,'Step 1_Expenditure3'!$F58+'Step 1_Expenditure3'!$G58-1&gt;=CP$3),'Step 1_Expenditure3'!$E58*((1+'Step 1_Expenditure3'!$H58)^(CP$3-1)),0),IF(CP$3='Step 1_Expenditure3'!$F58,'Step 1_Expenditure3'!$E58,0))))</f>
        <v/>
      </c>
      <c r="CQ34" s="55" t="str">
        <f>IF(CQ$3="","",IF('Step 1_Expenditure3'!$E58=0,0,IF('Step 1_Expenditure3'!$D58="OPEX",IF(AND(CQ$3&gt;='Step 1_Expenditure3'!$F58,'Step 1_Expenditure3'!$F58+'Step 1_Expenditure3'!$G58-1&gt;=CQ$3),'Step 1_Expenditure3'!$E58*((1+'Step 1_Expenditure3'!$H58)^(CQ$3-1)),0),IF(CQ$3='Step 1_Expenditure3'!$F58,'Step 1_Expenditure3'!$E58,0))))</f>
        <v/>
      </c>
      <c r="CR34" s="55" t="str">
        <f>IF(CR$3="","",IF('Step 1_Expenditure3'!$E58=0,0,IF('Step 1_Expenditure3'!$D58="OPEX",IF(AND(CR$3&gt;='Step 1_Expenditure3'!$F58,'Step 1_Expenditure3'!$F58+'Step 1_Expenditure3'!$G58-1&gt;=CR$3),'Step 1_Expenditure3'!$E58*((1+'Step 1_Expenditure3'!$H58)^(CR$3-1)),0),IF(CR$3='Step 1_Expenditure3'!$F58,'Step 1_Expenditure3'!$E58,0))))</f>
        <v/>
      </c>
      <c r="CS34" s="55" t="str">
        <f>IF(CS$3="","",IF('Step 1_Expenditure3'!$E58=0,0,IF('Step 1_Expenditure3'!$D58="OPEX",IF(AND(CS$3&gt;='Step 1_Expenditure3'!$F58,'Step 1_Expenditure3'!$F58+'Step 1_Expenditure3'!$G58-1&gt;=CS$3),'Step 1_Expenditure3'!$E58*((1+'Step 1_Expenditure3'!$H58)^(CS$3-1)),0),IF(CS$3='Step 1_Expenditure3'!$F58,'Step 1_Expenditure3'!$E58,0))))</f>
        <v/>
      </c>
      <c r="CT34" s="55" t="str">
        <f>IF(CT$3="","",IF('Step 1_Expenditure3'!$E58=0,0,IF('Step 1_Expenditure3'!$D58="OPEX",IF(AND(CT$3&gt;='Step 1_Expenditure3'!$F58,'Step 1_Expenditure3'!$F58+'Step 1_Expenditure3'!$G58-1&gt;=CT$3),'Step 1_Expenditure3'!$E58*((1+'Step 1_Expenditure3'!$H58)^(CT$3-1)),0),IF(CT$3='Step 1_Expenditure3'!$F58,'Step 1_Expenditure3'!$E58,0))))</f>
        <v/>
      </c>
      <c r="CU34" s="55" t="str">
        <f>IF(CU$3="","",IF('Step 1_Expenditure3'!$E58=0,0,IF('Step 1_Expenditure3'!$D58="OPEX",IF(AND(CU$3&gt;='Step 1_Expenditure3'!$F58,'Step 1_Expenditure3'!$F58+'Step 1_Expenditure3'!$G58-1&gt;=CU$3),'Step 1_Expenditure3'!$E58*((1+'Step 1_Expenditure3'!$H58)^(CU$3-1)),0),IF(CU$3='Step 1_Expenditure3'!$F58,'Step 1_Expenditure3'!$E58,0))))</f>
        <v/>
      </c>
      <c r="CV34" s="55" t="str">
        <f>IF(CV$3="","",IF('Step 1_Expenditure3'!$E58=0,0,IF('Step 1_Expenditure3'!$D58="OPEX",IF(AND(CV$3&gt;='Step 1_Expenditure3'!$F58,'Step 1_Expenditure3'!$F58+'Step 1_Expenditure3'!$G58-1&gt;=CV$3),'Step 1_Expenditure3'!$E58*((1+'Step 1_Expenditure3'!$H58)^(CV$3-1)),0),IF(CV$3='Step 1_Expenditure3'!$F58,'Step 1_Expenditure3'!$E58,0))))</f>
        <v/>
      </c>
      <c r="CW34" s="55" t="str">
        <f>IF(CW$3="","",IF('Step 1_Expenditure3'!$E58=0,0,IF('Step 1_Expenditure3'!$D58="OPEX",IF(AND(CW$3&gt;='Step 1_Expenditure3'!$F58,'Step 1_Expenditure3'!$F58+'Step 1_Expenditure3'!$G58-1&gt;=CW$3),'Step 1_Expenditure3'!$E58*((1+'Step 1_Expenditure3'!$H58)^(CW$3-1)),0),IF(CW$3='Step 1_Expenditure3'!$F58,'Step 1_Expenditure3'!$E58,0))))</f>
        <v/>
      </c>
      <c r="CX34" s="55" t="str">
        <f>IF(CX$3="","",IF('Step 1_Expenditure3'!$E58=0,0,IF('Step 1_Expenditure3'!$D58="OPEX",IF(AND(CX$3&gt;='Step 1_Expenditure3'!$F58,'Step 1_Expenditure3'!$F58+'Step 1_Expenditure3'!$G58-1&gt;=CX$3),'Step 1_Expenditure3'!$E58*((1+'Step 1_Expenditure3'!$H58)^(CX$3-1)),0),IF(CX$3='Step 1_Expenditure3'!$F58,'Step 1_Expenditure3'!$E58,0))))</f>
        <v/>
      </c>
      <c r="CY34" s="55" t="str">
        <f>IF(CY$3="","",IF('Step 1_Expenditure3'!$E58=0,0,IF('Step 1_Expenditure3'!$D58="OPEX",IF(AND(CY$3&gt;='Step 1_Expenditure3'!$F58,'Step 1_Expenditure3'!$F58+'Step 1_Expenditure3'!$G58-1&gt;=CY$3),'Step 1_Expenditure3'!$E58*((1+'Step 1_Expenditure3'!$H58)^(CY$3-1)),0),IF(CY$3='Step 1_Expenditure3'!$F58,'Step 1_Expenditure3'!$E58,0))))</f>
        <v/>
      </c>
      <c r="CZ34" s="55" t="str">
        <f>IF(CZ$3="","",IF('Step 1_Expenditure3'!$E58=0,0,IF('Step 1_Expenditure3'!$D58="OPEX",IF(AND(CZ$3&gt;='Step 1_Expenditure3'!$F58,'Step 1_Expenditure3'!$F58+'Step 1_Expenditure3'!$G58-1&gt;=CZ$3),'Step 1_Expenditure3'!$E58*((1+'Step 1_Expenditure3'!$H58)^(CZ$3-1)),0),IF(CZ$3='Step 1_Expenditure3'!$F58,'Step 1_Expenditure3'!$E58,0))))</f>
        <v/>
      </c>
      <c r="DA34" s="55" t="str">
        <f>IF(DA$3="","",IF('Step 1_Expenditure3'!$E58=0,0,IF('Step 1_Expenditure3'!$D58="OPEX",IF(AND(DA$3&gt;='Step 1_Expenditure3'!$F58,'Step 1_Expenditure3'!$F58+'Step 1_Expenditure3'!$G58-1&gt;=DA$3),'Step 1_Expenditure3'!$E58*((1+'Step 1_Expenditure3'!$H58)^(DA$3-1)),0),IF(DA$3='Step 1_Expenditure3'!$F58,'Step 1_Expenditure3'!$E58,0))))</f>
        <v/>
      </c>
      <c r="DB34" s="55" t="str">
        <f>IF(DB$3="","",IF('Step 1_Expenditure3'!$E58=0,0,IF('Step 1_Expenditure3'!$D58="OPEX",IF(AND(DB$3&gt;='Step 1_Expenditure3'!$F58,'Step 1_Expenditure3'!$F58+'Step 1_Expenditure3'!$G58-1&gt;=DB$3),'Step 1_Expenditure3'!$E58*((1+'Step 1_Expenditure3'!$H58)^(DB$3-1)),0),IF(DB$3='Step 1_Expenditure3'!$F58,'Step 1_Expenditure3'!$E58,0))))</f>
        <v/>
      </c>
    </row>
    <row r="35" spans="1:106" x14ac:dyDescent="0.25">
      <c r="A35" s="3">
        <f t="shared" si="0"/>
        <v>0</v>
      </c>
      <c r="B35" s="22" t="str">
        <f>IF('Step 1_Expenditure3'!E59&gt;0,'Step 1_Expenditure3'!B59,"")</f>
        <v/>
      </c>
      <c r="C35" s="152" t="str">
        <f>IF('Step 1_Expenditure3'!E59&gt;0,'Step 1_Expenditure3'!D59,"")</f>
        <v/>
      </c>
      <c r="D35" s="158" t="str">
        <f>IF('Step 1_Expenditure3'!E59&gt;0,IF('Step 1_Expenditure3'!F59+'Step 1_Expenditure3'!G59&gt;'Step 1_Expenditure3'!$C$22,'Step 1_Expenditure3'!$C$22,'Step 1_Expenditure3'!F59+'Step 1_Expenditure3'!G59),"")</f>
        <v/>
      </c>
      <c r="E35" s="22" t="str">
        <f>IF('Step 1_Expenditure3'!E59&gt;0,'Step 1_Expenditure3'!C59,"")</f>
        <v/>
      </c>
      <c r="F35" s="55">
        <f>IF(F$3="","",IF('Step 1_Expenditure3'!$E59=0,0,IF('Step 1_Expenditure3'!$D59="OPEX",IF(AND(F$3&gt;='Step 1_Expenditure3'!$F59,'Step 1_Expenditure3'!$F59+'Step 1_Expenditure3'!$G59-1&gt;=F$3),'Step 1_Expenditure3'!$E59*((1+'Step 1_Expenditure3'!$H59)^(F$3)),0),IF(F$3='Step 1_Expenditure3'!$F59,'Step 1_Expenditure3'!$E59,0))))</f>
        <v>0</v>
      </c>
      <c r="G35" s="55">
        <f>IF(G$3="","",IF('Step 1_Expenditure3'!$E59=0,0,IF('Step 1_Expenditure3'!$D59="OPEX",IF(AND(G$3&gt;='Step 1_Expenditure3'!$F59,'Step 1_Expenditure3'!$F59+'Step 1_Expenditure3'!$G59-1&gt;=G$3),'Step 1_Expenditure3'!$E59*((1+'Step 1_Expenditure3'!$H59)^(G$3-1)),0),IF(G$3='Step 1_Expenditure3'!$F59,'Step 1_Expenditure3'!$E59,0))))</f>
        <v>0</v>
      </c>
      <c r="H35" s="55">
        <f>IF(H$3="","",IF('Step 1_Expenditure3'!$E59=0,0,IF('Step 1_Expenditure3'!$D59="OPEX",IF(AND(H$3&gt;='Step 1_Expenditure3'!$F59,'Step 1_Expenditure3'!$F59+'Step 1_Expenditure3'!$G59-1&gt;=H$3),'Step 1_Expenditure3'!$E59*((1+'Step 1_Expenditure3'!$H59)^(H$3-1)),0),IF(H$3='Step 1_Expenditure3'!$F59,'Step 1_Expenditure3'!$E59,0))))</f>
        <v>0</v>
      </c>
      <c r="I35" s="55">
        <f>IF(I$3="","",IF('Step 1_Expenditure3'!$E59=0,0,IF('Step 1_Expenditure3'!$D59="OPEX",IF(AND(I$3&gt;='Step 1_Expenditure3'!$F59,'Step 1_Expenditure3'!$F59+'Step 1_Expenditure3'!$G59-1&gt;=I$3),'Step 1_Expenditure3'!$E59*((1+'Step 1_Expenditure3'!$H59)^(I$3-1)),0),IF(I$3='Step 1_Expenditure3'!$F59,'Step 1_Expenditure3'!$E59,0))))</f>
        <v>0</v>
      </c>
      <c r="J35" s="55">
        <f>IF(J$3="","",IF('Step 1_Expenditure3'!$E59=0,0,IF('Step 1_Expenditure3'!$D59="OPEX",IF(AND(J$3&gt;='Step 1_Expenditure3'!$F59,'Step 1_Expenditure3'!$F59+'Step 1_Expenditure3'!$G59-1&gt;=J$3),'Step 1_Expenditure3'!$E59*((1+'Step 1_Expenditure3'!$H59)^(J$3-1)),0),IF(J$3='Step 1_Expenditure3'!$F59,'Step 1_Expenditure3'!$E59,0))))</f>
        <v>0</v>
      </c>
      <c r="K35" s="55">
        <f>IF(K$3="","",IF('Step 1_Expenditure3'!$E59=0,0,IF('Step 1_Expenditure3'!$D59="OPEX",IF(AND(K$3&gt;='Step 1_Expenditure3'!$F59,'Step 1_Expenditure3'!$F59+'Step 1_Expenditure3'!$G59-1&gt;=K$3),'Step 1_Expenditure3'!$E59*((1+'Step 1_Expenditure3'!$H59)^(K$3-1)),0),IF(K$3='Step 1_Expenditure3'!$F59,'Step 1_Expenditure3'!$E59,0))))</f>
        <v>0</v>
      </c>
      <c r="L35" s="55">
        <f>IF(L$3="","",IF('Step 1_Expenditure3'!$E59=0,0,IF('Step 1_Expenditure3'!$D59="OPEX",IF(AND(L$3&gt;='Step 1_Expenditure3'!$F59,'Step 1_Expenditure3'!$F59+'Step 1_Expenditure3'!$G59-1&gt;=L$3),'Step 1_Expenditure3'!$E59*((1+'Step 1_Expenditure3'!$H59)^(L$3-1)),0),IF(L$3='Step 1_Expenditure3'!$F59,'Step 1_Expenditure3'!$E59,0))))</f>
        <v>0</v>
      </c>
      <c r="M35" s="55">
        <f>IF(M$3="","",IF('Step 1_Expenditure3'!$E59=0,0,IF('Step 1_Expenditure3'!$D59="OPEX",IF(AND(M$3&gt;='Step 1_Expenditure3'!$F59,'Step 1_Expenditure3'!$F59+'Step 1_Expenditure3'!$G59-1&gt;=M$3),'Step 1_Expenditure3'!$E59*((1+'Step 1_Expenditure3'!$H59)^(M$3-1)),0),IF(M$3='Step 1_Expenditure3'!$F59,'Step 1_Expenditure3'!$E59,0))))</f>
        <v>0</v>
      </c>
      <c r="N35" s="55">
        <f>IF(N$3="","",IF('Step 1_Expenditure3'!$E59=0,0,IF('Step 1_Expenditure3'!$D59="OPEX",IF(AND(N$3&gt;='Step 1_Expenditure3'!$F59,'Step 1_Expenditure3'!$F59+'Step 1_Expenditure3'!$G59-1&gt;=N$3),'Step 1_Expenditure3'!$E59*((1+'Step 1_Expenditure3'!$H59)^(N$3-1)),0),IF(N$3='Step 1_Expenditure3'!$F59,'Step 1_Expenditure3'!$E59,0))))</f>
        <v>0</v>
      </c>
      <c r="O35" s="55">
        <f>IF(O$3="","",IF('Step 1_Expenditure3'!$E59=0,0,IF('Step 1_Expenditure3'!$D59="OPEX",IF(AND(O$3&gt;='Step 1_Expenditure3'!$F59,'Step 1_Expenditure3'!$F59+'Step 1_Expenditure3'!$G59-1&gt;=O$3),'Step 1_Expenditure3'!$E59*((1+'Step 1_Expenditure3'!$H59)^(O$3-1)),0),IF(O$3='Step 1_Expenditure3'!$F59,'Step 1_Expenditure3'!$E59,0))))</f>
        <v>0</v>
      </c>
      <c r="P35" s="55">
        <f>IF(P$3="","",IF('Step 1_Expenditure3'!$E59=0,0,IF('Step 1_Expenditure3'!$D59="OPEX",IF(AND(P$3&gt;='Step 1_Expenditure3'!$F59,'Step 1_Expenditure3'!$F59+'Step 1_Expenditure3'!$G59-1&gt;=P$3),'Step 1_Expenditure3'!$E59*((1+'Step 1_Expenditure3'!$H59)^(P$3-1)),0),IF(P$3='Step 1_Expenditure3'!$F59,'Step 1_Expenditure3'!$E59,0))))</f>
        <v>0</v>
      </c>
      <c r="Q35" s="55">
        <f>IF(Q$3="","",IF('Step 1_Expenditure3'!$E59=0,0,IF('Step 1_Expenditure3'!$D59="OPEX",IF(AND(Q$3&gt;='Step 1_Expenditure3'!$F59,'Step 1_Expenditure3'!$F59+'Step 1_Expenditure3'!$G59-1&gt;=Q$3),'Step 1_Expenditure3'!$E59*((1+'Step 1_Expenditure3'!$H59)^(Q$3-1)),0),IF(Q$3='Step 1_Expenditure3'!$F59,'Step 1_Expenditure3'!$E59,0))))</f>
        <v>0</v>
      </c>
      <c r="R35" s="55">
        <f>IF(R$3="","",IF('Step 1_Expenditure3'!$E59=0,0,IF('Step 1_Expenditure3'!$D59="OPEX",IF(AND(R$3&gt;='Step 1_Expenditure3'!$F59,'Step 1_Expenditure3'!$F59+'Step 1_Expenditure3'!$G59-1&gt;=R$3),'Step 1_Expenditure3'!$E59*((1+'Step 1_Expenditure3'!$H59)^(R$3-1)),0),IF(R$3='Step 1_Expenditure3'!$F59,'Step 1_Expenditure3'!$E59,0))))</f>
        <v>0</v>
      </c>
      <c r="S35" s="55">
        <f>IF(S$3="","",IF('Step 1_Expenditure3'!$E59=0,0,IF('Step 1_Expenditure3'!$D59="OPEX",IF(AND(S$3&gt;='Step 1_Expenditure3'!$F59,'Step 1_Expenditure3'!$F59+'Step 1_Expenditure3'!$G59-1&gt;=S$3),'Step 1_Expenditure3'!$E59*((1+'Step 1_Expenditure3'!$H59)^(S$3-1)),0),IF(S$3='Step 1_Expenditure3'!$F59,'Step 1_Expenditure3'!$E59,0))))</f>
        <v>0</v>
      </c>
      <c r="T35" s="55">
        <f>IF(T$3="","",IF('Step 1_Expenditure3'!$E59=0,0,IF('Step 1_Expenditure3'!$D59="OPEX",IF(AND(T$3&gt;='Step 1_Expenditure3'!$F59,'Step 1_Expenditure3'!$F59+'Step 1_Expenditure3'!$G59-1&gt;=T$3),'Step 1_Expenditure3'!$E59*((1+'Step 1_Expenditure3'!$H59)^(T$3-1)),0),IF(T$3='Step 1_Expenditure3'!$F59,'Step 1_Expenditure3'!$E59,0))))</f>
        <v>0</v>
      </c>
      <c r="U35" s="55">
        <f>IF(U$3="","",IF('Step 1_Expenditure3'!$E59=0,0,IF('Step 1_Expenditure3'!$D59="OPEX",IF(AND(U$3&gt;='Step 1_Expenditure3'!$F59,'Step 1_Expenditure3'!$F59+'Step 1_Expenditure3'!$G59-1&gt;=U$3),'Step 1_Expenditure3'!$E59*((1+'Step 1_Expenditure3'!$H59)^(U$3-1)),0),IF(U$3='Step 1_Expenditure3'!$F59,'Step 1_Expenditure3'!$E59,0))))</f>
        <v>0</v>
      </c>
      <c r="V35" s="55">
        <f>IF(V$3="","",IF('Step 1_Expenditure3'!$E59=0,0,IF('Step 1_Expenditure3'!$D59="OPEX",IF(AND(V$3&gt;='Step 1_Expenditure3'!$F59,'Step 1_Expenditure3'!$F59+'Step 1_Expenditure3'!$G59-1&gt;=V$3),'Step 1_Expenditure3'!$E59*((1+'Step 1_Expenditure3'!$H59)^(V$3-1)),0),IF(V$3='Step 1_Expenditure3'!$F59,'Step 1_Expenditure3'!$E59,0))))</f>
        <v>0</v>
      </c>
      <c r="W35" s="55">
        <f>IF(W$3="","",IF('Step 1_Expenditure3'!$E59=0,0,IF('Step 1_Expenditure3'!$D59="OPEX",IF(AND(W$3&gt;='Step 1_Expenditure3'!$F59,'Step 1_Expenditure3'!$F59+'Step 1_Expenditure3'!$G59-1&gt;=W$3),'Step 1_Expenditure3'!$E59*((1+'Step 1_Expenditure3'!$H59)^(W$3-1)),0),IF(W$3='Step 1_Expenditure3'!$F59,'Step 1_Expenditure3'!$E59,0))))</f>
        <v>0</v>
      </c>
      <c r="X35" s="55">
        <f>IF(X$3="","",IF('Step 1_Expenditure3'!$E59=0,0,IF('Step 1_Expenditure3'!$D59="OPEX",IF(AND(X$3&gt;='Step 1_Expenditure3'!$F59,'Step 1_Expenditure3'!$F59+'Step 1_Expenditure3'!$G59-1&gt;=X$3),'Step 1_Expenditure3'!$E59*((1+'Step 1_Expenditure3'!$H59)^(X$3-1)),0),IF(X$3='Step 1_Expenditure3'!$F59,'Step 1_Expenditure3'!$E59,0))))</f>
        <v>0</v>
      </c>
      <c r="Y35" s="55">
        <f>IF(Y$3="","",IF('Step 1_Expenditure3'!$E59=0,0,IF('Step 1_Expenditure3'!$D59="OPEX",IF(AND(Y$3&gt;='Step 1_Expenditure3'!$F59,'Step 1_Expenditure3'!$F59+'Step 1_Expenditure3'!$G59-1&gt;=Y$3),'Step 1_Expenditure3'!$E59*((1+'Step 1_Expenditure3'!$H59)^(Y$3-1)),0),IF(Y$3='Step 1_Expenditure3'!$F59,'Step 1_Expenditure3'!$E59,0))))</f>
        <v>0</v>
      </c>
      <c r="Z35" s="55">
        <f>IF(Z$3="","",IF('Step 1_Expenditure3'!$E59=0,0,IF('Step 1_Expenditure3'!$D59="OPEX",IF(AND(Z$3&gt;='Step 1_Expenditure3'!$F59,'Step 1_Expenditure3'!$F59+'Step 1_Expenditure3'!$G59-1&gt;=Z$3),'Step 1_Expenditure3'!$E59*((1+'Step 1_Expenditure3'!$H59)^(Z$3-1)),0),IF(Z$3='Step 1_Expenditure3'!$F59,'Step 1_Expenditure3'!$E59,0))))</f>
        <v>0</v>
      </c>
      <c r="AA35" s="55">
        <f>IF(AA$3="","",IF('Step 1_Expenditure3'!$E59=0,0,IF('Step 1_Expenditure3'!$D59="OPEX",IF(AND(AA$3&gt;='Step 1_Expenditure3'!$F59,'Step 1_Expenditure3'!$F59+'Step 1_Expenditure3'!$G59-1&gt;=AA$3),'Step 1_Expenditure3'!$E59*((1+'Step 1_Expenditure3'!$H59)^(AA$3-1)),0),IF(AA$3='Step 1_Expenditure3'!$F59,'Step 1_Expenditure3'!$E59,0))))</f>
        <v>0</v>
      </c>
      <c r="AB35" s="55">
        <f>IF(AB$3="","",IF('Step 1_Expenditure3'!$E59=0,0,IF('Step 1_Expenditure3'!$D59="OPEX",IF(AND(AB$3&gt;='Step 1_Expenditure3'!$F59,'Step 1_Expenditure3'!$F59+'Step 1_Expenditure3'!$G59-1&gt;=AB$3),'Step 1_Expenditure3'!$E59*((1+'Step 1_Expenditure3'!$H59)^(AB$3-1)),0),IF(AB$3='Step 1_Expenditure3'!$F59,'Step 1_Expenditure3'!$E59,0))))</f>
        <v>0</v>
      </c>
      <c r="AC35" s="55">
        <f>IF(AC$3="","",IF('Step 1_Expenditure3'!$E59=0,0,IF('Step 1_Expenditure3'!$D59="OPEX",IF(AND(AC$3&gt;='Step 1_Expenditure3'!$F59,'Step 1_Expenditure3'!$F59+'Step 1_Expenditure3'!$G59-1&gt;=AC$3),'Step 1_Expenditure3'!$E59*((1+'Step 1_Expenditure3'!$H59)^(AC$3-1)),0),IF(AC$3='Step 1_Expenditure3'!$F59,'Step 1_Expenditure3'!$E59,0))))</f>
        <v>0</v>
      </c>
      <c r="AD35" s="55">
        <f>IF(AD$3="","",IF('Step 1_Expenditure3'!$E59=0,0,IF('Step 1_Expenditure3'!$D59="OPEX",IF(AND(AD$3&gt;='Step 1_Expenditure3'!$F59,'Step 1_Expenditure3'!$F59+'Step 1_Expenditure3'!$G59-1&gt;=AD$3),'Step 1_Expenditure3'!$E59*((1+'Step 1_Expenditure3'!$H59)^(AD$3-1)),0),IF(AD$3='Step 1_Expenditure3'!$F59,'Step 1_Expenditure3'!$E59,0))))</f>
        <v>0</v>
      </c>
      <c r="AE35" s="55">
        <f>IF(AE$3="","",IF('Step 1_Expenditure3'!$E59=0,0,IF('Step 1_Expenditure3'!$D59="OPEX",IF(AND(AE$3&gt;='Step 1_Expenditure3'!$F59,'Step 1_Expenditure3'!$F59+'Step 1_Expenditure3'!$G59-1&gt;=AE$3),'Step 1_Expenditure3'!$E59*((1+'Step 1_Expenditure3'!$H59)^(AE$3-1)),0),IF(AE$3='Step 1_Expenditure3'!$F59,'Step 1_Expenditure3'!$E59,0))))</f>
        <v>0</v>
      </c>
      <c r="AF35" s="55" t="str">
        <f>IF(AF$3="","",IF('Step 1_Expenditure3'!$E59=0,0,IF('Step 1_Expenditure3'!$D59="OPEX",IF(AND(AF$3&gt;='Step 1_Expenditure3'!$F59,'Step 1_Expenditure3'!$F59+'Step 1_Expenditure3'!$G59-1&gt;=AF$3),'Step 1_Expenditure3'!$E59*((1+'Step 1_Expenditure3'!$H59)^(AF$3-1)),0),IF(AF$3='Step 1_Expenditure3'!$F59,'Step 1_Expenditure3'!$E59,0))))</f>
        <v/>
      </c>
      <c r="AG35" s="55" t="str">
        <f>IF(AG$3="","",IF('Step 1_Expenditure3'!$E59=0,0,IF('Step 1_Expenditure3'!$D59="OPEX",IF(AND(AG$3&gt;='Step 1_Expenditure3'!$F59,'Step 1_Expenditure3'!$F59+'Step 1_Expenditure3'!$G59-1&gt;=AG$3),'Step 1_Expenditure3'!$E59*((1+'Step 1_Expenditure3'!$H59)^(AG$3-1)),0),IF(AG$3='Step 1_Expenditure3'!$F59,'Step 1_Expenditure3'!$E59,0))))</f>
        <v/>
      </c>
      <c r="AH35" s="55" t="str">
        <f>IF(AH$3="","",IF('Step 1_Expenditure3'!$E59=0,0,IF('Step 1_Expenditure3'!$D59="OPEX",IF(AND(AH$3&gt;='Step 1_Expenditure3'!$F59,'Step 1_Expenditure3'!$F59+'Step 1_Expenditure3'!$G59-1&gt;=AH$3),'Step 1_Expenditure3'!$E59*((1+'Step 1_Expenditure3'!$H59)^(AH$3-1)),0),IF(AH$3='Step 1_Expenditure3'!$F59,'Step 1_Expenditure3'!$E59,0))))</f>
        <v/>
      </c>
      <c r="AI35" s="55" t="str">
        <f>IF(AI$3="","",IF('Step 1_Expenditure3'!$E59=0,0,IF('Step 1_Expenditure3'!$D59="OPEX",IF(AND(AI$3&gt;='Step 1_Expenditure3'!$F59,'Step 1_Expenditure3'!$F59+'Step 1_Expenditure3'!$G59-1&gt;=AI$3),'Step 1_Expenditure3'!$E59*((1+'Step 1_Expenditure3'!$H59)^(AI$3-1)),0),IF(AI$3='Step 1_Expenditure3'!$F59,'Step 1_Expenditure3'!$E59,0))))</f>
        <v/>
      </c>
      <c r="AJ35" s="55" t="str">
        <f>IF(AJ$3="","",IF('Step 1_Expenditure3'!$E59=0,0,IF('Step 1_Expenditure3'!$D59="OPEX",IF(AND(AJ$3&gt;='Step 1_Expenditure3'!$F59,'Step 1_Expenditure3'!$F59+'Step 1_Expenditure3'!$G59-1&gt;=AJ$3),'Step 1_Expenditure3'!$E59*((1+'Step 1_Expenditure3'!$H59)^(AJ$3-1)),0),IF(AJ$3='Step 1_Expenditure3'!$F59,'Step 1_Expenditure3'!$E59,0))))</f>
        <v/>
      </c>
      <c r="AK35" s="55" t="str">
        <f>IF(AK$3="","",IF('Step 1_Expenditure3'!$E59=0,0,IF('Step 1_Expenditure3'!$D59="OPEX",IF(AND(AK$3&gt;='Step 1_Expenditure3'!$F59,'Step 1_Expenditure3'!$F59+'Step 1_Expenditure3'!$G59-1&gt;=AK$3),'Step 1_Expenditure3'!$E59*((1+'Step 1_Expenditure3'!$H59)^(AK$3-1)),0),IF(AK$3='Step 1_Expenditure3'!$F59,'Step 1_Expenditure3'!$E59,0))))</f>
        <v/>
      </c>
      <c r="AL35" s="55" t="str">
        <f>IF(AL$3="","",IF('Step 1_Expenditure3'!$E59=0,0,IF('Step 1_Expenditure3'!$D59="OPEX",IF(AND(AL$3&gt;='Step 1_Expenditure3'!$F59,'Step 1_Expenditure3'!$F59+'Step 1_Expenditure3'!$G59-1&gt;=AL$3),'Step 1_Expenditure3'!$E59*((1+'Step 1_Expenditure3'!$H59)^(AL$3-1)),0),IF(AL$3='Step 1_Expenditure3'!$F59,'Step 1_Expenditure3'!$E59,0))))</f>
        <v/>
      </c>
      <c r="AM35" s="55" t="str">
        <f>IF(AM$3="","",IF('Step 1_Expenditure3'!$E59=0,0,IF('Step 1_Expenditure3'!$D59="OPEX",IF(AND(AM$3&gt;='Step 1_Expenditure3'!$F59,'Step 1_Expenditure3'!$F59+'Step 1_Expenditure3'!$G59-1&gt;=AM$3),'Step 1_Expenditure3'!$E59*((1+'Step 1_Expenditure3'!$H59)^(AM$3-1)),0),IF(AM$3='Step 1_Expenditure3'!$F59,'Step 1_Expenditure3'!$E59,0))))</f>
        <v/>
      </c>
      <c r="AN35" s="55" t="str">
        <f>IF(AN$3="","",IF('Step 1_Expenditure3'!$E59=0,0,IF('Step 1_Expenditure3'!$D59="OPEX",IF(AND(AN$3&gt;='Step 1_Expenditure3'!$F59,'Step 1_Expenditure3'!$F59+'Step 1_Expenditure3'!$G59-1&gt;=AN$3),'Step 1_Expenditure3'!$E59*((1+'Step 1_Expenditure3'!$H59)^(AN$3-1)),0),IF(AN$3='Step 1_Expenditure3'!$F59,'Step 1_Expenditure3'!$E59,0))))</f>
        <v/>
      </c>
      <c r="AO35" s="55" t="str">
        <f>IF(AO$3="","",IF('Step 1_Expenditure3'!$E59=0,0,IF('Step 1_Expenditure3'!$D59="OPEX",IF(AND(AO$3&gt;='Step 1_Expenditure3'!$F59,'Step 1_Expenditure3'!$F59+'Step 1_Expenditure3'!$G59-1&gt;=AO$3),'Step 1_Expenditure3'!$E59*((1+'Step 1_Expenditure3'!$H59)^(AO$3-1)),0),IF(AO$3='Step 1_Expenditure3'!$F59,'Step 1_Expenditure3'!$E59,0))))</f>
        <v/>
      </c>
      <c r="AP35" s="55" t="str">
        <f>IF(AP$3="","",IF('Step 1_Expenditure3'!$E59=0,0,IF('Step 1_Expenditure3'!$D59="OPEX",IF(AND(AP$3&gt;='Step 1_Expenditure3'!$F59,'Step 1_Expenditure3'!$F59+'Step 1_Expenditure3'!$G59-1&gt;=AP$3),'Step 1_Expenditure3'!$E59*((1+'Step 1_Expenditure3'!$H59)^(AP$3-1)),0),IF(AP$3='Step 1_Expenditure3'!$F59,'Step 1_Expenditure3'!$E59,0))))</f>
        <v/>
      </c>
      <c r="AQ35" s="55" t="str">
        <f>IF(AQ$3="","",IF('Step 1_Expenditure3'!$E59=0,0,IF('Step 1_Expenditure3'!$D59="OPEX",IF(AND(AQ$3&gt;='Step 1_Expenditure3'!$F59,'Step 1_Expenditure3'!$F59+'Step 1_Expenditure3'!$G59-1&gt;=AQ$3),'Step 1_Expenditure3'!$E59*((1+'Step 1_Expenditure3'!$H59)^(AQ$3-1)),0),IF(AQ$3='Step 1_Expenditure3'!$F59,'Step 1_Expenditure3'!$E59,0))))</f>
        <v/>
      </c>
      <c r="AR35" s="55" t="str">
        <f>IF(AR$3="","",IF('Step 1_Expenditure3'!$E59=0,0,IF('Step 1_Expenditure3'!$D59="OPEX",IF(AND(AR$3&gt;='Step 1_Expenditure3'!$F59,'Step 1_Expenditure3'!$F59+'Step 1_Expenditure3'!$G59-1&gt;=AR$3),'Step 1_Expenditure3'!$E59*((1+'Step 1_Expenditure3'!$H59)^(AR$3-1)),0),IF(AR$3='Step 1_Expenditure3'!$F59,'Step 1_Expenditure3'!$E59,0))))</f>
        <v/>
      </c>
      <c r="AS35" s="55" t="str">
        <f>IF(AS$3="","",IF('Step 1_Expenditure3'!$E59=0,0,IF('Step 1_Expenditure3'!$D59="OPEX",IF(AND(AS$3&gt;='Step 1_Expenditure3'!$F59,'Step 1_Expenditure3'!$F59+'Step 1_Expenditure3'!$G59-1&gt;=AS$3),'Step 1_Expenditure3'!$E59*((1+'Step 1_Expenditure3'!$H59)^(AS$3-1)),0),IF(AS$3='Step 1_Expenditure3'!$F59,'Step 1_Expenditure3'!$E59,0))))</f>
        <v/>
      </c>
      <c r="AT35" s="55" t="str">
        <f>IF(AT$3="","",IF('Step 1_Expenditure3'!$E59=0,0,IF('Step 1_Expenditure3'!$D59="OPEX",IF(AND(AT$3&gt;='Step 1_Expenditure3'!$F59,'Step 1_Expenditure3'!$F59+'Step 1_Expenditure3'!$G59-1&gt;=AT$3),'Step 1_Expenditure3'!$E59*((1+'Step 1_Expenditure3'!$H59)^(AT$3-1)),0),IF(AT$3='Step 1_Expenditure3'!$F59,'Step 1_Expenditure3'!$E59,0))))</f>
        <v/>
      </c>
      <c r="AU35" s="55" t="str">
        <f>IF(AU$3="","",IF('Step 1_Expenditure3'!$E59=0,0,IF('Step 1_Expenditure3'!$D59="OPEX",IF(AND(AU$3&gt;='Step 1_Expenditure3'!$F59,'Step 1_Expenditure3'!$F59+'Step 1_Expenditure3'!$G59-1&gt;=AU$3),'Step 1_Expenditure3'!$E59*((1+'Step 1_Expenditure3'!$H59)^(AU$3-1)),0),IF(AU$3='Step 1_Expenditure3'!$F59,'Step 1_Expenditure3'!$E59,0))))</f>
        <v/>
      </c>
      <c r="AV35" s="55" t="str">
        <f>IF(AV$3="","",IF('Step 1_Expenditure3'!$E59=0,0,IF('Step 1_Expenditure3'!$D59="OPEX",IF(AND(AV$3&gt;='Step 1_Expenditure3'!$F59,'Step 1_Expenditure3'!$F59+'Step 1_Expenditure3'!$G59-1&gt;=AV$3),'Step 1_Expenditure3'!$E59*((1+'Step 1_Expenditure3'!$H59)^(AV$3-1)),0),IF(AV$3='Step 1_Expenditure3'!$F59,'Step 1_Expenditure3'!$E59,0))))</f>
        <v/>
      </c>
      <c r="AW35" s="55" t="str">
        <f>IF(AW$3="","",IF('Step 1_Expenditure3'!$E59=0,0,IF('Step 1_Expenditure3'!$D59="OPEX",IF(AND(AW$3&gt;='Step 1_Expenditure3'!$F59,'Step 1_Expenditure3'!$F59+'Step 1_Expenditure3'!$G59-1&gt;=AW$3),'Step 1_Expenditure3'!$E59*((1+'Step 1_Expenditure3'!$H59)^(AW$3-1)),0),IF(AW$3='Step 1_Expenditure3'!$F59,'Step 1_Expenditure3'!$E59,0))))</f>
        <v/>
      </c>
      <c r="AX35" s="55" t="str">
        <f>IF(AX$3="","",IF('Step 1_Expenditure3'!$E59=0,0,IF('Step 1_Expenditure3'!$D59="OPEX",IF(AND(AX$3&gt;='Step 1_Expenditure3'!$F59,'Step 1_Expenditure3'!$F59+'Step 1_Expenditure3'!$G59-1&gt;=AX$3),'Step 1_Expenditure3'!$E59*((1+'Step 1_Expenditure3'!$H59)^(AX$3-1)),0),IF(AX$3='Step 1_Expenditure3'!$F59,'Step 1_Expenditure3'!$E59,0))))</f>
        <v/>
      </c>
      <c r="AY35" s="55" t="str">
        <f>IF(AY$3="","",IF('Step 1_Expenditure3'!$E59=0,0,IF('Step 1_Expenditure3'!$D59="OPEX",IF(AND(AY$3&gt;='Step 1_Expenditure3'!$F59,'Step 1_Expenditure3'!$F59+'Step 1_Expenditure3'!$G59-1&gt;=AY$3),'Step 1_Expenditure3'!$E59*((1+'Step 1_Expenditure3'!$H59)^(AY$3-1)),0),IF(AY$3='Step 1_Expenditure3'!$F59,'Step 1_Expenditure3'!$E59,0))))</f>
        <v/>
      </c>
      <c r="AZ35" s="55" t="str">
        <f>IF(AZ$3="","",IF('Step 1_Expenditure3'!$E59=0,0,IF('Step 1_Expenditure3'!$D59="OPEX",IF(AND(AZ$3&gt;='Step 1_Expenditure3'!$F59,'Step 1_Expenditure3'!$F59+'Step 1_Expenditure3'!$G59-1&gt;=AZ$3),'Step 1_Expenditure3'!$E59*((1+'Step 1_Expenditure3'!$H59)^(AZ$3-1)),0),IF(AZ$3='Step 1_Expenditure3'!$F59,'Step 1_Expenditure3'!$E59,0))))</f>
        <v/>
      </c>
      <c r="BA35" s="55" t="str">
        <f>IF(BA$3="","",IF('Step 1_Expenditure3'!$E59=0,0,IF('Step 1_Expenditure3'!$D59="OPEX",IF(AND(BA$3&gt;='Step 1_Expenditure3'!$F59,'Step 1_Expenditure3'!$F59+'Step 1_Expenditure3'!$G59-1&gt;=BA$3),'Step 1_Expenditure3'!$E59*((1+'Step 1_Expenditure3'!$H59)^(BA$3-1)),0),IF(BA$3='Step 1_Expenditure3'!$F59,'Step 1_Expenditure3'!$E59,0))))</f>
        <v/>
      </c>
      <c r="BB35" s="55" t="str">
        <f>IF(BB$3="","",IF('Step 1_Expenditure3'!$E59=0,0,IF('Step 1_Expenditure3'!$D59="OPEX",IF(AND(BB$3&gt;='Step 1_Expenditure3'!$F59,'Step 1_Expenditure3'!$F59+'Step 1_Expenditure3'!$G59-1&gt;=BB$3),'Step 1_Expenditure3'!$E59*((1+'Step 1_Expenditure3'!$H59)^(BB$3-1)),0),IF(BB$3='Step 1_Expenditure3'!$F59,'Step 1_Expenditure3'!$E59,0))))</f>
        <v/>
      </c>
      <c r="BC35" s="55" t="str">
        <f>IF(BC$3="","",IF('Step 1_Expenditure3'!$E59=0,0,IF('Step 1_Expenditure3'!$D59="OPEX",IF(AND(BC$3&gt;='Step 1_Expenditure3'!$F59,'Step 1_Expenditure3'!$F59+'Step 1_Expenditure3'!$G59-1&gt;=BC$3),'Step 1_Expenditure3'!$E59*((1+'Step 1_Expenditure3'!$H59)^(BC$3-1)),0),IF(BC$3='Step 1_Expenditure3'!$F59,'Step 1_Expenditure3'!$E59,0))))</f>
        <v/>
      </c>
      <c r="BD35" s="55" t="str">
        <f>IF(BD$3="","",IF('Step 1_Expenditure3'!$E59=0,0,IF('Step 1_Expenditure3'!$D59="OPEX",IF(AND(BD$3&gt;='Step 1_Expenditure3'!$F59,'Step 1_Expenditure3'!$F59+'Step 1_Expenditure3'!$G59-1&gt;=BD$3),'Step 1_Expenditure3'!$E59*((1+'Step 1_Expenditure3'!$H59)^(BD$3-1)),0),IF(BD$3='Step 1_Expenditure3'!$F59,'Step 1_Expenditure3'!$E59,0))))</f>
        <v/>
      </c>
      <c r="BE35" s="55" t="str">
        <f>IF(BE$3="","",IF('Step 1_Expenditure3'!$E59=0,0,IF('Step 1_Expenditure3'!$D59="OPEX",IF(AND(BE$3&gt;='Step 1_Expenditure3'!$F59,'Step 1_Expenditure3'!$F59+'Step 1_Expenditure3'!$G59-1&gt;=BE$3),'Step 1_Expenditure3'!$E59*((1+'Step 1_Expenditure3'!$H59)^(BE$3-1)),0),IF(BE$3='Step 1_Expenditure3'!$F59,'Step 1_Expenditure3'!$E59,0))))</f>
        <v/>
      </c>
      <c r="BF35" s="55" t="str">
        <f>IF(BF$3="","",IF('Step 1_Expenditure3'!$E59=0,0,IF('Step 1_Expenditure3'!$D59="OPEX",IF(AND(BF$3&gt;='Step 1_Expenditure3'!$F59,'Step 1_Expenditure3'!$F59+'Step 1_Expenditure3'!$G59-1&gt;=BF$3),'Step 1_Expenditure3'!$E59*((1+'Step 1_Expenditure3'!$H59)^(BF$3-1)),0),IF(BF$3='Step 1_Expenditure3'!$F59,'Step 1_Expenditure3'!$E59,0))))</f>
        <v/>
      </c>
      <c r="BG35" s="55" t="str">
        <f>IF(BG$3="","",IF('Step 1_Expenditure3'!$E59=0,0,IF('Step 1_Expenditure3'!$D59="OPEX",IF(AND(BG$3&gt;='Step 1_Expenditure3'!$F59,'Step 1_Expenditure3'!$F59+'Step 1_Expenditure3'!$G59-1&gt;=BG$3),'Step 1_Expenditure3'!$E59*((1+'Step 1_Expenditure3'!$H59)^(BG$3-1)),0),IF(BG$3='Step 1_Expenditure3'!$F59,'Step 1_Expenditure3'!$E59,0))))</f>
        <v/>
      </c>
      <c r="BH35" s="55" t="str">
        <f>IF(BH$3="","",IF('Step 1_Expenditure3'!$E59=0,0,IF('Step 1_Expenditure3'!$D59="OPEX",IF(AND(BH$3&gt;='Step 1_Expenditure3'!$F59,'Step 1_Expenditure3'!$F59+'Step 1_Expenditure3'!$G59-1&gt;=BH$3),'Step 1_Expenditure3'!$E59*((1+'Step 1_Expenditure3'!$H59)^(BH$3-1)),0),IF(BH$3='Step 1_Expenditure3'!$F59,'Step 1_Expenditure3'!$E59,0))))</f>
        <v/>
      </c>
      <c r="BI35" s="55" t="str">
        <f>IF(BI$3="","",IF('Step 1_Expenditure3'!$E59=0,0,IF('Step 1_Expenditure3'!$D59="OPEX",IF(AND(BI$3&gt;='Step 1_Expenditure3'!$F59,'Step 1_Expenditure3'!$F59+'Step 1_Expenditure3'!$G59-1&gt;=BI$3),'Step 1_Expenditure3'!$E59*((1+'Step 1_Expenditure3'!$H59)^(BI$3-1)),0),IF(BI$3='Step 1_Expenditure3'!$F59,'Step 1_Expenditure3'!$E59,0))))</f>
        <v/>
      </c>
      <c r="BJ35" s="55" t="str">
        <f>IF(BJ$3="","",IF('Step 1_Expenditure3'!$E59=0,0,IF('Step 1_Expenditure3'!$D59="OPEX",IF(AND(BJ$3&gt;='Step 1_Expenditure3'!$F59,'Step 1_Expenditure3'!$F59+'Step 1_Expenditure3'!$G59-1&gt;=BJ$3),'Step 1_Expenditure3'!$E59*((1+'Step 1_Expenditure3'!$H59)^(BJ$3-1)),0),IF(BJ$3='Step 1_Expenditure3'!$F59,'Step 1_Expenditure3'!$E59,0))))</f>
        <v/>
      </c>
      <c r="BK35" s="55" t="str">
        <f>IF(BK$3="","",IF('Step 1_Expenditure3'!$E59=0,0,IF('Step 1_Expenditure3'!$D59="OPEX",IF(AND(BK$3&gt;='Step 1_Expenditure3'!$F59,'Step 1_Expenditure3'!$F59+'Step 1_Expenditure3'!$G59-1&gt;=BK$3),'Step 1_Expenditure3'!$E59*((1+'Step 1_Expenditure3'!$H59)^(BK$3-1)),0),IF(BK$3='Step 1_Expenditure3'!$F59,'Step 1_Expenditure3'!$E59,0))))</f>
        <v/>
      </c>
      <c r="BL35" s="55" t="str">
        <f>IF(BL$3="","",IF('Step 1_Expenditure3'!$E59=0,0,IF('Step 1_Expenditure3'!$D59="OPEX",IF(AND(BL$3&gt;='Step 1_Expenditure3'!$F59,'Step 1_Expenditure3'!$F59+'Step 1_Expenditure3'!$G59-1&gt;=BL$3),'Step 1_Expenditure3'!$E59*((1+'Step 1_Expenditure3'!$H59)^(BL$3-1)),0),IF(BL$3='Step 1_Expenditure3'!$F59,'Step 1_Expenditure3'!$E59,0))))</f>
        <v/>
      </c>
      <c r="BM35" s="55" t="str">
        <f>IF(BM$3="","",IF('Step 1_Expenditure3'!$E59=0,0,IF('Step 1_Expenditure3'!$D59="OPEX",IF(AND(BM$3&gt;='Step 1_Expenditure3'!$F59,'Step 1_Expenditure3'!$F59+'Step 1_Expenditure3'!$G59-1&gt;=BM$3),'Step 1_Expenditure3'!$E59*((1+'Step 1_Expenditure3'!$H59)^(BM$3-1)),0),IF(BM$3='Step 1_Expenditure3'!$F59,'Step 1_Expenditure3'!$E59,0))))</f>
        <v/>
      </c>
      <c r="BN35" s="55" t="str">
        <f>IF(BN$3="","",IF('Step 1_Expenditure3'!$E59=0,0,IF('Step 1_Expenditure3'!$D59="OPEX",IF(AND(BN$3&gt;='Step 1_Expenditure3'!$F59,'Step 1_Expenditure3'!$F59+'Step 1_Expenditure3'!$G59-1&gt;=BN$3),'Step 1_Expenditure3'!$E59*((1+'Step 1_Expenditure3'!$H59)^(BN$3-1)),0),IF(BN$3='Step 1_Expenditure3'!$F59,'Step 1_Expenditure3'!$E59,0))))</f>
        <v/>
      </c>
      <c r="BO35" s="55" t="str">
        <f>IF(BO$3="","",IF('Step 1_Expenditure3'!$E59=0,0,IF('Step 1_Expenditure3'!$D59="OPEX",IF(AND(BO$3&gt;='Step 1_Expenditure3'!$F59,'Step 1_Expenditure3'!$F59+'Step 1_Expenditure3'!$G59-1&gt;=BO$3),'Step 1_Expenditure3'!$E59*((1+'Step 1_Expenditure3'!$H59)^(BO$3-1)),0),IF(BO$3='Step 1_Expenditure3'!$F59,'Step 1_Expenditure3'!$E59,0))))</f>
        <v/>
      </c>
      <c r="BP35" s="55" t="str">
        <f>IF(BP$3="","",IF('Step 1_Expenditure3'!$E59=0,0,IF('Step 1_Expenditure3'!$D59="OPEX",IF(AND(BP$3&gt;='Step 1_Expenditure3'!$F59,'Step 1_Expenditure3'!$F59+'Step 1_Expenditure3'!$G59-1&gt;=BP$3),'Step 1_Expenditure3'!$E59*((1+'Step 1_Expenditure3'!$H59)^(BP$3-1)),0),IF(BP$3='Step 1_Expenditure3'!$F59,'Step 1_Expenditure3'!$E59,0))))</f>
        <v/>
      </c>
      <c r="BQ35" s="55" t="str">
        <f>IF(BQ$3="","",IF('Step 1_Expenditure3'!$E59=0,0,IF('Step 1_Expenditure3'!$D59="OPEX",IF(AND(BQ$3&gt;='Step 1_Expenditure3'!$F59,'Step 1_Expenditure3'!$F59+'Step 1_Expenditure3'!$G59-1&gt;=BQ$3),'Step 1_Expenditure3'!$E59*((1+'Step 1_Expenditure3'!$H59)^(BQ$3-1)),0),IF(BQ$3='Step 1_Expenditure3'!$F59,'Step 1_Expenditure3'!$E59,0))))</f>
        <v/>
      </c>
      <c r="BR35" s="55" t="str">
        <f>IF(BR$3="","",IF('Step 1_Expenditure3'!$E59=0,0,IF('Step 1_Expenditure3'!$D59="OPEX",IF(AND(BR$3&gt;='Step 1_Expenditure3'!$F59,'Step 1_Expenditure3'!$F59+'Step 1_Expenditure3'!$G59-1&gt;=BR$3),'Step 1_Expenditure3'!$E59*((1+'Step 1_Expenditure3'!$H59)^(BR$3-1)),0),IF(BR$3='Step 1_Expenditure3'!$F59,'Step 1_Expenditure3'!$E59,0))))</f>
        <v/>
      </c>
      <c r="BS35" s="55" t="str">
        <f>IF(BS$3="","",IF('Step 1_Expenditure3'!$E59=0,0,IF('Step 1_Expenditure3'!$D59="OPEX",IF(AND(BS$3&gt;='Step 1_Expenditure3'!$F59,'Step 1_Expenditure3'!$F59+'Step 1_Expenditure3'!$G59-1&gt;=BS$3),'Step 1_Expenditure3'!$E59*((1+'Step 1_Expenditure3'!$H59)^(BS$3-1)),0),IF(BS$3='Step 1_Expenditure3'!$F59,'Step 1_Expenditure3'!$E59,0))))</f>
        <v/>
      </c>
      <c r="BT35" s="55" t="str">
        <f>IF(BT$3="","",IF('Step 1_Expenditure3'!$E59=0,0,IF('Step 1_Expenditure3'!$D59="OPEX",IF(AND(BT$3&gt;='Step 1_Expenditure3'!$F59,'Step 1_Expenditure3'!$F59+'Step 1_Expenditure3'!$G59-1&gt;=BT$3),'Step 1_Expenditure3'!$E59*((1+'Step 1_Expenditure3'!$H59)^(BT$3-1)),0),IF(BT$3='Step 1_Expenditure3'!$F59,'Step 1_Expenditure3'!$E59,0))))</f>
        <v/>
      </c>
      <c r="BU35" s="55" t="str">
        <f>IF(BU$3="","",IF('Step 1_Expenditure3'!$E59=0,0,IF('Step 1_Expenditure3'!$D59="OPEX",IF(AND(BU$3&gt;='Step 1_Expenditure3'!$F59,'Step 1_Expenditure3'!$F59+'Step 1_Expenditure3'!$G59-1&gt;=BU$3),'Step 1_Expenditure3'!$E59*((1+'Step 1_Expenditure3'!$H59)^(BU$3-1)),0),IF(BU$3='Step 1_Expenditure3'!$F59,'Step 1_Expenditure3'!$E59,0))))</f>
        <v/>
      </c>
      <c r="BV35" s="55" t="str">
        <f>IF(BV$3="","",IF('Step 1_Expenditure3'!$E59=0,0,IF('Step 1_Expenditure3'!$D59="OPEX",IF(AND(BV$3&gt;='Step 1_Expenditure3'!$F59,'Step 1_Expenditure3'!$F59+'Step 1_Expenditure3'!$G59-1&gt;=BV$3),'Step 1_Expenditure3'!$E59*((1+'Step 1_Expenditure3'!$H59)^(BV$3-1)),0),IF(BV$3='Step 1_Expenditure3'!$F59,'Step 1_Expenditure3'!$E59,0))))</f>
        <v/>
      </c>
      <c r="BW35" s="55" t="str">
        <f>IF(BW$3="","",IF('Step 1_Expenditure3'!$E59=0,0,IF('Step 1_Expenditure3'!$D59="OPEX",IF(AND(BW$3&gt;='Step 1_Expenditure3'!$F59,'Step 1_Expenditure3'!$F59+'Step 1_Expenditure3'!$G59-1&gt;=BW$3),'Step 1_Expenditure3'!$E59*((1+'Step 1_Expenditure3'!$H59)^(BW$3-1)),0),IF(BW$3='Step 1_Expenditure3'!$F59,'Step 1_Expenditure3'!$E59,0))))</f>
        <v/>
      </c>
      <c r="BX35" s="55" t="str">
        <f>IF(BX$3="","",IF('Step 1_Expenditure3'!$E59=0,0,IF('Step 1_Expenditure3'!$D59="OPEX",IF(AND(BX$3&gt;='Step 1_Expenditure3'!$F59,'Step 1_Expenditure3'!$F59+'Step 1_Expenditure3'!$G59-1&gt;=BX$3),'Step 1_Expenditure3'!$E59*((1+'Step 1_Expenditure3'!$H59)^(BX$3-1)),0),IF(BX$3='Step 1_Expenditure3'!$F59,'Step 1_Expenditure3'!$E59,0))))</f>
        <v/>
      </c>
      <c r="BY35" s="55" t="str">
        <f>IF(BY$3="","",IF('Step 1_Expenditure3'!$E59=0,0,IF('Step 1_Expenditure3'!$D59="OPEX",IF(AND(BY$3&gt;='Step 1_Expenditure3'!$F59,'Step 1_Expenditure3'!$F59+'Step 1_Expenditure3'!$G59-1&gt;=BY$3),'Step 1_Expenditure3'!$E59*((1+'Step 1_Expenditure3'!$H59)^(BY$3-1)),0),IF(BY$3='Step 1_Expenditure3'!$F59,'Step 1_Expenditure3'!$E59,0))))</f>
        <v/>
      </c>
      <c r="BZ35" s="55" t="str">
        <f>IF(BZ$3="","",IF('Step 1_Expenditure3'!$E59=0,0,IF('Step 1_Expenditure3'!$D59="OPEX",IF(AND(BZ$3&gt;='Step 1_Expenditure3'!$F59,'Step 1_Expenditure3'!$F59+'Step 1_Expenditure3'!$G59-1&gt;=BZ$3),'Step 1_Expenditure3'!$E59*((1+'Step 1_Expenditure3'!$H59)^(BZ$3-1)),0),IF(BZ$3='Step 1_Expenditure3'!$F59,'Step 1_Expenditure3'!$E59,0))))</f>
        <v/>
      </c>
      <c r="CA35" s="55" t="str">
        <f>IF(CA$3="","",IF('Step 1_Expenditure3'!$E59=0,0,IF('Step 1_Expenditure3'!$D59="OPEX",IF(AND(CA$3&gt;='Step 1_Expenditure3'!$F59,'Step 1_Expenditure3'!$F59+'Step 1_Expenditure3'!$G59-1&gt;=CA$3),'Step 1_Expenditure3'!$E59*((1+'Step 1_Expenditure3'!$H59)^(CA$3-1)),0),IF(CA$3='Step 1_Expenditure3'!$F59,'Step 1_Expenditure3'!$E59,0))))</f>
        <v/>
      </c>
      <c r="CB35" s="55" t="str">
        <f>IF(CB$3="","",IF('Step 1_Expenditure3'!$E59=0,0,IF('Step 1_Expenditure3'!$D59="OPEX",IF(AND(CB$3&gt;='Step 1_Expenditure3'!$F59,'Step 1_Expenditure3'!$F59+'Step 1_Expenditure3'!$G59-1&gt;=CB$3),'Step 1_Expenditure3'!$E59*((1+'Step 1_Expenditure3'!$H59)^(CB$3-1)),0),IF(CB$3='Step 1_Expenditure3'!$F59,'Step 1_Expenditure3'!$E59,0))))</f>
        <v/>
      </c>
      <c r="CC35" s="55" t="str">
        <f>IF(CC$3="","",IF('Step 1_Expenditure3'!$E59=0,0,IF('Step 1_Expenditure3'!$D59="OPEX",IF(AND(CC$3&gt;='Step 1_Expenditure3'!$F59,'Step 1_Expenditure3'!$F59+'Step 1_Expenditure3'!$G59-1&gt;=CC$3),'Step 1_Expenditure3'!$E59*((1+'Step 1_Expenditure3'!$H59)^(CC$3-1)),0),IF(CC$3='Step 1_Expenditure3'!$F59,'Step 1_Expenditure3'!$E59,0))))</f>
        <v/>
      </c>
      <c r="CD35" s="55" t="str">
        <f>IF(CD$3="","",IF('Step 1_Expenditure3'!$E59=0,0,IF('Step 1_Expenditure3'!$D59="OPEX",IF(AND(CD$3&gt;='Step 1_Expenditure3'!$F59,'Step 1_Expenditure3'!$F59+'Step 1_Expenditure3'!$G59-1&gt;=CD$3),'Step 1_Expenditure3'!$E59*((1+'Step 1_Expenditure3'!$H59)^(CD$3-1)),0),IF(CD$3='Step 1_Expenditure3'!$F59,'Step 1_Expenditure3'!$E59,0))))</f>
        <v/>
      </c>
      <c r="CE35" s="55" t="str">
        <f>IF(CE$3="","",IF('Step 1_Expenditure3'!$E59=0,0,IF('Step 1_Expenditure3'!$D59="OPEX",IF(AND(CE$3&gt;='Step 1_Expenditure3'!$F59,'Step 1_Expenditure3'!$F59+'Step 1_Expenditure3'!$G59-1&gt;=CE$3),'Step 1_Expenditure3'!$E59*((1+'Step 1_Expenditure3'!$H59)^(CE$3-1)),0),IF(CE$3='Step 1_Expenditure3'!$F59,'Step 1_Expenditure3'!$E59,0))))</f>
        <v/>
      </c>
      <c r="CF35" s="55" t="str">
        <f>IF(CF$3="","",IF('Step 1_Expenditure3'!$E59=0,0,IF('Step 1_Expenditure3'!$D59="OPEX",IF(AND(CF$3&gt;='Step 1_Expenditure3'!$F59,'Step 1_Expenditure3'!$F59+'Step 1_Expenditure3'!$G59-1&gt;=CF$3),'Step 1_Expenditure3'!$E59*((1+'Step 1_Expenditure3'!$H59)^(CF$3-1)),0),IF(CF$3='Step 1_Expenditure3'!$F59,'Step 1_Expenditure3'!$E59,0))))</f>
        <v/>
      </c>
      <c r="CG35" s="55" t="str">
        <f>IF(CG$3="","",IF('Step 1_Expenditure3'!$E59=0,0,IF('Step 1_Expenditure3'!$D59="OPEX",IF(AND(CG$3&gt;='Step 1_Expenditure3'!$F59,'Step 1_Expenditure3'!$F59+'Step 1_Expenditure3'!$G59-1&gt;=CG$3),'Step 1_Expenditure3'!$E59*((1+'Step 1_Expenditure3'!$H59)^(CG$3-1)),0),IF(CG$3='Step 1_Expenditure3'!$F59,'Step 1_Expenditure3'!$E59,0))))</f>
        <v/>
      </c>
      <c r="CH35" s="55" t="str">
        <f>IF(CH$3="","",IF('Step 1_Expenditure3'!$E59=0,0,IF('Step 1_Expenditure3'!$D59="OPEX",IF(AND(CH$3&gt;='Step 1_Expenditure3'!$F59,'Step 1_Expenditure3'!$F59+'Step 1_Expenditure3'!$G59-1&gt;=CH$3),'Step 1_Expenditure3'!$E59*((1+'Step 1_Expenditure3'!$H59)^(CH$3-1)),0),IF(CH$3='Step 1_Expenditure3'!$F59,'Step 1_Expenditure3'!$E59,0))))</f>
        <v/>
      </c>
      <c r="CI35" s="55" t="str">
        <f>IF(CI$3="","",IF('Step 1_Expenditure3'!$E59=0,0,IF('Step 1_Expenditure3'!$D59="OPEX",IF(AND(CI$3&gt;='Step 1_Expenditure3'!$F59,'Step 1_Expenditure3'!$F59+'Step 1_Expenditure3'!$G59-1&gt;=CI$3),'Step 1_Expenditure3'!$E59*((1+'Step 1_Expenditure3'!$H59)^(CI$3-1)),0),IF(CI$3='Step 1_Expenditure3'!$F59,'Step 1_Expenditure3'!$E59,0))))</f>
        <v/>
      </c>
      <c r="CJ35" s="55" t="str">
        <f>IF(CJ$3="","",IF('Step 1_Expenditure3'!$E59=0,0,IF('Step 1_Expenditure3'!$D59="OPEX",IF(AND(CJ$3&gt;='Step 1_Expenditure3'!$F59,'Step 1_Expenditure3'!$F59+'Step 1_Expenditure3'!$G59-1&gt;=CJ$3),'Step 1_Expenditure3'!$E59*((1+'Step 1_Expenditure3'!$H59)^(CJ$3-1)),0),IF(CJ$3='Step 1_Expenditure3'!$F59,'Step 1_Expenditure3'!$E59,0))))</f>
        <v/>
      </c>
      <c r="CK35" s="55" t="str">
        <f>IF(CK$3="","",IF('Step 1_Expenditure3'!$E59=0,0,IF('Step 1_Expenditure3'!$D59="OPEX",IF(AND(CK$3&gt;='Step 1_Expenditure3'!$F59,'Step 1_Expenditure3'!$F59+'Step 1_Expenditure3'!$G59-1&gt;=CK$3),'Step 1_Expenditure3'!$E59*((1+'Step 1_Expenditure3'!$H59)^(CK$3-1)),0),IF(CK$3='Step 1_Expenditure3'!$F59,'Step 1_Expenditure3'!$E59,0))))</f>
        <v/>
      </c>
      <c r="CL35" s="55" t="str">
        <f>IF(CL$3="","",IF('Step 1_Expenditure3'!$E59=0,0,IF('Step 1_Expenditure3'!$D59="OPEX",IF(AND(CL$3&gt;='Step 1_Expenditure3'!$F59,'Step 1_Expenditure3'!$F59+'Step 1_Expenditure3'!$G59-1&gt;=CL$3),'Step 1_Expenditure3'!$E59*((1+'Step 1_Expenditure3'!$H59)^(CL$3-1)),0),IF(CL$3='Step 1_Expenditure3'!$F59,'Step 1_Expenditure3'!$E59,0))))</f>
        <v/>
      </c>
      <c r="CM35" s="55" t="str">
        <f>IF(CM$3="","",IF('Step 1_Expenditure3'!$E59=0,0,IF('Step 1_Expenditure3'!$D59="OPEX",IF(AND(CM$3&gt;='Step 1_Expenditure3'!$F59,'Step 1_Expenditure3'!$F59+'Step 1_Expenditure3'!$G59-1&gt;=CM$3),'Step 1_Expenditure3'!$E59*((1+'Step 1_Expenditure3'!$H59)^(CM$3-1)),0),IF(CM$3='Step 1_Expenditure3'!$F59,'Step 1_Expenditure3'!$E59,0))))</f>
        <v/>
      </c>
      <c r="CN35" s="55" t="str">
        <f>IF(CN$3="","",IF('Step 1_Expenditure3'!$E59=0,0,IF('Step 1_Expenditure3'!$D59="OPEX",IF(AND(CN$3&gt;='Step 1_Expenditure3'!$F59,'Step 1_Expenditure3'!$F59+'Step 1_Expenditure3'!$G59-1&gt;=CN$3),'Step 1_Expenditure3'!$E59*((1+'Step 1_Expenditure3'!$H59)^(CN$3-1)),0),IF(CN$3='Step 1_Expenditure3'!$F59,'Step 1_Expenditure3'!$E59,0))))</f>
        <v/>
      </c>
      <c r="CO35" s="55" t="str">
        <f>IF(CO$3="","",IF('Step 1_Expenditure3'!$E59=0,0,IF('Step 1_Expenditure3'!$D59="OPEX",IF(AND(CO$3&gt;='Step 1_Expenditure3'!$F59,'Step 1_Expenditure3'!$F59+'Step 1_Expenditure3'!$G59-1&gt;=CO$3),'Step 1_Expenditure3'!$E59*((1+'Step 1_Expenditure3'!$H59)^(CO$3-1)),0),IF(CO$3='Step 1_Expenditure3'!$F59,'Step 1_Expenditure3'!$E59,0))))</f>
        <v/>
      </c>
      <c r="CP35" s="55" t="str">
        <f>IF(CP$3="","",IF('Step 1_Expenditure3'!$E59=0,0,IF('Step 1_Expenditure3'!$D59="OPEX",IF(AND(CP$3&gt;='Step 1_Expenditure3'!$F59,'Step 1_Expenditure3'!$F59+'Step 1_Expenditure3'!$G59-1&gt;=CP$3),'Step 1_Expenditure3'!$E59*((1+'Step 1_Expenditure3'!$H59)^(CP$3-1)),0),IF(CP$3='Step 1_Expenditure3'!$F59,'Step 1_Expenditure3'!$E59,0))))</f>
        <v/>
      </c>
      <c r="CQ35" s="55" t="str">
        <f>IF(CQ$3="","",IF('Step 1_Expenditure3'!$E59=0,0,IF('Step 1_Expenditure3'!$D59="OPEX",IF(AND(CQ$3&gt;='Step 1_Expenditure3'!$F59,'Step 1_Expenditure3'!$F59+'Step 1_Expenditure3'!$G59-1&gt;=CQ$3),'Step 1_Expenditure3'!$E59*((1+'Step 1_Expenditure3'!$H59)^(CQ$3-1)),0),IF(CQ$3='Step 1_Expenditure3'!$F59,'Step 1_Expenditure3'!$E59,0))))</f>
        <v/>
      </c>
      <c r="CR35" s="55" t="str">
        <f>IF(CR$3="","",IF('Step 1_Expenditure3'!$E59=0,0,IF('Step 1_Expenditure3'!$D59="OPEX",IF(AND(CR$3&gt;='Step 1_Expenditure3'!$F59,'Step 1_Expenditure3'!$F59+'Step 1_Expenditure3'!$G59-1&gt;=CR$3),'Step 1_Expenditure3'!$E59*((1+'Step 1_Expenditure3'!$H59)^(CR$3-1)),0),IF(CR$3='Step 1_Expenditure3'!$F59,'Step 1_Expenditure3'!$E59,0))))</f>
        <v/>
      </c>
      <c r="CS35" s="55" t="str">
        <f>IF(CS$3="","",IF('Step 1_Expenditure3'!$E59=0,0,IF('Step 1_Expenditure3'!$D59="OPEX",IF(AND(CS$3&gt;='Step 1_Expenditure3'!$F59,'Step 1_Expenditure3'!$F59+'Step 1_Expenditure3'!$G59-1&gt;=CS$3),'Step 1_Expenditure3'!$E59*((1+'Step 1_Expenditure3'!$H59)^(CS$3-1)),0),IF(CS$3='Step 1_Expenditure3'!$F59,'Step 1_Expenditure3'!$E59,0))))</f>
        <v/>
      </c>
      <c r="CT35" s="55" t="str">
        <f>IF(CT$3="","",IF('Step 1_Expenditure3'!$E59=0,0,IF('Step 1_Expenditure3'!$D59="OPEX",IF(AND(CT$3&gt;='Step 1_Expenditure3'!$F59,'Step 1_Expenditure3'!$F59+'Step 1_Expenditure3'!$G59-1&gt;=CT$3),'Step 1_Expenditure3'!$E59*((1+'Step 1_Expenditure3'!$H59)^(CT$3-1)),0),IF(CT$3='Step 1_Expenditure3'!$F59,'Step 1_Expenditure3'!$E59,0))))</f>
        <v/>
      </c>
      <c r="CU35" s="55" t="str">
        <f>IF(CU$3="","",IF('Step 1_Expenditure3'!$E59=0,0,IF('Step 1_Expenditure3'!$D59="OPEX",IF(AND(CU$3&gt;='Step 1_Expenditure3'!$F59,'Step 1_Expenditure3'!$F59+'Step 1_Expenditure3'!$G59-1&gt;=CU$3),'Step 1_Expenditure3'!$E59*((1+'Step 1_Expenditure3'!$H59)^(CU$3-1)),0),IF(CU$3='Step 1_Expenditure3'!$F59,'Step 1_Expenditure3'!$E59,0))))</f>
        <v/>
      </c>
      <c r="CV35" s="55" t="str">
        <f>IF(CV$3="","",IF('Step 1_Expenditure3'!$E59=0,0,IF('Step 1_Expenditure3'!$D59="OPEX",IF(AND(CV$3&gt;='Step 1_Expenditure3'!$F59,'Step 1_Expenditure3'!$F59+'Step 1_Expenditure3'!$G59-1&gt;=CV$3),'Step 1_Expenditure3'!$E59*((1+'Step 1_Expenditure3'!$H59)^(CV$3-1)),0),IF(CV$3='Step 1_Expenditure3'!$F59,'Step 1_Expenditure3'!$E59,0))))</f>
        <v/>
      </c>
      <c r="CW35" s="55" t="str">
        <f>IF(CW$3="","",IF('Step 1_Expenditure3'!$E59=0,0,IF('Step 1_Expenditure3'!$D59="OPEX",IF(AND(CW$3&gt;='Step 1_Expenditure3'!$F59,'Step 1_Expenditure3'!$F59+'Step 1_Expenditure3'!$G59-1&gt;=CW$3),'Step 1_Expenditure3'!$E59*((1+'Step 1_Expenditure3'!$H59)^(CW$3-1)),0),IF(CW$3='Step 1_Expenditure3'!$F59,'Step 1_Expenditure3'!$E59,0))))</f>
        <v/>
      </c>
      <c r="CX35" s="55" t="str">
        <f>IF(CX$3="","",IF('Step 1_Expenditure3'!$E59=0,0,IF('Step 1_Expenditure3'!$D59="OPEX",IF(AND(CX$3&gt;='Step 1_Expenditure3'!$F59,'Step 1_Expenditure3'!$F59+'Step 1_Expenditure3'!$G59-1&gt;=CX$3),'Step 1_Expenditure3'!$E59*((1+'Step 1_Expenditure3'!$H59)^(CX$3-1)),0),IF(CX$3='Step 1_Expenditure3'!$F59,'Step 1_Expenditure3'!$E59,0))))</f>
        <v/>
      </c>
      <c r="CY35" s="55" t="str">
        <f>IF(CY$3="","",IF('Step 1_Expenditure3'!$E59=0,0,IF('Step 1_Expenditure3'!$D59="OPEX",IF(AND(CY$3&gt;='Step 1_Expenditure3'!$F59,'Step 1_Expenditure3'!$F59+'Step 1_Expenditure3'!$G59-1&gt;=CY$3),'Step 1_Expenditure3'!$E59*((1+'Step 1_Expenditure3'!$H59)^(CY$3-1)),0),IF(CY$3='Step 1_Expenditure3'!$F59,'Step 1_Expenditure3'!$E59,0))))</f>
        <v/>
      </c>
      <c r="CZ35" s="55" t="str">
        <f>IF(CZ$3="","",IF('Step 1_Expenditure3'!$E59=0,0,IF('Step 1_Expenditure3'!$D59="OPEX",IF(AND(CZ$3&gt;='Step 1_Expenditure3'!$F59,'Step 1_Expenditure3'!$F59+'Step 1_Expenditure3'!$G59-1&gt;=CZ$3),'Step 1_Expenditure3'!$E59*((1+'Step 1_Expenditure3'!$H59)^(CZ$3-1)),0),IF(CZ$3='Step 1_Expenditure3'!$F59,'Step 1_Expenditure3'!$E59,0))))</f>
        <v/>
      </c>
      <c r="DA35" s="55" t="str">
        <f>IF(DA$3="","",IF('Step 1_Expenditure3'!$E59=0,0,IF('Step 1_Expenditure3'!$D59="OPEX",IF(AND(DA$3&gt;='Step 1_Expenditure3'!$F59,'Step 1_Expenditure3'!$F59+'Step 1_Expenditure3'!$G59-1&gt;=DA$3),'Step 1_Expenditure3'!$E59*((1+'Step 1_Expenditure3'!$H59)^(DA$3-1)),0),IF(DA$3='Step 1_Expenditure3'!$F59,'Step 1_Expenditure3'!$E59,0))))</f>
        <v/>
      </c>
      <c r="DB35" s="55" t="str">
        <f>IF(DB$3="","",IF('Step 1_Expenditure3'!$E59=0,0,IF('Step 1_Expenditure3'!$D59="OPEX",IF(AND(DB$3&gt;='Step 1_Expenditure3'!$F59,'Step 1_Expenditure3'!$F59+'Step 1_Expenditure3'!$G59-1&gt;=DB$3),'Step 1_Expenditure3'!$E59*((1+'Step 1_Expenditure3'!$H59)^(DB$3-1)),0),IF(DB$3='Step 1_Expenditure3'!$F59,'Step 1_Expenditure3'!$E59,0))))</f>
        <v/>
      </c>
    </row>
    <row r="36" spans="1:106" x14ac:dyDescent="0.25">
      <c r="A36" s="3">
        <f t="shared" si="0"/>
        <v>0</v>
      </c>
      <c r="B36" s="22" t="str">
        <f>IF('Step 1_Expenditure3'!E60&gt;0,'Step 1_Expenditure3'!B60,"")</f>
        <v/>
      </c>
      <c r="C36" s="152" t="str">
        <f>IF('Step 1_Expenditure3'!E60&gt;0,'Step 1_Expenditure3'!D60,"")</f>
        <v/>
      </c>
      <c r="D36" s="158" t="str">
        <f>IF('Step 1_Expenditure3'!E60&gt;0,IF('Step 1_Expenditure3'!F60+'Step 1_Expenditure3'!G60&gt;'Step 1_Expenditure3'!$C$22,'Step 1_Expenditure3'!$C$22,'Step 1_Expenditure3'!F60+'Step 1_Expenditure3'!G60),"")</f>
        <v/>
      </c>
      <c r="E36" s="22" t="str">
        <f>IF('Step 1_Expenditure3'!E60&gt;0,'Step 1_Expenditure3'!C60,"")</f>
        <v/>
      </c>
      <c r="F36" s="55">
        <f>IF(F$3="","",IF('Step 1_Expenditure3'!$E60=0,0,IF('Step 1_Expenditure3'!$D60="OPEX",IF(AND(F$3&gt;='Step 1_Expenditure3'!$F60,'Step 1_Expenditure3'!$F60+'Step 1_Expenditure3'!$G60-1&gt;=F$3),'Step 1_Expenditure3'!$E60*((1+'Step 1_Expenditure3'!$H60)^(F$3)),0),IF(F$3='Step 1_Expenditure3'!$F60,'Step 1_Expenditure3'!$E60,0))))</f>
        <v>0</v>
      </c>
      <c r="G36" s="55">
        <f>IF(G$3="","",IF('Step 1_Expenditure3'!$E60=0,0,IF('Step 1_Expenditure3'!$D60="OPEX",IF(AND(G$3&gt;='Step 1_Expenditure3'!$F60,'Step 1_Expenditure3'!$F60+'Step 1_Expenditure3'!$G60-1&gt;=G$3),'Step 1_Expenditure3'!$E60*((1+'Step 1_Expenditure3'!$H60)^(G$3-1)),0),IF(G$3='Step 1_Expenditure3'!$F60,'Step 1_Expenditure3'!$E60,0))))</f>
        <v>0</v>
      </c>
      <c r="H36" s="55">
        <f>IF(H$3="","",IF('Step 1_Expenditure3'!$E60=0,0,IF('Step 1_Expenditure3'!$D60="OPEX",IF(AND(H$3&gt;='Step 1_Expenditure3'!$F60,'Step 1_Expenditure3'!$F60+'Step 1_Expenditure3'!$G60-1&gt;=H$3),'Step 1_Expenditure3'!$E60*((1+'Step 1_Expenditure3'!$H60)^(H$3-1)),0),IF(H$3='Step 1_Expenditure3'!$F60,'Step 1_Expenditure3'!$E60,0))))</f>
        <v>0</v>
      </c>
      <c r="I36" s="55">
        <f>IF(I$3="","",IF('Step 1_Expenditure3'!$E60=0,0,IF('Step 1_Expenditure3'!$D60="OPEX",IF(AND(I$3&gt;='Step 1_Expenditure3'!$F60,'Step 1_Expenditure3'!$F60+'Step 1_Expenditure3'!$G60-1&gt;=I$3),'Step 1_Expenditure3'!$E60*((1+'Step 1_Expenditure3'!$H60)^(I$3-1)),0),IF(I$3='Step 1_Expenditure3'!$F60,'Step 1_Expenditure3'!$E60,0))))</f>
        <v>0</v>
      </c>
      <c r="J36" s="55">
        <f>IF(J$3="","",IF('Step 1_Expenditure3'!$E60=0,0,IF('Step 1_Expenditure3'!$D60="OPEX",IF(AND(J$3&gt;='Step 1_Expenditure3'!$F60,'Step 1_Expenditure3'!$F60+'Step 1_Expenditure3'!$G60-1&gt;=J$3),'Step 1_Expenditure3'!$E60*((1+'Step 1_Expenditure3'!$H60)^(J$3-1)),0),IF(J$3='Step 1_Expenditure3'!$F60,'Step 1_Expenditure3'!$E60,0))))</f>
        <v>0</v>
      </c>
      <c r="K36" s="55">
        <f>IF(K$3="","",IF('Step 1_Expenditure3'!$E60=0,0,IF('Step 1_Expenditure3'!$D60="OPEX",IF(AND(K$3&gt;='Step 1_Expenditure3'!$F60,'Step 1_Expenditure3'!$F60+'Step 1_Expenditure3'!$G60-1&gt;=K$3),'Step 1_Expenditure3'!$E60*((1+'Step 1_Expenditure3'!$H60)^(K$3-1)),0),IF(K$3='Step 1_Expenditure3'!$F60,'Step 1_Expenditure3'!$E60,0))))</f>
        <v>0</v>
      </c>
      <c r="L36" s="55">
        <f>IF(L$3="","",IF('Step 1_Expenditure3'!$E60=0,0,IF('Step 1_Expenditure3'!$D60="OPEX",IF(AND(L$3&gt;='Step 1_Expenditure3'!$F60,'Step 1_Expenditure3'!$F60+'Step 1_Expenditure3'!$G60-1&gt;=L$3),'Step 1_Expenditure3'!$E60*((1+'Step 1_Expenditure3'!$H60)^(L$3-1)),0),IF(L$3='Step 1_Expenditure3'!$F60,'Step 1_Expenditure3'!$E60,0))))</f>
        <v>0</v>
      </c>
      <c r="M36" s="55">
        <f>IF(M$3="","",IF('Step 1_Expenditure3'!$E60=0,0,IF('Step 1_Expenditure3'!$D60="OPEX",IF(AND(M$3&gt;='Step 1_Expenditure3'!$F60,'Step 1_Expenditure3'!$F60+'Step 1_Expenditure3'!$G60-1&gt;=M$3),'Step 1_Expenditure3'!$E60*((1+'Step 1_Expenditure3'!$H60)^(M$3-1)),0),IF(M$3='Step 1_Expenditure3'!$F60,'Step 1_Expenditure3'!$E60,0))))</f>
        <v>0</v>
      </c>
      <c r="N36" s="55">
        <f>IF(N$3="","",IF('Step 1_Expenditure3'!$E60=0,0,IF('Step 1_Expenditure3'!$D60="OPEX",IF(AND(N$3&gt;='Step 1_Expenditure3'!$F60,'Step 1_Expenditure3'!$F60+'Step 1_Expenditure3'!$G60-1&gt;=N$3),'Step 1_Expenditure3'!$E60*((1+'Step 1_Expenditure3'!$H60)^(N$3-1)),0),IF(N$3='Step 1_Expenditure3'!$F60,'Step 1_Expenditure3'!$E60,0))))</f>
        <v>0</v>
      </c>
      <c r="O36" s="55">
        <f>IF(O$3="","",IF('Step 1_Expenditure3'!$E60=0,0,IF('Step 1_Expenditure3'!$D60="OPEX",IF(AND(O$3&gt;='Step 1_Expenditure3'!$F60,'Step 1_Expenditure3'!$F60+'Step 1_Expenditure3'!$G60-1&gt;=O$3),'Step 1_Expenditure3'!$E60*((1+'Step 1_Expenditure3'!$H60)^(O$3-1)),0),IF(O$3='Step 1_Expenditure3'!$F60,'Step 1_Expenditure3'!$E60,0))))</f>
        <v>0</v>
      </c>
      <c r="P36" s="55">
        <f>IF(P$3="","",IF('Step 1_Expenditure3'!$E60=0,0,IF('Step 1_Expenditure3'!$D60="OPEX",IF(AND(P$3&gt;='Step 1_Expenditure3'!$F60,'Step 1_Expenditure3'!$F60+'Step 1_Expenditure3'!$G60-1&gt;=P$3),'Step 1_Expenditure3'!$E60*((1+'Step 1_Expenditure3'!$H60)^(P$3-1)),0),IF(P$3='Step 1_Expenditure3'!$F60,'Step 1_Expenditure3'!$E60,0))))</f>
        <v>0</v>
      </c>
      <c r="Q36" s="55">
        <f>IF(Q$3="","",IF('Step 1_Expenditure3'!$E60=0,0,IF('Step 1_Expenditure3'!$D60="OPEX",IF(AND(Q$3&gt;='Step 1_Expenditure3'!$F60,'Step 1_Expenditure3'!$F60+'Step 1_Expenditure3'!$G60-1&gt;=Q$3),'Step 1_Expenditure3'!$E60*((1+'Step 1_Expenditure3'!$H60)^(Q$3-1)),0),IF(Q$3='Step 1_Expenditure3'!$F60,'Step 1_Expenditure3'!$E60,0))))</f>
        <v>0</v>
      </c>
      <c r="R36" s="55">
        <f>IF(R$3="","",IF('Step 1_Expenditure3'!$E60=0,0,IF('Step 1_Expenditure3'!$D60="OPEX",IF(AND(R$3&gt;='Step 1_Expenditure3'!$F60,'Step 1_Expenditure3'!$F60+'Step 1_Expenditure3'!$G60-1&gt;=R$3),'Step 1_Expenditure3'!$E60*((1+'Step 1_Expenditure3'!$H60)^(R$3-1)),0),IF(R$3='Step 1_Expenditure3'!$F60,'Step 1_Expenditure3'!$E60,0))))</f>
        <v>0</v>
      </c>
      <c r="S36" s="55">
        <f>IF(S$3="","",IF('Step 1_Expenditure3'!$E60=0,0,IF('Step 1_Expenditure3'!$D60="OPEX",IF(AND(S$3&gt;='Step 1_Expenditure3'!$F60,'Step 1_Expenditure3'!$F60+'Step 1_Expenditure3'!$G60-1&gt;=S$3),'Step 1_Expenditure3'!$E60*((1+'Step 1_Expenditure3'!$H60)^(S$3-1)),0),IF(S$3='Step 1_Expenditure3'!$F60,'Step 1_Expenditure3'!$E60,0))))</f>
        <v>0</v>
      </c>
      <c r="T36" s="55">
        <f>IF(T$3="","",IF('Step 1_Expenditure3'!$E60=0,0,IF('Step 1_Expenditure3'!$D60="OPEX",IF(AND(T$3&gt;='Step 1_Expenditure3'!$F60,'Step 1_Expenditure3'!$F60+'Step 1_Expenditure3'!$G60-1&gt;=T$3),'Step 1_Expenditure3'!$E60*((1+'Step 1_Expenditure3'!$H60)^(T$3-1)),0),IF(T$3='Step 1_Expenditure3'!$F60,'Step 1_Expenditure3'!$E60,0))))</f>
        <v>0</v>
      </c>
      <c r="U36" s="55">
        <f>IF(U$3="","",IF('Step 1_Expenditure3'!$E60=0,0,IF('Step 1_Expenditure3'!$D60="OPEX",IF(AND(U$3&gt;='Step 1_Expenditure3'!$F60,'Step 1_Expenditure3'!$F60+'Step 1_Expenditure3'!$G60-1&gt;=U$3),'Step 1_Expenditure3'!$E60*((1+'Step 1_Expenditure3'!$H60)^(U$3-1)),0),IF(U$3='Step 1_Expenditure3'!$F60,'Step 1_Expenditure3'!$E60,0))))</f>
        <v>0</v>
      </c>
      <c r="V36" s="55">
        <f>IF(V$3="","",IF('Step 1_Expenditure3'!$E60=0,0,IF('Step 1_Expenditure3'!$D60="OPEX",IF(AND(V$3&gt;='Step 1_Expenditure3'!$F60,'Step 1_Expenditure3'!$F60+'Step 1_Expenditure3'!$G60-1&gt;=V$3),'Step 1_Expenditure3'!$E60*((1+'Step 1_Expenditure3'!$H60)^(V$3-1)),0),IF(V$3='Step 1_Expenditure3'!$F60,'Step 1_Expenditure3'!$E60,0))))</f>
        <v>0</v>
      </c>
      <c r="W36" s="55">
        <f>IF(W$3="","",IF('Step 1_Expenditure3'!$E60=0,0,IF('Step 1_Expenditure3'!$D60="OPEX",IF(AND(W$3&gt;='Step 1_Expenditure3'!$F60,'Step 1_Expenditure3'!$F60+'Step 1_Expenditure3'!$G60-1&gt;=W$3),'Step 1_Expenditure3'!$E60*((1+'Step 1_Expenditure3'!$H60)^(W$3-1)),0),IF(W$3='Step 1_Expenditure3'!$F60,'Step 1_Expenditure3'!$E60,0))))</f>
        <v>0</v>
      </c>
      <c r="X36" s="55">
        <f>IF(X$3="","",IF('Step 1_Expenditure3'!$E60=0,0,IF('Step 1_Expenditure3'!$D60="OPEX",IF(AND(X$3&gt;='Step 1_Expenditure3'!$F60,'Step 1_Expenditure3'!$F60+'Step 1_Expenditure3'!$G60-1&gt;=X$3),'Step 1_Expenditure3'!$E60*((1+'Step 1_Expenditure3'!$H60)^(X$3-1)),0),IF(X$3='Step 1_Expenditure3'!$F60,'Step 1_Expenditure3'!$E60,0))))</f>
        <v>0</v>
      </c>
      <c r="Y36" s="55">
        <f>IF(Y$3="","",IF('Step 1_Expenditure3'!$E60=0,0,IF('Step 1_Expenditure3'!$D60="OPEX",IF(AND(Y$3&gt;='Step 1_Expenditure3'!$F60,'Step 1_Expenditure3'!$F60+'Step 1_Expenditure3'!$G60-1&gt;=Y$3),'Step 1_Expenditure3'!$E60*((1+'Step 1_Expenditure3'!$H60)^(Y$3-1)),0),IF(Y$3='Step 1_Expenditure3'!$F60,'Step 1_Expenditure3'!$E60,0))))</f>
        <v>0</v>
      </c>
      <c r="Z36" s="55">
        <f>IF(Z$3="","",IF('Step 1_Expenditure3'!$E60=0,0,IF('Step 1_Expenditure3'!$D60="OPEX",IF(AND(Z$3&gt;='Step 1_Expenditure3'!$F60,'Step 1_Expenditure3'!$F60+'Step 1_Expenditure3'!$G60-1&gt;=Z$3),'Step 1_Expenditure3'!$E60*((1+'Step 1_Expenditure3'!$H60)^(Z$3-1)),0),IF(Z$3='Step 1_Expenditure3'!$F60,'Step 1_Expenditure3'!$E60,0))))</f>
        <v>0</v>
      </c>
      <c r="AA36" s="55">
        <f>IF(AA$3="","",IF('Step 1_Expenditure3'!$E60=0,0,IF('Step 1_Expenditure3'!$D60="OPEX",IF(AND(AA$3&gt;='Step 1_Expenditure3'!$F60,'Step 1_Expenditure3'!$F60+'Step 1_Expenditure3'!$G60-1&gt;=AA$3),'Step 1_Expenditure3'!$E60*((1+'Step 1_Expenditure3'!$H60)^(AA$3-1)),0),IF(AA$3='Step 1_Expenditure3'!$F60,'Step 1_Expenditure3'!$E60,0))))</f>
        <v>0</v>
      </c>
      <c r="AB36" s="55">
        <f>IF(AB$3="","",IF('Step 1_Expenditure3'!$E60=0,0,IF('Step 1_Expenditure3'!$D60="OPEX",IF(AND(AB$3&gt;='Step 1_Expenditure3'!$F60,'Step 1_Expenditure3'!$F60+'Step 1_Expenditure3'!$G60-1&gt;=AB$3),'Step 1_Expenditure3'!$E60*((1+'Step 1_Expenditure3'!$H60)^(AB$3-1)),0),IF(AB$3='Step 1_Expenditure3'!$F60,'Step 1_Expenditure3'!$E60,0))))</f>
        <v>0</v>
      </c>
      <c r="AC36" s="55">
        <f>IF(AC$3="","",IF('Step 1_Expenditure3'!$E60=0,0,IF('Step 1_Expenditure3'!$D60="OPEX",IF(AND(AC$3&gt;='Step 1_Expenditure3'!$F60,'Step 1_Expenditure3'!$F60+'Step 1_Expenditure3'!$G60-1&gt;=AC$3),'Step 1_Expenditure3'!$E60*((1+'Step 1_Expenditure3'!$H60)^(AC$3-1)),0),IF(AC$3='Step 1_Expenditure3'!$F60,'Step 1_Expenditure3'!$E60,0))))</f>
        <v>0</v>
      </c>
      <c r="AD36" s="55">
        <f>IF(AD$3="","",IF('Step 1_Expenditure3'!$E60=0,0,IF('Step 1_Expenditure3'!$D60="OPEX",IF(AND(AD$3&gt;='Step 1_Expenditure3'!$F60,'Step 1_Expenditure3'!$F60+'Step 1_Expenditure3'!$G60-1&gt;=AD$3),'Step 1_Expenditure3'!$E60*((1+'Step 1_Expenditure3'!$H60)^(AD$3-1)),0),IF(AD$3='Step 1_Expenditure3'!$F60,'Step 1_Expenditure3'!$E60,0))))</f>
        <v>0</v>
      </c>
      <c r="AE36" s="55">
        <f>IF(AE$3="","",IF('Step 1_Expenditure3'!$E60=0,0,IF('Step 1_Expenditure3'!$D60="OPEX",IF(AND(AE$3&gt;='Step 1_Expenditure3'!$F60,'Step 1_Expenditure3'!$F60+'Step 1_Expenditure3'!$G60-1&gt;=AE$3),'Step 1_Expenditure3'!$E60*((1+'Step 1_Expenditure3'!$H60)^(AE$3-1)),0),IF(AE$3='Step 1_Expenditure3'!$F60,'Step 1_Expenditure3'!$E60,0))))</f>
        <v>0</v>
      </c>
      <c r="AF36" s="55" t="str">
        <f>IF(AF$3="","",IF('Step 1_Expenditure3'!$E60=0,0,IF('Step 1_Expenditure3'!$D60="OPEX",IF(AND(AF$3&gt;='Step 1_Expenditure3'!$F60,'Step 1_Expenditure3'!$F60+'Step 1_Expenditure3'!$G60-1&gt;=AF$3),'Step 1_Expenditure3'!$E60*((1+'Step 1_Expenditure3'!$H60)^(AF$3-1)),0),IF(AF$3='Step 1_Expenditure3'!$F60,'Step 1_Expenditure3'!$E60,0))))</f>
        <v/>
      </c>
      <c r="AG36" s="55" t="str">
        <f>IF(AG$3="","",IF('Step 1_Expenditure3'!$E60=0,0,IF('Step 1_Expenditure3'!$D60="OPEX",IF(AND(AG$3&gt;='Step 1_Expenditure3'!$F60,'Step 1_Expenditure3'!$F60+'Step 1_Expenditure3'!$G60-1&gt;=AG$3),'Step 1_Expenditure3'!$E60*((1+'Step 1_Expenditure3'!$H60)^(AG$3-1)),0),IF(AG$3='Step 1_Expenditure3'!$F60,'Step 1_Expenditure3'!$E60,0))))</f>
        <v/>
      </c>
      <c r="AH36" s="55" t="str">
        <f>IF(AH$3="","",IF('Step 1_Expenditure3'!$E60=0,0,IF('Step 1_Expenditure3'!$D60="OPEX",IF(AND(AH$3&gt;='Step 1_Expenditure3'!$F60,'Step 1_Expenditure3'!$F60+'Step 1_Expenditure3'!$G60-1&gt;=AH$3),'Step 1_Expenditure3'!$E60*((1+'Step 1_Expenditure3'!$H60)^(AH$3-1)),0),IF(AH$3='Step 1_Expenditure3'!$F60,'Step 1_Expenditure3'!$E60,0))))</f>
        <v/>
      </c>
      <c r="AI36" s="55" t="str">
        <f>IF(AI$3="","",IF('Step 1_Expenditure3'!$E60=0,0,IF('Step 1_Expenditure3'!$D60="OPEX",IF(AND(AI$3&gt;='Step 1_Expenditure3'!$F60,'Step 1_Expenditure3'!$F60+'Step 1_Expenditure3'!$G60-1&gt;=AI$3),'Step 1_Expenditure3'!$E60*((1+'Step 1_Expenditure3'!$H60)^(AI$3-1)),0),IF(AI$3='Step 1_Expenditure3'!$F60,'Step 1_Expenditure3'!$E60,0))))</f>
        <v/>
      </c>
      <c r="AJ36" s="55" t="str">
        <f>IF(AJ$3="","",IF('Step 1_Expenditure3'!$E60=0,0,IF('Step 1_Expenditure3'!$D60="OPEX",IF(AND(AJ$3&gt;='Step 1_Expenditure3'!$F60,'Step 1_Expenditure3'!$F60+'Step 1_Expenditure3'!$G60-1&gt;=AJ$3),'Step 1_Expenditure3'!$E60*((1+'Step 1_Expenditure3'!$H60)^(AJ$3-1)),0),IF(AJ$3='Step 1_Expenditure3'!$F60,'Step 1_Expenditure3'!$E60,0))))</f>
        <v/>
      </c>
      <c r="AK36" s="55" t="str">
        <f>IF(AK$3="","",IF('Step 1_Expenditure3'!$E60=0,0,IF('Step 1_Expenditure3'!$D60="OPEX",IF(AND(AK$3&gt;='Step 1_Expenditure3'!$F60,'Step 1_Expenditure3'!$F60+'Step 1_Expenditure3'!$G60-1&gt;=AK$3),'Step 1_Expenditure3'!$E60*((1+'Step 1_Expenditure3'!$H60)^(AK$3-1)),0),IF(AK$3='Step 1_Expenditure3'!$F60,'Step 1_Expenditure3'!$E60,0))))</f>
        <v/>
      </c>
      <c r="AL36" s="55" t="str">
        <f>IF(AL$3="","",IF('Step 1_Expenditure3'!$E60=0,0,IF('Step 1_Expenditure3'!$D60="OPEX",IF(AND(AL$3&gt;='Step 1_Expenditure3'!$F60,'Step 1_Expenditure3'!$F60+'Step 1_Expenditure3'!$G60-1&gt;=AL$3),'Step 1_Expenditure3'!$E60*((1+'Step 1_Expenditure3'!$H60)^(AL$3-1)),0),IF(AL$3='Step 1_Expenditure3'!$F60,'Step 1_Expenditure3'!$E60,0))))</f>
        <v/>
      </c>
      <c r="AM36" s="55" t="str">
        <f>IF(AM$3="","",IF('Step 1_Expenditure3'!$E60=0,0,IF('Step 1_Expenditure3'!$D60="OPEX",IF(AND(AM$3&gt;='Step 1_Expenditure3'!$F60,'Step 1_Expenditure3'!$F60+'Step 1_Expenditure3'!$G60-1&gt;=AM$3),'Step 1_Expenditure3'!$E60*((1+'Step 1_Expenditure3'!$H60)^(AM$3-1)),0),IF(AM$3='Step 1_Expenditure3'!$F60,'Step 1_Expenditure3'!$E60,0))))</f>
        <v/>
      </c>
      <c r="AN36" s="55" t="str">
        <f>IF(AN$3="","",IF('Step 1_Expenditure3'!$E60=0,0,IF('Step 1_Expenditure3'!$D60="OPEX",IF(AND(AN$3&gt;='Step 1_Expenditure3'!$F60,'Step 1_Expenditure3'!$F60+'Step 1_Expenditure3'!$G60-1&gt;=AN$3),'Step 1_Expenditure3'!$E60*((1+'Step 1_Expenditure3'!$H60)^(AN$3-1)),0),IF(AN$3='Step 1_Expenditure3'!$F60,'Step 1_Expenditure3'!$E60,0))))</f>
        <v/>
      </c>
      <c r="AO36" s="55" t="str">
        <f>IF(AO$3="","",IF('Step 1_Expenditure3'!$E60=0,0,IF('Step 1_Expenditure3'!$D60="OPEX",IF(AND(AO$3&gt;='Step 1_Expenditure3'!$F60,'Step 1_Expenditure3'!$F60+'Step 1_Expenditure3'!$G60-1&gt;=AO$3),'Step 1_Expenditure3'!$E60*((1+'Step 1_Expenditure3'!$H60)^(AO$3-1)),0),IF(AO$3='Step 1_Expenditure3'!$F60,'Step 1_Expenditure3'!$E60,0))))</f>
        <v/>
      </c>
      <c r="AP36" s="55" t="str">
        <f>IF(AP$3="","",IF('Step 1_Expenditure3'!$E60=0,0,IF('Step 1_Expenditure3'!$D60="OPEX",IF(AND(AP$3&gt;='Step 1_Expenditure3'!$F60,'Step 1_Expenditure3'!$F60+'Step 1_Expenditure3'!$G60-1&gt;=AP$3),'Step 1_Expenditure3'!$E60*((1+'Step 1_Expenditure3'!$H60)^(AP$3-1)),0),IF(AP$3='Step 1_Expenditure3'!$F60,'Step 1_Expenditure3'!$E60,0))))</f>
        <v/>
      </c>
      <c r="AQ36" s="55" t="str">
        <f>IF(AQ$3="","",IF('Step 1_Expenditure3'!$E60=0,0,IF('Step 1_Expenditure3'!$D60="OPEX",IF(AND(AQ$3&gt;='Step 1_Expenditure3'!$F60,'Step 1_Expenditure3'!$F60+'Step 1_Expenditure3'!$G60-1&gt;=AQ$3),'Step 1_Expenditure3'!$E60*((1+'Step 1_Expenditure3'!$H60)^(AQ$3-1)),0),IF(AQ$3='Step 1_Expenditure3'!$F60,'Step 1_Expenditure3'!$E60,0))))</f>
        <v/>
      </c>
      <c r="AR36" s="55" t="str">
        <f>IF(AR$3="","",IF('Step 1_Expenditure3'!$E60=0,0,IF('Step 1_Expenditure3'!$D60="OPEX",IF(AND(AR$3&gt;='Step 1_Expenditure3'!$F60,'Step 1_Expenditure3'!$F60+'Step 1_Expenditure3'!$G60-1&gt;=AR$3),'Step 1_Expenditure3'!$E60*((1+'Step 1_Expenditure3'!$H60)^(AR$3-1)),0),IF(AR$3='Step 1_Expenditure3'!$F60,'Step 1_Expenditure3'!$E60,0))))</f>
        <v/>
      </c>
      <c r="AS36" s="55" t="str">
        <f>IF(AS$3="","",IF('Step 1_Expenditure3'!$E60=0,0,IF('Step 1_Expenditure3'!$D60="OPEX",IF(AND(AS$3&gt;='Step 1_Expenditure3'!$F60,'Step 1_Expenditure3'!$F60+'Step 1_Expenditure3'!$G60-1&gt;=AS$3),'Step 1_Expenditure3'!$E60*((1+'Step 1_Expenditure3'!$H60)^(AS$3-1)),0),IF(AS$3='Step 1_Expenditure3'!$F60,'Step 1_Expenditure3'!$E60,0))))</f>
        <v/>
      </c>
      <c r="AT36" s="55" t="str">
        <f>IF(AT$3="","",IF('Step 1_Expenditure3'!$E60=0,0,IF('Step 1_Expenditure3'!$D60="OPEX",IF(AND(AT$3&gt;='Step 1_Expenditure3'!$F60,'Step 1_Expenditure3'!$F60+'Step 1_Expenditure3'!$G60-1&gt;=AT$3),'Step 1_Expenditure3'!$E60*((1+'Step 1_Expenditure3'!$H60)^(AT$3-1)),0),IF(AT$3='Step 1_Expenditure3'!$F60,'Step 1_Expenditure3'!$E60,0))))</f>
        <v/>
      </c>
      <c r="AU36" s="55" t="str">
        <f>IF(AU$3="","",IF('Step 1_Expenditure3'!$E60=0,0,IF('Step 1_Expenditure3'!$D60="OPEX",IF(AND(AU$3&gt;='Step 1_Expenditure3'!$F60,'Step 1_Expenditure3'!$F60+'Step 1_Expenditure3'!$G60-1&gt;=AU$3),'Step 1_Expenditure3'!$E60*((1+'Step 1_Expenditure3'!$H60)^(AU$3-1)),0),IF(AU$3='Step 1_Expenditure3'!$F60,'Step 1_Expenditure3'!$E60,0))))</f>
        <v/>
      </c>
      <c r="AV36" s="55" t="str">
        <f>IF(AV$3="","",IF('Step 1_Expenditure3'!$E60=0,0,IF('Step 1_Expenditure3'!$D60="OPEX",IF(AND(AV$3&gt;='Step 1_Expenditure3'!$F60,'Step 1_Expenditure3'!$F60+'Step 1_Expenditure3'!$G60-1&gt;=AV$3),'Step 1_Expenditure3'!$E60*((1+'Step 1_Expenditure3'!$H60)^(AV$3-1)),0),IF(AV$3='Step 1_Expenditure3'!$F60,'Step 1_Expenditure3'!$E60,0))))</f>
        <v/>
      </c>
      <c r="AW36" s="55" t="str">
        <f>IF(AW$3="","",IF('Step 1_Expenditure3'!$E60=0,0,IF('Step 1_Expenditure3'!$D60="OPEX",IF(AND(AW$3&gt;='Step 1_Expenditure3'!$F60,'Step 1_Expenditure3'!$F60+'Step 1_Expenditure3'!$G60-1&gt;=AW$3),'Step 1_Expenditure3'!$E60*((1+'Step 1_Expenditure3'!$H60)^(AW$3-1)),0),IF(AW$3='Step 1_Expenditure3'!$F60,'Step 1_Expenditure3'!$E60,0))))</f>
        <v/>
      </c>
      <c r="AX36" s="55" t="str">
        <f>IF(AX$3="","",IF('Step 1_Expenditure3'!$E60=0,0,IF('Step 1_Expenditure3'!$D60="OPEX",IF(AND(AX$3&gt;='Step 1_Expenditure3'!$F60,'Step 1_Expenditure3'!$F60+'Step 1_Expenditure3'!$G60-1&gt;=AX$3),'Step 1_Expenditure3'!$E60*((1+'Step 1_Expenditure3'!$H60)^(AX$3-1)),0),IF(AX$3='Step 1_Expenditure3'!$F60,'Step 1_Expenditure3'!$E60,0))))</f>
        <v/>
      </c>
      <c r="AY36" s="55" t="str">
        <f>IF(AY$3="","",IF('Step 1_Expenditure3'!$E60=0,0,IF('Step 1_Expenditure3'!$D60="OPEX",IF(AND(AY$3&gt;='Step 1_Expenditure3'!$F60,'Step 1_Expenditure3'!$F60+'Step 1_Expenditure3'!$G60-1&gt;=AY$3),'Step 1_Expenditure3'!$E60*((1+'Step 1_Expenditure3'!$H60)^(AY$3-1)),0),IF(AY$3='Step 1_Expenditure3'!$F60,'Step 1_Expenditure3'!$E60,0))))</f>
        <v/>
      </c>
      <c r="AZ36" s="55" t="str">
        <f>IF(AZ$3="","",IF('Step 1_Expenditure3'!$E60=0,0,IF('Step 1_Expenditure3'!$D60="OPEX",IF(AND(AZ$3&gt;='Step 1_Expenditure3'!$F60,'Step 1_Expenditure3'!$F60+'Step 1_Expenditure3'!$G60-1&gt;=AZ$3),'Step 1_Expenditure3'!$E60*((1+'Step 1_Expenditure3'!$H60)^(AZ$3-1)),0),IF(AZ$3='Step 1_Expenditure3'!$F60,'Step 1_Expenditure3'!$E60,0))))</f>
        <v/>
      </c>
      <c r="BA36" s="55" t="str">
        <f>IF(BA$3="","",IF('Step 1_Expenditure3'!$E60=0,0,IF('Step 1_Expenditure3'!$D60="OPEX",IF(AND(BA$3&gt;='Step 1_Expenditure3'!$F60,'Step 1_Expenditure3'!$F60+'Step 1_Expenditure3'!$G60-1&gt;=BA$3),'Step 1_Expenditure3'!$E60*((1+'Step 1_Expenditure3'!$H60)^(BA$3-1)),0),IF(BA$3='Step 1_Expenditure3'!$F60,'Step 1_Expenditure3'!$E60,0))))</f>
        <v/>
      </c>
      <c r="BB36" s="55" t="str">
        <f>IF(BB$3="","",IF('Step 1_Expenditure3'!$E60=0,0,IF('Step 1_Expenditure3'!$D60="OPEX",IF(AND(BB$3&gt;='Step 1_Expenditure3'!$F60,'Step 1_Expenditure3'!$F60+'Step 1_Expenditure3'!$G60-1&gt;=BB$3),'Step 1_Expenditure3'!$E60*((1+'Step 1_Expenditure3'!$H60)^(BB$3-1)),0),IF(BB$3='Step 1_Expenditure3'!$F60,'Step 1_Expenditure3'!$E60,0))))</f>
        <v/>
      </c>
      <c r="BC36" s="55" t="str">
        <f>IF(BC$3="","",IF('Step 1_Expenditure3'!$E60=0,0,IF('Step 1_Expenditure3'!$D60="OPEX",IF(AND(BC$3&gt;='Step 1_Expenditure3'!$F60,'Step 1_Expenditure3'!$F60+'Step 1_Expenditure3'!$G60-1&gt;=BC$3),'Step 1_Expenditure3'!$E60*((1+'Step 1_Expenditure3'!$H60)^(BC$3-1)),0),IF(BC$3='Step 1_Expenditure3'!$F60,'Step 1_Expenditure3'!$E60,0))))</f>
        <v/>
      </c>
      <c r="BD36" s="55" t="str">
        <f>IF(BD$3="","",IF('Step 1_Expenditure3'!$E60=0,0,IF('Step 1_Expenditure3'!$D60="OPEX",IF(AND(BD$3&gt;='Step 1_Expenditure3'!$F60,'Step 1_Expenditure3'!$F60+'Step 1_Expenditure3'!$G60-1&gt;=BD$3),'Step 1_Expenditure3'!$E60*((1+'Step 1_Expenditure3'!$H60)^(BD$3-1)),0),IF(BD$3='Step 1_Expenditure3'!$F60,'Step 1_Expenditure3'!$E60,0))))</f>
        <v/>
      </c>
      <c r="BE36" s="55" t="str">
        <f>IF(BE$3="","",IF('Step 1_Expenditure3'!$E60=0,0,IF('Step 1_Expenditure3'!$D60="OPEX",IF(AND(BE$3&gt;='Step 1_Expenditure3'!$F60,'Step 1_Expenditure3'!$F60+'Step 1_Expenditure3'!$G60-1&gt;=BE$3),'Step 1_Expenditure3'!$E60*((1+'Step 1_Expenditure3'!$H60)^(BE$3-1)),0),IF(BE$3='Step 1_Expenditure3'!$F60,'Step 1_Expenditure3'!$E60,0))))</f>
        <v/>
      </c>
      <c r="BF36" s="55" t="str">
        <f>IF(BF$3="","",IF('Step 1_Expenditure3'!$E60=0,0,IF('Step 1_Expenditure3'!$D60="OPEX",IF(AND(BF$3&gt;='Step 1_Expenditure3'!$F60,'Step 1_Expenditure3'!$F60+'Step 1_Expenditure3'!$G60-1&gt;=BF$3),'Step 1_Expenditure3'!$E60*((1+'Step 1_Expenditure3'!$H60)^(BF$3-1)),0),IF(BF$3='Step 1_Expenditure3'!$F60,'Step 1_Expenditure3'!$E60,0))))</f>
        <v/>
      </c>
      <c r="BG36" s="55" t="str">
        <f>IF(BG$3="","",IF('Step 1_Expenditure3'!$E60=0,0,IF('Step 1_Expenditure3'!$D60="OPEX",IF(AND(BG$3&gt;='Step 1_Expenditure3'!$F60,'Step 1_Expenditure3'!$F60+'Step 1_Expenditure3'!$G60-1&gt;=BG$3),'Step 1_Expenditure3'!$E60*((1+'Step 1_Expenditure3'!$H60)^(BG$3-1)),0),IF(BG$3='Step 1_Expenditure3'!$F60,'Step 1_Expenditure3'!$E60,0))))</f>
        <v/>
      </c>
      <c r="BH36" s="55" t="str">
        <f>IF(BH$3="","",IF('Step 1_Expenditure3'!$E60=0,0,IF('Step 1_Expenditure3'!$D60="OPEX",IF(AND(BH$3&gt;='Step 1_Expenditure3'!$F60,'Step 1_Expenditure3'!$F60+'Step 1_Expenditure3'!$G60-1&gt;=BH$3),'Step 1_Expenditure3'!$E60*((1+'Step 1_Expenditure3'!$H60)^(BH$3-1)),0),IF(BH$3='Step 1_Expenditure3'!$F60,'Step 1_Expenditure3'!$E60,0))))</f>
        <v/>
      </c>
      <c r="BI36" s="55" t="str">
        <f>IF(BI$3="","",IF('Step 1_Expenditure3'!$E60=0,0,IF('Step 1_Expenditure3'!$D60="OPEX",IF(AND(BI$3&gt;='Step 1_Expenditure3'!$F60,'Step 1_Expenditure3'!$F60+'Step 1_Expenditure3'!$G60-1&gt;=BI$3),'Step 1_Expenditure3'!$E60*((1+'Step 1_Expenditure3'!$H60)^(BI$3-1)),0),IF(BI$3='Step 1_Expenditure3'!$F60,'Step 1_Expenditure3'!$E60,0))))</f>
        <v/>
      </c>
      <c r="BJ36" s="55" t="str">
        <f>IF(BJ$3="","",IF('Step 1_Expenditure3'!$E60=0,0,IF('Step 1_Expenditure3'!$D60="OPEX",IF(AND(BJ$3&gt;='Step 1_Expenditure3'!$F60,'Step 1_Expenditure3'!$F60+'Step 1_Expenditure3'!$G60-1&gt;=BJ$3),'Step 1_Expenditure3'!$E60*((1+'Step 1_Expenditure3'!$H60)^(BJ$3-1)),0),IF(BJ$3='Step 1_Expenditure3'!$F60,'Step 1_Expenditure3'!$E60,0))))</f>
        <v/>
      </c>
      <c r="BK36" s="55" t="str">
        <f>IF(BK$3="","",IF('Step 1_Expenditure3'!$E60=0,0,IF('Step 1_Expenditure3'!$D60="OPEX",IF(AND(BK$3&gt;='Step 1_Expenditure3'!$F60,'Step 1_Expenditure3'!$F60+'Step 1_Expenditure3'!$G60-1&gt;=BK$3),'Step 1_Expenditure3'!$E60*((1+'Step 1_Expenditure3'!$H60)^(BK$3-1)),0),IF(BK$3='Step 1_Expenditure3'!$F60,'Step 1_Expenditure3'!$E60,0))))</f>
        <v/>
      </c>
      <c r="BL36" s="55" t="str">
        <f>IF(BL$3="","",IF('Step 1_Expenditure3'!$E60=0,0,IF('Step 1_Expenditure3'!$D60="OPEX",IF(AND(BL$3&gt;='Step 1_Expenditure3'!$F60,'Step 1_Expenditure3'!$F60+'Step 1_Expenditure3'!$G60-1&gt;=BL$3),'Step 1_Expenditure3'!$E60*((1+'Step 1_Expenditure3'!$H60)^(BL$3-1)),0),IF(BL$3='Step 1_Expenditure3'!$F60,'Step 1_Expenditure3'!$E60,0))))</f>
        <v/>
      </c>
      <c r="BM36" s="55" t="str">
        <f>IF(BM$3="","",IF('Step 1_Expenditure3'!$E60=0,0,IF('Step 1_Expenditure3'!$D60="OPEX",IF(AND(BM$3&gt;='Step 1_Expenditure3'!$F60,'Step 1_Expenditure3'!$F60+'Step 1_Expenditure3'!$G60-1&gt;=BM$3),'Step 1_Expenditure3'!$E60*((1+'Step 1_Expenditure3'!$H60)^(BM$3-1)),0),IF(BM$3='Step 1_Expenditure3'!$F60,'Step 1_Expenditure3'!$E60,0))))</f>
        <v/>
      </c>
      <c r="BN36" s="55" t="str">
        <f>IF(BN$3="","",IF('Step 1_Expenditure3'!$E60=0,0,IF('Step 1_Expenditure3'!$D60="OPEX",IF(AND(BN$3&gt;='Step 1_Expenditure3'!$F60,'Step 1_Expenditure3'!$F60+'Step 1_Expenditure3'!$G60-1&gt;=BN$3),'Step 1_Expenditure3'!$E60*((1+'Step 1_Expenditure3'!$H60)^(BN$3-1)),0),IF(BN$3='Step 1_Expenditure3'!$F60,'Step 1_Expenditure3'!$E60,0))))</f>
        <v/>
      </c>
      <c r="BO36" s="55" t="str">
        <f>IF(BO$3="","",IF('Step 1_Expenditure3'!$E60=0,0,IF('Step 1_Expenditure3'!$D60="OPEX",IF(AND(BO$3&gt;='Step 1_Expenditure3'!$F60,'Step 1_Expenditure3'!$F60+'Step 1_Expenditure3'!$G60-1&gt;=BO$3),'Step 1_Expenditure3'!$E60*((1+'Step 1_Expenditure3'!$H60)^(BO$3-1)),0),IF(BO$3='Step 1_Expenditure3'!$F60,'Step 1_Expenditure3'!$E60,0))))</f>
        <v/>
      </c>
      <c r="BP36" s="55" t="str">
        <f>IF(BP$3="","",IF('Step 1_Expenditure3'!$E60=0,0,IF('Step 1_Expenditure3'!$D60="OPEX",IF(AND(BP$3&gt;='Step 1_Expenditure3'!$F60,'Step 1_Expenditure3'!$F60+'Step 1_Expenditure3'!$G60-1&gt;=BP$3),'Step 1_Expenditure3'!$E60*((1+'Step 1_Expenditure3'!$H60)^(BP$3-1)),0),IF(BP$3='Step 1_Expenditure3'!$F60,'Step 1_Expenditure3'!$E60,0))))</f>
        <v/>
      </c>
      <c r="BQ36" s="55" t="str">
        <f>IF(BQ$3="","",IF('Step 1_Expenditure3'!$E60=0,0,IF('Step 1_Expenditure3'!$D60="OPEX",IF(AND(BQ$3&gt;='Step 1_Expenditure3'!$F60,'Step 1_Expenditure3'!$F60+'Step 1_Expenditure3'!$G60-1&gt;=BQ$3),'Step 1_Expenditure3'!$E60*((1+'Step 1_Expenditure3'!$H60)^(BQ$3-1)),0),IF(BQ$3='Step 1_Expenditure3'!$F60,'Step 1_Expenditure3'!$E60,0))))</f>
        <v/>
      </c>
      <c r="BR36" s="55" t="str">
        <f>IF(BR$3="","",IF('Step 1_Expenditure3'!$E60=0,0,IF('Step 1_Expenditure3'!$D60="OPEX",IF(AND(BR$3&gt;='Step 1_Expenditure3'!$F60,'Step 1_Expenditure3'!$F60+'Step 1_Expenditure3'!$G60-1&gt;=BR$3),'Step 1_Expenditure3'!$E60*((1+'Step 1_Expenditure3'!$H60)^(BR$3-1)),0),IF(BR$3='Step 1_Expenditure3'!$F60,'Step 1_Expenditure3'!$E60,0))))</f>
        <v/>
      </c>
      <c r="BS36" s="55" t="str">
        <f>IF(BS$3="","",IF('Step 1_Expenditure3'!$E60=0,0,IF('Step 1_Expenditure3'!$D60="OPEX",IF(AND(BS$3&gt;='Step 1_Expenditure3'!$F60,'Step 1_Expenditure3'!$F60+'Step 1_Expenditure3'!$G60-1&gt;=BS$3),'Step 1_Expenditure3'!$E60*((1+'Step 1_Expenditure3'!$H60)^(BS$3-1)),0),IF(BS$3='Step 1_Expenditure3'!$F60,'Step 1_Expenditure3'!$E60,0))))</f>
        <v/>
      </c>
      <c r="BT36" s="55" t="str">
        <f>IF(BT$3="","",IF('Step 1_Expenditure3'!$E60=0,0,IF('Step 1_Expenditure3'!$D60="OPEX",IF(AND(BT$3&gt;='Step 1_Expenditure3'!$F60,'Step 1_Expenditure3'!$F60+'Step 1_Expenditure3'!$G60-1&gt;=BT$3),'Step 1_Expenditure3'!$E60*((1+'Step 1_Expenditure3'!$H60)^(BT$3-1)),0),IF(BT$3='Step 1_Expenditure3'!$F60,'Step 1_Expenditure3'!$E60,0))))</f>
        <v/>
      </c>
      <c r="BU36" s="55" t="str">
        <f>IF(BU$3="","",IF('Step 1_Expenditure3'!$E60=0,0,IF('Step 1_Expenditure3'!$D60="OPEX",IF(AND(BU$3&gt;='Step 1_Expenditure3'!$F60,'Step 1_Expenditure3'!$F60+'Step 1_Expenditure3'!$G60-1&gt;=BU$3),'Step 1_Expenditure3'!$E60*((1+'Step 1_Expenditure3'!$H60)^(BU$3-1)),0),IF(BU$3='Step 1_Expenditure3'!$F60,'Step 1_Expenditure3'!$E60,0))))</f>
        <v/>
      </c>
      <c r="BV36" s="55" t="str">
        <f>IF(BV$3="","",IF('Step 1_Expenditure3'!$E60=0,0,IF('Step 1_Expenditure3'!$D60="OPEX",IF(AND(BV$3&gt;='Step 1_Expenditure3'!$F60,'Step 1_Expenditure3'!$F60+'Step 1_Expenditure3'!$G60-1&gt;=BV$3),'Step 1_Expenditure3'!$E60*((1+'Step 1_Expenditure3'!$H60)^(BV$3-1)),0),IF(BV$3='Step 1_Expenditure3'!$F60,'Step 1_Expenditure3'!$E60,0))))</f>
        <v/>
      </c>
      <c r="BW36" s="55" t="str">
        <f>IF(BW$3="","",IF('Step 1_Expenditure3'!$E60=0,0,IF('Step 1_Expenditure3'!$D60="OPEX",IF(AND(BW$3&gt;='Step 1_Expenditure3'!$F60,'Step 1_Expenditure3'!$F60+'Step 1_Expenditure3'!$G60-1&gt;=BW$3),'Step 1_Expenditure3'!$E60*((1+'Step 1_Expenditure3'!$H60)^(BW$3-1)),0),IF(BW$3='Step 1_Expenditure3'!$F60,'Step 1_Expenditure3'!$E60,0))))</f>
        <v/>
      </c>
      <c r="BX36" s="55" t="str">
        <f>IF(BX$3="","",IF('Step 1_Expenditure3'!$E60=0,0,IF('Step 1_Expenditure3'!$D60="OPEX",IF(AND(BX$3&gt;='Step 1_Expenditure3'!$F60,'Step 1_Expenditure3'!$F60+'Step 1_Expenditure3'!$G60-1&gt;=BX$3),'Step 1_Expenditure3'!$E60*((1+'Step 1_Expenditure3'!$H60)^(BX$3-1)),0),IF(BX$3='Step 1_Expenditure3'!$F60,'Step 1_Expenditure3'!$E60,0))))</f>
        <v/>
      </c>
      <c r="BY36" s="55" t="str">
        <f>IF(BY$3="","",IF('Step 1_Expenditure3'!$E60=0,0,IF('Step 1_Expenditure3'!$D60="OPEX",IF(AND(BY$3&gt;='Step 1_Expenditure3'!$F60,'Step 1_Expenditure3'!$F60+'Step 1_Expenditure3'!$G60-1&gt;=BY$3),'Step 1_Expenditure3'!$E60*((1+'Step 1_Expenditure3'!$H60)^(BY$3-1)),0),IF(BY$3='Step 1_Expenditure3'!$F60,'Step 1_Expenditure3'!$E60,0))))</f>
        <v/>
      </c>
      <c r="BZ36" s="55" t="str">
        <f>IF(BZ$3="","",IF('Step 1_Expenditure3'!$E60=0,0,IF('Step 1_Expenditure3'!$D60="OPEX",IF(AND(BZ$3&gt;='Step 1_Expenditure3'!$F60,'Step 1_Expenditure3'!$F60+'Step 1_Expenditure3'!$G60-1&gt;=BZ$3),'Step 1_Expenditure3'!$E60*((1+'Step 1_Expenditure3'!$H60)^(BZ$3-1)),0),IF(BZ$3='Step 1_Expenditure3'!$F60,'Step 1_Expenditure3'!$E60,0))))</f>
        <v/>
      </c>
      <c r="CA36" s="55" t="str">
        <f>IF(CA$3="","",IF('Step 1_Expenditure3'!$E60=0,0,IF('Step 1_Expenditure3'!$D60="OPEX",IF(AND(CA$3&gt;='Step 1_Expenditure3'!$F60,'Step 1_Expenditure3'!$F60+'Step 1_Expenditure3'!$G60-1&gt;=CA$3),'Step 1_Expenditure3'!$E60*((1+'Step 1_Expenditure3'!$H60)^(CA$3-1)),0),IF(CA$3='Step 1_Expenditure3'!$F60,'Step 1_Expenditure3'!$E60,0))))</f>
        <v/>
      </c>
      <c r="CB36" s="55" t="str">
        <f>IF(CB$3="","",IF('Step 1_Expenditure3'!$E60=0,0,IF('Step 1_Expenditure3'!$D60="OPEX",IF(AND(CB$3&gt;='Step 1_Expenditure3'!$F60,'Step 1_Expenditure3'!$F60+'Step 1_Expenditure3'!$G60-1&gt;=CB$3),'Step 1_Expenditure3'!$E60*((1+'Step 1_Expenditure3'!$H60)^(CB$3-1)),0),IF(CB$3='Step 1_Expenditure3'!$F60,'Step 1_Expenditure3'!$E60,0))))</f>
        <v/>
      </c>
      <c r="CC36" s="55" t="str">
        <f>IF(CC$3="","",IF('Step 1_Expenditure3'!$E60=0,0,IF('Step 1_Expenditure3'!$D60="OPEX",IF(AND(CC$3&gt;='Step 1_Expenditure3'!$F60,'Step 1_Expenditure3'!$F60+'Step 1_Expenditure3'!$G60-1&gt;=CC$3),'Step 1_Expenditure3'!$E60*((1+'Step 1_Expenditure3'!$H60)^(CC$3-1)),0),IF(CC$3='Step 1_Expenditure3'!$F60,'Step 1_Expenditure3'!$E60,0))))</f>
        <v/>
      </c>
      <c r="CD36" s="55" t="str">
        <f>IF(CD$3="","",IF('Step 1_Expenditure3'!$E60=0,0,IF('Step 1_Expenditure3'!$D60="OPEX",IF(AND(CD$3&gt;='Step 1_Expenditure3'!$F60,'Step 1_Expenditure3'!$F60+'Step 1_Expenditure3'!$G60-1&gt;=CD$3),'Step 1_Expenditure3'!$E60*((1+'Step 1_Expenditure3'!$H60)^(CD$3-1)),0),IF(CD$3='Step 1_Expenditure3'!$F60,'Step 1_Expenditure3'!$E60,0))))</f>
        <v/>
      </c>
      <c r="CE36" s="55" t="str">
        <f>IF(CE$3="","",IF('Step 1_Expenditure3'!$E60=0,0,IF('Step 1_Expenditure3'!$D60="OPEX",IF(AND(CE$3&gt;='Step 1_Expenditure3'!$F60,'Step 1_Expenditure3'!$F60+'Step 1_Expenditure3'!$G60-1&gt;=CE$3),'Step 1_Expenditure3'!$E60*((1+'Step 1_Expenditure3'!$H60)^(CE$3-1)),0),IF(CE$3='Step 1_Expenditure3'!$F60,'Step 1_Expenditure3'!$E60,0))))</f>
        <v/>
      </c>
      <c r="CF36" s="55" t="str">
        <f>IF(CF$3="","",IF('Step 1_Expenditure3'!$E60=0,0,IF('Step 1_Expenditure3'!$D60="OPEX",IF(AND(CF$3&gt;='Step 1_Expenditure3'!$F60,'Step 1_Expenditure3'!$F60+'Step 1_Expenditure3'!$G60-1&gt;=CF$3),'Step 1_Expenditure3'!$E60*((1+'Step 1_Expenditure3'!$H60)^(CF$3-1)),0),IF(CF$3='Step 1_Expenditure3'!$F60,'Step 1_Expenditure3'!$E60,0))))</f>
        <v/>
      </c>
      <c r="CG36" s="55" t="str">
        <f>IF(CG$3="","",IF('Step 1_Expenditure3'!$E60=0,0,IF('Step 1_Expenditure3'!$D60="OPEX",IF(AND(CG$3&gt;='Step 1_Expenditure3'!$F60,'Step 1_Expenditure3'!$F60+'Step 1_Expenditure3'!$G60-1&gt;=CG$3),'Step 1_Expenditure3'!$E60*((1+'Step 1_Expenditure3'!$H60)^(CG$3-1)),0),IF(CG$3='Step 1_Expenditure3'!$F60,'Step 1_Expenditure3'!$E60,0))))</f>
        <v/>
      </c>
      <c r="CH36" s="55" t="str">
        <f>IF(CH$3="","",IF('Step 1_Expenditure3'!$E60=0,0,IF('Step 1_Expenditure3'!$D60="OPEX",IF(AND(CH$3&gt;='Step 1_Expenditure3'!$F60,'Step 1_Expenditure3'!$F60+'Step 1_Expenditure3'!$G60-1&gt;=CH$3),'Step 1_Expenditure3'!$E60*((1+'Step 1_Expenditure3'!$H60)^(CH$3-1)),0),IF(CH$3='Step 1_Expenditure3'!$F60,'Step 1_Expenditure3'!$E60,0))))</f>
        <v/>
      </c>
      <c r="CI36" s="55" t="str">
        <f>IF(CI$3="","",IF('Step 1_Expenditure3'!$E60=0,0,IF('Step 1_Expenditure3'!$D60="OPEX",IF(AND(CI$3&gt;='Step 1_Expenditure3'!$F60,'Step 1_Expenditure3'!$F60+'Step 1_Expenditure3'!$G60-1&gt;=CI$3),'Step 1_Expenditure3'!$E60*((1+'Step 1_Expenditure3'!$H60)^(CI$3-1)),0),IF(CI$3='Step 1_Expenditure3'!$F60,'Step 1_Expenditure3'!$E60,0))))</f>
        <v/>
      </c>
      <c r="CJ36" s="55" t="str">
        <f>IF(CJ$3="","",IF('Step 1_Expenditure3'!$E60=0,0,IF('Step 1_Expenditure3'!$D60="OPEX",IF(AND(CJ$3&gt;='Step 1_Expenditure3'!$F60,'Step 1_Expenditure3'!$F60+'Step 1_Expenditure3'!$G60-1&gt;=CJ$3),'Step 1_Expenditure3'!$E60*((1+'Step 1_Expenditure3'!$H60)^(CJ$3-1)),0),IF(CJ$3='Step 1_Expenditure3'!$F60,'Step 1_Expenditure3'!$E60,0))))</f>
        <v/>
      </c>
      <c r="CK36" s="55" t="str">
        <f>IF(CK$3="","",IF('Step 1_Expenditure3'!$E60=0,0,IF('Step 1_Expenditure3'!$D60="OPEX",IF(AND(CK$3&gt;='Step 1_Expenditure3'!$F60,'Step 1_Expenditure3'!$F60+'Step 1_Expenditure3'!$G60-1&gt;=CK$3),'Step 1_Expenditure3'!$E60*((1+'Step 1_Expenditure3'!$H60)^(CK$3-1)),0),IF(CK$3='Step 1_Expenditure3'!$F60,'Step 1_Expenditure3'!$E60,0))))</f>
        <v/>
      </c>
      <c r="CL36" s="55" t="str">
        <f>IF(CL$3="","",IF('Step 1_Expenditure3'!$E60=0,0,IF('Step 1_Expenditure3'!$D60="OPEX",IF(AND(CL$3&gt;='Step 1_Expenditure3'!$F60,'Step 1_Expenditure3'!$F60+'Step 1_Expenditure3'!$G60-1&gt;=CL$3),'Step 1_Expenditure3'!$E60*((1+'Step 1_Expenditure3'!$H60)^(CL$3-1)),0),IF(CL$3='Step 1_Expenditure3'!$F60,'Step 1_Expenditure3'!$E60,0))))</f>
        <v/>
      </c>
      <c r="CM36" s="55" t="str">
        <f>IF(CM$3="","",IF('Step 1_Expenditure3'!$E60=0,0,IF('Step 1_Expenditure3'!$D60="OPEX",IF(AND(CM$3&gt;='Step 1_Expenditure3'!$F60,'Step 1_Expenditure3'!$F60+'Step 1_Expenditure3'!$G60-1&gt;=CM$3),'Step 1_Expenditure3'!$E60*((1+'Step 1_Expenditure3'!$H60)^(CM$3-1)),0),IF(CM$3='Step 1_Expenditure3'!$F60,'Step 1_Expenditure3'!$E60,0))))</f>
        <v/>
      </c>
      <c r="CN36" s="55" t="str">
        <f>IF(CN$3="","",IF('Step 1_Expenditure3'!$E60=0,0,IF('Step 1_Expenditure3'!$D60="OPEX",IF(AND(CN$3&gt;='Step 1_Expenditure3'!$F60,'Step 1_Expenditure3'!$F60+'Step 1_Expenditure3'!$G60-1&gt;=CN$3),'Step 1_Expenditure3'!$E60*((1+'Step 1_Expenditure3'!$H60)^(CN$3-1)),0),IF(CN$3='Step 1_Expenditure3'!$F60,'Step 1_Expenditure3'!$E60,0))))</f>
        <v/>
      </c>
      <c r="CO36" s="55" t="str">
        <f>IF(CO$3="","",IF('Step 1_Expenditure3'!$E60=0,0,IF('Step 1_Expenditure3'!$D60="OPEX",IF(AND(CO$3&gt;='Step 1_Expenditure3'!$F60,'Step 1_Expenditure3'!$F60+'Step 1_Expenditure3'!$G60-1&gt;=CO$3),'Step 1_Expenditure3'!$E60*((1+'Step 1_Expenditure3'!$H60)^(CO$3-1)),0),IF(CO$3='Step 1_Expenditure3'!$F60,'Step 1_Expenditure3'!$E60,0))))</f>
        <v/>
      </c>
      <c r="CP36" s="55" t="str">
        <f>IF(CP$3="","",IF('Step 1_Expenditure3'!$E60=0,0,IF('Step 1_Expenditure3'!$D60="OPEX",IF(AND(CP$3&gt;='Step 1_Expenditure3'!$F60,'Step 1_Expenditure3'!$F60+'Step 1_Expenditure3'!$G60-1&gt;=CP$3),'Step 1_Expenditure3'!$E60*((1+'Step 1_Expenditure3'!$H60)^(CP$3-1)),0),IF(CP$3='Step 1_Expenditure3'!$F60,'Step 1_Expenditure3'!$E60,0))))</f>
        <v/>
      </c>
      <c r="CQ36" s="55" t="str">
        <f>IF(CQ$3="","",IF('Step 1_Expenditure3'!$E60=0,0,IF('Step 1_Expenditure3'!$D60="OPEX",IF(AND(CQ$3&gt;='Step 1_Expenditure3'!$F60,'Step 1_Expenditure3'!$F60+'Step 1_Expenditure3'!$G60-1&gt;=CQ$3),'Step 1_Expenditure3'!$E60*((1+'Step 1_Expenditure3'!$H60)^(CQ$3-1)),0),IF(CQ$3='Step 1_Expenditure3'!$F60,'Step 1_Expenditure3'!$E60,0))))</f>
        <v/>
      </c>
      <c r="CR36" s="55" t="str">
        <f>IF(CR$3="","",IF('Step 1_Expenditure3'!$E60=0,0,IF('Step 1_Expenditure3'!$D60="OPEX",IF(AND(CR$3&gt;='Step 1_Expenditure3'!$F60,'Step 1_Expenditure3'!$F60+'Step 1_Expenditure3'!$G60-1&gt;=CR$3),'Step 1_Expenditure3'!$E60*((1+'Step 1_Expenditure3'!$H60)^(CR$3-1)),0),IF(CR$3='Step 1_Expenditure3'!$F60,'Step 1_Expenditure3'!$E60,0))))</f>
        <v/>
      </c>
      <c r="CS36" s="55" t="str">
        <f>IF(CS$3="","",IF('Step 1_Expenditure3'!$E60=0,0,IF('Step 1_Expenditure3'!$D60="OPEX",IF(AND(CS$3&gt;='Step 1_Expenditure3'!$F60,'Step 1_Expenditure3'!$F60+'Step 1_Expenditure3'!$G60-1&gt;=CS$3),'Step 1_Expenditure3'!$E60*((1+'Step 1_Expenditure3'!$H60)^(CS$3-1)),0),IF(CS$3='Step 1_Expenditure3'!$F60,'Step 1_Expenditure3'!$E60,0))))</f>
        <v/>
      </c>
      <c r="CT36" s="55" t="str">
        <f>IF(CT$3="","",IF('Step 1_Expenditure3'!$E60=0,0,IF('Step 1_Expenditure3'!$D60="OPEX",IF(AND(CT$3&gt;='Step 1_Expenditure3'!$F60,'Step 1_Expenditure3'!$F60+'Step 1_Expenditure3'!$G60-1&gt;=CT$3),'Step 1_Expenditure3'!$E60*((1+'Step 1_Expenditure3'!$H60)^(CT$3-1)),0),IF(CT$3='Step 1_Expenditure3'!$F60,'Step 1_Expenditure3'!$E60,0))))</f>
        <v/>
      </c>
      <c r="CU36" s="55" t="str">
        <f>IF(CU$3="","",IF('Step 1_Expenditure3'!$E60=0,0,IF('Step 1_Expenditure3'!$D60="OPEX",IF(AND(CU$3&gt;='Step 1_Expenditure3'!$F60,'Step 1_Expenditure3'!$F60+'Step 1_Expenditure3'!$G60-1&gt;=CU$3),'Step 1_Expenditure3'!$E60*((1+'Step 1_Expenditure3'!$H60)^(CU$3-1)),0),IF(CU$3='Step 1_Expenditure3'!$F60,'Step 1_Expenditure3'!$E60,0))))</f>
        <v/>
      </c>
      <c r="CV36" s="55" t="str">
        <f>IF(CV$3="","",IF('Step 1_Expenditure3'!$E60=0,0,IF('Step 1_Expenditure3'!$D60="OPEX",IF(AND(CV$3&gt;='Step 1_Expenditure3'!$F60,'Step 1_Expenditure3'!$F60+'Step 1_Expenditure3'!$G60-1&gt;=CV$3),'Step 1_Expenditure3'!$E60*((1+'Step 1_Expenditure3'!$H60)^(CV$3-1)),0),IF(CV$3='Step 1_Expenditure3'!$F60,'Step 1_Expenditure3'!$E60,0))))</f>
        <v/>
      </c>
      <c r="CW36" s="55" t="str">
        <f>IF(CW$3="","",IF('Step 1_Expenditure3'!$E60=0,0,IF('Step 1_Expenditure3'!$D60="OPEX",IF(AND(CW$3&gt;='Step 1_Expenditure3'!$F60,'Step 1_Expenditure3'!$F60+'Step 1_Expenditure3'!$G60-1&gt;=CW$3),'Step 1_Expenditure3'!$E60*((1+'Step 1_Expenditure3'!$H60)^(CW$3-1)),0),IF(CW$3='Step 1_Expenditure3'!$F60,'Step 1_Expenditure3'!$E60,0))))</f>
        <v/>
      </c>
      <c r="CX36" s="55" t="str">
        <f>IF(CX$3="","",IF('Step 1_Expenditure3'!$E60=0,0,IF('Step 1_Expenditure3'!$D60="OPEX",IF(AND(CX$3&gt;='Step 1_Expenditure3'!$F60,'Step 1_Expenditure3'!$F60+'Step 1_Expenditure3'!$G60-1&gt;=CX$3),'Step 1_Expenditure3'!$E60*((1+'Step 1_Expenditure3'!$H60)^(CX$3-1)),0),IF(CX$3='Step 1_Expenditure3'!$F60,'Step 1_Expenditure3'!$E60,0))))</f>
        <v/>
      </c>
      <c r="CY36" s="55" t="str">
        <f>IF(CY$3="","",IF('Step 1_Expenditure3'!$E60=0,0,IF('Step 1_Expenditure3'!$D60="OPEX",IF(AND(CY$3&gt;='Step 1_Expenditure3'!$F60,'Step 1_Expenditure3'!$F60+'Step 1_Expenditure3'!$G60-1&gt;=CY$3),'Step 1_Expenditure3'!$E60*((1+'Step 1_Expenditure3'!$H60)^(CY$3-1)),0),IF(CY$3='Step 1_Expenditure3'!$F60,'Step 1_Expenditure3'!$E60,0))))</f>
        <v/>
      </c>
      <c r="CZ36" s="55" t="str">
        <f>IF(CZ$3="","",IF('Step 1_Expenditure3'!$E60=0,0,IF('Step 1_Expenditure3'!$D60="OPEX",IF(AND(CZ$3&gt;='Step 1_Expenditure3'!$F60,'Step 1_Expenditure3'!$F60+'Step 1_Expenditure3'!$G60-1&gt;=CZ$3),'Step 1_Expenditure3'!$E60*((1+'Step 1_Expenditure3'!$H60)^(CZ$3-1)),0),IF(CZ$3='Step 1_Expenditure3'!$F60,'Step 1_Expenditure3'!$E60,0))))</f>
        <v/>
      </c>
      <c r="DA36" s="55" t="str">
        <f>IF(DA$3="","",IF('Step 1_Expenditure3'!$E60=0,0,IF('Step 1_Expenditure3'!$D60="OPEX",IF(AND(DA$3&gt;='Step 1_Expenditure3'!$F60,'Step 1_Expenditure3'!$F60+'Step 1_Expenditure3'!$G60-1&gt;=DA$3),'Step 1_Expenditure3'!$E60*((1+'Step 1_Expenditure3'!$H60)^(DA$3-1)),0),IF(DA$3='Step 1_Expenditure3'!$F60,'Step 1_Expenditure3'!$E60,0))))</f>
        <v/>
      </c>
      <c r="DB36" s="55" t="str">
        <f>IF(DB$3="","",IF('Step 1_Expenditure3'!$E60=0,0,IF('Step 1_Expenditure3'!$D60="OPEX",IF(AND(DB$3&gt;='Step 1_Expenditure3'!$F60,'Step 1_Expenditure3'!$F60+'Step 1_Expenditure3'!$G60-1&gt;=DB$3),'Step 1_Expenditure3'!$E60*((1+'Step 1_Expenditure3'!$H60)^(DB$3-1)),0),IF(DB$3='Step 1_Expenditure3'!$F60,'Step 1_Expenditure3'!$E60,0))))</f>
        <v/>
      </c>
    </row>
    <row r="37" spans="1:106" x14ac:dyDescent="0.25">
      <c r="A37" s="3">
        <f t="shared" si="0"/>
        <v>0</v>
      </c>
      <c r="B37" s="22" t="str">
        <f>IF('Step 1_Expenditure3'!E61&gt;0,'Step 1_Expenditure3'!B61,"")</f>
        <v/>
      </c>
      <c r="C37" s="152" t="str">
        <f>IF('Step 1_Expenditure3'!E61&gt;0,'Step 1_Expenditure3'!D61,"")</f>
        <v/>
      </c>
      <c r="D37" s="158" t="str">
        <f>IF('Step 1_Expenditure3'!E61&gt;0,IF('Step 1_Expenditure3'!F61+'Step 1_Expenditure3'!G61&gt;'Step 1_Expenditure3'!$C$22,'Step 1_Expenditure3'!$C$22,'Step 1_Expenditure3'!F61+'Step 1_Expenditure3'!G61),"")</f>
        <v/>
      </c>
      <c r="E37" s="22" t="str">
        <f>IF('Step 1_Expenditure3'!E61&gt;0,'Step 1_Expenditure3'!C61,"")</f>
        <v/>
      </c>
      <c r="F37" s="55">
        <f>IF(F$3="","",IF('Step 1_Expenditure3'!$E61=0,0,IF('Step 1_Expenditure3'!$D61="OPEX",IF(AND(F$3&gt;='Step 1_Expenditure3'!$F61,'Step 1_Expenditure3'!$F61+'Step 1_Expenditure3'!$G61-1&gt;=F$3),'Step 1_Expenditure3'!$E61*((1+'Step 1_Expenditure3'!$H61)^(F$3)),0),IF(F$3='Step 1_Expenditure3'!$F61,'Step 1_Expenditure3'!$E61,0))))</f>
        <v>0</v>
      </c>
      <c r="G37" s="55">
        <f>IF(G$3="","",IF('Step 1_Expenditure3'!$E61=0,0,IF('Step 1_Expenditure3'!$D61="OPEX",IF(AND(G$3&gt;='Step 1_Expenditure3'!$F61,'Step 1_Expenditure3'!$F61+'Step 1_Expenditure3'!$G61-1&gt;=G$3),'Step 1_Expenditure3'!$E61*((1+'Step 1_Expenditure3'!$H61)^(G$3-1)),0),IF(G$3='Step 1_Expenditure3'!$F61,'Step 1_Expenditure3'!$E61,0))))</f>
        <v>0</v>
      </c>
      <c r="H37" s="55">
        <f>IF(H$3="","",IF('Step 1_Expenditure3'!$E61=0,0,IF('Step 1_Expenditure3'!$D61="OPEX",IF(AND(H$3&gt;='Step 1_Expenditure3'!$F61,'Step 1_Expenditure3'!$F61+'Step 1_Expenditure3'!$G61-1&gt;=H$3),'Step 1_Expenditure3'!$E61*((1+'Step 1_Expenditure3'!$H61)^(H$3-1)),0),IF(H$3='Step 1_Expenditure3'!$F61,'Step 1_Expenditure3'!$E61,0))))</f>
        <v>0</v>
      </c>
      <c r="I37" s="55">
        <f>IF(I$3="","",IF('Step 1_Expenditure3'!$E61=0,0,IF('Step 1_Expenditure3'!$D61="OPEX",IF(AND(I$3&gt;='Step 1_Expenditure3'!$F61,'Step 1_Expenditure3'!$F61+'Step 1_Expenditure3'!$G61-1&gt;=I$3),'Step 1_Expenditure3'!$E61*((1+'Step 1_Expenditure3'!$H61)^(I$3-1)),0),IF(I$3='Step 1_Expenditure3'!$F61,'Step 1_Expenditure3'!$E61,0))))</f>
        <v>0</v>
      </c>
      <c r="J37" s="55">
        <f>IF(J$3="","",IF('Step 1_Expenditure3'!$E61=0,0,IF('Step 1_Expenditure3'!$D61="OPEX",IF(AND(J$3&gt;='Step 1_Expenditure3'!$F61,'Step 1_Expenditure3'!$F61+'Step 1_Expenditure3'!$G61-1&gt;=J$3),'Step 1_Expenditure3'!$E61*((1+'Step 1_Expenditure3'!$H61)^(J$3-1)),0),IF(J$3='Step 1_Expenditure3'!$F61,'Step 1_Expenditure3'!$E61,0))))</f>
        <v>0</v>
      </c>
      <c r="K37" s="55">
        <f>IF(K$3="","",IF('Step 1_Expenditure3'!$E61=0,0,IF('Step 1_Expenditure3'!$D61="OPEX",IF(AND(K$3&gt;='Step 1_Expenditure3'!$F61,'Step 1_Expenditure3'!$F61+'Step 1_Expenditure3'!$G61-1&gt;=K$3),'Step 1_Expenditure3'!$E61*((1+'Step 1_Expenditure3'!$H61)^(K$3-1)),0),IF(K$3='Step 1_Expenditure3'!$F61,'Step 1_Expenditure3'!$E61,0))))</f>
        <v>0</v>
      </c>
      <c r="L37" s="55">
        <f>IF(L$3="","",IF('Step 1_Expenditure3'!$E61=0,0,IF('Step 1_Expenditure3'!$D61="OPEX",IF(AND(L$3&gt;='Step 1_Expenditure3'!$F61,'Step 1_Expenditure3'!$F61+'Step 1_Expenditure3'!$G61-1&gt;=L$3),'Step 1_Expenditure3'!$E61*((1+'Step 1_Expenditure3'!$H61)^(L$3-1)),0),IF(L$3='Step 1_Expenditure3'!$F61,'Step 1_Expenditure3'!$E61,0))))</f>
        <v>0</v>
      </c>
      <c r="M37" s="55">
        <f>IF(M$3="","",IF('Step 1_Expenditure3'!$E61=0,0,IF('Step 1_Expenditure3'!$D61="OPEX",IF(AND(M$3&gt;='Step 1_Expenditure3'!$F61,'Step 1_Expenditure3'!$F61+'Step 1_Expenditure3'!$G61-1&gt;=M$3),'Step 1_Expenditure3'!$E61*((1+'Step 1_Expenditure3'!$H61)^(M$3-1)),0),IF(M$3='Step 1_Expenditure3'!$F61,'Step 1_Expenditure3'!$E61,0))))</f>
        <v>0</v>
      </c>
      <c r="N37" s="55">
        <f>IF(N$3="","",IF('Step 1_Expenditure3'!$E61=0,0,IF('Step 1_Expenditure3'!$D61="OPEX",IF(AND(N$3&gt;='Step 1_Expenditure3'!$F61,'Step 1_Expenditure3'!$F61+'Step 1_Expenditure3'!$G61-1&gt;=N$3),'Step 1_Expenditure3'!$E61*((1+'Step 1_Expenditure3'!$H61)^(N$3-1)),0),IF(N$3='Step 1_Expenditure3'!$F61,'Step 1_Expenditure3'!$E61,0))))</f>
        <v>0</v>
      </c>
      <c r="O37" s="55">
        <f>IF(O$3="","",IF('Step 1_Expenditure3'!$E61=0,0,IF('Step 1_Expenditure3'!$D61="OPEX",IF(AND(O$3&gt;='Step 1_Expenditure3'!$F61,'Step 1_Expenditure3'!$F61+'Step 1_Expenditure3'!$G61-1&gt;=O$3),'Step 1_Expenditure3'!$E61*((1+'Step 1_Expenditure3'!$H61)^(O$3-1)),0),IF(O$3='Step 1_Expenditure3'!$F61,'Step 1_Expenditure3'!$E61,0))))</f>
        <v>0</v>
      </c>
      <c r="P37" s="55">
        <f>IF(P$3="","",IF('Step 1_Expenditure3'!$E61=0,0,IF('Step 1_Expenditure3'!$D61="OPEX",IF(AND(P$3&gt;='Step 1_Expenditure3'!$F61,'Step 1_Expenditure3'!$F61+'Step 1_Expenditure3'!$G61-1&gt;=P$3),'Step 1_Expenditure3'!$E61*((1+'Step 1_Expenditure3'!$H61)^(P$3-1)),0),IF(P$3='Step 1_Expenditure3'!$F61,'Step 1_Expenditure3'!$E61,0))))</f>
        <v>0</v>
      </c>
      <c r="Q37" s="55">
        <f>IF(Q$3="","",IF('Step 1_Expenditure3'!$E61=0,0,IF('Step 1_Expenditure3'!$D61="OPEX",IF(AND(Q$3&gt;='Step 1_Expenditure3'!$F61,'Step 1_Expenditure3'!$F61+'Step 1_Expenditure3'!$G61-1&gt;=Q$3),'Step 1_Expenditure3'!$E61*((1+'Step 1_Expenditure3'!$H61)^(Q$3-1)),0),IF(Q$3='Step 1_Expenditure3'!$F61,'Step 1_Expenditure3'!$E61,0))))</f>
        <v>0</v>
      </c>
      <c r="R37" s="55">
        <f>IF(R$3="","",IF('Step 1_Expenditure3'!$E61=0,0,IF('Step 1_Expenditure3'!$D61="OPEX",IF(AND(R$3&gt;='Step 1_Expenditure3'!$F61,'Step 1_Expenditure3'!$F61+'Step 1_Expenditure3'!$G61-1&gt;=R$3),'Step 1_Expenditure3'!$E61*((1+'Step 1_Expenditure3'!$H61)^(R$3-1)),0),IF(R$3='Step 1_Expenditure3'!$F61,'Step 1_Expenditure3'!$E61,0))))</f>
        <v>0</v>
      </c>
      <c r="S37" s="55">
        <f>IF(S$3="","",IF('Step 1_Expenditure3'!$E61=0,0,IF('Step 1_Expenditure3'!$D61="OPEX",IF(AND(S$3&gt;='Step 1_Expenditure3'!$F61,'Step 1_Expenditure3'!$F61+'Step 1_Expenditure3'!$G61-1&gt;=S$3),'Step 1_Expenditure3'!$E61*((1+'Step 1_Expenditure3'!$H61)^(S$3-1)),0),IF(S$3='Step 1_Expenditure3'!$F61,'Step 1_Expenditure3'!$E61,0))))</f>
        <v>0</v>
      </c>
      <c r="T37" s="55">
        <f>IF(T$3="","",IF('Step 1_Expenditure3'!$E61=0,0,IF('Step 1_Expenditure3'!$D61="OPEX",IF(AND(T$3&gt;='Step 1_Expenditure3'!$F61,'Step 1_Expenditure3'!$F61+'Step 1_Expenditure3'!$G61-1&gt;=T$3),'Step 1_Expenditure3'!$E61*((1+'Step 1_Expenditure3'!$H61)^(T$3-1)),0),IF(T$3='Step 1_Expenditure3'!$F61,'Step 1_Expenditure3'!$E61,0))))</f>
        <v>0</v>
      </c>
      <c r="U37" s="55">
        <f>IF(U$3="","",IF('Step 1_Expenditure3'!$E61=0,0,IF('Step 1_Expenditure3'!$D61="OPEX",IF(AND(U$3&gt;='Step 1_Expenditure3'!$F61,'Step 1_Expenditure3'!$F61+'Step 1_Expenditure3'!$G61-1&gt;=U$3),'Step 1_Expenditure3'!$E61*((1+'Step 1_Expenditure3'!$H61)^(U$3-1)),0),IF(U$3='Step 1_Expenditure3'!$F61,'Step 1_Expenditure3'!$E61,0))))</f>
        <v>0</v>
      </c>
      <c r="V37" s="55">
        <f>IF(V$3="","",IF('Step 1_Expenditure3'!$E61=0,0,IF('Step 1_Expenditure3'!$D61="OPEX",IF(AND(V$3&gt;='Step 1_Expenditure3'!$F61,'Step 1_Expenditure3'!$F61+'Step 1_Expenditure3'!$G61-1&gt;=V$3),'Step 1_Expenditure3'!$E61*((1+'Step 1_Expenditure3'!$H61)^(V$3-1)),0),IF(V$3='Step 1_Expenditure3'!$F61,'Step 1_Expenditure3'!$E61,0))))</f>
        <v>0</v>
      </c>
      <c r="W37" s="55">
        <f>IF(W$3="","",IF('Step 1_Expenditure3'!$E61=0,0,IF('Step 1_Expenditure3'!$D61="OPEX",IF(AND(W$3&gt;='Step 1_Expenditure3'!$F61,'Step 1_Expenditure3'!$F61+'Step 1_Expenditure3'!$G61-1&gt;=W$3),'Step 1_Expenditure3'!$E61*((1+'Step 1_Expenditure3'!$H61)^(W$3-1)),0),IF(W$3='Step 1_Expenditure3'!$F61,'Step 1_Expenditure3'!$E61,0))))</f>
        <v>0</v>
      </c>
      <c r="X37" s="55">
        <f>IF(X$3="","",IF('Step 1_Expenditure3'!$E61=0,0,IF('Step 1_Expenditure3'!$D61="OPEX",IF(AND(X$3&gt;='Step 1_Expenditure3'!$F61,'Step 1_Expenditure3'!$F61+'Step 1_Expenditure3'!$G61-1&gt;=X$3),'Step 1_Expenditure3'!$E61*((1+'Step 1_Expenditure3'!$H61)^(X$3-1)),0),IF(X$3='Step 1_Expenditure3'!$F61,'Step 1_Expenditure3'!$E61,0))))</f>
        <v>0</v>
      </c>
      <c r="Y37" s="55">
        <f>IF(Y$3="","",IF('Step 1_Expenditure3'!$E61=0,0,IF('Step 1_Expenditure3'!$D61="OPEX",IF(AND(Y$3&gt;='Step 1_Expenditure3'!$F61,'Step 1_Expenditure3'!$F61+'Step 1_Expenditure3'!$G61-1&gt;=Y$3),'Step 1_Expenditure3'!$E61*((1+'Step 1_Expenditure3'!$H61)^(Y$3-1)),0),IF(Y$3='Step 1_Expenditure3'!$F61,'Step 1_Expenditure3'!$E61,0))))</f>
        <v>0</v>
      </c>
      <c r="Z37" s="55">
        <f>IF(Z$3="","",IF('Step 1_Expenditure3'!$E61=0,0,IF('Step 1_Expenditure3'!$D61="OPEX",IF(AND(Z$3&gt;='Step 1_Expenditure3'!$F61,'Step 1_Expenditure3'!$F61+'Step 1_Expenditure3'!$G61-1&gt;=Z$3),'Step 1_Expenditure3'!$E61*((1+'Step 1_Expenditure3'!$H61)^(Z$3-1)),0),IF(Z$3='Step 1_Expenditure3'!$F61,'Step 1_Expenditure3'!$E61,0))))</f>
        <v>0</v>
      </c>
      <c r="AA37" s="55">
        <f>IF(AA$3="","",IF('Step 1_Expenditure3'!$E61=0,0,IF('Step 1_Expenditure3'!$D61="OPEX",IF(AND(AA$3&gt;='Step 1_Expenditure3'!$F61,'Step 1_Expenditure3'!$F61+'Step 1_Expenditure3'!$G61-1&gt;=AA$3),'Step 1_Expenditure3'!$E61*((1+'Step 1_Expenditure3'!$H61)^(AA$3-1)),0),IF(AA$3='Step 1_Expenditure3'!$F61,'Step 1_Expenditure3'!$E61,0))))</f>
        <v>0</v>
      </c>
      <c r="AB37" s="55">
        <f>IF(AB$3="","",IF('Step 1_Expenditure3'!$E61=0,0,IF('Step 1_Expenditure3'!$D61="OPEX",IF(AND(AB$3&gt;='Step 1_Expenditure3'!$F61,'Step 1_Expenditure3'!$F61+'Step 1_Expenditure3'!$G61-1&gt;=AB$3),'Step 1_Expenditure3'!$E61*((1+'Step 1_Expenditure3'!$H61)^(AB$3-1)),0),IF(AB$3='Step 1_Expenditure3'!$F61,'Step 1_Expenditure3'!$E61,0))))</f>
        <v>0</v>
      </c>
      <c r="AC37" s="55">
        <f>IF(AC$3="","",IF('Step 1_Expenditure3'!$E61=0,0,IF('Step 1_Expenditure3'!$D61="OPEX",IF(AND(AC$3&gt;='Step 1_Expenditure3'!$F61,'Step 1_Expenditure3'!$F61+'Step 1_Expenditure3'!$G61-1&gt;=AC$3),'Step 1_Expenditure3'!$E61*((1+'Step 1_Expenditure3'!$H61)^(AC$3-1)),0),IF(AC$3='Step 1_Expenditure3'!$F61,'Step 1_Expenditure3'!$E61,0))))</f>
        <v>0</v>
      </c>
      <c r="AD37" s="55">
        <f>IF(AD$3="","",IF('Step 1_Expenditure3'!$E61=0,0,IF('Step 1_Expenditure3'!$D61="OPEX",IF(AND(AD$3&gt;='Step 1_Expenditure3'!$F61,'Step 1_Expenditure3'!$F61+'Step 1_Expenditure3'!$G61-1&gt;=AD$3),'Step 1_Expenditure3'!$E61*((1+'Step 1_Expenditure3'!$H61)^(AD$3-1)),0),IF(AD$3='Step 1_Expenditure3'!$F61,'Step 1_Expenditure3'!$E61,0))))</f>
        <v>0</v>
      </c>
      <c r="AE37" s="55">
        <f>IF(AE$3="","",IF('Step 1_Expenditure3'!$E61=0,0,IF('Step 1_Expenditure3'!$D61="OPEX",IF(AND(AE$3&gt;='Step 1_Expenditure3'!$F61,'Step 1_Expenditure3'!$F61+'Step 1_Expenditure3'!$G61-1&gt;=AE$3),'Step 1_Expenditure3'!$E61*((1+'Step 1_Expenditure3'!$H61)^(AE$3-1)),0),IF(AE$3='Step 1_Expenditure3'!$F61,'Step 1_Expenditure3'!$E61,0))))</f>
        <v>0</v>
      </c>
      <c r="AF37" s="55" t="str">
        <f>IF(AF$3="","",IF('Step 1_Expenditure3'!$E61=0,0,IF('Step 1_Expenditure3'!$D61="OPEX",IF(AND(AF$3&gt;='Step 1_Expenditure3'!$F61,'Step 1_Expenditure3'!$F61+'Step 1_Expenditure3'!$G61-1&gt;=AF$3),'Step 1_Expenditure3'!$E61*((1+'Step 1_Expenditure3'!$H61)^(AF$3-1)),0),IF(AF$3='Step 1_Expenditure3'!$F61,'Step 1_Expenditure3'!$E61,0))))</f>
        <v/>
      </c>
      <c r="AG37" s="55" t="str">
        <f>IF(AG$3="","",IF('Step 1_Expenditure3'!$E61=0,0,IF('Step 1_Expenditure3'!$D61="OPEX",IF(AND(AG$3&gt;='Step 1_Expenditure3'!$F61,'Step 1_Expenditure3'!$F61+'Step 1_Expenditure3'!$G61-1&gt;=AG$3),'Step 1_Expenditure3'!$E61*((1+'Step 1_Expenditure3'!$H61)^(AG$3-1)),0),IF(AG$3='Step 1_Expenditure3'!$F61,'Step 1_Expenditure3'!$E61,0))))</f>
        <v/>
      </c>
      <c r="AH37" s="55" t="str">
        <f>IF(AH$3="","",IF('Step 1_Expenditure3'!$E61=0,0,IF('Step 1_Expenditure3'!$D61="OPEX",IF(AND(AH$3&gt;='Step 1_Expenditure3'!$F61,'Step 1_Expenditure3'!$F61+'Step 1_Expenditure3'!$G61-1&gt;=AH$3),'Step 1_Expenditure3'!$E61*((1+'Step 1_Expenditure3'!$H61)^(AH$3-1)),0),IF(AH$3='Step 1_Expenditure3'!$F61,'Step 1_Expenditure3'!$E61,0))))</f>
        <v/>
      </c>
      <c r="AI37" s="55" t="str">
        <f>IF(AI$3="","",IF('Step 1_Expenditure3'!$E61=0,0,IF('Step 1_Expenditure3'!$D61="OPEX",IF(AND(AI$3&gt;='Step 1_Expenditure3'!$F61,'Step 1_Expenditure3'!$F61+'Step 1_Expenditure3'!$G61-1&gt;=AI$3),'Step 1_Expenditure3'!$E61*((1+'Step 1_Expenditure3'!$H61)^(AI$3-1)),0),IF(AI$3='Step 1_Expenditure3'!$F61,'Step 1_Expenditure3'!$E61,0))))</f>
        <v/>
      </c>
      <c r="AJ37" s="55" t="str">
        <f>IF(AJ$3="","",IF('Step 1_Expenditure3'!$E61=0,0,IF('Step 1_Expenditure3'!$D61="OPEX",IF(AND(AJ$3&gt;='Step 1_Expenditure3'!$F61,'Step 1_Expenditure3'!$F61+'Step 1_Expenditure3'!$G61-1&gt;=AJ$3),'Step 1_Expenditure3'!$E61*((1+'Step 1_Expenditure3'!$H61)^(AJ$3-1)),0),IF(AJ$3='Step 1_Expenditure3'!$F61,'Step 1_Expenditure3'!$E61,0))))</f>
        <v/>
      </c>
      <c r="AK37" s="55" t="str">
        <f>IF(AK$3="","",IF('Step 1_Expenditure3'!$E61=0,0,IF('Step 1_Expenditure3'!$D61="OPEX",IF(AND(AK$3&gt;='Step 1_Expenditure3'!$F61,'Step 1_Expenditure3'!$F61+'Step 1_Expenditure3'!$G61-1&gt;=AK$3),'Step 1_Expenditure3'!$E61*((1+'Step 1_Expenditure3'!$H61)^(AK$3-1)),0),IF(AK$3='Step 1_Expenditure3'!$F61,'Step 1_Expenditure3'!$E61,0))))</f>
        <v/>
      </c>
      <c r="AL37" s="55" t="str">
        <f>IF(AL$3="","",IF('Step 1_Expenditure3'!$E61=0,0,IF('Step 1_Expenditure3'!$D61="OPEX",IF(AND(AL$3&gt;='Step 1_Expenditure3'!$F61,'Step 1_Expenditure3'!$F61+'Step 1_Expenditure3'!$G61-1&gt;=AL$3),'Step 1_Expenditure3'!$E61*((1+'Step 1_Expenditure3'!$H61)^(AL$3-1)),0),IF(AL$3='Step 1_Expenditure3'!$F61,'Step 1_Expenditure3'!$E61,0))))</f>
        <v/>
      </c>
      <c r="AM37" s="55" t="str">
        <f>IF(AM$3="","",IF('Step 1_Expenditure3'!$E61=0,0,IF('Step 1_Expenditure3'!$D61="OPEX",IF(AND(AM$3&gt;='Step 1_Expenditure3'!$F61,'Step 1_Expenditure3'!$F61+'Step 1_Expenditure3'!$G61-1&gt;=AM$3),'Step 1_Expenditure3'!$E61*((1+'Step 1_Expenditure3'!$H61)^(AM$3-1)),0),IF(AM$3='Step 1_Expenditure3'!$F61,'Step 1_Expenditure3'!$E61,0))))</f>
        <v/>
      </c>
      <c r="AN37" s="55" t="str">
        <f>IF(AN$3="","",IF('Step 1_Expenditure3'!$E61=0,0,IF('Step 1_Expenditure3'!$D61="OPEX",IF(AND(AN$3&gt;='Step 1_Expenditure3'!$F61,'Step 1_Expenditure3'!$F61+'Step 1_Expenditure3'!$G61-1&gt;=AN$3),'Step 1_Expenditure3'!$E61*((1+'Step 1_Expenditure3'!$H61)^(AN$3-1)),0),IF(AN$3='Step 1_Expenditure3'!$F61,'Step 1_Expenditure3'!$E61,0))))</f>
        <v/>
      </c>
      <c r="AO37" s="55" t="str">
        <f>IF(AO$3="","",IF('Step 1_Expenditure3'!$E61=0,0,IF('Step 1_Expenditure3'!$D61="OPEX",IF(AND(AO$3&gt;='Step 1_Expenditure3'!$F61,'Step 1_Expenditure3'!$F61+'Step 1_Expenditure3'!$G61-1&gt;=AO$3),'Step 1_Expenditure3'!$E61*((1+'Step 1_Expenditure3'!$H61)^(AO$3-1)),0),IF(AO$3='Step 1_Expenditure3'!$F61,'Step 1_Expenditure3'!$E61,0))))</f>
        <v/>
      </c>
      <c r="AP37" s="55" t="str">
        <f>IF(AP$3="","",IF('Step 1_Expenditure3'!$E61=0,0,IF('Step 1_Expenditure3'!$D61="OPEX",IF(AND(AP$3&gt;='Step 1_Expenditure3'!$F61,'Step 1_Expenditure3'!$F61+'Step 1_Expenditure3'!$G61-1&gt;=AP$3),'Step 1_Expenditure3'!$E61*((1+'Step 1_Expenditure3'!$H61)^(AP$3-1)),0),IF(AP$3='Step 1_Expenditure3'!$F61,'Step 1_Expenditure3'!$E61,0))))</f>
        <v/>
      </c>
      <c r="AQ37" s="55" t="str">
        <f>IF(AQ$3="","",IF('Step 1_Expenditure3'!$E61=0,0,IF('Step 1_Expenditure3'!$D61="OPEX",IF(AND(AQ$3&gt;='Step 1_Expenditure3'!$F61,'Step 1_Expenditure3'!$F61+'Step 1_Expenditure3'!$G61-1&gt;=AQ$3),'Step 1_Expenditure3'!$E61*((1+'Step 1_Expenditure3'!$H61)^(AQ$3-1)),0),IF(AQ$3='Step 1_Expenditure3'!$F61,'Step 1_Expenditure3'!$E61,0))))</f>
        <v/>
      </c>
      <c r="AR37" s="55" t="str">
        <f>IF(AR$3="","",IF('Step 1_Expenditure3'!$E61=0,0,IF('Step 1_Expenditure3'!$D61="OPEX",IF(AND(AR$3&gt;='Step 1_Expenditure3'!$F61,'Step 1_Expenditure3'!$F61+'Step 1_Expenditure3'!$G61-1&gt;=AR$3),'Step 1_Expenditure3'!$E61*((1+'Step 1_Expenditure3'!$H61)^(AR$3-1)),0),IF(AR$3='Step 1_Expenditure3'!$F61,'Step 1_Expenditure3'!$E61,0))))</f>
        <v/>
      </c>
      <c r="AS37" s="55" t="str">
        <f>IF(AS$3="","",IF('Step 1_Expenditure3'!$E61=0,0,IF('Step 1_Expenditure3'!$D61="OPEX",IF(AND(AS$3&gt;='Step 1_Expenditure3'!$F61,'Step 1_Expenditure3'!$F61+'Step 1_Expenditure3'!$G61-1&gt;=AS$3),'Step 1_Expenditure3'!$E61*((1+'Step 1_Expenditure3'!$H61)^(AS$3-1)),0),IF(AS$3='Step 1_Expenditure3'!$F61,'Step 1_Expenditure3'!$E61,0))))</f>
        <v/>
      </c>
      <c r="AT37" s="55" t="str">
        <f>IF(AT$3="","",IF('Step 1_Expenditure3'!$E61=0,0,IF('Step 1_Expenditure3'!$D61="OPEX",IF(AND(AT$3&gt;='Step 1_Expenditure3'!$F61,'Step 1_Expenditure3'!$F61+'Step 1_Expenditure3'!$G61-1&gt;=AT$3),'Step 1_Expenditure3'!$E61*((1+'Step 1_Expenditure3'!$H61)^(AT$3-1)),0),IF(AT$3='Step 1_Expenditure3'!$F61,'Step 1_Expenditure3'!$E61,0))))</f>
        <v/>
      </c>
      <c r="AU37" s="55" t="str">
        <f>IF(AU$3="","",IF('Step 1_Expenditure3'!$E61=0,0,IF('Step 1_Expenditure3'!$D61="OPEX",IF(AND(AU$3&gt;='Step 1_Expenditure3'!$F61,'Step 1_Expenditure3'!$F61+'Step 1_Expenditure3'!$G61-1&gt;=AU$3),'Step 1_Expenditure3'!$E61*((1+'Step 1_Expenditure3'!$H61)^(AU$3-1)),0),IF(AU$3='Step 1_Expenditure3'!$F61,'Step 1_Expenditure3'!$E61,0))))</f>
        <v/>
      </c>
      <c r="AV37" s="55" t="str">
        <f>IF(AV$3="","",IF('Step 1_Expenditure3'!$E61=0,0,IF('Step 1_Expenditure3'!$D61="OPEX",IF(AND(AV$3&gt;='Step 1_Expenditure3'!$F61,'Step 1_Expenditure3'!$F61+'Step 1_Expenditure3'!$G61-1&gt;=AV$3),'Step 1_Expenditure3'!$E61*((1+'Step 1_Expenditure3'!$H61)^(AV$3-1)),0),IF(AV$3='Step 1_Expenditure3'!$F61,'Step 1_Expenditure3'!$E61,0))))</f>
        <v/>
      </c>
      <c r="AW37" s="55" t="str">
        <f>IF(AW$3="","",IF('Step 1_Expenditure3'!$E61=0,0,IF('Step 1_Expenditure3'!$D61="OPEX",IF(AND(AW$3&gt;='Step 1_Expenditure3'!$F61,'Step 1_Expenditure3'!$F61+'Step 1_Expenditure3'!$G61-1&gt;=AW$3),'Step 1_Expenditure3'!$E61*((1+'Step 1_Expenditure3'!$H61)^(AW$3-1)),0),IF(AW$3='Step 1_Expenditure3'!$F61,'Step 1_Expenditure3'!$E61,0))))</f>
        <v/>
      </c>
      <c r="AX37" s="55" t="str">
        <f>IF(AX$3="","",IF('Step 1_Expenditure3'!$E61=0,0,IF('Step 1_Expenditure3'!$D61="OPEX",IF(AND(AX$3&gt;='Step 1_Expenditure3'!$F61,'Step 1_Expenditure3'!$F61+'Step 1_Expenditure3'!$G61-1&gt;=AX$3),'Step 1_Expenditure3'!$E61*((1+'Step 1_Expenditure3'!$H61)^(AX$3-1)),0),IF(AX$3='Step 1_Expenditure3'!$F61,'Step 1_Expenditure3'!$E61,0))))</f>
        <v/>
      </c>
      <c r="AY37" s="55" t="str">
        <f>IF(AY$3="","",IF('Step 1_Expenditure3'!$E61=0,0,IF('Step 1_Expenditure3'!$D61="OPEX",IF(AND(AY$3&gt;='Step 1_Expenditure3'!$F61,'Step 1_Expenditure3'!$F61+'Step 1_Expenditure3'!$G61-1&gt;=AY$3),'Step 1_Expenditure3'!$E61*((1+'Step 1_Expenditure3'!$H61)^(AY$3-1)),0),IF(AY$3='Step 1_Expenditure3'!$F61,'Step 1_Expenditure3'!$E61,0))))</f>
        <v/>
      </c>
      <c r="AZ37" s="55" t="str">
        <f>IF(AZ$3="","",IF('Step 1_Expenditure3'!$E61=0,0,IF('Step 1_Expenditure3'!$D61="OPEX",IF(AND(AZ$3&gt;='Step 1_Expenditure3'!$F61,'Step 1_Expenditure3'!$F61+'Step 1_Expenditure3'!$G61-1&gt;=AZ$3),'Step 1_Expenditure3'!$E61*((1+'Step 1_Expenditure3'!$H61)^(AZ$3-1)),0),IF(AZ$3='Step 1_Expenditure3'!$F61,'Step 1_Expenditure3'!$E61,0))))</f>
        <v/>
      </c>
      <c r="BA37" s="55" t="str">
        <f>IF(BA$3="","",IF('Step 1_Expenditure3'!$E61=0,0,IF('Step 1_Expenditure3'!$D61="OPEX",IF(AND(BA$3&gt;='Step 1_Expenditure3'!$F61,'Step 1_Expenditure3'!$F61+'Step 1_Expenditure3'!$G61-1&gt;=BA$3),'Step 1_Expenditure3'!$E61*((1+'Step 1_Expenditure3'!$H61)^(BA$3-1)),0),IF(BA$3='Step 1_Expenditure3'!$F61,'Step 1_Expenditure3'!$E61,0))))</f>
        <v/>
      </c>
      <c r="BB37" s="55" t="str">
        <f>IF(BB$3="","",IF('Step 1_Expenditure3'!$E61=0,0,IF('Step 1_Expenditure3'!$D61="OPEX",IF(AND(BB$3&gt;='Step 1_Expenditure3'!$F61,'Step 1_Expenditure3'!$F61+'Step 1_Expenditure3'!$G61-1&gt;=BB$3),'Step 1_Expenditure3'!$E61*((1+'Step 1_Expenditure3'!$H61)^(BB$3-1)),0),IF(BB$3='Step 1_Expenditure3'!$F61,'Step 1_Expenditure3'!$E61,0))))</f>
        <v/>
      </c>
      <c r="BC37" s="55" t="str">
        <f>IF(BC$3="","",IF('Step 1_Expenditure3'!$E61=0,0,IF('Step 1_Expenditure3'!$D61="OPEX",IF(AND(BC$3&gt;='Step 1_Expenditure3'!$F61,'Step 1_Expenditure3'!$F61+'Step 1_Expenditure3'!$G61-1&gt;=BC$3),'Step 1_Expenditure3'!$E61*((1+'Step 1_Expenditure3'!$H61)^(BC$3-1)),0),IF(BC$3='Step 1_Expenditure3'!$F61,'Step 1_Expenditure3'!$E61,0))))</f>
        <v/>
      </c>
      <c r="BD37" s="55" t="str">
        <f>IF(BD$3="","",IF('Step 1_Expenditure3'!$E61=0,0,IF('Step 1_Expenditure3'!$D61="OPEX",IF(AND(BD$3&gt;='Step 1_Expenditure3'!$F61,'Step 1_Expenditure3'!$F61+'Step 1_Expenditure3'!$G61-1&gt;=BD$3),'Step 1_Expenditure3'!$E61*((1+'Step 1_Expenditure3'!$H61)^(BD$3-1)),0),IF(BD$3='Step 1_Expenditure3'!$F61,'Step 1_Expenditure3'!$E61,0))))</f>
        <v/>
      </c>
      <c r="BE37" s="55" t="str">
        <f>IF(BE$3="","",IF('Step 1_Expenditure3'!$E61=0,0,IF('Step 1_Expenditure3'!$D61="OPEX",IF(AND(BE$3&gt;='Step 1_Expenditure3'!$F61,'Step 1_Expenditure3'!$F61+'Step 1_Expenditure3'!$G61-1&gt;=BE$3),'Step 1_Expenditure3'!$E61*((1+'Step 1_Expenditure3'!$H61)^(BE$3-1)),0),IF(BE$3='Step 1_Expenditure3'!$F61,'Step 1_Expenditure3'!$E61,0))))</f>
        <v/>
      </c>
      <c r="BF37" s="55" t="str">
        <f>IF(BF$3="","",IF('Step 1_Expenditure3'!$E61=0,0,IF('Step 1_Expenditure3'!$D61="OPEX",IF(AND(BF$3&gt;='Step 1_Expenditure3'!$F61,'Step 1_Expenditure3'!$F61+'Step 1_Expenditure3'!$G61-1&gt;=BF$3),'Step 1_Expenditure3'!$E61*((1+'Step 1_Expenditure3'!$H61)^(BF$3-1)),0),IF(BF$3='Step 1_Expenditure3'!$F61,'Step 1_Expenditure3'!$E61,0))))</f>
        <v/>
      </c>
      <c r="BG37" s="55" t="str">
        <f>IF(BG$3="","",IF('Step 1_Expenditure3'!$E61=0,0,IF('Step 1_Expenditure3'!$D61="OPEX",IF(AND(BG$3&gt;='Step 1_Expenditure3'!$F61,'Step 1_Expenditure3'!$F61+'Step 1_Expenditure3'!$G61-1&gt;=BG$3),'Step 1_Expenditure3'!$E61*((1+'Step 1_Expenditure3'!$H61)^(BG$3-1)),0),IF(BG$3='Step 1_Expenditure3'!$F61,'Step 1_Expenditure3'!$E61,0))))</f>
        <v/>
      </c>
      <c r="BH37" s="55" t="str">
        <f>IF(BH$3="","",IF('Step 1_Expenditure3'!$E61=0,0,IF('Step 1_Expenditure3'!$D61="OPEX",IF(AND(BH$3&gt;='Step 1_Expenditure3'!$F61,'Step 1_Expenditure3'!$F61+'Step 1_Expenditure3'!$G61-1&gt;=BH$3),'Step 1_Expenditure3'!$E61*((1+'Step 1_Expenditure3'!$H61)^(BH$3-1)),0),IF(BH$3='Step 1_Expenditure3'!$F61,'Step 1_Expenditure3'!$E61,0))))</f>
        <v/>
      </c>
      <c r="BI37" s="55" t="str">
        <f>IF(BI$3="","",IF('Step 1_Expenditure3'!$E61=0,0,IF('Step 1_Expenditure3'!$D61="OPEX",IF(AND(BI$3&gt;='Step 1_Expenditure3'!$F61,'Step 1_Expenditure3'!$F61+'Step 1_Expenditure3'!$G61-1&gt;=BI$3),'Step 1_Expenditure3'!$E61*((1+'Step 1_Expenditure3'!$H61)^(BI$3-1)),0),IF(BI$3='Step 1_Expenditure3'!$F61,'Step 1_Expenditure3'!$E61,0))))</f>
        <v/>
      </c>
      <c r="BJ37" s="55" t="str">
        <f>IF(BJ$3="","",IF('Step 1_Expenditure3'!$E61=0,0,IF('Step 1_Expenditure3'!$D61="OPEX",IF(AND(BJ$3&gt;='Step 1_Expenditure3'!$F61,'Step 1_Expenditure3'!$F61+'Step 1_Expenditure3'!$G61-1&gt;=BJ$3),'Step 1_Expenditure3'!$E61*((1+'Step 1_Expenditure3'!$H61)^(BJ$3-1)),0),IF(BJ$3='Step 1_Expenditure3'!$F61,'Step 1_Expenditure3'!$E61,0))))</f>
        <v/>
      </c>
      <c r="BK37" s="55" t="str">
        <f>IF(BK$3="","",IF('Step 1_Expenditure3'!$E61=0,0,IF('Step 1_Expenditure3'!$D61="OPEX",IF(AND(BK$3&gt;='Step 1_Expenditure3'!$F61,'Step 1_Expenditure3'!$F61+'Step 1_Expenditure3'!$G61-1&gt;=BK$3),'Step 1_Expenditure3'!$E61*((1+'Step 1_Expenditure3'!$H61)^(BK$3-1)),0),IF(BK$3='Step 1_Expenditure3'!$F61,'Step 1_Expenditure3'!$E61,0))))</f>
        <v/>
      </c>
      <c r="BL37" s="55" t="str">
        <f>IF(BL$3="","",IF('Step 1_Expenditure3'!$E61=0,0,IF('Step 1_Expenditure3'!$D61="OPEX",IF(AND(BL$3&gt;='Step 1_Expenditure3'!$F61,'Step 1_Expenditure3'!$F61+'Step 1_Expenditure3'!$G61-1&gt;=BL$3),'Step 1_Expenditure3'!$E61*((1+'Step 1_Expenditure3'!$H61)^(BL$3-1)),0),IF(BL$3='Step 1_Expenditure3'!$F61,'Step 1_Expenditure3'!$E61,0))))</f>
        <v/>
      </c>
      <c r="BM37" s="55" t="str">
        <f>IF(BM$3="","",IF('Step 1_Expenditure3'!$E61=0,0,IF('Step 1_Expenditure3'!$D61="OPEX",IF(AND(BM$3&gt;='Step 1_Expenditure3'!$F61,'Step 1_Expenditure3'!$F61+'Step 1_Expenditure3'!$G61-1&gt;=BM$3),'Step 1_Expenditure3'!$E61*((1+'Step 1_Expenditure3'!$H61)^(BM$3-1)),0),IF(BM$3='Step 1_Expenditure3'!$F61,'Step 1_Expenditure3'!$E61,0))))</f>
        <v/>
      </c>
      <c r="BN37" s="55" t="str">
        <f>IF(BN$3="","",IF('Step 1_Expenditure3'!$E61=0,0,IF('Step 1_Expenditure3'!$D61="OPEX",IF(AND(BN$3&gt;='Step 1_Expenditure3'!$F61,'Step 1_Expenditure3'!$F61+'Step 1_Expenditure3'!$G61-1&gt;=BN$3),'Step 1_Expenditure3'!$E61*((1+'Step 1_Expenditure3'!$H61)^(BN$3-1)),0),IF(BN$3='Step 1_Expenditure3'!$F61,'Step 1_Expenditure3'!$E61,0))))</f>
        <v/>
      </c>
      <c r="BO37" s="55" t="str">
        <f>IF(BO$3="","",IF('Step 1_Expenditure3'!$E61=0,0,IF('Step 1_Expenditure3'!$D61="OPEX",IF(AND(BO$3&gt;='Step 1_Expenditure3'!$F61,'Step 1_Expenditure3'!$F61+'Step 1_Expenditure3'!$G61-1&gt;=BO$3),'Step 1_Expenditure3'!$E61*((1+'Step 1_Expenditure3'!$H61)^(BO$3-1)),0),IF(BO$3='Step 1_Expenditure3'!$F61,'Step 1_Expenditure3'!$E61,0))))</f>
        <v/>
      </c>
      <c r="BP37" s="55" t="str">
        <f>IF(BP$3="","",IF('Step 1_Expenditure3'!$E61=0,0,IF('Step 1_Expenditure3'!$D61="OPEX",IF(AND(BP$3&gt;='Step 1_Expenditure3'!$F61,'Step 1_Expenditure3'!$F61+'Step 1_Expenditure3'!$G61-1&gt;=BP$3),'Step 1_Expenditure3'!$E61*((1+'Step 1_Expenditure3'!$H61)^(BP$3-1)),0),IF(BP$3='Step 1_Expenditure3'!$F61,'Step 1_Expenditure3'!$E61,0))))</f>
        <v/>
      </c>
      <c r="BQ37" s="55" t="str">
        <f>IF(BQ$3="","",IF('Step 1_Expenditure3'!$E61=0,0,IF('Step 1_Expenditure3'!$D61="OPEX",IF(AND(BQ$3&gt;='Step 1_Expenditure3'!$F61,'Step 1_Expenditure3'!$F61+'Step 1_Expenditure3'!$G61-1&gt;=BQ$3),'Step 1_Expenditure3'!$E61*((1+'Step 1_Expenditure3'!$H61)^(BQ$3-1)),0),IF(BQ$3='Step 1_Expenditure3'!$F61,'Step 1_Expenditure3'!$E61,0))))</f>
        <v/>
      </c>
      <c r="BR37" s="55" t="str">
        <f>IF(BR$3="","",IF('Step 1_Expenditure3'!$E61=0,0,IF('Step 1_Expenditure3'!$D61="OPEX",IF(AND(BR$3&gt;='Step 1_Expenditure3'!$F61,'Step 1_Expenditure3'!$F61+'Step 1_Expenditure3'!$G61-1&gt;=BR$3),'Step 1_Expenditure3'!$E61*((1+'Step 1_Expenditure3'!$H61)^(BR$3-1)),0),IF(BR$3='Step 1_Expenditure3'!$F61,'Step 1_Expenditure3'!$E61,0))))</f>
        <v/>
      </c>
      <c r="BS37" s="55" t="str">
        <f>IF(BS$3="","",IF('Step 1_Expenditure3'!$E61=0,0,IF('Step 1_Expenditure3'!$D61="OPEX",IF(AND(BS$3&gt;='Step 1_Expenditure3'!$F61,'Step 1_Expenditure3'!$F61+'Step 1_Expenditure3'!$G61-1&gt;=BS$3),'Step 1_Expenditure3'!$E61*((1+'Step 1_Expenditure3'!$H61)^(BS$3-1)),0),IF(BS$3='Step 1_Expenditure3'!$F61,'Step 1_Expenditure3'!$E61,0))))</f>
        <v/>
      </c>
      <c r="BT37" s="55" t="str">
        <f>IF(BT$3="","",IF('Step 1_Expenditure3'!$E61=0,0,IF('Step 1_Expenditure3'!$D61="OPEX",IF(AND(BT$3&gt;='Step 1_Expenditure3'!$F61,'Step 1_Expenditure3'!$F61+'Step 1_Expenditure3'!$G61-1&gt;=BT$3),'Step 1_Expenditure3'!$E61*((1+'Step 1_Expenditure3'!$H61)^(BT$3-1)),0),IF(BT$3='Step 1_Expenditure3'!$F61,'Step 1_Expenditure3'!$E61,0))))</f>
        <v/>
      </c>
      <c r="BU37" s="55" t="str">
        <f>IF(BU$3="","",IF('Step 1_Expenditure3'!$E61=0,0,IF('Step 1_Expenditure3'!$D61="OPEX",IF(AND(BU$3&gt;='Step 1_Expenditure3'!$F61,'Step 1_Expenditure3'!$F61+'Step 1_Expenditure3'!$G61-1&gt;=BU$3),'Step 1_Expenditure3'!$E61*((1+'Step 1_Expenditure3'!$H61)^(BU$3-1)),0),IF(BU$3='Step 1_Expenditure3'!$F61,'Step 1_Expenditure3'!$E61,0))))</f>
        <v/>
      </c>
      <c r="BV37" s="55" t="str">
        <f>IF(BV$3="","",IF('Step 1_Expenditure3'!$E61=0,0,IF('Step 1_Expenditure3'!$D61="OPEX",IF(AND(BV$3&gt;='Step 1_Expenditure3'!$F61,'Step 1_Expenditure3'!$F61+'Step 1_Expenditure3'!$G61-1&gt;=BV$3),'Step 1_Expenditure3'!$E61*((1+'Step 1_Expenditure3'!$H61)^(BV$3-1)),0),IF(BV$3='Step 1_Expenditure3'!$F61,'Step 1_Expenditure3'!$E61,0))))</f>
        <v/>
      </c>
      <c r="BW37" s="55" t="str">
        <f>IF(BW$3="","",IF('Step 1_Expenditure3'!$E61=0,0,IF('Step 1_Expenditure3'!$D61="OPEX",IF(AND(BW$3&gt;='Step 1_Expenditure3'!$F61,'Step 1_Expenditure3'!$F61+'Step 1_Expenditure3'!$G61-1&gt;=BW$3),'Step 1_Expenditure3'!$E61*((1+'Step 1_Expenditure3'!$H61)^(BW$3-1)),0),IF(BW$3='Step 1_Expenditure3'!$F61,'Step 1_Expenditure3'!$E61,0))))</f>
        <v/>
      </c>
      <c r="BX37" s="55" t="str">
        <f>IF(BX$3="","",IF('Step 1_Expenditure3'!$E61=0,0,IF('Step 1_Expenditure3'!$D61="OPEX",IF(AND(BX$3&gt;='Step 1_Expenditure3'!$F61,'Step 1_Expenditure3'!$F61+'Step 1_Expenditure3'!$G61-1&gt;=BX$3),'Step 1_Expenditure3'!$E61*((1+'Step 1_Expenditure3'!$H61)^(BX$3-1)),0),IF(BX$3='Step 1_Expenditure3'!$F61,'Step 1_Expenditure3'!$E61,0))))</f>
        <v/>
      </c>
      <c r="BY37" s="55" t="str">
        <f>IF(BY$3="","",IF('Step 1_Expenditure3'!$E61=0,0,IF('Step 1_Expenditure3'!$D61="OPEX",IF(AND(BY$3&gt;='Step 1_Expenditure3'!$F61,'Step 1_Expenditure3'!$F61+'Step 1_Expenditure3'!$G61-1&gt;=BY$3),'Step 1_Expenditure3'!$E61*((1+'Step 1_Expenditure3'!$H61)^(BY$3-1)),0),IF(BY$3='Step 1_Expenditure3'!$F61,'Step 1_Expenditure3'!$E61,0))))</f>
        <v/>
      </c>
      <c r="BZ37" s="55" t="str">
        <f>IF(BZ$3="","",IF('Step 1_Expenditure3'!$E61=0,0,IF('Step 1_Expenditure3'!$D61="OPEX",IF(AND(BZ$3&gt;='Step 1_Expenditure3'!$F61,'Step 1_Expenditure3'!$F61+'Step 1_Expenditure3'!$G61-1&gt;=BZ$3),'Step 1_Expenditure3'!$E61*((1+'Step 1_Expenditure3'!$H61)^(BZ$3-1)),0),IF(BZ$3='Step 1_Expenditure3'!$F61,'Step 1_Expenditure3'!$E61,0))))</f>
        <v/>
      </c>
      <c r="CA37" s="55" t="str">
        <f>IF(CA$3="","",IF('Step 1_Expenditure3'!$E61=0,0,IF('Step 1_Expenditure3'!$D61="OPEX",IF(AND(CA$3&gt;='Step 1_Expenditure3'!$F61,'Step 1_Expenditure3'!$F61+'Step 1_Expenditure3'!$G61-1&gt;=CA$3),'Step 1_Expenditure3'!$E61*((1+'Step 1_Expenditure3'!$H61)^(CA$3-1)),0),IF(CA$3='Step 1_Expenditure3'!$F61,'Step 1_Expenditure3'!$E61,0))))</f>
        <v/>
      </c>
      <c r="CB37" s="55" t="str">
        <f>IF(CB$3="","",IF('Step 1_Expenditure3'!$E61=0,0,IF('Step 1_Expenditure3'!$D61="OPEX",IF(AND(CB$3&gt;='Step 1_Expenditure3'!$F61,'Step 1_Expenditure3'!$F61+'Step 1_Expenditure3'!$G61-1&gt;=CB$3),'Step 1_Expenditure3'!$E61*((1+'Step 1_Expenditure3'!$H61)^(CB$3-1)),0),IF(CB$3='Step 1_Expenditure3'!$F61,'Step 1_Expenditure3'!$E61,0))))</f>
        <v/>
      </c>
      <c r="CC37" s="55" t="str">
        <f>IF(CC$3="","",IF('Step 1_Expenditure3'!$E61=0,0,IF('Step 1_Expenditure3'!$D61="OPEX",IF(AND(CC$3&gt;='Step 1_Expenditure3'!$F61,'Step 1_Expenditure3'!$F61+'Step 1_Expenditure3'!$G61-1&gt;=CC$3),'Step 1_Expenditure3'!$E61*((1+'Step 1_Expenditure3'!$H61)^(CC$3-1)),0),IF(CC$3='Step 1_Expenditure3'!$F61,'Step 1_Expenditure3'!$E61,0))))</f>
        <v/>
      </c>
      <c r="CD37" s="55" t="str">
        <f>IF(CD$3="","",IF('Step 1_Expenditure3'!$E61=0,0,IF('Step 1_Expenditure3'!$D61="OPEX",IF(AND(CD$3&gt;='Step 1_Expenditure3'!$F61,'Step 1_Expenditure3'!$F61+'Step 1_Expenditure3'!$G61-1&gt;=CD$3),'Step 1_Expenditure3'!$E61*((1+'Step 1_Expenditure3'!$H61)^(CD$3-1)),0),IF(CD$3='Step 1_Expenditure3'!$F61,'Step 1_Expenditure3'!$E61,0))))</f>
        <v/>
      </c>
      <c r="CE37" s="55" t="str">
        <f>IF(CE$3="","",IF('Step 1_Expenditure3'!$E61=0,0,IF('Step 1_Expenditure3'!$D61="OPEX",IF(AND(CE$3&gt;='Step 1_Expenditure3'!$F61,'Step 1_Expenditure3'!$F61+'Step 1_Expenditure3'!$G61-1&gt;=CE$3),'Step 1_Expenditure3'!$E61*((1+'Step 1_Expenditure3'!$H61)^(CE$3-1)),0),IF(CE$3='Step 1_Expenditure3'!$F61,'Step 1_Expenditure3'!$E61,0))))</f>
        <v/>
      </c>
      <c r="CF37" s="55" t="str">
        <f>IF(CF$3="","",IF('Step 1_Expenditure3'!$E61=0,0,IF('Step 1_Expenditure3'!$D61="OPEX",IF(AND(CF$3&gt;='Step 1_Expenditure3'!$F61,'Step 1_Expenditure3'!$F61+'Step 1_Expenditure3'!$G61-1&gt;=CF$3),'Step 1_Expenditure3'!$E61*((1+'Step 1_Expenditure3'!$H61)^(CF$3-1)),0),IF(CF$3='Step 1_Expenditure3'!$F61,'Step 1_Expenditure3'!$E61,0))))</f>
        <v/>
      </c>
      <c r="CG37" s="55" t="str">
        <f>IF(CG$3="","",IF('Step 1_Expenditure3'!$E61=0,0,IF('Step 1_Expenditure3'!$D61="OPEX",IF(AND(CG$3&gt;='Step 1_Expenditure3'!$F61,'Step 1_Expenditure3'!$F61+'Step 1_Expenditure3'!$G61-1&gt;=CG$3),'Step 1_Expenditure3'!$E61*((1+'Step 1_Expenditure3'!$H61)^(CG$3-1)),0),IF(CG$3='Step 1_Expenditure3'!$F61,'Step 1_Expenditure3'!$E61,0))))</f>
        <v/>
      </c>
      <c r="CH37" s="55" t="str">
        <f>IF(CH$3="","",IF('Step 1_Expenditure3'!$E61=0,0,IF('Step 1_Expenditure3'!$D61="OPEX",IF(AND(CH$3&gt;='Step 1_Expenditure3'!$F61,'Step 1_Expenditure3'!$F61+'Step 1_Expenditure3'!$G61-1&gt;=CH$3),'Step 1_Expenditure3'!$E61*((1+'Step 1_Expenditure3'!$H61)^(CH$3-1)),0),IF(CH$3='Step 1_Expenditure3'!$F61,'Step 1_Expenditure3'!$E61,0))))</f>
        <v/>
      </c>
      <c r="CI37" s="55" t="str">
        <f>IF(CI$3="","",IF('Step 1_Expenditure3'!$E61=0,0,IF('Step 1_Expenditure3'!$D61="OPEX",IF(AND(CI$3&gt;='Step 1_Expenditure3'!$F61,'Step 1_Expenditure3'!$F61+'Step 1_Expenditure3'!$G61-1&gt;=CI$3),'Step 1_Expenditure3'!$E61*((1+'Step 1_Expenditure3'!$H61)^(CI$3-1)),0),IF(CI$3='Step 1_Expenditure3'!$F61,'Step 1_Expenditure3'!$E61,0))))</f>
        <v/>
      </c>
      <c r="CJ37" s="55" t="str">
        <f>IF(CJ$3="","",IF('Step 1_Expenditure3'!$E61=0,0,IF('Step 1_Expenditure3'!$D61="OPEX",IF(AND(CJ$3&gt;='Step 1_Expenditure3'!$F61,'Step 1_Expenditure3'!$F61+'Step 1_Expenditure3'!$G61-1&gt;=CJ$3),'Step 1_Expenditure3'!$E61*((1+'Step 1_Expenditure3'!$H61)^(CJ$3-1)),0),IF(CJ$3='Step 1_Expenditure3'!$F61,'Step 1_Expenditure3'!$E61,0))))</f>
        <v/>
      </c>
      <c r="CK37" s="55" t="str">
        <f>IF(CK$3="","",IF('Step 1_Expenditure3'!$E61=0,0,IF('Step 1_Expenditure3'!$D61="OPEX",IF(AND(CK$3&gt;='Step 1_Expenditure3'!$F61,'Step 1_Expenditure3'!$F61+'Step 1_Expenditure3'!$G61-1&gt;=CK$3),'Step 1_Expenditure3'!$E61*((1+'Step 1_Expenditure3'!$H61)^(CK$3-1)),0),IF(CK$3='Step 1_Expenditure3'!$F61,'Step 1_Expenditure3'!$E61,0))))</f>
        <v/>
      </c>
      <c r="CL37" s="55" t="str">
        <f>IF(CL$3="","",IF('Step 1_Expenditure3'!$E61=0,0,IF('Step 1_Expenditure3'!$D61="OPEX",IF(AND(CL$3&gt;='Step 1_Expenditure3'!$F61,'Step 1_Expenditure3'!$F61+'Step 1_Expenditure3'!$G61-1&gt;=CL$3),'Step 1_Expenditure3'!$E61*((1+'Step 1_Expenditure3'!$H61)^(CL$3-1)),0),IF(CL$3='Step 1_Expenditure3'!$F61,'Step 1_Expenditure3'!$E61,0))))</f>
        <v/>
      </c>
      <c r="CM37" s="55" t="str">
        <f>IF(CM$3="","",IF('Step 1_Expenditure3'!$E61=0,0,IF('Step 1_Expenditure3'!$D61="OPEX",IF(AND(CM$3&gt;='Step 1_Expenditure3'!$F61,'Step 1_Expenditure3'!$F61+'Step 1_Expenditure3'!$G61-1&gt;=CM$3),'Step 1_Expenditure3'!$E61*((1+'Step 1_Expenditure3'!$H61)^(CM$3-1)),0),IF(CM$3='Step 1_Expenditure3'!$F61,'Step 1_Expenditure3'!$E61,0))))</f>
        <v/>
      </c>
      <c r="CN37" s="55" t="str">
        <f>IF(CN$3="","",IF('Step 1_Expenditure3'!$E61=0,0,IF('Step 1_Expenditure3'!$D61="OPEX",IF(AND(CN$3&gt;='Step 1_Expenditure3'!$F61,'Step 1_Expenditure3'!$F61+'Step 1_Expenditure3'!$G61-1&gt;=CN$3),'Step 1_Expenditure3'!$E61*((1+'Step 1_Expenditure3'!$H61)^(CN$3-1)),0),IF(CN$3='Step 1_Expenditure3'!$F61,'Step 1_Expenditure3'!$E61,0))))</f>
        <v/>
      </c>
      <c r="CO37" s="55" t="str">
        <f>IF(CO$3="","",IF('Step 1_Expenditure3'!$E61=0,0,IF('Step 1_Expenditure3'!$D61="OPEX",IF(AND(CO$3&gt;='Step 1_Expenditure3'!$F61,'Step 1_Expenditure3'!$F61+'Step 1_Expenditure3'!$G61-1&gt;=CO$3),'Step 1_Expenditure3'!$E61*((1+'Step 1_Expenditure3'!$H61)^(CO$3-1)),0),IF(CO$3='Step 1_Expenditure3'!$F61,'Step 1_Expenditure3'!$E61,0))))</f>
        <v/>
      </c>
      <c r="CP37" s="55" t="str">
        <f>IF(CP$3="","",IF('Step 1_Expenditure3'!$E61=0,0,IF('Step 1_Expenditure3'!$D61="OPEX",IF(AND(CP$3&gt;='Step 1_Expenditure3'!$F61,'Step 1_Expenditure3'!$F61+'Step 1_Expenditure3'!$G61-1&gt;=CP$3),'Step 1_Expenditure3'!$E61*((1+'Step 1_Expenditure3'!$H61)^(CP$3-1)),0),IF(CP$3='Step 1_Expenditure3'!$F61,'Step 1_Expenditure3'!$E61,0))))</f>
        <v/>
      </c>
      <c r="CQ37" s="55" t="str">
        <f>IF(CQ$3="","",IF('Step 1_Expenditure3'!$E61=0,0,IF('Step 1_Expenditure3'!$D61="OPEX",IF(AND(CQ$3&gt;='Step 1_Expenditure3'!$F61,'Step 1_Expenditure3'!$F61+'Step 1_Expenditure3'!$G61-1&gt;=CQ$3),'Step 1_Expenditure3'!$E61*((1+'Step 1_Expenditure3'!$H61)^(CQ$3-1)),0),IF(CQ$3='Step 1_Expenditure3'!$F61,'Step 1_Expenditure3'!$E61,0))))</f>
        <v/>
      </c>
      <c r="CR37" s="55" t="str">
        <f>IF(CR$3="","",IF('Step 1_Expenditure3'!$E61=0,0,IF('Step 1_Expenditure3'!$D61="OPEX",IF(AND(CR$3&gt;='Step 1_Expenditure3'!$F61,'Step 1_Expenditure3'!$F61+'Step 1_Expenditure3'!$G61-1&gt;=CR$3),'Step 1_Expenditure3'!$E61*((1+'Step 1_Expenditure3'!$H61)^(CR$3-1)),0),IF(CR$3='Step 1_Expenditure3'!$F61,'Step 1_Expenditure3'!$E61,0))))</f>
        <v/>
      </c>
      <c r="CS37" s="55" t="str">
        <f>IF(CS$3="","",IF('Step 1_Expenditure3'!$E61=0,0,IF('Step 1_Expenditure3'!$D61="OPEX",IF(AND(CS$3&gt;='Step 1_Expenditure3'!$F61,'Step 1_Expenditure3'!$F61+'Step 1_Expenditure3'!$G61-1&gt;=CS$3),'Step 1_Expenditure3'!$E61*((1+'Step 1_Expenditure3'!$H61)^(CS$3-1)),0),IF(CS$3='Step 1_Expenditure3'!$F61,'Step 1_Expenditure3'!$E61,0))))</f>
        <v/>
      </c>
      <c r="CT37" s="55" t="str">
        <f>IF(CT$3="","",IF('Step 1_Expenditure3'!$E61=0,0,IF('Step 1_Expenditure3'!$D61="OPEX",IF(AND(CT$3&gt;='Step 1_Expenditure3'!$F61,'Step 1_Expenditure3'!$F61+'Step 1_Expenditure3'!$G61-1&gt;=CT$3),'Step 1_Expenditure3'!$E61*((1+'Step 1_Expenditure3'!$H61)^(CT$3-1)),0),IF(CT$3='Step 1_Expenditure3'!$F61,'Step 1_Expenditure3'!$E61,0))))</f>
        <v/>
      </c>
      <c r="CU37" s="55" t="str">
        <f>IF(CU$3="","",IF('Step 1_Expenditure3'!$E61=0,0,IF('Step 1_Expenditure3'!$D61="OPEX",IF(AND(CU$3&gt;='Step 1_Expenditure3'!$F61,'Step 1_Expenditure3'!$F61+'Step 1_Expenditure3'!$G61-1&gt;=CU$3),'Step 1_Expenditure3'!$E61*((1+'Step 1_Expenditure3'!$H61)^(CU$3-1)),0),IF(CU$3='Step 1_Expenditure3'!$F61,'Step 1_Expenditure3'!$E61,0))))</f>
        <v/>
      </c>
      <c r="CV37" s="55" t="str">
        <f>IF(CV$3="","",IF('Step 1_Expenditure3'!$E61=0,0,IF('Step 1_Expenditure3'!$D61="OPEX",IF(AND(CV$3&gt;='Step 1_Expenditure3'!$F61,'Step 1_Expenditure3'!$F61+'Step 1_Expenditure3'!$G61-1&gt;=CV$3),'Step 1_Expenditure3'!$E61*((1+'Step 1_Expenditure3'!$H61)^(CV$3-1)),0),IF(CV$3='Step 1_Expenditure3'!$F61,'Step 1_Expenditure3'!$E61,0))))</f>
        <v/>
      </c>
      <c r="CW37" s="55" t="str">
        <f>IF(CW$3="","",IF('Step 1_Expenditure3'!$E61=0,0,IF('Step 1_Expenditure3'!$D61="OPEX",IF(AND(CW$3&gt;='Step 1_Expenditure3'!$F61,'Step 1_Expenditure3'!$F61+'Step 1_Expenditure3'!$G61-1&gt;=CW$3),'Step 1_Expenditure3'!$E61*((1+'Step 1_Expenditure3'!$H61)^(CW$3-1)),0),IF(CW$3='Step 1_Expenditure3'!$F61,'Step 1_Expenditure3'!$E61,0))))</f>
        <v/>
      </c>
      <c r="CX37" s="55" t="str">
        <f>IF(CX$3="","",IF('Step 1_Expenditure3'!$E61=0,0,IF('Step 1_Expenditure3'!$D61="OPEX",IF(AND(CX$3&gt;='Step 1_Expenditure3'!$F61,'Step 1_Expenditure3'!$F61+'Step 1_Expenditure3'!$G61-1&gt;=CX$3),'Step 1_Expenditure3'!$E61*((1+'Step 1_Expenditure3'!$H61)^(CX$3-1)),0),IF(CX$3='Step 1_Expenditure3'!$F61,'Step 1_Expenditure3'!$E61,0))))</f>
        <v/>
      </c>
      <c r="CY37" s="55" t="str">
        <f>IF(CY$3="","",IF('Step 1_Expenditure3'!$E61=0,0,IF('Step 1_Expenditure3'!$D61="OPEX",IF(AND(CY$3&gt;='Step 1_Expenditure3'!$F61,'Step 1_Expenditure3'!$F61+'Step 1_Expenditure3'!$G61-1&gt;=CY$3),'Step 1_Expenditure3'!$E61*((1+'Step 1_Expenditure3'!$H61)^(CY$3-1)),0),IF(CY$3='Step 1_Expenditure3'!$F61,'Step 1_Expenditure3'!$E61,0))))</f>
        <v/>
      </c>
      <c r="CZ37" s="55" t="str">
        <f>IF(CZ$3="","",IF('Step 1_Expenditure3'!$E61=0,0,IF('Step 1_Expenditure3'!$D61="OPEX",IF(AND(CZ$3&gt;='Step 1_Expenditure3'!$F61,'Step 1_Expenditure3'!$F61+'Step 1_Expenditure3'!$G61-1&gt;=CZ$3),'Step 1_Expenditure3'!$E61*((1+'Step 1_Expenditure3'!$H61)^(CZ$3-1)),0),IF(CZ$3='Step 1_Expenditure3'!$F61,'Step 1_Expenditure3'!$E61,0))))</f>
        <v/>
      </c>
      <c r="DA37" s="55" t="str">
        <f>IF(DA$3="","",IF('Step 1_Expenditure3'!$E61=0,0,IF('Step 1_Expenditure3'!$D61="OPEX",IF(AND(DA$3&gt;='Step 1_Expenditure3'!$F61,'Step 1_Expenditure3'!$F61+'Step 1_Expenditure3'!$G61-1&gt;=DA$3),'Step 1_Expenditure3'!$E61*((1+'Step 1_Expenditure3'!$H61)^(DA$3-1)),0),IF(DA$3='Step 1_Expenditure3'!$F61,'Step 1_Expenditure3'!$E61,0))))</f>
        <v/>
      </c>
      <c r="DB37" s="55" t="str">
        <f>IF(DB$3="","",IF('Step 1_Expenditure3'!$E61=0,0,IF('Step 1_Expenditure3'!$D61="OPEX",IF(AND(DB$3&gt;='Step 1_Expenditure3'!$F61,'Step 1_Expenditure3'!$F61+'Step 1_Expenditure3'!$G61-1&gt;=DB$3),'Step 1_Expenditure3'!$E61*((1+'Step 1_Expenditure3'!$H61)^(DB$3-1)),0),IF(DB$3='Step 1_Expenditure3'!$F61,'Step 1_Expenditure3'!$E61,0))))</f>
        <v/>
      </c>
    </row>
    <row r="38" spans="1:106" x14ac:dyDescent="0.25">
      <c r="A38" s="3">
        <f t="shared" si="0"/>
        <v>0</v>
      </c>
      <c r="B38" s="22" t="str">
        <f>IF('Step 1_Expenditure3'!E62&gt;0,'Step 1_Expenditure3'!B62,"")</f>
        <v/>
      </c>
      <c r="C38" s="152" t="str">
        <f>IF('Step 1_Expenditure3'!E62&gt;0,'Step 1_Expenditure3'!D62,"")</f>
        <v/>
      </c>
      <c r="D38" s="158" t="str">
        <f>IF('Step 1_Expenditure3'!E62&gt;0,IF('Step 1_Expenditure3'!F62+'Step 1_Expenditure3'!G62&gt;'Step 1_Expenditure3'!$C$22,'Step 1_Expenditure3'!$C$22,'Step 1_Expenditure3'!F62+'Step 1_Expenditure3'!G62),"")</f>
        <v/>
      </c>
      <c r="E38" s="22" t="str">
        <f>IF('Step 1_Expenditure3'!E62&gt;0,'Step 1_Expenditure3'!C62,"")</f>
        <v/>
      </c>
      <c r="F38" s="55">
        <f>IF(F$3="","",IF('Step 1_Expenditure3'!$E62=0,0,IF('Step 1_Expenditure3'!$D62="OPEX",IF(AND(F$3&gt;='Step 1_Expenditure3'!$F62,'Step 1_Expenditure3'!$F62+'Step 1_Expenditure3'!$G62-1&gt;=F$3),'Step 1_Expenditure3'!$E62*((1+'Step 1_Expenditure3'!$H62)^(F$3)),0),IF(F$3='Step 1_Expenditure3'!$F62,'Step 1_Expenditure3'!$E62,0))))</f>
        <v>0</v>
      </c>
      <c r="G38" s="55">
        <f>IF(G$3="","",IF('Step 1_Expenditure3'!$E62=0,0,IF('Step 1_Expenditure3'!$D62="OPEX",IF(AND(G$3&gt;='Step 1_Expenditure3'!$F62,'Step 1_Expenditure3'!$F62+'Step 1_Expenditure3'!$G62-1&gt;=G$3),'Step 1_Expenditure3'!$E62*((1+'Step 1_Expenditure3'!$H62)^(G$3-1)),0),IF(G$3='Step 1_Expenditure3'!$F62,'Step 1_Expenditure3'!$E62,0))))</f>
        <v>0</v>
      </c>
      <c r="H38" s="55">
        <f>IF(H$3="","",IF('Step 1_Expenditure3'!$E62=0,0,IF('Step 1_Expenditure3'!$D62="OPEX",IF(AND(H$3&gt;='Step 1_Expenditure3'!$F62,'Step 1_Expenditure3'!$F62+'Step 1_Expenditure3'!$G62-1&gt;=H$3),'Step 1_Expenditure3'!$E62*((1+'Step 1_Expenditure3'!$H62)^(H$3-1)),0),IF(H$3='Step 1_Expenditure3'!$F62,'Step 1_Expenditure3'!$E62,0))))</f>
        <v>0</v>
      </c>
      <c r="I38" s="55">
        <f>IF(I$3="","",IF('Step 1_Expenditure3'!$E62=0,0,IF('Step 1_Expenditure3'!$D62="OPEX",IF(AND(I$3&gt;='Step 1_Expenditure3'!$F62,'Step 1_Expenditure3'!$F62+'Step 1_Expenditure3'!$G62-1&gt;=I$3),'Step 1_Expenditure3'!$E62*((1+'Step 1_Expenditure3'!$H62)^(I$3-1)),0),IF(I$3='Step 1_Expenditure3'!$F62,'Step 1_Expenditure3'!$E62,0))))</f>
        <v>0</v>
      </c>
      <c r="J38" s="55">
        <f>IF(J$3="","",IF('Step 1_Expenditure3'!$E62=0,0,IF('Step 1_Expenditure3'!$D62="OPEX",IF(AND(J$3&gt;='Step 1_Expenditure3'!$F62,'Step 1_Expenditure3'!$F62+'Step 1_Expenditure3'!$G62-1&gt;=J$3),'Step 1_Expenditure3'!$E62*((1+'Step 1_Expenditure3'!$H62)^(J$3-1)),0),IF(J$3='Step 1_Expenditure3'!$F62,'Step 1_Expenditure3'!$E62,0))))</f>
        <v>0</v>
      </c>
      <c r="K38" s="55">
        <f>IF(K$3="","",IF('Step 1_Expenditure3'!$E62=0,0,IF('Step 1_Expenditure3'!$D62="OPEX",IF(AND(K$3&gt;='Step 1_Expenditure3'!$F62,'Step 1_Expenditure3'!$F62+'Step 1_Expenditure3'!$G62-1&gt;=K$3),'Step 1_Expenditure3'!$E62*((1+'Step 1_Expenditure3'!$H62)^(K$3-1)),0),IF(K$3='Step 1_Expenditure3'!$F62,'Step 1_Expenditure3'!$E62,0))))</f>
        <v>0</v>
      </c>
      <c r="L38" s="55">
        <f>IF(L$3="","",IF('Step 1_Expenditure3'!$E62=0,0,IF('Step 1_Expenditure3'!$D62="OPEX",IF(AND(L$3&gt;='Step 1_Expenditure3'!$F62,'Step 1_Expenditure3'!$F62+'Step 1_Expenditure3'!$G62-1&gt;=L$3),'Step 1_Expenditure3'!$E62*((1+'Step 1_Expenditure3'!$H62)^(L$3-1)),0),IF(L$3='Step 1_Expenditure3'!$F62,'Step 1_Expenditure3'!$E62,0))))</f>
        <v>0</v>
      </c>
      <c r="M38" s="55">
        <f>IF(M$3="","",IF('Step 1_Expenditure3'!$E62=0,0,IF('Step 1_Expenditure3'!$D62="OPEX",IF(AND(M$3&gt;='Step 1_Expenditure3'!$F62,'Step 1_Expenditure3'!$F62+'Step 1_Expenditure3'!$G62-1&gt;=M$3),'Step 1_Expenditure3'!$E62*((1+'Step 1_Expenditure3'!$H62)^(M$3-1)),0),IF(M$3='Step 1_Expenditure3'!$F62,'Step 1_Expenditure3'!$E62,0))))</f>
        <v>0</v>
      </c>
      <c r="N38" s="55">
        <f>IF(N$3="","",IF('Step 1_Expenditure3'!$E62=0,0,IF('Step 1_Expenditure3'!$D62="OPEX",IF(AND(N$3&gt;='Step 1_Expenditure3'!$F62,'Step 1_Expenditure3'!$F62+'Step 1_Expenditure3'!$G62-1&gt;=N$3),'Step 1_Expenditure3'!$E62*((1+'Step 1_Expenditure3'!$H62)^(N$3-1)),0),IF(N$3='Step 1_Expenditure3'!$F62,'Step 1_Expenditure3'!$E62,0))))</f>
        <v>0</v>
      </c>
      <c r="O38" s="55">
        <f>IF(O$3="","",IF('Step 1_Expenditure3'!$E62=0,0,IF('Step 1_Expenditure3'!$D62="OPEX",IF(AND(O$3&gt;='Step 1_Expenditure3'!$F62,'Step 1_Expenditure3'!$F62+'Step 1_Expenditure3'!$G62-1&gt;=O$3),'Step 1_Expenditure3'!$E62*((1+'Step 1_Expenditure3'!$H62)^(O$3-1)),0),IF(O$3='Step 1_Expenditure3'!$F62,'Step 1_Expenditure3'!$E62,0))))</f>
        <v>0</v>
      </c>
      <c r="P38" s="55">
        <f>IF(P$3="","",IF('Step 1_Expenditure3'!$E62=0,0,IF('Step 1_Expenditure3'!$D62="OPEX",IF(AND(P$3&gt;='Step 1_Expenditure3'!$F62,'Step 1_Expenditure3'!$F62+'Step 1_Expenditure3'!$G62-1&gt;=P$3),'Step 1_Expenditure3'!$E62*((1+'Step 1_Expenditure3'!$H62)^(P$3-1)),0),IF(P$3='Step 1_Expenditure3'!$F62,'Step 1_Expenditure3'!$E62,0))))</f>
        <v>0</v>
      </c>
      <c r="Q38" s="55">
        <f>IF(Q$3="","",IF('Step 1_Expenditure3'!$E62=0,0,IF('Step 1_Expenditure3'!$D62="OPEX",IF(AND(Q$3&gt;='Step 1_Expenditure3'!$F62,'Step 1_Expenditure3'!$F62+'Step 1_Expenditure3'!$G62-1&gt;=Q$3),'Step 1_Expenditure3'!$E62*((1+'Step 1_Expenditure3'!$H62)^(Q$3-1)),0),IF(Q$3='Step 1_Expenditure3'!$F62,'Step 1_Expenditure3'!$E62,0))))</f>
        <v>0</v>
      </c>
      <c r="R38" s="55">
        <f>IF(R$3="","",IF('Step 1_Expenditure3'!$E62=0,0,IF('Step 1_Expenditure3'!$D62="OPEX",IF(AND(R$3&gt;='Step 1_Expenditure3'!$F62,'Step 1_Expenditure3'!$F62+'Step 1_Expenditure3'!$G62-1&gt;=R$3),'Step 1_Expenditure3'!$E62*((1+'Step 1_Expenditure3'!$H62)^(R$3-1)),0),IF(R$3='Step 1_Expenditure3'!$F62,'Step 1_Expenditure3'!$E62,0))))</f>
        <v>0</v>
      </c>
      <c r="S38" s="55">
        <f>IF(S$3="","",IF('Step 1_Expenditure3'!$E62=0,0,IF('Step 1_Expenditure3'!$D62="OPEX",IF(AND(S$3&gt;='Step 1_Expenditure3'!$F62,'Step 1_Expenditure3'!$F62+'Step 1_Expenditure3'!$G62-1&gt;=S$3),'Step 1_Expenditure3'!$E62*((1+'Step 1_Expenditure3'!$H62)^(S$3-1)),0),IF(S$3='Step 1_Expenditure3'!$F62,'Step 1_Expenditure3'!$E62,0))))</f>
        <v>0</v>
      </c>
      <c r="T38" s="55">
        <f>IF(T$3="","",IF('Step 1_Expenditure3'!$E62=0,0,IF('Step 1_Expenditure3'!$D62="OPEX",IF(AND(T$3&gt;='Step 1_Expenditure3'!$F62,'Step 1_Expenditure3'!$F62+'Step 1_Expenditure3'!$G62-1&gt;=T$3),'Step 1_Expenditure3'!$E62*((1+'Step 1_Expenditure3'!$H62)^(T$3-1)),0),IF(T$3='Step 1_Expenditure3'!$F62,'Step 1_Expenditure3'!$E62,0))))</f>
        <v>0</v>
      </c>
      <c r="U38" s="55">
        <f>IF(U$3="","",IF('Step 1_Expenditure3'!$E62=0,0,IF('Step 1_Expenditure3'!$D62="OPEX",IF(AND(U$3&gt;='Step 1_Expenditure3'!$F62,'Step 1_Expenditure3'!$F62+'Step 1_Expenditure3'!$G62-1&gt;=U$3),'Step 1_Expenditure3'!$E62*((1+'Step 1_Expenditure3'!$H62)^(U$3-1)),0),IF(U$3='Step 1_Expenditure3'!$F62,'Step 1_Expenditure3'!$E62,0))))</f>
        <v>0</v>
      </c>
      <c r="V38" s="55">
        <f>IF(V$3="","",IF('Step 1_Expenditure3'!$E62=0,0,IF('Step 1_Expenditure3'!$D62="OPEX",IF(AND(V$3&gt;='Step 1_Expenditure3'!$F62,'Step 1_Expenditure3'!$F62+'Step 1_Expenditure3'!$G62-1&gt;=V$3),'Step 1_Expenditure3'!$E62*((1+'Step 1_Expenditure3'!$H62)^(V$3-1)),0),IF(V$3='Step 1_Expenditure3'!$F62,'Step 1_Expenditure3'!$E62,0))))</f>
        <v>0</v>
      </c>
      <c r="W38" s="55">
        <f>IF(W$3="","",IF('Step 1_Expenditure3'!$E62=0,0,IF('Step 1_Expenditure3'!$D62="OPEX",IF(AND(W$3&gt;='Step 1_Expenditure3'!$F62,'Step 1_Expenditure3'!$F62+'Step 1_Expenditure3'!$G62-1&gt;=W$3),'Step 1_Expenditure3'!$E62*((1+'Step 1_Expenditure3'!$H62)^(W$3-1)),0),IF(W$3='Step 1_Expenditure3'!$F62,'Step 1_Expenditure3'!$E62,0))))</f>
        <v>0</v>
      </c>
      <c r="X38" s="55">
        <f>IF(X$3="","",IF('Step 1_Expenditure3'!$E62=0,0,IF('Step 1_Expenditure3'!$D62="OPEX",IF(AND(X$3&gt;='Step 1_Expenditure3'!$F62,'Step 1_Expenditure3'!$F62+'Step 1_Expenditure3'!$G62-1&gt;=X$3),'Step 1_Expenditure3'!$E62*((1+'Step 1_Expenditure3'!$H62)^(X$3-1)),0),IF(X$3='Step 1_Expenditure3'!$F62,'Step 1_Expenditure3'!$E62,0))))</f>
        <v>0</v>
      </c>
      <c r="Y38" s="55">
        <f>IF(Y$3="","",IF('Step 1_Expenditure3'!$E62=0,0,IF('Step 1_Expenditure3'!$D62="OPEX",IF(AND(Y$3&gt;='Step 1_Expenditure3'!$F62,'Step 1_Expenditure3'!$F62+'Step 1_Expenditure3'!$G62-1&gt;=Y$3),'Step 1_Expenditure3'!$E62*((1+'Step 1_Expenditure3'!$H62)^(Y$3-1)),0),IF(Y$3='Step 1_Expenditure3'!$F62,'Step 1_Expenditure3'!$E62,0))))</f>
        <v>0</v>
      </c>
      <c r="Z38" s="55">
        <f>IF(Z$3="","",IF('Step 1_Expenditure3'!$E62=0,0,IF('Step 1_Expenditure3'!$D62="OPEX",IF(AND(Z$3&gt;='Step 1_Expenditure3'!$F62,'Step 1_Expenditure3'!$F62+'Step 1_Expenditure3'!$G62-1&gt;=Z$3),'Step 1_Expenditure3'!$E62*((1+'Step 1_Expenditure3'!$H62)^(Z$3-1)),0),IF(Z$3='Step 1_Expenditure3'!$F62,'Step 1_Expenditure3'!$E62,0))))</f>
        <v>0</v>
      </c>
      <c r="AA38" s="55">
        <f>IF(AA$3="","",IF('Step 1_Expenditure3'!$E62=0,0,IF('Step 1_Expenditure3'!$D62="OPEX",IF(AND(AA$3&gt;='Step 1_Expenditure3'!$F62,'Step 1_Expenditure3'!$F62+'Step 1_Expenditure3'!$G62-1&gt;=AA$3),'Step 1_Expenditure3'!$E62*((1+'Step 1_Expenditure3'!$H62)^(AA$3-1)),0),IF(AA$3='Step 1_Expenditure3'!$F62,'Step 1_Expenditure3'!$E62,0))))</f>
        <v>0</v>
      </c>
      <c r="AB38" s="55">
        <f>IF(AB$3="","",IF('Step 1_Expenditure3'!$E62=0,0,IF('Step 1_Expenditure3'!$D62="OPEX",IF(AND(AB$3&gt;='Step 1_Expenditure3'!$F62,'Step 1_Expenditure3'!$F62+'Step 1_Expenditure3'!$G62-1&gt;=AB$3),'Step 1_Expenditure3'!$E62*((1+'Step 1_Expenditure3'!$H62)^(AB$3-1)),0),IF(AB$3='Step 1_Expenditure3'!$F62,'Step 1_Expenditure3'!$E62,0))))</f>
        <v>0</v>
      </c>
      <c r="AC38" s="55">
        <f>IF(AC$3="","",IF('Step 1_Expenditure3'!$E62=0,0,IF('Step 1_Expenditure3'!$D62="OPEX",IF(AND(AC$3&gt;='Step 1_Expenditure3'!$F62,'Step 1_Expenditure3'!$F62+'Step 1_Expenditure3'!$G62-1&gt;=AC$3),'Step 1_Expenditure3'!$E62*((1+'Step 1_Expenditure3'!$H62)^(AC$3-1)),0),IF(AC$3='Step 1_Expenditure3'!$F62,'Step 1_Expenditure3'!$E62,0))))</f>
        <v>0</v>
      </c>
      <c r="AD38" s="55">
        <f>IF(AD$3="","",IF('Step 1_Expenditure3'!$E62=0,0,IF('Step 1_Expenditure3'!$D62="OPEX",IF(AND(AD$3&gt;='Step 1_Expenditure3'!$F62,'Step 1_Expenditure3'!$F62+'Step 1_Expenditure3'!$G62-1&gt;=AD$3),'Step 1_Expenditure3'!$E62*((1+'Step 1_Expenditure3'!$H62)^(AD$3-1)),0),IF(AD$3='Step 1_Expenditure3'!$F62,'Step 1_Expenditure3'!$E62,0))))</f>
        <v>0</v>
      </c>
      <c r="AE38" s="55">
        <f>IF(AE$3="","",IF('Step 1_Expenditure3'!$E62=0,0,IF('Step 1_Expenditure3'!$D62="OPEX",IF(AND(AE$3&gt;='Step 1_Expenditure3'!$F62,'Step 1_Expenditure3'!$F62+'Step 1_Expenditure3'!$G62-1&gt;=AE$3),'Step 1_Expenditure3'!$E62*((1+'Step 1_Expenditure3'!$H62)^(AE$3-1)),0),IF(AE$3='Step 1_Expenditure3'!$F62,'Step 1_Expenditure3'!$E62,0))))</f>
        <v>0</v>
      </c>
      <c r="AF38" s="55" t="str">
        <f>IF(AF$3="","",IF('Step 1_Expenditure3'!$E62=0,0,IF('Step 1_Expenditure3'!$D62="OPEX",IF(AND(AF$3&gt;='Step 1_Expenditure3'!$F62,'Step 1_Expenditure3'!$F62+'Step 1_Expenditure3'!$G62-1&gt;=AF$3),'Step 1_Expenditure3'!$E62*((1+'Step 1_Expenditure3'!$H62)^(AF$3-1)),0),IF(AF$3='Step 1_Expenditure3'!$F62,'Step 1_Expenditure3'!$E62,0))))</f>
        <v/>
      </c>
      <c r="AG38" s="55" t="str">
        <f>IF(AG$3="","",IF('Step 1_Expenditure3'!$E62=0,0,IF('Step 1_Expenditure3'!$D62="OPEX",IF(AND(AG$3&gt;='Step 1_Expenditure3'!$F62,'Step 1_Expenditure3'!$F62+'Step 1_Expenditure3'!$G62-1&gt;=AG$3),'Step 1_Expenditure3'!$E62*((1+'Step 1_Expenditure3'!$H62)^(AG$3-1)),0),IF(AG$3='Step 1_Expenditure3'!$F62,'Step 1_Expenditure3'!$E62,0))))</f>
        <v/>
      </c>
      <c r="AH38" s="55" t="str">
        <f>IF(AH$3="","",IF('Step 1_Expenditure3'!$E62=0,0,IF('Step 1_Expenditure3'!$D62="OPEX",IF(AND(AH$3&gt;='Step 1_Expenditure3'!$F62,'Step 1_Expenditure3'!$F62+'Step 1_Expenditure3'!$G62-1&gt;=AH$3),'Step 1_Expenditure3'!$E62*((1+'Step 1_Expenditure3'!$H62)^(AH$3-1)),0),IF(AH$3='Step 1_Expenditure3'!$F62,'Step 1_Expenditure3'!$E62,0))))</f>
        <v/>
      </c>
      <c r="AI38" s="55" t="str">
        <f>IF(AI$3="","",IF('Step 1_Expenditure3'!$E62=0,0,IF('Step 1_Expenditure3'!$D62="OPEX",IF(AND(AI$3&gt;='Step 1_Expenditure3'!$F62,'Step 1_Expenditure3'!$F62+'Step 1_Expenditure3'!$G62-1&gt;=AI$3),'Step 1_Expenditure3'!$E62*((1+'Step 1_Expenditure3'!$H62)^(AI$3-1)),0),IF(AI$3='Step 1_Expenditure3'!$F62,'Step 1_Expenditure3'!$E62,0))))</f>
        <v/>
      </c>
      <c r="AJ38" s="55" t="str">
        <f>IF(AJ$3="","",IF('Step 1_Expenditure3'!$E62=0,0,IF('Step 1_Expenditure3'!$D62="OPEX",IF(AND(AJ$3&gt;='Step 1_Expenditure3'!$F62,'Step 1_Expenditure3'!$F62+'Step 1_Expenditure3'!$G62-1&gt;=AJ$3),'Step 1_Expenditure3'!$E62*((1+'Step 1_Expenditure3'!$H62)^(AJ$3-1)),0),IF(AJ$3='Step 1_Expenditure3'!$F62,'Step 1_Expenditure3'!$E62,0))))</f>
        <v/>
      </c>
      <c r="AK38" s="55" t="str">
        <f>IF(AK$3="","",IF('Step 1_Expenditure3'!$E62=0,0,IF('Step 1_Expenditure3'!$D62="OPEX",IF(AND(AK$3&gt;='Step 1_Expenditure3'!$F62,'Step 1_Expenditure3'!$F62+'Step 1_Expenditure3'!$G62-1&gt;=AK$3),'Step 1_Expenditure3'!$E62*((1+'Step 1_Expenditure3'!$H62)^(AK$3-1)),0),IF(AK$3='Step 1_Expenditure3'!$F62,'Step 1_Expenditure3'!$E62,0))))</f>
        <v/>
      </c>
      <c r="AL38" s="55" t="str">
        <f>IF(AL$3="","",IF('Step 1_Expenditure3'!$E62=0,0,IF('Step 1_Expenditure3'!$D62="OPEX",IF(AND(AL$3&gt;='Step 1_Expenditure3'!$F62,'Step 1_Expenditure3'!$F62+'Step 1_Expenditure3'!$G62-1&gt;=AL$3),'Step 1_Expenditure3'!$E62*((1+'Step 1_Expenditure3'!$H62)^(AL$3-1)),0),IF(AL$3='Step 1_Expenditure3'!$F62,'Step 1_Expenditure3'!$E62,0))))</f>
        <v/>
      </c>
      <c r="AM38" s="55" t="str">
        <f>IF(AM$3="","",IF('Step 1_Expenditure3'!$E62=0,0,IF('Step 1_Expenditure3'!$D62="OPEX",IF(AND(AM$3&gt;='Step 1_Expenditure3'!$F62,'Step 1_Expenditure3'!$F62+'Step 1_Expenditure3'!$G62-1&gt;=AM$3),'Step 1_Expenditure3'!$E62*((1+'Step 1_Expenditure3'!$H62)^(AM$3-1)),0),IF(AM$3='Step 1_Expenditure3'!$F62,'Step 1_Expenditure3'!$E62,0))))</f>
        <v/>
      </c>
      <c r="AN38" s="55" t="str">
        <f>IF(AN$3="","",IF('Step 1_Expenditure3'!$E62=0,0,IF('Step 1_Expenditure3'!$D62="OPEX",IF(AND(AN$3&gt;='Step 1_Expenditure3'!$F62,'Step 1_Expenditure3'!$F62+'Step 1_Expenditure3'!$G62-1&gt;=AN$3),'Step 1_Expenditure3'!$E62*((1+'Step 1_Expenditure3'!$H62)^(AN$3-1)),0),IF(AN$3='Step 1_Expenditure3'!$F62,'Step 1_Expenditure3'!$E62,0))))</f>
        <v/>
      </c>
      <c r="AO38" s="55" t="str">
        <f>IF(AO$3="","",IF('Step 1_Expenditure3'!$E62=0,0,IF('Step 1_Expenditure3'!$D62="OPEX",IF(AND(AO$3&gt;='Step 1_Expenditure3'!$F62,'Step 1_Expenditure3'!$F62+'Step 1_Expenditure3'!$G62-1&gt;=AO$3),'Step 1_Expenditure3'!$E62*((1+'Step 1_Expenditure3'!$H62)^(AO$3-1)),0),IF(AO$3='Step 1_Expenditure3'!$F62,'Step 1_Expenditure3'!$E62,0))))</f>
        <v/>
      </c>
      <c r="AP38" s="55" t="str">
        <f>IF(AP$3="","",IF('Step 1_Expenditure3'!$E62=0,0,IF('Step 1_Expenditure3'!$D62="OPEX",IF(AND(AP$3&gt;='Step 1_Expenditure3'!$F62,'Step 1_Expenditure3'!$F62+'Step 1_Expenditure3'!$G62-1&gt;=AP$3),'Step 1_Expenditure3'!$E62*((1+'Step 1_Expenditure3'!$H62)^(AP$3-1)),0),IF(AP$3='Step 1_Expenditure3'!$F62,'Step 1_Expenditure3'!$E62,0))))</f>
        <v/>
      </c>
      <c r="AQ38" s="55" t="str">
        <f>IF(AQ$3="","",IF('Step 1_Expenditure3'!$E62=0,0,IF('Step 1_Expenditure3'!$D62="OPEX",IF(AND(AQ$3&gt;='Step 1_Expenditure3'!$F62,'Step 1_Expenditure3'!$F62+'Step 1_Expenditure3'!$G62-1&gt;=AQ$3),'Step 1_Expenditure3'!$E62*((1+'Step 1_Expenditure3'!$H62)^(AQ$3-1)),0),IF(AQ$3='Step 1_Expenditure3'!$F62,'Step 1_Expenditure3'!$E62,0))))</f>
        <v/>
      </c>
      <c r="AR38" s="55" t="str">
        <f>IF(AR$3="","",IF('Step 1_Expenditure3'!$E62=0,0,IF('Step 1_Expenditure3'!$D62="OPEX",IF(AND(AR$3&gt;='Step 1_Expenditure3'!$F62,'Step 1_Expenditure3'!$F62+'Step 1_Expenditure3'!$G62-1&gt;=AR$3),'Step 1_Expenditure3'!$E62*((1+'Step 1_Expenditure3'!$H62)^(AR$3-1)),0),IF(AR$3='Step 1_Expenditure3'!$F62,'Step 1_Expenditure3'!$E62,0))))</f>
        <v/>
      </c>
      <c r="AS38" s="55" t="str">
        <f>IF(AS$3="","",IF('Step 1_Expenditure3'!$E62=0,0,IF('Step 1_Expenditure3'!$D62="OPEX",IF(AND(AS$3&gt;='Step 1_Expenditure3'!$F62,'Step 1_Expenditure3'!$F62+'Step 1_Expenditure3'!$G62-1&gt;=AS$3),'Step 1_Expenditure3'!$E62*((1+'Step 1_Expenditure3'!$H62)^(AS$3-1)),0),IF(AS$3='Step 1_Expenditure3'!$F62,'Step 1_Expenditure3'!$E62,0))))</f>
        <v/>
      </c>
      <c r="AT38" s="55" t="str">
        <f>IF(AT$3="","",IF('Step 1_Expenditure3'!$E62=0,0,IF('Step 1_Expenditure3'!$D62="OPEX",IF(AND(AT$3&gt;='Step 1_Expenditure3'!$F62,'Step 1_Expenditure3'!$F62+'Step 1_Expenditure3'!$G62-1&gt;=AT$3),'Step 1_Expenditure3'!$E62*((1+'Step 1_Expenditure3'!$H62)^(AT$3-1)),0),IF(AT$3='Step 1_Expenditure3'!$F62,'Step 1_Expenditure3'!$E62,0))))</f>
        <v/>
      </c>
      <c r="AU38" s="55" t="str">
        <f>IF(AU$3="","",IF('Step 1_Expenditure3'!$E62=0,0,IF('Step 1_Expenditure3'!$D62="OPEX",IF(AND(AU$3&gt;='Step 1_Expenditure3'!$F62,'Step 1_Expenditure3'!$F62+'Step 1_Expenditure3'!$G62-1&gt;=AU$3),'Step 1_Expenditure3'!$E62*((1+'Step 1_Expenditure3'!$H62)^(AU$3-1)),0),IF(AU$3='Step 1_Expenditure3'!$F62,'Step 1_Expenditure3'!$E62,0))))</f>
        <v/>
      </c>
      <c r="AV38" s="55" t="str">
        <f>IF(AV$3="","",IF('Step 1_Expenditure3'!$E62=0,0,IF('Step 1_Expenditure3'!$D62="OPEX",IF(AND(AV$3&gt;='Step 1_Expenditure3'!$F62,'Step 1_Expenditure3'!$F62+'Step 1_Expenditure3'!$G62-1&gt;=AV$3),'Step 1_Expenditure3'!$E62*((1+'Step 1_Expenditure3'!$H62)^(AV$3-1)),0),IF(AV$3='Step 1_Expenditure3'!$F62,'Step 1_Expenditure3'!$E62,0))))</f>
        <v/>
      </c>
      <c r="AW38" s="55" t="str">
        <f>IF(AW$3="","",IF('Step 1_Expenditure3'!$E62=0,0,IF('Step 1_Expenditure3'!$D62="OPEX",IF(AND(AW$3&gt;='Step 1_Expenditure3'!$F62,'Step 1_Expenditure3'!$F62+'Step 1_Expenditure3'!$G62-1&gt;=AW$3),'Step 1_Expenditure3'!$E62*((1+'Step 1_Expenditure3'!$H62)^(AW$3-1)),0),IF(AW$3='Step 1_Expenditure3'!$F62,'Step 1_Expenditure3'!$E62,0))))</f>
        <v/>
      </c>
      <c r="AX38" s="55" t="str">
        <f>IF(AX$3="","",IF('Step 1_Expenditure3'!$E62=0,0,IF('Step 1_Expenditure3'!$D62="OPEX",IF(AND(AX$3&gt;='Step 1_Expenditure3'!$F62,'Step 1_Expenditure3'!$F62+'Step 1_Expenditure3'!$G62-1&gt;=AX$3),'Step 1_Expenditure3'!$E62*((1+'Step 1_Expenditure3'!$H62)^(AX$3-1)),0),IF(AX$3='Step 1_Expenditure3'!$F62,'Step 1_Expenditure3'!$E62,0))))</f>
        <v/>
      </c>
      <c r="AY38" s="55" t="str">
        <f>IF(AY$3="","",IF('Step 1_Expenditure3'!$E62=0,0,IF('Step 1_Expenditure3'!$D62="OPEX",IF(AND(AY$3&gt;='Step 1_Expenditure3'!$F62,'Step 1_Expenditure3'!$F62+'Step 1_Expenditure3'!$G62-1&gt;=AY$3),'Step 1_Expenditure3'!$E62*((1+'Step 1_Expenditure3'!$H62)^(AY$3-1)),0),IF(AY$3='Step 1_Expenditure3'!$F62,'Step 1_Expenditure3'!$E62,0))))</f>
        <v/>
      </c>
      <c r="AZ38" s="55" t="str">
        <f>IF(AZ$3="","",IF('Step 1_Expenditure3'!$E62=0,0,IF('Step 1_Expenditure3'!$D62="OPEX",IF(AND(AZ$3&gt;='Step 1_Expenditure3'!$F62,'Step 1_Expenditure3'!$F62+'Step 1_Expenditure3'!$G62-1&gt;=AZ$3),'Step 1_Expenditure3'!$E62*((1+'Step 1_Expenditure3'!$H62)^(AZ$3-1)),0),IF(AZ$3='Step 1_Expenditure3'!$F62,'Step 1_Expenditure3'!$E62,0))))</f>
        <v/>
      </c>
      <c r="BA38" s="55" t="str">
        <f>IF(BA$3="","",IF('Step 1_Expenditure3'!$E62=0,0,IF('Step 1_Expenditure3'!$D62="OPEX",IF(AND(BA$3&gt;='Step 1_Expenditure3'!$F62,'Step 1_Expenditure3'!$F62+'Step 1_Expenditure3'!$G62-1&gt;=BA$3),'Step 1_Expenditure3'!$E62*((1+'Step 1_Expenditure3'!$H62)^(BA$3-1)),0),IF(BA$3='Step 1_Expenditure3'!$F62,'Step 1_Expenditure3'!$E62,0))))</f>
        <v/>
      </c>
      <c r="BB38" s="55" t="str">
        <f>IF(BB$3="","",IF('Step 1_Expenditure3'!$E62=0,0,IF('Step 1_Expenditure3'!$D62="OPEX",IF(AND(BB$3&gt;='Step 1_Expenditure3'!$F62,'Step 1_Expenditure3'!$F62+'Step 1_Expenditure3'!$G62-1&gt;=BB$3),'Step 1_Expenditure3'!$E62*((1+'Step 1_Expenditure3'!$H62)^(BB$3-1)),0),IF(BB$3='Step 1_Expenditure3'!$F62,'Step 1_Expenditure3'!$E62,0))))</f>
        <v/>
      </c>
      <c r="BC38" s="55" t="str">
        <f>IF(BC$3="","",IF('Step 1_Expenditure3'!$E62=0,0,IF('Step 1_Expenditure3'!$D62="OPEX",IF(AND(BC$3&gt;='Step 1_Expenditure3'!$F62,'Step 1_Expenditure3'!$F62+'Step 1_Expenditure3'!$G62-1&gt;=BC$3),'Step 1_Expenditure3'!$E62*((1+'Step 1_Expenditure3'!$H62)^(BC$3-1)),0),IF(BC$3='Step 1_Expenditure3'!$F62,'Step 1_Expenditure3'!$E62,0))))</f>
        <v/>
      </c>
      <c r="BD38" s="55" t="str">
        <f>IF(BD$3="","",IF('Step 1_Expenditure3'!$E62=0,0,IF('Step 1_Expenditure3'!$D62="OPEX",IF(AND(BD$3&gt;='Step 1_Expenditure3'!$F62,'Step 1_Expenditure3'!$F62+'Step 1_Expenditure3'!$G62-1&gt;=BD$3),'Step 1_Expenditure3'!$E62*((1+'Step 1_Expenditure3'!$H62)^(BD$3-1)),0),IF(BD$3='Step 1_Expenditure3'!$F62,'Step 1_Expenditure3'!$E62,0))))</f>
        <v/>
      </c>
      <c r="BE38" s="55" t="str">
        <f>IF(BE$3="","",IF('Step 1_Expenditure3'!$E62=0,0,IF('Step 1_Expenditure3'!$D62="OPEX",IF(AND(BE$3&gt;='Step 1_Expenditure3'!$F62,'Step 1_Expenditure3'!$F62+'Step 1_Expenditure3'!$G62-1&gt;=BE$3),'Step 1_Expenditure3'!$E62*((1+'Step 1_Expenditure3'!$H62)^(BE$3-1)),0),IF(BE$3='Step 1_Expenditure3'!$F62,'Step 1_Expenditure3'!$E62,0))))</f>
        <v/>
      </c>
      <c r="BF38" s="55" t="str">
        <f>IF(BF$3="","",IF('Step 1_Expenditure3'!$E62=0,0,IF('Step 1_Expenditure3'!$D62="OPEX",IF(AND(BF$3&gt;='Step 1_Expenditure3'!$F62,'Step 1_Expenditure3'!$F62+'Step 1_Expenditure3'!$G62-1&gt;=BF$3),'Step 1_Expenditure3'!$E62*((1+'Step 1_Expenditure3'!$H62)^(BF$3-1)),0),IF(BF$3='Step 1_Expenditure3'!$F62,'Step 1_Expenditure3'!$E62,0))))</f>
        <v/>
      </c>
      <c r="BG38" s="55" t="str">
        <f>IF(BG$3="","",IF('Step 1_Expenditure3'!$E62=0,0,IF('Step 1_Expenditure3'!$D62="OPEX",IF(AND(BG$3&gt;='Step 1_Expenditure3'!$F62,'Step 1_Expenditure3'!$F62+'Step 1_Expenditure3'!$G62-1&gt;=BG$3),'Step 1_Expenditure3'!$E62*((1+'Step 1_Expenditure3'!$H62)^(BG$3-1)),0),IF(BG$3='Step 1_Expenditure3'!$F62,'Step 1_Expenditure3'!$E62,0))))</f>
        <v/>
      </c>
      <c r="BH38" s="55" t="str">
        <f>IF(BH$3="","",IF('Step 1_Expenditure3'!$E62=0,0,IF('Step 1_Expenditure3'!$D62="OPEX",IF(AND(BH$3&gt;='Step 1_Expenditure3'!$F62,'Step 1_Expenditure3'!$F62+'Step 1_Expenditure3'!$G62-1&gt;=BH$3),'Step 1_Expenditure3'!$E62*((1+'Step 1_Expenditure3'!$H62)^(BH$3-1)),0),IF(BH$3='Step 1_Expenditure3'!$F62,'Step 1_Expenditure3'!$E62,0))))</f>
        <v/>
      </c>
      <c r="BI38" s="55" t="str">
        <f>IF(BI$3="","",IF('Step 1_Expenditure3'!$E62=0,0,IF('Step 1_Expenditure3'!$D62="OPEX",IF(AND(BI$3&gt;='Step 1_Expenditure3'!$F62,'Step 1_Expenditure3'!$F62+'Step 1_Expenditure3'!$G62-1&gt;=BI$3),'Step 1_Expenditure3'!$E62*((1+'Step 1_Expenditure3'!$H62)^(BI$3-1)),0),IF(BI$3='Step 1_Expenditure3'!$F62,'Step 1_Expenditure3'!$E62,0))))</f>
        <v/>
      </c>
      <c r="BJ38" s="55" t="str">
        <f>IF(BJ$3="","",IF('Step 1_Expenditure3'!$E62=0,0,IF('Step 1_Expenditure3'!$D62="OPEX",IF(AND(BJ$3&gt;='Step 1_Expenditure3'!$F62,'Step 1_Expenditure3'!$F62+'Step 1_Expenditure3'!$G62-1&gt;=BJ$3),'Step 1_Expenditure3'!$E62*((1+'Step 1_Expenditure3'!$H62)^(BJ$3-1)),0),IF(BJ$3='Step 1_Expenditure3'!$F62,'Step 1_Expenditure3'!$E62,0))))</f>
        <v/>
      </c>
      <c r="BK38" s="55" t="str">
        <f>IF(BK$3="","",IF('Step 1_Expenditure3'!$E62=0,0,IF('Step 1_Expenditure3'!$D62="OPEX",IF(AND(BK$3&gt;='Step 1_Expenditure3'!$F62,'Step 1_Expenditure3'!$F62+'Step 1_Expenditure3'!$G62-1&gt;=BK$3),'Step 1_Expenditure3'!$E62*((1+'Step 1_Expenditure3'!$H62)^(BK$3-1)),0),IF(BK$3='Step 1_Expenditure3'!$F62,'Step 1_Expenditure3'!$E62,0))))</f>
        <v/>
      </c>
      <c r="BL38" s="55" t="str">
        <f>IF(BL$3="","",IF('Step 1_Expenditure3'!$E62=0,0,IF('Step 1_Expenditure3'!$D62="OPEX",IF(AND(BL$3&gt;='Step 1_Expenditure3'!$F62,'Step 1_Expenditure3'!$F62+'Step 1_Expenditure3'!$G62-1&gt;=BL$3),'Step 1_Expenditure3'!$E62*((1+'Step 1_Expenditure3'!$H62)^(BL$3-1)),0),IF(BL$3='Step 1_Expenditure3'!$F62,'Step 1_Expenditure3'!$E62,0))))</f>
        <v/>
      </c>
      <c r="BM38" s="55" t="str">
        <f>IF(BM$3="","",IF('Step 1_Expenditure3'!$E62=0,0,IF('Step 1_Expenditure3'!$D62="OPEX",IF(AND(BM$3&gt;='Step 1_Expenditure3'!$F62,'Step 1_Expenditure3'!$F62+'Step 1_Expenditure3'!$G62-1&gt;=BM$3),'Step 1_Expenditure3'!$E62*((1+'Step 1_Expenditure3'!$H62)^(BM$3-1)),0),IF(BM$3='Step 1_Expenditure3'!$F62,'Step 1_Expenditure3'!$E62,0))))</f>
        <v/>
      </c>
      <c r="BN38" s="55" t="str">
        <f>IF(BN$3="","",IF('Step 1_Expenditure3'!$E62=0,0,IF('Step 1_Expenditure3'!$D62="OPEX",IF(AND(BN$3&gt;='Step 1_Expenditure3'!$F62,'Step 1_Expenditure3'!$F62+'Step 1_Expenditure3'!$G62-1&gt;=BN$3),'Step 1_Expenditure3'!$E62*((1+'Step 1_Expenditure3'!$H62)^(BN$3-1)),0),IF(BN$3='Step 1_Expenditure3'!$F62,'Step 1_Expenditure3'!$E62,0))))</f>
        <v/>
      </c>
      <c r="BO38" s="55" t="str">
        <f>IF(BO$3="","",IF('Step 1_Expenditure3'!$E62=0,0,IF('Step 1_Expenditure3'!$D62="OPEX",IF(AND(BO$3&gt;='Step 1_Expenditure3'!$F62,'Step 1_Expenditure3'!$F62+'Step 1_Expenditure3'!$G62-1&gt;=BO$3),'Step 1_Expenditure3'!$E62*((1+'Step 1_Expenditure3'!$H62)^(BO$3-1)),0),IF(BO$3='Step 1_Expenditure3'!$F62,'Step 1_Expenditure3'!$E62,0))))</f>
        <v/>
      </c>
      <c r="BP38" s="55" t="str">
        <f>IF(BP$3="","",IF('Step 1_Expenditure3'!$E62=0,0,IF('Step 1_Expenditure3'!$D62="OPEX",IF(AND(BP$3&gt;='Step 1_Expenditure3'!$F62,'Step 1_Expenditure3'!$F62+'Step 1_Expenditure3'!$G62-1&gt;=BP$3),'Step 1_Expenditure3'!$E62*((1+'Step 1_Expenditure3'!$H62)^(BP$3-1)),0),IF(BP$3='Step 1_Expenditure3'!$F62,'Step 1_Expenditure3'!$E62,0))))</f>
        <v/>
      </c>
      <c r="BQ38" s="55" t="str">
        <f>IF(BQ$3="","",IF('Step 1_Expenditure3'!$E62=0,0,IF('Step 1_Expenditure3'!$D62="OPEX",IF(AND(BQ$3&gt;='Step 1_Expenditure3'!$F62,'Step 1_Expenditure3'!$F62+'Step 1_Expenditure3'!$G62-1&gt;=BQ$3),'Step 1_Expenditure3'!$E62*((1+'Step 1_Expenditure3'!$H62)^(BQ$3-1)),0),IF(BQ$3='Step 1_Expenditure3'!$F62,'Step 1_Expenditure3'!$E62,0))))</f>
        <v/>
      </c>
      <c r="BR38" s="55" t="str">
        <f>IF(BR$3="","",IF('Step 1_Expenditure3'!$E62=0,0,IF('Step 1_Expenditure3'!$D62="OPEX",IF(AND(BR$3&gt;='Step 1_Expenditure3'!$F62,'Step 1_Expenditure3'!$F62+'Step 1_Expenditure3'!$G62-1&gt;=BR$3),'Step 1_Expenditure3'!$E62*((1+'Step 1_Expenditure3'!$H62)^(BR$3-1)),0),IF(BR$3='Step 1_Expenditure3'!$F62,'Step 1_Expenditure3'!$E62,0))))</f>
        <v/>
      </c>
      <c r="BS38" s="55" t="str">
        <f>IF(BS$3="","",IF('Step 1_Expenditure3'!$E62=0,0,IF('Step 1_Expenditure3'!$D62="OPEX",IF(AND(BS$3&gt;='Step 1_Expenditure3'!$F62,'Step 1_Expenditure3'!$F62+'Step 1_Expenditure3'!$G62-1&gt;=BS$3),'Step 1_Expenditure3'!$E62*((1+'Step 1_Expenditure3'!$H62)^(BS$3-1)),0),IF(BS$3='Step 1_Expenditure3'!$F62,'Step 1_Expenditure3'!$E62,0))))</f>
        <v/>
      </c>
      <c r="BT38" s="55" t="str">
        <f>IF(BT$3="","",IF('Step 1_Expenditure3'!$E62=0,0,IF('Step 1_Expenditure3'!$D62="OPEX",IF(AND(BT$3&gt;='Step 1_Expenditure3'!$F62,'Step 1_Expenditure3'!$F62+'Step 1_Expenditure3'!$G62-1&gt;=BT$3),'Step 1_Expenditure3'!$E62*((1+'Step 1_Expenditure3'!$H62)^(BT$3-1)),0),IF(BT$3='Step 1_Expenditure3'!$F62,'Step 1_Expenditure3'!$E62,0))))</f>
        <v/>
      </c>
      <c r="BU38" s="55" t="str">
        <f>IF(BU$3="","",IF('Step 1_Expenditure3'!$E62=0,0,IF('Step 1_Expenditure3'!$D62="OPEX",IF(AND(BU$3&gt;='Step 1_Expenditure3'!$F62,'Step 1_Expenditure3'!$F62+'Step 1_Expenditure3'!$G62-1&gt;=BU$3),'Step 1_Expenditure3'!$E62*((1+'Step 1_Expenditure3'!$H62)^(BU$3-1)),0),IF(BU$3='Step 1_Expenditure3'!$F62,'Step 1_Expenditure3'!$E62,0))))</f>
        <v/>
      </c>
      <c r="BV38" s="55" t="str">
        <f>IF(BV$3="","",IF('Step 1_Expenditure3'!$E62=0,0,IF('Step 1_Expenditure3'!$D62="OPEX",IF(AND(BV$3&gt;='Step 1_Expenditure3'!$F62,'Step 1_Expenditure3'!$F62+'Step 1_Expenditure3'!$G62-1&gt;=BV$3),'Step 1_Expenditure3'!$E62*((1+'Step 1_Expenditure3'!$H62)^(BV$3-1)),0),IF(BV$3='Step 1_Expenditure3'!$F62,'Step 1_Expenditure3'!$E62,0))))</f>
        <v/>
      </c>
      <c r="BW38" s="55" t="str">
        <f>IF(BW$3="","",IF('Step 1_Expenditure3'!$E62=0,0,IF('Step 1_Expenditure3'!$D62="OPEX",IF(AND(BW$3&gt;='Step 1_Expenditure3'!$F62,'Step 1_Expenditure3'!$F62+'Step 1_Expenditure3'!$G62-1&gt;=BW$3),'Step 1_Expenditure3'!$E62*((1+'Step 1_Expenditure3'!$H62)^(BW$3-1)),0),IF(BW$3='Step 1_Expenditure3'!$F62,'Step 1_Expenditure3'!$E62,0))))</f>
        <v/>
      </c>
      <c r="BX38" s="55" t="str">
        <f>IF(BX$3="","",IF('Step 1_Expenditure3'!$E62=0,0,IF('Step 1_Expenditure3'!$D62="OPEX",IF(AND(BX$3&gt;='Step 1_Expenditure3'!$F62,'Step 1_Expenditure3'!$F62+'Step 1_Expenditure3'!$G62-1&gt;=BX$3),'Step 1_Expenditure3'!$E62*((1+'Step 1_Expenditure3'!$H62)^(BX$3-1)),0),IF(BX$3='Step 1_Expenditure3'!$F62,'Step 1_Expenditure3'!$E62,0))))</f>
        <v/>
      </c>
      <c r="BY38" s="55" t="str">
        <f>IF(BY$3="","",IF('Step 1_Expenditure3'!$E62=0,0,IF('Step 1_Expenditure3'!$D62="OPEX",IF(AND(BY$3&gt;='Step 1_Expenditure3'!$F62,'Step 1_Expenditure3'!$F62+'Step 1_Expenditure3'!$G62-1&gt;=BY$3),'Step 1_Expenditure3'!$E62*((1+'Step 1_Expenditure3'!$H62)^(BY$3-1)),0),IF(BY$3='Step 1_Expenditure3'!$F62,'Step 1_Expenditure3'!$E62,0))))</f>
        <v/>
      </c>
      <c r="BZ38" s="55" t="str">
        <f>IF(BZ$3="","",IF('Step 1_Expenditure3'!$E62=0,0,IF('Step 1_Expenditure3'!$D62="OPEX",IF(AND(BZ$3&gt;='Step 1_Expenditure3'!$F62,'Step 1_Expenditure3'!$F62+'Step 1_Expenditure3'!$G62-1&gt;=BZ$3),'Step 1_Expenditure3'!$E62*((1+'Step 1_Expenditure3'!$H62)^(BZ$3-1)),0),IF(BZ$3='Step 1_Expenditure3'!$F62,'Step 1_Expenditure3'!$E62,0))))</f>
        <v/>
      </c>
      <c r="CA38" s="55" t="str">
        <f>IF(CA$3="","",IF('Step 1_Expenditure3'!$E62=0,0,IF('Step 1_Expenditure3'!$D62="OPEX",IF(AND(CA$3&gt;='Step 1_Expenditure3'!$F62,'Step 1_Expenditure3'!$F62+'Step 1_Expenditure3'!$G62-1&gt;=CA$3),'Step 1_Expenditure3'!$E62*((1+'Step 1_Expenditure3'!$H62)^(CA$3-1)),0),IF(CA$3='Step 1_Expenditure3'!$F62,'Step 1_Expenditure3'!$E62,0))))</f>
        <v/>
      </c>
      <c r="CB38" s="55" t="str">
        <f>IF(CB$3="","",IF('Step 1_Expenditure3'!$E62=0,0,IF('Step 1_Expenditure3'!$D62="OPEX",IF(AND(CB$3&gt;='Step 1_Expenditure3'!$F62,'Step 1_Expenditure3'!$F62+'Step 1_Expenditure3'!$G62-1&gt;=CB$3),'Step 1_Expenditure3'!$E62*((1+'Step 1_Expenditure3'!$H62)^(CB$3-1)),0),IF(CB$3='Step 1_Expenditure3'!$F62,'Step 1_Expenditure3'!$E62,0))))</f>
        <v/>
      </c>
      <c r="CC38" s="55" t="str">
        <f>IF(CC$3="","",IF('Step 1_Expenditure3'!$E62=0,0,IF('Step 1_Expenditure3'!$D62="OPEX",IF(AND(CC$3&gt;='Step 1_Expenditure3'!$F62,'Step 1_Expenditure3'!$F62+'Step 1_Expenditure3'!$G62-1&gt;=CC$3),'Step 1_Expenditure3'!$E62*((1+'Step 1_Expenditure3'!$H62)^(CC$3-1)),0),IF(CC$3='Step 1_Expenditure3'!$F62,'Step 1_Expenditure3'!$E62,0))))</f>
        <v/>
      </c>
      <c r="CD38" s="55" t="str">
        <f>IF(CD$3="","",IF('Step 1_Expenditure3'!$E62=0,0,IF('Step 1_Expenditure3'!$D62="OPEX",IF(AND(CD$3&gt;='Step 1_Expenditure3'!$F62,'Step 1_Expenditure3'!$F62+'Step 1_Expenditure3'!$G62-1&gt;=CD$3),'Step 1_Expenditure3'!$E62*((1+'Step 1_Expenditure3'!$H62)^(CD$3-1)),0),IF(CD$3='Step 1_Expenditure3'!$F62,'Step 1_Expenditure3'!$E62,0))))</f>
        <v/>
      </c>
      <c r="CE38" s="55" t="str">
        <f>IF(CE$3="","",IF('Step 1_Expenditure3'!$E62=0,0,IF('Step 1_Expenditure3'!$D62="OPEX",IF(AND(CE$3&gt;='Step 1_Expenditure3'!$F62,'Step 1_Expenditure3'!$F62+'Step 1_Expenditure3'!$G62-1&gt;=CE$3),'Step 1_Expenditure3'!$E62*((1+'Step 1_Expenditure3'!$H62)^(CE$3-1)),0),IF(CE$3='Step 1_Expenditure3'!$F62,'Step 1_Expenditure3'!$E62,0))))</f>
        <v/>
      </c>
      <c r="CF38" s="55" t="str">
        <f>IF(CF$3="","",IF('Step 1_Expenditure3'!$E62=0,0,IF('Step 1_Expenditure3'!$D62="OPEX",IF(AND(CF$3&gt;='Step 1_Expenditure3'!$F62,'Step 1_Expenditure3'!$F62+'Step 1_Expenditure3'!$G62-1&gt;=CF$3),'Step 1_Expenditure3'!$E62*((1+'Step 1_Expenditure3'!$H62)^(CF$3-1)),0),IF(CF$3='Step 1_Expenditure3'!$F62,'Step 1_Expenditure3'!$E62,0))))</f>
        <v/>
      </c>
      <c r="CG38" s="55" t="str">
        <f>IF(CG$3="","",IF('Step 1_Expenditure3'!$E62=0,0,IF('Step 1_Expenditure3'!$D62="OPEX",IF(AND(CG$3&gt;='Step 1_Expenditure3'!$F62,'Step 1_Expenditure3'!$F62+'Step 1_Expenditure3'!$G62-1&gt;=CG$3),'Step 1_Expenditure3'!$E62*((1+'Step 1_Expenditure3'!$H62)^(CG$3-1)),0),IF(CG$3='Step 1_Expenditure3'!$F62,'Step 1_Expenditure3'!$E62,0))))</f>
        <v/>
      </c>
      <c r="CH38" s="55" t="str">
        <f>IF(CH$3="","",IF('Step 1_Expenditure3'!$E62=0,0,IF('Step 1_Expenditure3'!$D62="OPEX",IF(AND(CH$3&gt;='Step 1_Expenditure3'!$F62,'Step 1_Expenditure3'!$F62+'Step 1_Expenditure3'!$G62-1&gt;=CH$3),'Step 1_Expenditure3'!$E62*((1+'Step 1_Expenditure3'!$H62)^(CH$3-1)),0),IF(CH$3='Step 1_Expenditure3'!$F62,'Step 1_Expenditure3'!$E62,0))))</f>
        <v/>
      </c>
      <c r="CI38" s="55" t="str">
        <f>IF(CI$3="","",IF('Step 1_Expenditure3'!$E62=0,0,IF('Step 1_Expenditure3'!$D62="OPEX",IF(AND(CI$3&gt;='Step 1_Expenditure3'!$F62,'Step 1_Expenditure3'!$F62+'Step 1_Expenditure3'!$G62-1&gt;=CI$3),'Step 1_Expenditure3'!$E62*((1+'Step 1_Expenditure3'!$H62)^(CI$3-1)),0),IF(CI$3='Step 1_Expenditure3'!$F62,'Step 1_Expenditure3'!$E62,0))))</f>
        <v/>
      </c>
      <c r="CJ38" s="55" t="str">
        <f>IF(CJ$3="","",IF('Step 1_Expenditure3'!$E62=0,0,IF('Step 1_Expenditure3'!$D62="OPEX",IF(AND(CJ$3&gt;='Step 1_Expenditure3'!$F62,'Step 1_Expenditure3'!$F62+'Step 1_Expenditure3'!$G62-1&gt;=CJ$3),'Step 1_Expenditure3'!$E62*((1+'Step 1_Expenditure3'!$H62)^(CJ$3-1)),0),IF(CJ$3='Step 1_Expenditure3'!$F62,'Step 1_Expenditure3'!$E62,0))))</f>
        <v/>
      </c>
      <c r="CK38" s="55" t="str">
        <f>IF(CK$3="","",IF('Step 1_Expenditure3'!$E62=0,0,IF('Step 1_Expenditure3'!$D62="OPEX",IF(AND(CK$3&gt;='Step 1_Expenditure3'!$F62,'Step 1_Expenditure3'!$F62+'Step 1_Expenditure3'!$G62-1&gt;=CK$3),'Step 1_Expenditure3'!$E62*((1+'Step 1_Expenditure3'!$H62)^(CK$3-1)),0),IF(CK$3='Step 1_Expenditure3'!$F62,'Step 1_Expenditure3'!$E62,0))))</f>
        <v/>
      </c>
      <c r="CL38" s="55" t="str">
        <f>IF(CL$3="","",IF('Step 1_Expenditure3'!$E62=0,0,IF('Step 1_Expenditure3'!$D62="OPEX",IF(AND(CL$3&gt;='Step 1_Expenditure3'!$F62,'Step 1_Expenditure3'!$F62+'Step 1_Expenditure3'!$G62-1&gt;=CL$3),'Step 1_Expenditure3'!$E62*((1+'Step 1_Expenditure3'!$H62)^(CL$3-1)),0),IF(CL$3='Step 1_Expenditure3'!$F62,'Step 1_Expenditure3'!$E62,0))))</f>
        <v/>
      </c>
      <c r="CM38" s="55" t="str">
        <f>IF(CM$3="","",IF('Step 1_Expenditure3'!$E62=0,0,IF('Step 1_Expenditure3'!$D62="OPEX",IF(AND(CM$3&gt;='Step 1_Expenditure3'!$F62,'Step 1_Expenditure3'!$F62+'Step 1_Expenditure3'!$G62-1&gt;=CM$3),'Step 1_Expenditure3'!$E62*((1+'Step 1_Expenditure3'!$H62)^(CM$3-1)),0),IF(CM$3='Step 1_Expenditure3'!$F62,'Step 1_Expenditure3'!$E62,0))))</f>
        <v/>
      </c>
      <c r="CN38" s="55" t="str">
        <f>IF(CN$3="","",IF('Step 1_Expenditure3'!$E62=0,0,IF('Step 1_Expenditure3'!$D62="OPEX",IF(AND(CN$3&gt;='Step 1_Expenditure3'!$F62,'Step 1_Expenditure3'!$F62+'Step 1_Expenditure3'!$G62-1&gt;=CN$3),'Step 1_Expenditure3'!$E62*((1+'Step 1_Expenditure3'!$H62)^(CN$3-1)),0),IF(CN$3='Step 1_Expenditure3'!$F62,'Step 1_Expenditure3'!$E62,0))))</f>
        <v/>
      </c>
      <c r="CO38" s="55" t="str">
        <f>IF(CO$3="","",IF('Step 1_Expenditure3'!$E62=0,0,IF('Step 1_Expenditure3'!$D62="OPEX",IF(AND(CO$3&gt;='Step 1_Expenditure3'!$F62,'Step 1_Expenditure3'!$F62+'Step 1_Expenditure3'!$G62-1&gt;=CO$3),'Step 1_Expenditure3'!$E62*((1+'Step 1_Expenditure3'!$H62)^(CO$3-1)),0),IF(CO$3='Step 1_Expenditure3'!$F62,'Step 1_Expenditure3'!$E62,0))))</f>
        <v/>
      </c>
      <c r="CP38" s="55" t="str">
        <f>IF(CP$3="","",IF('Step 1_Expenditure3'!$E62=0,0,IF('Step 1_Expenditure3'!$D62="OPEX",IF(AND(CP$3&gt;='Step 1_Expenditure3'!$F62,'Step 1_Expenditure3'!$F62+'Step 1_Expenditure3'!$G62-1&gt;=CP$3),'Step 1_Expenditure3'!$E62*((1+'Step 1_Expenditure3'!$H62)^(CP$3-1)),0),IF(CP$3='Step 1_Expenditure3'!$F62,'Step 1_Expenditure3'!$E62,0))))</f>
        <v/>
      </c>
      <c r="CQ38" s="55" t="str">
        <f>IF(CQ$3="","",IF('Step 1_Expenditure3'!$E62=0,0,IF('Step 1_Expenditure3'!$D62="OPEX",IF(AND(CQ$3&gt;='Step 1_Expenditure3'!$F62,'Step 1_Expenditure3'!$F62+'Step 1_Expenditure3'!$G62-1&gt;=CQ$3),'Step 1_Expenditure3'!$E62*((1+'Step 1_Expenditure3'!$H62)^(CQ$3-1)),0),IF(CQ$3='Step 1_Expenditure3'!$F62,'Step 1_Expenditure3'!$E62,0))))</f>
        <v/>
      </c>
      <c r="CR38" s="55" t="str">
        <f>IF(CR$3="","",IF('Step 1_Expenditure3'!$E62=0,0,IF('Step 1_Expenditure3'!$D62="OPEX",IF(AND(CR$3&gt;='Step 1_Expenditure3'!$F62,'Step 1_Expenditure3'!$F62+'Step 1_Expenditure3'!$G62-1&gt;=CR$3),'Step 1_Expenditure3'!$E62*((1+'Step 1_Expenditure3'!$H62)^(CR$3-1)),0),IF(CR$3='Step 1_Expenditure3'!$F62,'Step 1_Expenditure3'!$E62,0))))</f>
        <v/>
      </c>
      <c r="CS38" s="55" t="str">
        <f>IF(CS$3="","",IF('Step 1_Expenditure3'!$E62=0,0,IF('Step 1_Expenditure3'!$D62="OPEX",IF(AND(CS$3&gt;='Step 1_Expenditure3'!$F62,'Step 1_Expenditure3'!$F62+'Step 1_Expenditure3'!$G62-1&gt;=CS$3),'Step 1_Expenditure3'!$E62*((1+'Step 1_Expenditure3'!$H62)^(CS$3-1)),0),IF(CS$3='Step 1_Expenditure3'!$F62,'Step 1_Expenditure3'!$E62,0))))</f>
        <v/>
      </c>
      <c r="CT38" s="55" t="str">
        <f>IF(CT$3="","",IF('Step 1_Expenditure3'!$E62=0,0,IF('Step 1_Expenditure3'!$D62="OPEX",IF(AND(CT$3&gt;='Step 1_Expenditure3'!$F62,'Step 1_Expenditure3'!$F62+'Step 1_Expenditure3'!$G62-1&gt;=CT$3),'Step 1_Expenditure3'!$E62*((1+'Step 1_Expenditure3'!$H62)^(CT$3-1)),0),IF(CT$3='Step 1_Expenditure3'!$F62,'Step 1_Expenditure3'!$E62,0))))</f>
        <v/>
      </c>
      <c r="CU38" s="55" t="str">
        <f>IF(CU$3="","",IF('Step 1_Expenditure3'!$E62=0,0,IF('Step 1_Expenditure3'!$D62="OPEX",IF(AND(CU$3&gt;='Step 1_Expenditure3'!$F62,'Step 1_Expenditure3'!$F62+'Step 1_Expenditure3'!$G62-1&gt;=CU$3),'Step 1_Expenditure3'!$E62*((1+'Step 1_Expenditure3'!$H62)^(CU$3-1)),0),IF(CU$3='Step 1_Expenditure3'!$F62,'Step 1_Expenditure3'!$E62,0))))</f>
        <v/>
      </c>
      <c r="CV38" s="55" t="str">
        <f>IF(CV$3="","",IF('Step 1_Expenditure3'!$E62=0,0,IF('Step 1_Expenditure3'!$D62="OPEX",IF(AND(CV$3&gt;='Step 1_Expenditure3'!$F62,'Step 1_Expenditure3'!$F62+'Step 1_Expenditure3'!$G62-1&gt;=CV$3),'Step 1_Expenditure3'!$E62*((1+'Step 1_Expenditure3'!$H62)^(CV$3-1)),0),IF(CV$3='Step 1_Expenditure3'!$F62,'Step 1_Expenditure3'!$E62,0))))</f>
        <v/>
      </c>
      <c r="CW38" s="55" t="str">
        <f>IF(CW$3="","",IF('Step 1_Expenditure3'!$E62=0,0,IF('Step 1_Expenditure3'!$D62="OPEX",IF(AND(CW$3&gt;='Step 1_Expenditure3'!$F62,'Step 1_Expenditure3'!$F62+'Step 1_Expenditure3'!$G62-1&gt;=CW$3),'Step 1_Expenditure3'!$E62*((1+'Step 1_Expenditure3'!$H62)^(CW$3-1)),0),IF(CW$3='Step 1_Expenditure3'!$F62,'Step 1_Expenditure3'!$E62,0))))</f>
        <v/>
      </c>
      <c r="CX38" s="55" t="str">
        <f>IF(CX$3="","",IF('Step 1_Expenditure3'!$E62=0,0,IF('Step 1_Expenditure3'!$D62="OPEX",IF(AND(CX$3&gt;='Step 1_Expenditure3'!$F62,'Step 1_Expenditure3'!$F62+'Step 1_Expenditure3'!$G62-1&gt;=CX$3),'Step 1_Expenditure3'!$E62*((1+'Step 1_Expenditure3'!$H62)^(CX$3-1)),0),IF(CX$3='Step 1_Expenditure3'!$F62,'Step 1_Expenditure3'!$E62,0))))</f>
        <v/>
      </c>
      <c r="CY38" s="55" t="str">
        <f>IF(CY$3="","",IF('Step 1_Expenditure3'!$E62=0,0,IF('Step 1_Expenditure3'!$D62="OPEX",IF(AND(CY$3&gt;='Step 1_Expenditure3'!$F62,'Step 1_Expenditure3'!$F62+'Step 1_Expenditure3'!$G62-1&gt;=CY$3),'Step 1_Expenditure3'!$E62*((1+'Step 1_Expenditure3'!$H62)^(CY$3-1)),0),IF(CY$3='Step 1_Expenditure3'!$F62,'Step 1_Expenditure3'!$E62,0))))</f>
        <v/>
      </c>
      <c r="CZ38" s="55" t="str">
        <f>IF(CZ$3="","",IF('Step 1_Expenditure3'!$E62=0,0,IF('Step 1_Expenditure3'!$D62="OPEX",IF(AND(CZ$3&gt;='Step 1_Expenditure3'!$F62,'Step 1_Expenditure3'!$F62+'Step 1_Expenditure3'!$G62-1&gt;=CZ$3),'Step 1_Expenditure3'!$E62*((1+'Step 1_Expenditure3'!$H62)^(CZ$3-1)),0),IF(CZ$3='Step 1_Expenditure3'!$F62,'Step 1_Expenditure3'!$E62,0))))</f>
        <v/>
      </c>
      <c r="DA38" s="55" t="str">
        <f>IF(DA$3="","",IF('Step 1_Expenditure3'!$E62=0,0,IF('Step 1_Expenditure3'!$D62="OPEX",IF(AND(DA$3&gt;='Step 1_Expenditure3'!$F62,'Step 1_Expenditure3'!$F62+'Step 1_Expenditure3'!$G62-1&gt;=DA$3),'Step 1_Expenditure3'!$E62*((1+'Step 1_Expenditure3'!$H62)^(DA$3-1)),0),IF(DA$3='Step 1_Expenditure3'!$F62,'Step 1_Expenditure3'!$E62,0))))</f>
        <v/>
      </c>
      <c r="DB38" s="55" t="str">
        <f>IF(DB$3="","",IF('Step 1_Expenditure3'!$E62=0,0,IF('Step 1_Expenditure3'!$D62="OPEX",IF(AND(DB$3&gt;='Step 1_Expenditure3'!$F62,'Step 1_Expenditure3'!$F62+'Step 1_Expenditure3'!$G62-1&gt;=DB$3),'Step 1_Expenditure3'!$E62*((1+'Step 1_Expenditure3'!$H62)^(DB$3-1)),0),IF(DB$3='Step 1_Expenditure3'!$F62,'Step 1_Expenditure3'!$E62,0))))</f>
        <v/>
      </c>
    </row>
    <row r="39" spans="1:106" x14ac:dyDescent="0.25">
      <c r="A39" s="3">
        <f t="shared" si="0"/>
        <v>0</v>
      </c>
      <c r="B39" s="22" t="str">
        <f>IF('Step 1_Expenditure3'!E63&gt;0,'Step 1_Expenditure3'!B63,"")</f>
        <v/>
      </c>
      <c r="C39" s="152" t="str">
        <f>IF('Step 1_Expenditure3'!E63&gt;0,'Step 1_Expenditure3'!D63,"")</f>
        <v/>
      </c>
      <c r="D39" s="158" t="str">
        <f>IF('Step 1_Expenditure3'!E63&gt;0,IF('Step 1_Expenditure3'!F63+'Step 1_Expenditure3'!G63&gt;'Step 1_Expenditure3'!$C$22,'Step 1_Expenditure3'!$C$22,'Step 1_Expenditure3'!F63+'Step 1_Expenditure3'!G63),"")</f>
        <v/>
      </c>
      <c r="E39" s="22" t="str">
        <f>IF('Step 1_Expenditure3'!E63&gt;0,'Step 1_Expenditure3'!C63,"")</f>
        <v/>
      </c>
      <c r="F39" s="55">
        <f>IF(F$3="","",IF('Step 1_Expenditure3'!$E63=0,0,IF('Step 1_Expenditure3'!$D63="OPEX",IF(AND(F$3&gt;='Step 1_Expenditure3'!$F63,'Step 1_Expenditure3'!$F63+'Step 1_Expenditure3'!$G63-1&gt;=F$3),'Step 1_Expenditure3'!$E63*((1+'Step 1_Expenditure3'!$H63)^(F$3)),0),IF(F$3='Step 1_Expenditure3'!$F63,'Step 1_Expenditure3'!$E63,0))))</f>
        <v>0</v>
      </c>
      <c r="G39" s="55">
        <f>IF(G$3="","",IF('Step 1_Expenditure3'!$E63=0,0,IF('Step 1_Expenditure3'!$D63="OPEX",IF(AND(G$3&gt;='Step 1_Expenditure3'!$F63,'Step 1_Expenditure3'!$F63+'Step 1_Expenditure3'!$G63-1&gt;=G$3),'Step 1_Expenditure3'!$E63*((1+'Step 1_Expenditure3'!$H63)^(G$3-1)),0),IF(G$3='Step 1_Expenditure3'!$F63,'Step 1_Expenditure3'!$E63,0))))</f>
        <v>0</v>
      </c>
      <c r="H39" s="55">
        <f>IF(H$3="","",IF('Step 1_Expenditure3'!$E63=0,0,IF('Step 1_Expenditure3'!$D63="OPEX",IF(AND(H$3&gt;='Step 1_Expenditure3'!$F63,'Step 1_Expenditure3'!$F63+'Step 1_Expenditure3'!$G63-1&gt;=H$3),'Step 1_Expenditure3'!$E63*((1+'Step 1_Expenditure3'!$H63)^(H$3-1)),0),IF(H$3='Step 1_Expenditure3'!$F63,'Step 1_Expenditure3'!$E63,0))))</f>
        <v>0</v>
      </c>
      <c r="I39" s="55">
        <f>IF(I$3="","",IF('Step 1_Expenditure3'!$E63=0,0,IF('Step 1_Expenditure3'!$D63="OPEX",IF(AND(I$3&gt;='Step 1_Expenditure3'!$F63,'Step 1_Expenditure3'!$F63+'Step 1_Expenditure3'!$G63-1&gt;=I$3),'Step 1_Expenditure3'!$E63*((1+'Step 1_Expenditure3'!$H63)^(I$3-1)),0),IF(I$3='Step 1_Expenditure3'!$F63,'Step 1_Expenditure3'!$E63,0))))</f>
        <v>0</v>
      </c>
      <c r="J39" s="55">
        <f>IF(J$3="","",IF('Step 1_Expenditure3'!$E63=0,0,IF('Step 1_Expenditure3'!$D63="OPEX",IF(AND(J$3&gt;='Step 1_Expenditure3'!$F63,'Step 1_Expenditure3'!$F63+'Step 1_Expenditure3'!$G63-1&gt;=J$3),'Step 1_Expenditure3'!$E63*((1+'Step 1_Expenditure3'!$H63)^(J$3-1)),0),IF(J$3='Step 1_Expenditure3'!$F63,'Step 1_Expenditure3'!$E63,0))))</f>
        <v>0</v>
      </c>
      <c r="K39" s="55">
        <f>IF(K$3="","",IF('Step 1_Expenditure3'!$E63=0,0,IF('Step 1_Expenditure3'!$D63="OPEX",IF(AND(K$3&gt;='Step 1_Expenditure3'!$F63,'Step 1_Expenditure3'!$F63+'Step 1_Expenditure3'!$G63-1&gt;=K$3),'Step 1_Expenditure3'!$E63*((1+'Step 1_Expenditure3'!$H63)^(K$3-1)),0),IF(K$3='Step 1_Expenditure3'!$F63,'Step 1_Expenditure3'!$E63,0))))</f>
        <v>0</v>
      </c>
      <c r="L39" s="55">
        <f>IF(L$3="","",IF('Step 1_Expenditure3'!$E63=0,0,IF('Step 1_Expenditure3'!$D63="OPEX",IF(AND(L$3&gt;='Step 1_Expenditure3'!$F63,'Step 1_Expenditure3'!$F63+'Step 1_Expenditure3'!$G63-1&gt;=L$3),'Step 1_Expenditure3'!$E63*((1+'Step 1_Expenditure3'!$H63)^(L$3-1)),0),IF(L$3='Step 1_Expenditure3'!$F63,'Step 1_Expenditure3'!$E63,0))))</f>
        <v>0</v>
      </c>
      <c r="M39" s="55">
        <f>IF(M$3="","",IF('Step 1_Expenditure3'!$E63=0,0,IF('Step 1_Expenditure3'!$D63="OPEX",IF(AND(M$3&gt;='Step 1_Expenditure3'!$F63,'Step 1_Expenditure3'!$F63+'Step 1_Expenditure3'!$G63-1&gt;=M$3),'Step 1_Expenditure3'!$E63*((1+'Step 1_Expenditure3'!$H63)^(M$3-1)),0),IF(M$3='Step 1_Expenditure3'!$F63,'Step 1_Expenditure3'!$E63,0))))</f>
        <v>0</v>
      </c>
      <c r="N39" s="55">
        <f>IF(N$3="","",IF('Step 1_Expenditure3'!$E63=0,0,IF('Step 1_Expenditure3'!$D63="OPEX",IF(AND(N$3&gt;='Step 1_Expenditure3'!$F63,'Step 1_Expenditure3'!$F63+'Step 1_Expenditure3'!$G63-1&gt;=N$3),'Step 1_Expenditure3'!$E63*((1+'Step 1_Expenditure3'!$H63)^(N$3-1)),0),IF(N$3='Step 1_Expenditure3'!$F63,'Step 1_Expenditure3'!$E63,0))))</f>
        <v>0</v>
      </c>
      <c r="O39" s="55">
        <f>IF(O$3="","",IF('Step 1_Expenditure3'!$E63=0,0,IF('Step 1_Expenditure3'!$D63="OPEX",IF(AND(O$3&gt;='Step 1_Expenditure3'!$F63,'Step 1_Expenditure3'!$F63+'Step 1_Expenditure3'!$G63-1&gt;=O$3),'Step 1_Expenditure3'!$E63*((1+'Step 1_Expenditure3'!$H63)^(O$3-1)),0),IF(O$3='Step 1_Expenditure3'!$F63,'Step 1_Expenditure3'!$E63,0))))</f>
        <v>0</v>
      </c>
      <c r="P39" s="55">
        <f>IF(P$3="","",IF('Step 1_Expenditure3'!$E63=0,0,IF('Step 1_Expenditure3'!$D63="OPEX",IF(AND(P$3&gt;='Step 1_Expenditure3'!$F63,'Step 1_Expenditure3'!$F63+'Step 1_Expenditure3'!$G63-1&gt;=P$3),'Step 1_Expenditure3'!$E63*((1+'Step 1_Expenditure3'!$H63)^(P$3-1)),0),IF(P$3='Step 1_Expenditure3'!$F63,'Step 1_Expenditure3'!$E63,0))))</f>
        <v>0</v>
      </c>
      <c r="Q39" s="55">
        <f>IF(Q$3="","",IF('Step 1_Expenditure3'!$E63=0,0,IF('Step 1_Expenditure3'!$D63="OPEX",IF(AND(Q$3&gt;='Step 1_Expenditure3'!$F63,'Step 1_Expenditure3'!$F63+'Step 1_Expenditure3'!$G63-1&gt;=Q$3),'Step 1_Expenditure3'!$E63*((1+'Step 1_Expenditure3'!$H63)^(Q$3-1)),0),IF(Q$3='Step 1_Expenditure3'!$F63,'Step 1_Expenditure3'!$E63,0))))</f>
        <v>0</v>
      </c>
      <c r="R39" s="55">
        <f>IF(R$3="","",IF('Step 1_Expenditure3'!$E63=0,0,IF('Step 1_Expenditure3'!$D63="OPEX",IF(AND(R$3&gt;='Step 1_Expenditure3'!$F63,'Step 1_Expenditure3'!$F63+'Step 1_Expenditure3'!$G63-1&gt;=R$3),'Step 1_Expenditure3'!$E63*((1+'Step 1_Expenditure3'!$H63)^(R$3-1)),0),IF(R$3='Step 1_Expenditure3'!$F63,'Step 1_Expenditure3'!$E63,0))))</f>
        <v>0</v>
      </c>
      <c r="S39" s="55">
        <f>IF(S$3="","",IF('Step 1_Expenditure3'!$E63=0,0,IF('Step 1_Expenditure3'!$D63="OPEX",IF(AND(S$3&gt;='Step 1_Expenditure3'!$F63,'Step 1_Expenditure3'!$F63+'Step 1_Expenditure3'!$G63-1&gt;=S$3),'Step 1_Expenditure3'!$E63*((1+'Step 1_Expenditure3'!$H63)^(S$3-1)),0),IF(S$3='Step 1_Expenditure3'!$F63,'Step 1_Expenditure3'!$E63,0))))</f>
        <v>0</v>
      </c>
      <c r="T39" s="55">
        <f>IF(T$3="","",IF('Step 1_Expenditure3'!$E63=0,0,IF('Step 1_Expenditure3'!$D63="OPEX",IF(AND(T$3&gt;='Step 1_Expenditure3'!$F63,'Step 1_Expenditure3'!$F63+'Step 1_Expenditure3'!$G63-1&gt;=T$3),'Step 1_Expenditure3'!$E63*((1+'Step 1_Expenditure3'!$H63)^(T$3-1)),0),IF(T$3='Step 1_Expenditure3'!$F63,'Step 1_Expenditure3'!$E63,0))))</f>
        <v>0</v>
      </c>
      <c r="U39" s="55">
        <f>IF(U$3="","",IF('Step 1_Expenditure3'!$E63=0,0,IF('Step 1_Expenditure3'!$D63="OPEX",IF(AND(U$3&gt;='Step 1_Expenditure3'!$F63,'Step 1_Expenditure3'!$F63+'Step 1_Expenditure3'!$G63-1&gt;=U$3),'Step 1_Expenditure3'!$E63*((1+'Step 1_Expenditure3'!$H63)^(U$3-1)),0),IF(U$3='Step 1_Expenditure3'!$F63,'Step 1_Expenditure3'!$E63,0))))</f>
        <v>0</v>
      </c>
      <c r="V39" s="55">
        <f>IF(V$3="","",IF('Step 1_Expenditure3'!$E63=0,0,IF('Step 1_Expenditure3'!$D63="OPEX",IF(AND(V$3&gt;='Step 1_Expenditure3'!$F63,'Step 1_Expenditure3'!$F63+'Step 1_Expenditure3'!$G63-1&gt;=V$3),'Step 1_Expenditure3'!$E63*((1+'Step 1_Expenditure3'!$H63)^(V$3-1)),0),IF(V$3='Step 1_Expenditure3'!$F63,'Step 1_Expenditure3'!$E63,0))))</f>
        <v>0</v>
      </c>
      <c r="W39" s="55">
        <f>IF(W$3="","",IF('Step 1_Expenditure3'!$E63=0,0,IF('Step 1_Expenditure3'!$D63="OPEX",IF(AND(W$3&gt;='Step 1_Expenditure3'!$F63,'Step 1_Expenditure3'!$F63+'Step 1_Expenditure3'!$G63-1&gt;=W$3),'Step 1_Expenditure3'!$E63*((1+'Step 1_Expenditure3'!$H63)^(W$3-1)),0),IF(W$3='Step 1_Expenditure3'!$F63,'Step 1_Expenditure3'!$E63,0))))</f>
        <v>0</v>
      </c>
      <c r="X39" s="55">
        <f>IF(X$3="","",IF('Step 1_Expenditure3'!$E63=0,0,IF('Step 1_Expenditure3'!$D63="OPEX",IF(AND(X$3&gt;='Step 1_Expenditure3'!$F63,'Step 1_Expenditure3'!$F63+'Step 1_Expenditure3'!$G63-1&gt;=X$3),'Step 1_Expenditure3'!$E63*((1+'Step 1_Expenditure3'!$H63)^(X$3-1)),0),IF(X$3='Step 1_Expenditure3'!$F63,'Step 1_Expenditure3'!$E63,0))))</f>
        <v>0</v>
      </c>
      <c r="Y39" s="55">
        <f>IF(Y$3="","",IF('Step 1_Expenditure3'!$E63=0,0,IF('Step 1_Expenditure3'!$D63="OPEX",IF(AND(Y$3&gt;='Step 1_Expenditure3'!$F63,'Step 1_Expenditure3'!$F63+'Step 1_Expenditure3'!$G63-1&gt;=Y$3),'Step 1_Expenditure3'!$E63*((1+'Step 1_Expenditure3'!$H63)^(Y$3-1)),0),IF(Y$3='Step 1_Expenditure3'!$F63,'Step 1_Expenditure3'!$E63,0))))</f>
        <v>0</v>
      </c>
      <c r="Z39" s="55">
        <f>IF(Z$3="","",IF('Step 1_Expenditure3'!$E63=0,0,IF('Step 1_Expenditure3'!$D63="OPEX",IF(AND(Z$3&gt;='Step 1_Expenditure3'!$F63,'Step 1_Expenditure3'!$F63+'Step 1_Expenditure3'!$G63-1&gt;=Z$3),'Step 1_Expenditure3'!$E63*((1+'Step 1_Expenditure3'!$H63)^(Z$3-1)),0),IF(Z$3='Step 1_Expenditure3'!$F63,'Step 1_Expenditure3'!$E63,0))))</f>
        <v>0</v>
      </c>
      <c r="AA39" s="55">
        <f>IF(AA$3="","",IF('Step 1_Expenditure3'!$E63=0,0,IF('Step 1_Expenditure3'!$D63="OPEX",IF(AND(AA$3&gt;='Step 1_Expenditure3'!$F63,'Step 1_Expenditure3'!$F63+'Step 1_Expenditure3'!$G63-1&gt;=AA$3),'Step 1_Expenditure3'!$E63*((1+'Step 1_Expenditure3'!$H63)^(AA$3-1)),0),IF(AA$3='Step 1_Expenditure3'!$F63,'Step 1_Expenditure3'!$E63,0))))</f>
        <v>0</v>
      </c>
      <c r="AB39" s="55">
        <f>IF(AB$3="","",IF('Step 1_Expenditure3'!$E63=0,0,IF('Step 1_Expenditure3'!$D63="OPEX",IF(AND(AB$3&gt;='Step 1_Expenditure3'!$F63,'Step 1_Expenditure3'!$F63+'Step 1_Expenditure3'!$G63-1&gt;=AB$3),'Step 1_Expenditure3'!$E63*((1+'Step 1_Expenditure3'!$H63)^(AB$3-1)),0),IF(AB$3='Step 1_Expenditure3'!$F63,'Step 1_Expenditure3'!$E63,0))))</f>
        <v>0</v>
      </c>
      <c r="AC39" s="55">
        <f>IF(AC$3="","",IF('Step 1_Expenditure3'!$E63=0,0,IF('Step 1_Expenditure3'!$D63="OPEX",IF(AND(AC$3&gt;='Step 1_Expenditure3'!$F63,'Step 1_Expenditure3'!$F63+'Step 1_Expenditure3'!$G63-1&gt;=AC$3),'Step 1_Expenditure3'!$E63*((1+'Step 1_Expenditure3'!$H63)^(AC$3-1)),0),IF(AC$3='Step 1_Expenditure3'!$F63,'Step 1_Expenditure3'!$E63,0))))</f>
        <v>0</v>
      </c>
      <c r="AD39" s="55">
        <f>IF(AD$3="","",IF('Step 1_Expenditure3'!$E63=0,0,IF('Step 1_Expenditure3'!$D63="OPEX",IF(AND(AD$3&gt;='Step 1_Expenditure3'!$F63,'Step 1_Expenditure3'!$F63+'Step 1_Expenditure3'!$G63-1&gt;=AD$3),'Step 1_Expenditure3'!$E63*((1+'Step 1_Expenditure3'!$H63)^(AD$3-1)),0),IF(AD$3='Step 1_Expenditure3'!$F63,'Step 1_Expenditure3'!$E63,0))))</f>
        <v>0</v>
      </c>
      <c r="AE39" s="55">
        <f>IF(AE$3="","",IF('Step 1_Expenditure3'!$E63=0,0,IF('Step 1_Expenditure3'!$D63="OPEX",IF(AND(AE$3&gt;='Step 1_Expenditure3'!$F63,'Step 1_Expenditure3'!$F63+'Step 1_Expenditure3'!$G63-1&gt;=AE$3),'Step 1_Expenditure3'!$E63*((1+'Step 1_Expenditure3'!$H63)^(AE$3-1)),0),IF(AE$3='Step 1_Expenditure3'!$F63,'Step 1_Expenditure3'!$E63,0))))</f>
        <v>0</v>
      </c>
      <c r="AF39" s="55" t="str">
        <f>IF(AF$3="","",IF('Step 1_Expenditure3'!$E63=0,0,IF('Step 1_Expenditure3'!$D63="OPEX",IF(AND(AF$3&gt;='Step 1_Expenditure3'!$F63,'Step 1_Expenditure3'!$F63+'Step 1_Expenditure3'!$G63-1&gt;=AF$3),'Step 1_Expenditure3'!$E63*((1+'Step 1_Expenditure3'!$H63)^(AF$3-1)),0),IF(AF$3='Step 1_Expenditure3'!$F63,'Step 1_Expenditure3'!$E63,0))))</f>
        <v/>
      </c>
      <c r="AG39" s="55" t="str">
        <f>IF(AG$3="","",IF('Step 1_Expenditure3'!$E63=0,0,IF('Step 1_Expenditure3'!$D63="OPEX",IF(AND(AG$3&gt;='Step 1_Expenditure3'!$F63,'Step 1_Expenditure3'!$F63+'Step 1_Expenditure3'!$G63-1&gt;=AG$3),'Step 1_Expenditure3'!$E63*((1+'Step 1_Expenditure3'!$H63)^(AG$3-1)),0),IF(AG$3='Step 1_Expenditure3'!$F63,'Step 1_Expenditure3'!$E63,0))))</f>
        <v/>
      </c>
      <c r="AH39" s="55" t="str">
        <f>IF(AH$3="","",IF('Step 1_Expenditure3'!$E63=0,0,IF('Step 1_Expenditure3'!$D63="OPEX",IF(AND(AH$3&gt;='Step 1_Expenditure3'!$F63,'Step 1_Expenditure3'!$F63+'Step 1_Expenditure3'!$G63-1&gt;=AH$3),'Step 1_Expenditure3'!$E63*((1+'Step 1_Expenditure3'!$H63)^(AH$3-1)),0),IF(AH$3='Step 1_Expenditure3'!$F63,'Step 1_Expenditure3'!$E63,0))))</f>
        <v/>
      </c>
      <c r="AI39" s="55" t="str">
        <f>IF(AI$3="","",IF('Step 1_Expenditure3'!$E63=0,0,IF('Step 1_Expenditure3'!$D63="OPEX",IF(AND(AI$3&gt;='Step 1_Expenditure3'!$F63,'Step 1_Expenditure3'!$F63+'Step 1_Expenditure3'!$G63-1&gt;=AI$3),'Step 1_Expenditure3'!$E63*((1+'Step 1_Expenditure3'!$H63)^(AI$3-1)),0),IF(AI$3='Step 1_Expenditure3'!$F63,'Step 1_Expenditure3'!$E63,0))))</f>
        <v/>
      </c>
      <c r="AJ39" s="55" t="str">
        <f>IF(AJ$3="","",IF('Step 1_Expenditure3'!$E63=0,0,IF('Step 1_Expenditure3'!$D63="OPEX",IF(AND(AJ$3&gt;='Step 1_Expenditure3'!$F63,'Step 1_Expenditure3'!$F63+'Step 1_Expenditure3'!$G63-1&gt;=AJ$3),'Step 1_Expenditure3'!$E63*((1+'Step 1_Expenditure3'!$H63)^(AJ$3-1)),0),IF(AJ$3='Step 1_Expenditure3'!$F63,'Step 1_Expenditure3'!$E63,0))))</f>
        <v/>
      </c>
      <c r="AK39" s="55" t="str">
        <f>IF(AK$3="","",IF('Step 1_Expenditure3'!$E63=0,0,IF('Step 1_Expenditure3'!$D63="OPEX",IF(AND(AK$3&gt;='Step 1_Expenditure3'!$F63,'Step 1_Expenditure3'!$F63+'Step 1_Expenditure3'!$G63-1&gt;=AK$3),'Step 1_Expenditure3'!$E63*((1+'Step 1_Expenditure3'!$H63)^(AK$3-1)),0),IF(AK$3='Step 1_Expenditure3'!$F63,'Step 1_Expenditure3'!$E63,0))))</f>
        <v/>
      </c>
      <c r="AL39" s="55" t="str">
        <f>IF(AL$3="","",IF('Step 1_Expenditure3'!$E63=0,0,IF('Step 1_Expenditure3'!$D63="OPEX",IF(AND(AL$3&gt;='Step 1_Expenditure3'!$F63,'Step 1_Expenditure3'!$F63+'Step 1_Expenditure3'!$G63-1&gt;=AL$3),'Step 1_Expenditure3'!$E63*((1+'Step 1_Expenditure3'!$H63)^(AL$3-1)),0),IF(AL$3='Step 1_Expenditure3'!$F63,'Step 1_Expenditure3'!$E63,0))))</f>
        <v/>
      </c>
      <c r="AM39" s="55" t="str">
        <f>IF(AM$3="","",IF('Step 1_Expenditure3'!$E63=0,0,IF('Step 1_Expenditure3'!$D63="OPEX",IF(AND(AM$3&gt;='Step 1_Expenditure3'!$F63,'Step 1_Expenditure3'!$F63+'Step 1_Expenditure3'!$G63-1&gt;=AM$3),'Step 1_Expenditure3'!$E63*((1+'Step 1_Expenditure3'!$H63)^(AM$3-1)),0),IF(AM$3='Step 1_Expenditure3'!$F63,'Step 1_Expenditure3'!$E63,0))))</f>
        <v/>
      </c>
      <c r="AN39" s="55" t="str">
        <f>IF(AN$3="","",IF('Step 1_Expenditure3'!$E63=0,0,IF('Step 1_Expenditure3'!$D63="OPEX",IF(AND(AN$3&gt;='Step 1_Expenditure3'!$F63,'Step 1_Expenditure3'!$F63+'Step 1_Expenditure3'!$G63-1&gt;=AN$3),'Step 1_Expenditure3'!$E63*((1+'Step 1_Expenditure3'!$H63)^(AN$3-1)),0),IF(AN$3='Step 1_Expenditure3'!$F63,'Step 1_Expenditure3'!$E63,0))))</f>
        <v/>
      </c>
      <c r="AO39" s="55" t="str">
        <f>IF(AO$3="","",IF('Step 1_Expenditure3'!$E63=0,0,IF('Step 1_Expenditure3'!$D63="OPEX",IF(AND(AO$3&gt;='Step 1_Expenditure3'!$F63,'Step 1_Expenditure3'!$F63+'Step 1_Expenditure3'!$G63-1&gt;=AO$3),'Step 1_Expenditure3'!$E63*((1+'Step 1_Expenditure3'!$H63)^(AO$3-1)),0),IF(AO$3='Step 1_Expenditure3'!$F63,'Step 1_Expenditure3'!$E63,0))))</f>
        <v/>
      </c>
      <c r="AP39" s="55" t="str">
        <f>IF(AP$3="","",IF('Step 1_Expenditure3'!$E63=0,0,IF('Step 1_Expenditure3'!$D63="OPEX",IF(AND(AP$3&gt;='Step 1_Expenditure3'!$F63,'Step 1_Expenditure3'!$F63+'Step 1_Expenditure3'!$G63-1&gt;=AP$3),'Step 1_Expenditure3'!$E63*((1+'Step 1_Expenditure3'!$H63)^(AP$3-1)),0),IF(AP$3='Step 1_Expenditure3'!$F63,'Step 1_Expenditure3'!$E63,0))))</f>
        <v/>
      </c>
      <c r="AQ39" s="55" t="str">
        <f>IF(AQ$3="","",IF('Step 1_Expenditure3'!$E63=0,0,IF('Step 1_Expenditure3'!$D63="OPEX",IF(AND(AQ$3&gt;='Step 1_Expenditure3'!$F63,'Step 1_Expenditure3'!$F63+'Step 1_Expenditure3'!$G63-1&gt;=AQ$3),'Step 1_Expenditure3'!$E63*((1+'Step 1_Expenditure3'!$H63)^(AQ$3-1)),0),IF(AQ$3='Step 1_Expenditure3'!$F63,'Step 1_Expenditure3'!$E63,0))))</f>
        <v/>
      </c>
      <c r="AR39" s="55" t="str">
        <f>IF(AR$3="","",IF('Step 1_Expenditure3'!$E63=0,0,IF('Step 1_Expenditure3'!$D63="OPEX",IF(AND(AR$3&gt;='Step 1_Expenditure3'!$F63,'Step 1_Expenditure3'!$F63+'Step 1_Expenditure3'!$G63-1&gt;=AR$3),'Step 1_Expenditure3'!$E63*((1+'Step 1_Expenditure3'!$H63)^(AR$3-1)),0),IF(AR$3='Step 1_Expenditure3'!$F63,'Step 1_Expenditure3'!$E63,0))))</f>
        <v/>
      </c>
      <c r="AS39" s="55" t="str">
        <f>IF(AS$3="","",IF('Step 1_Expenditure3'!$E63=0,0,IF('Step 1_Expenditure3'!$D63="OPEX",IF(AND(AS$3&gt;='Step 1_Expenditure3'!$F63,'Step 1_Expenditure3'!$F63+'Step 1_Expenditure3'!$G63-1&gt;=AS$3),'Step 1_Expenditure3'!$E63*((1+'Step 1_Expenditure3'!$H63)^(AS$3-1)),0),IF(AS$3='Step 1_Expenditure3'!$F63,'Step 1_Expenditure3'!$E63,0))))</f>
        <v/>
      </c>
      <c r="AT39" s="55" t="str">
        <f>IF(AT$3="","",IF('Step 1_Expenditure3'!$E63=0,0,IF('Step 1_Expenditure3'!$D63="OPEX",IF(AND(AT$3&gt;='Step 1_Expenditure3'!$F63,'Step 1_Expenditure3'!$F63+'Step 1_Expenditure3'!$G63-1&gt;=AT$3),'Step 1_Expenditure3'!$E63*((1+'Step 1_Expenditure3'!$H63)^(AT$3-1)),0),IF(AT$3='Step 1_Expenditure3'!$F63,'Step 1_Expenditure3'!$E63,0))))</f>
        <v/>
      </c>
      <c r="AU39" s="55" t="str">
        <f>IF(AU$3="","",IF('Step 1_Expenditure3'!$E63=0,0,IF('Step 1_Expenditure3'!$D63="OPEX",IF(AND(AU$3&gt;='Step 1_Expenditure3'!$F63,'Step 1_Expenditure3'!$F63+'Step 1_Expenditure3'!$G63-1&gt;=AU$3),'Step 1_Expenditure3'!$E63*((1+'Step 1_Expenditure3'!$H63)^(AU$3-1)),0),IF(AU$3='Step 1_Expenditure3'!$F63,'Step 1_Expenditure3'!$E63,0))))</f>
        <v/>
      </c>
      <c r="AV39" s="55" t="str">
        <f>IF(AV$3="","",IF('Step 1_Expenditure3'!$E63=0,0,IF('Step 1_Expenditure3'!$D63="OPEX",IF(AND(AV$3&gt;='Step 1_Expenditure3'!$F63,'Step 1_Expenditure3'!$F63+'Step 1_Expenditure3'!$G63-1&gt;=AV$3),'Step 1_Expenditure3'!$E63*((1+'Step 1_Expenditure3'!$H63)^(AV$3-1)),0),IF(AV$3='Step 1_Expenditure3'!$F63,'Step 1_Expenditure3'!$E63,0))))</f>
        <v/>
      </c>
      <c r="AW39" s="55" t="str">
        <f>IF(AW$3="","",IF('Step 1_Expenditure3'!$E63=0,0,IF('Step 1_Expenditure3'!$D63="OPEX",IF(AND(AW$3&gt;='Step 1_Expenditure3'!$F63,'Step 1_Expenditure3'!$F63+'Step 1_Expenditure3'!$G63-1&gt;=AW$3),'Step 1_Expenditure3'!$E63*((1+'Step 1_Expenditure3'!$H63)^(AW$3-1)),0),IF(AW$3='Step 1_Expenditure3'!$F63,'Step 1_Expenditure3'!$E63,0))))</f>
        <v/>
      </c>
      <c r="AX39" s="55" t="str">
        <f>IF(AX$3="","",IF('Step 1_Expenditure3'!$E63=0,0,IF('Step 1_Expenditure3'!$D63="OPEX",IF(AND(AX$3&gt;='Step 1_Expenditure3'!$F63,'Step 1_Expenditure3'!$F63+'Step 1_Expenditure3'!$G63-1&gt;=AX$3),'Step 1_Expenditure3'!$E63*((1+'Step 1_Expenditure3'!$H63)^(AX$3-1)),0),IF(AX$3='Step 1_Expenditure3'!$F63,'Step 1_Expenditure3'!$E63,0))))</f>
        <v/>
      </c>
      <c r="AY39" s="55" t="str">
        <f>IF(AY$3="","",IF('Step 1_Expenditure3'!$E63=0,0,IF('Step 1_Expenditure3'!$D63="OPEX",IF(AND(AY$3&gt;='Step 1_Expenditure3'!$F63,'Step 1_Expenditure3'!$F63+'Step 1_Expenditure3'!$G63-1&gt;=AY$3),'Step 1_Expenditure3'!$E63*((1+'Step 1_Expenditure3'!$H63)^(AY$3-1)),0),IF(AY$3='Step 1_Expenditure3'!$F63,'Step 1_Expenditure3'!$E63,0))))</f>
        <v/>
      </c>
      <c r="AZ39" s="55" t="str">
        <f>IF(AZ$3="","",IF('Step 1_Expenditure3'!$E63=0,0,IF('Step 1_Expenditure3'!$D63="OPEX",IF(AND(AZ$3&gt;='Step 1_Expenditure3'!$F63,'Step 1_Expenditure3'!$F63+'Step 1_Expenditure3'!$G63-1&gt;=AZ$3),'Step 1_Expenditure3'!$E63*((1+'Step 1_Expenditure3'!$H63)^(AZ$3-1)),0),IF(AZ$3='Step 1_Expenditure3'!$F63,'Step 1_Expenditure3'!$E63,0))))</f>
        <v/>
      </c>
      <c r="BA39" s="55" t="str">
        <f>IF(BA$3="","",IF('Step 1_Expenditure3'!$E63=0,0,IF('Step 1_Expenditure3'!$D63="OPEX",IF(AND(BA$3&gt;='Step 1_Expenditure3'!$F63,'Step 1_Expenditure3'!$F63+'Step 1_Expenditure3'!$G63-1&gt;=BA$3),'Step 1_Expenditure3'!$E63*((1+'Step 1_Expenditure3'!$H63)^(BA$3-1)),0),IF(BA$3='Step 1_Expenditure3'!$F63,'Step 1_Expenditure3'!$E63,0))))</f>
        <v/>
      </c>
      <c r="BB39" s="55" t="str">
        <f>IF(BB$3="","",IF('Step 1_Expenditure3'!$E63=0,0,IF('Step 1_Expenditure3'!$D63="OPEX",IF(AND(BB$3&gt;='Step 1_Expenditure3'!$F63,'Step 1_Expenditure3'!$F63+'Step 1_Expenditure3'!$G63-1&gt;=BB$3),'Step 1_Expenditure3'!$E63*((1+'Step 1_Expenditure3'!$H63)^(BB$3-1)),0),IF(BB$3='Step 1_Expenditure3'!$F63,'Step 1_Expenditure3'!$E63,0))))</f>
        <v/>
      </c>
      <c r="BC39" s="55" t="str">
        <f>IF(BC$3="","",IF('Step 1_Expenditure3'!$E63=0,0,IF('Step 1_Expenditure3'!$D63="OPEX",IF(AND(BC$3&gt;='Step 1_Expenditure3'!$F63,'Step 1_Expenditure3'!$F63+'Step 1_Expenditure3'!$G63-1&gt;=BC$3),'Step 1_Expenditure3'!$E63*((1+'Step 1_Expenditure3'!$H63)^(BC$3-1)),0),IF(BC$3='Step 1_Expenditure3'!$F63,'Step 1_Expenditure3'!$E63,0))))</f>
        <v/>
      </c>
      <c r="BD39" s="55" t="str">
        <f>IF(BD$3="","",IF('Step 1_Expenditure3'!$E63=0,0,IF('Step 1_Expenditure3'!$D63="OPEX",IF(AND(BD$3&gt;='Step 1_Expenditure3'!$F63,'Step 1_Expenditure3'!$F63+'Step 1_Expenditure3'!$G63-1&gt;=BD$3),'Step 1_Expenditure3'!$E63*((1+'Step 1_Expenditure3'!$H63)^(BD$3-1)),0),IF(BD$3='Step 1_Expenditure3'!$F63,'Step 1_Expenditure3'!$E63,0))))</f>
        <v/>
      </c>
      <c r="BE39" s="55" t="str">
        <f>IF(BE$3="","",IF('Step 1_Expenditure3'!$E63=0,0,IF('Step 1_Expenditure3'!$D63="OPEX",IF(AND(BE$3&gt;='Step 1_Expenditure3'!$F63,'Step 1_Expenditure3'!$F63+'Step 1_Expenditure3'!$G63-1&gt;=BE$3),'Step 1_Expenditure3'!$E63*((1+'Step 1_Expenditure3'!$H63)^(BE$3-1)),0),IF(BE$3='Step 1_Expenditure3'!$F63,'Step 1_Expenditure3'!$E63,0))))</f>
        <v/>
      </c>
      <c r="BF39" s="55" t="str">
        <f>IF(BF$3="","",IF('Step 1_Expenditure3'!$E63=0,0,IF('Step 1_Expenditure3'!$D63="OPEX",IF(AND(BF$3&gt;='Step 1_Expenditure3'!$F63,'Step 1_Expenditure3'!$F63+'Step 1_Expenditure3'!$G63-1&gt;=BF$3),'Step 1_Expenditure3'!$E63*((1+'Step 1_Expenditure3'!$H63)^(BF$3-1)),0),IF(BF$3='Step 1_Expenditure3'!$F63,'Step 1_Expenditure3'!$E63,0))))</f>
        <v/>
      </c>
      <c r="BG39" s="55" t="str">
        <f>IF(BG$3="","",IF('Step 1_Expenditure3'!$E63=0,0,IF('Step 1_Expenditure3'!$D63="OPEX",IF(AND(BG$3&gt;='Step 1_Expenditure3'!$F63,'Step 1_Expenditure3'!$F63+'Step 1_Expenditure3'!$G63-1&gt;=BG$3),'Step 1_Expenditure3'!$E63*((1+'Step 1_Expenditure3'!$H63)^(BG$3-1)),0),IF(BG$3='Step 1_Expenditure3'!$F63,'Step 1_Expenditure3'!$E63,0))))</f>
        <v/>
      </c>
      <c r="BH39" s="55" t="str">
        <f>IF(BH$3="","",IF('Step 1_Expenditure3'!$E63=0,0,IF('Step 1_Expenditure3'!$D63="OPEX",IF(AND(BH$3&gt;='Step 1_Expenditure3'!$F63,'Step 1_Expenditure3'!$F63+'Step 1_Expenditure3'!$G63-1&gt;=BH$3),'Step 1_Expenditure3'!$E63*((1+'Step 1_Expenditure3'!$H63)^(BH$3-1)),0),IF(BH$3='Step 1_Expenditure3'!$F63,'Step 1_Expenditure3'!$E63,0))))</f>
        <v/>
      </c>
      <c r="BI39" s="55" t="str">
        <f>IF(BI$3="","",IF('Step 1_Expenditure3'!$E63=0,0,IF('Step 1_Expenditure3'!$D63="OPEX",IF(AND(BI$3&gt;='Step 1_Expenditure3'!$F63,'Step 1_Expenditure3'!$F63+'Step 1_Expenditure3'!$G63-1&gt;=BI$3),'Step 1_Expenditure3'!$E63*((1+'Step 1_Expenditure3'!$H63)^(BI$3-1)),0),IF(BI$3='Step 1_Expenditure3'!$F63,'Step 1_Expenditure3'!$E63,0))))</f>
        <v/>
      </c>
      <c r="BJ39" s="55" t="str">
        <f>IF(BJ$3="","",IF('Step 1_Expenditure3'!$E63=0,0,IF('Step 1_Expenditure3'!$D63="OPEX",IF(AND(BJ$3&gt;='Step 1_Expenditure3'!$F63,'Step 1_Expenditure3'!$F63+'Step 1_Expenditure3'!$G63-1&gt;=BJ$3),'Step 1_Expenditure3'!$E63*((1+'Step 1_Expenditure3'!$H63)^(BJ$3-1)),0),IF(BJ$3='Step 1_Expenditure3'!$F63,'Step 1_Expenditure3'!$E63,0))))</f>
        <v/>
      </c>
      <c r="BK39" s="55" t="str">
        <f>IF(BK$3="","",IF('Step 1_Expenditure3'!$E63=0,0,IF('Step 1_Expenditure3'!$D63="OPEX",IF(AND(BK$3&gt;='Step 1_Expenditure3'!$F63,'Step 1_Expenditure3'!$F63+'Step 1_Expenditure3'!$G63-1&gt;=BK$3),'Step 1_Expenditure3'!$E63*((1+'Step 1_Expenditure3'!$H63)^(BK$3-1)),0),IF(BK$3='Step 1_Expenditure3'!$F63,'Step 1_Expenditure3'!$E63,0))))</f>
        <v/>
      </c>
      <c r="BL39" s="55" t="str">
        <f>IF(BL$3="","",IF('Step 1_Expenditure3'!$E63=0,0,IF('Step 1_Expenditure3'!$D63="OPEX",IF(AND(BL$3&gt;='Step 1_Expenditure3'!$F63,'Step 1_Expenditure3'!$F63+'Step 1_Expenditure3'!$G63-1&gt;=BL$3),'Step 1_Expenditure3'!$E63*((1+'Step 1_Expenditure3'!$H63)^(BL$3-1)),0),IF(BL$3='Step 1_Expenditure3'!$F63,'Step 1_Expenditure3'!$E63,0))))</f>
        <v/>
      </c>
      <c r="BM39" s="55" t="str">
        <f>IF(BM$3="","",IF('Step 1_Expenditure3'!$E63=0,0,IF('Step 1_Expenditure3'!$D63="OPEX",IF(AND(BM$3&gt;='Step 1_Expenditure3'!$F63,'Step 1_Expenditure3'!$F63+'Step 1_Expenditure3'!$G63-1&gt;=BM$3),'Step 1_Expenditure3'!$E63*((1+'Step 1_Expenditure3'!$H63)^(BM$3-1)),0),IF(BM$3='Step 1_Expenditure3'!$F63,'Step 1_Expenditure3'!$E63,0))))</f>
        <v/>
      </c>
      <c r="BN39" s="55" t="str">
        <f>IF(BN$3="","",IF('Step 1_Expenditure3'!$E63=0,0,IF('Step 1_Expenditure3'!$D63="OPEX",IF(AND(BN$3&gt;='Step 1_Expenditure3'!$F63,'Step 1_Expenditure3'!$F63+'Step 1_Expenditure3'!$G63-1&gt;=BN$3),'Step 1_Expenditure3'!$E63*((1+'Step 1_Expenditure3'!$H63)^(BN$3-1)),0),IF(BN$3='Step 1_Expenditure3'!$F63,'Step 1_Expenditure3'!$E63,0))))</f>
        <v/>
      </c>
      <c r="BO39" s="55" t="str">
        <f>IF(BO$3="","",IF('Step 1_Expenditure3'!$E63=0,0,IF('Step 1_Expenditure3'!$D63="OPEX",IF(AND(BO$3&gt;='Step 1_Expenditure3'!$F63,'Step 1_Expenditure3'!$F63+'Step 1_Expenditure3'!$G63-1&gt;=BO$3),'Step 1_Expenditure3'!$E63*((1+'Step 1_Expenditure3'!$H63)^(BO$3-1)),0),IF(BO$3='Step 1_Expenditure3'!$F63,'Step 1_Expenditure3'!$E63,0))))</f>
        <v/>
      </c>
      <c r="BP39" s="55" t="str">
        <f>IF(BP$3="","",IF('Step 1_Expenditure3'!$E63=0,0,IF('Step 1_Expenditure3'!$D63="OPEX",IF(AND(BP$3&gt;='Step 1_Expenditure3'!$F63,'Step 1_Expenditure3'!$F63+'Step 1_Expenditure3'!$G63-1&gt;=BP$3),'Step 1_Expenditure3'!$E63*((1+'Step 1_Expenditure3'!$H63)^(BP$3-1)),0),IF(BP$3='Step 1_Expenditure3'!$F63,'Step 1_Expenditure3'!$E63,0))))</f>
        <v/>
      </c>
      <c r="BQ39" s="55" t="str">
        <f>IF(BQ$3="","",IF('Step 1_Expenditure3'!$E63=0,0,IF('Step 1_Expenditure3'!$D63="OPEX",IF(AND(BQ$3&gt;='Step 1_Expenditure3'!$F63,'Step 1_Expenditure3'!$F63+'Step 1_Expenditure3'!$G63-1&gt;=BQ$3),'Step 1_Expenditure3'!$E63*((1+'Step 1_Expenditure3'!$H63)^(BQ$3-1)),0),IF(BQ$3='Step 1_Expenditure3'!$F63,'Step 1_Expenditure3'!$E63,0))))</f>
        <v/>
      </c>
      <c r="BR39" s="55" t="str">
        <f>IF(BR$3="","",IF('Step 1_Expenditure3'!$E63=0,0,IF('Step 1_Expenditure3'!$D63="OPEX",IF(AND(BR$3&gt;='Step 1_Expenditure3'!$F63,'Step 1_Expenditure3'!$F63+'Step 1_Expenditure3'!$G63-1&gt;=BR$3),'Step 1_Expenditure3'!$E63*((1+'Step 1_Expenditure3'!$H63)^(BR$3-1)),0),IF(BR$3='Step 1_Expenditure3'!$F63,'Step 1_Expenditure3'!$E63,0))))</f>
        <v/>
      </c>
      <c r="BS39" s="55" t="str">
        <f>IF(BS$3="","",IF('Step 1_Expenditure3'!$E63=0,0,IF('Step 1_Expenditure3'!$D63="OPEX",IF(AND(BS$3&gt;='Step 1_Expenditure3'!$F63,'Step 1_Expenditure3'!$F63+'Step 1_Expenditure3'!$G63-1&gt;=BS$3),'Step 1_Expenditure3'!$E63*((1+'Step 1_Expenditure3'!$H63)^(BS$3-1)),0),IF(BS$3='Step 1_Expenditure3'!$F63,'Step 1_Expenditure3'!$E63,0))))</f>
        <v/>
      </c>
      <c r="BT39" s="55" t="str">
        <f>IF(BT$3="","",IF('Step 1_Expenditure3'!$E63=0,0,IF('Step 1_Expenditure3'!$D63="OPEX",IF(AND(BT$3&gt;='Step 1_Expenditure3'!$F63,'Step 1_Expenditure3'!$F63+'Step 1_Expenditure3'!$G63-1&gt;=BT$3),'Step 1_Expenditure3'!$E63*((1+'Step 1_Expenditure3'!$H63)^(BT$3-1)),0),IF(BT$3='Step 1_Expenditure3'!$F63,'Step 1_Expenditure3'!$E63,0))))</f>
        <v/>
      </c>
      <c r="BU39" s="55" t="str">
        <f>IF(BU$3="","",IF('Step 1_Expenditure3'!$E63=0,0,IF('Step 1_Expenditure3'!$D63="OPEX",IF(AND(BU$3&gt;='Step 1_Expenditure3'!$F63,'Step 1_Expenditure3'!$F63+'Step 1_Expenditure3'!$G63-1&gt;=BU$3),'Step 1_Expenditure3'!$E63*((1+'Step 1_Expenditure3'!$H63)^(BU$3-1)),0),IF(BU$3='Step 1_Expenditure3'!$F63,'Step 1_Expenditure3'!$E63,0))))</f>
        <v/>
      </c>
      <c r="BV39" s="55" t="str">
        <f>IF(BV$3="","",IF('Step 1_Expenditure3'!$E63=0,0,IF('Step 1_Expenditure3'!$D63="OPEX",IF(AND(BV$3&gt;='Step 1_Expenditure3'!$F63,'Step 1_Expenditure3'!$F63+'Step 1_Expenditure3'!$G63-1&gt;=BV$3),'Step 1_Expenditure3'!$E63*((1+'Step 1_Expenditure3'!$H63)^(BV$3-1)),0),IF(BV$3='Step 1_Expenditure3'!$F63,'Step 1_Expenditure3'!$E63,0))))</f>
        <v/>
      </c>
      <c r="BW39" s="55" t="str">
        <f>IF(BW$3="","",IF('Step 1_Expenditure3'!$E63=0,0,IF('Step 1_Expenditure3'!$D63="OPEX",IF(AND(BW$3&gt;='Step 1_Expenditure3'!$F63,'Step 1_Expenditure3'!$F63+'Step 1_Expenditure3'!$G63-1&gt;=BW$3),'Step 1_Expenditure3'!$E63*((1+'Step 1_Expenditure3'!$H63)^(BW$3-1)),0),IF(BW$3='Step 1_Expenditure3'!$F63,'Step 1_Expenditure3'!$E63,0))))</f>
        <v/>
      </c>
      <c r="BX39" s="55" t="str">
        <f>IF(BX$3="","",IF('Step 1_Expenditure3'!$E63=0,0,IF('Step 1_Expenditure3'!$D63="OPEX",IF(AND(BX$3&gt;='Step 1_Expenditure3'!$F63,'Step 1_Expenditure3'!$F63+'Step 1_Expenditure3'!$G63-1&gt;=BX$3),'Step 1_Expenditure3'!$E63*((1+'Step 1_Expenditure3'!$H63)^(BX$3-1)),0),IF(BX$3='Step 1_Expenditure3'!$F63,'Step 1_Expenditure3'!$E63,0))))</f>
        <v/>
      </c>
      <c r="BY39" s="55" t="str">
        <f>IF(BY$3="","",IF('Step 1_Expenditure3'!$E63=0,0,IF('Step 1_Expenditure3'!$D63="OPEX",IF(AND(BY$3&gt;='Step 1_Expenditure3'!$F63,'Step 1_Expenditure3'!$F63+'Step 1_Expenditure3'!$G63-1&gt;=BY$3),'Step 1_Expenditure3'!$E63*((1+'Step 1_Expenditure3'!$H63)^(BY$3-1)),0),IF(BY$3='Step 1_Expenditure3'!$F63,'Step 1_Expenditure3'!$E63,0))))</f>
        <v/>
      </c>
      <c r="BZ39" s="55" t="str">
        <f>IF(BZ$3="","",IF('Step 1_Expenditure3'!$E63=0,0,IF('Step 1_Expenditure3'!$D63="OPEX",IF(AND(BZ$3&gt;='Step 1_Expenditure3'!$F63,'Step 1_Expenditure3'!$F63+'Step 1_Expenditure3'!$G63-1&gt;=BZ$3),'Step 1_Expenditure3'!$E63*((1+'Step 1_Expenditure3'!$H63)^(BZ$3-1)),0),IF(BZ$3='Step 1_Expenditure3'!$F63,'Step 1_Expenditure3'!$E63,0))))</f>
        <v/>
      </c>
      <c r="CA39" s="55" t="str">
        <f>IF(CA$3="","",IF('Step 1_Expenditure3'!$E63=0,0,IF('Step 1_Expenditure3'!$D63="OPEX",IF(AND(CA$3&gt;='Step 1_Expenditure3'!$F63,'Step 1_Expenditure3'!$F63+'Step 1_Expenditure3'!$G63-1&gt;=CA$3),'Step 1_Expenditure3'!$E63*((1+'Step 1_Expenditure3'!$H63)^(CA$3-1)),0),IF(CA$3='Step 1_Expenditure3'!$F63,'Step 1_Expenditure3'!$E63,0))))</f>
        <v/>
      </c>
      <c r="CB39" s="55" t="str">
        <f>IF(CB$3="","",IF('Step 1_Expenditure3'!$E63=0,0,IF('Step 1_Expenditure3'!$D63="OPEX",IF(AND(CB$3&gt;='Step 1_Expenditure3'!$F63,'Step 1_Expenditure3'!$F63+'Step 1_Expenditure3'!$G63-1&gt;=CB$3),'Step 1_Expenditure3'!$E63*((1+'Step 1_Expenditure3'!$H63)^(CB$3-1)),0),IF(CB$3='Step 1_Expenditure3'!$F63,'Step 1_Expenditure3'!$E63,0))))</f>
        <v/>
      </c>
      <c r="CC39" s="55" t="str">
        <f>IF(CC$3="","",IF('Step 1_Expenditure3'!$E63=0,0,IF('Step 1_Expenditure3'!$D63="OPEX",IF(AND(CC$3&gt;='Step 1_Expenditure3'!$F63,'Step 1_Expenditure3'!$F63+'Step 1_Expenditure3'!$G63-1&gt;=CC$3),'Step 1_Expenditure3'!$E63*((1+'Step 1_Expenditure3'!$H63)^(CC$3-1)),0),IF(CC$3='Step 1_Expenditure3'!$F63,'Step 1_Expenditure3'!$E63,0))))</f>
        <v/>
      </c>
      <c r="CD39" s="55" t="str">
        <f>IF(CD$3="","",IF('Step 1_Expenditure3'!$E63=0,0,IF('Step 1_Expenditure3'!$D63="OPEX",IF(AND(CD$3&gt;='Step 1_Expenditure3'!$F63,'Step 1_Expenditure3'!$F63+'Step 1_Expenditure3'!$G63-1&gt;=CD$3),'Step 1_Expenditure3'!$E63*((1+'Step 1_Expenditure3'!$H63)^(CD$3-1)),0),IF(CD$3='Step 1_Expenditure3'!$F63,'Step 1_Expenditure3'!$E63,0))))</f>
        <v/>
      </c>
      <c r="CE39" s="55" t="str">
        <f>IF(CE$3="","",IF('Step 1_Expenditure3'!$E63=0,0,IF('Step 1_Expenditure3'!$D63="OPEX",IF(AND(CE$3&gt;='Step 1_Expenditure3'!$F63,'Step 1_Expenditure3'!$F63+'Step 1_Expenditure3'!$G63-1&gt;=CE$3),'Step 1_Expenditure3'!$E63*((1+'Step 1_Expenditure3'!$H63)^(CE$3-1)),0),IF(CE$3='Step 1_Expenditure3'!$F63,'Step 1_Expenditure3'!$E63,0))))</f>
        <v/>
      </c>
      <c r="CF39" s="55" t="str">
        <f>IF(CF$3="","",IF('Step 1_Expenditure3'!$E63=0,0,IF('Step 1_Expenditure3'!$D63="OPEX",IF(AND(CF$3&gt;='Step 1_Expenditure3'!$F63,'Step 1_Expenditure3'!$F63+'Step 1_Expenditure3'!$G63-1&gt;=CF$3),'Step 1_Expenditure3'!$E63*((1+'Step 1_Expenditure3'!$H63)^(CF$3-1)),0),IF(CF$3='Step 1_Expenditure3'!$F63,'Step 1_Expenditure3'!$E63,0))))</f>
        <v/>
      </c>
      <c r="CG39" s="55" t="str">
        <f>IF(CG$3="","",IF('Step 1_Expenditure3'!$E63=0,0,IF('Step 1_Expenditure3'!$D63="OPEX",IF(AND(CG$3&gt;='Step 1_Expenditure3'!$F63,'Step 1_Expenditure3'!$F63+'Step 1_Expenditure3'!$G63-1&gt;=CG$3),'Step 1_Expenditure3'!$E63*((1+'Step 1_Expenditure3'!$H63)^(CG$3-1)),0),IF(CG$3='Step 1_Expenditure3'!$F63,'Step 1_Expenditure3'!$E63,0))))</f>
        <v/>
      </c>
      <c r="CH39" s="55" t="str">
        <f>IF(CH$3="","",IF('Step 1_Expenditure3'!$E63=0,0,IF('Step 1_Expenditure3'!$D63="OPEX",IF(AND(CH$3&gt;='Step 1_Expenditure3'!$F63,'Step 1_Expenditure3'!$F63+'Step 1_Expenditure3'!$G63-1&gt;=CH$3),'Step 1_Expenditure3'!$E63*((1+'Step 1_Expenditure3'!$H63)^(CH$3-1)),0),IF(CH$3='Step 1_Expenditure3'!$F63,'Step 1_Expenditure3'!$E63,0))))</f>
        <v/>
      </c>
      <c r="CI39" s="55" t="str">
        <f>IF(CI$3="","",IF('Step 1_Expenditure3'!$E63=0,0,IF('Step 1_Expenditure3'!$D63="OPEX",IF(AND(CI$3&gt;='Step 1_Expenditure3'!$F63,'Step 1_Expenditure3'!$F63+'Step 1_Expenditure3'!$G63-1&gt;=CI$3),'Step 1_Expenditure3'!$E63*((1+'Step 1_Expenditure3'!$H63)^(CI$3-1)),0),IF(CI$3='Step 1_Expenditure3'!$F63,'Step 1_Expenditure3'!$E63,0))))</f>
        <v/>
      </c>
      <c r="CJ39" s="55" t="str">
        <f>IF(CJ$3="","",IF('Step 1_Expenditure3'!$E63=0,0,IF('Step 1_Expenditure3'!$D63="OPEX",IF(AND(CJ$3&gt;='Step 1_Expenditure3'!$F63,'Step 1_Expenditure3'!$F63+'Step 1_Expenditure3'!$G63-1&gt;=CJ$3),'Step 1_Expenditure3'!$E63*((1+'Step 1_Expenditure3'!$H63)^(CJ$3-1)),0),IF(CJ$3='Step 1_Expenditure3'!$F63,'Step 1_Expenditure3'!$E63,0))))</f>
        <v/>
      </c>
      <c r="CK39" s="55" t="str">
        <f>IF(CK$3="","",IF('Step 1_Expenditure3'!$E63=0,0,IF('Step 1_Expenditure3'!$D63="OPEX",IF(AND(CK$3&gt;='Step 1_Expenditure3'!$F63,'Step 1_Expenditure3'!$F63+'Step 1_Expenditure3'!$G63-1&gt;=CK$3),'Step 1_Expenditure3'!$E63*((1+'Step 1_Expenditure3'!$H63)^(CK$3-1)),0),IF(CK$3='Step 1_Expenditure3'!$F63,'Step 1_Expenditure3'!$E63,0))))</f>
        <v/>
      </c>
      <c r="CL39" s="55" t="str">
        <f>IF(CL$3="","",IF('Step 1_Expenditure3'!$E63=0,0,IF('Step 1_Expenditure3'!$D63="OPEX",IF(AND(CL$3&gt;='Step 1_Expenditure3'!$F63,'Step 1_Expenditure3'!$F63+'Step 1_Expenditure3'!$G63-1&gt;=CL$3),'Step 1_Expenditure3'!$E63*((1+'Step 1_Expenditure3'!$H63)^(CL$3-1)),0),IF(CL$3='Step 1_Expenditure3'!$F63,'Step 1_Expenditure3'!$E63,0))))</f>
        <v/>
      </c>
      <c r="CM39" s="55" t="str">
        <f>IF(CM$3="","",IF('Step 1_Expenditure3'!$E63=0,0,IF('Step 1_Expenditure3'!$D63="OPEX",IF(AND(CM$3&gt;='Step 1_Expenditure3'!$F63,'Step 1_Expenditure3'!$F63+'Step 1_Expenditure3'!$G63-1&gt;=CM$3),'Step 1_Expenditure3'!$E63*((1+'Step 1_Expenditure3'!$H63)^(CM$3-1)),0),IF(CM$3='Step 1_Expenditure3'!$F63,'Step 1_Expenditure3'!$E63,0))))</f>
        <v/>
      </c>
      <c r="CN39" s="55" t="str">
        <f>IF(CN$3="","",IF('Step 1_Expenditure3'!$E63=0,0,IF('Step 1_Expenditure3'!$D63="OPEX",IF(AND(CN$3&gt;='Step 1_Expenditure3'!$F63,'Step 1_Expenditure3'!$F63+'Step 1_Expenditure3'!$G63-1&gt;=CN$3),'Step 1_Expenditure3'!$E63*((1+'Step 1_Expenditure3'!$H63)^(CN$3-1)),0),IF(CN$3='Step 1_Expenditure3'!$F63,'Step 1_Expenditure3'!$E63,0))))</f>
        <v/>
      </c>
      <c r="CO39" s="55" t="str">
        <f>IF(CO$3="","",IF('Step 1_Expenditure3'!$E63=0,0,IF('Step 1_Expenditure3'!$D63="OPEX",IF(AND(CO$3&gt;='Step 1_Expenditure3'!$F63,'Step 1_Expenditure3'!$F63+'Step 1_Expenditure3'!$G63-1&gt;=CO$3),'Step 1_Expenditure3'!$E63*((1+'Step 1_Expenditure3'!$H63)^(CO$3-1)),0),IF(CO$3='Step 1_Expenditure3'!$F63,'Step 1_Expenditure3'!$E63,0))))</f>
        <v/>
      </c>
      <c r="CP39" s="55" t="str">
        <f>IF(CP$3="","",IF('Step 1_Expenditure3'!$E63=0,0,IF('Step 1_Expenditure3'!$D63="OPEX",IF(AND(CP$3&gt;='Step 1_Expenditure3'!$F63,'Step 1_Expenditure3'!$F63+'Step 1_Expenditure3'!$G63-1&gt;=CP$3),'Step 1_Expenditure3'!$E63*((1+'Step 1_Expenditure3'!$H63)^(CP$3-1)),0),IF(CP$3='Step 1_Expenditure3'!$F63,'Step 1_Expenditure3'!$E63,0))))</f>
        <v/>
      </c>
      <c r="CQ39" s="55" t="str">
        <f>IF(CQ$3="","",IF('Step 1_Expenditure3'!$E63=0,0,IF('Step 1_Expenditure3'!$D63="OPEX",IF(AND(CQ$3&gt;='Step 1_Expenditure3'!$F63,'Step 1_Expenditure3'!$F63+'Step 1_Expenditure3'!$G63-1&gt;=CQ$3),'Step 1_Expenditure3'!$E63*((1+'Step 1_Expenditure3'!$H63)^(CQ$3-1)),0),IF(CQ$3='Step 1_Expenditure3'!$F63,'Step 1_Expenditure3'!$E63,0))))</f>
        <v/>
      </c>
      <c r="CR39" s="55" t="str">
        <f>IF(CR$3="","",IF('Step 1_Expenditure3'!$E63=0,0,IF('Step 1_Expenditure3'!$D63="OPEX",IF(AND(CR$3&gt;='Step 1_Expenditure3'!$F63,'Step 1_Expenditure3'!$F63+'Step 1_Expenditure3'!$G63-1&gt;=CR$3),'Step 1_Expenditure3'!$E63*((1+'Step 1_Expenditure3'!$H63)^(CR$3-1)),0),IF(CR$3='Step 1_Expenditure3'!$F63,'Step 1_Expenditure3'!$E63,0))))</f>
        <v/>
      </c>
      <c r="CS39" s="55" t="str">
        <f>IF(CS$3="","",IF('Step 1_Expenditure3'!$E63=0,0,IF('Step 1_Expenditure3'!$D63="OPEX",IF(AND(CS$3&gt;='Step 1_Expenditure3'!$F63,'Step 1_Expenditure3'!$F63+'Step 1_Expenditure3'!$G63-1&gt;=CS$3),'Step 1_Expenditure3'!$E63*((1+'Step 1_Expenditure3'!$H63)^(CS$3-1)),0),IF(CS$3='Step 1_Expenditure3'!$F63,'Step 1_Expenditure3'!$E63,0))))</f>
        <v/>
      </c>
      <c r="CT39" s="55" t="str">
        <f>IF(CT$3="","",IF('Step 1_Expenditure3'!$E63=0,0,IF('Step 1_Expenditure3'!$D63="OPEX",IF(AND(CT$3&gt;='Step 1_Expenditure3'!$F63,'Step 1_Expenditure3'!$F63+'Step 1_Expenditure3'!$G63-1&gt;=CT$3),'Step 1_Expenditure3'!$E63*((1+'Step 1_Expenditure3'!$H63)^(CT$3-1)),0),IF(CT$3='Step 1_Expenditure3'!$F63,'Step 1_Expenditure3'!$E63,0))))</f>
        <v/>
      </c>
      <c r="CU39" s="55" t="str">
        <f>IF(CU$3="","",IF('Step 1_Expenditure3'!$E63=0,0,IF('Step 1_Expenditure3'!$D63="OPEX",IF(AND(CU$3&gt;='Step 1_Expenditure3'!$F63,'Step 1_Expenditure3'!$F63+'Step 1_Expenditure3'!$G63-1&gt;=CU$3),'Step 1_Expenditure3'!$E63*((1+'Step 1_Expenditure3'!$H63)^(CU$3-1)),0),IF(CU$3='Step 1_Expenditure3'!$F63,'Step 1_Expenditure3'!$E63,0))))</f>
        <v/>
      </c>
      <c r="CV39" s="55" t="str">
        <f>IF(CV$3="","",IF('Step 1_Expenditure3'!$E63=0,0,IF('Step 1_Expenditure3'!$D63="OPEX",IF(AND(CV$3&gt;='Step 1_Expenditure3'!$F63,'Step 1_Expenditure3'!$F63+'Step 1_Expenditure3'!$G63-1&gt;=CV$3),'Step 1_Expenditure3'!$E63*((1+'Step 1_Expenditure3'!$H63)^(CV$3-1)),0),IF(CV$3='Step 1_Expenditure3'!$F63,'Step 1_Expenditure3'!$E63,0))))</f>
        <v/>
      </c>
      <c r="CW39" s="55" t="str">
        <f>IF(CW$3="","",IF('Step 1_Expenditure3'!$E63=0,0,IF('Step 1_Expenditure3'!$D63="OPEX",IF(AND(CW$3&gt;='Step 1_Expenditure3'!$F63,'Step 1_Expenditure3'!$F63+'Step 1_Expenditure3'!$G63-1&gt;=CW$3),'Step 1_Expenditure3'!$E63*((1+'Step 1_Expenditure3'!$H63)^(CW$3-1)),0),IF(CW$3='Step 1_Expenditure3'!$F63,'Step 1_Expenditure3'!$E63,0))))</f>
        <v/>
      </c>
      <c r="CX39" s="55" t="str">
        <f>IF(CX$3="","",IF('Step 1_Expenditure3'!$E63=0,0,IF('Step 1_Expenditure3'!$D63="OPEX",IF(AND(CX$3&gt;='Step 1_Expenditure3'!$F63,'Step 1_Expenditure3'!$F63+'Step 1_Expenditure3'!$G63-1&gt;=CX$3),'Step 1_Expenditure3'!$E63*((1+'Step 1_Expenditure3'!$H63)^(CX$3-1)),0),IF(CX$3='Step 1_Expenditure3'!$F63,'Step 1_Expenditure3'!$E63,0))))</f>
        <v/>
      </c>
      <c r="CY39" s="55" t="str">
        <f>IF(CY$3="","",IF('Step 1_Expenditure3'!$E63=0,0,IF('Step 1_Expenditure3'!$D63="OPEX",IF(AND(CY$3&gt;='Step 1_Expenditure3'!$F63,'Step 1_Expenditure3'!$F63+'Step 1_Expenditure3'!$G63-1&gt;=CY$3),'Step 1_Expenditure3'!$E63*((1+'Step 1_Expenditure3'!$H63)^(CY$3-1)),0),IF(CY$3='Step 1_Expenditure3'!$F63,'Step 1_Expenditure3'!$E63,0))))</f>
        <v/>
      </c>
      <c r="CZ39" s="55" t="str">
        <f>IF(CZ$3="","",IF('Step 1_Expenditure3'!$E63=0,0,IF('Step 1_Expenditure3'!$D63="OPEX",IF(AND(CZ$3&gt;='Step 1_Expenditure3'!$F63,'Step 1_Expenditure3'!$F63+'Step 1_Expenditure3'!$G63-1&gt;=CZ$3),'Step 1_Expenditure3'!$E63*((1+'Step 1_Expenditure3'!$H63)^(CZ$3-1)),0),IF(CZ$3='Step 1_Expenditure3'!$F63,'Step 1_Expenditure3'!$E63,0))))</f>
        <v/>
      </c>
      <c r="DA39" s="55" t="str">
        <f>IF(DA$3="","",IF('Step 1_Expenditure3'!$E63=0,0,IF('Step 1_Expenditure3'!$D63="OPEX",IF(AND(DA$3&gt;='Step 1_Expenditure3'!$F63,'Step 1_Expenditure3'!$F63+'Step 1_Expenditure3'!$G63-1&gt;=DA$3),'Step 1_Expenditure3'!$E63*((1+'Step 1_Expenditure3'!$H63)^(DA$3-1)),0),IF(DA$3='Step 1_Expenditure3'!$F63,'Step 1_Expenditure3'!$E63,0))))</f>
        <v/>
      </c>
      <c r="DB39" s="55" t="str">
        <f>IF(DB$3="","",IF('Step 1_Expenditure3'!$E63=0,0,IF('Step 1_Expenditure3'!$D63="OPEX",IF(AND(DB$3&gt;='Step 1_Expenditure3'!$F63,'Step 1_Expenditure3'!$F63+'Step 1_Expenditure3'!$G63-1&gt;=DB$3),'Step 1_Expenditure3'!$E63*((1+'Step 1_Expenditure3'!$H63)^(DB$3-1)),0),IF(DB$3='Step 1_Expenditure3'!$F63,'Step 1_Expenditure3'!$E63,0))))</f>
        <v/>
      </c>
    </row>
    <row r="40" spans="1:106" s="100" customFormat="1" x14ac:dyDescent="0.25"/>
  </sheetData>
  <pageMargins left="0.7" right="0.7" top="0.75" bottom="0.75" header="0.3" footer="0.3"/>
  <pageSetup paperSize="9" orientation="portrait" r:id="rId1"/>
  <headerFooter>
    <oddFooter>&amp;L&amp;1#&amp;"Calibri"&amp;10&amp;K000000 -------------------------------------------------------- This document is marked as confidential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64053-D91A-4C20-B36A-6049B62828BD}">
  <dimension ref="A1:DC34"/>
  <sheetViews>
    <sheetView workbookViewId="0">
      <selection activeCell="I4" sqref="I4"/>
    </sheetView>
  </sheetViews>
  <sheetFormatPr defaultColWidth="9.140625" defaultRowHeight="15" x14ac:dyDescent="0.25"/>
  <cols>
    <col min="1" max="1" width="10.5703125" style="3" bestFit="1" customWidth="1"/>
    <col min="2" max="2" width="36.140625" style="3" customWidth="1"/>
    <col min="3" max="4" width="15.5703125" style="3" customWidth="1"/>
    <col min="5" max="5" width="29" style="3" customWidth="1"/>
    <col min="6" max="6" width="21.140625" style="3" customWidth="1"/>
    <col min="7" max="7" width="19.28515625" style="3" customWidth="1"/>
    <col min="8" max="8" width="17.140625" style="3" customWidth="1"/>
    <col min="9" max="9" width="16.42578125" style="3" customWidth="1"/>
    <col min="10" max="10" width="18.5703125" style="3" customWidth="1"/>
    <col min="11" max="11" width="14.85546875" style="3" customWidth="1"/>
    <col min="12" max="12" width="17.42578125" style="3" customWidth="1"/>
    <col min="13" max="13" width="17" style="3" customWidth="1"/>
    <col min="14" max="14" width="19.5703125" style="3" customWidth="1"/>
    <col min="15" max="15" width="22.7109375" style="3" customWidth="1"/>
    <col min="16" max="16" width="19.5703125" style="3" customWidth="1"/>
    <col min="17" max="17" width="14.5703125" style="3" customWidth="1"/>
    <col min="18" max="18" width="17" style="3" customWidth="1"/>
    <col min="19" max="19" width="13.7109375" style="3" customWidth="1"/>
    <col min="20" max="20" width="15.5703125" style="3" customWidth="1"/>
    <col min="21" max="21" width="14.7109375" style="3" customWidth="1"/>
    <col min="22" max="22" width="20.42578125" style="3" customWidth="1"/>
    <col min="23" max="23" width="20.5703125" style="3" customWidth="1"/>
    <col min="24" max="24" width="13.7109375" style="3" customWidth="1"/>
    <col min="25" max="25" width="33.42578125" style="3" bestFit="1" customWidth="1"/>
    <col min="26" max="26" width="35.28515625" style="3" bestFit="1" customWidth="1"/>
    <col min="27" max="27" width="36.5703125" style="3" bestFit="1" customWidth="1"/>
    <col min="28" max="28" width="13.28515625" style="3" customWidth="1"/>
    <col min="29" max="29" width="8.85546875" style="3" customWidth="1"/>
    <col min="30" max="30" width="41.42578125" style="3" bestFit="1" customWidth="1"/>
    <col min="31" max="31" width="41.7109375" style="3" bestFit="1" customWidth="1"/>
    <col min="32" max="35" width="11.5703125" style="3" bestFit="1" customWidth="1"/>
    <col min="36" max="36" width="13.140625" style="3" customWidth="1"/>
    <col min="37" max="37" width="9.7109375" style="3" bestFit="1" customWidth="1"/>
    <col min="38" max="38" width="10.140625" style="3" bestFit="1" customWidth="1"/>
    <col min="39" max="40" width="9.7109375" style="3" bestFit="1" customWidth="1"/>
    <col min="41" max="41" width="9.28515625" style="3" bestFit="1" customWidth="1"/>
    <col min="42" max="42" width="10.140625" style="3" customWidth="1"/>
    <col min="43" max="43" width="9.7109375" style="3" customWidth="1"/>
    <col min="44" max="44" width="10.140625" style="3" bestFit="1" customWidth="1"/>
    <col min="45" max="45" width="9.7109375" style="3" bestFit="1" customWidth="1"/>
    <col min="46" max="46" width="10.140625" style="3" bestFit="1" customWidth="1"/>
    <col min="47" max="47" width="9.7109375" style="3" bestFit="1" customWidth="1"/>
    <col min="48" max="49" width="10.140625" style="3" bestFit="1" customWidth="1"/>
    <col min="50" max="50" width="9.7109375" style="3" bestFit="1" customWidth="1"/>
    <col min="51" max="52" width="10.140625" style="3" bestFit="1" customWidth="1"/>
    <col min="53" max="53" width="9.28515625" style="3" customWidth="1"/>
    <col min="54" max="57" width="10.140625" style="3" customWidth="1"/>
    <col min="58" max="85" width="10.140625" style="3" bestFit="1" customWidth="1"/>
    <col min="86" max="16384" width="9.140625" style="3"/>
  </cols>
  <sheetData>
    <row r="1" spans="1:107" ht="26.25" x14ac:dyDescent="0.4">
      <c r="C1" s="15" t="s">
        <v>117</v>
      </c>
      <c r="D1" s="15"/>
    </row>
    <row r="3" spans="1:107" s="6" customFormat="1" x14ac:dyDescent="0.25">
      <c r="B3" s="12" t="s">
        <v>64</v>
      </c>
      <c r="C3" s="12" t="s">
        <v>21</v>
      </c>
      <c r="D3" s="12" t="s">
        <v>14</v>
      </c>
      <c r="E3" s="12" t="s">
        <v>20</v>
      </c>
      <c r="F3" s="13">
        <v>0</v>
      </c>
      <c r="G3" s="13">
        <v>1</v>
      </c>
      <c r="H3" s="13">
        <f>IF(G3="","",IF(G3&lt;'Step 1_Expenditure3'!$C$22,G3+1,""))</f>
        <v>2</v>
      </c>
      <c r="I3" s="13">
        <f>IF(H3="","",IF(H3&lt;'Step 1_Expenditure3'!$C$22,H3+1,""))</f>
        <v>3</v>
      </c>
      <c r="J3" s="13">
        <f>IF(I3="","",IF(I3&lt;'Step 1_Expenditure3'!$C$22,I3+1,""))</f>
        <v>4</v>
      </c>
      <c r="K3" s="13">
        <f>IF(J3="","",IF(J3&lt;'Step 1_Expenditure3'!$C$22,J3+1,""))</f>
        <v>5</v>
      </c>
      <c r="L3" s="13">
        <f>IF(K3="","",IF(K3&lt;'Step 1_Expenditure3'!$C$22,K3+1,""))</f>
        <v>6</v>
      </c>
      <c r="M3" s="13">
        <f>IF(L3="","",IF(L3&lt;'Step 1_Expenditure3'!$C$22,L3+1,""))</f>
        <v>7</v>
      </c>
      <c r="N3" s="13">
        <f>IF(M3="","",IF(M3&lt;'Step 1_Expenditure3'!$C$22,M3+1,""))</f>
        <v>8</v>
      </c>
      <c r="O3" s="13">
        <f>IF(N3="","",IF(N3&lt;'Step 1_Expenditure3'!$C$22,N3+1,""))</f>
        <v>9</v>
      </c>
      <c r="P3" s="13">
        <f>IF(O3="","",IF(O3&lt;'Step 1_Expenditure3'!$C$22,O3+1,""))</f>
        <v>10</v>
      </c>
      <c r="Q3" s="13">
        <f>IF(P3="","",IF(P3&lt;'Step 1_Expenditure3'!$C$22,P3+1,""))</f>
        <v>11</v>
      </c>
      <c r="R3" s="13">
        <f>IF(Q3="","",IF(Q3&lt;'Step 1_Expenditure3'!$C$22,Q3+1,""))</f>
        <v>12</v>
      </c>
      <c r="S3" s="13">
        <f>IF(R3="","",IF(R3&lt;'Step 1_Expenditure3'!$C$22,R3+1,""))</f>
        <v>13</v>
      </c>
      <c r="T3" s="13">
        <f>IF(S3="","",IF(S3&lt;'Step 1_Expenditure3'!$C$22,S3+1,""))</f>
        <v>14</v>
      </c>
      <c r="U3" s="13">
        <f>IF(T3="","",IF(T3&lt;'Step 1_Expenditure3'!$C$22,T3+1,""))</f>
        <v>15</v>
      </c>
      <c r="V3" s="13">
        <f>IF(U3="","",IF(U3&lt;'Step 1_Expenditure3'!$C$22,U3+1,""))</f>
        <v>16</v>
      </c>
      <c r="W3" s="13">
        <f>IF(V3="","",IF(V3&lt;'Step 1_Expenditure3'!$C$22,V3+1,""))</f>
        <v>17</v>
      </c>
      <c r="X3" s="13">
        <f>IF(W3="","",IF(W3&lt;'Step 1_Expenditure3'!$C$22,W3+1,""))</f>
        <v>18</v>
      </c>
      <c r="Y3" s="13">
        <f>IF(X3="","",IF(X3&lt;'Step 1_Expenditure3'!$C$22,X3+1,""))</f>
        <v>19</v>
      </c>
      <c r="Z3" s="13">
        <f>IF(Y3="","",IF(Y3&lt;'Step 1_Expenditure3'!$C$22,Y3+1,""))</f>
        <v>20</v>
      </c>
      <c r="AA3" s="13">
        <f>IF(Z3="","",IF(Z3&lt;'Step 1_Expenditure3'!$C$22,Z3+1,""))</f>
        <v>21</v>
      </c>
      <c r="AB3" s="13">
        <f>IF(AA3="","",IF(AA3&lt;'Step 1_Expenditure3'!$C$22,AA3+1,""))</f>
        <v>22</v>
      </c>
      <c r="AC3" s="13">
        <f>IF(AB3="","",IF(AB3&lt;'Step 1_Expenditure3'!$C$22,AB3+1,""))</f>
        <v>23</v>
      </c>
      <c r="AD3" s="13">
        <f>IF(AC3="","",IF(AC3&lt;'Step 1_Expenditure3'!$C$22,AC3+1,""))</f>
        <v>24</v>
      </c>
      <c r="AE3" s="13">
        <f>IF(AD3="","",IF(AD3&lt;'Step 1_Expenditure3'!$C$22,AD3+1,""))</f>
        <v>25</v>
      </c>
      <c r="AF3" s="13" t="str">
        <f>IF(AE3="","",IF(AE3&lt;'Step 1_Expenditure3'!$C$22,AE3+1,""))</f>
        <v/>
      </c>
      <c r="AG3" s="13" t="str">
        <f>IF(AF3="","",IF(AF3&lt;'Step 1_Expenditure3'!$C$22,AF3+1,""))</f>
        <v/>
      </c>
      <c r="AH3" s="13" t="str">
        <f>IF(AG3="","",IF(AG3&lt;'Step 1_Expenditure3'!$C$22,AG3+1,""))</f>
        <v/>
      </c>
      <c r="AI3" s="13" t="str">
        <f>IF(AH3="","",IF(AH3&lt;'Step 1_Expenditure3'!$C$22,AH3+1,""))</f>
        <v/>
      </c>
      <c r="AJ3" s="13" t="str">
        <f>IF(AI3="","",IF(AI3&lt;'Step 1_Expenditure3'!$C$22,AI3+1,""))</f>
        <v/>
      </c>
      <c r="AK3" s="13" t="str">
        <f>IF(AJ3="","",IF(AJ3&lt;'Step 1_Expenditure3'!$C$22,AJ3+1,""))</f>
        <v/>
      </c>
      <c r="AL3" s="13" t="str">
        <f>IF(AK3="","",IF(AK3&lt;'Step 1_Expenditure3'!$C$22,AK3+1,""))</f>
        <v/>
      </c>
      <c r="AM3" s="13" t="str">
        <f>IF(AL3="","",IF(AL3&lt;'Step 1_Expenditure3'!$C$22,AL3+1,""))</f>
        <v/>
      </c>
      <c r="AN3" s="13" t="str">
        <f>IF(AM3="","",IF(AM3&lt;'Step 1_Expenditure3'!$C$22,AM3+1,""))</f>
        <v/>
      </c>
      <c r="AO3" s="13" t="str">
        <f>IF(AN3="","",IF(AN3&lt;'Step 1_Expenditure3'!$C$22,AN3+1,""))</f>
        <v/>
      </c>
      <c r="AP3" s="13" t="str">
        <f>IF(AO3="","",IF(AO3&lt;'Step 1_Expenditure3'!$C$22,AO3+1,""))</f>
        <v/>
      </c>
      <c r="AQ3" s="13" t="str">
        <f>IF(AP3="","",IF(AP3&lt;'Step 1_Expenditure3'!$C$22,AP3+1,""))</f>
        <v/>
      </c>
      <c r="AR3" s="13" t="str">
        <f>IF(AQ3="","",IF(AQ3&lt;'Step 1_Expenditure3'!$C$22,AQ3+1,""))</f>
        <v/>
      </c>
      <c r="AS3" s="13" t="str">
        <f>IF(AR3="","",IF(AR3&lt;'Step 1_Expenditure3'!$C$22,AR3+1,""))</f>
        <v/>
      </c>
      <c r="AT3" s="13" t="str">
        <f>IF(AS3="","",IF(AS3&lt;'Step 1_Expenditure3'!$C$22,AS3+1,""))</f>
        <v/>
      </c>
      <c r="AU3" s="13" t="str">
        <f>IF(AT3="","",IF(AT3&lt;'Step 1_Expenditure3'!$C$22,AT3+1,""))</f>
        <v/>
      </c>
      <c r="AV3" s="13" t="str">
        <f>IF(AU3="","",IF(AU3&lt;'Step 1_Expenditure3'!$C$22,AU3+1,""))</f>
        <v/>
      </c>
      <c r="AW3" s="13" t="str">
        <f>IF(AV3="","",IF(AV3&lt;'Step 1_Expenditure3'!$C$22,AV3+1,""))</f>
        <v/>
      </c>
      <c r="AX3" s="13" t="str">
        <f>IF(AW3="","",IF(AW3&lt;'Step 1_Expenditure3'!$C$22,AW3+1,""))</f>
        <v/>
      </c>
      <c r="AY3" s="13" t="str">
        <f>IF(AX3="","",IF(AX3&lt;'Step 1_Expenditure3'!$C$22,AX3+1,""))</f>
        <v/>
      </c>
      <c r="AZ3" s="13" t="str">
        <f>IF(AY3="","",IF(AY3&lt;'Step 1_Expenditure3'!$C$22,AY3+1,""))</f>
        <v/>
      </c>
      <c r="BA3" s="13" t="str">
        <f>IF(AZ3="","",IF(AZ3&lt;'Step 1_Expenditure3'!$C$22,AZ3+1,""))</f>
        <v/>
      </c>
      <c r="BB3" s="13" t="str">
        <f>IF(BA3="","",IF(BA3&lt;'Step 1_Expenditure3'!$C$22,BA3+1,""))</f>
        <v/>
      </c>
      <c r="BC3" s="13" t="str">
        <f>IF(BB3="","",IF(BB3&lt;'Step 1_Expenditure3'!$C$22,BB3+1,""))</f>
        <v/>
      </c>
      <c r="BD3" s="13" t="str">
        <f>IF(BC3="","",IF(BC3&lt;'Step 1_Expenditure3'!$C$22,BC3+1,""))</f>
        <v/>
      </c>
      <c r="BE3" s="13" t="str">
        <f>IF(BD3="","",IF(BD3&lt;'Step 1_Expenditure3'!$C$22,BD3+1,""))</f>
        <v/>
      </c>
      <c r="BF3" s="13" t="str">
        <f>IF(BE3="","",IF(BE3&lt;'Step 1_Expenditure3'!$C$22,BE3+1,""))</f>
        <v/>
      </c>
      <c r="BG3" s="13" t="str">
        <f>IF(BF3="","",IF(BF3&lt;'Step 1_Expenditure3'!$C$22,BF3+1,""))</f>
        <v/>
      </c>
      <c r="BH3" s="13" t="str">
        <f>IF(BG3="","",IF(BG3&lt;'Step 1_Expenditure3'!$C$22,BG3+1,""))</f>
        <v/>
      </c>
      <c r="BI3" s="13" t="str">
        <f>IF(BH3="","",IF(BH3&lt;'Step 1_Expenditure3'!$C$22,BH3+1,""))</f>
        <v/>
      </c>
      <c r="BJ3" s="13" t="str">
        <f>IF(BI3="","",IF(BI3&lt;'Step 1_Expenditure3'!$C$22,BI3+1,""))</f>
        <v/>
      </c>
      <c r="BK3" s="13" t="str">
        <f>IF(BJ3="","",IF(BJ3&lt;'Step 1_Expenditure3'!$C$22,BJ3+1,""))</f>
        <v/>
      </c>
      <c r="BL3" s="13" t="str">
        <f>IF(BK3="","",IF(BK3&lt;'Step 1_Expenditure3'!$C$22,BK3+1,""))</f>
        <v/>
      </c>
      <c r="BM3" s="13" t="str">
        <f>IF(BL3="","",IF(BL3&lt;'Step 1_Expenditure3'!$C$22,BL3+1,""))</f>
        <v/>
      </c>
      <c r="BN3" s="13" t="str">
        <f>IF(BM3="","",IF(BM3&lt;'Step 1_Expenditure3'!$C$22,BM3+1,""))</f>
        <v/>
      </c>
      <c r="BO3" s="13" t="str">
        <f>IF(BN3="","",IF(BN3&lt;'Step 1_Expenditure3'!$C$22,BN3+1,""))</f>
        <v/>
      </c>
      <c r="BP3" s="13" t="str">
        <f>IF(BO3="","",IF(BO3&lt;'Step 1_Expenditure3'!$C$22,BO3+1,""))</f>
        <v/>
      </c>
      <c r="BQ3" s="13" t="str">
        <f>IF(BP3="","",IF(BP3&lt;'Step 1_Expenditure3'!$C$22,BP3+1,""))</f>
        <v/>
      </c>
      <c r="BR3" s="13" t="str">
        <f>IF(BQ3="","",IF(BQ3&lt;'Step 1_Expenditure3'!$C$22,BQ3+1,""))</f>
        <v/>
      </c>
      <c r="BS3" s="13" t="str">
        <f>IF(BR3="","",IF(BR3&lt;'Step 1_Expenditure3'!$C$22,BR3+1,""))</f>
        <v/>
      </c>
      <c r="BT3" s="13" t="str">
        <f>IF(BS3="","",IF(BS3&lt;'Step 1_Expenditure3'!$C$22,BS3+1,""))</f>
        <v/>
      </c>
      <c r="BU3" s="13" t="str">
        <f>IF(BT3="","",IF(BT3&lt;'Step 1_Expenditure3'!$C$22,BT3+1,""))</f>
        <v/>
      </c>
      <c r="BV3" s="13" t="str">
        <f>IF(BU3="","",IF(BU3&lt;'Step 1_Expenditure3'!$C$22,BU3+1,""))</f>
        <v/>
      </c>
      <c r="BW3" s="13" t="str">
        <f>IF(BV3="","",IF(BV3&lt;'Step 1_Expenditure3'!$C$22,BV3+1,""))</f>
        <v/>
      </c>
      <c r="BX3" s="13" t="str">
        <f>IF(BW3="","",IF(BW3&lt;'Step 1_Expenditure3'!$C$22,BW3+1,""))</f>
        <v/>
      </c>
      <c r="BY3" s="13" t="str">
        <f>IF(BX3="","",IF(BX3&lt;'Step 1_Expenditure3'!$C$22,BX3+1,""))</f>
        <v/>
      </c>
      <c r="BZ3" s="13" t="str">
        <f>IF(BY3="","",IF(BY3&lt;'Step 1_Expenditure3'!$C$22,BY3+1,""))</f>
        <v/>
      </c>
      <c r="CA3" s="13" t="str">
        <f>IF(BZ3="","",IF(BZ3&lt;'Step 1_Expenditure3'!$C$22,BZ3+1,""))</f>
        <v/>
      </c>
      <c r="CB3" s="13" t="str">
        <f>IF(CA3="","",IF(CA3&lt;'Step 1_Expenditure3'!$C$22,CA3+1,""))</f>
        <v/>
      </c>
      <c r="CC3" s="13" t="str">
        <f>IF(CB3="","",IF(CB3&lt;'Step 1_Expenditure3'!$C$22,CB3+1,""))</f>
        <v/>
      </c>
      <c r="CD3" s="13" t="str">
        <f>IF(CC3="","",IF(CC3&lt;'Step 1_Expenditure3'!$C$22,CC3+1,""))</f>
        <v/>
      </c>
      <c r="CE3" s="13" t="str">
        <f>IF(CD3="","",IF(CD3&lt;'Step 1_Expenditure3'!$C$22,CD3+1,""))</f>
        <v/>
      </c>
      <c r="CF3" s="13" t="str">
        <f>IF(CE3="","",IF(CE3&lt;'Step 1_Expenditure3'!$C$22,CE3+1,""))</f>
        <v/>
      </c>
      <c r="CG3" s="13" t="str">
        <f>IF(CF3="","",IF(CF3&lt;'Step 1_Expenditure3'!$C$22,CF3+1,""))</f>
        <v/>
      </c>
      <c r="CH3" s="13" t="str">
        <f>IF(CG3="","",IF(CG3&lt;'Step 1_Expenditure3'!$C$22,CG3+1,""))</f>
        <v/>
      </c>
      <c r="CI3" s="13" t="str">
        <f>IF(CH3="","",IF(CH3&lt;'Step 1_Expenditure3'!$C$22,CH3+1,""))</f>
        <v/>
      </c>
      <c r="CJ3" s="13" t="str">
        <f>IF(CI3="","",IF(CI3&lt;'Step 1_Expenditure3'!$C$22,CI3+1,""))</f>
        <v/>
      </c>
      <c r="CK3" s="13" t="str">
        <f>IF(CJ3="","",IF(CJ3&lt;'Step 1_Expenditure3'!$C$22,CJ3+1,""))</f>
        <v/>
      </c>
      <c r="CL3" s="13" t="str">
        <f>IF(CK3="","",IF(CK3&lt;'Step 1_Expenditure3'!$C$22,CK3+1,""))</f>
        <v/>
      </c>
      <c r="CM3" s="13" t="str">
        <f>IF(CL3="","",IF(CL3&lt;'Step 1_Expenditure3'!$C$22,CL3+1,""))</f>
        <v/>
      </c>
      <c r="CN3" s="13" t="str">
        <f>IF(CM3="","",IF(CM3&lt;'Step 1_Expenditure3'!$C$22,CM3+1,""))</f>
        <v/>
      </c>
      <c r="CO3" s="13" t="str">
        <f>IF(CN3="","",IF(CN3&lt;'Step 1_Expenditure3'!$C$22,CN3+1,""))</f>
        <v/>
      </c>
      <c r="CP3" s="13" t="str">
        <f>IF(CO3="","",IF(CO3&lt;'Step 1_Expenditure3'!$C$22,CO3+1,""))</f>
        <v/>
      </c>
      <c r="CQ3" s="13" t="str">
        <f>IF(CP3="","",IF(CP3&lt;'Step 1_Expenditure3'!$C$22,CP3+1,""))</f>
        <v/>
      </c>
      <c r="CR3" s="13" t="str">
        <f>IF(CQ3="","",IF(CQ3&lt;'Step 1_Expenditure3'!$C$22,CQ3+1,""))</f>
        <v/>
      </c>
      <c r="CS3" s="13" t="str">
        <f>IF(CR3="","",IF(CR3&lt;'Step 1_Expenditure3'!$C$22,CR3+1,""))</f>
        <v/>
      </c>
      <c r="CT3" s="13" t="str">
        <f>IF(CS3="","",IF(CS3&lt;'Step 1_Expenditure3'!$C$22,CS3+1,""))</f>
        <v/>
      </c>
      <c r="CU3" s="13" t="str">
        <f>IF(CT3="","",IF(CT3&lt;'Step 1_Expenditure3'!$C$22,CT3+1,""))</f>
        <v/>
      </c>
      <c r="CV3" s="13" t="str">
        <f>IF(CU3="","",IF(CU3&lt;'Step 1_Expenditure3'!$C$22,CU3+1,""))</f>
        <v/>
      </c>
      <c r="CW3" s="13" t="str">
        <f>IF(CV3="","",IF(CV3&lt;'Step 1_Expenditure3'!$C$22,CV3+1,""))</f>
        <v/>
      </c>
      <c r="CX3" s="13" t="str">
        <f>IF(CW3="","",IF(CW3&lt;'Step 1_Expenditure3'!$C$22,CW3+1,""))</f>
        <v/>
      </c>
      <c r="CY3" s="13" t="str">
        <f>IF(CX3="","",IF(CX3&lt;'Step 1_Expenditure3'!$C$22,CX3+1,""))</f>
        <v/>
      </c>
      <c r="CZ3" s="13" t="str">
        <f>IF(CY3="","",IF(CY3&lt;'Step 1_Expenditure3'!$C$22,CY3+1,""))</f>
        <v/>
      </c>
      <c r="DA3" s="13" t="str">
        <f>IF(CZ3="","",IF(CZ3&lt;'Step 1_Expenditure3'!$C$22,CZ3+1,""))</f>
        <v/>
      </c>
      <c r="DB3" s="13" t="str">
        <f>IF(DA3="","",IF(DA3&lt;'Step 1_Expenditure3'!$C$22,DA3+1,""))</f>
        <v/>
      </c>
      <c r="DC3" s="5"/>
    </row>
    <row r="4" spans="1:107" s="6" customFormat="1" x14ac:dyDescent="0.25">
      <c r="A4" s="27">
        <f>SUM(F4:DB4)</f>
        <v>2269341.05129947</v>
      </c>
      <c r="B4" s="14" t="str">
        <f>IF('Step 2_Revenue3'!C26&gt;0,'Step 2_Revenue3'!B26,"")</f>
        <v xml:space="preserve">Stage 7: Use (and Operation)  </v>
      </c>
      <c r="C4" s="14"/>
      <c r="D4" s="14">
        <f>IF('Step 2_Revenue3'!D26&gt;0,IF('Step 2_Revenue3'!H26+'Step 2_Revenue3'!I26&gt;'Step 1_Expenditure3'!$C$22,'Step 1_Expenditure3'!$C$22,'Step 2_Revenue3'!H26+'Step 2_Revenue3'!I26),"")</f>
        <v>25</v>
      </c>
      <c r="E4" s="14" t="str">
        <f>IF('Step 2_Revenue3'!D26&gt;0,'Step 2_Revenue3'!C26,"")</f>
        <v>Savings from PV Self usage</v>
      </c>
      <c r="F4" s="54">
        <f>IF(F$3="","",IF(OR('Step 2_Revenue3'!$H26&gt;F$3,'Step 2_Revenue3'!$H26=""),0,IF('Step 2_Revenue3'!$I26+ 'Step 2_Revenue3'!$H26 - 1&gt;=F$3, ('Step 2_Revenue3'!$D26*((1-'Step 2_Revenue3'!$F26)^(F$3-'Step 2_Revenue3'!$H26))*'Step 2_Revenue3'!$E26*((1+'Step 2_Revenue3'!$G26)^(F$3))), 0)))</f>
        <v>0</v>
      </c>
      <c r="G4" s="54">
        <f>IF(G$3="","",IF(OR('Step 2_Revenue3'!$H26&gt;G$3,'Step 2_Revenue3'!$H26=""),0,IF('Step 2_Revenue3'!$I26+ 'Step 2_Revenue3'!$H26 - 1&gt;=G$3,('Step 2_Revenue3'!$D26*((1-'Step 2_Revenue3'!$F26)^(G$3-'Step 2_Revenue3'!$H26))*'Step 2_Revenue3'!$E26*((1+'Step 2_Revenue3'!$G26)^(G$3-1))), 0)))</f>
        <v>0</v>
      </c>
      <c r="H4" s="54">
        <f>IF(H$3="","",IF(OR('Step 2_Revenue3'!$H26&gt;H$3,'Step 2_Revenue3'!$H26=""),0,IF('Step 2_Revenue3'!$I26+ 'Step 2_Revenue3'!$H26 - 1&gt;=H$3,('Step 2_Revenue3'!$D26*((1-'Step 2_Revenue3'!$F26)^(H$3-'Step 2_Revenue3'!$H26))*'Step 2_Revenue3'!$E26*((1+'Step 2_Revenue3'!$G26)^(H$3-1))), 0)))</f>
        <v>89284</v>
      </c>
      <c r="I4" s="54">
        <f>IF(I$3="","",IF(OR('Step 2_Revenue3'!$H26&gt;I$3,'Step 2_Revenue3'!$H26=""),0,IF('Step 2_Revenue3'!$I26+ 'Step 2_Revenue3'!$H26 - 1&gt;=I$3,('Step 2_Revenue3'!$D26*((1-'Step 2_Revenue3'!$F26)^(I$3-'Step 2_Revenue3'!$H26))*'Step 2_Revenue3'!$E26*((1+'Step 2_Revenue3'!$G26)^(I$3-1))), 0)))</f>
        <v>89725.955799999996</v>
      </c>
      <c r="J4" s="54">
        <f>IF(J$3="","",IF(OR('Step 2_Revenue3'!$H26&gt;J$3,'Step 2_Revenue3'!$H26=""),0,IF('Step 2_Revenue3'!$I26+ 'Step 2_Revenue3'!$H26 - 1&gt;=J$3,('Step 2_Revenue3'!$D26*((1-'Step 2_Revenue3'!$F26)^(J$3-'Step 2_Revenue3'!$H26))*'Step 2_Revenue3'!$E26*((1+'Step 2_Revenue3'!$G26)^(J$3-1))), 0)))</f>
        <v>90170.099281210001</v>
      </c>
      <c r="K4" s="54">
        <f>IF(K$3="","",IF(OR('Step 2_Revenue3'!$H26&gt;K$3,'Step 2_Revenue3'!$H26=""),0,IF('Step 2_Revenue3'!$I26+ 'Step 2_Revenue3'!$H26 - 1&gt;=K$3,('Step 2_Revenue3'!$D26*((1-'Step 2_Revenue3'!$F26)^(K$3-'Step 2_Revenue3'!$H26))*'Step 2_Revenue3'!$E26*((1+'Step 2_Revenue3'!$G26)^(K$3-1))), 0)))</f>
        <v>90616.441272651995</v>
      </c>
      <c r="L4" s="54">
        <f>IF(L$3="","",IF(OR('Step 2_Revenue3'!$H26&gt;L$3,'Step 2_Revenue3'!$H26=""),0,IF('Step 2_Revenue3'!$I26+ 'Step 2_Revenue3'!$H26 - 1&gt;=L$3,('Step 2_Revenue3'!$D26*((1-'Step 2_Revenue3'!$F26)^(L$3-'Step 2_Revenue3'!$H26))*'Step 2_Revenue3'!$E26*((1+'Step 2_Revenue3'!$G26)^(L$3-1))), 0)))</f>
        <v>91064.99265695161</v>
      </c>
      <c r="M4" s="54">
        <f>IF(M$3="","",IF(OR('Step 2_Revenue3'!$H26&gt;M$3,'Step 2_Revenue3'!$H26=""),0,IF('Step 2_Revenue3'!$I26+ 'Step 2_Revenue3'!$H26 - 1&gt;=M$3,('Step 2_Revenue3'!$D26*((1-'Step 2_Revenue3'!$F26)^(M$3-'Step 2_Revenue3'!$H26))*'Step 2_Revenue3'!$E26*((1+'Step 2_Revenue3'!$G26)^(M$3-1))), 0)))</f>
        <v>91515.76437060356</v>
      </c>
      <c r="N4" s="54">
        <f>IF(N$3="","",IF(OR('Step 2_Revenue3'!$H26&gt;N$3,'Step 2_Revenue3'!$H26=""),0,IF('Step 2_Revenue3'!$I26+ 'Step 2_Revenue3'!$H26 - 1&gt;=N$3,('Step 2_Revenue3'!$D26*((1-'Step 2_Revenue3'!$F26)^(N$3-'Step 2_Revenue3'!$H26))*'Step 2_Revenue3'!$E26*((1+'Step 2_Revenue3'!$G26)^(N$3-1))), 0)))</f>
        <v>91968.767404238009</v>
      </c>
      <c r="O4" s="54">
        <f>IF(O$3="","",IF(OR('Step 2_Revenue3'!$H26&gt;O$3,'Step 2_Revenue3'!$H26=""),0,IF('Step 2_Revenue3'!$I26+ 'Step 2_Revenue3'!$H26 - 1&gt;=O$3,('Step 2_Revenue3'!$D26*((1-'Step 2_Revenue3'!$F26)^(O$3-'Step 2_Revenue3'!$H26))*'Step 2_Revenue3'!$E26*((1+'Step 2_Revenue3'!$G26)^(O$3-1))), 0)))</f>
        <v>92424.012802889018</v>
      </c>
      <c r="P4" s="54">
        <f>IF(P$3="","",IF(OR('Step 2_Revenue3'!$H26&gt;P$3,'Step 2_Revenue3'!$H26=""),0,IF('Step 2_Revenue3'!$I26+ 'Step 2_Revenue3'!$H26 - 1&gt;=P$3,('Step 2_Revenue3'!$D26*((1-'Step 2_Revenue3'!$F26)^(P$3-'Step 2_Revenue3'!$H26))*'Step 2_Revenue3'!$E26*((1+'Step 2_Revenue3'!$G26)^(P$3-1))), 0)))</f>
        <v>92881.511666263323</v>
      </c>
      <c r="Q4" s="54">
        <f>IF(Q$3="","",IF(OR('Step 2_Revenue3'!$H26&gt;Q$3,'Step 2_Revenue3'!$H26=""),0,IF('Step 2_Revenue3'!$I26+ 'Step 2_Revenue3'!$H26 - 1&gt;=Q$3,('Step 2_Revenue3'!$D26*((1-'Step 2_Revenue3'!$F26)^(Q$3-'Step 2_Revenue3'!$H26))*'Step 2_Revenue3'!$E26*((1+'Step 2_Revenue3'!$G26)^(Q$3-1))), 0)))</f>
        <v>93341.27514901133</v>
      </c>
      <c r="R4" s="54">
        <f>IF(R$3="","",IF(OR('Step 2_Revenue3'!$H26&gt;R$3,'Step 2_Revenue3'!$H26=""),0,IF('Step 2_Revenue3'!$I26+ 'Step 2_Revenue3'!$H26 - 1&gt;=R$3,('Step 2_Revenue3'!$D26*((1-'Step 2_Revenue3'!$F26)^(R$3-'Step 2_Revenue3'!$H26))*'Step 2_Revenue3'!$E26*((1+'Step 2_Revenue3'!$G26)^(R$3-1))), 0)))</f>
        <v>93803.31446099891</v>
      </c>
      <c r="S4" s="54">
        <f>IF(S$3="","",IF(OR('Step 2_Revenue3'!$H26&gt;S$3,'Step 2_Revenue3'!$H26=""),0,IF('Step 2_Revenue3'!$I26+ 'Step 2_Revenue3'!$H26 - 1&gt;=S$3,('Step 2_Revenue3'!$D26*((1-'Step 2_Revenue3'!$F26)^(S$3-'Step 2_Revenue3'!$H26))*'Step 2_Revenue3'!$E26*((1+'Step 2_Revenue3'!$G26)^(S$3-1))), 0)))</f>
        <v>94267.640867580863</v>
      </c>
      <c r="T4" s="54">
        <f>IF(T$3="","",IF(OR('Step 2_Revenue3'!$H26&gt;T$3,'Step 2_Revenue3'!$H26=""),0,IF('Step 2_Revenue3'!$I26+ 'Step 2_Revenue3'!$H26 - 1&gt;=T$3,('Step 2_Revenue3'!$D26*((1-'Step 2_Revenue3'!$F26)^(T$3-'Step 2_Revenue3'!$H26))*'Step 2_Revenue3'!$E26*((1+'Step 2_Revenue3'!$G26)^(T$3-1))), 0)))</f>
        <v>94734.265689875392</v>
      </c>
      <c r="U4" s="54">
        <f>IF(U$3="","",IF(OR('Step 2_Revenue3'!$H26&gt;U$3,'Step 2_Revenue3'!$H26=""),0,IF('Step 2_Revenue3'!$I26+ 'Step 2_Revenue3'!$H26 - 1&gt;=U$3,('Step 2_Revenue3'!$D26*((1-'Step 2_Revenue3'!$F26)^(U$3-'Step 2_Revenue3'!$H26))*'Step 2_Revenue3'!$E26*((1+'Step 2_Revenue3'!$G26)^(U$3-1))), 0)))</f>
        <v>95203.200305040285</v>
      </c>
      <c r="V4" s="54">
        <f>IF(V$3="","",IF(OR('Step 2_Revenue3'!$H26&gt;V$3,'Step 2_Revenue3'!$H26=""),0,IF('Step 2_Revenue3'!$I26+ 'Step 2_Revenue3'!$H26 - 1&gt;=V$3,('Step 2_Revenue3'!$D26*((1-'Step 2_Revenue3'!$F26)^(V$3-'Step 2_Revenue3'!$H26))*'Step 2_Revenue3'!$E26*((1+'Step 2_Revenue3'!$G26)^(V$3-1))), 0)))</f>
        <v>95674.456146550234</v>
      </c>
      <c r="W4" s="54">
        <f>IF(W$3="","",IF(OR('Step 2_Revenue3'!$H26&gt;W$3,'Step 2_Revenue3'!$H26=""),0,IF('Step 2_Revenue3'!$I26+ 'Step 2_Revenue3'!$H26 - 1&gt;=W$3,('Step 2_Revenue3'!$D26*((1-'Step 2_Revenue3'!$F26)^(W$3-'Step 2_Revenue3'!$H26))*'Step 2_Revenue3'!$E26*((1+'Step 2_Revenue3'!$G26)^(W$3-1))), 0)))</f>
        <v>96148.044704475673</v>
      </c>
      <c r="X4" s="54">
        <f>IF(X$3="","",IF(OR('Step 2_Revenue3'!$H26&gt;X$3,'Step 2_Revenue3'!$H26=""),0,IF('Step 2_Revenue3'!$I26+ 'Step 2_Revenue3'!$H26 - 1&gt;=X$3,('Step 2_Revenue3'!$D26*((1-'Step 2_Revenue3'!$F26)^(X$3-'Step 2_Revenue3'!$H26))*'Step 2_Revenue3'!$E26*((1+'Step 2_Revenue3'!$G26)^(X$3-1))), 0)))</f>
        <v>96623.977525762835</v>
      </c>
      <c r="Y4" s="54">
        <f>IF(Y$3="","",IF(OR('Step 2_Revenue3'!$H26&gt;Y$3,'Step 2_Revenue3'!$H26=""),0,IF('Step 2_Revenue3'!$I26+ 'Step 2_Revenue3'!$H26 - 1&gt;=Y$3,('Step 2_Revenue3'!$D26*((1-'Step 2_Revenue3'!$F26)^(Y$3-'Step 2_Revenue3'!$H26))*'Step 2_Revenue3'!$E26*((1+'Step 2_Revenue3'!$G26)^(Y$3-1))), 0)))</f>
        <v>97102.266214515359</v>
      </c>
      <c r="Z4" s="54">
        <f>IF(Z$3="","",IF(OR('Step 2_Revenue3'!$H26&gt;Z$3,'Step 2_Revenue3'!$H26=""),0,IF('Step 2_Revenue3'!$I26+ 'Step 2_Revenue3'!$H26 - 1&gt;=Z$3,('Step 2_Revenue3'!$D26*((1-'Step 2_Revenue3'!$F26)^(Z$3-'Step 2_Revenue3'!$H26))*'Step 2_Revenue3'!$E26*((1+'Step 2_Revenue3'!$G26)^(Z$3-1))), 0)))</f>
        <v>97582.922432277177</v>
      </c>
      <c r="AA4" s="54">
        <f>IF(AA$3="","",IF(OR('Step 2_Revenue3'!$H26&gt;AA$3,'Step 2_Revenue3'!$H26=""),0,IF('Step 2_Revenue3'!$I26+ 'Step 2_Revenue3'!$H26 - 1&gt;=AA$3,('Step 2_Revenue3'!$D26*((1-'Step 2_Revenue3'!$F26)^(AA$3-'Step 2_Revenue3'!$H26))*'Step 2_Revenue3'!$E26*((1+'Step 2_Revenue3'!$G26)^(AA$3-1))), 0)))</f>
        <v>98065.957898316949</v>
      </c>
      <c r="AB4" s="54">
        <f>IF(AB$3="","",IF(OR('Step 2_Revenue3'!$H26&gt;AB$3,'Step 2_Revenue3'!$H26=""),0,IF('Step 2_Revenue3'!$I26+ 'Step 2_Revenue3'!$H26 - 1&gt;=AB$3,('Step 2_Revenue3'!$D26*((1-'Step 2_Revenue3'!$F26)^(AB$3-'Step 2_Revenue3'!$H26))*'Step 2_Revenue3'!$E26*((1+'Step 2_Revenue3'!$G26)^(AB$3-1))), 0)))</f>
        <v>98551.384389913641</v>
      </c>
      <c r="AC4" s="54">
        <f>IF(AC$3="","",IF(OR('Step 2_Revenue3'!$H26&gt;AC$3,'Step 2_Revenue3'!$H26=""),0,IF('Step 2_Revenue3'!$I26+ 'Step 2_Revenue3'!$H26 - 1&gt;=AC$3,('Step 2_Revenue3'!$D26*((1-'Step 2_Revenue3'!$F26)^(AC$3-'Step 2_Revenue3'!$H26))*'Step 2_Revenue3'!$E26*((1+'Step 2_Revenue3'!$G26)^(AC$3-1))), 0)))</f>
        <v>99039.213742643726</v>
      </c>
      <c r="AD4" s="54">
        <f>IF(AD$3="","",IF(OR('Step 2_Revenue3'!$H26&gt;AD$3,'Step 2_Revenue3'!$H26=""),0,IF('Step 2_Revenue3'!$I26+ 'Step 2_Revenue3'!$H26 - 1&gt;=AD$3,('Step 2_Revenue3'!$D26*((1-'Step 2_Revenue3'!$F26)^(AD$3-'Step 2_Revenue3'!$H26))*'Step 2_Revenue3'!$E26*((1+'Step 2_Revenue3'!$G26)^(AD$3-1))), 0)))</f>
        <v>99529.457850669802</v>
      </c>
      <c r="AE4" s="54">
        <f>IF(AE$3="","",IF(OR('Step 2_Revenue3'!$H26&gt;AE$3,'Step 2_Revenue3'!$H26=""),0,IF('Step 2_Revenue3'!$I26+ 'Step 2_Revenue3'!$H26 - 1&gt;=AE$3,('Step 2_Revenue3'!$D26*((1-'Step 2_Revenue3'!$F26)^(AE$3-'Step 2_Revenue3'!$H26))*'Step 2_Revenue3'!$E26*((1+'Step 2_Revenue3'!$G26)^(AE$3-1))), 0)))</f>
        <v>100022.12866703063</v>
      </c>
      <c r="AF4" s="54" t="str">
        <f>IF(AF$3="","",IF(OR('Step 2_Revenue3'!$H26&gt;AF$3,'Step 2_Revenue3'!$H26=""),0,IF('Step 2_Revenue3'!$I26+ 'Step 2_Revenue3'!$H26 - 1&gt;=AF$3,('Step 2_Revenue3'!$D26*((1-'Step 2_Revenue3'!$F26)^(AF$3-'Step 2_Revenue3'!$H26))*'Step 2_Revenue3'!$E26*((1+'Step 2_Revenue3'!$G26)^(AF$3-1))), 0)))</f>
        <v/>
      </c>
      <c r="AG4" s="54" t="str">
        <f>IF(AG$3="","",IF(OR('Step 2_Revenue3'!$H26&gt;AG$3,'Step 2_Revenue3'!$H26=""),0,IF('Step 2_Revenue3'!$I26+ 'Step 2_Revenue3'!$H26 - 1&gt;=AG$3,('Step 2_Revenue3'!$D26*((1-'Step 2_Revenue3'!$F26)^(AG$3-'Step 2_Revenue3'!$H26))*'Step 2_Revenue3'!$E26*((1+'Step 2_Revenue3'!$G26)^(AG$3-1))), 0)))</f>
        <v/>
      </c>
      <c r="AH4" s="54" t="str">
        <f>IF(AH$3="","",IF(OR('Step 2_Revenue3'!$H26&gt;AH$3,'Step 2_Revenue3'!$H26=""),0,IF('Step 2_Revenue3'!$I26+ 'Step 2_Revenue3'!$H26 - 1&gt;=AH$3,('Step 2_Revenue3'!$D26*((1-'Step 2_Revenue3'!$F26)^(AH$3-'Step 2_Revenue3'!$H26))*'Step 2_Revenue3'!$E26*((1+'Step 2_Revenue3'!$G26)^(AH$3-1))), 0)))</f>
        <v/>
      </c>
      <c r="AI4" s="54" t="str">
        <f>IF(AI$3="","",IF(OR('Step 2_Revenue3'!$H26&gt;AI$3,'Step 2_Revenue3'!$H26=""),0,IF('Step 2_Revenue3'!$I26+ 'Step 2_Revenue3'!$H26 - 1&gt;=AI$3,('Step 2_Revenue3'!$D26*((1-'Step 2_Revenue3'!$F26)^(AI$3-'Step 2_Revenue3'!$H26))*'Step 2_Revenue3'!$E26*((1+'Step 2_Revenue3'!$G26)^(AI$3-1))), 0)))</f>
        <v/>
      </c>
      <c r="AJ4" s="54" t="str">
        <f>IF(AJ$3="","",IF(OR('Step 2_Revenue3'!$H26&gt;AJ$3,'Step 2_Revenue3'!$H26=""),0,IF('Step 2_Revenue3'!$I26+ 'Step 2_Revenue3'!$H26 - 1&gt;=AJ$3,('Step 2_Revenue3'!$D26*((1-'Step 2_Revenue3'!$F26)^(AJ$3-'Step 2_Revenue3'!$H26))*'Step 2_Revenue3'!$E26*((1+'Step 2_Revenue3'!$G26)^(AJ$3-1))), 0)))</f>
        <v/>
      </c>
      <c r="AK4" s="54" t="str">
        <f>IF(AK$3="","",IF(OR('Step 2_Revenue3'!$H26&gt;AK$3,'Step 2_Revenue3'!$H26=""),0,IF('Step 2_Revenue3'!$I26+ 'Step 2_Revenue3'!$H26 - 1&gt;=AK$3,('Step 2_Revenue3'!$D26*((1-'Step 2_Revenue3'!$F26)^(AK$3-'Step 2_Revenue3'!$H26))*'Step 2_Revenue3'!$E26*((1+'Step 2_Revenue3'!$G26)^(AK$3-1))), 0)))</f>
        <v/>
      </c>
      <c r="AL4" s="54" t="str">
        <f>IF(AL$3="","",IF(OR('Step 2_Revenue3'!$H26&gt;AL$3,'Step 2_Revenue3'!$H26=""),0,IF('Step 2_Revenue3'!$I26+ 'Step 2_Revenue3'!$H26 - 1&gt;=AL$3,('Step 2_Revenue3'!$D26*((1-'Step 2_Revenue3'!$F26)^(AL$3-'Step 2_Revenue3'!$H26))*'Step 2_Revenue3'!$E26*((1+'Step 2_Revenue3'!$G26)^(AL$3-1))), 0)))</f>
        <v/>
      </c>
      <c r="AM4" s="54" t="str">
        <f>IF(AM$3="","",IF(OR('Step 2_Revenue3'!$H26&gt;AM$3,'Step 2_Revenue3'!$H26=""),0,IF('Step 2_Revenue3'!$I26+ 'Step 2_Revenue3'!$H26 - 1&gt;=AM$3,('Step 2_Revenue3'!$D26*((1-'Step 2_Revenue3'!$F26)^(AM$3-'Step 2_Revenue3'!$H26))*'Step 2_Revenue3'!$E26*((1+'Step 2_Revenue3'!$G26)^(AM$3-1))), 0)))</f>
        <v/>
      </c>
      <c r="AN4" s="54" t="str">
        <f>IF(AN$3="","",IF(OR('Step 2_Revenue3'!$H26&gt;AN$3,'Step 2_Revenue3'!$H26=""),0,IF('Step 2_Revenue3'!$I26+ 'Step 2_Revenue3'!$H26 - 1&gt;=AN$3,('Step 2_Revenue3'!$D26*((1-'Step 2_Revenue3'!$F26)^(AN$3-'Step 2_Revenue3'!$H26))*'Step 2_Revenue3'!$E26*((1+'Step 2_Revenue3'!$G26)^(AN$3-1))), 0)))</f>
        <v/>
      </c>
      <c r="AO4" s="54" t="str">
        <f>IF(AO$3="","",IF(OR('Step 2_Revenue3'!$H26&gt;AO$3,'Step 2_Revenue3'!$H26=""),0,IF('Step 2_Revenue3'!$I26+ 'Step 2_Revenue3'!$H26 - 1&gt;=AO$3,('Step 2_Revenue3'!$D26*((1-'Step 2_Revenue3'!$F26)^(AO$3-'Step 2_Revenue3'!$H26))*'Step 2_Revenue3'!$E26*((1+'Step 2_Revenue3'!$G26)^(AO$3-1))), 0)))</f>
        <v/>
      </c>
      <c r="AP4" s="54" t="str">
        <f>IF(AP$3="","",IF(OR('Step 2_Revenue3'!$H26&gt;AP$3,'Step 2_Revenue3'!$H26=""),0,IF('Step 2_Revenue3'!$I26+ 'Step 2_Revenue3'!$H26 - 1&gt;=AP$3,('Step 2_Revenue3'!$D26*((1-'Step 2_Revenue3'!$F26)^(AP$3-'Step 2_Revenue3'!$H26))*'Step 2_Revenue3'!$E26*((1+'Step 2_Revenue3'!$G26)^(AP$3-1))), 0)))</f>
        <v/>
      </c>
      <c r="AQ4" s="54" t="str">
        <f>IF(AQ$3="","",IF(OR('Step 2_Revenue3'!$H26&gt;AQ$3,'Step 2_Revenue3'!$H26=""),0,IF('Step 2_Revenue3'!$I26+ 'Step 2_Revenue3'!$H26 - 1&gt;=AQ$3,('Step 2_Revenue3'!$D26*((1-'Step 2_Revenue3'!$F26)^(AQ$3-'Step 2_Revenue3'!$H26))*'Step 2_Revenue3'!$E26*((1+'Step 2_Revenue3'!$G26)^(AQ$3-1))), 0)))</f>
        <v/>
      </c>
      <c r="AR4" s="54" t="str">
        <f>IF(AR$3="","",IF(OR('Step 2_Revenue3'!$H26&gt;AR$3,'Step 2_Revenue3'!$H26=""),0,IF('Step 2_Revenue3'!$I26+ 'Step 2_Revenue3'!$H26 - 1&gt;=AR$3,('Step 2_Revenue3'!$D26*((1-'Step 2_Revenue3'!$F26)^(AR$3-'Step 2_Revenue3'!$H26))*'Step 2_Revenue3'!$E26*((1+'Step 2_Revenue3'!$G26)^(AR$3-1))), 0)))</f>
        <v/>
      </c>
      <c r="AS4" s="54" t="str">
        <f>IF(AS$3="","",IF(OR('Step 2_Revenue3'!$H26&gt;AS$3,'Step 2_Revenue3'!$H26=""),0,IF('Step 2_Revenue3'!$I26+ 'Step 2_Revenue3'!$H26 - 1&gt;=AS$3,('Step 2_Revenue3'!$D26*((1-'Step 2_Revenue3'!$F26)^(AS$3-'Step 2_Revenue3'!$H26))*'Step 2_Revenue3'!$E26*((1+'Step 2_Revenue3'!$G26)^(AS$3-1))), 0)))</f>
        <v/>
      </c>
      <c r="AT4" s="54" t="str">
        <f>IF(AT$3="","",IF(OR('Step 2_Revenue3'!$H26&gt;AT$3,'Step 2_Revenue3'!$H26=""),0,IF('Step 2_Revenue3'!$I26+ 'Step 2_Revenue3'!$H26 - 1&gt;=AT$3,('Step 2_Revenue3'!$D26*((1-'Step 2_Revenue3'!$F26)^(AT$3-'Step 2_Revenue3'!$H26))*'Step 2_Revenue3'!$E26*((1+'Step 2_Revenue3'!$G26)^(AT$3-1))), 0)))</f>
        <v/>
      </c>
      <c r="AU4" s="54" t="str">
        <f>IF(AU$3="","",IF(OR('Step 2_Revenue3'!$H26&gt;AU$3,'Step 2_Revenue3'!$H26=""),0,IF('Step 2_Revenue3'!$I26+ 'Step 2_Revenue3'!$H26 - 1&gt;=AU$3,('Step 2_Revenue3'!$D26*((1-'Step 2_Revenue3'!$F26)^(AU$3-'Step 2_Revenue3'!$H26))*'Step 2_Revenue3'!$E26*((1+'Step 2_Revenue3'!$G26)^(AU$3-1))), 0)))</f>
        <v/>
      </c>
      <c r="AV4" s="54" t="str">
        <f>IF(AV$3="","",IF(OR('Step 2_Revenue3'!$H26&gt;AV$3,'Step 2_Revenue3'!$H26=""),0,IF('Step 2_Revenue3'!$I26+ 'Step 2_Revenue3'!$H26 - 1&gt;=AV$3,('Step 2_Revenue3'!$D26*((1-'Step 2_Revenue3'!$F26)^(AV$3-'Step 2_Revenue3'!$H26))*'Step 2_Revenue3'!$E26*((1+'Step 2_Revenue3'!$G26)^(AV$3-1))), 0)))</f>
        <v/>
      </c>
      <c r="AW4" s="54" t="str">
        <f>IF(AW$3="","",IF(OR('Step 2_Revenue3'!$H26&gt;AW$3,'Step 2_Revenue3'!$H26=""),0,IF('Step 2_Revenue3'!$I26+ 'Step 2_Revenue3'!$H26 - 1&gt;=AW$3,('Step 2_Revenue3'!$D26*((1-'Step 2_Revenue3'!$F26)^(AW$3-'Step 2_Revenue3'!$H26))*'Step 2_Revenue3'!$E26*((1+'Step 2_Revenue3'!$G26)^(AW$3-1))), 0)))</f>
        <v/>
      </c>
      <c r="AX4" s="54" t="str">
        <f>IF(AX$3="","",IF(OR('Step 2_Revenue3'!$H26&gt;AX$3,'Step 2_Revenue3'!$H26=""),0,IF('Step 2_Revenue3'!$I26+ 'Step 2_Revenue3'!$H26 - 1&gt;=AX$3,('Step 2_Revenue3'!$D26*((1-'Step 2_Revenue3'!$F26)^(AX$3-'Step 2_Revenue3'!$H26))*'Step 2_Revenue3'!$E26*((1+'Step 2_Revenue3'!$G26)^(AX$3-1))), 0)))</f>
        <v/>
      </c>
      <c r="AY4" s="54" t="str">
        <f>IF(AY$3="","",IF(OR('Step 2_Revenue3'!$H26&gt;AY$3,'Step 2_Revenue3'!$H26=""),0,IF('Step 2_Revenue3'!$I26+ 'Step 2_Revenue3'!$H26 - 1&gt;=AY$3,('Step 2_Revenue3'!$D26*((1-'Step 2_Revenue3'!$F26)^(AY$3-'Step 2_Revenue3'!$H26))*'Step 2_Revenue3'!$E26*((1+'Step 2_Revenue3'!$G26)^(AY$3-1))), 0)))</f>
        <v/>
      </c>
      <c r="AZ4" s="54" t="str">
        <f>IF(AZ$3="","",IF(OR('Step 2_Revenue3'!$H26&gt;AZ$3,'Step 2_Revenue3'!$H26=""),0,IF('Step 2_Revenue3'!$I26+ 'Step 2_Revenue3'!$H26 - 1&gt;=AZ$3,('Step 2_Revenue3'!$D26*((1-'Step 2_Revenue3'!$F26)^(AZ$3-'Step 2_Revenue3'!$H26))*'Step 2_Revenue3'!$E26*((1+'Step 2_Revenue3'!$G26)^(AZ$3-1))), 0)))</f>
        <v/>
      </c>
      <c r="BA4" s="54" t="str">
        <f>IF(BA$3="","",IF(OR('Step 2_Revenue3'!$H26&gt;BA$3,'Step 2_Revenue3'!$H26=""),0,IF('Step 2_Revenue3'!$I26+ 'Step 2_Revenue3'!$H26 - 1&gt;=BA$3,('Step 2_Revenue3'!$D26*((1-'Step 2_Revenue3'!$F26)^(BA$3-'Step 2_Revenue3'!$H26))*'Step 2_Revenue3'!$E26*((1+'Step 2_Revenue3'!$G26)^(BA$3-1))), 0)))</f>
        <v/>
      </c>
      <c r="BB4" s="54" t="str">
        <f>IF(BB$3="","",IF(OR('Step 2_Revenue3'!$H26&gt;BB$3,'Step 2_Revenue3'!$H26=""),0,IF('Step 2_Revenue3'!$I26+ 'Step 2_Revenue3'!$H26 - 1&gt;=BB$3,('Step 2_Revenue3'!$D26*((1-'Step 2_Revenue3'!$F26)^(BB$3-'Step 2_Revenue3'!$H26))*'Step 2_Revenue3'!$E26*((1+'Step 2_Revenue3'!$G26)^(BB$3-1))), 0)))</f>
        <v/>
      </c>
      <c r="BC4" s="54" t="str">
        <f>IF(BC$3="","",IF(OR('Step 2_Revenue3'!$H26&gt;BC$3,'Step 2_Revenue3'!$H26=""),0,IF('Step 2_Revenue3'!$I26+ 'Step 2_Revenue3'!$H26 - 1&gt;=BC$3,('Step 2_Revenue3'!$D26*((1-'Step 2_Revenue3'!$F26)^(BC$3-'Step 2_Revenue3'!$H26))*'Step 2_Revenue3'!$E26*((1+'Step 2_Revenue3'!$G26)^(BC$3-1))), 0)))</f>
        <v/>
      </c>
      <c r="BD4" s="54" t="str">
        <f>IF(BD$3="","",IF(OR('Step 2_Revenue3'!$H26&gt;BD$3,'Step 2_Revenue3'!$H26=""),0,IF('Step 2_Revenue3'!$I26+ 'Step 2_Revenue3'!$H26 - 1&gt;=BD$3,('Step 2_Revenue3'!$D26*((1-'Step 2_Revenue3'!$F26)^(BD$3-'Step 2_Revenue3'!$H26))*'Step 2_Revenue3'!$E26*((1+'Step 2_Revenue3'!$G26)^(BD$3-1))), 0)))</f>
        <v/>
      </c>
      <c r="BE4" s="54" t="str">
        <f>IF(BE$3="","",IF(OR('Step 2_Revenue3'!$H26&gt;BE$3,'Step 2_Revenue3'!$H26=""),0,IF('Step 2_Revenue3'!$I26+ 'Step 2_Revenue3'!$H26 - 1&gt;=BE$3,('Step 2_Revenue3'!$D26*((1-'Step 2_Revenue3'!$F26)^(BE$3-'Step 2_Revenue3'!$H26))*'Step 2_Revenue3'!$E26*((1+'Step 2_Revenue3'!$G26)^(BE$3-1))), 0)))</f>
        <v/>
      </c>
      <c r="BF4" s="54" t="str">
        <f>IF(BF$3="","",IF(OR('Step 2_Revenue3'!$H26&gt;BF$3,'Step 2_Revenue3'!$H26=""),0,IF('Step 2_Revenue3'!$I26+ 'Step 2_Revenue3'!$H26 - 1&gt;=BF$3,('Step 2_Revenue3'!$D26*((1-'Step 2_Revenue3'!$F26)^(BF$3-'Step 2_Revenue3'!$H26))*'Step 2_Revenue3'!$E26*((1+'Step 2_Revenue3'!$G26)^(BF$3-1))), 0)))</f>
        <v/>
      </c>
      <c r="BG4" s="54" t="str">
        <f>IF(BG$3="","",IF(OR('Step 2_Revenue3'!$H26&gt;BG$3,'Step 2_Revenue3'!$H26=""),0,IF('Step 2_Revenue3'!$I26+ 'Step 2_Revenue3'!$H26 - 1&gt;=BG$3,('Step 2_Revenue3'!$D26*((1-'Step 2_Revenue3'!$F26)^(BG$3-'Step 2_Revenue3'!$H26))*'Step 2_Revenue3'!$E26*((1+'Step 2_Revenue3'!$G26)^(BG$3-1))), 0)))</f>
        <v/>
      </c>
      <c r="BH4" s="54" t="str">
        <f>IF(BH$3="","",IF(OR('Step 2_Revenue3'!$H26&gt;BH$3,'Step 2_Revenue3'!$H26=""),0,IF('Step 2_Revenue3'!$I26+ 'Step 2_Revenue3'!$H26 - 1&gt;=BH$3,('Step 2_Revenue3'!$D26*((1-'Step 2_Revenue3'!$F26)^(BH$3-'Step 2_Revenue3'!$H26))*'Step 2_Revenue3'!$E26*((1+'Step 2_Revenue3'!$G26)^(BH$3-1))), 0)))</f>
        <v/>
      </c>
      <c r="BI4" s="54" t="str">
        <f>IF(BI$3="","",IF(OR('Step 2_Revenue3'!$H26&gt;BI$3,'Step 2_Revenue3'!$H26=""),0,IF('Step 2_Revenue3'!$I26+ 'Step 2_Revenue3'!$H26 - 1&gt;=BI$3,('Step 2_Revenue3'!$D26*((1-'Step 2_Revenue3'!$F26)^(BI$3-'Step 2_Revenue3'!$H26))*'Step 2_Revenue3'!$E26*((1+'Step 2_Revenue3'!$G26)^(BI$3-1))), 0)))</f>
        <v/>
      </c>
      <c r="BJ4" s="54" t="str">
        <f>IF(BJ$3="","",IF(OR('Step 2_Revenue3'!$H26&gt;BJ$3,'Step 2_Revenue3'!$H26=""),0,IF('Step 2_Revenue3'!$I26+ 'Step 2_Revenue3'!$H26 - 1&gt;=BJ$3,('Step 2_Revenue3'!$D26*((1-'Step 2_Revenue3'!$F26)^(BJ$3-'Step 2_Revenue3'!$H26))*'Step 2_Revenue3'!$E26*((1+'Step 2_Revenue3'!$G26)^(BJ$3-1))), 0)))</f>
        <v/>
      </c>
      <c r="BK4" s="54" t="str">
        <f>IF(BK$3="","",IF(OR('Step 2_Revenue3'!$H26&gt;BK$3,'Step 2_Revenue3'!$H26=""),0,IF('Step 2_Revenue3'!$I26+ 'Step 2_Revenue3'!$H26 - 1&gt;=BK$3,('Step 2_Revenue3'!$D26*((1-'Step 2_Revenue3'!$F26)^(BK$3-'Step 2_Revenue3'!$H26))*'Step 2_Revenue3'!$E26*((1+'Step 2_Revenue3'!$G26)^(BK$3-1))), 0)))</f>
        <v/>
      </c>
      <c r="BL4" s="54" t="str">
        <f>IF(BL$3="","",IF(OR('Step 2_Revenue3'!$H26&gt;BL$3,'Step 2_Revenue3'!$H26=""),0,IF('Step 2_Revenue3'!$I26+ 'Step 2_Revenue3'!$H26 - 1&gt;=BL$3,('Step 2_Revenue3'!$D26*((1-'Step 2_Revenue3'!$F26)^(BL$3-'Step 2_Revenue3'!$H26))*'Step 2_Revenue3'!$E26*((1+'Step 2_Revenue3'!$G26)^(BL$3-1))), 0)))</f>
        <v/>
      </c>
      <c r="BM4" s="54" t="str">
        <f>IF(BM$3="","",IF(OR('Step 2_Revenue3'!$H26&gt;BM$3,'Step 2_Revenue3'!$H26=""),0,IF('Step 2_Revenue3'!$I26+ 'Step 2_Revenue3'!$H26 - 1&gt;=BM$3,('Step 2_Revenue3'!$D26*((1-'Step 2_Revenue3'!$F26)^(BM$3-'Step 2_Revenue3'!$H26))*'Step 2_Revenue3'!$E26*((1+'Step 2_Revenue3'!$G26)^(BM$3-1))), 0)))</f>
        <v/>
      </c>
      <c r="BN4" s="54" t="str">
        <f>IF(BN$3="","",IF(OR('Step 2_Revenue3'!$H26&gt;BN$3,'Step 2_Revenue3'!$H26=""),0,IF('Step 2_Revenue3'!$I26+ 'Step 2_Revenue3'!$H26 - 1&gt;=BN$3,('Step 2_Revenue3'!$D26*((1-'Step 2_Revenue3'!$F26)^(BN$3-'Step 2_Revenue3'!$H26))*'Step 2_Revenue3'!$E26*((1+'Step 2_Revenue3'!$G26)^(BN$3-1))), 0)))</f>
        <v/>
      </c>
      <c r="BO4" s="54" t="str">
        <f>IF(BO$3="","",IF(OR('Step 2_Revenue3'!$H26&gt;BO$3,'Step 2_Revenue3'!$H26=""),0,IF('Step 2_Revenue3'!$I26+ 'Step 2_Revenue3'!$H26 - 1&gt;=BO$3,('Step 2_Revenue3'!$D26*((1-'Step 2_Revenue3'!$F26)^(BO$3-'Step 2_Revenue3'!$H26))*'Step 2_Revenue3'!$E26*((1+'Step 2_Revenue3'!$G26)^(BO$3-1))), 0)))</f>
        <v/>
      </c>
      <c r="BP4" s="54" t="str">
        <f>IF(BP$3="","",IF(OR('Step 2_Revenue3'!$H26&gt;BP$3,'Step 2_Revenue3'!$H26=""),0,IF('Step 2_Revenue3'!$I26+ 'Step 2_Revenue3'!$H26 - 1&gt;=BP$3,('Step 2_Revenue3'!$D26*((1-'Step 2_Revenue3'!$F26)^(BP$3-'Step 2_Revenue3'!$H26))*'Step 2_Revenue3'!$E26*((1+'Step 2_Revenue3'!$G26)^(BP$3-1))), 0)))</f>
        <v/>
      </c>
      <c r="BQ4" s="54" t="str">
        <f>IF(BQ$3="","",IF(OR('Step 2_Revenue3'!$H26&gt;BQ$3,'Step 2_Revenue3'!$H26=""),0,IF('Step 2_Revenue3'!$I26+ 'Step 2_Revenue3'!$H26 - 1&gt;=BQ$3,('Step 2_Revenue3'!$D26*((1-'Step 2_Revenue3'!$F26)^(BQ$3-'Step 2_Revenue3'!$H26))*'Step 2_Revenue3'!$E26*((1+'Step 2_Revenue3'!$G26)^(BQ$3-1))), 0)))</f>
        <v/>
      </c>
      <c r="BR4" s="54" t="str">
        <f>IF(BR$3="","",IF(OR('Step 2_Revenue3'!$H26&gt;BR$3,'Step 2_Revenue3'!$H26=""),0,IF('Step 2_Revenue3'!$I26+ 'Step 2_Revenue3'!$H26 - 1&gt;=BR$3,('Step 2_Revenue3'!$D26*((1-'Step 2_Revenue3'!$F26)^(BR$3-'Step 2_Revenue3'!$H26))*'Step 2_Revenue3'!$E26*((1+'Step 2_Revenue3'!$G26)^(BR$3-1))), 0)))</f>
        <v/>
      </c>
      <c r="BS4" s="54" t="str">
        <f>IF(BS$3="","",IF(OR('Step 2_Revenue3'!$H26&gt;BS$3,'Step 2_Revenue3'!$H26=""),0,IF('Step 2_Revenue3'!$I26+ 'Step 2_Revenue3'!$H26 - 1&gt;=BS$3,('Step 2_Revenue3'!$D26*((1-'Step 2_Revenue3'!$F26)^(BS$3-'Step 2_Revenue3'!$H26))*'Step 2_Revenue3'!$E26*((1+'Step 2_Revenue3'!$G26)^(BS$3-1))), 0)))</f>
        <v/>
      </c>
      <c r="BT4" s="54" t="str">
        <f>IF(BT$3="","",IF(OR('Step 2_Revenue3'!$H26&gt;BT$3,'Step 2_Revenue3'!$H26=""),0,IF('Step 2_Revenue3'!$I26+ 'Step 2_Revenue3'!$H26 - 1&gt;=BT$3,('Step 2_Revenue3'!$D26*((1-'Step 2_Revenue3'!$F26)^(BT$3-'Step 2_Revenue3'!$H26))*'Step 2_Revenue3'!$E26*((1+'Step 2_Revenue3'!$G26)^(BT$3-1))), 0)))</f>
        <v/>
      </c>
      <c r="BU4" s="54" t="str">
        <f>IF(BU$3="","",IF(OR('Step 2_Revenue3'!$H26&gt;BU$3,'Step 2_Revenue3'!$H26=""),0,IF('Step 2_Revenue3'!$I26+ 'Step 2_Revenue3'!$H26 - 1&gt;=BU$3,('Step 2_Revenue3'!$D26*((1-'Step 2_Revenue3'!$F26)^(BU$3-'Step 2_Revenue3'!$H26))*'Step 2_Revenue3'!$E26*((1+'Step 2_Revenue3'!$G26)^(BU$3-1))), 0)))</f>
        <v/>
      </c>
      <c r="BV4" s="54" t="str">
        <f>IF(BV$3="","",IF(OR('Step 2_Revenue3'!$H26&gt;BV$3,'Step 2_Revenue3'!$H26=""),0,IF('Step 2_Revenue3'!$I26+ 'Step 2_Revenue3'!$H26 - 1&gt;=BV$3,('Step 2_Revenue3'!$D26*((1-'Step 2_Revenue3'!$F26)^(BV$3-'Step 2_Revenue3'!$H26))*'Step 2_Revenue3'!$E26*((1+'Step 2_Revenue3'!$G26)^(BV$3-1))), 0)))</f>
        <v/>
      </c>
      <c r="BW4" s="54" t="str">
        <f>IF(BW$3="","",IF(OR('Step 2_Revenue3'!$H26&gt;BW$3,'Step 2_Revenue3'!$H26=""),0,IF('Step 2_Revenue3'!$I26+ 'Step 2_Revenue3'!$H26 - 1&gt;=BW$3,('Step 2_Revenue3'!$D26*((1-'Step 2_Revenue3'!$F26)^(BW$3-'Step 2_Revenue3'!$H26))*'Step 2_Revenue3'!$E26*((1+'Step 2_Revenue3'!$G26)^(BW$3-1))), 0)))</f>
        <v/>
      </c>
      <c r="BX4" s="54" t="str">
        <f>IF(BX$3="","",IF(OR('Step 2_Revenue3'!$H26&gt;BX$3,'Step 2_Revenue3'!$H26=""),0,IF('Step 2_Revenue3'!$I26+ 'Step 2_Revenue3'!$H26 - 1&gt;=BX$3,('Step 2_Revenue3'!$D26*((1-'Step 2_Revenue3'!$F26)^(BX$3-'Step 2_Revenue3'!$H26))*'Step 2_Revenue3'!$E26*((1+'Step 2_Revenue3'!$G26)^(BX$3-1))), 0)))</f>
        <v/>
      </c>
      <c r="BY4" s="54" t="str">
        <f>IF(BY$3="","",IF(OR('Step 2_Revenue3'!$H26&gt;BY$3,'Step 2_Revenue3'!$H26=""),0,IF('Step 2_Revenue3'!$I26+ 'Step 2_Revenue3'!$H26 - 1&gt;=BY$3,('Step 2_Revenue3'!$D26*((1-'Step 2_Revenue3'!$F26)^(BY$3-'Step 2_Revenue3'!$H26))*'Step 2_Revenue3'!$E26*((1+'Step 2_Revenue3'!$G26)^(BY$3-1))), 0)))</f>
        <v/>
      </c>
      <c r="BZ4" s="54" t="str">
        <f>IF(BZ$3="","",IF(OR('Step 2_Revenue3'!$H26&gt;BZ$3,'Step 2_Revenue3'!$H26=""),0,IF('Step 2_Revenue3'!$I26+ 'Step 2_Revenue3'!$H26 - 1&gt;=BZ$3,('Step 2_Revenue3'!$D26*((1-'Step 2_Revenue3'!$F26)^(BZ$3-'Step 2_Revenue3'!$H26))*'Step 2_Revenue3'!$E26*((1+'Step 2_Revenue3'!$G26)^(BZ$3-1))), 0)))</f>
        <v/>
      </c>
      <c r="CA4" s="54" t="str">
        <f>IF(CA$3="","",IF(OR('Step 2_Revenue3'!$H26&gt;CA$3,'Step 2_Revenue3'!$H26=""),0,IF('Step 2_Revenue3'!$I26+ 'Step 2_Revenue3'!$H26 - 1&gt;=CA$3,('Step 2_Revenue3'!$D26*((1-'Step 2_Revenue3'!$F26)^(CA$3-'Step 2_Revenue3'!$H26))*'Step 2_Revenue3'!$E26*((1+'Step 2_Revenue3'!$G26)^(CA$3-1))), 0)))</f>
        <v/>
      </c>
      <c r="CB4" s="54" t="str">
        <f>IF(CB$3="","",IF(OR('Step 2_Revenue3'!$H26&gt;CB$3,'Step 2_Revenue3'!$H26=""),0,IF('Step 2_Revenue3'!$I26+ 'Step 2_Revenue3'!$H26 - 1&gt;=CB$3,('Step 2_Revenue3'!$D26*((1-'Step 2_Revenue3'!$F26)^(CB$3-'Step 2_Revenue3'!$H26))*'Step 2_Revenue3'!$E26*((1+'Step 2_Revenue3'!$G26)^(CB$3-1))), 0)))</f>
        <v/>
      </c>
      <c r="CC4" s="54" t="str">
        <f>IF(CC$3="","",IF(OR('Step 2_Revenue3'!$H26&gt;CC$3,'Step 2_Revenue3'!$H26=""),0,IF('Step 2_Revenue3'!$I26+ 'Step 2_Revenue3'!$H26 - 1&gt;=CC$3,('Step 2_Revenue3'!$D26*((1-'Step 2_Revenue3'!$F26)^(CC$3-'Step 2_Revenue3'!$H26))*'Step 2_Revenue3'!$E26*((1+'Step 2_Revenue3'!$G26)^(CC$3-1))), 0)))</f>
        <v/>
      </c>
      <c r="CD4" s="54" t="str">
        <f>IF(CD$3="","",IF(OR('Step 2_Revenue3'!$H26&gt;CD$3,'Step 2_Revenue3'!$H26=""),0,IF('Step 2_Revenue3'!$I26+ 'Step 2_Revenue3'!$H26 - 1&gt;=CD$3,('Step 2_Revenue3'!$D26*((1-'Step 2_Revenue3'!$F26)^(CD$3-'Step 2_Revenue3'!$H26))*'Step 2_Revenue3'!$E26*((1+'Step 2_Revenue3'!$G26)^(CD$3-1))), 0)))</f>
        <v/>
      </c>
      <c r="CE4" s="54" t="str">
        <f>IF(CE$3="","",IF(OR('Step 2_Revenue3'!$H26&gt;CE$3,'Step 2_Revenue3'!$H26=""),0,IF('Step 2_Revenue3'!$I26+ 'Step 2_Revenue3'!$H26 - 1&gt;=CE$3,('Step 2_Revenue3'!$D26*((1-'Step 2_Revenue3'!$F26)^(CE$3-'Step 2_Revenue3'!$H26))*'Step 2_Revenue3'!$E26*((1+'Step 2_Revenue3'!$G26)^(CE$3-1))), 0)))</f>
        <v/>
      </c>
      <c r="CF4" s="54" t="str">
        <f>IF(CF$3="","",IF(OR('Step 2_Revenue3'!$H26&gt;CF$3,'Step 2_Revenue3'!$H26=""),0,IF('Step 2_Revenue3'!$I26+ 'Step 2_Revenue3'!$H26 - 1&gt;=CF$3,('Step 2_Revenue3'!$D26*((1-'Step 2_Revenue3'!$F26)^(CF$3-'Step 2_Revenue3'!$H26))*'Step 2_Revenue3'!$E26*((1+'Step 2_Revenue3'!$G26)^(CF$3-1))), 0)))</f>
        <v/>
      </c>
      <c r="CG4" s="54" t="str">
        <f>IF(CG$3="","",IF(OR('Step 2_Revenue3'!$H26&gt;CG$3,'Step 2_Revenue3'!$H26=""),0,IF('Step 2_Revenue3'!$I26+ 'Step 2_Revenue3'!$H26 - 1&gt;=CG$3,('Step 2_Revenue3'!$D26*((1-'Step 2_Revenue3'!$F26)^(CG$3-'Step 2_Revenue3'!$H26))*'Step 2_Revenue3'!$E26*((1+'Step 2_Revenue3'!$G26)^(CG$3-1))), 0)))</f>
        <v/>
      </c>
      <c r="CH4" s="54" t="str">
        <f>IF(CH$3="","",IF(OR('Step 2_Revenue3'!$H26&gt;CH$3,'Step 2_Revenue3'!$H26=""),0,IF('Step 2_Revenue3'!$I26+ 'Step 2_Revenue3'!$H26 - 1&gt;=CH$3,('Step 2_Revenue3'!$D26*((1-'Step 2_Revenue3'!$F26)^(CH$3-'Step 2_Revenue3'!$H26))*'Step 2_Revenue3'!$E26*((1+'Step 2_Revenue3'!$G26)^(CH$3-1))), 0)))</f>
        <v/>
      </c>
      <c r="CI4" s="54" t="str">
        <f>IF(CI$3="","",IF(OR('Step 2_Revenue3'!$H26&gt;CI$3,'Step 2_Revenue3'!$H26=""),0,IF('Step 2_Revenue3'!$I26+ 'Step 2_Revenue3'!$H26 - 1&gt;=CI$3,('Step 2_Revenue3'!$D26*((1-'Step 2_Revenue3'!$F26)^(CI$3-'Step 2_Revenue3'!$H26))*'Step 2_Revenue3'!$E26*((1+'Step 2_Revenue3'!$G26)^(CI$3-1))), 0)))</f>
        <v/>
      </c>
      <c r="CJ4" s="54" t="str">
        <f>IF(CJ$3="","",IF(OR('Step 2_Revenue3'!$H26&gt;CJ$3,'Step 2_Revenue3'!$H26=""),0,IF('Step 2_Revenue3'!$I26+ 'Step 2_Revenue3'!$H26 - 1&gt;=CJ$3,('Step 2_Revenue3'!$D26*((1-'Step 2_Revenue3'!$F26)^(CJ$3-'Step 2_Revenue3'!$H26))*'Step 2_Revenue3'!$E26*((1+'Step 2_Revenue3'!$G26)^(CJ$3-1))), 0)))</f>
        <v/>
      </c>
      <c r="CK4" s="54" t="str">
        <f>IF(CK$3="","",IF(OR('Step 2_Revenue3'!$H26&gt;CK$3,'Step 2_Revenue3'!$H26=""),0,IF('Step 2_Revenue3'!$I26+ 'Step 2_Revenue3'!$H26 - 1&gt;=CK$3,('Step 2_Revenue3'!$D26*((1-'Step 2_Revenue3'!$F26)^(CK$3-'Step 2_Revenue3'!$H26))*'Step 2_Revenue3'!$E26*((1+'Step 2_Revenue3'!$G26)^(CK$3-1))), 0)))</f>
        <v/>
      </c>
      <c r="CL4" s="54" t="str">
        <f>IF(CL$3="","",IF(OR('Step 2_Revenue3'!$H26&gt;CL$3,'Step 2_Revenue3'!$H26=""),0,IF('Step 2_Revenue3'!$I26+ 'Step 2_Revenue3'!$H26 - 1&gt;=CL$3,('Step 2_Revenue3'!$D26*((1-'Step 2_Revenue3'!$F26)^(CL$3-'Step 2_Revenue3'!$H26))*'Step 2_Revenue3'!$E26*((1+'Step 2_Revenue3'!$G26)^(CL$3-1))), 0)))</f>
        <v/>
      </c>
      <c r="CM4" s="54" t="str">
        <f>IF(CM$3="","",IF(OR('Step 2_Revenue3'!$H26&gt;CM$3,'Step 2_Revenue3'!$H26=""),0,IF('Step 2_Revenue3'!$I26+ 'Step 2_Revenue3'!$H26 - 1&gt;=CM$3,('Step 2_Revenue3'!$D26*((1-'Step 2_Revenue3'!$F26)^(CM$3-'Step 2_Revenue3'!$H26))*'Step 2_Revenue3'!$E26*((1+'Step 2_Revenue3'!$G26)^(CM$3-1))), 0)))</f>
        <v/>
      </c>
      <c r="CN4" s="54" t="str">
        <f>IF(CN$3="","",IF(OR('Step 2_Revenue3'!$H26&gt;CN$3,'Step 2_Revenue3'!$H26=""),0,IF('Step 2_Revenue3'!$I26+ 'Step 2_Revenue3'!$H26 - 1&gt;=CN$3,('Step 2_Revenue3'!$D26*((1-'Step 2_Revenue3'!$F26)^(CN$3-'Step 2_Revenue3'!$H26))*'Step 2_Revenue3'!$E26*((1+'Step 2_Revenue3'!$G26)^(CN$3-1))), 0)))</f>
        <v/>
      </c>
      <c r="CO4" s="54" t="str">
        <f>IF(CO$3="","",IF(OR('Step 2_Revenue3'!$H26&gt;CO$3,'Step 2_Revenue3'!$H26=""),0,IF('Step 2_Revenue3'!$I26+ 'Step 2_Revenue3'!$H26 - 1&gt;=CO$3,('Step 2_Revenue3'!$D26*((1-'Step 2_Revenue3'!$F26)^(CO$3-'Step 2_Revenue3'!$H26))*'Step 2_Revenue3'!$E26*((1+'Step 2_Revenue3'!$G26)^(CO$3-1))), 0)))</f>
        <v/>
      </c>
      <c r="CP4" s="54" t="str">
        <f>IF(CP$3="","",IF(OR('Step 2_Revenue3'!$H26&gt;CP$3,'Step 2_Revenue3'!$H26=""),0,IF('Step 2_Revenue3'!$I26+ 'Step 2_Revenue3'!$H26 - 1&gt;=CP$3,('Step 2_Revenue3'!$D26*((1-'Step 2_Revenue3'!$F26)^(CP$3-'Step 2_Revenue3'!$H26))*'Step 2_Revenue3'!$E26*((1+'Step 2_Revenue3'!$G26)^(CP$3-1))), 0)))</f>
        <v/>
      </c>
      <c r="CQ4" s="54" t="str">
        <f>IF(CQ$3="","",IF(OR('Step 2_Revenue3'!$H26&gt;CQ$3,'Step 2_Revenue3'!$H26=""),0,IF('Step 2_Revenue3'!$I26+ 'Step 2_Revenue3'!$H26 - 1&gt;=CQ$3,('Step 2_Revenue3'!$D26*((1-'Step 2_Revenue3'!$F26)^(CQ$3-'Step 2_Revenue3'!$H26))*'Step 2_Revenue3'!$E26*((1+'Step 2_Revenue3'!$G26)^(CQ$3-1))), 0)))</f>
        <v/>
      </c>
      <c r="CR4" s="54" t="str">
        <f>IF(CR$3="","",IF(OR('Step 2_Revenue3'!$H26&gt;CR$3,'Step 2_Revenue3'!$H26=""),0,IF('Step 2_Revenue3'!$I26+ 'Step 2_Revenue3'!$H26 - 1&gt;=CR$3,('Step 2_Revenue3'!$D26*((1-'Step 2_Revenue3'!$F26)^(CR$3-'Step 2_Revenue3'!$H26))*'Step 2_Revenue3'!$E26*((1+'Step 2_Revenue3'!$G26)^(CR$3-1))), 0)))</f>
        <v/>
      </c>
      <c r="CS4" s="54" t="str">
        <f>IF(CS$3="","",IF(OR('Step 2_Revenue3'!$H26&gt;CS$3,'Step 2_Revenue3'!$H26=""),0,IF('Step 2_Revenue3'!$I26+ 'Step 2_Revenue3'!$H26 - 1&gt;=CS$3,('Step 2_Revenue3'!$D26*((1-'Step 2_Revenue3'!$F26)^(CS$3-'Step 2_Revenue3'!$H26))*'Step 2_Revenue3'!$E26*((1+'Step 2_Revenue3'!$G26)^(CS$3-1))), 0)))</f>
        <v/>
      </c>
      <c r="CT4" s="54" t="str">
        <f>IF(CT$3="","",IF(OR('Step 2_Revenue3'!$H26&gt;CT$3,'Step 2_Revenue3'!$H26=""),0,IF('Step 2_Revenue3'!$I26+ 'Step 2_Revenue3'!$H26 - 1&gt;=CT$3,('Step 2_Revenue3'!$D26*((1-'Step 2_Revenue3'!$F26)^(CT$3-'Step 2_Revenue3'!$H26))*'Step 2_Revenue3'!$E26*((1+'Step 2_Revenue3'!$G26)^(CT$3-1))), 0)))</f>
        <v/>
      </c>
      <c r="CU4" s="54" t="str">
        <f>IF(CU$3="","",IF(OR('Step 2_Revenue3'!$H26&gt;CU$3,'Step 2_Revenue3'!$H26=""),0,IF('Step 2_Revenue3'!$I26+ 'Step 2_Revenue3'!$H26 - 1&gt;=CU$3,('Step 2_Revenue3'!$D26*((1-'Step 2_Revenue3'!$F26)^(CU$3-'Step 2_Revenue3'!$H26))*'Step 2_Revenue3'!$E26*((1+'Step 2_Revenue3'!$G26)^(CU$3-1))), 0)))</f>
        <v/>
      </c>
      <c r="CV4" s="54" t="str">
        <f>IF(CV$3="","",IF(OR('Step 2_Revenue3'!$H26&gt;CV$3,'Step 2_Revenue3'!$H26=""),0,IF('Step 2_Revenue3'!$I26+ 'Step 2_Revenue3'!$H26 - 1&gt;=CV$3,('Step 2_Revenue3'!$D26*((1-'Step 2_Revenue3'!$F26)^(CV$3-'Step 2_Revenue3'!$H26))*'Step 2_Revenue3'!$E26*((1+'Step 2_Revenue3'!$G26)^(CV$3-1))), 0)))</f>
        <v/>
      </c>
      <c r="CW4" s="54" t="str">
        <f>IF(CW$3="","",IF(OR('Step 2_Revenue3'!$H26&gt;CW$3,'Step 2_Revenue3'!$H26=""),0,IF('Step 2_Revenue3'!$I26+ 'Step 2_Revenue3'!$H26 - 1&gt;=CW$3,('Step 2_Revenue3'!$D26*((1-'Step 2_Revenue3'!$F26)^(CW$3-'Step 2_Revenue3'!$H26))*'Step 2_Revenue3'!$E26*((1+'Step 2_Revenue3'!$G26)^(CW$3-1))), 0)))</f>
        <v/>
      </c>
      <c r="CX4" s="54" t="str">
        <f>IF(CX$3="","",IF(OR('Step 2_Revenue3'!$H26&gt;CX$3,'Step 2_Revenue3'!$H26=""),0,IF('Step 2_Revenue3'!$I26+ 'Step 2_Revenue3'!$H26 - 1&gt;=CX$3,('Step 2_Revenue3'!$D26*((1-'Step 2_Revenue3'!$F26)^(CX$3-'Step 2_Revenue3'!$H26))*'Step 2_Revenue3'!$E26*((1+'Step 2_Revenue3'!$G26)^(CX$3-1))), 0)))</f>
        <v/>
      </c>
      <c r="CY4" s="54" t="str">
        <f>IF(CY$3="","",IF(OR('Step 2_Revenue3'!$H26&gt;CY$3,'Step 2_Revenue3'!$H26=""),0,IF('Step 2_Revenue3'!$I26+ 'Step 2_Revenue3'!$H26 - 1&gt;=CY$3,('Step 2_Revenue3'!$D26*((1-'Step 2_Revenue3'!$F26)^(CY$3-'Step 2_Revenue3'!$H26))*'Step 2_Revenue3'!$E26*((1+'Step 2_Revenue3'!$G26)^(CY$3-1))), 0)))</f>
        <v/>
      </c>
      <c r="CZ4" s="54" t="str">
        <f>IF(CZ$3="","",IF(OR('Step 2_Revenue3'!$H26&gt;CZ$3,'Step 2_Revenue3'!$H26=""),0,IF('Step 2_Revenue3'!$I26+ 'Step 2_Revenue3'!$H26 - 1&gt;=CZ$3,('Step 2_Revenue3'!$D26*((1-'Step 2_Revenue3'!$F26)^(CZ$3-'Step 2_Revenue3'!$H26))*'Step 2_Revenue3'!$E26*((1+'Step 2_Revenue3'!$G26)^(CZ$3-1))), 0)))</f>
        <v/>
      </c>
      <c r="DA4" s="54" t="str">
        <f>IF(DA$3="","",IF(OR('Step 2_Revenue3'!$H26&gt;DA$3,'Step 2_Revenue3'!$H26=""),0,IF('Step 2_Revenue3'!$I26+ 'Step 2_Revenue3'!$H26 - 1&gt;=DA$3,('Step 2_Revenue3'!$D26*((1-'Step 2_Revenue3'!$F26)^(DA$3-'Step 2_Revenue3'!$H26))*'Step 2_Revenue3'!$E26*((1+'Step 2_Revenue3'!$G26)^(DA$3-1))), 0)))</f>
        <v/>
      </c>
      <c r="DB4" s="54" t="str">
        <f>IF(DB$3="","",IF(OR('Step 2_Revenue3'!$H26&gt;DB$3,'Step 2_Revenue3'!$H26=""),0,IF('Step 2_Revenue3'!$I26+ 'Step 2_Revenue3'!$H26 - 1&gt;=DB$3,('Step 2_Revenue3'!$D26*((1-'Step 2_Revenue3'!$F26)^(DB$3-'Step 2_Revenue3'!$H26))*'Step 2_Revenue3'!$E26*((1+'Step 2_Revenue3'!$G26)^(DB$3-1))), 0)))</f>
        <v/>
      </c>
      <c r="DC4" s="7"/>
    </row>
    <row r="5" spans="1:107" s="6" customFormat="1" x14ac:dyDescent="0.25">
      <c r="A5" s="27">
        <f t="shared" ref="A5:A33" si="0">SUM(F5:DB5)</f>
        <v>99181.665688696856</v>
      </c>
      <c r="B5" s="14" t="str">
        <f>IF('Step 2_Revenue3'!C27&gt;0,'Step 2_Revenue3'!B27,"")</f>
        <v xml:space="preserve">Stage 7: Use (and Operation)  </v>
      </c>
      <c r="C5" s="14"/>
      <c r="D5" s="14">
        <f>IF('Step 2_Revenue3'!D27&gt;0,IF('Step 2_Revenue3'!H27+'Step 2_Revenue3'!I27&gt;'Step 1_Expenditure3'!$C$22,'Step 1_Expenditure3'!$C$22,'Step 2_Revenue3'!H27+'Step 2_Revenue3'!I27),"")</f>
        <v>25</v>
      </c>
      <c r="E5" s="14" t="str">
        <f>IF('Step 2_Revenue3'!D27&gt;0,'Step 2_Revenue3'!C27,"")</f>
        <v>Smart Export Guarantee</v>
      </c>
      <c r="F5" s="54">
        <f>IF(F$3="","",IF(OR('Step 2_Revenue3'!$H27&gt;F$3,'Step 2_Revenue3'!$H27=""),0,IF('Step 2_Revenue3'!$I27+ 'Step 2_Revenue3'!$H27 - 1&gt;=F$3, ('Step 2_Revenue3'!$D27*((1-'Step 2_Revenue3'!$F27)^(F$3-'Step 2_Revenue3'!$H27))*'Step 2_Revenue3'!$E27*((1+'Step 2_Revenue3'!$G27)^(F$3))), 0)))</f>
        <v>0</v>
      </c>
      <c r="G5" s="54">
        <f>IF(G$3="","",IF(OR('Step 2_Revenue3'!$H27&gt;G$3,'Step 2_Revenue3'!$H27=""),0,IF('Step 2_Revenue3'!$I27+ 'Step 2_Revenue3'!$H27 - 1&gt;=G$3,('Step 2_Revenue3'!$D27*((1-'Step 2_Revenue3'!$F27)^(G$3-'Step 2_Revenue3'!$H27))*'Step 2_Revenue3'!$E27*((1+'Step 2_Revenue3'!$G27)^(G$3-1))), 0)))</f>
        <v>0</v>
      </c>
      <c r="H5" s="54">
        <f>IF(H$3="","",IF(OR('Step 2_Revenue3'!$H27&gt;H$3,'Step 2_Revenue3'!$H27=""),0,IF('Step 2_Revenue3'!$I27+ 'Step 2_Revenue3'!$H27 - 1&gt;=H$3,('Step 2_Revenue3'!$D27*((1-'Step 2_Revenue3'!$F27)^(H$3-'Step 2_Revenue3'!$H27))*'Step 2_Revenue3'!$E27*((1+'Step 2_Revenue3'!$G27)^(H$3-1))), 0)))</f>
        <v>3468</v>
      </c>
      <c r="I5" s="54">
        <f>IF(I$3="","",IF(OR('Step 2_Revenue3'!$H27&gt;I$3,'Step 2_Revenue3'!$H27=""),0,IF('Step 2_Revenue3'!$I27+ 'Step 2_Revenue3'!$H27 - 1&gt;=I$3,('Step 2_Revenue3'!$D27*((1-'Step 2_Revenue3'!$F27)^(I$3-'Step 2_Revenue3'!$H27))*'Step 2_Revenue3'!$E27*((1+'Step 2_Revenue3'!$G27)^(I$3-1))), 0)))</f>
        <v>3519.6732000000002</v>
      </c>
      <c r="J5" s="54">
        <f>IF(J$3="","",IF(OR('Step 2_Revenue3'!$H27&gt;J$3,'Step 2_Revenue3'!$H27=""),0,IF('Step 2_Revenue3'!$I27+ 'Step 2_Revenue3'!$H27 - 1&gt;=J$3,('Step 2_Revenue3'!$D27*((1-'Step 2_Revenue3'!$F27)^(J$3-'Step 2_Revenue3'!$H27))*'Step 2_Revenue3'!$E27*((1+'Step 2_Revenue3'!$G27)^(J$3-1))), 0)))</f>
        <v>3572.1163306799999</v>
      </c>
      <c r="K5" s="54">
        <f>IF(K$3="","",IF(OR('Step 2_Revenue3'!$H27&gt;K$3,'Step 2_Revenue3'!$H27=""),0,IF('Step 2_Revenue3'!$I27+ 'Step 2_Revenue3'!$H27 - 1&gt;=K$3,('Step 2_Revenue3'!$D27*((1-'Step 2_Revenue3'!$F27)^(K$3-'Step 2_Revenue3'!$H27))*'Step 2_Revenue3'!$E27*((1+'Step 2_Revenue3'!$G27)^(K$3-1))), 0)))</f>
        <v>3625.3408640071325</v>
      </c>
      <c r="L5" s="54">
        <f>IF(L$3="","",IF(OR('Step 2_Revenue3'!$H27&gt;L$3,'Step 2_Revenue3'!$H27=""),0,IF('Step 2_Revenue3'!$I27+ 'Step 2_Revenue3'!$H27 - 1&gt;=L$3,('Step 2_Revenue3'!$D27*((1-'Step 2_Revenue3'!$F27)^(L$3-'Step 2_Revenue3'!$H27))*'Step 2_Revenue3'!$E27*((1+'Step 2_Revenue3'!$G27)^(L$3-1))), 0)))</f>
        <v>3679.3584428808385</v>
      </c>
      <c r="M5" s="54">
        <f>IF(M$3="","",IF(OR('Step 2_Revenue3'!$H27&gt;M$3,'Step 2_Revenue3'!$H27=""),0,IF('Step 2_Revenue3'!$I27+ 'Step 2_Revenue3'!$H27 - 1&gt;=M$3,('Step 2_Revenue3'!$D27*((1-'Step 2_Revenue3'!$F27)^(M$3-'Step 2_Revenue3'!$H27))*'Step 2_Revenue3'!$E27*((1+'Step 2_Revenue3'!$G27)^(M$3-1))), 0)))</f>
        <v>3734.1808836797636</v>
      </c>
      <c r="N5" s="54">
        <f>IF(N$3="","",IF(OR('Step 2_Revenue3'!$H27&gt;N$3,'Step 2_Revenue3'!$H27=""),0,IF('Step 2_Revenue3'!$I27+ 'Step 2_Revenue3'!$H27 - 1&gt;=N$3,('Step 2_Revenue3'!$D27*((1-'Step 2_Revenue3'!$F27)^(N$3-'Step 2_Revenue3'!$H27))*'Step 2_Revenue3'!$E27*((1+'Step 2_Revenue3'!$G27)^(N$3-1))), 0)))</f>
        <v>3789.8201788465913</v>
      </c>
      <c r="O5" s="54">
        <f>IF(O$3="","",IF(OR('Step 2_Revenue3'!$H27&gt;O$3,'Step 2_Revenue3'!$H27=""),0,IF('Step 2_Revenue3'!$I27+ 'Step 2_Revenue3'!$H27 - 1&gt;=O$3,('Step 2_Revenue3'!$D27*((1-'Step 2_Revenue3'!$F27)^(O$3-'Step 2_Revenue3'!$H27))*'Step 2_Revenue3'!$E27*((1+'Step 2_Revenue3'!$G27)^(O$3-1))), 0)))</f>
        <v>3846.2884995114059</v>
      </c>
      <c r="P5" s="54">
        <f>IF(P$3="","",IF(OR('Step 2_Revenue3'!$H27&gt;P$3,'Step 2_Revenue3'!$H27=""),0,IF('Step 2_Revenue3'!$I27+ 'Step 2_Revenue3'!$H27 - 1&gt;=P$3,('Step 2_Revenue3'!$D27*((1-'Step 2_Revenue3'!$F27)^(P$3-'Step 2_Revenue3'!$H27))*'Step 2_Revenue3'!$E27*((1+'Step 2_Revenue3'!$G27)^(P$3-1))), 0)))</f>
        <v>3903.5981981541254</v>
      </c>
      <c r="Q5" s="54">
        <f>IF(Q$3="","",IF(OR('Step 2_Revenue3'!$H27&gt;Q$3,'Step 2_Revenue3'!$H27=""),0,IF('Step 2_Revenue3'!$I27+ 'Step 2_Revenue3'!$H27 - 1&gt;=Q$3,('Step 2_Revenue3'!$D27*((1-'Step 2_Revenue3'!$F27)^(Q$3-'Step 2_Revenue3'!$H27))*'Step 2_Revenue3'!$E27*((1+'Step 2_Revenue3'!$G27)^(Q$3-1))), 0)))</f>
        <v>3961.7618113066223</v>
      </c>
      <c r="R5" s="54">
        <f>IF(R$3="","",IF(OR('Step 2_Revenue3'!$H27&gt;R$3,'Step 2_Revenue3'!$H27=""),0,IF('Step 2_Revenue3'!$I27+ 'Step 2_Revenue3'!$H27 - 1&gt;=R$3,('Step 2_Revenue3'!$D27*((1-'Step 2_Revenue3'!$F27)^(R$3-'Step 2_Revenue3'!$H27))*'Step 2_Revenue3'!$E27*((1+'Step 2_Revenue3'!$G27)^(R$3-1))), 0)))</f>
        <v>4020.7920622950901</v>
      </c>
      <c r="S5" s="54">
        <f>IF(S$3="","",IF(OR('Step 2_Revenue3'!$H27&gt;S$3,'Step 2_Revenue3'!$H27=""),0,IF('Step 2_Revenue3'!$I27+ 'Step 2_Revenue3'!$H27 - 1&gt;=S$3,('Step 2_Revenue3'!$D27*((1-'Step 2_Revenue3'!$F27)^(S$3-'Step 2_Revenue3'!$H27))*'Step 2_Revenue3'!$E27*((1+'Step 2_Revenue3'!$G27)^(S$3-1))), 0)))</f>
        <v>4080.7018640232873</v>
      </c>
      <c r="T5" s="54">
        <f>IF(T$3="","",IF(OR('Step 2_Revenue3'!$H27&gt;T$3,'Step 2_Revenue3'!$H27=""),0,IF('Step 2_Revenue3'!$I27+ 'Step 2_Revenue3'!$H27 - 1&gt;=T$3,('Step 2_Revenue3'!$D27*((1-'Step 2_Revenue3'!$F27)^(T$3-'Step 2_Revenue3'!$H27))*'Step 2_Revenue3'!$E27*((1+'Step 2_Revenue3'!$G27)^(T$3-1))), 0)))</f>
        <v>4141.5043217972352</v>
      </c>
      <c r="U5" s="54">
        <f>IF(U$3="","",IF(OR('Step 2_Revenue3'!$H27&gt;U$3,'Step 2_Revenue3'!$H27=""),0,IF('Step 2_Revenue3'!$I27+ 'Step 2_Revenue3'!$H27 - 1&gt;=U$3,('Step 2_Revenue3'!$D27*((1-'Step 2_Revenue3'!$F27)^(U$3-'Step 2_Revenue3'!$H27))*'Step 2_Revenue3'!$E27*((1+'Step 2_Revenue3'!$G27)^(U$3-1))), 0)))</f>
        <v>4203.2127361920138</v>
      </c>
      <c r="V5" s="54">
        <f>IF(V$3="","",IF(OR('Step 2_Revenue3'!$H27&gt;V$3,'Step 2_Revenue3'!$H27=""),0,IF('Step 2_Revenue3'!$I27+ 'Step 2_Revenue3'!$H27 - 1&gt;=V$3,('Step 2_Revenue3'!$D27*((1-'Step 2_Revenue3'!$F27)^(V$3-'Step 2_Revenue3'!$H27))*'Step 2_Revenue3'!$E27*((1+'Step 2_Revenue3'!$G27)^(V$3-1))), 0)))</f>
        <v>4265.8406059612744</v>
      </c>
      <c r="W5" s="54">
        <f>IF(W$3="","",IF(OR('Step 2_Revenue3'!$H27&gt;W$3,'Step 2_Revenue3'!$H27=""),0,IF('Step 2_Revenue3'!$I27+ 'Step 2_Revenue3'!$H27 - 1&gt;=W$3,('Step 2_Revenue3'!$D27*((1-'Step 2_Revenue3'!$F27)^(W$3-'Step 2_Revenue3'!$H27))*'Step 2_Revenue3'!$E27*((1+'Step 2_Revenue3'!$G27)^(W$3-1))), 0)))</f>
        <v>4329.4016309900971</v>
      </c>
      <c r="X5" s="54">
        <f>IF(X$3="","",IF(OR('Step 2_Revenue3'!$H27&gt;X$3,'Step 2_Revenue3'!$H27=""),0,IF('Step 2_Revenue3'!$I27+ 'Step 2_Revenue3'!$H27 - 1&gt;=X$3,('Step 2_Revenue3'!$D27*((1-'Step 2_Revenue3'!$F27)^(X$3-'Step 2_Revenue3'!$H27))*'Step 2_Revenue3'!$E27*((1+'Step 2_Revenue3'!$G27)^(X$3-1))), 0)))</f>
        <v>4393.9097152918503</v>
      </c>
      <c r="Y5" s="54">
        <f>IF(Y$3="","",IF(OR('Step 2_Revenue3'!$H27&gt;Y$3,'Step 2_Revenue3'!$H27=""),0,IF('Step 2_Revenue3'!$I27+ 'Step 2_Revenue3'!$H27 - 1&gt;=Y$3,('Step 2_Revenue3'!$D27*((1-'Step 2_Revenue3'!$F27)^(Y$3-'Step 2_Revenue3'!$H27))*'Step 2_Revenue3'!$E27*((1+'Step 2_Revenue3'!$G27)^(Y$3-1))), 0)))</f>
        <v>4459.3789700496982</v>
      </c>
      <c r="Z5" s="54">
        <f>IF(Z$3="","",IF(OR('Step 2_Revenue3'!$H27&gt;Z$3,'Step 2_Revenue3'!$H27=""),0,IF('Step 2_Revenue3'!$I27+ 'Step 2_Revenue3'!$H27 - 1&gt;=Z$3,('Step 2_Revenue3'!$D27*((1-'Step 2_Revenue3'!$F27)^(Z$3-'Step 2_Revenue3'!$H27))*'Step 2_Revenue3'!$E27*((1+'Step 2_Revenue3'!$G27)^(Z$3-1))), 0)))</f>
        <v>4525.8237167034385</v>
      </c>
      <c r="AA5" s="54">
        <f>IF(AA$3="","",IF(OR('Step 2_Revenue3'!$H27&gt;AA$3,'Step 2_Revenue3'!$H27=""),0,IF('Step 2_Revenue3'!$I27+ 'Step 2_Revenue3'!$H27 - 1&gt;=AA$3,('Step 2_Revenue3'!$D27*((1-'Step 2_Revenue3'!$F27)^(AA$3-'Step 2_Revenue3'!$H27))*'Step 2_Revenue3'!$E27*((1+'Step 2_Revenue3'!$G27)^(AA$3-1))), 0)))</f>
        <v>4593.2584900823194</v>
      </c>
      <c r="AB5" s="54">
        <f>IF(AB$3="","",IF(OR('Step 2_Revenue3'!$H27&gt;AB$3,'Step 2_Revenue3'!$H27=""),0,IF('Step 2_Revenue3'!$I27+ 'Step 2_Revenue3'!$H27 - 1&gt;=AB$3,('Step 2_Revenue3'!$D27*((1-'Step 2_Revenue3'!$F27)^(AB$3-'Step 2_Revenue3'!$H27))*'Step 2_Revenue3'!$E27*((1+'Step 2_Revenue3'!$G27)^(AB$3-1))), 0)))</f>
        <v>4661.6980415845474</v>
      </c>
      <c r="AC5" s="54">
        <f>IF(AC$3="","",IF(OR('Step 2_Revenue3'!$H27&gt;AC$3,'Step 2_Revenue3'!$H27=""),0,IF('Step 2_Revenue3'!$I27+ 'Step 2_Revenue3'!$H27 - 1&gt;=AC$3,('Step 2_Revenue3'!$D27*((1-'Step 2_Revenue3'!$F27)^(AC$3-'Step 2_Revenue3'!$H27))*'Step 2_Revenue3'!$E27*((1+'Step 2_Revenue3'!$G27)^(AC$3-1))), 0)))</f>
        <v>4731.1573424041562</v>
      </c>
      <c r="AD5" s="54">
        <f>IF(AD$3="","",IF(OR('Step 2_Revenue3'!$H27&gt;AD$3,'Step 2_Revenue3'!$H27=""),0,IF('Step 2_Revenue3'!$I27+ 'Step 2_Revenue3'!$H27 - 1&gt;=AD$3,('Step 2_Revenue3'!$D27*((1-'Step 2_Revenue3'!$F27)^(AD$3-'Step 2_Revenue3'!$H27))*'Step 2_Revenue3'!$E27*((1+'Step 2_Revenue3'!$G27)^(AD$3-1))), 0)))</f>
        <v>4801.6515868059778</v>
      </c>
      <c r="AE5" s="54">
        <f>IF(AE$3="","",IF(OR('Step 2_Revenue3'!$H27&gt;AE$3,'Step 2_Revenue3'!$H27=""),0,IF('Step 2_Revenue3'!$I27+ 'Step 2_Revenue3'!$H27 - 1&gt;=AE$3,('Step 2_Revenue3'!$D27*((1-'Step 2_Revenue3'!$F27)^(AE$3-'Step 2_Revenue3'!$H27))*'Step 2_Revenue3'!$E27*((1+'Step 2_Revenue3'!$G27)^(AE$3-1))), 0)))</f>
        <v>4873.1961954493872</v>
      </c>
      <c r="AF5" s="54" t="str">
        <f>IF(AF$3="","",IF(OR('Step 2_Revenue3'!$H27&gt;AF$3,'Step 2_Revenue3'!$H27=""),0,IF('Step 2_Revenue3'!$I27+ 'Step 2_Revenue3'!$H27 - 1&gt;=AF$3,('Step 2_Revenue3'!$D27*((1-'Step 2_Revenue3'!$F27)^(AF$3-'Step 2_Revenue3'!$H27))*'Step 2_Revenue3'!$E27*((1+'Step 2_Revenue3'!$G27)^(AF$3-1))), 0)))</f>
        <v/>
      </c>
      <c r="AG5" s="54" t="str">
        <f>IF(AG$3="","",IF(OR('Step 2_Revenue3'!$H27&gt;AG$3,'Step 2_Revenue3'!$H27=""),0,IF('Step 2_Revenue3'!$I27+ 'Step 2_Revenue3'!$H27 - 1&gt;=AG$3,('Step 2_Revenue3'!$D27*((1-'Step 2_Revenue3'!$F27)^(AG$3-'Step 2_Revenue3'!$H27))*'Step 2_Revenue3'!$E27*((1+'Step 2_Revenue3'!$G27)^(AG$3-1))), 0)))</f>
        <v/>
      </c>
      <c r="AH5" s="54" t="str">
        <f>IF(AH$3="","",IF(OR('Step 2_Revenue3'!$H27&gt;AH$3,'Step 2_Revenue3'!$H27=""),0,IF('Step 2_Revenue3'!$I27+ 'Step 2_Revenue3'!$H27 - 1&gt;=AH$3,('Step 2_Revenue3'!$D27*((1-'Step 2_Revenue3'!$F27)^(AH$3-'Step 2_Revenue3'!$H27))*'Step 2_Revenue3'!$E27*((1+'Step 2_Revenue3'!$G27)^(AH$3-1))), 0)))</f>
        <v/>
      </c>
      <c r="AI5" s="54" t="str">
        <f>IF(AI$3="","",IF(OR('Step 2_Revenue3'!$H27&gt;AI$3,'Step 2_Revenue3'!$H27=""),0,IF('Step 2_Revenue3'!$I27+ 'Step 2_Revenue3'!$H27 - 1&gt;=AI$3,('Step 2_Revenue3'!$D27*((1-'Step 2_Revenue3'!$F27)^(AI$3-'Step 2_Revenue3'!$H27))*'Step 2_Revenue3'!$E27*((1+'Step 2_Revenue3'!$G27)^(AI$3-1))), 0)))</f>
        <v/>
      </c>
      <c r="AJ5" s="54" t="str">
        <f>IF(AJ$3="","",IF(OR('Step 2_Revenue3'!$H27&gt;AJ$3,'Step 2_Revenue3'!$H27=""),0,IF('Step 2_Revenue3'!$I27+ 'Step 2_Revenue3'!$H27 - 1&gt;=AJ$3,('Step 2_Revenue3'!$D27*((1-'Step 2_Revenue3'!$F27)^(AJ$3-'Step 2_Revenue3'!$H27))*'Step 2_Revenue3'!$E27*((1+'Step 2_Revenue3'!$G27)^(AJ$3-1))), 0)))</f>
        <v/>
      </c>
      <c r="AK5" s="54" t="str">
        <f>IF(AK$3="","",IF(OR('Step 2_Revenue3'!$H27&gt;AK$3,'Step 2_Revenue3'!$H27=""),0,IF('Step 2_Revenue3'!$I27+ 'Step 2_Revenue3'!$H27 - 1&gt;=AK$3,('Step 2_Revenue3'!$D27*((1-'Step 2_Revenue3'!$F27)^(AK$3-'Step 2_Revenue3'!$H27))*'Step 2_Revenue3'!$E27*((1+'Step 2_Revenue3'!$G27)^(AK$3-1))), 0)))</f>
        <v/>
      </c>
      <c r="AL5" s="54" t="str">
        <f>IF(AL$3="","",IF(OR('Step 2_Revenue3'!$H27&gt;AL$3,'Step 2_Revenue3'!$H27=""),0,IF('Step 2_Revenue3'!$I27+ 'Step 2_Revenue3'!$H27 - 1&gt;=AL$3,('Step 2_Revenue3'!$D27*((1-'Step 2_Revenue3'!$F27)^(AL$3-'Step 2_Revenue3'!$H27))*'Step 2_Revenue3'!$E27*((1+'Step 2_Revenue3'!$G27)^(AL$3-1))), 0)))</f>
        <v/>
      </c>
      <c r="AM5" s="54" t="str">
        <f>IF(AM$3="","",IF(OR('Step 2_Revenue3'!$H27&gt;AM$3,'Step 2_Revenue3'!$H27=""),0,IF('Step 2_Revenue3'!$I27+ 'Step 2_Revenue3'!$H27 - 1&gt;=AM$3,('Step 2_Revenue3'!$D27*((1-'Step 2_Revenue3'!$F27)^(AM$3-'Step 2_Revenue3'!$H27))*'Step 2_Revenue3'!$E27*((1+'Step 2_Revenue3'!$G27)^(AM$3-1))), 0)))</f>
        <v/>
      </c>
      <c r="AN5" s="54" t="str">
        <f>IF(AN$3="","",IF(OR('Step 2_Revenue3'!$H27&gt;AN$3,'Step 2_Revenue3'!$H27=""),0,IF('Step 2_Revenue3'!$I27+ 'Step 2_Revenue3'!$H27 - 1&gt;=AN$3,('Step 2_Revenue3'!$D27*((1-'Step 2_Revenue3'!$F27)^(AN$3-'Step 2_Revenue3'!$H27))*'Step 2_Revenue3'!$E27*((1+'Step 2_Revenue3'!$G27)^(AN$3-1))), 0)))</f>
        <v/>
      </c>
      <c r="AO5" s="54" t="str">
        <f>IF(AO$3="","",IF(OR('Step 2_Revenue3'!$H27&gt;AO$3,'Step 2_Revenue3'!$H27=""),0,IF('Step 2_Revenue3'!$I27+ 'Step 2_Revenue3'!$H27 - 1&gt;=AO$3,('Step 2_Revenue3'!$D27*((1-'Step 2_Revenue3'!$F27)^(AO$3-'Step 2_Revenue3'!$H27))*'Step 2_Revenue3'!$E27*((1+'Step 2_Revenue3'!$G27)^(AO$3-1))), 0)))</f>
        <v/>
      </c>
      <c r="AP5" s="54" t="str">
        <f>IF(AP$3="","",IF(OR('Step 2_Revenue3'!$H27&gt;AP$3,'Step 2_Revenue3'!$H27=""),0,IF('Step 2_Revenue3'!$I27+ 'Step 2_Revenue3'!$H27 - 1&gt;=AP$3,('Step 2_Revenue3'!$D27*((1-'Step 2_Revenue3'!$F27)^(AP$3-'Step 2_Revenue3'!$H27))*'Step 2_Revenue3'!$E27*((1+'Step 2_Revenue3'!$G27)^(AP$3-1))), 0)))</f>
        <v/>
      </c>
      <c r="AQ5" s="54" t="str">
        <f>IF(AQ$3="","",IF(OR('Step 2_Revenue3'!$H27&gt;AQ$3,'Step 2_Revenue3'!$H27=""),0,IF('Step 2_Revenue3'!$I27+ 'Step 2_Revenue3'!$H27 - 1&gt;=AQ$3,('Step 2_Revenue3'!$D27*((1-'Step 2_Revenue3'!$F27)^(AQ$3-'Step 2_Revenue3'!$H27))*'Step 2_Revenue3'!$E27*((1+'Step 2_Revenue3'!$G27)^(AQ$3-1))), 0)))</f>
        <v/>
      </c>
      <c r="AR5" s="54" t="str">
        <f>IF(AR$3="","",IF(OR('Step 2_Revenue3'!$H27&gt;AR$3,'Step 2_Revenue3'!$H27=""),0,IF('Step 2_Revenue3'!$I27+ 'Step 2_Revenue3'!$H27 - 1&gt;=AR$3,('Step 2_Revenue3'!$D27*((1-'Step 2_Revenue3'!$F27)^(AR$3-'Step 2_Revenue3'!$H27))*'Step 2_Revenue3'!$E27*((1+'Step 2_Revenue3'!$G27)^(AR$3-1))), 0)))</f>
        <v/>
      </c>
      <c r="AS5" s="54" t="str">
        <f>IF(AS$3="","",IF(OR('Step 2_Revenue3'!$H27&gt;AS$3,'Step 2_Revenue3'!$H27=""),0,IF('Step 2_Revenue3'!$I27+ 'Step 2_Revenue3'!$H27 - 1&gt;=AS$3,('Step 2_Revenue3'!$D27*((1-'Step 2_Revenue3'!$F27)^(AS$3-'Step 2_Revenue3'!$H27))*'Step 2_Revenue3'!$E27*((1+'Step 2_Revenue3'!$G27)^(AS$3-1))), 0)))</f>
        <v/>
      </c>
      <c r="AT5" s="54" t="str">
        <f>IF(AT$3="","",IF(OR('Step 2_Revenue3'!$H27&gt;AT$3,'Step 2_Revenue3'!$H27=""),0,IF('Step 2_Revenue3'!$I27+ 'Step 2_Revenue3'!$H27 - 1&gt;=AT$3,('Step 2_Revenue3'!$D27*((1-'Step 2_Revenue3'!$F27)^(AT$3-'Step 2_Revenue3'!$H27))*'Step 2_Revenue3'!$E27*((1+'Step 2_Revenue3'!$G27)^(AT$3-1))), 0)))</f>
        <v/>
      </c>
      <c r="AU5" s="54" t="str">
        <f>IF(AU$3="","",IF(OR('Step 2_Revenue3'!$H27&gt;AU$3,'Step 2_Revenue3'!$H27=""),0,IF('Step 2_Revenue3'!$I27+ 'Step 2_Revenue3'!$H27 - 1&gt;=AU$3,('Step 2_Revenue3'!$D27*((1-'Step 2_Revenue3'!$F27)^(AU$3-'Step 2_Revenue3'!$H27))*'Step 2_Revenue3'!$E27*((1+'Step 2_Revenue3'!$G27)^(AU$3-1))), 0)))</f>
        <v/>
      </c>
      <c r="AV5" s="54" t="str">
        <f>IF(AV$3="","",IF(OR('Step 2_Revenue3'!$H27&gt;AV$3,'Step 2_Revenue3'!$H27=""),0,IF('Step 2_Revenue3'!$I27+ 'Step 2_Revenue3'!$H27 - 1&gt;=AV$3,('Step 2_Revenue3'!$D27*((1-'Step 2_Revenue3'!$F27)^(AV$3-'Step 2_Revenue3'!$H27))*'Step 2_Revenue3'!$E27*((1+'Step 2_Revenue3'!$G27)^(AV$3-1))), 0)))</f>
        <v/>
      </c>
      <c r="AW5" s="54" t="str">
        <f>IF(AW$3="","",IF(OR('Step 2_Revenue3'!$H27&gt;AW$3,'Step 2_Revenue3'!$H27=""),0,IF('Step 2_Revenue3'!$I27+ 'Step 2_Revenue3'!$H27 - 1&gt;=AW$3,('Step 2_Revenue3'!$D27*((1-'Step 2_Revenue3'!$F27)^(AW$3-'Step 2_Revenue3'!$H27))*'Step 2_Revenue3'!$E27*((1+'Step 2_Revenue3'!$G27)^(AW$3-1))), 0)))</f>
        <v/>
      </c>
      <c r="AX5" s="54" t="str">
        <f>IF(AX$3="","",IF(OR('Step 2_Revenue3'!$H27&gt;AX$3,'Step 2_Revenue3'!$H27=""),0,IF('Step 2_Revenue3'!$I27+ 'Step 2_Revenue3'!$H27 - 1&gt;=AX$3,('Step 2_Revenue3'!$D27*((1-'Step 2_Revenue3'!$F27)^(AX$3-'Step 2_Revenue3'!$H27))*'Step 2_Revenue3'!$E27*((1+'Step 2_Revenue3'!$G27)^(AX$3-1))), 0)))</f>
        <v/>
      </c>
      <c r="AY5" s="54" t="str">
        <f>IF(AY$3="","",IF(OR('Step 2_Revenue3'!$H27&gt;AY$3,'Step 2_Revenue3'!$H27=""),0,IF('Step 2_Revenue3'!$I27+ 'Step 2_Revenue3'!$H27 - 1&gt;=AY$3,('Step 2_Revenue3'!$D27*((1-'Step 2_Revenue3'!$F27)^(AY$3-'Step 2_Revenue3'!$H27))*'Step 2_Revenue3'!$E27*((1+'Step 2_Revenue3'!$G27)^(AY$3-1))), 0)))</f>
        <v/>
      </c>
      <c r="AZ5" s="54" t="str">
        <f>IF(AZ$3="","",IF(OR('Step 2_Revenue3'!$H27&gt;AZ$3,'Step 2_Revenue3'!$H27=""),0,IF('Step 2_Revenue3'!$I27+ 'Step 2_Revenue3'!$H27 - 1&gt;=AZ$3,('Step 2_Revenue3'!$D27*((1-'Step 2_Revenue3'!$F27)^(AZ$3-'Step 2_Revenue3'!$H27))*'Step 2_Revenue3'!$E27*((1+'Step 2_Revenue3'!$G27)^(AZ$3-1))), 0)))</f>
        <v/>
      </c>
      <c r="BA5" s="54" t="str">
        <f>IF(BA$3="","",IF(OR('Step 2_Revenue3'!$H27&gt;BA$3,'Step 2_Revenue3'!$H27=""),0,IF('Step 2_Revenue3'!$I27+ 'Step 2_Revenue3'!$H27 - 1&gt;=BA$3,('Step 2_Revenue3'!$D27*((1-'Step 2_Revenue3'!$F27)^(BA$3-'Step 2_Revenue3'!$H27))*'Step 2_Revenue3'!$E27*((1+'Step 2_Revenue3'!$G27)^(BA$3-1))), 0)))</f>
        <v/>
      </c>
      <c r="BB5" s="54" t="str">
        <f>IF(BB$3="","",IF(OR('Step 2_Revenue3'!$H27&gt;BB$3,'Step 2_Revenue3'!$H27=""),0,IF('Step 2_Revenue3'!$I27+ 'Step 2_Revenue3'!$H27 - 1&gt;=BB$3,('Step 2_Revenue3'!$D27*((1-'Step 2_Revenue3'!$F27)^(BB$3-'Step 2_Revenue3'!$H27))*'Step 2_Revenue3'!$E27*((1+'Step 2_Revenue3'!$G27)^(BB$3-1))), 0)))</f>
        <v/>
      </c>
      <c r="BC5" s="54" t="str">
        <f>IF(BC$3="","",IF(OR('Step 2_Revenue3'!$H27&gt;BC$3,'Step 2_Revenue3'!$H27=""),0,IF('Step 2_Revenue3'!$I27+ 'Step 2_Revenue3'!$H27 - 1&gt;=BC$3,('Step 2_Revenue3'!$D27*((1-'Step 2_Revenue3'!$F27)^(BC$3-'Step 2_Revenue3'!$H27))*'Step 2_Revenue3'!$E27*((1+'Step 2_Revenue3'!$G27)^(BC$3-1))), 0)))</f>
        <v/>
      </c>
      <c r="BD5" s="54" t="str">
        <f>IF(BD$3="","",IF(OR('Step 2_Revenue3'!$H27&gt;BD$3,'Step 2_Revenue3'!$H27=""),0,IF('Step 2_Revenue3'!$I27+ 'Step 2_Revenue3'!$H27 - 1&gt;=BD$3,('Step 2_Revenue3'!$D27*((1-'Step 2_Revenue3'!$F27)^(BD$3-'Step 2_Revenue3'!$H27))*'Step 2_Revenue3'!$E27*((1+'Step 2_Revenue3'!$G27)^(BD$3-1))), 0)))</f>
        <v/>
      </c>
      <c r="BE5" s="54" t="str">
        <f>IF(BE$3="","",IF(OR('Step 2_Revenue3'!$H27&gt;BE$3,'Step 2_Revenue3'!$H27=""),0,IF('Step 2_Revenue3'!$I27+ 'Step 2_Revenue3'!$H27 - 1&gt;=BE$3,('Step 2_Revenue3'!$D27*((1-'Step 2_Revenue3'!$F27)^(BE$3-'Step 2_Revenue3'!$H27))*'Step 2_Revenue3'!$E27*((1+'Step 2_Revenue3'!$G27)^(BE$3-1))), 0)))</f>
        <v/>
      </c>
      <c r="BF5" s="54" t="str">
        <f>IF(BF$3="","",IF(OR('Step 2_Revenue3'!$H27&gt;BF$3,'Step 2_Revenue3'!$H27=""),0,IF('Step 2_Revenue3'!$I27+ 'Step 2_Revenue3'!$H27 - 1&gt;=BF$3,('Step 2_Revenue3'!$D27*((1-'Step 2_Revenue3'!$F27)^(BF$3-'Step 2_Revenue3'!$H27))*'Step 2_Revenue3'!$E27*((1+'Step 2_Revenue3'!$G27)^(BF$3-1))), 0)))</f>
        <v/>
      </c>
      <c r="BG5" s="54" t="str">
        <f>IF(BG$3="","",IF(OR('Step 2_Revenue3'!$H27&gt;BG$3,'Step 2_Revenue3'!$H27=""),0,IF('Step 2_Revenue3'!$I27+ 'Step 2_Revenue3'!$H27 - 1&gt;=BG$3,('Step 2_Revenue3'!$D27*((1-'Step 2_Revenue3'!$F27)^(BG$3-'Step 2_Revenue3'!$H27))*'Step 2_Revenue3'!$E27*((1+'Step 2_Revenue3'!$G27)^(BG$3-1))), 0)))</f>
        <v/>
      </c>
      <c r="BH5" s="54" t="str">
        <f>IF(BH$3="","",IF(OR('Step 2_Revenue3'!$H27&gt;BH$3,'Step 2_Revenue3'!$H27=""),0,IF('Step 2_Revenue3'!$I27+ 'Step 2_Revenue3'!$H27 - 1&gt;=BH$3,('Step 2_Revenue3'!$D27*((1-'Step 2_Revenue3'!$F27)^(BH$3-'Step 2_Revenue3'!$H27))*'Step 2_Revenue3'!$E27*((1+'Step 2_Revenue3'!$G27)^(BH$3-1))), 0)))</f>
        <v/>
      </c>
      <c r="BI5" s="54" t="str">
        <f>IF(BI$3="","",IF(OR('Step 2_Revenue3'!$H27&gt;BI$3,'Step 2_Revenue3'!$H27=""),0,IF('Step 2_Revenue3'!$I27+ 'Step 2_Revenue3'!$H27 - 1&gt;=BI$3,('Step 2_Revenue3'!$D27*((1-'Step 2_Revenue3'!$F27)^(BI$3-'Step 2_Revenue3'!$H27))*'Step 2_Revenue3'!$E27*((1+'Step 2_Revenue3'!$G27)^(BI$3-1))), 0)))</f>
        <v/>
      </c>
      <c r="BJ5" s="54" t="str">
        <f>IF(BJ$3="","",IF(OR('Step 2_Revenue3'!$H27&gt;BJ$3,'Step 2_Revenue3'!$H27=""),0,IF('Step 2_Revenue3'!$I27+ 'Step 2_Revenue3'!$H27 - 1&gt;=BJ$3,('Step 2_Revenue3'!$D27*((1-'Step 2_Revenue3'!$F27)^(BJ$3-'Step 2_Revenue3'!$H27))*'Step 2_Revenue3'!$E27*((1+'Step 2_Revenue3'!$G27)^(BJ$3-1))), 0)))</f>
        <v/>
      </c>
      <c r="BK5" s="54" t="str">
        <f>IF(BK$3="","",IF(OR('Step 2_Revenue3'!$H27&gt;BK$3,'Step 2_Revenue3'!$H27=""),0,IF('Step 2_Revenue3'!$I27+ 'Step 2_Revenue3'!$H27 - 1&gt;=BK$3,('Step 2_Revenue3'!$D27*((1-'Step 2_Revenue3'!$F27)^(BK$3-'Step 2_Revenue3'!$H27))*'Step 2_Revenue3'!$E27*((1+'Step 2_Revenue3'!$G27)^(BK$3-1))), 0)))</f>
        <v/>
      </c>
      <c r="BL5" s="54" t="str">
        <f>IF(BL$3="","",IF(OR('Step 2_Revenue3'!$H27&gt;BL$3,'Step 2_Revenue3'!$H27=""),0,IF('Step 2_Revenue3'!$I27+ 'Step 2_Revenue3'!$H27 - 1&gt;=BL$3,('Step 2_Revenue3'!$D27*((1-'Step 2_Revenue3'!$F27)^(BL$3-'Step 2_Revenue3'!$H27))*'Step 2_Revenue3'!$E27*((1+'Step 2_Revenue3'!$G27)^(BL$3-1))), 0)))</f>
        <v/>
      </c>
      <c r="BM5" s="54" t="str">
        <f>IF(BM$3="","",IF(OR('Step 2_Revenue3'!$H27&gt;BM$3,'Step 2_Revenue3'!$H27=""),0,IF('Step 2_Revenue3'!$I27+ 'Step 2_Revenue3'!$H27 - 1&gt;=BM$3,('Step 2_Revenue3'!$D27*((1-'Step 2_Revenue3'!$F27)^(BM$3-'Step 2_Revenue3'!$H27))*'Step 2_Revenue3'!$E27*((1+'Step 2_Revenue3'!$G27)^(BM$3-1))), 0)))</f>
        <v/>
      </c>
      <c r="BN5" s="54" t="str">
        <f>IF(BN$3="","",IF(OR('Step 2_Revenue3'!$H27&gt;BN$3,'Step 2_Revenue3'!$H27=""),0,IF('Step 2_Revenue3'!$I27+ 'Step 2_Revenue3'!$H27 - 1&gt;=BN$3,('Step 2_Revenue3'!$D27*((1-'Step 2_Revenue3'!$F27)^(BN$3-'Step 2_Revenue3'!$H27))*'Step 2_Revenue3'!$E27*((1+'Step 2_Revenue3'!$G27)^(BN$3-1))), 0)))</f>
        <v/>
      </c>
      <c r="BO5" s="54" t="str">
        <f>IF(BO$3="","",IF(OR('Step 2_Revenue3'!$H27&gt;BO$3,'Step 2_Revenue3'!$H27=""),0,IF('Step 2_Revenue3'!$I27+ 'Step 2_Revenue3'!$H27 - 1&gt;=BO$3,('Step 2_Revenue3'!$D27*((1-'Step 2_Revenue3'!$F27)^(BO$3-'Step 2_Revenue3'!$H27))*'Step 2_Revenue3'!$E27*((1+'Step 2_Revenue3'!$G27)^(BO$3-1))), 0)))</f>
        <v/>
      </c>
      <c r="BP5" s="54" t="str">
        <f>IF(BP$3="","",IF(OR('Step 2_Revenue3'!$H27&gt;BP$3,'Step 2_Revenue3'!$H27=""),0,IF('Step 2_Revenue3'!$I27+ 'Step 2_Revenue3'!$H27 - 1&gt;=BP$3,('Step 2_Revenue3'!$D27*((1-'Step 2_Revenue3'!$F27)^(BP$3-'Step 2_Revenue3'!$H27))*'Step 2_Revenue3'!$E27*((1+'Step 2_Revenue3'!$G27)^(BP$3-1))), 0)))</f>
        <v/>
      </c>
      <c r="BQ5" s="54" t="str">
        <f>IF(BQ$3="","",IF(OR('Step 2_Revenue3'!$H27&gt;BQ$3,'Step 2_Revenue3'!$H27=""),0,IF('Step 2_Revenue3'!$I27+ 'Step 2_Revenue3'!$H27 - 1&gt;=BQ$3,('Step 2_Revenue3'!$D27*((1-'Step 2_Revenue3'!$F27)^(BQ$3-'Step 2_Revenue3'!$H27))*'Step 2_Revenue3'!$E27*((1+'Step 2_Revenue3'!$G27)^(BQ$3-1))), 0)))</f>
        <v/>
      </c>
      <c r="BR5" s="54" t="str">
        <f>IF(BR$3="","",IF(OR('Step 2_Revenue3'!$H27&gt;BR$3,'Step 2_Revenue3'!$H27=""),0,IF('Step 2_Revenue3'!$I27+ 'Step 2_Revenue3'!$H27 - 1&gt;=BR$3,('Step 2_Revenue3'!$D27*((1-'Step 2_Revenue3'!$F27)^(BR$3-'Step 2_Revenue3'!$H27))*'Step 2_Revenue3'!$E27*((1+'Step 2_Revenue3'!$G27)^(BR$3-1))), 0)))</f>
        <v/>
      </c>
      <c r="BS5" s="54" t="str">
        <f>IF(BS$3="","",IF(OR('Step 2_Revenue3'!$H27&gt;BS$3,'Step 2_Revenue3'!$H27=""),0,IF('Step 2_Revenue3'!$I27+ 'Step 2_Revenue3'!$H27 - 1&gt;=BS$3,('Step 2_Revenue3'!$D27*((1-'Step 2_Revenue3'!$F27)^(BS$3-'Step 2_Revenue3'!$H27))*'Step 2_Revenue3'!$E27*((1+'Step 2_Revenue3'!$G27)^(BS$3-1))), 0)))</f>
        <v/>
      </c>
      <c r="BT5" s="54" t="str">
        <f>IF(BT$3="","",IF(OR('Step 2_Revenue3'!$H27&gt;BT$3,'Step 2_Revenue3'!$H27=""),0,IF('Step 2_Revenue3'!$I27+ 'Step 2_Revenue3'!$H27 - 1&gt;=BT$3,('Step 2_Revenue3'!$D27*((1-'Step 2_Revenue3'!$F27)^(BT$3-'Step 2_Revenue3'!$H27))*'Step 2_Revenue3'!$E27*((1+'Step 2_Revenue3'!$G27)^(BT$3-1))), 0)))</f>
        <v/>
      </c>
      <c r="BU5" s="54" t="str">
        <f>IF(BU$3="","",IF(OR('Step 2_Revenue3'!$H27&gt;BU$3,'Step 2_Revenue3'!$H27=""),0,IF('Step 2_Revenue3'!$I27+ 'Step 2_Revenue3'!$H27 - 1&gt;=BU$3,('Step 2_Revenue3'!$D27*((1-'Step 2_Revenue3'!$F27)^(BU$3-'Step 2_Revenue3'!$H27))*'Step 2_Revenue3'!$E27*((1+'Step 2_Revenue3'!$G27)^(BU$3-1))), 0)))</f>
        <v/>
      </c>
      <c r="BV5" s="54" t="str">
        <f>IF(BV$3="","",IF(OR('Step 2_Revenue3'!$H27&gt;BV$3,'Step 2_Revenue3'!$H27=""),0,IF('Step 2_Revenue3'!$I27+ 'Step 2_Revenue3'!$H27 - 1&gt;=BV$3,('Step 2_Revenue3'!$D27*((1-'Step 2_Revenue3'!$F27)^(BV$3-'Step 2_Revenue3'!$H27))*'Step 2_Revenue3'!$E27*((1+'Step 2_Revenue3'!$G27)^(BV$3-1))), 0)))</f>
        <v/>
      </c>
      <c r="BW5" s="54" t="str">
        <f>IF(BW$3="","",IF(OR('Step 2_Revenue3'!$H27&gt;BW$3,'Step 2_Revenue3'!$H27=""),0,IF('Step 2_Revenue3'!$I27+ 'Step 2_Revenue3'!$H27 - 1&gt;=BW$3,('Step 2_Revenue3'!$D27*((1-'Step 2_Revenue3'!$F27)^(BW$3-'Step 2_Revenue3'!$H27))*'Step 2_Revenue3'!$E27*((1+'Step 2_Revenue3'!$G27)^(BW$3-1))), 0)))</f>
        <v/>
      </c>
      <c r="BX5" s="54" t="str">
        <f>IF(BX$3="","",IF(OR('Step 2_Revenue3'!$H27&gt;BX$3,'Step 2_Revenue3'!$H27=""),0,IF('Step 2_Revenue3'!$I27+ 'Step 2_Revenue3'!$H27 - 1&gt;=BX$3,('Step 2_Revenue3'!$D27*((1-'Step 2_Revenue3'!$F27)^(BX$3-'Step 2_Revenue3'!$H27))*'Step 2_Revenue3'!$E27*((1+'Step 2_Revenue3'!$G27)^(BX$3-1))), 0)))</f>
        <v/>
      </c>
      <c r="BY5" s="54" t="str">
        <f>IF(BY$3="","",IF(OR('Step 2_Revenue3'!$H27&gt;BY$3,'Step 2_Revenue3'!$H27=""),0,IF('Step 2_Revenue3'!$I27+ 'Step 2_Revenue3'!$H27 - 1&gt;=BY$3,('Step 2_Revenue3'!$D27*((1-'Step 2_Revenue3'!$F27)^(BY$3-'Step 2_Revenue3'!$H27))*'Step 2_Revenue3'!$E27*((1+'Step 2_Revenue3'!$G27)^(BY$3-1))), 0)))</f>
        <v/>
      </c>
      <c r="BZ5" s="54" t="str">
        <f>IF(BZ$3="","",IF(OR('Step 2_Revenue3'!$H27&gt;BZ$3,'Step 2_Revenue3'!$H27=""),0,IF('Step 2_Revenue3'!$I27+ 'Step 2_Revenue3'!$H27 - 1&gt;=BZ$3,('Step 2_Revenue3'!$D27*((1-'Step 2_Revenue3'!$F27)^(BZ$3-'Step 2_Revenue3'!$H27))*'Step 2_Revenue3'!$E27*((1+'Step 2_Revenue3'!$G27)^(BZ$3-1))), 0)))</f>
        <v/>
      </c>
      <c r="CA5" s="54" t="str">
        <f>IF(CA$3="","",IF(OR('Step 2_Revenue3'!$H27&gt;CA$3,'Step 2_Revenue3'!$H27=""),0,IF('Step 2_Revenue3'!$I27+ 'Step 2_Revenue3'!$H27 - 1&gt;=CA$3,('Step 2_Revenue3'!$D27*((1-'Step 2_Revenue3'!$F27)^(CA$3-'Step 2_Revenue3'!$H27))*'Step 2_Revenue3'!$E27*((1+'Step 2_Revenue3'!$G27)^(CA$3-1))), 0)))</f>
        <v/>
      </c>
      <c r="CB5" s="54" t="str">
        <f>IF(CB$3="","",IF(OR('Step 2_Revenue3'!$H27&gt;CB$3,'Step 2_Revenue3'!$H27=""),0,IF('Step 2_Revenue3'!$I27+ 'Step 2_Revenue3'!$H27 - 1&gt;=CB$3,('Step 2_Revenue3'!$D27*((1-'Step 2_Revenue3'!$F27)^(CB$3-'Step 2_Revenue3'!$H27))*'Step 2_Revenue3'!$E27*((1+'Step 2_Revenue3'!$G27)^(CB$3-1))), 0)))</f>
        <v/>
      </c>
      <c r="CC5" s="54" t="str">
        <f>IF(CC$3="","",IF(OR('Step 2_Revenue3'!$H27&gt;CC$3,'Step 2_Revenue3'!$H27=""),0,IF('Step 2_Revenue3'!$I27+ 'Step 2_Revenue3'!$H27 - 1&gt;=CC$3,('Step 2_Revenue3'!$D27*((1-'Step 2_Revenue3'!$F27)^(CC$3-'Step 2_Revenue3'!$H27))*'Step 2_Revenue3'!$E27*((1+'Step 2_Revenue3'!$G27)^(CC$3-1))), 0)))</f>
        <v/>
      </c>
      <c r="CD5" s="54" t="str">
        <f>IF(CD$3="","",IF(OR('Step 2_Revenue3'!$H27&gt;CD$3,'Step 2_Revenue3'!$H27=""),0,IF('Step 2_Revenue3'!$I27+ 'Step 2_Revenue3'!$H27 - 1&gt;=CD$3,('Step 2_Revenue3'!$D27*((1-'Step 2_Revenue3'!$F27)^(CD$3-'Step 2_Revenue3'!$H27))*'Step 2_Revenue3'!$E27*((1+'Step 2_Revenue3'!$G27)^(CD$3-1))), 0)))</f>
        <v/>
      </c>
      <c r="CE5" s="54" t="str">
        <f>IF(CE$3="","",IF(OR('Step 2_Revenue3'!$H27&gt;CE$3,'Step 2_Revenue3'!$H27=""),0,IF('Step 2_Revenue3'!$I27+ 'Step 2_Revenue3'!$H27 - 1&gt;=CE$3,('Step 2_Revenue3'!$D27*((1-'Step 2_Revenue3'!$F27)^(CE$3-'Step 2_Revenue3'!$H27))*'Step 2_Revenue3'!$E27*((1+'Step 2_Revenue3'!$G27)^(CE$3-1))), 0)))</f>
        <v/>
      </c>
      <c r="CF5" s="54" t="str">
        <f>IF(CF$3="","",IF(OR('Step 2_Revenue3'!$H27&gt;CF$3,'Step 2_Revenue3'!$H27=""),0,IF('Step 2_Revenue3'!$I27+ 'Step 2_Revenue3'!$H27 - 1&gt;=CF$3,('Step 2_Revenue3'!$D27*((1-'Step 2_Revenue3'!$F27)^(CF$3-'Step 2_Revenue3'!$H27))*'Step 2_Revenue3'!$E27*((1+'Step 2_Revenue3'!$G27)^(CF$3-1))), 0)))</f>
        <v/>
      </c>
      <c r="CG5" s="54" t="str">
        <f>IF(CG$3="","",IF(OR('Step 2_Revenue3'!$H27&gt;CG$3,'Step 2_Revenue3'!$H27=""),0,IF('Step 2_Revenue3'!$I27+ 'Step 2_Revenue3'!$H27 - 1&gt;=CG$3,('Step 2_Revenue3'!$D27*((1-'Step 2_Revenue3'!$F27)^(CG$3-'Step 2_Revenue3'!$H27))*'Step 2_Revenue3'!$E27*((1+'Step 2_Revenue3'!$G27)^(CG$3-1))), 0)))</f>
        <v/>
      </c>
      <c r="CH5" s="54" t="str">
        <f>IF(CH$3="","",IF(OR('Step 2_Revenue3'!$H27&gt;CH$3,'Step 2_Revenue3'!$H27=""),0,IF('Step 2_Revenue3'!$I27+ 'Step 2_Revenue3'!$H27 - 1&gt;=CH$3,('Step 2_Revenue3'!$D27*((1-'Step 2_Revenue3'!$F27)^(CH$3-'Step 2_Revenue3'!$H27))*'Step 2_Revenue3'!$E27*((1+'Step 2_Revenue3'!$G27)^(CH$3-1))), 0)))</f>
        <v/>
      </c>
      <c r="CI5" s="54" t="str">
        <f>IF(CI$3="","",IF(OR('Step 2_Revenue3'!$H27&gt;CI$3,'Step 2_Revenue3'!$H27=""),0,IF('Step 2_Revenue3'!$I27+ 'Step 2_Revenue3'!$H27 - 1&gt;=CI$3,('Step 2_Revenue3'!$D27*((1-'Step 2_Revenue3'!$F27)^(CI$3-'Step 2_Revenue3'!$H27))*'Step 2_Revenue3'!$E27*((1+'Step 2_Revenue3'!$G27)^(CI$3-1))), 0)))</f>
        <v/>
      </c>
      <c r="CJ5" s="54" t="str">
        <f>IF(CJ$3="","",IF(OR('Step 2_Revenue3'!$H27&gt;CJ$3,'Step 2_Revenue3'!$H27=""),0,IF('Step 2_Revenue3'!$I27+ 'Step 2_Revenue3'!$H27 - 1&gt;=CJ$3,('Step 2_Revenue3'!$D27*((1-'Step 2_Revenue3'!$F27)^(CJ$3-'Step 2_Revenue3'!$H27))*'Step 2_Revenue3'!$E27*((1+'Step 2_Revenue3'!$G27)^(CJ$3-1))), 0)))</f>
        <v/>
      </c>
      <c r="CK5" s="54" t="str">
        <f>IF(CK$3="","",IF(OR('Step 2_Revenue3'!$H27&gt;CK$3,'Step 2_Revenue3'!$H27=""),0,IF('Step 2_Revenue3'!$I27+ 'Step 2_Revenue3'!$H27 - 1&gt;=CK$3,('Step 2_Revenue3'!$D27*((1-'Step 2_Revenue3'!$F27)^(CK$3-'Step 2_Revenue3'!$H27))*'Step 2_Revenue3'!$E27*((1+'Step 2_Revenue3'!$G27)^(CK$3-1))), 0)))</f>
        <v/>
      </c>
      <c r="CL5" s="54" t="str">
        <f>IF(CL$3="","",IF(OR('Step 2_Revenue3'!$H27&gt;CL$3,'Step 2_Revenue3'!$H27=""),0,IF('Step 2_Revenue3'!$I27+ 'Step 2_Revenue3'!$H27 - 1&gt;=CL$3,('Step 2_Revenue3'!$D27*((1-'Step 2_Revenue3'!$F27)^(CL$3-'Step 2_Revenue3'!$H27))*'Step 2_Revenue3'!$E27*((1+'Step 2_Revenue3'!$G27)^(CL$3-1))), 0)))</f>
        <v/>
      </c>
      <c r="CM5" s="54" t="str">
        <f>IF(CM$3="","",IF(OR('Step 2_Revenue3'!$H27&gt;CM$3,'Step 2_Revenue3'!$H27=""),0,IF('Step 2_Revenue3'!$I27+ 'Step 2_Revenue3'!$H27 - 1&gt;=CM$3,('Step 2_Revenue3'!$D27*((1-'Step 2_Revenue3'!$F27)^(CM$3-'Step 2_Revenue3'!$H27))*'Step 2_Revenue3'!$E27*((1+'Step 2_Revenue3'!$G27)^(CM$3-1))), 0)))</f>
        <v/>
      </c>
      <c r="CN5" s="54" t="str">
        <f>IF(CN$3="","",IF(OR('Step 2_Revenue3'!$H27&gt;CN$3,'Step 2_Revenue3'!$H27=""),0,IF('Step 2_Revenue3'!$I27+ 'Step 2_Revenue3'!$H27 - 1&gt;=CN$3,('Step 2_Revenue3'!$D27*((1-'Step 2_Revenue3'!$F27)^(CN$3-'Step 2_Revenue3'!$H27))*'Step 2_Revenue3'!$E27*((1+'Step 2_Revenue3'!$G27)^(CN$3-1))), 0)))</f>
        <v/>
      </c>
      <c r="CO5" s="54" t="str">
        <f>IF(CO$3="","",IF(OR('Step 2_Revenue3'!$H27&gt;CO$3,'Step 2_Revenue3'!$H27=""),0,IF('Step 2_Revenue3'!$I27+ 'Step 2_Revenue3'!$H27 - 1&gt;=CO$3,('Step 2_Revenue3'!$D27*((1-'Step 2_Revenue3'!$F27)^(CO$3-'Step 2_Revenue3'!$H27))*'Step 2_Revenue3'!$E27*((1+'Step 2_Revenue3'!$G27)^(CO$3-1))), 0)))</f>
        <v/>
      </c>
      <c r="CP5" s="54" t="str">
        <f>IF(CP$3="","",IF(OR('Step 2_Revenue3'!$H27&gt;CP$3,'Step 2_Revenue3'!$H27=""),0,IF('Step 2_Revenue3'!$I27+ 'Step 2_Revenue3'!$H27 - 1&gt;=CP$3,('Step 2_Revenue3'!$D27*((1-'Step 2_Revenue3'!$F27)^(CP$3-'Step 2_Revenue3'!$H27))*'Step 2_Revenue3'!$E27*((1+'Step 2_Revenue3'!$G27)^(CP$3-1))), 0)))</f>
        <v/>
      </c>
      <c r="CQ5" s="54" t="str">
        <f>IF(CQ$3="","",IF(OR('Step 2_Revenue3'!$H27&gt;CQ$3,'Step 2_Revenue3'!$H27=""),0,IF('Step 2_Revenue3'!$I27+ 'Step 2_Revenue3'!$H27 - 1&gt;=CQ$3,('Step 2_Revenue3'!$D27*((1-'Step 2_Revenue3'!$F27)^(CQ$3-'Step 2_Revenue3'!$H27))*'Step 2_Revenue3'!$E27*((1+'Step 2_Revenue3'!$G27)^(CQ$3-1))), 0)))</f>
        <v/>
      </c>
      <c r="CR5" s="54" t="str">
        <f>IF(CR$3="","",IF(OR('Step 2_Revenue3'!$H27&gt;CR$3,'Step 2_Revenue3'!$H27=""),0,IF('Step 2_Revenue3'!$I27+ 'Step 2_Revenue3'!$H27 - 1&gt;=CR$3,('Step 2_Revenue3'!$D27*((1-'Step 2_Revenue3'!$F27)^(CR$3-'Step 2_Revenue3'!$H27))*'Step 2_Revenue3'!$E27*((1+'Step 2_Revenue3'!$G27)^(CR$3-1))), 0)))</f>
        <v/>
      </c>
      <c r="CS5" s="54" t="str">
        <f>IF(CS$3="","",IF(OR('Step 2_Revenue3'!$H27&gt;CS$3,'Step 2_Revenue3'!$H27=""),0,IF('Step 2_Revenue3'!$I27+ 'Step 2_Revenue3'!$H27 - 1&gt;=CS$3,('Step 2_Revenue3'!$D27*((1-'Step 2_Revenue3'!$F27)^(CS$3-'Step 2_Revenue3'!$H27))*'Step 2_Revenue3'!$E27*((1+'Step 2_Revenue3'!$G27)^(CS$3-1))), 0)))</f>
        <v/>
      </c>
      <c r="CT5" s="54" t="str">
        <f>IF(CT$3="","",IF(OR('Step 2_Revenue3'!$H27&gt;CT$3,'Step 2_Revenue3'!$H27=""),0,IF('Step 2_Revenue3'!$I27+ 'Step 2_Revenue3'!$H27 - 1&gt;=CT$3,('Step 2_Revenue3'!$D27*((1-'Step 2_Revenue3'!$F27)^(CT$3-'Step 2_Revenue3'!$H27))*'Step 2_Revenue3'!$E27*((1+'Step 2_Revenue3'!$G27)^(CT$3-1))), 0)))</f>
        <v/>
      </c>
      <c r="CU5" s="54" t="str">
        <f>IF(CU$3="","",IF(OR('Step 2_Revenue3'!$H27&gt;CU$3,'Step 2_Revenue3'!$H27=""),0,IF('Step 2_Revenue3'!$I27+ 'Step 2_Revenue3'!$H27 - 1&gt;=CU$3,('Step 2_Revenue3'!$D27*((1-'Step 2_Revenue3'!$F27)^(CU$3-'Step 2_Revenue3'!$H27))*'Step 2_Revenue3'!$E27*((1+'Step 2_Revenue3'!$G27)^(CU$3-1))), 0)))</f>
        <v/>
      </c>
      <c r="CV5" s="54" t="str">
        <f>IF(CV$3="","",IF(OR('Step 2_Revenue3'!$H27&gt;CV$3,'Step 2_Revenue3'!$H27=""),0,IF('Step 2_Revenue3'!$I27+ 'Step 2_Revenue3'!$H27 - 1&gt;=CV$3,('Step 2_Revenue3'!$D27*((1-'Step 2_Revenue3'!$F27)^(CV$3-'Step 2_Revenue3'!$H27))*'Step 2_Revenue3'!$E27*((1+'Step 2_Revenue3'!$G27)^(CV$3-1))), 0)))</f>
        <v/>
      </c>
      <c r="CW5" s="54" t="str">
        <f>IF(CW$3="","",IF(OR('Step 2_Revenue3'!$H27&gt;CW$3,'Step 2_Revenue3'!$H27=""),0,IF('Step 2_Revenue3'!$I27+ 'Step 2_Revenue3'!$H27 - 1&gt;=CW$3,('Step 2_Revenue3'!$D27*((1-'Step 2_Revenue3'!$F27)^(CW$3-'Step 2_Revenue3'!$H27))*'Step 2_Revenue3'!$E27*((1+'Step 2_Revenue3'!$G27)^(CW$3-1))), 0)))</f>
        <v/>
      </c>
      <c r="CX5" s="54" t="str">
        <f>IF(CX$3="","",IF(OR('Step 2_Revenue3'!$H27&gt;CX$3,'Step 2_Revenue3'!$H27=""),0,IF('Step 2_Revenue3'!$I27+ 'Step 2_Revenue3'!$H27 - 1&gt;=CX$3,('Step 2_Revenue3'!$D27*((1-'Step 2_Revenue3'!$F27)^(CX$3-'Step 2_Revenue3'!$H27))*'Step 2_Revenue3'!$E27*((1+'Step 2_Revenue3'!$G27)^(CX$3-1))), 0)))</f>
        <v/>
      </c>
      <c r="CY5" s="54" t="str">
        <f>IF(CY$3="","",IF(OR('Step 2_Revenue3'!$H27&gt;CY$3,'Step 2_Revenue3'!$H27=""),0,IF('Step 2_Revenue3'!$I27+ 'Step 2_Revenue3'!$H27 - 1&gt;=CY$3,('Step 2_Revenue3'!$D27*((1-'Step 2_Revenue3'!$F27)^(CY$3-'Step 2_Revenue3'!$H27))*'Step 2_Revenue3'!$E27*((1+'Step 2_Revenue3'!$G27)^(CY$3-1))), 0)))</f>
        <v/>
      </c>
      <c r="CZ5" s="54" t="str">
        <f>IF(CZ$3="","",IF(OR('Step 2_Revenue3'!$H27&gt;CZ$3,'Step 2_Revenue3'!$H27=""),0,IF('Step 2_Revenue3'!$I27+ 'Step 2_Revenue3'!$H27 - 1&gt;=CZ$3,('Step 2_Revenue3'!$D27*((1-'Step 2_Revenue3'!$F27)^(CZ$3-'Step 2_Revenue3'!$H27))*'Step 2_Revenue3'!$E27*((1+'Step 2_Revenue3'!$G27)^(CZ$3-1))), 0)))</f>
        <v/>
      </c>
      <c r="DA5" s="54" t="str">
        <f>IF(DA$3="","",IF(OR('Step 2_Revenue3'!$H27&gt;DA$3,'Step 2_Revenue3'!$H27=""),0,IF('Step 2_Revenue3'!$I27+ 'Step 2_Revenue3'!$H27 - 1&gt;=DA$3,('Step 2_Revenue3'!$D27*((1-'Step 2_Revenue3'!$F27)^(DA$3-'Step 2_Revenue3'!$H27))*'Step 2_Revenue3'!$E27*((1+'Step 2_Revenue3'!$G27)^(DA$3-1))), 0)))</f>
        <v/>
      </c>
      <c r="DB5" s="54" t="str">
        <f>IF(DB$3="","",IF(OR('Step 2_Revenue3'!$H27&gt;DB$3,'Step 2_Revenue3'!$H27=""),0,IF('Step 2_Revenue3'!$I27+ 'Step 2_Revenue3'!$H27 - 1&gt;=DB$3,('Step 2_Revenue3'!$D27*((1-'Step 2_Revenue3'!$F27)^(DB$3-'Step 2_Revenue3'!$H27))*'Step 2_Revenue3'!$E27*((1+'Step 2_Revenue3'!$G27)^(DB$3-1))), 0)))</f>
        <v/>
      </c>
      <c r="DC5" s="7"/>
    </row>
    <row r="6" spans="1:107" s="6" customFormat="1" x14ac:dyDescent="0.25">
      <c r="A6" s="27">
        <f t="shared" si="0"/>
        <v>10000</v>
      </c>
      <c r="B6" s="14" t="str">
        <f>IF('Step 2_Revenue3'!C28&gt;0,'Step 2_Revenue3'!B28,"")</f>
        <v xml:space="preserve">Stage 7: Use (and Operation)  </v>
      </c>
      <c r="C6" s="14"/>
      <c r="D6" s="14">
        <f>IF('Step 2_Revenue3'!D28&gt;0,IF('Step 2_Revenue3'!H28+'Step 2_Revenue3'!I28&gt;'Step 1_Expenditure3'!$C$22,'Step 1_Expenditure3'!$C$22,'Step 2_Revenue3'!H28+'Step 2_Revenue3'!I28),"")</f>
        <v>3</v>
      </c>
      <c r="E6" s="14" t="str">
        <f>IF('Step 2_Revenue3'!D28&gt;0,'Step 2_Revenue3'!C28,"")</f>
        <v>Feasibility funding</v>
      </c>
      <c r="F6" s="54">
        <f>IF(F$3="","",IF(OR('Step 2_Revenue3'!$H28&gt;F$3,'Step 2_Revenue3'!$H28=""),0,IF('Step 2_Revenue3'!$I28+ 'Step 2_Revenue3'!$H28 - 1&gt;=F$3, ('Step 2_Revenue3'!$D28*((1-'Step 2_Revenue3'!$F28)^(F$3-'Step 2_Revenue3'!$H28))*'Step 2_Revenue3'!$E28*((1+'Step 2_Revenue3'!$G28)^(F$3))), 0)))</f>
        <v>0</v>
      </c>
      <c r="G6" s="54">
        <f>IF(G$3="","",IF(OR('Step 2_Revenue3'!$H28&gt;G$3,'Step 2_Revenue3'!$H28=""),0,IF('Step 2_Revenue3'!$I28+ 'Step 2_Revenue3'!$H28 - 1&gt;=G$3,('Step 2_Revenue3'!$D28*((1-'Step 2_Revenue3'!$F28)^(G$3-'Step 2_Revenue3'!$H28))*'Step 2_Revenue3'!$E28*((1+'Step 2_Revenue3'!$G28)^(G$3-1))), 0)))</f>
        <v>0</v>
      </c>
      <c r="H6" s="54">
        <f>IF(H$3="","",IF(OR('Step 2_Revenue3'!$H28&gt;H$3,'Step 2_Revenue3'!$H28=""),0,IF('Step 2_Revenue3'!$I28+ 'Step 2_Revenue3'!$H28 - 1&gt;=H$3,('Step 2_Revenue3'!$D28*((1-'Step 2_Revenue3'!$F28)^(H$3-'Step 2_Revenue3'!$H28))*'Step 2_Revenue3'!$E28*((1+'Step 2_Revenue3'!$G28)^(H$3-1))), 0)))</f>
        <v>10000</v>
      </c>
      <c r="I6" s="54">
        <f>IF(I$3="","",IF(OR('Step 2_Revenue3'!$H28&gt;I$3,'Step 2_Revenue3'!$H28=""),0,IF('Step 2_Revenue3'!$I28+ 'Step 2_Revenue3'!$H28 - 1&gt;=I$3,('Step 2_Revenue3'!$D28*((1-'Step 2_Revenue3'!$F28)^(I$3-'Step 2_Revenue3'!$H28))*'Step 2_Revenue3'!$E28*((1+'Step 2_Revenue3'!$G28)^(I$3-1))), 0)))</f>
        <v>0</v>
      </c>
      <c r="J6" s="54">
        <f>IF(J$3="","",IF(OR('Step 2_Revenue3'!$H28&gt;J$3,'Step 2_Revenue3'!$H28=""),0,IF('Step 2_Revenue3'!$I28+ 'Step 2_Revenue3'!$H28 - 1&gt;=J$3,('Step 2_Revenue3'!$D28*((1-'Step 2_Revenue3'!$F28)^(J$3-'Step 2_Revenue3'!$H28))*'Step 2_Revenue3'!$E28*((1+'Step 2_Revenue3'!$G28)^(J$3-1))), 0)))</f>
        <v>0</v>
      </c>
      <c r="K6" s="54">
        <f>IF(K$3="","",IF(OR('Step 2_Revenue3'!$H28&gt;K$3,'Step 2_Revenue3'!$H28=""),0,IF('Step 2_Revenue3'!$I28+ 'Step 2_Revenue3'!$H28 - 1&gt;=K$3,('Step 2_Revenue3'!$D28*((1-'Step 2_Revenue3'!$F28)^(K$3-'Step 2_Revenue3'!$H28))*'Step 2_Revenue3'!$E28*((1+'Step 2_Revenue3'!$G28)^(K$3-1))), 0)))</f>
        <v>0</v>
      </c>
      <c r="L6" s="54">
        <f>IF(L$3="","",IF(OR('Step 2_Revenue3'!$H28&gt;L$3,'Step 2_Revenue3'!$H28=""),0,IF('Step 2_Revenue3'!$I28+ 'Step 2_Revenue3'!$H28 - 1&gt;=L$3,('Step 2_Revenue3'!$D28*((1-'Step 2_Revenue3'!$F28)^(L$3-'Step 2_Revenue3'!$H28))*'Step 2_Revenue3'!$E28*((1+'Step 2_Revenue3'!$G28)^(L$3-1))), 0)))</f>
        <v>0</v>
      </c>
      <c r="M6" s="54">
        <f>IF(M$3="","",IF(OR('Step 2_Revenue3'!$H28&gt;M$3,'Step 2_Revenue3'!$H28=""),0,IF('Step 2_Revenue3'!$I28+ 'Step 2_Revenue3'!$H28 - 1&gt;=M$3,('Step 2_Revenue3'!$D28*((1-'Step 2_Revenue3'!$F28)^(M$3-'Step 2_Revenue3'!$H28))*'Step 2_Revenue3'!$E28*((1+'Step 2_Revenue3'!$G28)^(M$3-1))), 0)))</f>
        <v>0</v>
      </c>
      <c r="N6" s="54">
        <f>IF(N$3="","",IF(OR('Step 2_Revenue3'!$H28&gt;N$3,'Step 2_Revenue3'!$H28=""),0,IF('Step 2_Revenue3'!$I28+ 'Step 2_Revenue3'!$H28 - 1&gt;=N$3,('Step 2_Revenue3'!$D28*((1-'Step 2_Revenue3'!$F28)^(N$3-'Step 2_Revenue3'!$H28))*'Step 2_Revenue3'!$E28*((1+'Step 2_Revenue3'!$G28)^(N$3-1))), 0)))</f>
        <v>0</v>
      </c>
      <c r="O6" s="54">
        <f>IF(O$3="","",IF(OR('Step 2_Revenue3'!$H28&gt;O$3,'Step 2_Revenue3'!$H28=""),0,IF('Step 2_Revenue3'!$I28+ 'Step 2_Revenue3'!$H28 - 1&gt;=O$3,('Step 2_Revenue3'!$D28*((1-'Step 2_Revenue3'!$F28)^(O$3-'Step 2_Revenue3'!$H28))*'Step 2_Revenue3'!$E28*((1+'Step 2_Revenue3'!$G28)^(O$3-1))), 0)))</f>
        <v>0</v>
      </c>
      <c r="P6" s="54">
        <f>IF(P$3="","",IF(OR('Step 2_Revenue3'!$H28&gt;P$3,'Step 2_Revenue3'!$H28=""),0,IF('Step 2_Revenue3'!$I28+ 'Step 2_Revenue3'!$H28 - 1&gt;=P$3,('Step 2_Revenue3'!$D28*((1-'Step 2_Revenue3'!$F28)^(P$3-'Step 2_Revenue3'!$H28))*'Step 2_Revenue3'!$E28*((1+'Step 2_Revenue3'!$G28)^(P$3-1))), 0)))</f>
        <v>0</v>
      </c>
      <c r="Q6" s="54">
        <f>IF(Q$3="","",IF(OR('Step 2_Revenue3'!$H28&gt;Q$3,'Step 2_Revenue3'!$H28=""),0,IF('Step 2_Revenue3'!$I28+ 'Step 2_Revenue3'!$H28 - 1&gt;=Q$3,('Step 2_Revenue3'!$D28*((1-'Step 2_Revenue3'!$F28)^(Q$3-'Step 2_Revenue3'!$H28))*'Step 2_Revenue3'!$E28*((1+'Step 2_Revenue3'!$G28)^(Q$3-1))), 0)))</f>
        <v>0</v>
      </c>
      <c r="R6" s="54">
        <f>IF(R$3="","",IF(OR('Step 2_Revenue3'!$H28&gt;R$3,'Step 2_Revenue3'!$H28=""),0,IF('Step 2_Revenue3'!$I28+ 'Step 2_Revenue3'!$H28 - 1&gt;=R$3,('Step 2_Revenue3'!$D28*((1-'Step 2_Revenue3'!$F28)^(R$3-'Step 2_Revenue3'!$H28))*'Step 2_Revenue3'!$E28*((1+'Step 2_Revenue3'!$G28)^(R$3-1))), 0)))</f>
        <v>0</v>
      </c>
      <c r="S6" s="54">
        <f>IF(S$3="","",IF(OR('Step 2_Revenue3'!$H28&gt;S$3,'Step 2_Revenue3'!$H28=""),0,IF('Step 2_Revenue3'!$I28+ 'Step 2_Revenue3'!$H28 - 1&gt;=S$3,('Step 2_Revenue3'!$D28*((1-'Step 2_Revenue3'!$F28)^(S$3-'Step 2_Revenue3'!$H28))*'Step 2_Revenue3'!$E28*((1+'Step 2_Revenue3'!$G28)^(S$3-1))), 0)))</f>
        <v>0</v>
      </c>
      <c r="T6" s="54">
        <f>IF(T$3="","",IF(OR('Step 2_Revenue3'!$H28&gt;T$3,'Step 2_Revenue3'!$H28=""),0,IF('Step 2_Revenue3'!$I28+ 'Step 2_Revenue3'!$H28 - 1&gt;=T$3,('Step 2_Revenue3'!$D28*((1-'Step 2_Revenue3'!$F28)^(T$3-'Step 2_Revenue3'!$H28))*'Step 2_Revenue3'!$E28*((1+'Step 2_Revenue3'!$G28)^(T$3-1))), 0)))</f>
        <v>0</v>
      </c>
      <c r="U6" s="54">
        <f>IF(U$3="","",IF(OR('Step 2_Revenue3'!$H28&gt;U$3,'Step 2_Revenue3'!$H28=""),0,IF('Step 2_Revenue3'!$I28+ 'Step 2_Revenue3'!$H28 - 1&gt;=U$3,('Step 2_Revenue3'!$D28*((1-'Step 2_Revenue3'!$F28)^(U$3-'Step 2_Revenue3'!$H28))*'Step 2_Revenue3'!$E28*((1+'Step 2_Revenue3'!$G28)^(U$3-1))), 0)))</f>
        <v>0</v>
      </c>
      <c r="V6" s="54">
        <f>IF(V$3="","",IF(OR('Step 2_Revenue3'!$H28&gt;V$3,'Step 2_Revenue3'!$H28=""),0,IF('Step 2_Revenue3'!$I28+ 'Step 2_Revenue3'!$H28 - 1&gt;=V$3,('Step 2_Revenue3'!$D28*((1-'Step 2_Revenue3'!$F28)^(V$3-'Step 2_Revenue3'!$H28))*'Step 2_Revenue3'!$E28*((1+'Step 2_Revenue3'!$G28)^(V$3-1))), 0)))</f>
        <v>0</v>
      </c>
      <c r="W6" s="54">
        <f>IF(W$3="","",IF(OR('Step 2_Revenue3'!$H28&gt;W$3,'Step 2_Revenue3'!$H28=""),0,IF('Step 2_Revenue3'!$I28+ 'Step 2_Revenue3'!$H28 - 1&gt;=W$3,('Step 2_Revenue3'!$D28*((1-'Step 2_Revenue3'!$F28)^(W$3-'Step 2_Revenue3'!$H28))*'Step 2_Revenue3'!$E28*((1+'Step 2_Revenue3'!$G28)^(W$3-1))), 0)))</f>
        <v>0</v>
      </c>
      <c r="X6" s="54">
        <f>IF(X$3="","",IF(OR('Step 2_Revenue3'!$H28&gt;X$3,'Step 2_Revenue3'!$H28=""),0,IF('Step 2_Revenue3'!$I28+ 'Step 2_Revenue3'!$H28 - 1&gt;=X$3,('Step 2_Revenue3'!$D28*((1-'Step 2_Revenue3'!$F28)^(X$3-'Step 2_Revenue3'!$H28))*'Step 2_Revenue3'!$E28*((1+'Step 2_Revenue3'!$G28)^(X$3-1))), 0)))</f>
        <v>0</v>
      </c>
      <c r="Y6" s="54">
        <f>IF(Y$3="","",IF(OR('Step 2_Revenue3'!$H28&gt;Y$3,'Step 2_Revenue3'!$H28=""),0,IF('Step 2_Revenue3'!$I28+ 'Step 2_Revenue3'!$H28 - 1&gt;=Y$3,('Step 2_Revenue3'!$D28*((1-'Step 2_Revenue3'!$F28)^(Y$3-'Step 2_Revenue3'!$H28))*'Step 2_Revenue3'!$E28*((1+'Step 2_Revenue3'!$G28)^(Y$3-1))), 0)))</f>
        <v>0</v>
      </c>
      <c r="Z6" s="54">
        <f>IF(Z$3="","",IF(OR('Step 2_Revenue3'!$H28&gt;Z$3,'Step 2_Revenue3'!$H28=""),0,IF('Step 2_Revenue3'!$I28+ 'Step 2_Revenue3'!$H28 - 1&gt;=Z$3,('Step 2_Revenue3'!$D28*((1-'Step 2_Revenue3'!$F28)^(Z$3-'Step 2_Revenue3'!$H28))*'Step 2_Revenue3'!$E28*((1+'Step 2_Revenue3'!$G28)^(Z$3-1))), 0)))</f>
        <v>0</v>
      </c>
      <c r="AA6" s="54">
        <f>IF(AA$3="","",IF(OR('Step 2_Revenue3'!$H28&gt;AA$3,'Step 2_Revenue3'!$H28=""),0,IF('Step 2_Revenue3'!$I28+ 'Step 2_Revenue3'!$H28 - 1&gt;=AA$3,('Step 2_Revenue3'!$D28*((1-'Step 2_Revenue3'!$F28)^(AA$3-'Step 2_Revenue3'!$H28))*'Step 2_Revenue3'!$E28*((1+'Step 2_Revenue3'!$G28)^(AA$3-1))), 0)))</f>
        <v>0</v>
      </c>
      <c r="AB6" s="54">
        <f>IF(AB$3="","",IF(OR('Step 2_Revenue3'!$H28&gt;AB$3,'Step 2_Revenue3'!$H28=""),0,IF('Step 2_Revenue3'!$I28+ 'Step 2_Revenue3'!$H28 - 1&gt;=AB$3,('Step 2_Revenue3'!$D28*((1-'Step 2_Revenue3'!$F28)^(AB$3-'Step 2_Revenue3'!$H28))*'Step 2_Revenue3'!$E28*((1+'Step 2_Revenue3'!$G28)^(AB$3-1))), 0)))</f>
        <v>0</v>
      </c>
      <c r="AC6" s="54">
        <f>IF(AC$3="","",IF(OR('Step 2_Revenue3'!$H28&gt;AC$3,'Step 2_Revenue3'!$H28=""),0,IF('Step 2_Revenue3'!$I28+ 'Step 2_Revenue3'!$H28 - 1&gt;=AC$3,('Step 2_Revenue3'!$D28*((1-'Step 2_Revenue3'!$F28)^(AC$3-'Step 2_Revenue3'!$H28))*'Step 2_Revenue3'!$E28*((1+'Step 2_Revenue3'!$G28)^(AC$3-1))), 0)))</f>
        <v>0</v>
      </c>
      <c r="AD6" s="54">
        <f>IF(AD$3="","",IF(OR('Step 2_Revenue3'!$H28&gt;AD$3,'Step 2_Revenue3'!$H28=""),0,IF('Step 2_Revenue3'!$I28+ 'Step 2_Revenue3'!$H28 - 1&gt;=AD$3,('Step 2_Revenue3'!$D28*((1-'Step 2_Revenue3'!$F28)^(AD$3-'Step 2_Revenue3'!$H28))*'Step 2_Revenue3'!$E28*((1+'Step 2_Revenue3'!$G28)^(AD$3-1))), 0)))</f>
        <v>0</v>
      </c>
      <c r="AE6" s="54">
        <f>IF(AE$3="","",IF(OR('Step 2_Revenue3'!$H28&gt;AE$3,'Step 2_Revenue3'!$H28=""),0,IF('Step 2_Revenue3'!$I28+ 'Step 2_Revenue3'!$H28 - 1&gt;=AE$3,('Step 2_Revenue3'!$D28*((1-'Step 2_Revenue3'!$F28)^(AE$3-'Step 2_Revenue3'!$H28))*'Step 2_Revenue3'!$E28*((1+'Step 2_Revenue3'!$G28)^(AE$3-1))), 0)))</f>
        <v>0</v>
      </c>
      <c r="AF6" s="54" t="str">
        <f>IF(AF$3="","",IF(OR('Step 2_Revenue3'!$H28&gt;AF$3,'Step 2_Revenue3'!$H28=""),0,IF('Step 2_Revenue3'!$I28+ 'Step 2_Revenue3'!$H28 - 1&gt;=AF$3,('Step 2_Revenue3'!$D28*((1-'Step 2_Revenue3'!$F28)^(AF$3-'Step 2_Revenue3'!$H28))*'Step 2_Revenue3'!$E28*((1+'Step 2_Revenue3'!$G28)^(AF$3-1))), 0)))</f>
        <v/>
      </c>
      <c r="AG6" s="54" t="str">
        <f>IF(AG$3="","",IF(OR('Step 2_Revenue3'!$H28&gt;AG$3,'Step 2_Revenue3'!$H28=""),0,IF('Step 2_Revenue3'!$I28+ 'Step 2_Revenue3'!$H28 - 1&gt;=AG$3,('Step 2_Revenue3'!$D28*((1-'Step 2_Revenue3'!$F28)^(AG$3-'Step 2_Revenue3'!$H28))*'Step 2_Revenue3'!$E28*((1+'Step 2_Revenue3'!$G28)^(AG$3-1))), 0)))</f>
        <v/>
      </c>
      <c r="AH6" s="54" t="str">
        <f>IF(AH$3="","",IF(OR('Step 2_Revenue3'!$H28&gt;AH$3,'Step 2_Revenue3'!$H28=""),0,IF('Step 2_Revenue3'!$I28+ 'Step 2_Revenue3'!$H28 - 1&gt;=AH$3,('Step 2_Revenue3'!$D28*((1-'Step 2_Revenue3'!$F28)^(AH$3-'Step 2_Revenue3'!$H28))*'Step 2_Revenue3'!$E28*((1+'Step 2_Revenue3'!$G28)^(AH$3-1))), 0)))</f>
        <v/>
      </c>
      <c r="AI6" s="54" t="str">
        <f>IF(AI$3="","",IF(OR('Step 2_Revenue3'!$H28&gt;AI$3,'Step 2_Revenue3'!$H28=""),0,IF('Step 2_Revenue3'!$I28+ 'Step 2_Revenue3'!$H28 - 1&gt;=AI$3,('Step 2_Revenue3'!$D28*((1-'Step 2_Revenue3'!$F28)^(AI$3-'Step 2_Revenue3'!$H28))*'Step 2_Revenue3'!$E28*((1+'Step 2_Revenue3'!$G28)^(AI$3-1))), 0)))</f>
        <v/>
      </c>
      <c r="AJ6" s="54" t="str">
        <f>IF(AJ$3="","",IF(OR('Step 2_Revenue3'!$H28&gt;AJ$3,'Step 2_Revenue3'!$H28=""),0,IF('Step 2_Revenue3'!$I28+ 'Step 2_Revenue3'!$H28 - 1&gt;=AJ$3,('Step 2_Revenue3'!$D28*((1-'Step 2_Revenue3'!$F28)^(AJ$3-'Step 2_Revenue3'!$H28))*'Step 2_Revenue3'!$E28*((1+'Step 2_Revenue3'!$G28)^(AJ$3-1))), 0)))</f>
        <v/>
      </c>
      <c r="AK6" s="54" t="str">
        <f>IF(AK$3="","",IF(OR('Step 2_Revenue3'!$H28&gt;AK$3,'Step 2_Revenue3'!$H28=""),0,IF('Step 2_Revenue3'!$I28+ 'Step 2_Revenue3'!$H28 - 1&gt;=AK$3,('Step 2_Revenue3'!$D28*((1-'Step 2_Revenue3'!$F28)^(AK$3-'Step 2_Revenue3'!$H28))*'Step 2_Revenue3'!$E28*((1+'Step 2_Revenue3'!$G28)^(AK$3-1))), 0)))</f>
        <v/>
      </c>
      <c r="AL6" s="54" t="str">
        <f>IF(AL$3="","",IF(OR('Step 2_Revenue3'!$H28&gt;AL$3,'Step 2_Revenue3'!$H28=""),0,IF('Step 2_Revenue3'!$I28+ 'Step 2_Revenue3'!$H28 - 1&gt;=AL$3,('Step 2_Revenue3'!$D28*((1-'Step 2_Revenue3'!$F28)^(AL$3-'Step 2_Revenue3'!$H28))*'Step 2_Revenue3'!$E28*((1+'Step 2_Revenue3'!$G28)^(AL$3-1))), 0)))</f>
        <v/>
      </c>
      <c r="AM6" s="54" t="str">
        <f>IF(AM$3="","",IF(OR('Step 2_Revenue3'!$H28&gt;AM$3,'Step 2_Revenue3'!$H28=""),0,IF('Step 2_Revenue3'!$I28+ 'Step 2_Revenue3'!$H28 - 1&gt;=AM$3,('Step 2_Revenue3'!$D28*((1-'Step 2_Revenue3'!$F28)^(AM$3-'Step 2_Revenue3'!$H28))*'Step 2_Revenue3'!$E28*((1+'Step 2_Revenue3'!$G28)^(AM$3-1))), 0)))</f>
        <v/>
      </c>
      <c r="AN6" s="54" t="str">
        <f>IF(AN$3="","",IF(OR('Step 2_Revenue3'!$H28&gt;AN$3,'Step 2_Revenue3'!$H28=""),0,IF('Step 2_Revenue3'!$I28+ 'Step 2_Revenue3'!$H28 - 1&gt;=AN$3,('Step 2_Revenue3'!$D28*((1-'Step 2_Revenue3'!$F28)^(AN$3-'Step 2_Revenue3'!$H28))*'Step 2_Revenue3'!$E28*((1+'Step 2_Revenue3'!$G28)^(AN$3-1))), 0)))</f>
        <v/>
      </c>
      <c r="AO6" s="54" t="str">
        <f>IF(AO$3="","",IF(OR('Step 2_Revenue3'!$H28&gt;AO$3,'Step 2_Revenue3'!$H28=""),0,IF('Step 2_Revenue3'!$I28+ 'Step 2_Revenue3'!$H28 - 1&gt;=AO$3,('Step 2_Revenue3'!$D28*((1-'Step 2_Revenue3'!$F28)^(AO$3-'Step 2_Revenue3'!$H28))*'Step 2_Revenue3'!$E28*((1+'Step 2_Revenue3'!$G28)^(AO$3-1))), 0)))</f>
        <v/>
      </c>
      <c r="AP6" s="54" t="str">
        <f>IF(AP$3="","",IF(OR('Step 2_Revenue3'!$H28&gt;AP$3,'Step 2_Revenue3'!$H28=""),0,IF('Step 2_Revenue3'!$I28+ 'Step 2_Revenue3'!$H28 - 1&gt;=AP$3,('Step 2_Revenue3'!$D28*((1-'Step 2_Revenue3'!$F28)^(AP$3-'Step 2_Revenue3'!$H28))*'Step 2_Revenue3'!$E28*((1+'Step 2_Revenue3'!$G28)^(AP$3-1))), 0)))</f>
        <v/>
      </c>
      <c r="AQ6" s="54" t="str">
        <f>IF(AQ$3="","",IF(OR('Step 2_Revenue3'!$H28&gt;AQ$3,'Step 2_Revenue3'!$H28=""),0,IF('Step 2_Revenue3'!$I28+ 'Step 2_Revenue3'!$H28 - 1&gt;=AQ$3,('Step 2_Revenue3'!$D28*((1-'Step 2_Revenue3'!$F28)^(AQ$3-'Step 2_Revenue3'!$H28))*'Step 2_Revenue3'!$E28*((1+'Step 2_Revenue3'!$G28)^(AQ$3-1))), 0)))</f>
        <v/>
      </c>
      <c r="AR6" s="54" t="str">
        <f>IF(AR$3="","",IF(OR('Step 2_Revenue3'!$H28&gt;AR$3,'Step 2_Revenue3'!$H28=""),0,IF('Step 2_Revenue3'!$I28+ 'Step 2_Revenue3'!$H28 - 1&gt;=AR$3,('Step 2_Revenue3'!$D28*((1-'Step 2_Revenue3'!$F28)^(AR$3-'Step 2_Revenue3'!$H28))*'Step 2_Revenue3'!$E28*((1+'Step 2_Revenue3'!$G28)^(AR$3-1))), 0)))</f>
        <v/>
      </c>
      <c r="AS6" s="54" t="str">
        <f>IF(AS$3="","",IF(OR('Step 2_Revenue3'!$H28&gt;AS$3,'Step 2_Revenue3'!$H28=""),0,IF('Step 2_Revenue3'!$I28+ 'Step 2_Revenue3'!$H28 - 1&gt;=AS$3,('Step 2_Revenue3'!$D28*((1-'Step 2_Revenue3'!$F28)^(AS$3-'Step 2_Revenue3'!$H28))*'Step 2_Revenue3'!$E28*((1+'Step 2_Revenue3'!$G28)^(AS$3-1))), 0)))</f>
        <v/>
      </c>
      <c r="AT6" s="54" t="str">
        <f>IF(AT$3="","",IF(OR('Step 2_Revenue3'!$H28&gt;AT$3,'Step 2_Revenue3'!$H28=""),0,IF('Step 2_Revenue3'!$I28+ 'Step 2_Revenue3'!$H28 - 1&gt;=AT$3,('Step 2_Revenue3'!$D28*((1-'Step 2_Revenue3'!$F28)^(AT$3-'Step 2_Revenue3'!$H28))*'Step 2_Revenue3'!$E28*((1+'Step 2_Revenue3'!$G28)^(AT$3-1))), 0)))</f>
        <v/>
      </c>
      <c r="AU6" s="54" t="str">
        <f>IF(AU$3="","",IF(OR('Step 2_Revenue3'!$H28&gt;AU$3,'Step 2_Revenue3'!$H28=""),0,IF('Step 2_Revenue3'!$I28+ 'Step 2_Revenue3'!$H28 - 1&gt;=AU$3,('Step 2_Revenue3'!$D28*((1-'Step 2_Revenue3'!$F28)^(AU$3-'Step 2_Revenue3'!$H28))*'Step 2_Revenue3'!$E28*((1+'Step 2_Revenue3'!$G28)^(AU$3-1))), 0)))</f>
        <v/>
      </c>
      <c r="AV6" s="54" t="str">
        <f>IF(AV$3="","",IF(OR('Step 2_Revenue3'!$H28&gt;AV$3,'Step 2_Revenue3'!$H28=""),0,IF('Step 2_Revenue3'!$I28+ 'Step 2_Revenue3'!$H28 - 1&gt;=AV$3,('Step 2_Revenue3'!$D28*((1-'Step 2_Revenue3'!$F28)^(AV$3-'Step 2_Revenue3'!$H28))*'Step 2_Revenue3'!$E28*((1+'Step 2_Revenue3'!$G28)^(AV$3-1))), 0)))</f>
        <v/>
      </c>
      <c r="AW6" s="54" t="str">
        <f>IF(AW$3="","",IF(OR('Step 2_Revenue3'!$H28&gt;AW$3,'Step 2_Revenue3'!$H28=""),0,IF('Step 2_Revenue3'!$I28+ 'Step 2_Revenue3'!$H28 - 1&gt;=AW$3,('Step 2_Revenue3'!$D28*((1-'Step 2_Revenue3'!$F28)^(AW$3-'Step 2_Revenue3'!$H28))*'Step 2_Revenue3'!$E28*((1+'Step 2_Revenue3'!$G28)^(AW$3-1))), 0)))</f>
        <v/>
      </c>
      <c r="AX6" s="54" t="str">
        <f>IF(AX$3="","",IF(OR('Step 2_Revenue3'!$H28&gt;AX$3,'Step 2_Revenue3'!$H28=""),0,IF('Step 2_Revenue3'!$I28+ 'Step 2_Revenue3'!$H28 - 1&gt;=AX$3,('Step 2_Revenue3'!$D28*((1-'Step 2_Revenue3'!$F28)^(AX$3-'Step 2_Revenue3'!$H28))*'Step 2_Revenue3'!$E28*((1+'Step 2_Revenue3'!$G28)^(AX$3-1))), 0)))</f>
        <v/>
      </c>
      <c r="AY6" s="54" t="str">
        <f>IF(AY$3="","",IF(OR('Step 2_Revenue3'!$H28&gt;AY$3,'Step 2_Revenue3'!$H28=""),0,IF('Step 2_Revenue3'!$I28+ 'Step 2_Revenue3'!$H28 - 1&gt;=AY$3,('Step 2_Revenue3'!$D28*((1-'Step 2_Revenue3'!$F28)^(AY$3-'Step 2_Revenue3'!$H28))*'Step 2_Revenue3'!$E28*((1+'Step 2_Revenue3'!$G28)^(AY$3-1))), 0)))</f>
        <v/>
      </c>
      <c r="AZ6" s="54" t="str">
        <f>IF(AZ$3="","",IF(OR('Step 2_Revenue3'!$H28&gt;AZ$3,'Step 2_Revenue3'!$H28=""),0,IF('Step 2_Revenue3'!$I28+ 'Step 2_Revenue3'!$H28 - 1&gt;=AZ$3,('Step 2_Revenue3'!$D28*((1-'Step 2_Revenue3'!$F28)^(AZ$3-'Step 2_Revenue3'!$H28))*'Step 2_Revenue3'!$E28*((1+'Step 2_Revenue3'!$G28)^(AZ$3-1))), 0)))</f>
        <v/>
      </c>
      <c r="BA6" s="54" t="str">
        <f>IF(BA$3="","",IF(OR('Step 2_Revenue3'!$H28&gt;BA$3,'Step 2_Revenue3'!$H28=""),0,IF('Step 2_Revenue3'!$I28+ 'Step 2_Revenue3'!$H28 - 1&gt;=BA$3,('Step 2_Revenue3'!$D28*((1-'Step 2_Revenue3'!$F28)^(BA$3-'Step 2_Revenue3'!$H28))*'Step 2_Revenue3'!$E28*((1+'Step 2_Revenue3'!$G28)^(BA$3-1))), 0)))</f>
        <v/>
      </c>
      <c r="BB6" s="54" t="str">
        <f>IF(BB$3="","",IF(OR('Step 2_Revenue3'!$H28&gt;BB$3,'Step 2_Revenue3'!$H28=""),0,IF('Step 2_Revenue3'!$I28+ 'Step 2_Revenue3'!$H28 - 1&gt;=BB$3,('Step 2_Revenue3'!$D28*((1-'Step 2_Revenue3'!$F28)^(BB$3-'Step 2_Revenue3'!$H28))*'Step 2_Revenue3'!$E28*((1+'Step 2_Revenue3'!$G28)^(BB$3-1))), 0)))</f>
        <v/>
      </c>
      <c r="BC6" s="54" t="str">
        <f>IF(BC$3="","",IF(OR('Step 2_Revenue3'!$H28&gt;BC$3,'Step 2_Revenue3'!$H28=""),0,IF('Step 2_Revenue3'!$I28+ 'Step 2_Revenue3'!$H28 - 1&gt;=BC$3,('Step 2_Revenue3'!$D28*((1-'Step 2_Revenue3'!$F28)^(BC$3-'Step 2_Revenue3'!$H28))*'Step 2_Revenue3'!$E28*((1+'Step 2_Revenue3'!$G28)^(BC$3-1))), 0)))</f>
        <v/>
      </c>
      <c r="BD6" s="54" t="str">
        <f>IF(BD$3="","",IF(OR('Step 2_Revenue3'!$H28&gt;BD$3,'Step 2_Revenue3'!$H28=""),0,IF('Step 2_Revenue3'!$I28+ 'Step 2_Revenue3'!$H28 - 1&gt;=BD$3,('Step 2_Revenue3'!$D28*((1-'Step 2_Revenue3'!$F28)^(BD$3-'Step 2_Revenue3'!$H28))*'Step 2_Revenue3'!$E28*((1+'Step 2_Revenue3'!$G28)^(BD$3-1))), 0)))</f>
        <v/>
      </c>
      <c r="BE6" s="54" t="str">
        <f>IF(BE$3="","",IF(OR('Step 2_Revenue3'!$H28&gt;BE$3,'Step 2_Revenue3'!$H28=""),0,IF('Step 2_Revenue3'!$I28+ 'Step 2_Revenue3'!$H28 - 1&gt;=BE$3,('Step 2_Revenue3'!$D28*((1-'Step 2_Revenue3'!$F28)^(BE$3-'Step 2_Revenue3'!$H28))*'Step 2_Revenue3'!$E28*((1+'Step 2_Revenue3'!$G28)^(BE$3-1))), 0)))</f>
        <v/>
      </c>
      <c r="BF6" s="54" t="str">
        <f>IF(BF$3="","",IF(OR('Step 2_Revenue3'!$H28&gt;BF$3,'Step 2_Revenue3'!$H28=""),0,IF('Step 2_Revenue3'!$I28+ 'Step 2_Revenue3'!$H28 - 1&gt;=BF$3,('Step 2_Revenue3'!$D28*((1-'Step 2_Revenue3'!$F28)^(BF$3-'Step 2_Revenue3'!$H28))*'Step 2_Revenue3'!$E28*((1+'Step 2_Revenue3'!$G28)^(BF$3-1))), 0)))</f>
        <v/>
      </c>
      <c r="BG6" s="54" t="str">
        <f>IF(BG$3="","",IF(OR('Step 2_Revenue3'!$H28&gt;BG$3,'Step 2_Revenue3'!$H28=""),0,IF('Step 2_Revenue3'!$I28+ 'Step 2_Revenue3'!$H28 - 1&gt;=BG$3,('Step 2_Revenue3'!$D28*((1-'Step 2_Revenue3'!$F28)^(BG$3-'Step 2_Revenue3'!$H28))*'Step 2_Revenue3'!$E28*((1+'Step 2_Revenue3'!$G28)^(BG$3-1))), 0)))</f>
        <v/>
      </c>
      <c r="BH6" s="54" t="str">
        <f>IF(BH$3="","",IF(OR('Step 2_Revenue3'!$H28&gt;BH$3,'Step 2_Revenue3'!$H28=""),0,IF('Step 2_Revenue3'!$I28+ 'Step 2_Revenue3'!$H28 - 1&gt;=BH$3,('Step 2_Revenue3'!$D28*((1-'Step 2_Revenue3'!$F28)^(BH$3-'Step 2_Revenue3'!$H28))*'Step 2_Revenue3'!$E28*((1+'Step 2_Revenue3'!$G28)^(BH$3-1))), 0)))</f>
        <v/>
      </c>
      <c r="BI6" s="54" t="str">
        <f>IF(BI$3="","",IF(OR('Step 2_Revenue3'!$H28&gt;BI$3,'Step 2_Revenue3'!$H28=""),0,IF('Step 2_Revenue3'!$I28+ 'Step 2_Revenue3'!$H28 - 1&gt;=BI$3,('Step 2_Revenue3'!$D28*((1-'Step 2_Revenue3'!$F28)^(BI$3-'Step 2_Revenue3'!$H28))*'Step 2_Revenue3'!$E28*((1+'Step 2_Revenue3'!$G28)^(BI$3-1))), 0)))</f>
        <v/>
      </c>
      <c r="BJ6" s="54" t="str">
        <f>IF(BJ$3="","",IF(OR('Step 2_Revenue3'!$H28&gt;BJ$3,'Step 2_Revenue3'!$H28=""),0,IF('Step 2_Revenue3'!$I28+ 'Step 2_Revenue3'!$H28 - 1&gt;=BJ$3,('Step 2_Revenue3'!$D28*((1-'Step 2_Revenue3'!$F28)^(BJ$3-'Step 2_Revenue3'!$H28))*'Step 2_Revenue3'!$E28*((1+'Step 2_Revenue3'!$G28)^(BJ$3-1))), 0)))</f>
        <v/>
      </c>
      <c r="BK6" s="54" t="str">
        <f>IF(BK$3="","",IF(OR('Step 2_Revenue3'!$H28&gt;BK$3,'Step 2_Revenue3'!$H28=""),0,IF('Step 2_Revenue3'!$I28+ 'Step 2_Revenue3'!$H28 - 1&gt;=BK$3,('Step 2_Revenue3'!$D28*((1-'Step 2_Revenue3'!$F28)^(BK$3-'Step 2_Revenue3'!$H28))*'Step 2_Revenue3'!$E28*((1+'Step 2_Revenue3'!$G28)^(BK$3-1))), 0)))</f>
        <v/>
      </c>
      <c r="BL6" s="54" t="str">
        <f>IF(BL$3="","",IF(OR('Step 2_Revenue3'!$H28&gt;BL$3,'Step 2_Revenue3'!$H28=""),0,IF('Step 2_Revenue3'!$I28+ 'Step 2_Revenue3'!$H28 - 1&gt;=BL$3,('Step 2_Revenue3'!$D28*((1-'Step 2_Revenue3'!$F28)^(BL$3-'Step 2_Revenue3'!$H28))*'Step 2_Revenue3'!$E28*((1+'Step 2_Revenue3'!$G28)^(BL$3-1))), 0)))</f>
        <v/>
      </c>
      <c r="BM6" s="54" t="str">
        <f>IF(BM$3="","",IF(OR('Step 2_Revenue3'!$H28&gt;BM$3,'Step 2_Revenue3'!$H28=""),0,IF('Step 2_Revenue3'!$I28+ 'Step 2_Revenue3'!$H28 - 1&gt;=BM$3,('Step 2_Revenue3'!$D28*((1-'Step 2_Revenue3'!$F28)^(BM$3-'Step 2_Revenue3'!$H28))*'Step 2_Revenue3'!$E28*((1+'Step 2_Revenue3'!$G28)^(BM$3-1))), 0)))</f>
        <v/>
      </c>
      <c r="BN6" s="54" t="str">
        <f>IF(BN$3="","",IF(OR('Step 2_Revenue3'!$H28&gt;BN$3,'Step 2_Revenue3'!$H28=""),0,IF('Step 2_Revenue3'!$I28+ 'Step 2_Revenue3'!$H28 - 1&gt;=BN$3,('Step 2_Revenue3'!$D28*((1-'Step 2_Revenue3'!$F28)^(BN$3-'Step 2_Revenue3'!$H28))*'Step 2_Revenue3'!$E28*((1+'Step 2_Revenue3'!$G28)^(BN$3-1))), 0)))</f>
        <v/>
      </c>
      <c r="BO6" s="54" t="str">
        <f>IF(BO$3="","",IF(OR('Step 2_Revenue3'!$H28&gt;BO$3,'Step 2_Revenue3'!$H28=""),0,IF('Step 2_Revenue3'!$I28+ 'Step 2_Revenue3'!$H28 - 1&gt;=BO$3,('Step 2_Revenue3'!$D28*((1-'Step 2_Revenue3'!$F28)^(BO$3-'Step 2_Revenue3'!$H28))*'Step 2_Revenue3'!$E28*((1+'Step 2_Revenue3'!$G28)^(BO$3-1))), 0)))</f>
        <v/>
      </c>
      <c r="BP6" s="54" t="str">
        <f>IF(BP$3="","",IF(OR('Step 2_Revenue3'!$H28&gt;BP$3,'Step 2_Revenue3'!$H28=""),0,IF('Step 2_Revenue3'!$I28+ 'Step 2_Revenue3'!$H28 - 1&gt;=BP$3,('Step 2_Revenue3'!$D28*((1-'Step 2_Revenue3'!$F28)^(BP$3-'Step 2_Revenue3'!$H28))*'Step 2_Revenue3'!$E28*((1+'Step 2_Revenue3'!$G28)^(BP$3-1))), 0)))</f>
        <v/>
      </c>
      <c r="BQ6" s="54" t="str">
        <f>IF(BQ$3="","",IF(OR('Step 2_Revenue3'!$H28&gt;BQ$3,'Step 2_Revenue3'!$H28=""),0,IF('Step 2_Revenue3'!$I28+ 'Step 2_Revenue3'!$H28 - 1&gt;=BQ$3,('Step 2_Revenue3'!$D28*((1-'Step 2_Revenue3'!$F28)^(BQ$3-'Step 2_Revenue3'!$H28))*'Step 2_Revenue3'!$E28*((1+'Step 2_Revenue3'!$G28)^(BQ$3-1))), 0)))</f>
        <v/>
      </c>
      <c r="BR6" s="54" t="str">
        <f>IF(BR$3="","",IF(OR('Step 2_Revenue3'!$H28&gt;BR$3,'Step 2_Revenue3'!$H28=""),0,IF('Step 2_Revenue3'!$I28+ 'Step 2_Revenue3'!$H28 - 1&gt;=BR$3,('Step 2_Revenue3'!$D28*((1-'Step 2_Revenue3'!$F28)^(BR$3-'Step 2_Revenue3'!$H28))*'Step 2_Revenue3'!$E28*((1+'Step 2_Revenue3'!$G28)^(BR$3-1))), 0)))</f>
        <v/>
      </c>
      <c r="BS6" s="54" t="str">
        <f>IF(BS$3="","",IF(OR('Step 2_Revenue3'!$H28&gt;BS$3,'Step 2_Revenue3'!$H28=""),0,IF('Step 2_Revenue3'!$I28+ 'Step 2_Revenue3'!$H28 - 1&gt;=BS$3,('Step 2_Revenue3'!$D28*((1-'Step 2_Revenue3'!$F28)^(BS$3-'Step 2_Revenue3'!$H28))*'Step 2_Revenue3'!$E28*((1+'Step 2_Revenue3'!$G28)^(BS$3-1))), 0)))</f>
        <v/>
      </c>
      <c r="BT6" s="54" t="str">
        <f>IF(BT$3="","",IF(OR('Step 2_Revenue3'!$H28&gt;BT$3,'Step 2_Revenue3'!$H28=""),0,IF('Step 2_Revenue3'!$I28+ 'Step 2_Revenue3'!$H28 - 1&gt;=BT$3,('Step 2_Revenue3'!$D28*((1-'Step 2_Revenue3'!$F28)^(BT$3-'Step 2_Revenue3'!$H28))*'Step 2_Revenue3'!$E28*((1+'Step 2_Revenue3'!$G28)^(BT$3-1))), 0)))</f>
        <v/>
      </c>
      <c r="BU6" s="54" t="str">
        <f>IF(BU$3="","",IF(OR('Step 2_Revenue3'!$H28&gt;BU$3,'Step 2_Revenue3'!$H28=""),0,IF('Step 2_Revenue3'!$I28+ 'Step 2_Revenue3'!$H28 - 1&gt;=BU$3,('Step 2_Revenue3'!$D28*((1-'Step 2_Revenue3'!$F28)^(BU$3-'Step 2_Revenue3'!$H28))*'Step 2_Revenue3'!$E28*((1+'Step 2_Revenue3'!$G28)^(BU$3-1))), 0)))</f>
        <v/>
      </c>
      <c r="BV6" s="54" t="str">
        <f>IF(BV$3="","",IF(OR('Step 2_Revenue3'!$H28&gt;BV$3,'Step 2_Revenue3'!$H28=""),0,IF('Step 2_Revenue3'!$I28+ 'Step 2_Revenue3'!$H28 - 1&gt;=BV$3,('Step 2_Revenue3'!$D28*((1-'Step 2_Revenue3'!$F28)^(BV$3-'Step 2_Revenue3'!$H28))*'Step 2_Revenue3'!$E28*((1+'Step 2_Revenue3'!$G28)^(BV$3-1))), 0)))</f>
        <v/>
      </c>
      <c r="BW6" s="54" t="str">
        <f>IF(BW$3="","",IF(OR('Step 2_Revenue3'!$H28&gt;BW$3,'Step 2_Revenue3'!$H28=""),0,IF('Step 2_Revenue3'!$I28+ 'Step 2_Revenue3'!$H28 - 1&gt;=BW$3,('Step 2_Revenue3'!$D28*((1-'Step 2_Revenue3'!$F28)^(BW$3-'Step 2_Revenue3'!$H28))*'Step 2_Revenue3'!$E28*((1+'Step 2_Revenue3'!$G28)^(BW$3-1))), 0)))</f>
        <v/>
      </c>
      <c r="BX6" s="54" t="str">
        <f>IF(BX$3="","",IF(OR('Step 2_Revenue3'!$H28&gt;BX$3,'Step 2_Revenue3'!$H28=""),0,IF('Step 2_Revenue3'!$I28+ 'Step 2_Revenue3'!$H28 - 1&gt;=BX$3,('Step 2_Revenue3'!$D28*((1-'Step 2_Revenue3'!$F28)^(BX$3-'Step 2_Revenue3'!$H28))*'Step 2_Revenue3'!$E28*((1+'Step 2_Revenue3'!$G28)^(BX$3-1))), 0)))</f>
        <v/>
      </c>
      <c r="BY6" s="54" t="str">
        <f>IF(BY$3="","",IF(OR('Step 2_Revenue3'!$H28&gt;BY$3,'Step 2_Revenue3'!$H28=""),0,IF('Step 2_Revenue3'!$I28+ 'Step 2_Revenue3'!$H28 - 1&gt;=BY$3,('Step 2_Revenue3'!$D28*((1-'Step 2_Revenue3'!$F28)^(BY$3-'Step 2_Revenue3'!$H28))*'Step 2_Revenue3'!$E28*((1+'Step 2_Revenue3'!$G28)^(BY$3-1))), 0)))</f>
        <v/>
      </c>
      <c r="BZ6" s="54" t="str">
        <f>IF(BZ$3="","",IF(OR('Step 2_Revenue3'!$H28&gt;BZ$3,'Step 2_Revenue3'!$H28=""),0,IF('Step 2_Revenue3'!$I28+ 'Step 2_Revenue3'!$H28 - 1&gt;=BZ$3,('Step 2_Revenue3'!$D28*((1-'Step 2_Revenue3'!$F28)^(BZ$3-'Step 2_Revenue3'!$H28))*'Step 2_Revenue3'!$E28*((1+'Step 2_Revenue3'!$G28)^(BZ$3-1))), 0)))</f>
        <v/>
      </c>
      <c r="CA6" s="54" t="str">
        <f>IF(CA$3="","",IF(OR('Step 2_Revenue3'!$H28&gt;CA$3,'Step 2_Revenue3'!$H28=""),0,IF('Step 2_Revenue3'!$I28+ 'Step 2_Revenue3'!$H28 - 1&gt;=CA$3,('Step 2_Revenue3'!$D28*((1-'Step 2_Revenue3'!$F28)^(CA$3-'Step 2_Revenue3'!$H28))*'Step 2_Revenue3'!$E28*((1+'Step 2_Revenue3'!$G28)^(CA$3-1))), 0)))</f>
        <v/>
      </c>
      <c r="CB6" s="54" t="str">
        <f>IF(CB$3="","",IF(OR('Step 2_Revenue3'!$H28&gt;CB$3,'Step 2_Revenue3'!$H28=""),0,IF('Step 2_Revenue3'!$I28+ 'Step 2_Revenue3'!$H28 - 1&gt;=CB$3,('Step 2_Revenue3'!$D28*((1-'Step 2_Revenue3'!$F28)^(CB$3-'Step 2_Revenue3'!$H28))*'Step 2_Revenue3'!$E28*((1+'Step 2_Revenue3'!$G28)^(CB$3-1))), 0)))</f>
        <v/>
      </c>
      <c r="CC6" s="54" t="str">
        <f>IF(CC$3="","",IF(OR('Step 2_Revenue3'!$H28&gt;CC$3,'Step 2_Revenue3'!$H28=""),0,IF('Step 2_Revenue3'!$I28+ 'Step 2_Revenue3'!$H28 - 1&gt;=CC$3,('Step 2_Revenue3'!$D28*((1-'Step 2_Revenue3'!$F28)^(CC$3-'Step 2_Revenue3'!$H28))*'Step 2_Revenue3'!$E28*((1+'Step 2_Revenue3'!$G28)^(CC$3-1))), 0)))</f>
        <v/>
      </c>
      <c r="CD6" s="54" t="str">
        <f>IF(CD$3="","",IF(OR('Step 2_Revenue3'!$H28&gt;CD$3,'Step 2_Revenue3'!$H28=""),0,IF('Step 2_Revenue3'!$I28+ 'Step 2_Revenue3'!$H28 - 1&gt;=CD$3,('Step 2_Revenue3'!$D28*((1-'Step 2_Revenue3'!$F28)^(CD$3-'Step 2_Revenue3'!$H28))*'Step 2_Revenue3'!$E28*((1+'Step 2_Revenue3'!$G28)^(CD$3-1))), 0)))</f>
        <v/>
      </c>
      <c r="CE6" s="54" t="str">
        <f>IF(CE$3="","",IF(OR('Step 2_Revenue3'!$H28&gt;CE$3,'Step 2_Revenue3'!$H28=""),0,IF('Step 2_Revenue3'!$I28+ 'Step 2_Revenue3'!$H28 - 1&gt;=CE$3,('Step 2_Revenue3'!$D28*((1-'Step 2_Revenue3'!$F28)^(CE$3-'Step 2_Revenue3'!$H28))*'Step 2_Revenue3'!$E28*((1+'Step 2_Revenue3'!$G28)^(CE$3-1))), 0)))</f>
        <v/>
      </c>
      <c r="CF6" s="54" t="str">
        <f>IF(CF$3="","",IF(OR('Step 2_Revenue3'!$H28&gt;CF$3,'Step 2_Revenue3'!$H28=""),0,IF('Step 2_Revenue3'!$I28+ 'Step 2_Revenue3'!$H28 - 1&gt;=CF$3,('Step 2_Revenue3'!$D28*((1-'Step 2_Revenue3'!$F28)^(CF$3-'Step 2_Revenue3'!$H28))*'Step 2_Revenue3'!$E28*((1+'Step 2_Revenue3'!$G28)^(CF$3-1))), 0)))</f>
        <v/>
      </c>
      <c r="CG6" s="54" t="str">
        <f>IF(CG$3="","",IF(OR('Step 2_Revenue3'!$H28&gt;CG$3,'Step 2_Revenue3'!$H28=""),0,IF('Step 2_Revenue3'!$I28+ 'Step 2_Revenue3'!$H28 - 1&gt;=CG$3,('Step 2_Revenue3'!$D28*((1-'Step 2_Revenue3'!$F28)^(CG$3-'Step 2_Revenue3'!$H28))*'Step 2_Revenue3'!$E28*((1+'Step 2_Revenue3'!$G28)^(CG$3-1))), 0)))</f>
        <v/>
      </c>
      <c r="CH6" s="54" t="str">
        <f>IF(CH$3="","",IF(OR('Step 2_Revenue3'!$H28&gt;CH$3,'Step 2_Revenue3'!$H28=""),0,IF('Step 2_Revenue3'!$I28+ 'Step 2_Revenue3'!$H28 - 1&gt;=CH$3,('Step 2_Revenue3'!$D28*((1-'Step 2_Revenue3'!$F28)^(CH$3-'Step 2_Revenue3'!$H28))*'Step 2_Revenue3'!$E28*((1+'Step 2_Revenue3'!$G28)^(CH$3-1))), 0)))</f>
        <v/>
      </c>
      <c r="CI6" s="54" t="str">
        <f>IF(CI$3="","",IF(OR('Step 2_Revenue3'!$H28&gt;CI$3,'Step 2_Revenue3'!$H28=""),0,IF('Step 2_Revenue3'!$I28+ 'Step 2_Revenue3'!$H28 - 1&gt;=CI$3,('Step 2_Revenue3'!$D28*((1-'Step 2_Revenue3'!$F28)^(CI$3-'Step 2_Revenue3'!$H28))*'Step 2_Revenue3'!$E28*((1+'Step 2_Revenue3'!$G28)^(CI$3-1))), 0)))</f>
        <v/>
      </c>
      <c r="CJ6" s="54" t="str">
        <f>IF(CJ$3="","",IF(OR('Step 2_Revenue3'!$H28&gt;CJ$3,'Step 2_Revenue3'!$H28=""),0,IF('Step 2_Revenue3'!$I28+ 'Step 2_Revenue3'!$H28 - 1&gt;=CJ$3,('Step 2_Revenue3'!$D28*((1-'Step 2_Revenue3'!$F28)^(CJ$3-'Step 2_Revenue3'!$H28))*'Step 2_Revenue3'!$E28*((1+'Step 2_Revenue3'!$G28)^(CJ$3-1))), 0)))</f>
        <v/>
      </c>
      <c r="CK6" s="54" t="str">
        <f>IF(CK$3="","",IF(OR('Step 2_Revenue3'!$H28&gt;CK$3,'Step 2_Revenue3'!$H28=""),0,IF('Step 2_Revenue3'!$I28+ 'Step 2_Revenue3'!$H28 - 1&gt;=CK$3,('Step 2_Revenue3'!$D28*((1-'Step 2_Revenue3'!$F28)^(CK$3-'Step 2_Revenue3'!$H28))*'Step 2_Revenue3'!$E28*((1+'Step 2_Revenue3'!$G28)^(CK$3-1))), 0)))</f>
        <v/>
      </c>
      <c r="CL6" s="54" t="str">
        <f>IF(CL$3="","",IF(OR('Step 2_Revenue3'!$H28&gt;CL$3,'Step 2_Revenue3'!$H28=""),0,IF('Step 2_Revenue3'!$I28+ 'Step 2_Revenue3'!$H28 - 1&gt;=CL$3,('Step 2_Revenue3'!$D28*((1-'Step 2_Revenue3'!$F28)^(CL$3-'Step 2_Revenue3'!$H28))*'Step 2_Revenue3'!$E28*((1+'Step 2_Revenue3'!$G28)^(CL$3-1))), 0)))</f>
        <v/>
      </c>
      <c r="CM6" s="54" t="str">
        <f>IF(CM$3="","",IF(OR('Step 2_Revenue3'!$H28&gt;CM$3,'Step 2_Revenue3'!$H28=""),0,IF('Step 2_Revenue3'!$I28+ 'Step 2_Revenue3'!$H28 - 1&gt;=CM$3,('Step 2_Revenue3'!$D28*((1-'Step 2_Revenue3'!$F28)^(CM$3-'Step 2_Revenue3'!$H28))*'Step 2_Revenue3'!$E28*((1+'Step 2_Revenue3'!$G28)^(CM$3-1))), 0)))</f>
        <v/>
      </c>
      <c r="CN6" s="54" t="str">
        <f>IF(CN$3="","",IF(OR('Step 2_Revenue3'!$H28&gt;CN$3,'Step 2_Revenue3'!$H28=""),0,IF('Step 2_Revenue3'!$I28+ 'Step 2_Revenue3'!$H28 - 1&gt;=CN$3,('Step 2_Revenue3'!$D28*((1-'Step 2_Revenue3'!$F28)^(CN$3-'Step 2_Revenue3'!$H28))*'Step 2_Revenue3'!$E28*((1+'Step 2_Revenue3'!$G28)^(CN$3-1))), 0)))</f>
        <v/>
      </c>
      <c r="CO6" s="54" t="str">
        <f>IF(CO$3="","",IF(OR('Step 2_Revenue3'!$H28&gt;CO$3,'Step 2_Revenue3'!$H28=""),0,IF('Step 2_Revenue3'!$I28+ 'Step 2_Revenue3'!$H28 - 1&gt;=CO$3,('Step 2_Revenue3'!$D28*((1-'Step 2_Revenue3'!$F28)^(CO$3-'Step 2_Revenue3'!$H28))*'Step 2_Revenue3'!$E28*((1+'Step 2_Revenue3'!$G28)^(CO$3-1))), 0)))</f>
        <v/>
      </c>
      <c r="CP6" s="54" t="str">
        <f>IF(CP$3="","",IF(OR('Step 2_Revenue3'!$H28&gt;CP$3,'Step 2_Revenue3'!$H28=""),0,IF('Step 2_Revenue3'!$I28+ 'Step 2_Revenue3'!$H28 - 1&gt;=CP$3,('Step 2_Revenue3'!$D28*((1-'Step 2_Revenue3'!$F28)^(CP$3-'Step 2_Revenue3'!$H28))*'Step 2_Revenue3'!$E28*((1+'Step 2_Revenue3'!$G28)^(CP$3-1))), 0)))</f>
        <v/>
      </c>
      <c r="CQ6" s="54" t="str">
        <f>IF(CQ$3="","",IF(OR('Step 2_Revenue3'!$H28&gt;CQ$3,'Step 2_Revenue3'!$H28=""),0,IF('Step 2_Revenue3'!$I28+ 'Step 2_Revenue3'!$H28 - 1&gt;=CQ$3,('Step 2_Revenue3'!$D28*((1-'Step 2_Revenue3'!$F28)^(CQ$3-'Step 2_Revenue3'!$H28))*'Step 2_Revenue3'!$E28*((1+'Step 2_Revenue3'!$G28)^(CQ$3-1))), 0)))</f>
        <v/>
      </c>
      <c r="CR6" s="54" t="str">
        <f>IF(CR$3="","",IF(OR('Step 2_Revenue3'!$H28&gt;CR$3,'Step 2_Revenue3'!$H28=""),0,IF('Step 2_Revenue3'!$I28+ 'Step 2_Revenue3'!$H28 - 1&gt;=CR$3,('Step 2_Revenue3'!$D28*((1-'Step 2_Revenue3'!$F28)^(CR$3-'Step 2_Revenue3'!$H28))*'Step 2_Revenue3'!$E28*((1+'Step 2_Revenue3'!$G28)^(CR$3-1))), 0)))</f>
        <v/>
      </c>
      <c r="CS6" s="54" t="str">
        <f>IF(CS$3="","",IF(OR('Step 2_Revenue3'!$H28&gt;CS$3,'Step 2_Revenue3'!$H28=""),0,IF('Step 2_Revenue3'!$I28+ 'Step 2_Revenue3'!$H28 - 1&gt;=CS$3,('Step 2_Revenue3'!$D28*((1-'Step 2_Revenue3'!$F28)^(CS$3-'Step 2_Revenue3'!$H28))*'Step 2_Revenue3'!$E28*((1+'Step 2_Revenue3'!$G28)^(CS$3-1))), 0)))</f>
        <v/>
      </c>
      <c r="CT6" s="54" t="str">
        <f>IF(CT$3="","",IF(OR('Step 2_Revenue3'!$H28&gt;CT$3,'Step 2_Revenue3'!$H28=""),0,IF('Step 2_Revenue3'!$I28+ 'Step 2_Revenue3'!$H28 - 1&gt;=CT$3,('Step 2_Revenue3'!$D28*((1-'Step 2_Revenue3'!$F28)^(CT$3-'Step 2_Revenue3'!$H28))*'Step 2_Revenue3'!$E28*((1+'Step 2_Revenue3'!$G28)^(CT$3-1))), 0)))</f>
        <v/>
      </c>
      <c r="CU6" s="54" t="str">
        <f>IF(CU$3="","",IF(OR('Step 2_Revenue3'!$H28&gt;CU$3,'Step 2_Revenue3'!$H28=""),0,IF('Step 2_Revenue3'!$I28+ 'Step 2_Revenue3'!$H28 - 1&gt;=CU$3,('Step 2_Revenue3'!$D28*((1-'Step 2_Revenue3'!$F28)^(CU$3-'Step 2_Revenue3'!$H28))*'Step 2_Revenue3'!$E28*((1+'Step 2_Revenue3'!$G28)^(CU$3-1))), 0)))</f>
        <v/>
      </c>
      <c r="CV6" s="54" t="str">
        <f>IF(CV$3="","",IF(OR('Step 2_Revenue3'!$H28&gt;CV$3,'Step 2_Revenue3'!$H28=""),0,IF('Step 2_Revenue3'!$I28+ 'Step 2_Revenue3'!$H28 - 1&gt;=CV$3,('Step 2_Revenue3'!$D28*((1-'Step 2_Revenue3'!$F28)^(CV$3-'Step 2_Revenue3'!$H28))*'Step 2_Revenue3'!$E28*((1+'Step 2_Revenue3'!$G28)^(CV$3-1))), 0)))</f>
        <v/>
      </c>
      <c r="CW6" s="54" t="str">
        <f>IF(CW$3="","",IF(OR('Step 2_Revenue3'!$H28&gt;CW$3,'Step 2_Revenue3'!$H28=""),0,IF('Step 2_Revenue3'!$I28+ 'Step 2_Revenue3'!$H28 - 1&gt;=CW$3,('Step 2_Revenue3'!$D28*((1-'Step 2_Revenue3'!$F28)^(CW$3-'Step 2_Revenue3'!$H28))*'Step 2_Revenue3'!$E28*((1+'Step 2_Revenue3'!$G28)^(CW$3-1))), 0)))</f>
        <v/>
      </c>
      <c r="CX6" s="54" t="str">
        <f>IF(CX$3="","",IF(OR('Step 2_Revenue3'!$H28&gt;CX$3,'Step 2_Revenue3'!$H28=""),0,IF('Step 2_Revenue3'!$I28+ 'Step 2_Revenue3'!$H28 - 1&gt;=CX$3,('Step 2_Revenue3'!$D28*((1-'Step 2_Revenue3'!$F28)^(CX$3-'Step 2_Revenue3'!$H28))*'Step 2_Revenue3'!$E28*((1+'Step 2_Revenue3'!$G28)^(CX$3-1))), 0)))</f>
        <v/>
      </c>
      <c r="CY6" s="54" t="str">
        <f>IF(CY$3="","",IF(OR('Step 2_Revenue3'!$H28&gt;CY$3,'Step 2_Revenue3'!$H28=""),0,IF('Step 2_Revenue3'!$I28+ 'Step 2_Revenue3'!$H28 - 1&gt;=CY$3,('Step 2_Revenue3'!$D28*((1-'Step 2_Revenue3'!$F28)^(CY$3-'Step 2_Revenue3'!$H28))*'Step 2_Revenue3'!$E28*((1+'Step 2_Revenue3'!$G28)^(CY$3-1))), 0)))</f>
        <v/>
      </c>
      <c r="CZ6" s="54" t="str">
        <f>IF(CZ$3="","",IF(OR('Step 2_Revenue3'!$H28&gt;CZ$3,'Step 2_Revenue3'!$H28=""),0,IF('Step 2_Revenue3'!$I28+ 'Step 2_Revenue3'!$H28 - 1&gt;=CZ$3,('Step 2_Revenue3'!$D28*((1-'Step 2_Revenue3'!$F28)^(CZ$3-'Step 2_Revenue3'!$H28))*'Step 2_Revenue3'!$E28*((1+'Step 2_Revenue3'!$G28)^(CZ$3-1))), 0)))</f>
        <v/>
      </c>
      <c r="DA6" s="54" t="str">
        <f>IF(DA$3="","",IF(OR('Step 2_Revenue3'!$H28&gt;DA$3,'Step 2_Revenue3'!$H28=""),0,IF('Step 2_Revenue3'!$I28+ 'Step 2_Revenue3'!$H28 - 1&gt;=DA$3,('Step 2_Revenue3'!$D28*((1-'Step 2_Revenue3'!$F28)^(DA$3-'Step 2_Revenue3'!$H28))*'Step 2_Revenue3'!$E28*((1+'Step 2_Revenue3'!$G28)^(DA$3-1))), 0)))</f>
        <v/>
      </c>
      <c r="DB6" s="54" t="str">
        <f>IF(DB$3="","",IF(OR('Step 2_Revenue3'!$H28&gt;DB$3,'Step 2_Revenue3'!$H28=""),0,IF('Step 2_Revenue3'!$I28+ 'Step 2_Revenue3'!$H28 - 1&gt;=DB$3,('Step 2_Revenue3'!$D28*((1-'Step 2_Revenue3'!$F28)^(DB$3-'Step 2_Revenue3'!$H28))*'Step 2_Revenue3'!$E28*((1+'Step 2_Revenue3'!$G28)^(DB$3-1))), 0)))</f>
        <v/>
      </c>
      <c r="DC6" s="7"/>
    </row>
    <row r="7" spans="1:107" s="6" customFormat="1" x14ac:dyDescent="0.25">
      <c r="A7" s="27">
        <f t="shared" si="0"/>
        <v>211006.03811800817</v>
      </c>
      <c r="B7" s="14" t="str">
        <f>IF('Step 2_Revenue3'!C29&gt;0,'Step 2_Revenue3'!B29,"")</f>
        <v xml:space="preserve">Stage 7: Use (and Operation)  </v>
      </c>
      <c r="C7" s="14"/>
      <c r="D7" s="14">
        <f>IF('Step 2_Revenue3'!D29&gt;0,IF('Step 2_Revenue3'!H29+'Step 2_Revenue3'!I29&gt;'Step 1_Expenditure3'!$C$22,'Step 1_Expenditure3'!$C$22,'Step 2_Revenue3'!H29+'Step 2_Revenue3'!I29),"")</f>
        <v>25</v>
      </c>
      <c r="E7" s="14" t="str">
        <f>IF('Step 2_Revenue3'!D29&gt;0,'Step 2_Revenue3'!C29,"")</f>
        <v>PPA</v>
      </c>
      <c r="F7" s="54">
        <f>IF(F$3="","",IF(OR('Step 2_Revenue3'!$H29&gt;F$3,'Step 2_Revenue3'!$H29=""),0,IF('Step 2_Revenue3'!$I29+ 'Step 2_Revenue3'!$H29 - 1&gt;=F$3, ('Step 2_Revenue3'!$D29*((1-'Step 2_Revenue3'!$F29)^(F$3-'Step 2_Revenue3'!$H29))*'Step 2_Revenue3'!$E29*((1+'Step 2_Revenue3'!$G29)^(F$3))), 0)))</f>
        <v>0</v>
      </c>
      <c r="G7" s="54">
        <f>IF(G$3="","",IF(OR('Step 2_Revenue3'!$H29&gt;G$3,'Step 2_Revenue3'!$H29=""),0,IF('Step 2_Revenue3'!$I29+ 'Step 2_Revenue3'!$H29 - 1&gt;=G$3,('Step 2_Revenue3'!$D29*((1-'Step 2_Revenue3'!$F29)^(G$3-'Step 2_Revenue3'!$H29))*'Step 2_Revenue3'!$E29*((1+'Step 2_Revenue3'!$G29)^(G$3-1))), 0)))</f>
        <v>0</v>
      </c>
      <c r="H7" s="54">
        <f>IF(H$3="","",IF(OR('Step 2_Revenue3'!$H29&gt;H$3,'Step 2_Revenue3'!$H29=""),0,IF('Step 2_Revenue3'!$I29+ 'Step 2_Revenue3'!$H29 - 1&gt;=H$3,('Step 2_Revenue3'!$D29*((1-'Step 2_Revenue3'!$F29)^(H$3-'Step 2_Revenue3'!$H29))*'Step 2_Revenue3'!$E29*((1+'Step 2_Revenue3'!$G29)^(H$3-1))), 0)))</f>
        <v>6936</v>
      </c>
      <c r="I7" s="54">
        <f>IF(I$3="","",IF(OR('Step 2_Revenue3'!$H29&gt;I$3,'Step 2_Revenue3'!$H29=""),0,IF('Step 2_Revenue3'!$I29+ 'Step 2_Revenue3'!$H29 - 1&gt;=I$3,('Step 2_Revenue3'!$D29*((1-'Step 2_Revenue3'!$F29)^(I$3-'Step 2_Revenue3'!$H29))*'Step 2_Revenue3'!$E29*((1+'Step 2_Revenue3'!$G29)^(I$3-1))), 0)))</f>
        <v>7074.72</v>
      </c>
      <c r="J7" s="54">
        <f>IF(J$3="","",IF(OR('Step 2_Revenue3'!$H29&gt;J$3,'Step 2_Revenue3'!$H29=""),0,IF('Step 2_Revenue3'!$I29+ 'Step 2_Revenue3'!$H29 - 1&gt;=J$3,('Step 2_Revenue3'!$D29*((1-'Step 2_Revenue3'!$F29)^(J$3-'Step 2_Revenue3'!$H29))*'Step 2_Revenue3'!$E29*((1+'Step 2_Revenue3'!$G29)^(J$3-1))), 0)))</f>
        <v>7216.2143999999998</v>
      </c>
      <c r="K7" s="54">
        <f>IF(K$3="","",IF(OR('Step 2_Revenue3'!$H29&gt;K$3,'Step 2_Revenue3'!$H29=""),0,IF('Step 2_Revenue3'!$I29+ 'Step 2_Revenue3'!$H29 - 1&gt;=K$3,('Step 2_Revenue3'!$D29*((1-'Step 2_Revenue3'!$F29)^(K$3-'Step 2_Revenue3'!$H29))*'Step 2_Revenue3'!$E29*((1+'Step 2_Revenue3'!$G29)^(K$3-1))), 0)))</f>
        <v>7360.5386879999996</v>
      </c>
      <c r="L7" s="54">
        <f>IF(L$3="","",IF(OR('Step 2_Revenue3'!$H29&gt;L$3,'Step 2_Revenue3'!$H29=""),0,IF('Step 2_Revenue3'!$I29+ 'Step 2_Revenue3'!$H29 - 1&gt;=L$3,('Step 2_Revenue3'!$D29*((1-'Step 2_Revenue3'!$F29)^(L$3-'Step 2_Revenue3'!$H29))*'Step 2_Revenue3'!$E29*((1+'Step 2_Revenue3'!$G29)^(L$3-1))), 0)))</f>
        <v>7507.7494617600005</v>
      </c>
      <c r="M7" s="54">
        <f>IF(M$3="","",IF(OR('Step 2_Revenue3'!$H29&gt;M$3,'Step 2_Revenue3'!$H29=""),0,IF('Step 2_Revenue3'!$I29+ 'Step 2_Revenue3'!$H29 - 1&gt;=M$3,('Step 2_Revenue3'!$D29*((1-'Step 2_Revenue3'!$F29)^(M$3-'Step 2_Revenue3'!$H29))*'Step 2_Revenue3'!$E29*((1+'Step 2_Revenue3'!$G29)^(M$3-1))), 0)))</f>
        <v>7657.9044509952</v>
      </c>
      <c r="N7" s="54">
        <f>IF(N$3="","",IF(OR('Step 2_Revenue3'!$H29&gt;N$3,'Step 2_Revenue3'!$H29=""),0,IF('Step 2_Revenue3'!$I29+ 'Step 2_Revenue3'!$H29 - 1&gt;=N$3,('Step 2_Revenue3'!$D29*((1-'Step 2_Revenue3'!$F29)^(N$3-'Step 2_Revenue3'!$H29))*'Step 2_Revenue3'!$E29*((1+'Step 2_Revenue3'!$G29)^(N$3-1))), 0)))</f>
        <v>7811.062540015103</v>
      </c>
      <c r="O7" s="54">
        <f>IF(O$3="","",IF(OR('Step 2_Revenue3'!$H29&gt;O$3,'Step 2_Revenue3'!$H29=""),0,IF('Step 2_Revenue3'!$I29+ 'Step 2_Revenue3'!$H29 - 1&gt;=O$3,('Step 2_Revenue3'!$D29*((1-'Step 2_Revenue3'!$F29)^(O$3-'Step 2_Revenue3'!$H29))*'Step 2_Revenue3'!$E29*((1+'Step 2_Revenue3'!$G29)^(O$3-1))), 0)))</f>
        <v>7967.2837908154052</v>
      </c>
      <c r="P7" s="54">
        <f>IF(P$3="","",IF(OR('Step 2_Revenue3'!$H29&gt;P$3,'Step 2_Revenue3'!$H29=""),0,IF('Step 2_Revenue3'!$I29+ 'Step 2_Revenue3'!$H29 - 1&gt;=P$3,('Step 2_Revenue3'!$D29*((1-'Step 2_Revenue3'!$F29)^(P$3-'Step 2_Revenue3'!$H29))*'Step 2_Revenue3'!$E29*((1+'Step 2_Revenue3'!$G29)^(P$3-1))), 0)))</f>
        <v>8126.6294666317135</v>
      </c>
      <c r="Q7" s="54">
        <f>IF(Q$3="","",IF(OR('Step 2_Revenue3'!$H29&gt;Q$3,'Step 2_Revenue3'!$H29=""),0,IF('Step 2_Revenue3'!$I29+ 'Step 2_Revenue3'!$H29 - 1&gt;=Q$3,('Step 2_Revenue3'!$D29*((1-'Step 2_Revenue3'!$F29)^(Q$3-'Step 2_Revenue3'!$H29))*'Step 2_Revenue3'!$E29*((1+'Step 2_Revenue3'!$G29)^(Q$3-1))), 0)))</f>
        <v>8289.1620559643488</v>
      </c>
      <c r="R7" s="54">
        <f>IF(R$3="","",IF(OR('Step 2_Revenue3'!$H29&gt;R$3,'Step 2_Revenue3'!$H29=""),0,IF('Step 2_Revenue3'!$I29+ 'Step 2_Revenue3'!$H29 - 1&gt;=R$3,('Step 2_Revenue3'!$D29*((1-'Step 2_Revenue3'!$F29)^(R$3-'Step 2_Revenue3'!$H29))*'Step 2_Revenue3'!$E29*((1+'Step 2_Revenue3'!$G29)^(R$3-1))), 0)))</f>
        <v>8454.9452970836337</v>
      </c>
      <c r="S7" s="54">
        <f>IF(S$3="","",IF(OR('Step 2_Revenue3'!$H29&gt;S$3,'Step 2_Revenue3'!$H29=""),0,IF('Step 2_Revenue3'!$I29+ 'Step 2_Revenue3'!$H29 - 1&gt;=S$3,('Step 2_Revenue3'!$D29*((1-'Step 2_Revenue3'!$F29)^(S$3-'Step 2_Revenue3'!$H29))*'Step 2_Revenue3'!$E29*((1+'Step 2_Revenue3'!$G29)^(S$3-1))), 0)))</f>
        <v>8624.0442030253071</v>
      </c>
      <c r="T7" s="54">
        <f>IF(T$3="","",IF(OR('Step 2_Revenue3'!$H29&gt;T$3,'Step 2_Revenue3'!$H29=""),0,IF('Step 2_Revenue3'!$I29+ 'Step 2_Revenue3'!$H29 - 1&gt;=T$3,('Step 2_Revenue3'!$D29*((1-'Step 2_Revenue3'!$F29)^(T$3-'Step 2_Revenue3'!$H29))*'Step 2_Revenue3'!$E29*((1+'Step 2_Revenue3'!$G29)^(T$3-1))), 0)))</f>
        <v>8796.5250870858126</v>
      </c>
      <c r="U7" s="54">
        <f>IF(U$3="","",IF(OR('Step 2_Revenue3'!$H29&gt;U$3,'Step 2_Revenue3'!$H29=""),0,IF('Step 2_Revenue3'!$I29+ 'Step 2_Revenue3'!$H29 - 1&gt;=U$3,('Step 2_Revenue3'!$D29*((1-'Step 2_Revenue3'!$F29)^(U$3-'Step 2_Revenue3'!$H29))*'Step 2_Revenue3'!$E29*((1+'Step 2_Revenue3'!$G29)^(U$3-1))), 0)))</f>
        <v>8972.4555888275299</v>
      </c>
      <c r="V7" s="54">
        <f>IF(V$3="","",IF(OR('Step 2_Revenue3'!$H29&gt;V$3,'Step 2_Revenue3'!$H29=""),0,IF('Step 2_Revenue3'!$I29+ 'Step 2_Revenue3'!$H29 - 1&gt;=V$3,('Step 2_Revenue3'!$D29*((1-'Step 2_Revenue3'!$F29)^(V$3-'Step 2_Revenue3'!$H29))*'Step 2_Revenue3'!$E29*((1+'Step 2_Revenue3'!$G29)^(V$3-1))), 0)))</f>
        <v>9151.9047006040782</v>
      </c>
      <c r="W7" s="54">
        <f>IF(W$3="","",IF(OR('Step 2_Revenue3'!$H29&gt;W$3,'Step 2_Revenue3'!$H29=""),0,IF('Step 2_Revenue3'!$I29+ 'Step 2_Revenue3'!$H29 - 1&gt;=W$3,('Step 2_Revenue3'!$D29*((1-'Step 2_Revenue3'!$F29)^(W$3-'Step 2_Revenue3'!$H29))*'Step 2_Revenue3'!$E29*((1+'Step 2_Revenue3'!$G29)^(W$3-1))), 0)))</f>
        <v>9334.9427946161613</v>
      </c>
      <c r="X7" s="54">
        <f>IF(X$3="","",IF(OR('Step 2_Revenue3'!$H29&gt;X$3,'Step 2_Revenue3'!$H29=""),0,IF('Step 2_Revenue3'!$I29+ 'Step 2_Revenue3'!$H29 - 1&gt;=X$3,('Step 2_Revenue3'!$D29*((1-'Step 2_Revenue3'!$F29)^(X$3-'Step 2_Revenue3'!$H29))*'Step 2_Revenue3'!$E29*((1+'Step 2_Revenue3'!$G29)^(X$3-1))), 0)))</f>
        <v>9521.6416505084853</v>
      </c>
      <c r="Y7" s="54">
        <f>IF(Y$3="","",IF(OR('Step 2_Revenue3'!$H29&gt;Y$3,'Step 2_Revenue3'!$H29=""),0,IF('Step 2_Revenue3'!$I29+ 'Step 2_Revenue3'!$H29 - 1&gt;=Y$3,('Step 2_Revenue3'!$D29*((1-'Step 2_Revenue3'!$F29)^(Y$3-'Step 2_Revenue3'!$H29))*'Step 2_Revenue3'!$E29*((1+'Step 2_Revenue3'!$G29)^(Y$3-1))), 0)))</f>
        <v>9712.0744835186542</v>
      </c>
      <c r="Z7" s="54">
        <f>IF(Z$3="","",IF(OR('Step 2_Revenue3'!$H29&gt;Z$3,'Step 2_Revenue3'!$H29=""),0,IF('Step 2_Revenue3'!$I29+ 'Step 2_Revenue3'!$H29 - 1&gt;=Z$3,('Step 2_Revenue3'!$D29*((1-'Step 2_Revenue3'!$F29)^(Z$3-'Step 2_Revenue3'!$H29))*'Step 2_Revenue3'!$E29*((1+'Step 2_Revenue3'!$G29)^(Z$3-1))), 0)))</f>
        <v>9906.3159731890264</v>
      </c>
      <c r="AA7" s="54">
        <f>IF(AA$3="","",IF(OR('Step 2_Revenue3'!$H29&gt;AA$3,'Step 2_Revenue3'!$H29=""),0,IF('Step 2_Revenue3'!$I29+ 'Step 2_Revenue3'!$H29 - 1&gt;=AA$3,('Step 2_Revenue3'!$D29*((1-'Step 2_Revenue3'!$F29)^(AA$3-'Step 2_Revenue3'!$H29))*'Step 2_Revenue3'!$E29*((1+'Step 2_Revenue3'!$G29)^(AA$3-1))), 0)))</f>
        <v>10104.44229265281</v>
      </c>
      <c r="AB7" s="54">
        <f>IF(AB$3="","",IF(OR('Step 2_Revenue3'!$H29&gt;AB$3,'Step 2_Revenue3'!$H29=""),0,IF('Step 2_Revenue3'!$I29+ 'Step 2_Revenue3'!$H29 - 1&gt;=AB$3,('Step 2_Revenue3'!$D29*((1-'Step 2_Revenue3'!$F29)^(AB$3-'Step 2_Revenue3'!$H29))*'Step 2_Revenue3'!$E29*((1+'Step 2_Revenue3'!$G29)^(AB$3-1))), 0)))</f>
        <v>10306.531138505865</v>
      </c>
      <c r="AC7" s="54">
        <f>IF(AC$3="","",IF(OR('Step 2_Revenue3'!$H29&gt;AC$3,'Step 2_Revenue3'!$H29=""),0,IF('Step 2_Revenue3'!$I29+ 'Step 2_Revenue3'!$H29 - 1&gt;=AC$3,('Step 2_Revenue3'!$D29*((1-'Step 2_Revenue3'!$F29)^(AC$3-'Step 2_Revenue3'!$H29))*'Step 2_Revenue3'!$E29*((1+'Step 2_Revenue3'!$G29)^(AC$3-1))), 0)))</f>
        <v>10512.661761275982</v>
      </c>
      <c r="AD7" s="54">
        <f>IF(AD$3="","",IF(OR('Step 2_Revenue3'!$H29&gt;AD$3,'Step 2_Revenue3'!$H29=""),0,IF('Step 2_Revenue3'!$I29+ 'Step 2_Revenue3'!$H29 - 1&gt;=AD$3,('Step 2_Revenue3'!$D29*((1-'Step 2_Revenue3'!$F29)^(AD$3-'Step 2_Revenue3'!$H29))*'Step 2_Revenue3'!$E29*((1+'Step 2_Revenue3'!$G29)^(AD$3-1))), 0)))</f>
        <v>10722.9149965015</v>
      </c>
      <c r="AE7" s="54">
        <f>IF(AE$3="","",IF(OR('Step 2_Revenue3'!$H29&gt;AE$3,'Step 2_Revenue3'!$H29=""),0,IF('Step 2_Revenue3'!$I29+ 'Step 2_Revenue3'!$H29 - 1&gt;=AE$3,('Step 2_Revenue3'!$D29*((1-'Step 2_Revenue3'!$F29)^(AE$3-'Step 2_Revenue3'!$H29))*'Step 2_Revenue3'!$E29*((1+'Step 2_Revenue3'!$G29)^(AE$3-1))), 0)))</f>
        <v>10937.37329643153</v>
      </c>
      <c r="AF7" s="54" t="str">
        <f>IF(AF$3="","",IF(OR('Step 2_Revenue3'!$H29&gt;AF$3,'Step 2_Revenue3'!$H29=""),0,IF('Step 2_Revenue3'!$I29+ 'Step 2_Revenue3'!$H29 - 1&gt;=AF$3,('Step 2_Revenue3'!$D29*((1-'Step 2_Revenue3'!$F29)^(AF$3-'Step 2_Revenue3'!$H29))*'Step 2_Revenue3'!$E29*((1+'Step 2_Revenue3'!$G29)^(AF$3-1))), 0)))</f>
        <v/>
      </c>
      <c r="AG7" s="54" t="str">
        <f>IF(AG$3="","",IF(OR('Step 2_Revenue3'!$H29&gt;AG$3,'Step 2_Revenue3'!$H29=""),0,IF('Step 2_Revenue3'!$I29+ 'Step 2_Revenue3'!$H29 - 1&gt;=AG$3,('Step 2_Revenue3'!$D29*((1-'Step 2_Revenue3'!$F29)^(AG$3-'Step 2_Revenue3'!$H29))*'Step 2_Revenue3'!$E29*((1+'Step 2_Revenue3'!$G29)^(AG$3-1))), 0)))</f>
        <v/>
      </c>
      <c r="AH7" s="54" t="str">
        <f>IF(AH$3="","",IF(OR('Step 2_Revenue3'!$H29&gt;AH$3,'Step 2_Revenue3'!$H29=""),0,IF('Step 2_Revenue3'!$I29+ 'Step 2_Revenue3'!$H29 - 1&gt;=AH$3,('Step 2_Revenue3'!$D29*((1-'Step 2_Revenue3'!$F29)^(AH$3-'Step 2_Revenue3'!$H29))*'Step 2_Revenue3'!$E29*((1+'Step 2_Revenue3'!$G29)^(AH$3-1))), 0)))</f>
        <v/>
      </c>
      <c r="AI7" s="54" t="str">
        <f>IF(AI$3="","",IF(OR('Step 2_Revenue3'!$H29&gt;AI$3,'Step 2_Revenue3'!$H29=""),0,IF('Step 2_Revenue3'!$I29+ 'Step 2_Revenue3'!$H29 - 1&gt;=AI$3,('Step 2_Revenue3'!$D29*((1-'Step 2_Revenue3'!$F29)^(AI$3-'Step 2_Revenue3'!$H29))*'Step 2_Revenue3'!$E29*((1+'Step 2_Revenue3'!$G29)^(AI$3-1))), 0)))</f>
        <v/>
      </c>
      <c r="AJ7" s="54" t="str">
        <f>IF(AJ$3="","",IF(OR('Step 2_Revenue3'!$H29&gt;AJ$3,'Step 2_Revenue3'!$H29=""),0,IF('Step 2_Revenue3'!$I29+ 'Step 2_Revenue3'!$H29 - 1&gt;=AJ$3,('Step 2_Revenue3'!$D29*((1-'Step 2_Revenue3'!$F29)^(AJ$3-'Step 2_Revenue3'!$H29))*'Step 2_Revenue3'!$E29*((1+'Step 2_Revenue3'!$G29)^(AJ$3-1))), 0)))</f>
        <v/>
      </c>
      <c r="AK7" s="54" t="str">
        <f>IF(AK$3="","",IF(OR('Step 2_Revenue3'!$H29&gt;AK$3,'Step 2_Revenue3'!$H29=""),0,IF('Step 2_Revenue3'!$I29+ 'Step 2_Revenue3'!$H29 - 1&gt;=AK$3,('Step 2_Revenue3'!$D29*((1-'Step 2_Revenue3'!$F29)^(AK$3-'Step 2_Revenue3'!$H29))*'Step 2_Revenue3'!$E29*((1+'Step 2_Revenue3'!$G29)^(AK$3-1))), 0)))</f>
        <v/>
      </c>
      <c r="AL7" s="54" t="str">
        <f>IF(AL$3="","",IF(OR('Step 2_Revenue3'!$H29&gt;AL$3,'Step 2_Revenue3'!$H29=""),0,IF('Step 2_Revenue3'!$I29+ 'Step 2_Revenue3'!$H29 - 1&gt;=AL$3,('Step 2_Revenue3'!$D29*((1-'Step 2_Revenue3'!$F29)^(AL$3-'Step 2_Revenue3'!$H29))*'Step 2_Revenue3'!$E29*((1+'Step 2_Revenue3'!$G29)^(AL$3-1))), 0)))</f>
        <v/>
      </c>
      <c r="AM7" s="54" t="str">
        <f>IF(AM$3="","",IF(OR('Step 2_Revenue3'!$H29&gt;AM$3,'Step 2_Revenue3'!$H29=""),0,IF('Step 2_Revenue3'!$I29+ 'Step 2_Revenue3'!$H29 - 1&gt;=AM$3,('Step 2_Revenue3'!$D29*((1-'Step 2_Revenue3'!$F29)^(AM$3-'Step 2_Revenue3'!$H29))*'Step 2_Revenue3'!$E29*((1+'Step 2_Revenue3'!$G29)^(AM$3-1))), 0)))</f>
        <v/>
      </c>
      <c r="AN7" s="54" t="str">
        <f>IF(AN$3="","",IF(OR('Step 2_Revenue3'!$H29&gt;AN$3,'Step 2_Revenue3'!$H29=""),0,IF('Step 2_Revenue3'!$I29+ 'Step 2_Revenue3'!$H29 - 1&gt;=AN$3,('Step 2_Revenue3'!$D29*((1-'Step 2_Revenue3'!$F29)^(AN$3-'Step 2_Revenue3'!$H29))*'Step 2_Revenue3'!$E29*((1+'Step 2_Revenue3'!$G29)^(AN$3-1))), 0)))</f>
        <v/>
      </c>
      <c r="AO7" s="54" t="str">
        <f>IF(AO$3="","",IF(OR('Step 2_Revenue3'!$H29&gt;AO$3,'Step 2_Revenue3'!$H29=""),0,IF('Step 2_Revenue3'!$I29+ 'Step 2_Revenue3'!$H29 - 1&gt;=AO$3,('Step 2_Revenue3'!$D29*((1-'Step 2_Revenue3'!$F29)^(AO$3-'Step 2_Revenue3'!$H29))*'Step 2_Revenue3'!$E29*((1+'Step 2_Revenue3'!$G29)^(AO$3-1))), 0)))</f>
        <v/>
      </c>
      <c r="AP7" s="54" t="str">
        <f>IF(AP$3="","",IF(OR('Step 2_Revenue3'!$H29&gt;AP$3,'Step 2_Revenue3'!$H29=""),0,IF('Step 2_Revenue3'!$I29+ 'Step 2_Revenue3'!$H29 - 1&gt;=AP$3,('Step 2_Revenue3'!$D29*((1-'Step 2_Revenue3'!$F29)^(AP$3-'Step 2_Revenue3'!$H29))*'Step 2_Revenue3'!$E29*((1+'Step 2_Revenue3'!$G29)^(AP$3-1))), 0)))</f>
        <v/>
      </c>
      <c r="AQ7" s="54" t="str">
        <f>IF(AQ$3="","",IF(OR('Step 2_Revenue3'!$H29&gt;AQ$3,'Step 2_Revenue3'!$H29=""),0,IF('Step 2_Revenue3'!$I29+ 'Step 2_Revenue3'!$H29 - 1&gt;=AQ$3,('Step 2_Revenue3'!$D29*((1-'Step 2_Revenue3'!$F29)^(AQ$3-'Step 2_Revenue3'!$H29))*'Step 2_Revenue3'!$E29*((1+'Step 2_Revenue3'!$G29)^(AQ$3-1))), 0)))</f>
        <v/>
      </c>
      <c r="AR7" s="54" t="str">
        <f>IF(AR$3="","",IF(OR('Step 2_Revenue3'!$H29&gt;AR$3,'Step 2_Revenue3'!$H29=""),0,IF('Step 2_Revenue3'!$I29+ 'Step 2_Revenue3'!$H29 - 1&gt;=AR$3,('Step 2_Revenue3'!$D29*((1-'Step 2_Revenue3'!$F29)^(AR$3-'Step 2_Revenue3'!$H29))*'Step 2_Revenue3'!$E29*((1+'Step 2_Revenue3'!$G29)^(AR$3-1))), 0)))</f>
        <v/>
      </c>
      <c r="AS7" s="54" t="str">
        <f>IF(AS$3="","",IF(OR('Step 2_Revenue3'!$H29&gt;AS$3,'Step 2_Revenue3'!$H29=""),0,IF('Step 2_Revenue3'!$I29+ 'Step 2_Revenue3'!$H29 - 1&gt;=AS$3,('Step 2_Revenue3'!$D29*((1-'Step 2_Revenue3'!$F29)^(AS$3-'Step 2_Revenue3'!$H29))*'Step 2_Revenue3'!$E29*((1+'Step 2_Revenue3'!$G29)^(AS$3-1))), 0)))</f>
        <v/>
      </c>
      <c r="AT7" s="54" t="str">
        <f>IF(AT$3="","",IF(OR('Step 2_Revenue3'!$H29&gt;AT$3,'Step 2_Revenue3'!$H29=""),0,IF('Step 2_Revenue3'!$I29+ 'Step 2_Revenue3'!$H29 - 1&gt;=AT$3,('Step 2_Revenue3'!$D29*((1-'Step 2_Revenue3'!$F29)^(AT$3-'Step 2_Revenue3'!$H29))*'Step 2_Revenue3'!$E29*((1+'Step 2_Revenue3'!$G29)^(AT$3-1))), 0)))</f>
        <v/>
      </c>
      <c r="AU7" s="54" t="str">
        <f>IF(AU$3="","",IF(OR('Step 2_Revenue3'!$H29&gt;AU$3,'Step 2_Revenue3'!$H29=""),0,IF('Step 2_Revenue3'!$I29+ 'Step 2_Revenue3'!$H29 - 1&gt;=AU$3,('Step 2_Revenue3'!$D29*((1-'Step 2_Revenue3'!$F29)^(AU$3-'Step 2_Revenue3'!$H29))*'Step 2_Revenue3'!$E29*((1+'Step 2_Revenue3'!$G29)^(AU$3-1))), 0)))</f>
        <v/>
      </c>
      <c r="AV7" s="54" t="str">
        <f>IF(AV$3="","",IF(OR('Step 2_Revenue3'!$H29&gt;AV$3,'Step 2_Revenue3'!$H29=""),0,IF('Step 2_Revenue3'!$I29+ 'Step 2_Revenue3'!$H29 - 1&gt;=AV$3,('Step 2_Revenue3'!$D29*((1-'Step 2_Revenue3'!$F29)^(AV$3-'Step 2_Revenue3'!$H29))*'Step 2_Revenue3'!$E29*((1+'Step 2_Revenue3'!$G29)^(AV$3-1))), 0)))</f>
        <v/>
      </c>
      <c r="AW7" s="54" t="str">
        <f>IF(AW$3="","",IF(OR('Step 2_Revenue3'!$H29&gt;AW$3,'Step 2_Revenue3'!$H29=""),0,IF('Step 2_Revenue3'!$I29+ 'Step 2_Revenue3'!$H29 - 1&gt;=AW$3,('Step 2_Revenue3'!$D29*((1-'Step 2_Revenue3'!$F29)^(AW$3-'Step 2_Revenue3'!$H29))*'Step 2_Revenue3'!$E29*((1+'Step 2_Revenue3'!$G29)^(AW$3-1))), 0)))</f>
        <v/>
      </c>
      <c r="AX7" s="54" t="str">
        <f>IF(AX$3="","",IF(OR('Step 2_Revenue3'!$H29&gt;AX$3,'Step 2_Revenue3'!$H29=""),0,IF('Step 2_Revenue3'!$I29+ 'Step 2_Revenue3'!$H29 - 1&gt;=AX$3,('Step 2_Revenue3'!$D29*((1-'Step 2_Revenue3'!$F29)^(AX$3-'Step 2_Revenue3'!$H29))*'Step 2_Revenue3'!$E29*((1+'Step 2_Revenue3'!$G29)^(AX$3-1))), 0)))</f>
        <v/>
      </c>
      <c r="AY7" s="54" t="str">
        <f>IF(AY$3="","",IF(OR('Step 2_Revenue3'!$H29&gt;AY$3,'Step 2_Revenue3'!$H29=""),0,IF('Step 2_Revenue3'!$I29+ 'Step 2_Revenue3'!$H29 - 1&gt;=AY$3,('Step 2_Revenue3'!$D29*((1-'Step 2_Revenue3'!$F29)^(AY$3-'Step 2_Revenue3'!$H29))*'Step 2_Revenue3'!$E29*((1+'Step 2_Revenue3'!$G29)^(AY$3-1))), 0)))</f>
        <v/>
      </c>
      <c r="AZ7" s="54" t="str">
        <f>IF(AZ$3="","",IF(OR('Step 2_Revenue3'!$H29&gt;AZ$3,'Step 2_Revenue3'!$H29=""),0,IF('Step 2_Revenue3'!$I29+ 'Step 2_Revenue3'!$H29 - 1&gt;=AZ$3,('Step 2_Revenue3'!$D29*((1-'Step 2_Revenue3'!$F29)^(AZ$3-'Step 2_Revenue3'!$H29))*'Step 2_Revenue3'!$E29*((1+'Step 2_Revenue3'!$G29)^(AZ$3-1))), 0)))</f>
        <v/>
      </c>
      <c r="BA7" s="54" t="str">
        <f>IF(BA$3="","",IF(OR('Step 2_Revenue3'!$H29&gt;BA$3,'Step 2_Revenue3'!$H29=""),0,IF('Step 2_Revenue3'!$I29+ 'Step 2_Revenue3'!$H29 - 1&gt;=BA$3,('Step 2_Revenue3'!$D29*((1-'Step 2_Revenue3'!$F29)^(BA$3-'Step 2_Revenue3'!$H29))*'Step 2_Revenue3'!$E29*((1+'Step 2_Revenue3'!$G29)^(BA$3-1))), 0)))</f>
        <v/>
      </c>
      <c r="BB7" s="54" t="str">
        <f>IF(BB$3="","",IF(OR('Step 2_Revenue3'!$H29&gt;BB$3,'Step 2_Revenue3'!$H29=""),0,IF('Step 2_Revenue3'!$I29+ 'Step 2_Revenue3'!$H29 - 1&gt;=BB$3,('Step 2_Revenue3'!$D29*((1-'Step 2_Revenue3'!$F29)^(BB$3-'Step 2_Revenue3'!$H29))*'Step 2_Revenue3'!$E29*((1+'Step 2_Revenue3'!$G29)^(BB$3-1))), 0)))</f>
        <v/>
      </c>
      <c r="BC7" s="54" t="str">
        <f>IF(BC$3="","",IF(OR('Step 2_Revenue3'!$H29&gt;BC$3,'Step 2_Revenue3'!$H29=""),0,IF('Step 2_Revenue3'!$I29+ 'Step 2_Revenue3'!$H29 - 1&gt;=BC$3,('Step 2_Revenue3'!$D29*((1-'Step 2_Revenue3'!$F29)^(BC$3-'Step 2_Revenue3'!$H29))*'Step 2_Revenue3'!$E29*((1+'Step 2_Revenue3'!$G29)^(BC$3-1))), 0)))</f>
        <v/>
      </c>
      <c r="BD7" s="54" t="str">
        <f>IF(BD$3="","",IF(OR('Step 2_Revenue3'!$H29&gt;BD$3,'Step 2_Revenue3'!$H29=""),0,IF('Step 2_Revenue3'!$I29+ 'Step 2_Revenue3'!$H29 - 1&gt;=BD$3,('Step 2_Revenue3'!$D29*((1-'Step 2_Revenue3'!$F29)^(BD$3-'Step 2_Revenue3'!$H29))*'Step 2_Revenue3'!$E29*((1+'Step 2_Revenue3'!$G29)^(BD$3-1))), 0)))</f>
        <v/>
      </c>
      <c r="BE7" s="54" t="str">
        <f>IF(BE$3="","",IF(OR('Step 2_Revenue3'!$H29&gt;BE$3,'Step 2_Revenue3'!$H29=""),0,IF('Step 2_Revenue3'!$I29+ 'Step 2_Revenue3'!$H29 - 1&gt;=BE$3,('Step 2_Revenue3'!$D29*((1-'Step 2_Revenue3'!$F29)^(BE$3-'Step 2_Revenue3'!$H29))*'Step 2_Revenue3'!$E29*((1+'Step 2_Revenue3'!$G29)^(BE$3-1))), 0)))</f>
        <v/>
      </c>
      <c r="BF7" s="54" t="str">
        <f>IF(BF$3="","",IF(OR('Step 2_Revenue3'!$H29&gt;BF$3,'Step 2_Revenue3'!$H29=""),0,IF('Step 2_Revenue3'!$I29+ 'Step 2_Revenue3'!$H29 - 1&gt;=BF$3,('Step 2_Revenue3'!$D29*((1-'Step 2_Revenue3'!$F29)^(BF$3-'Step 2_Revenue3'!$H29))*'Step 2_Revenue3'!$E29*((1+'Step 2_Revenue3'!$G29)^(BF$3-1))), 0)))</f>
        <v/>
      </c>
      <c r="BG7" s="54" t="str">
        <f>IF(BG$3="","",IF(OR('Step 2_Revenue3'!$H29&gt;BG$3,'Step 2_Revenue3'!$H29=""),0,IF('Step 2_Revenue3'!$I29+ 'Step 2_Revenue3'!$H29 - 1&gt;=BG$3,('Step 2_Revenue3'!$D29*((1-'Step 2_Revenue3'!$F29)^(BG$3-'Step 2_Revenue3'!$H29))*'Step 2_Revenue3'!$E29*((1+'Step 2_Revenue3'!$G29)^(BG$3-1))), 0)))</f>
        <v/>
      </c>
      <c r="BH7" s="54" t="str">
        <f>IF(BH$3="","",IF(OR('Step 2_Revenue3'!$H29&gt;BH$3,'Step 2_Revenue3'!$H29=""),0,IF('Step 2_Revenue3'!$I29+ 'Step 2_Revenue3'!$H29 - 1&gt;=BH$3,('Step 2_Revenue3'!$D29*((1-'Step 2_Revenue3'!$F29)^(BH$3-'Step 2_Revenue3'!$H29))*'Step 2_Revenue3'!$E29*((1+'Step 2_Revenue3'!$G29)^(BH$3-1))), 0)))</f>
        <v/>
      </c>
      <c r="BI7" s="54" t="str">
        <f>IF(BI$3="","",IF(OR('Step 2_Revenue3'!$H29&gt;BI$3,'Step 2_Revenue3'!$H29=""),0,IF('Step 2_Revenue3'!$I29+ 'Step 2_Revenue3'!$H29 - 1&gt;=BI$3,('Step 2_Revenue3'!$D29*((1-'Step 2_Revenue3'!$F29)^(BI$3-'Step 2_Revenue3'!$H29))*'Step 2_Revenue3'!$E29*((1+'Step 2_Revenue3'!$G29)^(BI$3-1))), 0)))</f>
        <v/>
      </c>
      <c r="BJ7" s="54" t="str">
        <f>IF(BJ$3="","",IF(OR('Step 2_Revenue3'!$H29&gt;BJ$3,'Step 2_Revenue3'!$H29=""),0,IF('Step 2_Revenue3'!$I29+ 'Step 2_Revenue3'!$H29 - 1&gt;=BJ$3,('Step 2_Revenue3'!$D29*((1-'Step 2_Revenue3'!$F29)^(BJ$3-'Step 2_Revenue3'!$H29))*'Step 2_Revenue3'!$E29*((1+'Step 2_Revenue3'!$G29)^(BJ$3-1))), 0)))</f>
        <v/>
      </c>
      <c r="BK7" s="54" t="str">
        <f>IF(BK$3="","",IF(OR('Step 2_Revenue3'!$H29&gt;BK$3,'Step 2_Revenue3'!$H29=""),0,IF('Step 2_Revenue3'!$I29+ 'Step 2_Revenue3'!$H29 - 1&gt;=BK$3,('Step 2_Revenue3'!$D29*((1-'Step 2_Revenue3'!$F29)^(BK$3-'Step 2_Revenue3'!$H29))*'Step 2_Revenue3'!$E29*((1+'Step 2_Revenue3'!$G29)^(BK$3-1))), 0)))</f>
        <v/>
      </c>
      <c r="BL7" s="54" t="str">
        <f>IF(BL$3="","",IF(OR('Step 2_Revenue3'!$H29&gt;BL$3,'Step 2_Revenue3'!$H29=""),0,IF('Step 2_Revenue3'!$I29+ 'Step 2_Revenue3'!$H29 - 1&gt;=BL$3,('Step 2_Revenue3'!$D29*((1-'Step 2_Revenue3'!$F29)^(BL$3-'Step 2_Revenue3'!$H29))*'Step 2_Revenue3'!$E29*((1+'Step 2_Revenue3'!$G29)^(BL$3-1))), 0)))</f>
        <v/>
      </c>
      <c r="BM7" s="54" t="str">
        <f>IF(BM$3="","",IF(OR('Step 2_Revenue3'!$H29&gt;BM$3,'Step 2_Revenue3'!$H29=""),0,IF('Step 2_Revenue3'!$I29+ 'Step 2_Revenue3'!$H29 - 1&gt;=BM$3,('Step 2_Revenue3'!$D29*((1-'Step 2_Revenue3'!$F29)^(BM$3-'Step 2_Revenue3'!$H29))*'Step 2_Revenue3'!$E29*((1+'Step 2_Revenue3'!$G29)^(BM$3-1))), 0)))</f>
        <v/>
      </c>
      <c r="BN7" s="54" t="str">
        <f>IF(BN$3="","",IF(OR('Step 2_Revenue3'!$H29&gt;BN$3,'Step 2_Revenue3'!$H29=""),0,IF('Step 2_Revenue3'!$I29+ 'Step 2_Revenue3'!$H29 - 1&gt;=BN$3,('Step 2_Revenue3'!$D29*((1-'Step 2_Revenue3'!$F29)^(BN$3-'Step 2_Revenue3'!$H29))*'Step 2_Revenue3'!$E29*((1+'Step 2_Revenue3'!$G29)^(BN$3-1))), 0)))</f>
        <v/>
      </c>
      <c r="BO7" s="54" t="str">
        <f>IF(BO$3="","",IF(OR('Step 2_Revenue3'!$H29&gt;BO$3,'Step 2_Revenue3'!$H29=""),0,IF('Step 2_Revenue3'!$I29+ 'Step 2_Revenue3'!$H29 - 1&gt;=BO$3,('Step 2_Revenue3'!$D29*((1-'Step 2_Revenue3'!$F29)^(BO$3-'Step 2_Revenue3'!$H29))*'Step 2_Revenue3'!$E29*((1+'Step 2_Revenue3'!$G29)^(BO$3-1))), 0)))</f>
        <v/>
      </c>
      <c r="BP7" s="54" t="str">
        <f>IF(BP$3="","",IF(OR('Step 2_Revenue3'!$H29&gt;BP$3,'Step 2_Revenue3'!$H29=""),0,IF('Step 2_Revenue3'!$I29+ 'Step 2_Revenue3'!$H29 - 1&gt;=BP$3,('Step 2_Revenue3'!$D29*((1-'Step 2_Revenue3'!$F29)^(BP$3-'Step 2_Revenue3'!$H29))*'Step 2_Revenue3'!$E29*((1+'Step 2_Revenue3'!$G29)^(BP$3-1))), 0)))</f>
        <v/>
      </c>
      <c r="BQ7" s="54" t="str">
        <f>IF(BQ$3="","",IF(OR('Step 2_Revenue3'!$H29&gt;BQ$3,'Step 2_Revenue3'!$H29=""),0,IF('Step 2_Revenue3'!$I29+ 'Step 2_Revenue3'!$H29 - 1&gt;=BQ$3,('Step 2_Revenue3'!$D29*((1-'Step 2_Revenue3'!$F29)^(BQ$3-'Step 2_Revenue3'!$H29))*'Step 2_Revenue3'!$E29*((1+'Step 2_Revenue3'!$G29)^(BQ$3-1))), 0)))</f>
        <v/>
      </c>
      <c r="BR7" s="54" t="str">
        <f>IF(BR$3="","",IF(OR('Step 2_Revenue3'!$H29&gt;BR$3,'Step 2_Revenue3'!$H29=""),0,IF('Step 2_Revenue3'!$I29+ 'Step 2_Revenue3'!$H29 - 1&gt;=BR$3,('Step 2_Revenue3'!$D29*((1-'Step 2_Revenue3'!$F29)^(BR$3-'Step 2_Revenue3'!$H29))*'Step 2_Revenue3'!$E29*((1+'Step 2_Revenue3'!$G29)^(BR$3-1))), 0)))</f>
        <v/>
      </c>
      <c r="BS7" s="54" t="str">
        <f>IF(BS$3="","",IF(OR('Step 2_Revenue3'!$H29&gt;BS$3,'Step 2_Revenue3'!$H29=""),0,IF('Step 2_Revenue3'!$I29+ 'Step 2_Revenue3'!$H29 - 1&gt;=BS$3,('Step 2_Revenue3'!$D29*((1-'Step 2_Revenue3'!$F29)^(BS$3-'Step 2_Revenue3'!$H29))*'Step 2_Revenue3'!$E29*((1+'Step 2_Revenue3'!$G29)^(BS$3-1))), 0)))</f>
        <v/>
      </c>
      <c r="BT7" s="54" t="str">
        <f>IF(BT$3="","",IF(OR('Step 2_Revenue3'!$H29&gt;BT$3,'Step 2_Revenue3'!$H29=""),0,IF('Step 2_Revenue3'!$I29+ 'Step 2_Revenue3'!$H29 - 1&gt;=BT$3,('Step 2_Revenue3'!$D29*((1-'Step 2_Revenue3'!$F29)^(BT$3-'Step 2_Revenue3'!$H29))*'Step 2_Revenue3'!$E29*((1+'Step 2_Revenue3'!$G29)^(BT$3-1))), 0)))</f>
        <v/>
      </c>
      <c r="BU7" s="54" t="str">
        <f>IF(BU$3="","",IF(OR('Step 2_Revenue3'!$H29&gt;BU$3,'Step 2_Revenue3'!$H29=""),0,IF('Step 2_Revenue3'!$I29+ 'Step 2_Revenue3'!$H29 - 1&gt;=BU$3,('Step 2_Revenue3'!$D29*((1-'Step 2_Revenue3'!$F29)^(BU$3-'Step 2_Revenue3'!$H29))*'Step 2_Revenue3'!$E29*((1+'Step 2_Revenue3'!$G29)^(BU$3-1))), 0)))</f>
        <v/>
      </c>
      <c r="BV7" s="54" t="str">
        <f>IF(BV$3="","",IF(OR('Step 2_Revenue3'!$H29&gt;BV$3,'Step 2_Revenue3'!$H29=""),0,IF('Step 2_Revenue3'!$I29+ 'Step 2_Revenue3'!$H29 - 1&gt;=BV$3,('Step 2_Revenue3'!$D29*((1-'Step 2_Revenue3'!$F29)^(BV$3-'Step 2_Revenue3'!$H29))*'Step 2_Revenue3'!$E29*((1+'Step 2_Revenue3'!$G29)^(BV$3-1))), 0)))</f>
        <v/>
      </c>
      <c r="BW7" s="54" t="str">
        <f>IF(BW$3="","",IF(OR('Step 2_Revenue3'!$H29&gt;BW$3,'Step 2_Revenue3'!$H29=""),0,IF('Step 2_Revenue3'!$I29+ 'Step 2_Revenue3'!$H29 - 1&gt;=BW$3,('Step 2_Revenue3'!$D29*((1-'Step 2_Revenue3'!$F29)^(BW$3-'Step 2_Revenue3'!$H29))*'Step 2_Revenue3'!$E29*((1+'Step 2_Revenue3'!$G29)^(BW$3-1))), 0)))</f>
        <v/>
      </c>
      <c r="BX7" s="54" t="str">
        <f>IF(BX$3="","",IF(OR('Step 2_Revenue3'!$H29&gt;BX$3,'Step 2_Revenue3'!$H29=""),0,IF('Step 2_Revenue3'!$I29+ 'Step 2_Revenue3'!$H29 - 1&gt;=BX$3,('Step 2_Revenue3'!$D29*((1-'Step 2_Revenue3'!$F29)^(BX$3-'Step 2_Revenue3'!$H29))*'Step 2_Revenue3'!$E29*((1+'Step 2_Revenue3'!$G29)^(BX$3-1))), 0)))</f>
        <v/>
      </c>
      <c r="BY7" s="54" t="str">
        <f>IF(BY$3="","",IF(OR('Step 2_Revenue3'!$H29&gt;BY$3,'Step 2_Revenue3'!$H29=""),0,IF('Step 2_Revenue3'!$I29+ 'Step 2_Revenue3'!$H29 - 1&gt;=BY$3,('Step 2_Revenue3'!$D29*((1-'Step 2_Revenue3'!$F29)^(BY$3-'Step 2_Revenue3'!$H29))*'Step 2_Revenue3'!$E29*((1+'Step 2_Revenue3'!$G29)^(BY$3-1))), 0)))</f>
        <v/>
      </c>
      <c r="BZ7" s="54" t="str">
        <f>IF(BZ$3="","",IF(OR('Step 2_Revenue3'!$H29&gt;BZ$3,'Step 2_Revenue3'!$H29=""),0,IF('Step 2_Revenue3'!$I29+ 'Step 2_Revenue3'!$H29 - 1&gt;=BZ$3,('Step 2_Revenue3'!$D29*((1-'Step 2_Revenue3'!$F29)^(BZ$3-'Step 2_Revenue3'!$H29))*'Step 2_Revenue3'!$E29*((1+'Step 2_Revenue3'!$G29)^(BZ$3-1))), 0)))</f>
        <v/>
      </c>
      <c r="CA7" s="54" t="str">
        <f>IF(CA$3="","",IF(OR('Step 2_Revenue3'!$H29&gt;CA$3,'Step 2_Revenue3'!$H29=""),0,IF('Step 2_Revenue3'!$I29+ 'Step 2_Revenue3'!$H29 - 1&gt;=CA$3,('Step 2_Revenue3'!$D29*((1-'Step 2_Revenue3'!$F29)^(CA$3-'Step 2_Revenue3'!$H29))*'Step 2_Revenue3'!$E29*((1+'Step 2_Revenue3'!$G29)^(CA$3-1))), 0)))</f>
        <v/>
      </c>
      <c r="CB7" s="54" t="str">
        <f>IF(CB$3="","",IF(OR('Step 2_Revenue3'!$H29&gt;CB$3,'Step 2_Revenue3'!$H29=""),0,IF('Step 2_Revenue3'!$I29+ 'Step 2_Revenue3'!$H29 - 1&gt;=CB$3,('Step 2_Revenue3'!$D29*((1-'Step 2_Revenue3'!$F29)^(CB$3-'Step 2_Revenue3'!$H29))*'Step 2_Revenue3'!$E29*((1+'Step 2_Revenue3'!$G29)^(CB$3-1))), 0)))</f>
        <v/>
      </c>
      <c r="CC7" s="54" t="str">
        <f>IF(CC$3="","",IF(OR('Step 2_Revenue3'!$H29&gt;CC$3,'Step 2_Revenue3'!$H29=""),0,IF('Step 2_Revenue3'!$I29+ 'Step 2_Revenue3'!$H29 - 1&gt;=CC$3,('Step 2_Revenue3'!$D29*((1-'Step 2_Revenue3'!$F29)^(CC$3-'Step 2_Revenue3'!$H29))*'Step 2_Revenue3'!$E29*((1+'Step 2_Revenue3'!$G29)^(CC$3-1))), 0)))</f>
        <v/>
      </c>
      <c r="CD7" s="54" t="str">
        <f>IF(CD$3="","",IF(OR('Step 2_Revenue3'!$H29&gt;CD$3,'Step 2_Revenue3'!$H29=""),0,IF('Step 2_Revenue3'!$I29+ 'Step 2_Revenue3'!$H29 - 1&gt;=CD$3,('Step 2_Revenue3'!$D29*((1-'Step 2_Revenue3'!$F29)^(CD$3-'Step 2_Revenue3'!$H29))*'Step 2_Revenue3'!$E29*((1+'Step 2_Revenue3'!$G29)^(CD$3-1))), 0)))</f>
        <v/>
      </c>
      <c r="CE7" s="54" t="str">
        <f>IF(CE$3="","",IF(OR('Step 2_Revenue3'!$H29&gt;CE$3,'Step 2_Revenue3'!$H29=""),0,IF('Step 2_Revenue3'!$I29+ 'Step 2_Revenue3'!$H29 - 1&gt;=CE$3,('Step 2_Revenue3'!$D29*((1-'Step 2_Revenue3'!$F29)^(CE$3-'Step 2_Revenue3'!$H29))*'Step 2_Revenue3'!$E29*((1+'Step 2_Revenue3'!$G29)^(CE$3-1))), 0)))</f>
        <v/>
      </c>
      <c r="CF7" s="54" t="str">
        <f>IF(CF$3="","",IF(OR('Step 2_Revenue3'!$H29&gt;CF$3,'Step 2_Revenue3'!$H29=""),0,IF('Step 2_Revenue3'!$I29+ 'Step 2_Revenue3'!$H29 - 1&gt;=CF$3,('Step 2_Revenue3'!$D29*((1-'Step 2_Revenue3'!$F29)^(CF$3-'Step 2_Revenue3'!$H29))*'Step 2_Revenue3'!$E29*((1+'Step 2_Revenue3'!$G29)^(CF$3-1))), 0)))</f>
        <v/>
      </c>
      <c r="CG7" s="54" t="str">
        <f>IF(CG$3="","",IF(OR('Step 2_Revenue3'!$H29&gt;CG$3,'Step 2_Revenue3'!$H29=""),0,IF('Step 2_Revenue3'!$I29+ 'Step 2_Revenue3'!$H29 - 1&gt;=CG$3,('Step 2_Revenue3'!$D29*((1-'Step 2_Revenue3'!$F29)^(CG$3-'Step 2_Revenue3'!$H29))*'Step 2_Revenue3'!$E29*((1+'Step 2_Revenue3'!$G29)^(CG$3-1))), 0)))</f>
        <v/>
      </c>
      <c r="CH7" s="54" t="str">
        <f>IF(CH$3="","",IF(OR('Step 2_Revenue3'!$H29&gt;CH$3,'Step 2_Revenue3'!$H29=""),0,IF('Step 2_Revenue3'!$I29+ 'Step 2_Revenue3'!$H29 - 1&gt;=CH$3,('Step 2_Revenue3'!$D29*((1-'Step 2_Revenue3'!$F29)^(CH$3-'Step 2_Revenue3'!$H29))*'Step 2_Revenue3'!$E29*((1+'Step 2_Revenue3'!$G29)^(CH$3-1))), 0)))</f>
        <v/>
      </c>
      <c r="CI7" s="54" t="str">
        <f>IF(CI$3="","",IF(OR('Step 2_Revenue3'!$H29&gt;CI$3,'Step 2_Revenue3'!$H29=""),0,IF('Step 2_Revenue3'!$I29+ 'Step 2_Revenue3'!$H29 - 1&gt;=CI$3,('Step 2_Revenue3'!$D29*((1-'Step 2_Revenue3'!$F29)^(CI$3-'Step 2_Revenue3'!$H29))*'Step 2_Revenue3'!$E29*((1+'Step 2_Revenue3'!$G29)^(CI$3-1))), 0)))</f>
        <v/>
      </c>
      <c r="CJ7" s="54" t="str">
        <f>IF(CJ$3="","",IF(OR('Step 2_Revenue3'!$H29&gt;CJ$3,'Step 2_Revenue3'!$H29=""),0,IF('Step 2_Revenue3'!$I29+ 'Step 2_Revenue3'!$H29 - 1&gt;=CJ$3,('Step 2_Revenue3'!$D29*((1-'Step 2_Revenue3'!$F29)^(CJ$3-'Step 2_Revenue3'!$H29))*'Step 2_Revenue3'!$E29*((1+'Step 2_Revenue3'!$G29)^(CJ$3-1))), 0)))</f>
        <v/>
      </c>
      <c r="CK7" s="54" t="str">
        <f>IF(CK$3="","",IF(OR('Step 2_Revenue3'!$H29&gt;CK$3,'Step 2_Revenue3'!$H29=""),0,IF('Step 2_Revenue3'!$I29+ 'Step 2_Revenue3'!$H29 - 1&gt;=CK$3,('Step 2_Revenue3'!$D29*((1-'Step 2_Revenue3'!$F29)^(CK$3-'Step 2_Revenue3'!$H29))*'Step 2_Revenue3'!$E29*((1+'Step 2_Revenue3'!$G29)^(CK$3-1))), 0)))</f>
        <v/>
      </c>
      <c r="CL7" s="54" t="str">
        <f>IF(CL$3="","",IF(OR('Step 2_Revenue3'!$H29&gt;CL$3,'Step 2_Revenue3'!$H29=""),0,IF('Step 2_Revenue3'!$I29+ 'Step 2_Revenue3'!$H29 - 1&gt;=CL$3,('Step 2_Revenue3'!$D29*((1-'Step 2_Revenue3'!$F29)^(CL$3-'Step 2_Revenue3'!$H29))*'Step 2_Revenue3'!$E29*((1+'Step 2_Revenue3'!$G29)^(CL$3-1))), 0)))</f>
        <v/>
      </c>
      <c r="CM7" s="54" t="str">
        <f>IF(CM$3="","",IF(OR('Step 2_Revenue3'!$H29&gt;CM$3,'Step 2_Revenue3'!$H29=""),0,IF('Step 2_Revenue3'!$I29+ 'Step 2_Revenue3'!$H29 - 1&gt;=CM$3,('Step 2_Revenue3'!$D29*((1-'Step 2_Revenue3'!$F29)^(CM$3-'Step 2_Revenue3'!$H29))*'Step 2_Revenue3'!$E29*((1+'Step 2_Revenue3'!$G29)^(CM$3-1))), 0)))</f>
        <v/>
      </c>
      <c r="CN7" s="54" t="str">
        <f>IF(CN$3="","",IF(OR('Step 2_Revenue3'!$H29&gt;CN$3,'Step 2_Revenue3'!$H29=""),0,IF('Step 2_Revenue3'!$I29+ 'Step 2_Revenue3'!$H29 - 1&gt;=CN$3,('Step 2_Revenue3'!$D29*((1-'Step 2_Revenue3'!$F29)^(CN$3-'Step 2_Revenue3'!$H29))*'Step 2_Revenue3'!$E29*((1+'Step 2_Revenue3'!$G29)^(CN$3-1))), 0)))</f>
        <v/>
      </c>
      <c r="CO7" s="54" t="str">
        <f>IF(CO$3="","",IF(OR('Step 2_Revenue3'!$H29&gt;CO$3,'Step 2_Revenue3'!$H29=""),0,IF('Step 2_Revenue3'!$I29+ 'Step 2_Revenue3'!$H29 - 1&gt;=CO$3,('Step 2_Revenue3'!$D29*((1-'Step 2_Revenue3'!$F29)^(CO$3-'Step 2_Revenue3'!$H29))*'Step 2_Revenue3'!$E29*((1+'Step 2_Revenue3'!$G29)^(CO$3-1))), 0)))</f>
        <v/>
      </c>
      <c r="CP7" s="54" t="str">
        <f>IF(CP$3="","",IF(OR('Step 2_Revenue3'!$H29&gt;CP$3,'Step 2_Revenue3'!$H29=""),0,IF('Step 2_Revenue3'!$I29+ 'Step 2_Revenue3'!$H29 - 1&gt;=CP$3,('Step 2_Revenue3'!$D29*((1-'Step 2_Revenue3'!$F29)^(CP$3-'Step 2_Revenue3'!$H29))*'Step 2_Revenue3'!$E29*((1+'Step 2_Revenue3'!$G29)^(CP$3-1))), 0)))</f>
        <v/>
      </c>
      <c r="CQ7" s="54" t="str">
        <f>IF(CQ$3="","",IF(OR('Step 2_Revenue3'!$H29&gt;CQ$3,'Step 2_Revenue3'!$H29=""),0,IF('Step 2_Revenue3'!$I29+ 'Step 2_Revenue3'!$H29 - 1&gt;=CQ$3,('Step 2_Revenue3'!$D29*((1-'Step 2_Revenue3'!$F29)^(CQ$3-'Step 2_Revenue3'!$H29))*'Step 2_Revenue3'!$E29*((1+'Step 2_Revenue3'!$G29)^(CQ$3-1))), 0)))</f>
        <v/>
      </c>
      <c r="CR7" s="54" t="str">
        <f>IF(CR$3="","",IF(OR('Step 2_Revenue3'!$H29&gt;CR$3,'Step 2_Revenue3'!$H29=""),0,IF('Step 2_Revenue3'!$I29+ 'Step 2_Revenue3'!$H29 - 1&gt;=CR$3,('Step 2_Revenue3'!$D29*((1-'Step 2_Revenue3'!$F29)^(CR$3-'Step 2_Revenue3'!$H29))*'Step 2_Revenue3'!$E29*((1+'Step 2_Revenue3'!$G29)^(CR$3-1))), 0)))</f>
        <v/>
      </c>
      <c r="CS7" s="54" t="str">
        <f>IF(CS$3="","",IF(OR('Step 2_Revenue3'!$H29&gt;CS$3,'Step 2_Revenue3'!$H29=""),0,IF('Step 2_Revenue3'!$I29+ 'Step 2_Revenue3'!$H29 - 1&gt;=CS$3,('Step 2_Revenue3'!$D29*((1-'Step 2_Revenue3'!$F29)^(CS$3-'Step 2_Revenue3'!$H29))*'Step 2_Revenue3'!$E29*((1+'Step 2_Revenue3'!$G29)^(CS$3-1))), 0)))</f>
        <v/>
      </c>
      <c r="CT7" s="54" t="str">
        <f>IF(CT$3="","",IF(OR('Step 2_Revenue3'!$H29&gt;CT$3,'Step 2_Revenue3'!$H29=""),0,IF('Step 2_Revenue3'!$I29+ 'Step 2_Revenue3'!$H29 - 1&gt;=CT$3,('Step 2_Revenue3'!$D29*((1-'Step 2_Revenue3'!$F29)^(CT$3-'Step 2_Revenue3'!$H29))*'Step 2_Revenue3'!$E29*((1+'Step 2_Revenue3'!$G29)^(CT$3-1))), 0)))</f>
        <v/>
      </c>
      <c r="CU7" s="54" t="str">
        <f>IF(CU$3="","",IF(OR('Step 2_Revenue3'!$H29&gt;CU$3,'Step 2_Revenue3'!$H29=""),0,IF('Step 2_Revenue3'!$I29+ 'Step 2_Revenue3'!$H29 - 1&gt;=CU$3,('Step 2_Revenue3'!$D29*((1-'Step 2_Revenue3'!$F29)^(CU$3-'Step 2_Revenue3'!$H29))*'Step 2_Revenue3'!$E29*((1+'Step 2_Revenue3'!$G29)^(CU$3-1))), 0)))</f>
        <v/>
      </c>
      <c r="CV7" s="54" t="str">
        <f>IF(CV$3="","",IF(OR('Step 2_Revenue3'!$H29&gt;CV$3,'Step 2_Revenue3'!$H29=""),0,IF('Step 2_Revenue3'!$I29+ 'Step 2_Revenue3'!$H29 - 1&gt;=CV$3,('Step 2_Revenue3'!$D29*((1-'Step 2_Revenue3'!$F29)^(CV$3-'Step 2_Revenue3'!$H29))*'Step 2_Revenue3'!$E29*((1+'Step 2_Revenue3'!$G29)^(CV$3-1))), 0)))</f>
        <v/>
      </c>
      <c r="CW7" s="54" t="str">
        <f>IF(CW$3="","",IF(OR('Step 2_Revenue3'!$H29&gt;CW$3,'Step 2_Revenue3'!$H29=""),0,IF('Step 2_Revenue3'!$I29+ 'Step 2_Revenue3'!$H29 - 1&gt;=CW$3,('Step 2_Revenue3'!$D29*((1-'Step 2_Revenue3'!$F29)^(CW$3-'Step 2_Revenue3'!$H29))*'Step 2_Revenue3'!$E29*((1+'Step 2_Revenue3'!$G29)^(CW$3-1))), 0)))</f>
        <v/>
      </c>
      <c r="CX7" s="54" t="str">
        <f>IF(CX$3="","",IF(OR('Step 2_Revenue3'!$H29&gt;CX$3,'Step 2_Revenue3'!$H29=""),0,IF('Step 2_Revenue3'!$I29+ 'Step 2_Revenue3'!$H29 - 1&gt;=CX$3,('Step 2_Revenue3'!$D29*((1-'Step 2_Revenue3'!$F29)^(CX$3-'Step 2_Revenue3'!$H29))*'Step 2_Revenue3'!$E29*((1+'Step 2_Revenue3'!$G29)^(CX$3-1))), 0)))</f>
        <v/>
      </c>
      <c r="CY7" s="54" t="str">
        <f>IF(CY$3="","",IF(OR('Step 2_Revenue3'!$H29&gt;CY$3,'Step 2_Revenue3'!$H29=""),0,IF('Step 2_Revenue3'!$I29+ 'Step 2_Revenue3'!$H29 - 1&gt;=CY$3,('Step 2_Revenue3'!$D29*((1-'Step 2_Revenue3'!$F29)^(CY$3-'Step 2_Revenue3'!$H29))*'Step 2_Revenue3'!$E29*((1+'Step 2_Revenue3'!$G29)^(CY$3-1))), 0)))</f>
        <v/>
      </c>
      <c r="CZ7" s="54" t="str">
        <f>IF(CZ$3="","",IF(OR('Step 2_Revenue3'!$H29&gt;CZ$3,'Step 2_Revenue3'!$H29=""),0,IF('Step 2_Revenue3'!$I29+ 'Step 2_Revenue3'!$H29 - 1&gt;=CZ$3,('Step 2_Revenue3'!$D29*((1-'Step 2_Revenue3'!$F29)^(CZ$3-'Step 2_Revenue3'!$H29))*'Step 2_Revenue3'!$E29*((1+'Step 2_Revenue3'!$G29)^(CZ$3-1))), 0)))</f>
        <v/>
      </c>
      <c r="DA7" s="54" t="str">
        <f>IF(DA$3="","",IF(OR('Step 2_Revenue3'!$H29&gt;DA$3,'Step 2_Revenue3'!$H29=""),0,IF('Step 2_Revenue3'!$I29+ 'Step 2_Revenue3'!$H29 - 1&gt;=DA$3,('Step 2_Revenue3'!$D29*((1-'Step 2_Revenue3'!$F29)^(DA$3-'Step 2_Revenue3'!$H29))*'Step 2_Revenue3'!$E29*((1+'Step 2_Revenue3'!$G29)^(DA$3-1))), 0)))</f>
        <v/>
      </c>
      <c r="DB7" s="54" t="str">
        <f>IF(DB$3="","",IF(OR('Step 2_Revenue3'!$H29&gt;DB$3,'Step 2_Revenue3'!$H29=""),0,IF('Step 2_Revenue3'!$I29+ 'Step 2_Revenue3'!$H29 - 1&gt;=DB$3,('Step 2_Revenue3'!$D29*((1-'Step 2_Revenue3'!$F29)^(DB$3-'Step 2_Revenue3'!$H29))*'Step 2_Revenue3'!$E29*((1+'Step 2_Revenue3'!$G29)^(DB$3-1))), 0)))</f>
        <v/>
      </c>
      <c r="DC7" s="7"/>
    </row>
    <row r="8" spans="1:107" s="6" customFormat="1" x14ac:dyDescent="0.25">
      <c r="A8" s="27">
        <f t="shared" si="0"/>
        <v>612000</v>
      </c>
      <c r="B8" s="14" t="str">
        <f>IF('Step 2_Revenue3'!C30&gt;0,'Step 2_Revenue3'!B30,"")</f>
        <v xml:space="preserve">Stage 7: Use (and Operation)  </v>
      </c>
      <c r="C8" s="14"/>
      <c r="D8" s="14">
        <f>IF('Step 2_Revenue3'!D30&gt;0,IF('Step 2_Revenue3'!H30+'Step 2_Revenue3'!I30&gt;'Step 1_Expenditure3'!$C$22,'Step 1_Expenditure3'!$C$22,'Step 2_Revenue3'!H30+'Step 2_Revenue3'!I30),"")</f>
        <v>25</v>
      </c>
      <c r="E8" s="14" t="str">
        <f>IF('Step 2_Revenue3'!D30&gt;0,'Step 2_Revenue3'!C30,"")</f>
        <v>REGO Certificate</v>
      </c>
      <c r="F8" s="54">
        <f>IF(F$3="","",IF(OR('Step 2_Revenue3'!$H30&gt;F$3,'Step 2_Revenue3'!$H30=""),0,IF('Step 2_Revenue3'!$I30+ 'Step 2_Revenue3'!$H30 - 1&gt;=F$3, ('Step 2_Revenue3'!$D30*((1-'Step 2_Revenue3'!$F30)^(F$3-'Step 2_Revenue3'!$H30))*'Step 2_Revenue3'!$E30*((1+'Step 2_Revenue3'!$G30)^(F$3))), 0)))</f>
        <v>0</v>
      </c>
      <c r="G8" s="54">
        <f>IF(G$3="","",IF(OR('Step 2_Revenue3'!$H30&gt;G$3,'Step 2_Revenue3'!$H30=""),0,IF('Step 2_Revenue3'!$I30+ 'Step 2_Revenue3'!$H30 - 1&gt;=G$3,('Step 2_Revenue3'!$D30*((1-'Step 2_Revenue3'!$F30)^(G$3-'Step 2_Revenue3'!$H30))*'Step 2_Revenue3'!$E30*((1+'Step 2_Revenue3'!$G30)^(G$3-1))), 0)))</f>
        <v>0</v>
      </c>
      <c r="H8" s="54">
        <f>IF(H$3="","",IF(OR('Step 2_Revenue3'!$H30&gt;H$3,'Step 2_Revenue3'!$H30=""),0,IF('Step 2_Revenue3'!$I30+ 'Step 2_Revenue3'!$H30 - 1&gt;=H$3,('Step 2_Revenue3'!$D30*((1-'Step 2_Revenue3'!$F30)^(H$3-'Step 2_Revenue3'!$H30))*'Step 2_Revenue3'!$E30*((1+'Step 2_Revenue3'!$G30)^(H$3-1))), 0)))</f>
        <v>25500</v>
      </c>
      <c r="I8" s="54">
        <f>IF(I$3="","",IF(OR('Step 2_Revenue3'!$H30&gt;I$3,'Step 2_Revenue3'!$H30=""),0,IF('Step 2_Revenue3'!$I30+ 'Step 2_Revenue3'!$H30 - 1&gt;=I$3,('Step 2_Revenue3'!$D30*((1-'Step 2_Revenue3'!$F30)^(I$3-'Step 2_Revenue3'!$H30))*'Step 2_Revenue3'!$E30*((1+'Step 2_Revenue3'!$G30)^(I$3-1))), 0)))</f>
        <v>25500</v>
      </c>
      <c r="J8" s="54">
        <f>IF(J$3="","",IF(OR('Step 2_Revenue3'!$H30&gt;J$3,'Step 2_Revenue3'!$H30=""),0,IF('Step 2_Revenue3'!$I30+ 'Step 2_Revenue3'!$H30 - 1&gt;=J$3,('Step 2_Revenue3'!$D30*((1-'Step 2_Revenue3'!$F30)^(J$3-'Step 2_Revenue3'!$H30))*'Step 2_Revenue3'!$E30*((1+'Step 2_Revenue3'!$G30)^(J$3-1))), 0)))</f>
        <v>25500</v>
      </c>
      <c r="K8" s="54">
        <f>IF(K$3="","",IF(OR('Step 2_Revenue3'!$H30&gt;K$3,'Step 2_Revenue3'!$H30=""),0,IF('Step 2_Revenue3'!$I30+ 'Step 2_Revenue3'!$H30 - 1&gt;=K$3,('Step 2_Revenue3'!$D30*((1-'Step 2_Revenue3'!$F30)^(K$3-'Step 2_Revenue3'!$H30))*'Step 2_Revenue3'!$E30*((1+'Step 2_Revenue3'!$G30)^(K$3-1))), 0)))</f>
        <v>25500</v>
      </c>
      <c r="L8" s="54">
        <f>IF(L$3="","",IF(OR('Step 2_Revenue3'!$H30&gt;L$3,'Step 2_Revenue3'!$H30=""),0,IF('Step 2_Revenue3'!$I30+ 'Step 2_Revenue3'!$H30 - 1&gt;=L$3,('Step 2_Revenue3'!$D30*((1-'Step 2_Revenue3'!$F30)^(L$3-'Step 2_Revenue3'!$H30))*'Step 2_Revenue3'!$E30*((1+'Step 2_Revenue3'!$G30)^(L$3-1))), 0)))</f>
        <v>25500</v>
      </c>
      <c r="M8" s="54">
        <f>IF(M$3="","",IF(OR('Step 2_Revenue3'!$H30&gt;M$3,'Step 2_Revenue3'!$H30=""),0,IF('Step 2_Revenue3'!$I30+ 'Step 2_Revenue3'!$H30 - 1&gt;=M$3,('Step 2_Revenue3'!$D30*((1-'Step 2_Revenue3'!$F30)^(M$3-'Step 2_Revenue3'!$H30))*'Step 2_Revenue3'!$E30*((1+'Step 2_Revenue3'!$G30)^(M$3-1))), 0)))</f>
        <v>25500</v>
      </c>
      <c r="N8" s="54">
        <f>IF(N$3="","",IF(OR('Step 2_Revenue3'!$H30&gt;N$3,'Step 2_Revenue3'!$H30=""),0,IF('Step 2_Revenue3'!$I30+ 'Step 2_Revenue3'!$H30 - 1&gt;=N$3,('Step 2_Revenue3'!$D30*((1-'Step 2_Revenue3'!$F30)^(N$3-'Step 2_Revenue3'!$H30))*'Step 2_Revenue3'!$E30*((1+'Step 2_Revenue3'!$G30)^(N$3-1))), 0)))</f>
        <v>25500</v>
      </c>
      <c r="O8" s="54">
        <f>IF(O$3="","",IF(OR('Step 2_Revenue3'!$H30&gt;O$3,'Step 2_Revenue3'!$H30=""),0,IF('Step 2_Revenue3'!$I30+ 'Step 2_Revenue3'!$H30 - 1&gt;=O$3,('Step 2_Revenue3'!$D30*((1-'Step 2_Revenue3'!$F30)^(O$3-'Step 2_Revenue3'!$H30))*'Step 2_Revenue3'!$E30*((1+'Step 2_Revenue3'!$G30)^(O$3-1))), 0)))</f>
        <v>25500</v>
      </c>
      <c r="P8" s="54">
        <f>IF(P$3="","",IF(OR('Step 2_Revenue3'!$H30&gt;P$3,'Step 2_Revenue3'!$H30=""),0,IF('Step 2_Revenue3'!$I30+ 'Step 2_Revenue3'!$H30 - 1&gt;=P$3,('Step 2_Revenue3'!$D30*((1-'Step 2_Revenue3'!$F30)^(P$3-'Step 2_Revenue3'!$H30))*'Step 2_Revenue3'!$E30*((1+'Step 2_Revenue3'!$G30)^(P$3-1))), 0)))</f>
        <v>25500</v>
      </c>
      <c r="Q8" s="54">
        <f>IF(Q$3="","",IF(OR('Step 2_Revenue3'!$H30&gt;Q$3,'Step 2_Revenue3'!$H30=""),0,IF('Step 2_Revenue3'!$I30+ 'Step 2_Revenue3'!$H30 - 1&gt;=Q$3,('Step 2_Revenue3'!$D30*((1-'Step 2_Revenue3'!$F30)^(Q$3-'Step 2_Revenue3'!$H30))*'Step 2_Revenue3'!$E30*((1+'Step 2_Revenue3'!$G30)^(Q$3-1))), 0)))</f>
        <v>25500</v>
      </c>
      <c r="R8" s="54">
        <f>IF(R$3="","",IF(OR('Step 2_Revenue3'!$H30&gt;R$3,'Step 2_Revenue3'!$H30=""),0,IF('Step 2_Revenue3'!$I30+ 'Step 2_Revenue3'!$H30 - 1&gt;=R$3,('Step 2_Revenue3'!$D30*((1-'Step 2_Revenue3'!$F30)^(R$3-'Step 2_Revenue3'!$H30))*'Step 2_Revenue3'!$E30*((1+'Step 2_Revenue3'!$G30)^(R$3-1))), 0)))</f>
        <v>25500</v>
      </c>
      <c r="S8" s="54">
        <f>IF(S$3="","",IF(OR('Step 2_Revenue3'!$H30&gt;S$3,'Step 2_Revenue3'!$H30=""),0,IF('Step 2_Revenue3'!$I30+ 'Step 2_Revenue3'!$H30 - 1&gt;=S$3,('Step 2_Revenue3'!$D30*((1-'Step 2_Revenue3'!$F30)^(S$3-'Step 2_Revenue3'!$H30))*'Step 2_Revenue3'!$E30*((1+'Step 2_Revenue3'!$G30)^(S$3-1))), 0)))</f>
        <v>25500</v>
      </c>
      <c r="T8" s="54">
        <f>IF(T$3="","",IF(OR('Step 2_Revenue3'!$H30&gt;T$3,'Step 2_Revenue3'!$H30=""),0,IF('Step 2_Revenue3'!$I30+ 'Step 2_Revenue3'!$H30 - 1&gt;=T$3,('Step 2_Revenue3'!$D30*((1-'Step 2_Revenue3'!$F30)^(T$3-'Step 2_Revenue3'!$H30))*'Step 2_Revenue3'!$E30*((1+'Step 2_Revenue3'!$G30)^(T$3-1))), 0)))</f>
        <v>25500</v>
      </c>
      <c r="U8" s="54">
        <f>IF(U$3="","",IF(OR('Step 2_Revenue3'!$H30&gt;U$3,'Step 2_Revenue3'!$H30=""),0,IF('Step 2_Revenue3'!$I30+ 'Step 2_Revenue3'!$H30 - 1&gt;=U$3,('Step 2_Revenue3'!$D30*((1-'Step 2_Revenue3'!$F30)^(U$3-'Step 2_Revenue3'!$H30))*'Step 2_Revenue3'!$E30*((1+'Step 2_Revenue3'!$G30)^(U$3-1))), 0)))</f>
        <v>25500</v>
      </c>
      <c r="V8" s="54">
        <f>IF(V$3="","",IF(OR('Step 2_Revenue3'!$H30&gt;V$3,'Step 2_Revenue3'!$H30=""),0,IF('Step 2_Revenue3'!$I30+ 'Step 2_Revenue3'!$H30 - 1&gt;=V$3,('Step 2_Revenue3'!$D30*((1-'Step 2_Revenue3'!$F30)^(V$3-'Step 2_Revenue3'!$H30))*'Step 2_Revenue3'!$E30*((1+'Step 2_Revenue3'!$G30)^(V$3-1))), 0)))</f>
        <v>25500</v>
      </c>
      <c r="W8" s="54">
        <f>IF(W$3="","",IF(OR('Step 2_Revenue3'!$H30&gt;W$3,'Step 2_Revenue3'!$H30=""),0,IF('Step 2_Revenue3'!$I30+ 'Step 2_Revenue3'!$H30 - 1&gt;=W$3,('Step 2_Revenue3'!$D30*((1-'Step 2_Revenue3'!$F30)^(W$3-'Step 2_Revenue3'!$H30))*'Step 2_Revenue3'!$E30*((1+'Step 2_Revenue3'!$G30)^(W$3-1))), 0)))</f>
        <v>25500</v>
      </c>
      <c r="X8" s="54">
        <f>IF(X$3="","",IF(OR('Step 2_Revenue3'!$H30&gt;X$3,'Step 2_Revenue3'!$H30=""),0,IF('Step 2_Revenue3'!$I30+ 'Step 2_Revenue3'!$H30 - 1&gt;=X$3,('Step 2_Revenue3'!$D30*((1-'Step 2_Revenue3'!$F30)^(X$3-'Step 2_Revenue3'!$H30))*'Step 2_Revenue3'!$E30*((1+'Step 2_Revenue3'!$G30)^(X$3-1))), 0)))</f>
        <v>25500</v>
      </c>
      <c r="Y8" s="54">
        <f>IF(Y$3="","",IF(OR('Step 2_Revenue3'!$H30&gt;Y$3,'Step 2_Revenue3'!$H30=""),0,IF('Step 2_Revenue3'!$I30+ 'Step 2_Revenue3'!$H30 - 1&gt;=Y$3,('Step 2_Revenue3'!$D30*((1-'Step 2_Revenue3'!$F30)^(Y$3-'Step 2_Revenue3'!$H30))*'Step 2_Revenue3'!$E30*((1+'Step 2_Revenue3'!$G30)^(Y$3-1))), 0)))</f>
        <v>25500</v>
      </c>
      <c r="Z8" s="54">
        <f>IF(Z$3="","",IF(OR('Step 2_Revenue3'!$H30&gt;Z$3,'Step 2_Revenue3'!$H30=""),0,IF('Step 2_Revenue3'!$I30+ 'Step 2_Revenue3'!$H30 - 1&gt;=Z$3,('Step 2_Revenue3'!$D30*((1-'Step 2_Revenue3'!$F30)^(Z$3-'Step 2_Revenue3'!$H30))*'Step 2_Revenue3'!$E30*((1+'Step 2_Revenue3'!$G30)^(Z$3-1))), 0)))</f>
        <v>25500</v>
      </c>
      <c r="AA8" s="54">
        <f>IF(AA$3="","",IF(OR('Step 2_Revenue3'!$H30&gt;AA$3,'Step 2_Revenue3'!$H30=""),0,IF('Step 2_Revenue3'!$I30+ 'Step 2_Revenue3'!$H30 - 1&gt;=AA$3,('Step 2_Revenue3'!$D30*((1-'Step 2_Revenue3'!$F30)^(AA$3-'Step 2_Revenue3'!$H30))*'Step 2_Revenue3'!$E30*((1+'Step 2_Revenue3'!$G30)^(AA$3-1))), 0)))</f>
        <v>25500</v>
      </c>
      <c r="AB8" s="54">
        <f>IF(AB$3="","",IF(OR('Step 2_Revenue3'!$H30&gt;AB$3,'Step 2_Revenue3'!$H30=""),0,IF('Step 2_Revenue3'!$I30+ 'Step 2_Revenue3'!$H30 - 1&gt;=AB$3,('Step 2_Revenue3'!$D30*((1-'Step 2_Revenue3'!$F30)^(AB$3-'Step 2_Revenue3'!$H30))*'Step 2_Revenue3'!$E30*((1+'Step 2_Revenue3'!$G30)^(AB$3-1))), 0)))</f>
        <v>25500</v>
      </c>
      <c r="AC8" s="54">
        <f>IF(AC$3="","",IF(OR('Step 2_Revenue3'!$H30&gt;AC$3,'Step 2_Revenue3'!$H30=""),0,IF('Step 2_Revenue3'!$I30+ 'Step 2_Revenue3'!$H30 - 1&gt;=AC$3,('Step 2_Revenue3'!$D30*((1-'Step 2_Revenue3'!$F30)^(AC$3-'Step 2_Revenue3'!$H30))*'Step 2_Revenue3'!$E30*((1+'Step 2_Revenue3'!$G30)^(AC$3-1))), 0)))</f>
        <v>25500</v>
      </c>
      <c r="AD8" s="54">
        <f>IF(AD$3="","",IF(OR('Step 2_Revenue3'!$H30&gt;AD$3,'Step 2_Revenue3'!$H30=""),0,IF('Step 2_Revenue3'!$I30+ 'Step 2_Revenue3'!$H30 - 1&gt;=AD$3,('Step 2_Revenue3'!$D30*((1-'Step 2_Revenue3'!$F30)^(AD$3-'Step 2_Revenue3'!$H30))*'Step 2_Revenue3'!$E30*((1+'Step 2_Revenue3'!$G30)^(AD$3-1))), 0)))</f>
        <v>25500</v>
      </c>
      <c r="AE8" s="54">
        <f>IF(AE$3="","",IF(OR('Step 2_Revenue3'!$H30&gt;AE$3,'Step 2_Revenue3'!$H30=""),0,IF('Step 2_Revenue3'!$I30+ 'Step 2_Revenue3'!$H30 - 1&gt;=AE$3,('Step 2_Revenue3'!$D30*((1-'Step 2_Revenue3'!$F30)^(AE$3-'Step 2_Revenue3'!$H30))*'Step 2_Revenue3'!$E30*((1+'Step 2_Revenue3'!$G30)^(AE$3-1))), 0)))</f>
        <v>25500</v>
      </c>
      <c r="AF8" s="54" t="str">
        <f>IF(AF$3="","",IF(OR('Step 2_Revenue3'!$H30&gt;AF$3,'Step 2_Revenue3'!$H30=""),0,IF('Step 2_Revenue3'!$I30+ 'Step 2_Revenue3'!$H30 - 1&gt;=AF$3,('Step 2_Revenue3'!$D30*((1-'Step 2_Revenue3'!$F30)^(AF$3-'Step 2_Revenue3'!$H30))*'Step 2_Revenue3'!$E30*((1+'Step 2_Revenue3'!$G30)^(AF$3-1))), 0)))</f>
        <v/>
      </c>
      <c r="AG8" s="54" t="str">
        <f>IF(AG$3="","",IF(OR('Step 2_Revenue3'!$H30&gt;AG$3,'Step 2_Revenue3'!$H30=""),0,IF('Step 2_Revenue3'!$I30+ 'Step 2_Revenue3'!$H30 - 1&gt;=AG$3,('Step 2_Revenue3'!$D30*((1-'Step 2_Revenue3'!$F30)^(AG$3-'Step 2_Revenue3'!$H30))*'Step 2_Revenue3'!$E30*((1+'Step 2_Revenue3'!$G30)^(AG$3-1))), 0)))</f>
        <v/>
      </c>
      <c r="AH8" s="54" t="str">
        <f>IF(AH$3="","",IF(OR('Step 2_Revenue3'!$H30&gt;AH$3,'Step 2_Revenue3'!$H30=""),0,IF('Step 2_Revenue3'!$I30+ 'Step 2_Revenue3'!$H30 - 1&gt;=AH$3,('Step 2_Revenue3'!$D30*((1-'Step 2_Revenue3'!$F30)^(AH$3-'Step 2_Revenue3'!$H30))*'Step 2_Revenue3'!$E30*((1+'Step 2_Revenue3'!$G30)^(AH$3-1))), 0)))</f>
        <v/>
      </c>
      <c r="AI8" s="54" t="str">
        <f>IF(AI$3="","",IF(OR('Step 2_Revenue3'!$H30&gt;AI$3,'Step 2_Revenue3'!$H30=""),0,IF('Step 2_Revenue3'!$I30+ 'Step 2_Revenue3'!$H30 - 1&gt;=AI$3,('Step 2_Revenue3'!$D30*((1-'Step 2_Revenue3'!$F30)^(AI$3-'Step 2_Revenue3'!$H30))*'Step 2_Revenue3'!$E30*((1+'Step 2_Revenue3'!$G30)^(AI$3-1))), 0)))</f>
        <v/>
      </c>
      <c r="AJ8" s="54" t="str">
        <f>IF(AJ$3="","",IF(OR('Step 2_Revenue3'!$H30&gt;AJ$3,'Step 2_Revenue3'!$H30=""),0,IF('Step 2_Revenue3'!$I30+ 'Step 2_Revenue3'!$H30 - 1&gt;=AJ$3,('Step 2_Revenue3'!$D30*((1-'Step 2_Revenue3'!$F30)^(AJ$3-'Step 2_Revenue3'!$H30))*'Step 2_Revenue3'!$E30*((1+'Step 2_Revenue3'!$G30)^(AJ$3-1))), 0)))</f>
        <v/>
      </c>
      <c r="AK8" s="54" t="str">
        <f>IF(AK$3="","",IF(OR('Step 2_Revenue3'!$H30&gt;AK$3,'Step 2_Revenue3'!$H30=""),0,IF('Step 2_Revenue3'!$I30+ 'Step 2_Revenue3'!$H30 - 1&gt;=AK$3,('Step 2_Revenue3'!$D30*((1-'Step 2_Revenue3'!$F30)^(AK$3-'Step 2_Revenue3'!$H30))*'Step 2_Revenue3'!$E30*((1+'Step 2_Revenue3'!$G30)^(AK$3-1))), 0)))</f>
        <v/>
      </c>
      <c r="AL8" s="54" t="str">
        <f>IF(AL$3="","",IF(OR('Step 2_Revenue3'!$H30&gt;AL$3,'Step 2_Revenue3'!$H30=""),0,IF('Step 2_Revenue3'!$I30+ 'Step 2_Revenue3'!$H30 - 1&gt;=AL$3,('Step 2_Revenue3'!$D30*((1-'Step 2_Revenue3'!$F30)^(AL$3-'Step 2_Revenue3'!$H30))*'Step 2_Revenue3'!$E30*((1+'Step 2_Revenue3'!$G30)^(AL$3-1))), 0)))</f>
        <v/>
      </c>
      <c r="AM8" s="54" t="str">
        <f>IF(AM$3="","",IF(OR('Step 2_Revenue3'!$H30&gt;AM$3,'Step 2_Revenue3'!$H30=""),0,IF('Step 2_Revenue3'!$I30+ 'Step 2_Revenue3'!$H30 - 1&gt;=AM$3,('Step 2_Revenue3'!$D30*((1-'Step 2_Revenue3'!$F30)^(AM$3-'Step 2_Revenue3'!$H30))*'Step 2_Revenue3'!$E30*((1+'Step 2_Revenue3'!$G30)^(AM$3-1))), 0)))</f>
        <v/>
      </c>
      <c r="AN8" s="54" t="str">
        <f>IF(AN$3="","",IF(OR('Step 2_Revenue3'!$H30&gt;AN$3,'Step 2_Revenue3'!$H30=""),0,IF('Step 2_Revenue3'!$I30+ 'Step 2_Revenue3'!$H30 - 1&gt;=AN$3,('Step 2_Revenue3'!$D30*((1-'Step 2_Revenue3'!$F30)^(AN$3-'Step 2_Revenue3'!$H30))*'Step 2_Revenue3'!$E30*((1+'Step 2_Revenue3'!$G30)^(AN$3-1))), 0)))</f>
        <v/>
      </c>
      <c r="AO8" s="54" t="str">
        <f>IF(AO$3="","",IF(OR('Step 2_Revenue3'!$H30&gt;AO$3,'Step 2_Revenue3'!$H30=""),0,IF('Step 2_Revenue3'!$I30+ 'Step 2_Revenue3'!$H30 - 1&gt;=AO$3,('Step 2_Revenue3'!$D30*((1-'Step 2_Revenue3'!$F30)^(AO$3-'Step 2_Revenue3'!$H30))*'Step 2_Revenue3'!$E30*((1+'Step 2_Revenue3'!$G30)^(AO$3-1))), 0)))</f>
        <v/>
      </c>
      <c r="AP8" s="54" t="str">
        <f>IF(AP$3="","",IF(OR('Step 2_Revenue3'!$H30&gt;AP$3,'Step 2_Revenue3'!$H30=""),0,IF('Step 2_Revenue3'!$I30+ 'Step 2_Revenue3'!$H30 - 1&gt;=AP$3,('Step 2_Revenue3'!$D30*((1-'Step 2_Revenue3'!$F30)^(AP$3-'Step 2_Revenue3'!$H30))*'Step 2_Revenue3'!$E30*((1+'Step 2_Revenue3'!$G30)^(AP$3-1))), 0)))</f>
        <v/>
      </c>
      <c r="AQ8" s="54" t="str">
        <f>IF(AQ$3="","",IF(OR('Step 2_Revenue3'!$H30&gt;AQ$3,'Step 2_Revenue3'!$H30=""),0,IF('Step 2_Revenue3'!$I30+ 'Step 2_Revenue3'!$H30 - 1&gt;=AQ$3,('Step 2_Revenue3'!$D30*((1-'Step 2_Revenue3'!$F30)^(AQ$3-'Step 2_Revenue3'!$H30))*'Step 2_Revenue3'!$E30*((1+'Step 2_Revenue3'!$G30)^(AQ$3-1))), 0)))</f>
        <v/>
      </c>
      <c r="AR8" s="54" t="str">
        <f>IF(AR$3="","",IF(OR('Step 2_Revenue3'!$H30&gt;AR$3,'Step 2_Revenue3'!$H30=""),0,IF('Step 2_Revenue3'!$I30+ 'Step 2_Revenue3'!$H30 - 1&gt;=AR$3,('Step 2_Revenue3'!$D30*((1-'Step 2_Revenue3'!$F30)^(AR$3-'Step 2_Revenue3'!$H30))*'Step 2_Revenue3'!$E30*((1+'Step 2_Revenue3'!$G30)^(AR$3-1))), 0)))</f>
        <v/>
      </c>
      <c r="AS8" s="54" t="str">
        <f>IF(AS$3="","",IF(OR('Step 2_Revenue3'!$H30&gt;AS$3,'Step 2_Revenue3'!$H30=""),0,IF('Step 2_Revenue3'!$I30+ 'Step 2_Revenue3'!$H30 - 1&gt;=AS$3,('Step 2_Revenue3'!$D30*((1-'Step 2_Revenue3'!$F30)^(AS$3-'Step 2_Revenue3'!$H30))*'Step 2_Revenue3'!$E30*((1+'Step 2_Revenue3'!$G30)^(AS$3-1))), 0)))</f>
        <v/>
      </c>
      <c r="AT8" s="54" t="str">
        <f>IF(AT$3="","",IF(OR('Step 2_Revenue3'!$H30&gt;AT$3,'Step 2_Revenue3'!$H30=""),0,IF('Step 2_Revenue3'!$I30+ 'Step 2_Revenue3'!$H30 - 1&gt;=AT$3,('Step 2_Revenue3'!$D30*((1-'Step 2_Revenue3'!$F30)^(AT$3-'Step 2_Revenue3'!$H30))*'Step 2_Revenue3'!$E30*((1+'Step 2_Revenue3'!$G30)^(AT$3-1))), 0)))</f>
        <v/>
      </c>
      <c r="AU8" s="54" t="str">
        <f>IF(AU$3="","",IF(OR('Step 2_Revenue3'!$H30&gt;AU$3,'Step 2_Revenue3'!$H30=""),0,IF('Step 2_Revenue3'!$I30+ 'Step 2_Revenue3'!$H30 - 1&gt;=AU$3,('Step 2_Revenue3'!$D30*((1-'Step 2_Revenue3'!$F30)^(AU$3-'Step 2_Revenue3'!$H30))*'Step 2_Revenue3'!$E30*((1+'Step 2_Revenue3'!$G30)^(AU$3-1))), 0)))</f>
        <v/>
      </c>
      <c r="AV8" s="54" t="str">
        <f>IF(AV$3="","",IF(OR('Step 2_Revenue3'!$H30&gt;AV$3,'Step 2_Revenue3'!$H30=""),0,IF('Step 2_Revenue3'!$I30+ 'Step 2_Revenue3'!$H30 - 1&gt;=AV$3,('Step 2_Revenue3'!$D30*((1-'Step 2_Revenue3'!$F30)^(AV$3-'Step 2_Revenue3'!$H30))*'Step 2_Revenue3'!$E30*((1+'Step 2_Revenue3'!$G30)^(AV$3-1))), 0)))</f>
        <v/>
      </c>
      <c r="AW8" s="54" t="str">
        <f>IF(AW$3="","",IF(OR('Step 2_Revenue3'!$H30&gt;AW$3,'Step 2_Revenue3'!$H30=""),0,IF('Step 2_Revenue3'!$I30+ 'Step 2_Revenue3'!$H30 - 1&gt;=AW$3,('Step 2_Revenue3'!$D30*((1-'Step 2_Revenue3'!$F30)^(AW$3-'Step 2_Revenue3'!$H30))*'Step 2_Revenue3'!$E30*((1+'Step 2_Revenue3'!$G30)^(AW$3-1))), 0)))</f>
        <v/>
      </c>
      <c r="AX8" s="54" t="str">
        <f>IF(AX$3="","",IF(OR('Step 2_Revenue3'!$H30&gt;AX$3,'Step 2_Revenue3'!$H30=""),0,IF('Step 2_Revenue3'!$I30+ 'Step 2_Revenue3'!$H30 - 1&gt;=AX$3,('Step 2_Revenue3'!$D30*((1-'Step 2_Revenue3'!$F30)^(AX$3-'Step 2_Revenue3'!$H30))*'Step 2_Revenue3'!$E30*((1+'Step 2_Revenue3'!$G30)^(AX$3-1))), 0)))</f>
        <v/>
      </c>
      <c r="AY8" s="54" t="str">
        <f>IF(AY$3="","",IF(OR('Step 2_Revenue3'!$H30&gt;AY$3,'Step 2_Revenue3'!$H30=""),0,IF('Step 2_Revenue3'!$I30+ 'Step 2_Revenue3'!$H30 - 1&gt;=AY$3,('Step 2_Revenue3'!$D30*((1-'Step 2_Revenue3'!$F30)^(AY$3-'Step 2_Revenue3'!$H30))*'Step 2_Revenue3'!$E30*((1+'Step 2_Revenue3'!$G30)^(AY$3-1))), 0)))</f>
        <v/>
      </c>
      <c r="AZ8" s="54" t="str">
        <f>IF(AZ$3="","",IF(OR('Step 2_Revenue3'!$H30&gt;AZ$3,'Step 2_Revenue3'!$H30=""),0,IF('Step 2_Revenue3'!$I30+ 'Step 2_Revenue3'!$H30 - 1&gt;=AZ$3,('Step 2_Revenue3'!$D30*((1-'Step 2_Revenue3'!$F30)^(AZ$3-'Step 2_Revenue3'!$H30))*'Step 2_Revenue3'!$E30*((1+'Step 2_Revenue3'!$G30)^(AZ$3-1))), 0)))</f>
        <v/>
      </c>
      <c r="BA8" s="54" t="str">
        <f>IF(BA$3="","",IF(OR('Step 2_Revenue3'!$H30&gt;BA$3,'Step 2_Revenue3'!$H30=""),0,IF('Step 2_Revenue3'!$I30+ 'Step 2_Revenue3'!$H30 - 1&gt;=BA$3,('Step 2_Revenue3'!$D30*((1-'Step 2_Revenue3'!$F30)^(BA$3-'Step 2_Revenue3'!$H30))*'Step 2_Revenue3'!$E30*((1+'Step 2_Revenue3'!$G30)^(BA$3-1))), 0)))</f>
        <v/>
      </c>
      <c r="BB8" s="54" t="str">
        <f>IF(BB$3="","",IF(OR('Step 2_Revenue3'!$H30&gt;BB$3,'Step 2_Revenue3'!$H30=""),0,IF('Step 2_Revenue3'!$I30+ 'Step 2_Revenue3'!$H30 - 1&gt;=BB$3,('Step 2_Revenue3'!$D30*((1-'Step 2_Revenue3'!$F30)^(BB$3-'Step 2_Revenue3'!$H30))*'Step 2_Revenue3'!$E30*((1+'Step 2_Revenue3'!$G30)^(BB$3-1))), 0)))</f>
        <v/>
      </c>
      <c r="BC8" s="54" t="str">
        <f>IF(BC$3="","",IF(OR('Step 2_Revenue3'!$H30&gt;BC$3,'Step 2_Revenue3'!$H30=""),0,IF('Step 2_Revenue3'!$I30+ 'Step 2_Revenue3'!$H30 - 1&gt;=BC$3,('Step 2_Revenue3'!$D30*((1-'Step 2_Revenue3'!$F30)^(BC$3-'Step 2_Revenue3'!$H30))*'Step 2_Revenue3'!$E30*((1+'Step 2_Revenue3'!$G30)^(BC$3-1))), 0)))</f>
        <v/>
      </c>
      <c r="BD8" s="54" t="str">
        <f>IF(BD$3="","",IF(OR('Step 2_Revenue3'!$H30&gt;BD$3,'Step 2_Revenue3'!$H30=""),0,IF('Step 2_Revenue3'!$I30+ 'Step 2_Revenue3'!$H30 - 1&gt;=BD$3,('Step 2_Revenue3'!$D30*((1-'Step 2_Revenue3'!$F30)^(BD$3-'Step 2_Revenue3'!$H30))*'Step 2_Revenue3'!$E30*((1+'Step 2_Revenue3'!$G30)^(BD$3-1))), 0)))</f>
        <v/>
      </c>
      <c r="BE8" s="54" t="str">
        <f>IF(BE$3="","",IF(OR('Step 2_Revenue3'!$H30&gt;BE$3,'Step 2_Revenue3'!$H30=""),0,IF('Step 2_Revenue3'!$I30+ 'Step 2_Revenue3'!$H30 - 1&gt;=BE$3,('Step 2_Revenue3'!$D30*((1-'Step 2_Revenue3'!$F30)^(BE$3-'Step 2_Revenue3'!$H30))*'Step 2_Revenue3'!$E30*((1+'Step 2_Revenue3'!$G30)^(BE$3-1))), 0)))</f>
        <v/>
      </c>
      <c r="BF8" s="54" t="str">
        <f>IF(BF$3="","",IF(OR('Step 2_Revenue3'!$H30&gt;BF$3,'Step 2_Revenue3'!$H30=""),0,IF('Step 2_Revenue3'!$I30+ 'Step 2_Revenue3'!$H30 - 1&gt;=BF$3,('Step 2_Revenue3'!$D30*((1-'Step 2_Revenue3'!$F30)^(BF$3-'Step 2_Revenue3'!$H30))*'Step 2_Revenue3'!$E30*((1+'Step 2_Revenue3'!$G30)^(BF$3-1))), 0)))</f>
        <v/>
      </c>
      <c r="BG8" s="54" t="str">
        <f>IF(BG$3="","",IF(OR('Step 2_Revenue3'!$H30&gt;BG$3,'Step 2_Revenue3'!$H30=""),0,IF('Step 2_Revenue3'!$I30+ 'Step 2_Revenue3'!$H30 - 1&gt;=BG$3,('Step 2_Revenue3'!$D30*((1-'Step 2_Revenue3'!$F30)^(BG$3-'Step 2_Revenue3'!$H30))*'Step 2_Revenue3'!$E30*((1+'Step 2_Revenue3'!$G30)^(BG$3-1))), 0)))</f>
        <v/>
      </c>
      <c r="BH8" s="54" t="str">
        <f>IF(BH$3="","",IF(OR('Step 2_Revenue3'!$H30&gt;BH$3,'Step 2_Revenue3'!$H30=""),0,IF('Step 2_Revenue3'!$I30+ 'Step 2_Revenue3'!$H30 - 1&gt;=BH$3,('Step 2_Revenue3'!$D30*((1-'Step 2_Revenue3'!$F30)^(BH$3-'Step 2_Revenue3'!$H30))*'Step 2_Revenue3'!$E30*((1+'Step 2_Revenue3'!$G30)^(BH$3-1))), 0)))</f>
        <v/>
      </c>
      <c r="BI8" s="54" t="str">
        <f>IF(BI$3="","",IF(OR('Step 2_Revenue3'!$H30&gt;BI$3,'Step 2_Revenue3'!$H30=""),0,IF('Step 2_Revenue3'!$I30+ 'Step 2_Revenue3'!$H30 - 1&gt;=BI$3,('Step 2_Revenue3'!$D30*((1-'Step 2_Revenue3'!$F30)^(BI$3-'Step 2_Revenue3'!$H30))*'Step 2_Revenue3'!$E30*((1+'Step 2_Revenue3'!$G30)^(BI$3-1))), 0)))</f>
        <v/>
      </c>
      <c r="BJ8" s="54" t="str">
        <f>IF(BJ$3="","",IF(OR('Step 2_Revenue3'!$H30&gt;BJ$3,'Step 2_Revenue3'!$H30=""),0,IF('Step 2_Revenue3'!$I30+ 'Step 2_Revenue3'!$H30 - 1&gt;=BJ$3,('Step 2_Revenue3'!$D30*((1-'Step 2_Revenue3'!$F30)^(BJ$3-'Step 2_Revenue3'!$H30))*'Step 2_Revenue3'!$E30*((1+'Step 2_Revenue3'!$G30)^(BJ$3-1))), 0)))</f>
        <v/>
      </c>
      <c r="BK8" s="54" t="str">
        <f>IF(BK$3="","",IF(OR('Step 2_Revenue3'!$H30&gt;BK$3,'Step 2_Revenue3'!$H30=""),0,IF('Step 2_Revenue3'!$I30+ 'Step 2_Revenue3'!$H30 - 1&gt;=BK$3,('Step 2_Revenue3'!$D30*((1-'Step 2_Revenue3'!$F30)^(BK$3-'Step 2_Revenue3'!$H30))*'Step 2_Revenue3'!$E30*((1+'Step 2_Revenue3'!$G30)^(BK$3-1))), 0)))</f>
        <v/>
      </c>
      <c r="BL8" s="54" t="str">
        <f>IF(BL$3="","",IF(OR('Step 2_Revenue3'!$H30&gt;BL$3,'Step 2_Revenue3'!$H30=""),0,IF('Step 2_Revenue3'!$I30+ 'Step 2_Revenue3'!$H30 - 1&gt;=BL$3,('Step 2_Revenue3'!$D30*((1-'Step 2_Revenue3'!$F30)^(BL$3-'Step 2_Revenue3'!$H30))*'Step 2_Revenue3'!$E30*((1+'Step 2_Revenue3'!$G30)^(BL$3-1))), 0)))</f>
        <v/>
      </c>
      <c r="BM8" s="54" t="str">
        <f>IF(BM$3="","",IF(OR('Step 2_Revenue3'!$H30&gt;BM$3,'Step 2_Revenue3'!$H30=""),0,IF('Step 2_Revenue3'!$I30+ 'Step 2_Revenue3'!$H30 - 1&gt;=BM$3,('Step 2_Revenue3'!$D30*((1-'Step 2_Revenue3'!$F30)^(BM$3-'Step 2_Revenue3'!$H30))*'Step 2_Revenue3'!$E30*((1+'Step 2_Revenue3'!$G30)^(BM$3-1))), 0)))</f>
        <v/>
      </c>
      <c r="BN8" s="54" t="str">
        <f>IF(BN$3="","",IF(OR('Step 2_Revenue3'!$H30&gt;BN$3,'Step 2_Revenue3'!$H30=""),0,IF('Step 2_Revenue3'!$I30+ 'Step 2_Revenue3'!$H30 - 1&gt;=BN$3,('Step 2_Revenue3'!$D30*((1-'Step 2_Revenue3'!$F30)^(BN$3-'Step 2_Revenue3'!$H30))*'Step 2_Revenue3'!$E30*((1+'Step 2_Revenue3'!$G30)^(BN$3-1))), 0)))</f>
        <v/>
      </c>
      <c r="BO8" s="54" t="str">
        <f>IF(BO$3="","",IF(OR('Step 2_Revenue3'!$H30&gt;BO$3,'Step 2_Revenue3'!$H30=""),0,IF('Step 2_Revenue3'!$I30+ 'Step 2_Revenue3'!$H30 - 1&gt;=BO$3,('Step 2_Revenue3'!$D30*((1-'Step 2_Revenue3'!$F30)^(BO$3-'Step 2_Revenue3'!$H30))*'Step 2_Revenue3'!$E30*((1+'Step 2_Revenue3'!$G30)^(BO$3-1))), 0)))</f>
        <v/>
      </c>
      <c r="BP8" s="54" t="str">
        <f>IF(BP$3="","",IF(OR('Step 2_Revenue3'!$H30&gt;BP$3,'Step 2_Revenue3'!$H30=""),0,IF('Step 2_Revenue3'!$I30+ 'Step 2_Revenue3'!$H30 - 1&gt;=BP$3,('Step 2_Revenue3'!$D30*((1-'Step 2_Revenue3'!$F30)^(BP$3-'Step 2_Revenue3'!$H30))*'Step 2_Revenue3'!$E30*((1+'Step 2_Revenue3'!$G30)^(BP$3-1))), 0)))</f>
        <v/>
      </c>
      <c r="BQ8" s="54" t="str">
        <f>IF(BQ$3="","",IF(OR('Step 2_Revenue3'!$H30&gt;BQ$3,'Step 2_Revenue3'!$H30=""),0,IF('Step 2_Revenue3'!$I30+ 'Step 2_Revenue3'!$H30 - 1&gt;=BQ$3,('Step 2_Revenue3'!$D30*((1-'Step 2_Revenue3'!$F30)^(BQ$3-'Step 2_Revenue3'!$H30))*'Step 2_Revenue3'!$E30*((1+'Step 2_Revenue3'!$G30)^(BQ$3-1))), 0)))</f>
        <v/>
      </c>
      <c r="BR8" s="54" t="str">
        <f>IF(BR$3="","",IF(OR('Step 2_Revenue3'!$H30&gt;BR$3,'Step 2_Revenue3'!$H30=""),0,IF('Step 2_Revenue3'!$I30+ 'Step 2_Revenue3'!$H30 - 1&gt;=BR$3,('Step 2_Revenue3'!$D30*((1-'Step 2_Revenue3'!$F30)^(BR$3-'Step 2_Revenue3'!$H30))*'Step 2_Revenue3'!$E30*((1+'Step 2_Revenue3'!$G30)^(BR$3-1))), 0)))</f>
        <v/>
      </c>
      <c r="BS8" s="54" t="str">
        <f>IF(BS$3="","",IF(OR('Step 2_Revenue3'!$H30&gt;BS$3,'Step 2_Revenue3'!$H30=""),0,IF('Step 2_Revenue3'!$I30+ 'Step 2_Revenue3'!$H30 - 1&gt;=BS$3,('Step 2_Revenue3'!$D30*((1-'Step 2_Revenue3'!$F30)^(BS$3-'Step 2_Revenue3'!$H30))*'Step 2_Revenue3'!$E30*((1+'Step 2_Revenue3'!$G30)^(BS$3-1))), 0)))</f>
        <v/>
      </c>
      <c r="BT8" s="54" t="str">
        <f>IF(BT$3="","",IF(OR('Step 2_Revenue3'!$H30&gt;BT$3,'Step 2_Revenue3'!$H30=""),0,IF('Step 2_Revenue3'!$I30+ 'Step 2_Revenue3'!$H30 - 1&gt;=BT$3,('Step 2_Revenue3'!$D30*((1-'Step 2_Revenue3'!$F30)^(BT$3-'Step 2_Revenue3'!$H30))*'Step 2_Revenue3'!$E30*((1+'Step 2_Revenue3'!$G30)^(BT$3-1))), 0)))</f>
        <v/>
      </c>
      <c r="BU8" s="54" t="str">
        <f>IF(BU$3="","",IF(OR('Step 2_Revenue3'!$H30&gt;BU$3,'Step 2_Revenue3'!$H30=""),0,IF('Step 2_Revenue3'!$I30+ 'Step 2_Revenue3'!$H30 - 1&gt;=BU$3,('Step 2_Revenue3'!$D30*((1-'Step 2_Revenue3'!$F30)^(BU$3-'Step 2_Revenue3'!$H30))*'Step 2_Revenue3'!$E30*((1+'Step 2_Revenue3'!$G30)^(BU$3-1))), 0)))</f>
        <v/>
      </c>
      <c r="BV8" s="54" t="str">
        <f>IF(BV$3="","",IF(OR('Step 2_Revenue3'!$H30&gt;BV$3,'Step 2_Revenue3'!$H30=""),0,IF('Step 2_Revenue3'!$I30+ 'Step 2_Revenue3'!$H30 - 1&gt;=BV$3,('Step 2_Revenue3'!$D30*((1-'Step 2_Revenue3'!$F30)^(BV$3-'Step 2_Revenue3'!$H30))*'Step 2_Revenue3'!$E30*((1+'Step 2_Revenue3'!$G30)^(BV$3-1))), 0)))</f>
        <v/>
      </c>
      <c r="BW8" s="54" t="str">
        <f>IF(BW$3="","",IF(OR('Step 2_Revenue3'!$H30&gt;BW$3,'Step 2_Revenue3'!$H30=""),0,IF('Step 2_Revenue3'!$I30+ 'Step 2_Revenue3'!$H30 - 1&gt;=BW$3,('Step 2_Revenue3'!$D30*((1-'Step 2_Revenue3'!$F30)^(BW$3-'Step 2_Revenue3'!$H30))*'Step 2_Revenue3'!$E30*((1+'Step 2_Revenue3'!$G30)^(BW$3-1))), 0)))</f>
        <v/>
      </c>
      <c r="BX8" s="54" t="str">
        <f>IF(BX$3="","",IF(OR('Step 2_Revenue3'!$H30&gt;BX$3,'Step 2_Revenue3'!$H30=""),0,IF('Step 2_Revenue3'!$I30+ 'Step 2_Revenue3'!$H30 - 1&gt;=BX$3,('Step 2_Revenue3'!$D30*((1-'Step 2_Revenue3'!$F30)^(BX$3-'Step 2_Revenue3'!$H30))*'Step 2_Revenue3'!$E30*((1+'Step 2_Revenue3'!$G30)^(BX$3-1))), 0)))</f>
        <v/>
      </c>
      <c r="BY8" s="54" t="str">
        <f>IF(BY$3="","",IF(OR('Step 2_Revenue3'!$H30&gt;BY$3,'Step 2_Revenue3'!$H30=""),0,IF('Step 2_Revenue3'!$I30+ 'Step 2_Revenue3'!$H30 - 1&gt;=BY$3,('Step 2_Revenue3'!$D30*((1-'Step 2_Revenue3'!$F30)^(BY$3-'Step 2_Revenue3'!$H30))*'Step 2_Revenue3'!$E30*((1+'Step 2_Revenue3'!$G30)^(BY$3-1))), 0)))</f>
        <v/>
      </c>
      <c r="BZ8" s="54" t="str">
        <f>IF(BZ$3="","",IF(OR('Step 2_Revenue3'!$H30&gt;BZ$3,'Step 2_Revenue3'!$H30=""),0,IF('Step 2_Revenue3'!$I30+ 'Step 2_Revenue3'!$H30 - 1&gt;=BZ$3,('Step 2_Revenue3'!$D30*((1-'Step 2_Revenue3'!$F30)^(BZ$3-'Step 2_Revenue3'!$H30))*'Step 2_Revenue3'!$E30*((1+'Step 2_Revenue3'!$G30)^(BZ$3-1))), 0)))</f>
        <v/>
      </c>
      <c r="CA8" s="54" t="str">
        <f>IF(CA$3="","",IF(OR('Step 2_Revenue3'!$H30&gt;CA$3,'Step 2_Revenue3'!$H30=""),0,IF('Step 2_Revenue3'!$I30+ 'Step 2_Revenue3'!$H30 - 1&gt;=CA$3,('Step 2_Revenue3'!$D30*((1-'Step 2_Revenue3'!$F30)^(CA$3-'Step 2_Revenue3'!$H30))*'Step 2_Revenue3'!$E30*((1+'Step 2_Revenue3'!$G30)^(CA$3-1))), 0)))</f>
        <v/>
      </c>
      <c r="CB8" s="54" t="str">
        <f>IF(CB$3="","",IF(OR('Step 2_Revenue3'!$H30&gt;CB$3,'Step 2_Revenue3'!$H30=""),0,IF('Step 2_Revenue3'!$I30+ 'Step 2_Revenue3'!$H30 - 1&gt;=CB$3,('Step 2_Revenue3'!$D30*((1-'Step 2_Revenue3'!$F30)^(CB$3-'Step 2_Revenue3'!$H30))*'Step 2_Revenue3'!$E30*((1+'Step 2_Revenue3'!$G30)^(CB$3-1))), 0)))</f>
        <v/>
      </c>
      <c r="CC8" s="54" t="str">
        <f>IF(CC$3="","",IF(OR('Step 2_Revenue3'!$H30&gt;CC$3,'Step 2_Revenue3'!$H30=""),0,IF('Step 2_Revenue3'!$I30+ 'Step 2_Revenue3'!$H30 - 1&gt;=CC$3,('Step 2_Revenue3'!$D30*((1-'Step 2_Revenue3'!$F30)^(CC$3-'Step 2_Revenue3'!$H30))*'Step 2_Revenue3'!$E30*((1+'Step 2_Revenue3'!$G30)^(CC$3-1))), 0)))</f>
        <v/>
      </c>
      <c r="CD8" s="54" t="str">
        <f>IF(CD$3="","",IF(OR('Step 2_Revenue3'!$H30&gt;CD$3,'Step 2_Revenue3'!$H30=""),0,IF('Step 2_Revenue3'!$I30+ 'Step 2_Revenue3'!$H30 - 1&gt;=CD$3,('Step 2_Revenue3'!$D30*((1-'Step 2_Revenue3'!$F30)^(CD$3-'Step 2_Revenue3'!$H30))*'Step 2_Revenue3'!$E30*((1+'Step 2_Revenue3'!$G30)^(CD$3-1))), 0)))</f>
        <v/>
      </c>
      <c r="CE8" s="54" t="str">
        <f>IF(CE$3="","",IF(OR('Step 2_Revenue3'!$H30&gt;CE$3,'Step 2_Revenue3'!$H30=""),0,IF('Step 2_Revenue3'!$I30+ 'Step 2_Revenue3'!$H30 - 1&gt;=CE$3,('Step 2_Revenue3'!$D30*((1-'Step 2_Revenue3'!$F30)^(CE$3-'Step 2_Revenue3'!$H30))*'Step 2_Revenue3'!$E30*((1+'Step 2_Revenue3'!$G30)^(CE$3-1))), 0)))</f>
        <v/>
      </c>
      <c r="CF8" s="54" t="str">
        <f>IF(CF$3="","",IF(OR('Step 2_Revenue3'!$H30&gt;CF$3,'Step 2_Revenue3'!$H30=""),0,IF('Step 2_Revenue3'!$I30+ 'Step 2_Revenue3'!$H30 - 1&gt;=CF$3,('Step 2_Revenue3'!$D30*((1-'Step 2_Revenue3'!$F30)^(CF$3-'Step 2_Revenue3'!$H30))*'Step 2_Revenue3'!$E30*((1+'Step 2_Revenue3'!$G30)^(CF$3-1))), 0)))</f>
        <v/>
      </c>
      <c r="CG8" s="54" t="str">
        <f>IF(CG$3="","",IF(OR('Step 2_Revenue3'!$H30&gt;CG$3,'Step 2_Revenue3'!$H30=""),0,IF('Step 2_Revenue3'!$I30+ 'Step 2_Revenue3'!$H30 - 1&gt;=CG$3,('Step 2_Revenue3'!$D30*((1-'Step 2_Revenue3'!$F30)^(CG$3-'Step 2_Revenue3'!$H30))*'Step 2_Revenue3'!$E30*((1+'Step 2_Revenue3'!$G30)^(CG$3-1))), 0)))</f>
        <v/>
      </c>
      <c r="CH8" s="54" t="str">
        <f>IF(CH$3="","",IF(OR('Step 2_Revenue3'!$H30&gt;CH$3,'Step 2_Revenue3'!$H30=""),0,IF('Step 2_Revenue3'!$I30+ 'Step 2_Revenue3'!$H30 - 1&gt;=CH$3,('Step 2_Revenue3'!$D30*((1-'Step 2_Revenue3'!$F30)^(CH$3-'Step 2_Revenue3'!$H30))*'Step 2_Revenue3'!$E30*((1+'Step 2_Revenue3'!$G30)^(CH$3-1))), 0)))</f>
        <v/>
      </c>
      <c r="CI8" s="54" t="str">
        <f>IF(CI$3="","",IF(OR('Step 2_Revenue3'!$H30&gt;CI$3,'Step 2_Revenue3'!$H30=""),0,IF('Step 2_Revenue3'!$I30+ 'Step 2_Revenue3'!$H30 - 1&gt;=CI$3,('Step 2_Revenue3'!$D30*((1-'Step 2_Revenue3'!$F30)^(CI$3-'Step 2_Revenue3'!$H30))*'Step 2_Revenue3'!$E30*((1+'Step 2_Revenue3'!$G30)^(CI$3-1))), 0)))</f>
        <v/>
      </c>
      <c r="CJ8" s="54" t="str">
        <f>IF(CJ$3="","",IF(OR('Step 2_Revenue3'!$H30&gt;CJ$3,'Step 2_Revenue3'!$H30=""),0,IF('Step 2_Revenue3'!$I30+ 'Step 2_Revenue3'!$H30 - 1&gt;=CJ$3,('Step 2_Revenue3'!$D30*((1-'Step 2_Revenue3'!$F30)^(CJ$3-'Step 2_Revenue3'!$H30))*'Step 2_Revenue3'!$E30*((1+'Step 2_Revenue3'!$G30)^(CJ$3-1))), 0)))</f>
        <v/>
      </c>
      <c r="CK8" s="54" t="str">
        <f>IF(CK$3="","",IF(OR('Step 2_Revenue3'!$H30&gt;CK$3,'Step 2_Revenue3'!$H30=""),0,IF('Step 2_Revenue3'!$I30+ 'Step 2_Revenue3'!$H30 - 1&gt;=CK$3,('Step 2_Revenue3'!$D30*((1-'Step 2_Revenue3'!$F30)^(CK$3-'Step 2_Revenue3'!$H30))*'Step 2_Revenue3'!$E30*((1+'Step 2_Revenue3'!$G30)^(CK$3-1))), 0)))</f>
        <v/>
      </c>
      <c r="CL8" s="54" t="str">
        <f>IF(CL$3="","",IF(OR('Step 2_Revenue3'!$H30&gt;CL$3,'Step 2_Revenue3'!$H30=""),0,IF('Step 2_Revenue3'!$I30+ 'Step 2_Revenue3'!$H30 - 1&gt;=CL$3,('Step 2_Revenue3'!$D30*((1-'Step 2_Revenue3'!$F30)^(CL$3-'Step 2_Revenue3'!$H30))*'Step 2_Revenue3'!$E30*((1+'Step 2_Revenue3'!$G30)^(CL$3-1))), 0)))</f>
        <v/>
      </c>
      <c r="CM8" s="54" t="str">
        <f>IF(CM$3="","",IF(OR('Step 2_Revenue3'!$H30&gt;CM$3,'Step 2_Revenue3'!$H30=""),0,IF('Step 2_Revenue3'!$I30+ 'Step 2_Revenue3'!$H30 - 1&gt;=CM$3,('Step 2_Revenue3'!$D30*((1-'Step 2_Revenue3'!$F30)^(CM$3-'Step 2_Revenue3'!$H30))*'Step 2_Revenue3'!$E30*((1+'Step 2_Revenue3'!$G30)^(CM$3-1))), 0)))</f>
        <v/>
      </c>
      <c r="CN8" s="54" t="str">
        <f>IF(CN$3="","",IF(OR('Step 2_Revenue3'!$H30&gt;CN$3,'Step 2_Revenue3'!$H30=""),0,IF('Step 2_Revenue3'!$I30+ 'Step 2_Revenue3'!$H30 - 1&gt;=CN$3,('Step 2_Revenue3'!$D30*((1-'Step 2_Revenue3'!$F30)^(CN$3-'Step 2_Revenue3'!$H30))*'Step 2_Revenue3'!$E30*((1+'Step 2_Revenue3'!$G30)^(CN$3-1))), 0)))</f>
        <v/>
      </c>
      <c r="CO8" s="54" t="str">
        <f>IF(CO$3="","",IF(OR('Step 2_Revenue3'!$H30&gt;CO$3,'Step 2_Revenue3'!$H30=""),0,IF('Step 2_Revenue3'!$I30+ 'Step 2_Revenue3'!$H30 - 1&gt;=CO$3,('Step 2_Revenue3'!$D30*((1-'Step 2_Revenue3'!$F30)^(CO$3-'Step 2_Revenue3'!$H30))*'Step 2_Revenue3'!$E30*((1+'Step 2_Revenue3'!$G30)^(CO$3-1))), 0)))</f>
        <v/>
      </c>
      <c r="CP8" s="54" t="str">
        <f>IF(CP$3="","",IF(OR('Step 2_Revenue3'!$H30&gt;CP$3,'Step 2_Revenue3'!$H30=""),0,IF('Step 2_Revenue3'!$I30+ 'Step 2_Revenue3'!$H30 - 1&gt;=CP$3,('Step 2_Revenue3'!$D30*((1-'Step 2_Revenue3'!$F30)^(CP$3-'Step 2_Revenue3'!$H30))*'Step 2_Revenue3'!$E30*((1+'Step 2_Revenue3'!$G30)^(CP$3-1))), 0)))</f>
        <v/>
      </c>
      <c r="CQ8" s="54" t="str">
        <f>IF(CQ$3="","",IF(OR('Step 2_Revenue3'!$H30&gt;CQ$3,'Step 2_Revenue3'!$H30=""),0,IF('Step 2_Revenue3'!$I30+ 'Step 2_Revenue3'!$H30 - 1&gt;=CQ$3,('Step 2_Revenue3'!$D30*((1-'Step 2_Revenue3'!$F30)^(CQ$3-'Step 2_Revenue3'!$H30))*'Step 2_Revenue3'!$E30*((1+'Step 2_Revenue3'!$G30)^(CQ$3-1))), 0)))</f>
        <v/>
      </c>
      <c r="CR8" s="54" t="str">
        <f>IF(CR$3="","",IF(OR('Step 2_Revenue3'!$H30&gt;CR$3,'Step 2_Revenue3'!$H30=""),0,IF('Step 2_Revenue3'!$I30+ 'Step 2_Revenue3'!$H30 - 1&gt;=CR$3,('Step 2_Revenue3'!$D30*((1-'Step 2_Revenue3'!$F30)^(CR$3-'Step 2_Revenue3'!$H30))*'Step 2_Revenue3'!$E30*((1+'Step 2_Revenue3'!$G30)^(CR$3-1))), 0)))</f>
        <v/>
      </c>
      <c r="CS8" s="54" t="str">
        <f>IF(CS$3="","",IF(OR('Step 2_Revenue3'!$H30&gt;CS$3,'Step 2_Revenue3'!$H30=""),0,IF('Step 2_Revenue3'!$I30+ 'Step 2_Revenue3'!$H30 - 1&gt;=CS$3,('Step 2_Revenue3'!$D30*((1-'Step 2_Revenue3'!$F30)^(CS$3-'Step 2_Revenue3'!$H30))*'Step 2_Revenue3'!$E30*((1+'Step 2_Revenue3'!$G30)^(CS$3-1))), 0)))</f>
        <v/>
      </c>
      <c r="CT8" s="54" t="str">
        <f>IF(CT$3="","",IF(OR('Step 2_Revenue3'!$H30&gt;CT$3,'Step 2_Revenue3'!$H30=""),0,IF('Step 2_Revenue3'!$I30+ 'Step 2_Revenue3'!$H30 - 1&gt;=CT$3,('Step 2_Revenue3'!$D30*((1-'Step 2_Revenue3'!$F30)^(CT$3-'Step 2_Revenue3'!$H30))*'Step 2_Revenue3'!$E30*((1+'Step 2_Revenue3'!$G30)^(CT$3-1))), 0)))</f>
        <v/>
      </c>
      <c r="CU8" s="54" t="str">
        <f>IF(CU$3="","",IF(OR('Step 2_Revenue3'!$H30&gt;CU$3,'Step 2_Revenue3'!$H30=""),0,IF('Step 2_Revenue3'!$I30+ 'Step 2_Revenue3'!$H30 - 1&gt;=CU$3,('Step 2_Revenue3'!$D30*((1-'Step 2_Revenue3'!$F30)^(CU$3-'Step 2_Revenue3'!$H30))*'Step 2_Revenue3'!$E30*((1+'Step 2_Revenue3'!$G30)^(CU$3-1))), 0)))</f>
        <v/>
      </c>
      <c r="CV8" s="54" t="str">
        <f>IF(CV$3="","",IF(OR('Step 2_Revenue3'!$H30&gt;CV$3,'Step 2_Revenue3'!$H30=""),0,IF('Step 2_Revenue3'!$I30+ 'Step 2_Revenue3'!$H30 - 1&gt;=CV$3,('Step 2_Revenue3'!$D30*((1-'Step 2_Revenue3'!$F30)^(CV$3-'Step 2_Revenue3'!$H30))*'Step 2_Revenue3'!$E30*((1+'Step 2_Revenue3'!$G30)^(CV$3-1))), 0)))</f>
        <v/>
      </c>
      <c r="CW8" s="54" t="str">
        <f>IF(CW$3="","",IF(OR('Step 2_Revenue3'!$H30&gt;CW$3,'Step 2_Revenue3'!$H30=""),0,IF('Step 2_Revenue3'!$I30+ 'Step 2_Revenue3'!$H30 - 1&gt;=CW$3,('Step 2_Revenue3'!$D30*((1-'Step 2_Revenue3'!$F30)^(CW$3-'Step 2_Revenue3'!$H30))*'Step 2_Revenue3'!$E30*((1+'Step 2_Revenue3'!$G30)^(CW$3-1))), 0)))</f>
        <v/>
      </c>
      <c r="CX8" s="54" t="str">
        <f>IF(CX$3="","",IF(OR('Step 2_Revenue3'!$H30&gt;CX$3,'Step 2_Revenue3'!$H30=""),0,IF('Step 2_Revenue3'!$I30+ 'Step 2_Revenue3'!$H30 - 1&gt;=CX$3,('Step 2_Revenue3'!$D30*((1-'Step 2_Revenue3'!$F30)^(CX$3-'Step 2_Revenue3'!$H30))*'Step 2_Revenue3'!$E30*((1+'Step 2_Revenue3'!$G30)^(CX$3-1))), 0)))</f>
        <v/>
      </c>
      <c r="CY8" s="54" t="str">
        <f>IF(CY$3="","",IF(OR('Step 2_Revenue3'!$H30&gt;CY$3,'Step 2_Revenue3'!$H30=""),0,IF('Step 2_Revenue3'!$I30+ 'Step 2_Revenue3'!$H30 - 1&gt;=CY$3,('Step 2_Revenue3'!$D30*((1-'Step 2_Revenue3'!$F30)^(CY$3-'Step 2_Revenue3'!$H30))*'Step 2_Revenue3'!$E30*((1+'Step 2_Revenue3'!$G30)^(CY$3-1))), 0)))</f>
        <v/>
      </c>
      <c r="CZ8" s="54" t="str">
        <f>IF(CZ$3="","",IF(OR('Step 2_Revenue3'!$H30&gt;CZ$3,'Step 2_Revenue3'!$H30=""),0,IF('Step 2_Revenue3'!$I30+ 'Step 2_Revenue3'!$H30 - 1&gt;=CZ$3,('Step 2_Revenue3'!$D30*((1-'Step 2_Revenue3'!$F30)^(CZ$3-'Step 2_Revenue3'!$H30))*'Step 2_Revenue3'!$E30*((1+'Step 2_Revenue3'!$G30)^(CZ$3-1))), 0)))</f>
        <v/>
      </c>
      <c r="DA8" s="54" t="str">
        <f>IF(DA$3="","",IF(OR('Step 2_Revenue3'!$H30&gt;DA$3,'Step 2_Revenue3'!$H30=""),0,IF('Step 2_Revenue3'!$I30+ 'Step 2_Revenue3'!$H30 - 1&gt;=DA$3,('Step 2_Revenue3'!$D30*((1-'Step 2_Revenue3'!$F30)^(DA$3-'Step 2_Revenue3'!$H30))*'Step 2_Revenue3'!$E30*((1+'Step 2_Revenue3'!$G30)^(DA$3-1))), 0)))</f>
        <v/>
      </c>
      <c r="DB8" s="54" t="str">
        <f>IF(DB$3="","",IF(OR('Step 2_Revenue3'!$H30&gt;DB$3,'Step 2_Revenue3'!$H30=""),0,IF('Step 2_Revenue3'!$I30+ 'Step 2_Revenue3'!$H30 - 1&gt;=DB$3,('Step 2_Revenue3'!$D30*((1-'Step 2_Revenue3'!$F30)^(DB$3-'Step 2_Revenue3'!$H30))*'Step 2_Revenue3'!$E30*((1+'Step 2_Revenue3'!$G30)^(DB$3-1))), 0)))</f>
        <v/>
      </c>
      <c r="DC8" s="7"/>
    </row>
    <row r="9" spans="1:107" s="6" customFormat="1" x14ac:dyDescent="0.25">
      <c r="A9" s="27">
        <f t="shared" si="0"/>
        <v>0</v>
      </c>
      <c r="B9" s="14" t="str">
        <f>IF('Step 2_Revenue3'!C31&gt;0,'Step 2_Revenue3'!B31,"")</f>
        <v/>
      </c>
      <c r="C9" s="14"/>
      <c r="D9" s="14" t="str">
        <f>IF('Step 2_Revenue3'!D31&gt;0,IF('Step 2_Revenue3'!H31+'Step 2_Revenue3'!I31&gt;'Step 1_Expenditure3'!$C$22,'Step 1_Expenditure3'!$C$22,'Step 2_Revenue3'!H31+'Step 2_Revenue3'!I31),"")</f>
        <v/>
      </c>
      <c r="E9" s="14" t="str">
        <f>IF('Step 2_Revenue3'!D31&gt;0,'Step 2_Revenue3'!C31,"")</f>
        <v/>
      </c>
      <c r="F9" s="54">
        <f>IF(F$3="","",IF(OR('Step 2_Revenue3'!$H31&gt;F$3,'Step 2_Revenue3'!$H31=""),0,IF('Step 2_Revenue3'!$I31+ 'Step 2_Revenue3'!$H31 - 1&gt;=F$3, ('Step 2_Revenue3'!$D31*((1-'Step 2_Revenue3'!$F31)^(F$3-'Step 2_Revenue3'!$H31))*'Step 2_Revenue3'!$E31*((1+'Step 2_Revenue3'!$G31)^(F$3))), 0)))</f>
        <v>0</v>
      </c>
      <c r="G9" s="54">
        <f>IF(G$3="","",IF(OR('Step 2_Revenue3'!$H31&gt;G$3,'Step 2_Revenue3'!$H31=""),0,IF('Step 2_Revenue3'!$I31+ 'Step 2_Revenue3'!$H31 - 1&gt;=G$3,('Step 2_Revenue3'!$D31*((1-'Step 2_Revenue3'!$F31)^(G$3-'Step 2_Revenue3'!$H31))*'Step 2_Revenue3'!$E31*((1+'Step 2_Revenue3'!$G31)^(G$3-1))), 0)))</f>
        <v>0</v>
      </c>
      <c r="H9" s="54">
        <f>IF(H$3="","",IF(OR('Step 2_Revenue3'!$H31&gt;H$3,'Step 2_Revenue3'!$H31=""),0,IF('Step 2_Revenue3'!$I31+ 'Step 2_Revenue3'!$H31 - 1&gt;=H$3,('Step 2_Revenue3'!$D31*((1-'Step 2_Revenue3'!$F31)^(H$3-'Step 2_Revenue3'!$H31))*'Step 2_Revenue3'!$E31*((1+'Step 2_Revenue3'!$G31)^(H$3-1))), 0)))</f>
        <v>0</v>
      </c>
      <c r="I9" s="54">
        <f>IF(I$3="","",IF(OR('Step 2_Revenue3'!$H31&gt;I$3,'Step 2_Revenue3'!$H31=""),0,IF('Step 2_Revenue3'!$I31+ 'Step 2_Revenue3'!$H31 - 1&gt;=I$3,('Step 2_Revenue3'!$D31*((1-'Step 2_Revenue3'!$F31)^(I$3-'Step 2_Revenue3'!$H31))*'Step 2_Revenue3'!$E31*((1+'Step 2_Revenue3'!$G31)^(I$3-1))), 0)))</f>
        <v>0</v>
      </c>
      <c r="J9" s="54">
        <f>IF(J$3="","",IF(OR('Step 2_Revenue3'!$H31&gt;J$3,'Step 2_Revenue3'!$H31=""),0,IF('Step 2_Revenue3'!$I31+ 'Step 2_Revenue3'!$H31 - 1&gt;=J$3,('Step 2_Revenue3'!$D31*((1-'Step 2_Revenue3'!$F31)^(J$3-'Step 2_Revenue3'!$H31))*'Step 2_Revenue3'!$E31*((1+'Step 2_Revenue3'!$G31)^(J$3-1))), 0)))</f>
        <v>0</v>
      </c>
      <c r="K9" s="54">
        <f>IF(K$3="","",IF(OR('Step 2_Revenue3'!$H31&gt;K$3,'Step 2_Revenue3'!$H31=""),0,IF('Step 2_Revenue3'!$I31+ 'Step 2_Revenue3'!$H31 - 1&gt;=K$3,('Step 2_Revenue3'!$D31*((1-'Step 2_Revenue3'!$F31)^(K$3-'Step 2_Revenue3'!$H31))*'Step 2_Revenue3'!$E31*((1+'Step 2_Revenue3'!$G31)^(K$3-1))), 0)))</f>
        <v>0</v>
      </c>
      <c r="L9" s="54">
        <f>IF(L$3="","",IF(OR('Step 2_Revenue3'!$H31&gt;L$3,'Step 2_Revenue3'!$H31=""),0,IF('Step 2_Revenue3'!$I31+ 'Step 2_Revenue3'!$H31 - 1&gt;=L$3,('Step 2_Revenue3'!$D31*((1-'Step 2_Revenue3'!$F31)^(L$3-'Step 2_Revenue3'!$H31))*'Step 2_Revenue3'!$E31*((1+'Step 2_Revenue3'!$G31)^(L$3-1))), 0)))</f>
        <v>0</v>
      </c>
      <c r="M9" s="54">
        <f>IF(M$3="","",IF(OR('Step 2_Revenue3'!$H31&gt;M$3,'Step 2_Revenue3'!$H31=""),0,IF('Step 2_Revenue3'!$I31+ 'Step 2_Revenue3'!$H31 - 1&gt;=M$3,('Step 2_Revenue3'!$D31*((1-'Step 2_Revenue3'!$F31)^(M$3-'Step 2_Revenue3'!$H31))*'Step 2_Revenue3'!$E31*((1+'Step 2_Revenue3'!$G31)^(M$3-1))), 0)))</f>
        <v>0</v>
      </c>
      <c r="N9" s="54">
        <f>IF(N$3="","",IF(OR('Step 2_Revenue3'!$H31&gt;N$3,'Step 2_Revenue3'!$H31=""),0,IF('Step 2_Revenue3'!$I31+ 'Step 2_Revenue3'!$H31 - 1&gt;=N$3,('Step 2_Revenue3'!$D31*((1-'Step 2_Revenue3'!$F31)^(N$3-'Step 2_Revenue3'!$H31))*'Step 2_Revenue3'!$E31*((1+'Step 2_Revenue3'!$G31)^(N$3-1))), 0)))</f>
        <v>0</v>
      </c>
      <c r="O9" s="54">
        <f>IF(O$3="","",IF(OR('Step 2_Revenue3'!$H31&gt;O$3,'Step 2_Revenue3'!$H31=""),0,IF('Step 2_Revenue3'!$I31+ 'Step 2_Revenue3'!$H31 - 1&gt;=O$3,('Step 2_Revenue3'!$D31*((1-'Step 2_Revenue3'!$F31)^(O$3-'Step 2_Revenue3'!$H31))*'Step 2_Revenue3'!$E31*((1+'Step 2_Revenue3'!$G31)^(O$3-1))), 0)))</f>
        <v>0</v>
      </c>
      <c r="P9" s="54">
        <f>IF(P$3="","",IF(OR('Step 2_Revenue3'!$H31&gt;P$3,'Step 2_Revenue3'!$H31=""),0,IF('Step 2_Revenue3'!$I31+ 'Step 2_Revenue3'!$H31 - 1&gt;=P$3,('Step 2_Revenue3'!$D31*((1-'Step 2_Revenue3'!$F31)^(P$3-'Step 2_Revenue3'!$H31))*'Step 2_Revenue3'!$E31*((1+'Step 2_Revenue3'!$G31)^(P$3-1))), 0)))</f>
        <v>0</v>
      </c>
      <c r="Q9" s="54">
        <f>IF(Q$3="","",IF(OR('Step 2_Revenue3'!$H31&gt;Q$3,'Step 2_Revenue3'!$H31=""),0,IF('Step 2_Revenue3'!$I31+ 'Step 2_Revenue3'!$H31 - 1&gt;=Q$3,('Step 2_Revenue3'!$D31*((1-'Step 2_Revenue3'!$F31)^(Q$3-'Step 2_Revenue3'!$H31))*'Step 2_Revenue3'!$E31*((1+'Step 2_Revenue3'!$G31)^(Q$3-1))), 0)))</f>
        <v>0</v>
      </c>
      <c r="R9" s="54">
        <f>IF(R$3="","",IF(OR('Step 2_Revenue3'!$H31&gt;R$3,'Step 2_Revenue3'!$H31=""),0,IF('Step 2_Revenue3'!$I31+ 'Step 2_Revenue3'!$H31 - 1&gt;=R$3,('Step 2_Revenue3'!$D31*((1-'Step 2_Revenue3'!$F31)^(R$3-'Step 2_Revenue3'!$H31))*'Step 2_Revenue3'!$E31*((1+'Step 2_Revenue3'!$G31)^(R$3-1))), 0)))</f>
        <v>0</v>
      </c>
      <c r="S9" s="54">
        <f>IF(S$3="","",IF(OR('Step 2_Revenue3'!$H31&gt;S$3,'Step 2_Revenue3'!$H31=""),0,IF('Step 2_Revenue3'!$I31+ 'Step 2_Revenue3'!$H31 - 1&gt;=S$3,('Step 2_Revenue3'!$D31*((1-'Step 2_Revenue3'!$F31)^(S$3-'Step 2_Revenue3'!$H31))*'Step 2_Revenue3'!$E31*((1+'Step 2_Revenue3'!$G31)^(S$3-1))), 0)))</f>
        <v>0</v>
      </c>
      <c r="T9" s="54">
        <f>IF(T$3="","",IF(OR('Step 2_Revenue3'!$H31&gt;T$3,'Step 2_Revenue3'!$H31=""),0,IF('Step 2_Revenue3'!$I31+ 'Step 2_Revenue3'!$H31 - 1&gt;=T$3,('Step 2_Revenue3'!$D31*((1-'Step 2_Revenue3'!$F31)^(T$3-'Step 2_Revenue3'!$H31))*'Step 2_Revenue3'!$E31*((1+'Step 2_Revenue3'!$G31)^(T$3-1))), 0)))</f>
        <v>0</v>
      </c>
      <c r="U9" s="54">
        <f>IF(U$3="","",IF(OR('Step 2_Revenue3'!$H31&gt;U$3,'Step 2_Revenue3'!$H31=""),0,IF('Step 2_Revenue3'!$I31+ 'Step 2_Revenue3'!$H31 - 1&gt;=U$3,('Step 2_Revenue3'!$D31*((1-'Step 2_Revenue3'!$F31)^(U$3-'Step 2_Revenue3'!$H31))*'Step 2_Revenue3'!$E31*((1+'Step 2_Revenue3'!$G31)^(U$3-1))), 0)))</f>
        <v>0</v>
      </c>
      <c r="V9" s="54">
        <f>IF(V$3="","",IF(OR('Step 2_Revenue3'!$H31&gt;V$3,'Step 2_Revenue3'!$H31=""),0,IF('Step 2_Revenue3'!$I31+ 'Step 2_Revenue3'!$H31 - 1&gt;=V$3,('Step 2_Revenue3'!$D31*((1-'Step 2_Revenue3'!$F31)^(V$3-'Step 2_Revenue3'!$H31))*'Step 2_Revenue3'!$E31*((1+'Step 2_Revenue3'!$G31)^(V$3-1))), 0)))</f>
        <v>0</v>
      </c>
      <c r="W9" s="54">
        <f>IF(W$3="","",IF(OR('Step 2_Revenue3'!$H31&gt;W$3,'Step 2_Revenue3'!$H31=""),0,IF('Step 2_Revenue3'!$I31+ 'Step 2_Revenue3'!$H31 - 1&gt;=W$3,('Step 2_Revenue3'!$D31*((1-'Step 2_Revenue3'!$F31)^(W$3-'Step 2_Revenue3'!$H31))*'Step 2_Revenue3'!$E31*((1+'Step 2_Revenue3'!$G31)^(W$3-1))), 0)))</f>
        <v>0</v>
      </c>
      <c r="X9" s="54">
        <f>IF(X$3="","",IF(OR('Step 2_Revenue3'!$H31&gt;X$3,'Step 2_Revenue3'!$H31=""),0,IF('Step 2_Revenue3'!$I31+ 'Step 2_Revenue3'!$H31 - 1&gt;=X$3,('Step 2_Revenue3'!$D31*((1-'Step 2_Revenue3'!$F31)^(X$3-'Step 2_Revenue3'!$H31))*'Step 2_Revenue3'!$E31*((1+'Step 2_Revenue3'!$G31)^(X$3-1))), 0)))</f>
        <v>0</v>
      </c>
      <c r="Y9" s="54">
        <f>IF(Y$3="","",IF(OR('Step 2_Revenue3'!$H31&gt;Y$3,'Step 2_Revenue3'!$H31=""),0,IF('Step 2_Revenue3'!$I31+ 'Step 2_Revenue3'!$H31 - 1&gt;=Y$3,('Step 2_Revenue3'!$D31*((1-'Step 2_Revenue3'!$F31)^(Y$3-'Step 2_Revenue3'!$H31))*'Step 2_Revenue3'!$E31*((1+'Step 2_Revenue3'!$G31)^(Y$3-1))), 0)))</f>
        <v>0</v>
      </c>
      <c r="Z9" s="54">
        <f>IF(Z$3="","",IF(OR('Step 2_Revenue3'!$H31&gt;Z$3,'Step 2_Revenue3'!$H31=""),0,IF('Step 2_Revenue3'!$I31+ 'Step 2_Revenue3'!$H31 - 1&gt;=Z$3,('Step 2_Revenue3'!$D31*((1-'Step 2_Revenue3'!$F31)^(Z$3-'Step 2_Revenue3'!$H31))*'Step 2_Revenue3'!$E31*((1+'Step 2_Revenue3'!$G31)^(Z$3-1))), 0)))</f>
        <v>0</v>
      </c>
      <c r="AA9" s="54">
        <f>IF(AA$3="","",IF(OR('Step 2_Revenue3'!$H31&gt;AA$3,'Step 2_Revenue3'!$H31=""),0,IF('Step 2_Revenue3'!$I31+ 'Step 2_Revenue3'!$H31 - 1&gt;=AA$3,('Step 2_Revenue3'!$D31*((1-'Step 2_Revenue3'!$F31)^(AA$3-'Step 2_Revenue3'!$H31))*'Step 2_Revenue3'!$E31*((1+'Step 2_Revenue3'!$G31)^(AA$3-1))), 0)))</f>
        <v>0</v>
      </c>
      <c r="AB9" s="54">
        <f>IF(AB$3="","",IF(OR('Step 2_Revenue3'!$H31&gt;AB$3,'Step 2_Revenue3'!$H31=""),0,IF('Step 2_Revenue3'!$I31+ 'Step 2_Revenue3'!$H31 - 1&gt;=AB$3,('Step 2_Revenue3'!$D31*((1-'Step 2_Revenue3'!$F31)^(AB$3-'Step 2_Revenue3'!$H31))*'Step 2_Revenue3'!$E31*((1+'Step 2_Revenue3'!$G31)^(AB$3-1))), 0)))</f>
        <v>0</v>
      </c>
      <c r="AC9" s="54">
        <f>IF(AC$3="","",IF(OR('Step 2_Revenue3'!$H31&gt;AC$3,'Step 2_Revenue3'!$H31=""),0,IF('Step 2_Revenue3'!$I31+ 'Step 2_Revenue3'!$H31 - 1&gt;=AC$3,('Step 2_Revenue3'!$D31*((1-'Step 2_Revenue3'!$F31)^(AC$3-'Step 2_Revenue3'!$H31))*'Step 2_Revenue3'!$E31*((1+'Step 2_Revenue3'!$G31)^(AC$3-1))), 0)))</f>
        <v>0</v>
      </c>
      <c r="AD9" s="54">
        <f>IF(AD$3="","",IF(OR('Step 2_Revenue3'!$H31&gt;AD$3,'Step 2_Revenue3'!$H31=""),0,IF('Step 2_Revenue3'!$I31+ 'Step 2_Revenue3'!$H31 - 1&gt;=AD$3,('Step 2_Revenue3'!$D31*((1-'Step 2_Revenue3'!$F31)^(AD$3-'Step 2_Revenue3'!$H31))*'Step 2_Revenue3'!$E31*((1+'Step 2_Revenue3'!$G31)^(AD$3-1))), 0)))</f>
        <v>0</v>
      </c>
      <c r="AE9" s="54">
        <f>IF(AE$3="","",IF(OR('Step 2_Revenue3'!$H31&gt;AE$3,'Step 2_Revenue3'!$H31=""),0,IF('Step 2_Revenue3'!$I31+ 'Step 2_Revenue3'!$H31 - 1&gt;=AE$3,('Step 2_Revenue3'!$D31*((1-'Step 2_Revenue3'!$F31)^(AE$3-'Step 2_Revenue3'!$H31))*'Step 2_Revenue3'!$E31*((1+'Step 2_Revenue3'!$G31)^(AE$3-1))), 0)))</f>
        <v>0</v>
      </c>
      <c r="AF9" s="54" t="str">
        <f>IF(AF$3="","",IF(OR('Step 2_Revenue3'!$H31&gt;AF$3,'Step 2_Revenue3'!$H31=""),0,IF('Step 2_Revenue3'!$I31+ 'Step 2_Revenue3'!$H31 - 1&gt;=AF$3,('Step 2_Revenue3'!$D31*((1-'Step 2_Revenue3'!$F31)^(AF$3-'Step 2_Revenue3'!$H31))*'Step 2_Revenue3'!$E31*((1+'Step 2_Revenue3'!$G31)^(AF$3-1))), 0)))</f>
        <v/>
      </c>
      <c r="AG9" s="54" t="str">
        <f>IF(AG$3="","",IF(OR('Step 2_Revenue3'!$H31&gt;AG$3,'Step 2_Revenue3'!$H31=""),0,IF('Step 2_Revenue3'!$I31+ 'Step 2_Revenue3'!$H31 - 1&gt;=AG$3,('Step 2_Revenue3'!$D31*((1-'Step 2_Revenue3'!$F31)^(AG$3-'Step 2_Revenue3'!$H31))*'Step 2_Revenue3'!$E31*((1+'Step 2_Revenue3'!$G31)^(AG$3-1))), 0)))</f>
        <v/>
      </c>
      <c r="AH9" s="54" t="str">
        <f>IF(AH$3="","",IF(OR('Step 2_Revenue3'!$H31&gt;AH$3,'Step 2_Revenue3'!$H31=""),0,IF('Step 2_Revenue3'!$I31+ 'Step 2_Revenue3'!$H31 - 1&gt;=AH$3,('Step 2_Revenue3'!$D31*((1-'Step 2_Revenue3'!$F31)^(AH$3-'Step 2_Revenue3'!$H31))*'Step 2_Revenue3'!$E31*((1+'Step 2_Revenue3'!$G31)^(AH$3-1))), 0)))</f>
        <v/>
      </c>
      <c r="AI9" s="54" t="str">
        <f>IF(AI$3="","",IF(OR('Step 2_Revenue3'!$H31&gt;AI$3,'Step 2_Revenue3'!$H31=""),0,IF('Step 2_Revenue3'!$I31+ 'Step 2_Revenue3'!$H31 - 1&gt;=AI$3,('Step 2_Revenue3'!$D31*((1-'Step 2_Revenue3'!$F31)^(AI$3-'Step 2_Revenue3'!$H31))*'Step 2_Revenue3'!$E31*((1+'Step 2_Revenue3'!$G31)^(AI$3-1))), 0)))</f>
        <v/>
      </c>
      <c r="AJ9" s="54" t="str">
        <f>IF(AJ$3="","",IF(OR('Step 2_Revenue3'!$H31&gt;AJ$3,'Step 2_Revenue3'!$H31=""),0,IF('Step 2_Revenue3'!$I31+ 'Step 2_Revenue3'!$H31 - 1&gt;=AJ$3,('Step 2_Revenue3'!$D31*((1-'Step 2_Revenue3'!$F31)^(AJ$3-'Step 2_Revenue3'!$H31))*'Step 2_Revenue3'!$E31*((1+'Step 2_Revenue3'!$G31)^(AJ$3-1))), 0)))</f>
        <v/>
      </c>
      <c r="AK9" s="54" t="str">
        <f>IF(AK$3="","",IF(OR('Step 2_Revenue3'!$H31&gt;AK$3,'Step 2_Revenue3'!$H31=""),0,IF('Step 2_Revenue3'!$I31+ 'Step 2_Revenue3'!$H31 - 1&gt;=AK$3,('Step 2_Revenue3'!$D31*((1-'Step 2_Revenue3'!$F31)^(AK$3-'Step 2_Revenue3'!$H31))*'Step 2_Revenue3'!$E31*((1+'Step 2_Revenue3'!$G31)^(AK$3-1))), 0)))</f>
        <v/>
      </c>
      <c r="AL9" s="54" t="str">
        <f>IF(AL$3="","",IF(OR('Step 2_Revenue3'!$H31&gt;AL$3,'Step 2_Revenue3'!$H31=""),0,IF('Step 2_Revenue3'!$I31+ 'Step 2_Revenue3'!$H31 - 1&gt;=AL$3,('Step 2_Revenue3'!$D31*((1-'Step 2_Revenue3'!$F31)^(AL$3-'Step 2_Revenue3'!$H31))*'Step 2_Revenue3'!$E31*((1+'Step 2_Revenue3'!$G31)^(AL$3-1))), 0)))</f>
        <v/>
      </c>
      <c r="AM9" s="54" t="str">
        <f>IF(AM$3="","",IF(OR('Step 2_Revenue3'!$H31&gt;AM$3,'Step 2_Revenue3'!$H31=""),0,IF('Step 2_Revenue3'!$I31+ 'Step 2_Revenue3'!$H31 - 1&gt;=AM$3,('Step 2_Revenue3'!$D31*((1-'Step 2_Revenue3'!$F31)^(AM$3-'Step 2_Revenue3'!$H31))*'Step 2_Revenue3'!$E31*((1+'Step 2_Revenue3'!$G31)^(AM$3-1))), 0)))</f>
        <v/>
      </c>
      <c r="AN9" s="54" t="str">
        <f>IF(AN$3="","",IF(OR('Step 2_Revenue3'!$H31&gt;AN$3,'Step 2_Revenue3'!$H31=""),0,IF('Step 2_Revenue3'!$I31+ 'Step 2_Revenue3'!$H31 - 1&gt;=AN$3,('Step 2_Revenue3'!$D31*((1-'Step 2_Revenue3'!$F31)^(AN$3-'Step 2_Revenue3'!$H31))*'Step 2_Revenue3'!$E31*((1+'Step 2_Revenue3'!$G31)^(AN$3-1))), 0)))</f>
        <v/>
      </c>
      <c r="AO9" s="54" t="str">
        <f>IF(AO$3="","",IF(OR('Step 2_Revenue3'!$H31&gt;AO$3,'Step 2_Revenue3'!$H31=""),0,IF('Step 2_Revenue3'!$I31+ 'Step 2_Revenue3'!$H31 - 1&gt;=AO$3,('Step 2_Revenue3'!$D31*((1-'Step 2_Revenue3'!$F31)^(AO$3-'Step 2_Revenue3'!$H31))*'Step 2_Revenue3'!$E31*((1+'Step 2_Revenue3'!$G31)^(AO$3-1))), 0)))</f>
        <v/>
      </c>
      <c r="AP9" s="54" t="str">
        <f>IF(AP$3="","",IF(OR('Step 2_Revenue3'!$H31&gt;AP$3,'Step 2_Revenue3'!$H31=""),0,IF('Step 2_Revenue3'!$I31+ 'Step 2_Revenue3'!$H31 - 1&gt;=AP$3,('Step 2_Revenue3'!$D31*((1-'Step 2_Revenue3'!$F31)^(AP$3-'Step 2_Revenue3'!$H31))*'Step 2_Revenue3'!$E31*((1+'Step 2_Revenue3'!$G31)^(AP$3-1))), 0)))</f>
        <v/>
      </c>
      <c r="AQ9" s="54" t="str">
        <f>IF(AQ$3="","",IF(OR('Step 2_Revenue3'!$H31&gt;AQ$3,'Step 2_Revenue3'!$H31=""),0,IF('Step 2_Revenue3'!$I31+ 'Step 2_Revenue3'!$H31 - 1&gt;=AQ$3,('Step 2_Revenue3'!$D31*((1-'Step 2_Revenue3'!$F31)^(AQ$3-'Step 2_Revenue3'!$H31))*'Step 2_Revenue3'!$E31*((1+'Step 2_Revenue3'!$G31)^(AQ$3-1))), 0)))</f>
        <v/>
      </c>
      <c r="AR9" s="54" t="str">
        <f>IF(AR$3="","",IF(OR('Step 2_Revenue3'!$H31&gt;AR$3,'Step 2_Revenue3'!$H31=""),0,IF('Step 2_Revenue3'!$I31+ 'Step 2_Revenue3'!$H31 - 1&gt;=AR$3,('Step 2_Revenue3'!$D31*((1-'Step 2_Revenue3'!$F31)^(AR$3-'Step 2_Revenue3'!$H31))*'Step 2_Revenue3'!$E31*((1+'Step 2_Revenue3'!$G31)^(AR$3-1))), 0)))</f>
        <v/>
      </c>
      <c r="AS9" s="54" t="str">
        <f>IF(AS$3="","",IF(OR('Step 2_Revenue3'!$H31&gt;AS$3,'Step 2_Revenue3'!$H31=""),0,IF('Step 2_Revenue3'!$I31+ 'Step 2_Revenue3'!$H31 - 1&gt;=AS$3,('Step 2_Revenue3'!$D31*((1-'Step 2_Revenue3'!$F31)^(AS$3-'Step 2_Revenue3'!$H31))*'Step 2_Revenue3'!$E31*((1+'Step 2_Revenue3'!$G31)^(AS$3-1))), 0)))</f>
        <v/>
      </c>
      <c r="AT9" s="54" t="str">
        <f>IF(AT$3="","",IF(OR('Step 2_Revenue3'!$H31&gt;AT$3,'Step 2_Revenue3'!$H31=""),0,IF('Step 2_Revenue3'!$I31+ 'Step 2_Revenue3'!$H31 - 1&gt;=AT$3,('Step 2_Revenue3'!$D31*((1-'Step 2_Revenue3'!$F31)^(AT$3-'Step 2_Revenue3'!$H31))*'Step 2_Revenue3'!$E31*((1+'Step 2_Revenue3'!$G31)^(AT$3-1))), 0)))</f>
        <v/>
      </c>
      <c r="AU9" s="54" t="str">
        <f>IF(AU$3="","",IF(OR('Step 2_Revenue3'!$H31&gt;AU$3,'Step 2_Revenue3'!$H31=""),0,IF('Step 2_Revenue3'!$I31+ 'Step 2_Revenue3'!$H31 - 1&gt;=AU$3,('Step 2_Revenue3'!$D31*((1-'Step 2_Revenue3'!$F31)^(AU$3-'Step 2_Revenue3'!$H31))*'Step 2_Revenue3'!$E31*((1+'Step 2_Revenue3'!$G31)^(AU$3-1))), 0)))</f>
        <v/>
      </c>
      <c r="AV9" s="54" t="str">
        <f>IF(AV$3="","",IF(OR('Step 2_Revenue3'!$H31&gt;AV$3,'Step 2_Revenue3'!$H31=""),0,IF('Step 2_Revenue3'!$I31+ 'Step 2_Revenue3'!$H31 - 1&gt;=AV$3,('Step 2_Revenue3'!$D31*((1-'Step 2_Revenue3'!$F31)^(AV$3-'Step 2_Revenue3'!$H31))*'Step 2_Revenue3'!$E31*((1+'Step 2_Revenue3'!$G31)^(AV$3-1))), 0)))</f>
        <v/>
      </c>
      <c r="AW9" s="54" t="str">
        <f>IF(AW$3="","",IF(OR('Step 2_Revenue3'!$H31&gt;AW$3,'Step 2_Revenue3'!$H31=""),0,IF('Step 2_Revenue3'!$I31+ 'Step 2_Revenue3'!$H31 - 1&gt;=AW$3,('Step 2_Revenue3'!$D31*((1-'Step 2_Revenue3'!$F31)^(AW$3-'Step 2_Revenue3'!$H31))*'Step 2_Revenue3'!$E31*((1+'Step 2_Revenue3'!$G31)^(AW$3-1))), 0)))</f>
        <v/>
      </c>
      <c r="AX9" s="54" t="str">
        <f>IF(AX$3="","",IF(OR('Step 2_Revenue3'!$H31&gt;AX$3,'Step 2_Revenue3'!$H31=""),0,IF('Step 2_Revenue3'!$I31+ 'Step 2_Revenue3'!$H31 - 1&gt;=AX$3,('Step 2_Revenue3'!$D31*((1-'Step 2_Revenue3'!$F31)^(AX$3-'Step 2_Revenue3'!$H31))*'Step 2_Revenue3'!$E31*((1+'Step 2_Revenue3'!$G31)^(AX$3-1))), 0)))</f>
        <v/>
      </c>
      <c r="AY9" s="54" t="str">
        <f>IF(AY$3="","",IF(OR('Step 2_Revenue3'!$H31&gt;AY$3,'Step 2_Revenue3'!$H31=""),0,IF('Step 2_Revenue3'!$I31+ 'Step 2_Revenue3'!$H31 - 1&gt;=AY$3,('Step 2_Revenue3'!$D31*((1-'Step 2_Revenue3'!$F31)^(AY$3-'Step 2_Revenue3'!$H31))*'Step 2_Revenue3'!$E31*((1+'Step 2_Revenue3'!$G31)^(AY$3-1))), 0)))</f>
        <v/>
      </c>
      <c r="AZ9" s="54" t="str">
        <f>IF(AZ$3="","",IF(OR('Step 2_Revenue3'!$H31&gt;AZ$3,'Step 2_Revenue3'!$H31=""),0,IF('Step 2_Revenue3'!$I31+ 'Step 2_Revenue3'!$H31 - 1&gt;=AZ$3,('Step 2_Revenue3'!$D31*((1-'Step 2_Revenue3'!$F31)^(AZ$3-'Step 2_Revenue3'!$H31))*'Step 2_Revenue3'!$E31*((1+'Step 2_Revenue3'!$G31)^(AZ$3-1))), 0)))</f>
        <v/>
      </c>
      <c r="BA9" s="54" t="str">
        <f>IF(BA$3="","",IF(OR('Step 2_Revenue3'!$H31&gt;BA$3,'Step 2_Revenue3'!$H31=""),0,IF('Step 2_Revenue3'!$I31+ 'Step 2_Revenue3'!$H31 - 1&gt;=BA$3,('Step 2_Revenue3'!$D31*((1-'Step 2_Revenue3'!$F31)^(BA$3-'Step 2_Revenue3'!$H31))*'Step 2_Revenue3'!$E31*((1+'Step 2_Revenue3'!$G31)^(BA$3-1))), 0)))</f>
        <v/>
      </c>
      <c r="BB9" s="54" t="str">
        <f>IF(BB$3="","",IF(OR('Step 2_Revenue3'!$H31&gt;BB$3,'Step 2_Revenue3'!$H31=""),0,IF('Step 2_Revenue3'!$I31+ 'Step 2_Revenue3'!$H31 - 1&gt;=BB$3,('Step 2_Revenue3'!$D31*((1-'Step 2_Revenue3'!$F31)^(BB$3-'Step 2_Revenue3'!$H31))*'Step 2_Revenue3'!$E31*((1+'Step 2_Revenue3'!$G31)^(BB$3-1))), 0)))</f>
        <v/>
      </c>
      <c r="BC9" s="54" t="str">
        <f>IF(BC$3="","",IF(OR('Step 2_Revenue3'!$H31&gt;BC$3,'Step 2_Revenue3'!$H31=""),0,IF('Step 2_Revenue3'!$I31+ 'Step 2_Revenue3'!$H31 - 1&gt;=BC$3,('Step 2_Revenue3'!$D31*((1-'Step 2_Revenue3'!$F31)^(BC$3-'Step 2_Revenue3'!$H31))*'Step 2_Revenue3'!$E31*((1+'Step 2_Revenue3'!$G31)^(BC$3-1))), 0)))</f>
        <v/>
      </c>
      <c r="BD9" s="54" t="str">
        <f>IF(BD$3="","",IF(OR('Step 2_Revenue3'!$H31&gt;BD$3,'Step 2_Revenue3'!$H31=""),0,IF('Step 2_Revenue3'!$I31+ 'Step 2_Revenue3'!$H31 - 1&gt;=BD$3,('Step 2_Revenue3'!$D31*((1-'Step 2_Revenue3'!$F31)^(BD$3-'Step 2_Revenue3'!$H31))*'Step 2_Revenue3'!$E31*((1+'Step 2_Revenue3'!$G31)^(BD$3-1))), 0)))</f>
        <v/>
      </c>
      <c r="BE9" s="54" t="str">
        <f>IF(BE$3="","",IF(OR('Step 2_Revenue3'!$H31&gt;BE$3,'Step 2_Revenue3'!$H31=""),0,IF('Step 2_Revenue3'!$I31+ 'Step 2_Revenue3'!$H31 - 1&gt;=BE$3,('Step 2_Revenue3'!$D31*((1-'Step 2_Revenue3'!$F31)^(BE$3-'Step 2_Revenue3'!$H31))*'Step 2_Revenue3'!$E31*((1+'Step 2_Revenue3'!$G31)^(BE$3-1))), 0)))</f>
        <v/>
      </c>
      <c r="BF9" s="54" t="str">
        <f>IF(BF$3="","",IF(OR('Step 2_Revenue3'!$H31&gt;BF$3,'Step 2_Revenue3'!$H31=""),0,IF('Step 2_Revenue3'!$I31+ 'Step 2_Revenue3'!$H31 - 1&gt;=BF$3,('Step 2_Revenue3'!$D31*((1-'Step 2_Revenue3'!$F31)^(BF$3-'Step 2_Revenue3'!$H31))*'Step 2_Revenue3'!$E31*((1+'Step 2_Revenue3'!$G31)^(BF$3-1))), 0)))</f>
        <v/>
      </c>
      <c r="BG9" s="54" t="str">
        <f>IF(BG$3="","",IF(OR('Step 2_Revenue3'!$H31&gt;BG$3,'Step 2_Revenue3'!$H31=""),0,IF('Step 2_Revenue3'!$I31+ 'Step 2_Revenue3'!$H31 - 1&gt;=BG$3,('Step 2_Revenue3'!$D31*((1-'Step 2_Revenue3'!$F31)^(BG$3-'Step 2_Revenue3'!$H31))*'Step 2_Revenue3'!$E31*((1+'Step 2_Revenue3'!$G31)^(BG$3-1))), 0)))</f>
        <v/>
      </c>
      <c r="BH9" s="54" t="str">
        <f>IF(BH$3="","",IF(OR('Step 2_Revenue3'!$H31&gt;BH$3,'Step 2_Revenue3'!$H31=""),0,IF('Step 2_Revenue3'!$I31+ 'Step 2_Revenue3'!$H31 - 1&gt;=BH$3,('Step 2_Revenue3'!$D31*((1-'Step 2_Revenue3'!$F31)^(BH$3-'Step 2_Revenue3'!$H31))*'Step 2_Revenue3'!$E31*((1+'Step 2_Revenue3'!$G31)^(BH$3-1))), 0)))</f>
        <v/>
      </c>
      <c r="BI9" s="54" t="str">
        <f>IF(BI$3="","",IF(OR('Step 2_Revenue3'!$H31&gt;BI$3,'Step 2_Revenue3'!$H31=""),0,IF('Step 2_Revenue3'!$I31+ 'Step 2_Revenue3'!$H31 - 1&gt;=BI$3,('Step 2_Revenue3'!$D31*((1-'Step 2_Revenue3'!$F31)^(BI$3-'Step 2_Revenue3'!$H31))*'Step 2_Revenue3'!$E31*((1+'Step 2_Revenue3'!$G31)^(BI$3-1))), 0)))</f>
        <v/>
      </c>
      <c r="BJ9" s="54" t="str">
        <f>IF(BJ$3="","",IF(OR('Step 2_Revenue3'!$H31&gt;BJ$3,'Step 2_Revenue3'!$H31=""),0,IF('Step 2_Revenue3'!$I31+ 'Step 2_Revenue3'!$H31 - 1&gt;=BJ$3,('Step 2_Revenue3'!$D31*((1-'Step 2_Revenue3'!$F31)^(BJ$3-'Step 2_Revenue3'!$H31))*'Step 2_Revenue3'!$E31*((1+'Step 2_Revenue3'!$G31)^(BJ$3-1))), 0)))</f>
        <v/>
      </c>
      <c r="BK9" s="54" t="str">
        <f>IF(BK$3="","",IF(OR('Step 2_Revenue3'!$H31&gt;BK$3,'Step 2_Revenue3'!$H31=""),0,IF('Step 2_Revenue3'!$I31+ 'Step 2_Revenue3'!$H31 - 1&gt;=BK$3,('Step 2_Revenue3'!$D31*((1-'Step 2_Revenue3'!$F31)^(BK$3-'Step 2_Revenue3'!$H31))*'Step 2_Revenue3'!$E31*((1+'Step 2_Revenue3'!$G31)^(BK$3-1))), 0)))</f>
        <v/>
      </c>
      <c r="BL9" s="54" t="str">
        <f>IF(BL$3="","",IF(OR('Step 2_Revenue3'!$H31&gt;BL$3,'Step 2_Revenue3'!$H31=""),0,IF('Step 2_Revenue3'!$I31+ 'Step 2_Revenue3'!$H31 - 1&gt;=BL$3,('Step 2_Revenue3'!$D31*((1-'Step 2_Revenue3'!$F31)^(BL$3-'Step 2_Revenue3'!$H31))*'Step 2_Revenue3'!$E31*((1+'Step 2_Revenue3'!$G31)^(BL$3-1))), 0)))</f>
        <v/>
      </c>
      <c r="BM9" s="54" t="str">
        <f>IF(BM$3="","",IF(OR('Step 2_Revenue3'!$H31&gt;BM$3,'Step 2_Revenue3'!$H31=""),0,IF('Step 2_Revenue3'!$I31+ 'Step 2_Revenue3'!$H31 - 1&gt;=BM$3,('Step 2_Revenue3'!$D31*((1-'Step 2_Revenue3'!$F31)^(BM$3-'Step 2_Revenue3'!$H31))*'Step 2_Revenue3'!$E31*((1+'Step 2_Revenue3'!$G31)^(BM$3-1))), 0)))</f>
        <v/>
      </c>
      <c r="BN9" s="54" t="str">
        <f>IF(BN$3="","",IF(OR('Step 2_Revenue3'!$H31&gt;BN$3,'Step 2_Revenue3'!$H31=""),0,IF('Step 2_Revenue3'!$I31+ 'Step 2_Revenue3'!$H31 - 1&gt;=BN$3,('Step 2_Revenue3'!$D31*((1-'Step 2_Revenue3'!$F31)^(BN$3-'Step 2_Revenue3'!$H31))*'Step 2_Revenue3'!$E31*((1+'Step 2_Revenue3'!$G31)^(BN$3-1))), 0)))</f>
        <v/>
      </c>
      <c r="BO9" s="54" t="str">
        <f>IF(BO$3="","",IF(OR('Step 2_Revenue3'!$H31&gt;BO$3,'Step 2_Revenue3'!$H31=""),0,IF('Step 2_Revenue3'!$I31+ 'Step 2_Revenue3'!$H31 - 1&gt;=BO$3,('Step 2_Revenue3'!$D31*((1-'Step 2_Revenue3'!$F31)^(BO$3-'Step 2_Revenue3'!$H31))*'Step 2_Revenue3'!$E31*((1+'Step 2_Revenue3'!$G31)^(BO$3-1))), 0)))</f>
        <v/>
      </c>
      <c r="BP9" s="54" t="str">
        <f>IF(BP$3="","",IF(OR('Step 2_Revenue3'!$H31&gt;BP$3,'Step 2_Revenue3'!$H31=""),0,IF('Step 2_Revenue3'!$I31+ 'Step 2_Revenue3'!$H31 - 1&gt;=BP$3,('Step 2_Revenue3'!$D31*((1-'Step 2_Revenue3'!$F31)^(BP$3-'Step 2_Revenue3'!$H31))*'Step 2_Revenue3'!$E31*((1+'Step 2_Revenue3'!$G31)^(BP$3-1))), 0)))</f>
        <v/>
      </c>
      <c r="BQ9" s="54" t="str">
        <f>IF(BQ$3="","",IF(OR('Step 2_Revenue3'!$H31&gt;BQ$3,'Step 2_Revenue3'!$H31=""),0,IF('Step 2_Revenue3'!$I31+ 'Step 2_Revenue3'!$H31 - 1&gt;=BQ$3,('Step 2_Revenue3'!$D31*((1-'Step 2_Revenue3'!$F31)^(BQ$3-'Step 2_Revenue3'!$H31))*'Step 2_Revenue3'!$E31*((1+'Step 2_Revenue3'!$G31)^(BQ$3-1))), 0)))</f>
        <v/>
      </c>
      <c r="BR9" s="54" t="str">
        <f>IF(BR$3="","",IF(OR('Step 2_Revenue3'!$H31&gt;BR$3,'Step 2_Revenue3'!$H31=""),0,IF('Step 2_Revenue3'!$I31+ 'Step 2_Revenue3'!$H31 - 1&gt;=BR$3,('Step 2_Revenue3'!$D31*((1-'Step 2_Revenue3'!$F31)^(BR$3-'Step 2_Revenue3'!$H31))*'Step 2_Revenue3'!$E31*((1+'Step 2_Revenue3'!$G31)^(BR$3-1))), 0)))</f>
        <v/>
      </c>
      <c r="BS9" s="54" t="str">
        <f>IF(BS$3="","",IF(OR('Step 2_Revenue3'!$H31&gt;BS$3,'Step 2_Revenue3'!$H31=""),0,IF('Step 2_Revenue3'!$I31+ 'Step 2_Revenue3'!$H31 - 1&gt;=BS$3,('Step 2_Revenue3'!$D31*((1-'Step 2_Revenue3'!$F31)^(BS$3-'Step 2_Revenue3'!$H31))*'Step 2_Revenue3'!$E31*((1+'Step 2_Revenue3'!$G31)^(BS$3-1))), 0)))</f>
        <v/>
      </c>
      <c r="BT9" s="54" t="str">
        <f>IF(BT$3="","",IF(OR('Step 2_Revenue3'!$H31&gt;BT$3,'Step 2_Revenue3'!$H31=""),0,IF('Step 2_Revenue3'!$I31+ 'Step 2_Revenue3'!$H31 - 1&gt;=BT$3,('Step 2_Revenue3'!$D31*((1-'Step 2_Revenue3'!$F31)^(BT$3-'Step 2_Revenue3'!$H31))*'Step 2_Revenue3'!$E31*((1+'Step 2_Revenue3'!$G31)^(BT$3-1))), 0)))</f>
        <v/>
      </c>
      <c r="BU9" s="54" t="str">
        <f>IF(BU$3="","",IF(OR('Step 2_Revenue3'!$H31&gt;BU$3,'Step 2_Revenue3'!$H31=""),0,IF('Step 2_Revenue3'!$I31+ 'Step 2_Revenue3'!$H31 - 1&gt;=BU$3,('Step 2_Revenue3'!$D31*((1-'Step 2_Revenue3'!$F31)^(BU$3-'Step 2_Revenue3'!$H31))*'Step 2_Revenue3'!$E31*((1+'Step 2_Revenue3'!$G31)^(BU$3-1))), 0)))</f>
        <v/>
      </c>
      <c r="BV9" s="54" t="str">
        <f>IF(BV$3="","",IF(OR('Step 2_Revenue3'!$H31&gt;BV$3,'Step 2_Revenue3'!$H31=""),0,IF('Step 2_Revenue3'!$I31+ 'Step 2_Revenue3'!$H31 - 1&gt;=BV$3,('Step 2_Revenue3'!$D31*((1-'Step 2_Revenue3'!$F31)^(BV$3-'Step 2_Revenue3'!$H31))*'Step 2_Revenue3'!$E31*((1+'Step 2_Revenue3'!$G31)^(BV$3-1))), 0)))</f>
        <v/>
      </c>
      <c r="BW9" s="54" t="str">
        <f>IF(BW$3="","",IF(OR('Step 2_Revenue3'!$H31&gt;BW$3,'Step 2_Revenue3'!$H31=""),0,IF('Step 2_Revenue3'!$I31+ 'Step 2_Revenue3'!$H31 - 1&gt;=BW$3,('Step 2_Revenue3'!$D31*((1-'Step 2_Revenue3'!$F31)^(BW$3-'Step 2_Revenue3'!$H31))*'Step 2_Revenue3'!$E31*((1+'Step 2_Revenue3'!$G31)^(BW$3-1))), 0)))</f>
        <v/>
      </c>
      <c r="BX9" s="54" t="str">
        <f>IF(BX$3="","",IF(OR('Step 2_Revenue3'!$H31&gt;BX$3,'Step 2_Revenue3'!$H31=""),0,IF('Step 2_Revenue3'!$I31+ 'Step 2_Revenue3'!$H31 - 1&gt;=BX$3,('Step 2_Revenue3'!$D31*((1-'Step 2_Revenue3'!$F31)^(BX$3-'Step 2_Revenue3'!$H31))*'Step 2_Revenue3'!$E31*((1+'Step 2_Revenue3'!$G31)^(BX$3-1))), 0)))</f>
        <v/>
      </c>
      <c r="BY9" s="54" t="str">
        <f>IF(BY$3="","",IF(OR('Step 2_Revenue3'!$H31&gt;BY$3,'Step 2_Revenue3'!$H31=""),0,IF('Step 2_Revenue3'!$I31+ 'Step 2_Revenue3'!$H31 - 1&gt;=BY$3,('Step 2_Revenue3'!$D31*((1-'Step 2_Revenue3'!$F31)^(BY$3-'Step 2_Revenue3'!$H31))*'Step 2_Revenue3'!$E31*((1+'Step 2_Revenue3'!$G31)^(BY$3-1))), 0)))</f>
        <v/>
      </c>
      <c r="BZ9" s="54" t="str">
        <f>IF(BZ$3="","",IF(OR('Step 2_Revenue3'!$H31&gt;BZ$3,'Step 2_Revenue3'!$H31=""),0,IF('Step 2_Revenue3'!$I31+ 'Step 2_Revenue3'!$H31 - 1&gt;=BZ$3,('Step 2_Revenue3'!$D31*((1-'Step 2_Revenue3'!$F31)^(BZ$3-'Step 2_Revenue3'!$H31))*'Step 2_Revenue3'!$E31*((1+'Step 2_Revenue3'!$G31)^(BZ$3-1))), 0)))</f>
        <v/>
      </c>
      <c r="CA9" s="54" t="str">
        <f>IF(CA$3="","",IF(OR('Step 2_Revenue3'!$H31&gt;CA$3,'Step 2_Revenue3'!$H31=""),0,IF('Step 2_Revenue3'!$I31+ 'Step 2_Revenue3'!$H31 - 1&gt;=CA$3,('Step 2_Revenue3'!$D31*((1-'Step 2_Revenue3'!$F31)^(CA$3-'Step 2_Revenue3'!$H31))*'Step 2_Revenue3'!$E31*((1+'Step 2_Revenue3'!$G31)^(CA$3-1))), 0)))</f>
        <v/>
      </c>
      <c r="CB9" s="54" t="str">
        <f>IF(CB$3="","",IF(OR('Step 2_Revenue3'!$H31&gt;CB$3,'Step 2_Revenue3'!$H31=""),0,IF('Step 2_Revenue3'!$I31+ 'Step 2_Revenue3'!$H31 - 1&gt;=CB$3,('Step 2_Revenue3'!$D31*((1-'Step 2_Revenue3'!$F31)^(CB$3-'Step 2_Revenue3'!$H31))*'Step 2_Revenue3'!$E31*((1+'Step 2_Revenue3'!$G31)^(CB$3-1))), 0)))</f>
        <v/>
      </c>
      <c r="CC9" s="54" t="str">
        <f>IF(CC$3="","",IF(OR('Step 2_Revenue3'!$H31&gt;CC$3,'Step 2_Revenue3'!$H31=""),0,IF('Step 2_Revenue3'!$I31+ 'Step 2_Revenue3'!$H31 - 1&gt;=CC$3,('Step 2_Revenue3'!$D31*((1-'Step 2_Revenue3'!$F31)^(CC$3-'Step 2_Revenue3'!$H31))*'Step 2_Revenue3'!$E31*((1+'Step 2_Revenue3'!$G31)^(CC$3-1))), 0)))</f>
        <v/>
      </c>
      <c r="CD9" s="54" t="str">
        <f>IF(CD$3="","",IF(OR('Step 2_Revenue3'!$H31&gt;CD$3,'Step 2_Revenue3'!$H31=""),0,IF('Step 2_Revenue3'!$I31+ 'Step 2_Revenue3'!$H31 - 1&gt;=CD$3,('Step 2_Revenue3'!$D31*((1-'Step 2_Revenue3'!$F31)^(CD$3-'Step 2_Revenue3'!$H31))*'Step 2_Revenue3'!$E31*((1+'Step 2_Revenue3'!$G31)^(CD$3-1))), 0)))</f>
        <v/>
      </c>
      <c r="CE9" s="54" t="str">
        <f>IF(CE$3="","",IF(OR('Step 2_Revenue3'!$H31&gt;CE$3,'Step 2_Revenue3'!$H31=""),0,IF('Step 2_Revenue3'!$I31+ 'Step 2_Revenue3'!$H31 - 1&gt;=CE$3,('Step 2_Revenue3'!$D31*((1-'Step 2_Revenue3'!$F31)^(CE$3-'Step 2_Revenue3'!$H31))*'Step 2_Revenue3'!$E31*((1+'Step 2_Revenue3'!$G31)^(CE$3-1))), 0)))</f>
        <v/>
      </c>
      <c r="CF9" s="54" t="str">
        <f>IF(CF$3="","",IF(OR('Step 2_Revenue3'!$H31&gt;CF$3,'Step 2_Revenue3'!$H31=""),0,IF('Step 2_Revenue3'!$I31+ 'Step 2_Revenue3'!$H31 - 1&gt;=CF$3,('Step 2_Revenue3'!$D31*((1-'Step 2_Revenue3'!$F31)^(CF$3-'Step 2_Revenue3'!$H31))*'Step 2_Revenue3'!$E31*((1+'Step 2_Revenue3'!$G31)^(CF$3-1))), 0)))</f>
        <v/>
      </c>
      <c r="CG9" s="54" t="str">
        <f>IF(CG$3="","",IF(OR('Step 2_Revenue3'!$H31&gt;CG$3,'Step 2_Revenue3'!$H31=""),0,IF('Step 2_Revenue3'!$I31+ 'Step 2_Revenue3'!$H31 - 1&gt;=CG$3,('Step 2_Revenue3'!$D31*((1-'Step 2_Revenue3'!$F31)^(CG$3-'Step 2_Revenue3'!$H31))*'Step 2_Revenue3'!$E31*((1+'Step 2_Revenue3'!$G31)^(CG$3-1))), 0)))</f>
        <v/>
      </c>
      <c r="CH9" s="54" t="str">
        <f>IF(CH$3="","",IF(OR('Step 2_Revenue3'!$H31&gt;CH$3,'Step 2_Revenue3'!$H31=""),0,IF('Step 2_Revenue3'!$I31+ 'Step 2_Revenue3'!$H31 - 1&gt;=CH$3,('Step 2_Revenue3'!$D31*((1-'Step 2_Revenue3'!$F31)^(CH$3-'Step 2_Revenue3'!$H31))*'Step 2_Revenue3'!$E31*((1+'Step 2_Revenue3'!$G31)^(CH$3-1))), 0)))</f>
        <v/>
      </c>
      <c r="CI9" s="54" t="str">
        <f>IF(CI$3="","",IF(OR('Step 2_Revenue3'!$H31&gt;CI$3,'Step 2_Revenue3'!$H31=""),0,IF('Step 2_Revenue3'!$I31+ 'Step 2_Revenue3'!$H31 - 1&gt;=CI$3,('Step 2_Revenue3'!$D31*((1-'Step 2_Revenue3'!$F31)^(CI$3-'Step 2_Revenue3'!$H31))*'Step 2_Revenue3'!$E31*((1+'Step 2_Revenue3'!$G31)^(CI$3-1))), 0)))</f>
        <v/>
      </c>
      <c r="CJ9" s="54" t="str">
        <f>IF(CJ$3="","",IF(OR('Step 2_Revenue3'!$H31&gt;CJ$3,'Step 2_Revenue3'!$H31=""),0,IF('Step 2_Revenue3'!$I31+ 'Step 2_Revenue3'!$H31 - 1&gt;=CJ$3,('Step 2_Revenue3'!$D31*((1-'Step 2_Revenue3'!$F31)^(CJ$3-'Step 2_Revenue3'!$H31))*'Step 2_Revenue3'!$E31*((1+'Step 2_Revenue3'!$G31)^(CJ$3-1))), 0)))</f>
        <v/>
      </c>
      <c r="CK9" s="54" t="str">
        <f>IF(CK$3="","",IF(OR('Step 2_Revenue3'!$H31&gt;CK$3,'Step 2_Revenue3'!$H31=""),0,IF('Step 2_Revenue3'!$I31+ 'Step 2_Revenue3'!$H31 - 1&gt;=CK$3,('Step 2_Revenue3'!$D31*((1-'Step 2_Revenue3'!$F31)^(CK$3-'Step 2_Revenue3'!$H31))*'Step 2_Revenue3'!$E31*((1+'Step 2_Revenue3'!$G31)^(CK$3-1))), 0)))</f>
        <v/>
      </c>
      <c r="CL9" s="54" t="str">
        <f>IF(CL$3="","",IF(OR('Step 2_Revenue3'!$H31&gt;CL$3,'Step 2_Revenue3'!$H31=""),0,IF('Step 2_Revenue3'!$I31+ 'Step 2_Revenue3'!$H31 - 1&gt;=CL$3,('Step 2_Revenue3'!$D31*((1-'Step 2_Revenue3'!$F31)^(CL$3-'Step 2_Revenue3'!$H31))*'Step 2_Revenue3'!$E31*((1+'Step 2_Revenue3'!$G31)^(CL$3-1))), 0)))</f>
        <v/>
      </c>
      <c r="CM9" s="54" t="str">
        <f>IF(CM$3="","",IF(OR('Step 2_Revenue3'!$H31&gt;CM$3,'Step 2_Revenue3'!$H31=""),0,IF('Step 2_Revenue3'!$I31+ 'Step 2_Revenue3'!$H31 - 1&gt;=CM$3,('Step 2_Revenue3'!$D31*((1-'Step 2_Revenue3'!$F31)^(CM$3-'Step 2_Revenue3'!$H31))*'Step 2_Revenue3'!$E31*((1+'Step 2_Revenue3'!$G31)^(CM$3-1))), 0)))</f>
        <v/>
      </c>
      <c r="CN9" s="54" t="str">
        <f>IF(CN$3="","",IF(OR('Step 2_Revenue3'!$H31&gt;CN$3,'Step 2_Revenue3'!$H31=""),0,IF('Step 2_Revenue3'!$I31+ 'Step 2_Revenue3'!$H31 - 1&gt;=CN$3,('Step 2_Revenue3'!$D31*((1-'Step 2_Revenue3'!$F31)^(CN$3-'Step 2_Revenue3'!$H31))*'Step 2_Revenue3'!$E31*((1+'Step 2_Revenue3'!$G31)^(CN$3-1))), 0)))</f>
        <v/>
      </c>
      <c r="CO9" s="54" t="str">
        <f>IF(CO$3="","",IF(OR('Step 2_Revenue3'!$H31&gt;CO$3,'Step 2_Revenue3'!$H31=""),0,IF('Step 2_Revenue3'!$I31+ 'Step 2_Revenue3'!$H31 - 1&gt;=CO$3,('Step 2_Revenue3'!$D31*((1-'Step 2_Revenue3'!$F31)^(CO$3-'Step 2_Revenue3'!$H31))*'Step 2_Revenue3'!$E31*((1+'Step 2_Revenue3'!$G31)^(CO$3-1))), 0)))</f>
        <v/>
      </c>
      <c r="CP9" s="54" t="str">
        <f>IF(CP$3="","",IF(OR('Step 2_Revenue3'!$H31&gt;CP$3,'Step 2_Revenue3'!$H31=""),0,IF('Step 2_Revenue3'!$I31+ 'Step 2_Revenue3'!$H31 - 1&gt;=CP$3,('Step 2_Revenue3'!$D31*((1-'Step 2_Revenue3'!$F31)^(CP$3-'Step 2_Revenue3'!$H31))*'Step 2_Revenue3'!$E31*((1+'Step 2_Revenue3'!$G31)^(CP$3-1))), 0)))</f>
        <v/>
      </c>
      <c r="CQ9" s="54" t="str">
        <f>IF(CQ$3="","",IF(OR('Step 2_Revenue3'!$H31&gt;CQ$3,'Step 2_Revenue3'!$H31=""),0,IF('Step 2_Revenue3'!$I31+ 'Step 2_Revenue3'!$H31 - 1&gt;=CQ$3,('Step 2_Revenue3'!$D31*((1-'Step 2_Revenue3'!$F31)^(CQ$3-'Step 2_Revenue3'!$H31))*'Step 2_Revenue3'!$E31*((1+'Step 2_Revenue3'!$G31)^(CQ$3-1))), 0)))</f>
        <v/>
      </c>
      <c r="CR9" s="54" t="str">
        <f>IF(CR$3="","",IF(OR('Step 2_Revenue3'!$H31&gt;CR$3,'Step 2_Revenue3'!$H31=""),0,IF('Step 2_Revenue3'!$I31+ 'Step 2_Revenue3'!$H31 - 1&gt;=CR$3,('Step 2_Revenue3'!$D31*((1-'Step 2_Revenue3'!$F31)^(CR$3-'Step 2_Revenue3'!$H31))*'Step 2_Revenue3'!$E31*((1+'Step 2_Revenue3'!$G31)^(CR$3-1))), 0)))</f>
        <v/>
      </c>
      <c r="CS9" s="54" t="str">
        <f>IF(CS$3="","",IF(OR('Step 2_Revenue3'!$H31&gt;CS$3,'Step 2_Revenue3'!$H31=""),0,IF('Step 2_Revenue3'!$I31+ 'Step 2_Revenue3'!$H31 - 1&gt;=CS$3,('Step 2_Revenue3'!$D31*((1-'Step 2_Revenue3'!$F31)^(CS$3-'Step 2_Revenue3'!$H31))*'Step 2_Revenue3'!$E31*((1+'Step 2_Revenue3'!$G31)^(CS$3-1))), 0)))</f>
        <v/>
      </c>
      <c r="CT9" s="54" t="str">
        <f>IF(CT$3="","",IF(OR('Step 2_Revenue3'!$H31&gt;CT$3,'Step 2_Revenue3'!$H31=""),0,IF('Step 2_Revenue3'!$I31+ 'Step 2_Revenue3'!$H31 - 1&gt;=CT$3,('Step 2_Revenue3'!$D31*((1-'Step 2_Revenue3'!$F31)^(CT$3-'Step 2_Revenue3'!$H31))*'Step 2_Revenue3'!$E31*((1+'Step 2_Revenue3'!$G31)^(CT$3-1))), 0)))</f>
        <v/>
      </c>
      <c r="CU9" s="54" t="str">
        <f>IF(CU$3="","",IF(OR('Step 2_Revenue3'!$H31&gt;CU$3,'Step 2_Revenue3'!$H31=""),0,IF('Step 2_Revenue3'!$I31+ 'Step 2_Revenue3'!$H31 - 1&gt;=CU$3,('Step 2_Revenue3'!$D31*((1-'Step 2_Revenue3'!$F31)^(CU$3-'Step 2_Revenue3'!$H31))*'Step 2_Revenue3'!$E31*((1+'Step 2_Revenue3'!$G31)^(CU$3-1))), 0)))</f>
        <v/>
      </c>
      <c r="CV9" s="54" t="str">
        <f>IF(CV$3="","",IF(OR('Step 2_Revenue3'!$H31&gt;CV$3,'Step 2_Revenue3'!$H31=""),0,IF('Step 2_Revenue3'!$I31+ 'Step 2_Revenue3'!$H31 - 1&gt;=CV$3,('Step 2_Revenue3'!$D31*((1-'Step 2_Revenue3'!$F31)^(CV$3-'Step 2_Revenue3'!$H31))*'Step 2_Revenue3'!$E31*((1+'Step 2_Revenue3'!$G31)^(CV$3-1))), 0)))</f>
        <v/>
      </c>
      <c r="CW9" s="54" t="str">
        <f>IF(CW$3="","",IF(OR('Step 2_Revenue3'!$H31&gt;CW$3,'Step 2_Revenue3'!$H31=""),0,IF('Step 2_Revenue3'!$I31+ 'Step 2_Revenue3'!$H31 - 1&gt;=CW$3,('Step 2_Revenue3'!$D31*((1-'Step 2_Revenue3'!$F31)^(CW$3-'Step 2_Revenue3'!$H31))*'Step 2_Revenue3'!$E31*((1+'Step 2_Revenue3'!$G31)^(CW$3-1))), 0)))</f>
        <v/>
      </c>
      <c r="CX9" s="54" t="str">
        <f>IF(CX$3="","",IF(OR('Step 2_Revenue3'!$H31&gt;CX$3,'Step 2_Revenue3'!$H31=""),0,IF('Step 2_Revenue3'!$I31+ 'Step 2_Revenue3'!$H31 - 1&gt;=CX$3,('Step 2_Revenue3'!$D31*((1-'Step 2_Revenue3'!$F31)^(CX$3-'Step 2_Revenue3'!$H31))*'Step 2_Revenue3'!$E31*((1+'Step 2_Revenue3'!$G31)^(CX$3-1))), 0)))</f>
        <v/>
      </c>
      <c r="CY9" s="54" t="str">
        <f>IF(CY$3="","",IF(OR('Step 2_Revenue3'!$H31&gt;CY$3,'Step 2_Revenue3'!$H31=""),0,IF('Step 2_Revenue3'!$I31+ 'Step 2_Revenue3'!$H31 - 1&gt;=CY$3,('Step 2_Revenue3'!$D31*((1-'Step 2_Revenue3'!$F31)^(CY$3-'Step 2_Revenue3'!$H31))*'Step 2_Revenue3'!$E31*((1+'Step 2_Revenue3'!$G31)^(CY$3-1))), 0)))</f>
        <v/>
      </c>
      <c r="CZ9" s="54" t="str">
        <f>IF(CZ$3="","",IF(OR('Step 2_Revenue3'!$H31&gt;CZ$3,'Step 2_Revenue3'!$H31=""),0,IF('Step 2_Revenue3'!$I31+ 'Step 2_Revenue3'!$H31 - 1&gt;=CZ$3,('Step 2_Revenue3'!$D31*((1-'Step 2_Revenue3'!$F31)^(CZ$3-'Step 2_Revenue3'!$H31))*'Step 2_Revenue3'!$E31*((1+'Step 2_Revenue3'!$G31)^(CZ$3-1))), 0)))</f>
        <v/>
      </c>
      <c r="DA9" s="54" t="str">
        <f>IF(DA$3="","",IF(OR('Step 2_Revenue3'!$H31&gt;DA$3,'Step 2_Revenue3'!$H31=""),0,IF('Step 2_Revenue3'!$I31+ 'Step 2_Revenue3'!$H31 - 1&gt;=DA$3,('Step 2_Revenue3'!$D31*((1-'Step 2_Revenue3'!$F31)^(DA$3-'Step 2_Revenue3'!$H31))*'Step 2_Revenue3'!$E31*((1+'Step 2_Revenue3'!$G31)^(DA$3-1))), 0)))</f>
        <v/>
      </c>
      <c r="DB9" s="54" t="str">
        <f>IF(DB$3="","",IF(OR('Step 2_Revenue3'!$H31&gt;DB$3,'Step 2_Revenue3'!$H31=""),0,IF('Step 2_Revenue3'!$I31+ 'Step 2_Revenue3'!$H31 - 1&gt;=DB$3,('Step 2_Revenue3'!$D31*((1-'Step 2_Revenue3'!$F31)^(DB$3-'Step 2_Revenue3'!$H31))*'Step 2_Revenue3'!$E31*((1+'Step 2_Revenue3'!$G31)^(DB$3-1))), 0)))</f>
        <v/>
      </c>
      <c r="DC9" s="7"/>
    </row>
    <row r="10" spans="1:107" s="6" customFormat="1" x14ac:dyDescent="0.25">
      <c r="A10" s="27">
        <f t="shared" si="0"/>
        <v>0</v>
      </c>
      <c r="B10" s="14" t="str">
        <f>IF('Step 2_Revenue3'!C32&gt;0,'Step 2_Revenue3'!B32,"")</f>
        <v/>
      </c>
      <c r="C10" s="14"/>
      <c r="D10" s="14" t="str">
        <f>IF('Step 2_Revenue3'!D32&gt;0,IF('Step 2_Revenue3'!H32+'Step 2_Revenue3'!I32&gt;'Step 1_Expenditure3'!$C$22,'Step 1_Expenditure3'!$C$22,'Step 2_Revenue3'!H32+'Step 2_Revenue3'!I32),"")</f>
        <v/>
      </c>
      <c r="E10" s="14" t="str">
        <f>IF('Step 2_Revenue3'!D32&gt;0,'Step 2_Revenue3'!C32,"")</f>
        <v/>
      </c>
      <c r="F10" s="54">
        <f>IF(F$3="","",IF(OR('Step 2_Revenue3'!$H32&gt;F$3,'Step 2_Revenue3'!$H32=""),0,IF('Step 2_Revenue3'!$I32+ 'Step 2_Revenue3'!$H32 - 1&gt;=F$3, ('Step 2_Revenue3'!$D32*((1-'Step 2_Revenue3'!$F32)^(F$3-'Step 2_Revenue3'!$H32))*'Step 2_Revenue3'!$E32*((1+'Step 2_Revenue3'!$G32)^(F$3))), 0)))</f>
        <v>0</v>
      </c>
      <c r="G10" s="54">
        <f>IF(G$3="","",IF(OR('Step 2_Revenue3'!$H32&gt;G$3,'Step 2_Revenue3'!$H32=""),0,IF('Step 2_Revenue3'!$I32+ 'Step 2_Revenue3'!$H32 - 1&gt;=G$3,('Step 2_Revenue3'!$D32*((1-'Step 2_Revenue3'!$F32)^(G$3-'Step 2_Revenue3'!$H32))*'Step 2_Revenue3'!$E32*((1+'Step 2_Revenue3'!$G32)^(G$3-1))), 0)))</f>
        <v>0</v>
      </c>
      <c r="H10" s="54">
        <f>IF(H$3="","",IF(OR('Step 2_Revenue3'!$H32&gt;H$3,'Step 2_Revenue3'!$H32=""),0,IF('Step 2_Revenue3'!$I32+ 'Step 2_Revenue3'!$H32 - 1&gt;=H$3,('Step 2_Revenue3'!$D32*((1-'Step 2_Revenue3'!$F32)^(H$3-'Step 2_Revenue3'!$H32))*'Step 2_Revenue3'!$E32*((1+'Step 2_Revenue3'!$G32)^(H$3-1))), 0)))</f>
        <v>0</v>
      </c>
      <c r="I10" s="54">
        <f>IF(I$3="","",IF(OR('Step 2_Revenue3'!$H32&gt;I$3,'Step 2_Revenue3'!$H32=""),0,IF('Step 2_Revenue3'!$I32+ 'Step 2_Revenue3'!$H32 - 1&gt;=I$3,('Step 2_Revenue3'!$D32*((1-'Step 2_Revenue3'!$F32)^(I$3-'Step 2_Revenue3'!$H32))*'Step 2_Revenue3'!$E32*((1+'Step 2_Revenue3'!$G32)^(I$3-1))), 0)))</f>
        <v>0</v>
      </c>
      <c r="J10" s="54">
        <f>IF(J$3="","",IF(OR('Step 2_Revenue3'!$H32&gt;J$3,'Step 2_Revenue3'!$H32=""),0,IF('Step 2_Revenue3'!$I32+ 'Step 2_Revenue3'!$H32 - 1&gt;=J$3,('Step 2_Revenue3'!$D32*((1-'Step 2_Revenue3'!$F32)^(J$3-'Step 2_Revenue3'!$H32))*'Step 2_Revenue3'!$E32*((1+'Step 2_Revenue3'!$G32)^(J$3-1))), 0)))</f>
        <v>0</v>
      </c>
      <c r="K10" s="54">
        <f>IF(K$3="","",IF(OR('Step 2_Revenue3'!$H32&gt;K$3,'Step 2_Revenue3'!$H32=""),0,IF('Step 2_Revenue3'!$I32+ 'Step 2_Revenue3'!$H32 - 1&gt;=K$3,('Step 2_Revenue3'!$D32*((1-'Step 2_Revenue3'!$F32)^(K$3-'Step 2_Revenue3'!$H32))*'Step 2_Revenue3'!$E32*((1+'Step 2_Revenue3'!$G32)^(K$3-1))), 0)))</f>
        <v>0</v>
      </c>
      <c r="L10" s="54">
        <f>IF(L$3="","",IF(OR('Step 2_Revenue3'!$H32&gt;L$3,'Step 2_Revenue3'!$H32=""),0,IF('Step 2_Revenue3'!$I32+ 'Step 2_Revenue3'!$H32 - 1&gt;=L$3,('Step 2_Revenue3'!$D32*((1-'Step 2_Revenue3'!$F32)^(L$3-'Step 2_Revenue3'!$H32))*'Step 2_Revenue3'!$E32*((1+'Step 2_Revenue3'!$G32)^(L$3-1))), 0)))</f>
        <v>0</v>
      </c>
      <c r="M10" s="54">
        <f>IF(M$3="","",IF(OR('Step 2_Revenue3'!$H32&gt;M$3,'Step 2_Revenue3'!$H32=""),0,IF('Step 2_Revenue3'!$I32+ 'Step 2_Revenue3'!$H32 - 1&gt;=M$3,('Step 2_Revenue3'!$D32*((1-'Step 2_Revenue3'!$F32)^(M$3-'Step 2_Revenue3'!$H32))*'Step 2_Revenue3'!$E32*((1+'Step 2_Revenue3'!$G32)^(M$3-1))), 0)))</f>
        <v>0</v>
      </c>
      <c r="N10" s="54">
        <f>IF(N$3="","",IF(OR('Step 2_Revenue3'!$H32&gt;N$3,'Step 2_Revenue3'!$H32=""),0,IF('Step 2_Revenue3'!$I32+ 'Step 2_Revenue3'!$H32 - 1&gt;=N$3,('Step 2_Revenue3'!$D32*((1-'Step 2_Revenue3'!$F32)^(N$3-'Step 2_Revenue3'!$H32))*'Step 2_Revenue3'!$E32*((1+'Step 2_Revenue3'!$G32)^(N$3-1))), 0)))</f>
        <v>0</v>
      </c>
      <c r="O10" s="54">
        <f>IF(O$3="","",IF(OR('Step 2_Revenue3'!$H32&gt;O$3,'Step 2_Revenue3'!$H32=""),0,IF('Step 2_Revenue3'!$I32+ 'Step 2_Revenue3'!$H32 - 1&gt;=O$3,('Step 2_Revenue3'!$D32*((1-'Step 2_Revenue3'!$F32)^(O$3-'Step 2_Revenue3'!$H32))*'Step 2_Revenue3'!$E32*((1+'Step 2_Revenue3'!$G32)^(O$3-1))), 0)))</f>
        <v>0</v>
      </c>
      <c r="P10" s="54">
        <f>IF(P$3="","",IF(OR('Step 2_Revenue3'!$H32&gt;P$3,'Step 2_Revenue3'!$H32=""),0,IF('Step 2_Revenue3'!$I32+ 'Step 2_Revenue3'!$H32 - 1&gt;=P$3,('Step 2_Revenue3'!$D32*((1-'Step 2_Revenue3'!$F32)^(P$3-'Step 2_Revenue3'!$H32))*'Step 2_Revenue3'!$E32*((1+'Step 2_Revenue3'!$G32)^(P$3-1))), 0)))</f>
        <v>0</v>
      </c>
      <c r="Q10" s="54">
        <f>IF(Q$3="","",IF(OR('Step 2_Revenue3'!$H32&gt;Q$3,'Step 2_Revenue3'!$H32=""),0,IF('Step 2_Revenue3'!$I32+ 'Step 2_Revenue3'!$H32 - 1&gt;=Q$3,('Step 2_Revenue3'!$D32*((1-'Step 2_Revenue3'!$F32)^(Q$3-'Step 2_Revenue3'!$H32))*'Step 2_Revenue3'!$E32*((1+'Step 2_Revenue3'!$G32)^(Q$3-1))), 0)))</f>
        <v>0</v>
      </c>
      <c r="R10" s="54">
        <f>IF(R$3="","",IF(OR('Step 2_Revenue3'!$H32&gt;R$3,'Step 2_Revenue3'!$H32=""),0,IF('Step 2_Revenue3'!$I32+ 'Step 2_Revenue3'!$H32 - 1&gt;=R$3,('Step 2_Revenue3'!$D32*((1-'Step 2_Revenue3'!$F32)^(R$3-'Step 2_Revenue3'!$H32))*'Step 2_Revenue3'!$E32*((1+'Step 2_Revenue3'!$G32)^(R$3-1))), 0)))</f>
        <v>0</v>
      </c>
      <c r="S10" s="54">
        <f>IF(S$3="","",IF(OR('Step 2_Revenue3'!$H32&gt;S$3,'Step 2_Revenue3'!$H32=""),0,IF('Step 2_Revenue3'!$I32+ 'Step 2_Revenue3'!$H32 - 1&gt;=S$3,('Step 2_Revenue3'!$D32*((1-'Step 2_Revenue3'!$F32)^(S$3-'Step 2_Revenue3'!$H32))*'Step 2_Revenue3'!$E32*((1+'Step 2_Revenue3'!$G32)^(S$3-1))), 0)))</f>
        <v>0</v>
      </c>
      <c r="T10" s="54">
        <f>IF(T$3="","",IF(OR('Step 2_Revenue3'!$H32&gt;T$3,'Step 2_Revenue3'!$H32=""),0,IF('Step 2_Revenue3'!$I32+ 'Step 2_Revenue3'!$H32 - 1&gt;=T$3,('Step 2_Revenue3'!$D32*((1-'Step 2_Revenue3'!$F32)^(T$3-'Step 2_Revenue3'!$H32))*'Step 2_Revenue3'!$E32*((1+'Step 2_Revenue3'!$G32)^(T$3-1))), 0)))</f>
        <v>0</v>
      </c>
      <c r="U10" s="54">
        <f>IF(U$3="","",IF(OR('Step 2_Revenue3'!$H32&gt;U$3,'Step 2_Revenue3'!$H32=""),0,IF('Step 2_Revenue3'!$I32+ 'Step 2_Revenue3'!$H32 - 1&gt;=U$3,('Step 2_Revenue3'!$D32*((1-'Step 2_Revenue3'!$F32)^(U$3-'Step 2_Revenue3'!$H32))*'Step 2_Revenue3'!$E32*((1+'Step 2_Revenue3'!$G32)^(U$3-1))), 0)))</f>
        <v>0</v>
      </c>
      <c r="V10" s="54">
        <f>IF(V$3="","",IF(OR('Step 2_Revenue3'!$H32&gt;V$3,'Step 2_Revenue3'!$H32=""),0,IF('Step 2_Revenue3'!$I32+ 'Step 2_Revenue3'!$H32 - 1&gt;=V$3,('Step 2_Revenue3'!$D32*((1-'Step 2_Revenue3'!$F32)^(V$3-'Step 2_Revenue3'!$H32))*'Step 2_Revenue3'!$E32*((1+'Step 2_Revenue3'!$G32)^(V$3-1))), 0)))</f>
        <v>0</v>
      </c>
      <c r="W10" s="54">
        <f>IF(W$3="","",IF(OR('Step 2_Revenue3'!$H32&gt;W$3,'Step 2_Revenue3'!$H32=""),0,IF('Step 2_Revenue3'!$I32+ 'Step 2_Revenue3'!$H32 - 1&gt;=W$3,('Step 2_Revenue3'!$D32*((1-'Step 2_Revenue3'!$F32)^(W$3-'Step 2_Revenue3'!$H32))*'Step 2_Revenue3'!$E32*((1+'Step 2_Revenue3'!$G32)^(W$3-1))), 0)))</f>
        <v>0</v>
      </c>
      <c r="X10" s="54">
        <f>IF(X$3="","",IF(OR('Step 2_Revenue3'!$H32&gt;X$3,'Step 2_Revenue3'!$H32=""),0,IF('Step 2_Revenue3'!$I32+ 'Step 2_Revenue3'!$H32 - 1&gt;=X$3,('Step 2_Revenue3'!$D32*((1-'Step 2_Revenue3'!$F32)^(X$3-'Step 2_Revenue3'!$H32))*'Step 2_Revenue3'!$E32*((1+'Step 2_Revenue3'!$G32)^(X$3-1))), 0)))</f>
        <v>0</v>
      </c>
      <c r="Y10" s="54">
        <f>IF(Y$3="","",IF(OR('Step 2_Revenue3'!$H32&gt;Y$3,'Step 2_Revenue3'!$H32=""),0,IF('Step 2_Revenue3'!$I32+ 'Step 2_Revenue3'!$H32 - 1&gt;=Y$3,('Step 2_Revenue3'!$D32*((1-'Step 2_Revenue3'!$F32)^(Y$3-'Step 2_Revenue3'!$H32))*'Step 2_Revenue3'!$E32*((1+'Step 2_Revenue3'!$G32)^(Y$3-1))), 0)))</f>
        <v>0</v>
      </c>
      <c r="Z10" s="54">
        <f>IF(Z$3="","",IF(OR('Step 2_Revenue3'!$H32&gt;Z$3,'Step 2_Revenue3'!$H32=""),0,IF('Step 2_Revenue3'!$I32+ 'Step 2_Revenue3'!$H32 - 1&gt;=Z$3,('Step 2_Revenue3'!$D32*((1-'Step 2_Revenue3'!$F32)^(Z$3-'Step 2_Revenue3'!$H32))*'Step 2_Revenue3'!$E32*((1+'Step 2_Revenue3'!$G32)^(Z$3-1))), 0)))</f>
        <v>0</v>
      </c>
      <c r="AA10" s="54">
        <f>IF(AA$3="","",IF(OR('Step 2_Revenue3'!$H32&gt;AA$3,'Step 2_Revenue3'!$H32=""),0,IF('Step 2_Revenue3'!$I32+ 'Step 2_Revenue3'!$H32 - 1&gt;=AA$3,('Step 2_Revenue3'!$D32*((1-'Step 2_Revenue3'!$F32)^(AA$3-'Step 2_Revenue3'!$H32))*'Step 2_Revenue3'!$E32*((1+'Step 2_Revenue3'!$G32)^(AA$3-1))), 0)))</f>
        <v>0</v>
      </c>
      <c r="AB10" s="54">
        <f>IF(AB$3="","",IF(OR('Step 2_Revenue3'!$H32&gt;AB$3,'Step 2_Revenue3'!$H32=""),0,IF('Step 2_Revenue3'!$I32+ 'Step 2_Revenue3'!$H32 - 1&gt;=AB$3,('Step 2_Revenue3'!$D32*((1-'Step 2_Revenue3'!$F32)^(AB$3-'Step 2_Revenue3'!$H32))*'Step 2_Revenue3'!$E32*((1+'Step 2_Revenue3'!$G32)^(AB$3-1))), 0)))</f>
        <v>0</v>
      </c>
      <c r="AC10" s="54">
        <f>IF(AC$3="","",IF(OR('Step 2_Revenue3'!$H32&gt;AC$3,'Step 2_Revenue3'!$H32=""),0,IF('Step 2_Revenue3'!$I32+ 'Step 2_Revenue3'!$H32 - 1&gt;=AC$3,('Step 2_Revenue3'!$D32*((1-'Step 2_Revenue3'!$F32)^(AC$3-'Step 2_Revenue3'!$H32))*'Step 2_Revenue3'!$E32*((1+'Step 2_Revenue3'!$G32)^(AC$3-1))), 0)))</f>
        <v>0</v>
      </c>
      <c r="AD10" s="54">
        <f>IF(AD$3="","",IF(OR('Step 2_Revenue3'!$H32&gt;AD$3,'Step 2_Revenue3'!$H32=""),0,IF('Step 2_Revenue3'!$I32+ 'Step 2_Revenue3'!$H32 - 1&gt;=AD$3,('Step 2_Revenue3'!$D32*((1-'Step 2_Revenue3'!$F32)^(AD$3-'Step 2_Revenue3'!$H32))*'Step 2_Revenue3'!$E32*((1+'Step 2_Revenue3'!$G32)^(AD$3-1))), 0)))</f>
        <v>0</v>
      </c>
      <c r="AE10" s="54">
        <f>IF(AE$3="","",IF(OR('Step 2_Revenue3'!$H32&gt;AE$3,'Step 2_Revenue3'!$H32=""),0,IF('Step 2_Revenue3'!$I32+ 'Step 2_Revenue3'!$H32 - 1&gt;=AE$3,('Step 2_Revenue3'!$D32*((1-'Step 2_Revenue3'!$F32)^(AE$3-'Step 2_Revenue3'!$H32))*'Step 2_Revenue3'!$E32*((1+'Step 2_Revenue3'!$G32)^(AE$3-1))), 0)))</f>
        <v>0</v>
      </c>
      <c r="AF10" s="54" t="str">
        <f>IF(AF$3="","",IF(OR('Step 2_Revenue3'!$H32&gt;AF$3,'Step 2_Revenue3'!$H32=""),0,IF('Step 2_Revenue3'!$I32+ 'Step 2_Revenue3'!$H32 - 1&gt;=AF$3,('Step 2_Revenue3'!$D32*((1-'Step 2_Revenue3'!$F32)^(AF$3-'Step 2_Revenue3'!$H32))*'Step 2_Revenue3'!$E32*((1+'Step 2_Revenue3'!$G32)^(AF$3-1))), 0)))</f>
        <v/>
      </c>
      <c r="AG10" s="54" t="str">
        <f>IF(AG$3="","",IF(OR('Step 2_Revenue3'!$H32&gt;AG$3,'Step 2_Revenue3'!$H32=""),0,IF('Step 2_Revenue3'!$I32+ 'Step 2_Revenue3'!$H32 - 1&gt;=AG$3,('Step 2_Revenue3'!$D32*((1-'Step 2_Revenue3'!$F32)^(AG$3-'Step 2_Revenue3'!$H32))*'Step 2_Revenue3'!$E32*((1+'Step 2_Revenue3'!$G32)^(AG$3-1))), 0)))</f>
        <v/>
      </c>
      <c r="AH10" s="54" t="str">
        <f>IF(AH$3="","",IF(OR('Step 2_Revenue3'!$H32&gt;AH$3,'Step 2_Revenue3'!$H32=""),0,IF('Step 2_Revenue3'!$I32+ 'Step 2_Revenue3'!$H32 - 1&gt;=AH$3,('Step 2_Revenue3'!$D32*((1-'Step 2_Revenue3'!$F32)^(AH$3-'Step 2_Revenue3'!$H32))*'Step 2_Revenue3'!$E32*((1+'Step 2_Revenue3'!$G32)^(AH$3-1))), 0)))</f>
        <v/>
      </c>
      <c r="AI10" s="54" t="str">
        <f>IF(AI$3="","",IF(OR('Step 2_Revenue3'!$H32&gt;AI$3,'Step 2_Revenue3'!$H32=""),0,IF('Step 2_Revenue3'!$I32+ 'Step 2_Revenue3'!$H32 - 1&gt;=AI$3,('Step 2_Revenue3'!$D32*((1-'Step 2_Revenue3'!$F32)^(AI$3-'Step 2_Revenue3'!$H32))*'Step 2_Revenue3'!$E32*((1+'Step 2_Revenue3'!$G32)^(AI$3-1))), 0)))</f>
        <v/>
      </c>
      <c r="AJ10" s="54" t="str">
        <f>IF(AJ$3="","",IF(OR('Step 2_Revenue3'!$H32&gt;AJ$3,'Step 2_Revenue3'!$H32=""),0,IF('Step 2_Revenue3'!$I32+ 'Step 2_Revenue3'!$H32 - 1&gt;=AJ$3,('Step 2_Revenue3'!$D32*((1-'Step 2_Revenue3'!$F32)^(AJ$3-'Step 2_Revenue3'!$H32))*'Step 2_Revenue3'!$E32*((1+'Step 2_Revenue3'!$G32)^(AJ$3-1))), 0)))</f>
        <v/>
      </c>
      <c r="AK10" s="54" t="str">
        <f>IF(AK$3="","",IF(OR('Step 2_Revenue3'!$H32&gt;AK$3,'Step 2_Revenue3'!$H32=""),0,IF('Step 2_Revenue3'!$I32+ 'Step 2_Revenue3'!$H32 - 1&gt;=AK$3,('Step 2_Revenue3'!$D32*((1-'Step 2_Revenue3'!$F32)^(AK$3-'Step 2_Revenue3'!$H32))*'Step 2_Revenue3'!$E32*((1+'Step 2_Revenue3'!$G32)^(AK$3-1))), 0)))</f>
        <v/>
      </c>
      <c r="AL10" s="54" t="str">
        <f>IF(AL$3="","",IF(OR('Step 2_Revenue3'!$H32&gt;AL$3,'Step 2_Revenue3'!$H32=""),0,IF('Step 2_Revenue3'!$I32+ 'Step 2_Revenue3'!$H32 - 1&gt;=AL$3,('Step 2_Revenue3'!$D32*((1-'Step 2_Revenue3'!$F32)^(AL$3-'Step 2_Revenue3'!$H32))*'Step 2_Revenue3'!$E32*((1+'Step 2_Revenue3'!$G32)^(AL$3-1))), 0)))</f>
        <v/>
      </c>
      <c r="AM10" s="54" t="str">
        <f>IF(AM$3="","",IF(OR('Step 2_Revenue3'!$H32&gt;AM$3,'Step 2_Revenue3'!$H32=""),0,IF('Step 2_Revenue3'!$I32+ 'Step 2_Revenue3'!$H32 - 1&gt;=AM$3,('Step 2_Revenue3'!$D32*((1-'Step 2_Revenue3'!$F32)^(AM$3-'Step 2_Revenue3'!$H32))*'Step 2_Revenue3'!$E32*((1+'Step 2_Revenue3'!$G32)^(AM$3-1))), 0)))</f>
        <v/>
      </c>
      <c r="AN10" s="54" t="str">
        <f>IF(AN$3="","",IF(OR('Step 2_Revenue3'!$H32&gt;AN$3,'Step 2_Revenue3'!$H32=""),0,IF('Step 2_Revenue3'!$I32+ 'Step 2_Revenue3'!$H32 - 1&gt;=AN$3,('Step 2_Revenue3'!$D32*((1-'Step 2_Revenue3'!$F32)^(AN$3-'Step 2_Revenue3'!$H32))*'Step 2_Revenue3'!$E32*((1+'Step 2_Revenue3'!$G32)^(AN$3-1))), 0)))</f>
        <v/>
      </c>
      <c r="AO10" s="54" t="str">
        <f>IF(AO$3="","",IF(OR('Step 2_Revenue3'!$H32&gt;AO$3,'Step 2_Revenue3'!$H32=""),0,IF('Step 2_Revenue3'!$I32+ 'Step 2_Revenue3'!$H32 - 1&gt;=AO$3,('Step 2_Revenue3'!$D32*((1-'Step 2_Revenue3'!$F32)^(AO$3-'Step 2_Revenue3'!$H32))*'Step 2_Revenue3'!$E32*((1+'Step 2_Revenue3'!$G32)^(AO$3-1))), 0)))</f>
        <v/>
      </c>
      <c r="AP10" s="54" t="str">
        <f>IF(AP$3="","",IF(OR('Step 2_Revenue3'!$H32&gt;AP$3,'Step 2_Revenue3'!$H32=""),0,IF('Step 2_Revenue3'!$I32+ 'Step 2_Revenue3'!$H32 - 1&gt;=AP$3,('Step 2_Revenue3'!$D32*((1-'Step 2_Revenue3'!$F32)^(AP$3-'Step 2_Revenue3'!$H32))*'Step 2_Revenue3'!$E32*((1+'Step 2_Revenue3'!$G32)^(AP$3-1))), 0)))</f>
        <v/>
      </c>
      <c r="AQ10" s="54" t="str">
        <f>IF(AQ$3="","",IF(OR('Step 2_Revenue3'!$H32&gt;AQ$3,'Step 2_Revenue3'!$H32=""),0,IF('Step 2_Revenue3'!$I32+ 'Step 2_Revenue3'!$H32 - 1&gt;=AQ$3,('Step 2_Revenue3'!$D32*((1-'Step 2_Revenue3'!$F32)^(AQ$3-'Step 2_Revenue3'!$H32))*'Step 2_Revenue3'!$E32*((1+'Step 2_Revenue3'!$G32)^(AQ$3-1))), 0)))</f>
        <v/>
      </c>
      <c r="AR10" s="54" t="str">
        <f>IF(AR$3="","",IF(OR('Step 2_Revenue3'!$H32&gt;AR$3,'Step 2_Revenue3'!$H32=""),0,IF('Step 2_Revenue3'!$I32+ 'Step 2_Revenue3'!$H32 - 1&gt;=AR$3,('Step 2_Revenue3'!$D32*((1-'Step 2_Revenue3'!$F32)^(AR$3-'Step 2_Revenue3'!$H32))*'Step 2_Revenue3'!$E32*((1+'Step 2_Revenue3'!$G32)^(AR$3-1))), 0)))</f>
        <v/>
      </c>
      <c r="AS10" s="54" t="str">
        <f>IF(AS$3="","",IF(OR('Step 2_Revenue3'!$H32&gt;AS$3,'Step 2_Revenue3'!$H32=""),0,IF('Step 2_Revenue3'!$I32+ 'Step 2_Revenue3'!$H32 - 1&gt;=AS$3,('Step 2_Revenue3'!$D32*((1-'Step 2_Revenue3'!$F32)^(AS$3-'Step 2_Revenue3'!$H32))*'Step 2_Revenue3'!$E32*((1+'Step 2_Revenue3'!$G32)^(AS$3-1))), 0)))</f>
        <v/>
      </c>
      <c r="AT10" s="54" t="str">
        <f>IF(AT$3="","",IF(OR('Step 2_Revenue3'!$H32&gt;AT$3,'Step 2_Revenue3'!$H32=""),0,IF('Step 2_Revenue3'!$I32+ 'Step 2_Revenue3'!$H32 - 1&gt;=AT$3,('Step 2_Revenue3'!$D32*((1-'Step 2_Revenue3'!$F32)^(AT$3-'Step 2_Revenue3'!$H32))*'Step 2_Revenue3'!$E32*((1+'Step 2_Revenue3'!$G32)^(AT$3-1))), 0)))</f>
        <v/>
      </c>
      <c r="AU10" s="54" t="str">
        <f>IF(AU$3="","",IF(OR('Step 2_Revenue3'!$H32&gt;AU$3,'Step 2_Revenue3'!$H32=""),0,IF('Step 2_Revenue3'!$I32+ 'Step 2_Revenue3'!$H32 - 1&gt;=AU$3,('Step 2_Revenue3'!$D32*((1-'Step 2_Revenue3'!$F32)^(AU$3-'Step 2_Revenue3'!$H32))*'Step 2_Revenue3'!$E32*((1+'Step 2_Revenue3'!$G32)^(AU$3-1))), 0)))</f>
        <v/>
      </c>
      <c r="AV10" s="54" t="str">
        <f>IF(AV$3="","",IF(OR('Step 2_Revenue3'!$H32&gt;AV$3,'Step 2_Revenue3'!$H32=""),0,IF('Step 2_Revenue3'!$I32+ 'Step 2_Revenue3'!$H32 - 1&gt;=AV$3,('Step 2_Revenue3'!$D32*((1-'Step 2_Revenue3'!$F32)^(AV$3-'Step 2_Revenue3'!$H32))*'Step 2_Revenue3'!$E32*((1+'Step 2_Revenue3'!$G32)^(AV$3-1))), 0)))</f>
        <v/>
      </c>
      <c r="AW10" s="54" t="str">
        <f>IF(AW$3="","",IF(OR('Step 2_Revenue3'!$H32&gt;AW$3,'Step 2_Revenue3'!$H32=""),0,IF('Step 2_Revenue3'!$I32+ 'Step 2_Revenue3'!$H32 - 1&gt;=AW$3,('Step 2_Revenue3'!$D32*((1-'Step 2_Revenue3'!$F32)^(AW$3-'Step 2_Revenue3'!$H32))*'Step 2_Revenue3'!$E32*((1+'Step 2_Revenue3'!$G32)^(AW$3-1))), 0)))</f>
        <v/>
      </c>
      <c r="AX10" s="54" t="str">
        <f>IF(AX$3="","",IF(OR('Step 2_Revenue3'!$H32&gt;AX$3,'Step 2_Revenue3'!$H32=""),0,IF('Step 2_Revenue3'!$I32+ 'Step 2_Revenue3'!$H32 - 1&gt;=AX$3,('Step 2_Revenue3'!$D32*((1-'Step 2_Revenue3'!$F32)^(AX$3-'Step 2_Revenue3'!$H32))*'Step 2_Revenue3'!$E32*((1+'Step 2_Revenue3'!$G32)^(AX$3-1))), 0)))</f>
        <v/>
      </c>
      <c r="AY10" s="54" t="str">
        <f>IF(AY$3="","",IF(OR('Step 2_Revenue3'!$H32&gt;AY$3,'Step 2_Revenue3'!$H32=""),0,IF('Step 2_Revenue3'!$I32+ 'Step 2_Revenue3'!$H32 - 1&gt;=AY$3,('Step 2_Revenue3'!$D32*((1-'Step 2_Revenue3'!$F32)^(AY$3-'Step 2_Revenue3'!$H32))*'Step 2_Revenue3'!$E32*((1+'Step 2_Revenue3'!$G32)^(AY$3-1))), 0)))</f>
        <v/>
      </c>
      <c r="AZ10" s="54" t="str">
        <f>IF(AZ$3="","",IF(OR('Step 2_Revenue3'!$H32&gt;AZ$3,'Step 2_Revenue3'!$H32=""),0,IF('Step 2_Revenue3'!$I32+ 'Step 2_Revenue3'!$H32 - 1&gt;=AZ$3,('Step 2_Revenue3'!$D32*((1-'Step 2_Revenue3'!$F32)^(AZ$3-'Step 2_Revenue3'!$H32))*'Step 2_Revenue3'!$E32*((1+'Step 2_Revenue3'!$G32)^(AZ$3-1))), 0)))</f>
        <v/>
      </c>
      <c r="BA10" s="54" t="str">
        <f>IF(BA$3="","",IF(OR('Step 2_Revenue3'!$H32&gt;BA$3,'Step 2_Revenue3'!$H32=""),0,IF('Step 2_Revenue3'!$I32+ 'Step 2_Revenue3'!$H32 - 1&gt;=BA$3,('Step 2_Revenue3'!$D32*((1-'Step 2_Revenue3'!$F32)^(BA$3-'Step 2_Revenue3'!$H32))*'Step 2_Revenue3'!$E32*((1+'Step 2_Revenue3'!$G32)^(BA$3-1))), 0)))</f>
        <v/>
      </c>
      <c r="BB10" s="54" t="str">
        <f>IF(BB$3="","",IF(OR('Step 2_Revenue3'!$H32&gt;BB$3,'Step 2_Revenue3'!$H32=""),0,IF('Step 2_Revenue3'!$I32+ 'Step 2_Revenue3'!$H32 - 1&gt;=BB$3,('Step 2_Revenue3'!$D32*((1-'Step 2_Revenue3'!$F32)^(BB$3-'Step 2_Revenue3'!$H32))*'Step 2_Revenue3'!$E32*((1+'Step 2_Revenue3'!$G32)^(BB$3-1))), 0)))</f>
        <v/>
      </c>
      <c r="BC10" s="54" t="str">
        <f>IF(BC$3="","",IF(OR('Step 2_Revenue3'!$H32&gt;BC$3,'Step 2_Revenue3'!$H32=""),0,IF('Step 2_Revenue3'!$I32+ 'Step 2_Revenue3'!$H32 - 1&gt;=BC$3,('Step 2_Revenue3'!$D32*((1-'Step 2_Revenue3'!$F32)^(BC$3-'Step 2_Revenue3'!$H32))*'Step 2_Revenue3'!$E32*((1+'Step 2_Revenue3'!$G32)^(BC$3-1))), 0)))</f>
        <v/>
      </c>
      <c r="BD10" s="54" t="str">
        <f>IF(BD$3="","",IF(OR('Step 2_Revenue3'!$H32&gt;BD$3,'Step 2_Revenue3'!$H32=""),0,IF('Step 2_Revenue3'!$I32+ 'Step 2_Revenue3'!$H32 - 1&gt;=BD$3,('Step 2_Revenue3'!$D32*((1-'Step 2_Revenue3'!$F32)^(BD$3-'Step 2_Revenue3'!$H32))*'Step 2_Revenue3'!$E32*((1+'Step 2_Revenue3'!$G32)^(BD$3-1))), 0)))</f>
        <v/>
      </c>
      <c r="BE10" s="54" t="str">
        <f>IF(BE$3="","",IF(OR('Step 2_Revenue3'!$H32&gt;BE$3,'Step 2_Revenue3'!$H32=""),0,IF('Step 2_Revenue3'!$I32+ 'Step 2_Revenue3'!$H32 - 1&gt;=BE$3,('Step 2_Revenue3'!$D32*((1-'Step 2_Revenue3'!$F32)^(BE$3-'Step 2_Revenue3'!$H32))*'Step 2_Revenue3'!$E32*((1+'Step 2_Revenue3'!$G32)^(BE$3-1))), 0)))</f>
        <v/>
      </c>
      <c r="BF10" s="54" t="str">
        <f>IF(BF$3="","",IF(OR('Step 2_Revenue3'!$H32&gt;BF$3,'Step 2_Revenue3'!$H32=""),0,IF('Step 2_Revenue3'!$I32+ 'Step 2_Revenue3'!$H32 - 1&gt;=BF$3,('Step 2_Revenue3'!$D32*((1-'Step 2_Revenue3'!$F32)^(BF$3-'Step 2_Revenue3'!$H32))*'Step 2_Revenue3'!$E32*((1+'Step 2_Revenue3'!$G32)^(BF$3-1))), 0)))</f>
        <v/>
      </c>
      <c r="BG10" s="54" t="str">
        <f>IF(BG$3="","",IF(OR('Step 2_Revenue3'!$H32&gt;BG$3,'Step 2_Revenue3'!$H32=""),0,IF('Step 2_Revenue3'!$I32+ 'Step 2_Revenue3'!$H32 - 1&gt;=BG$3,('Step 2_Revenue3'!$D32*((1-'Step 2_Revenue3'!$F32)^(BG$3-'Step 2_Revenue3'!$H32))*'Step 2_Revenue3'!$E32*((1+'Step 2_Revenue3'!$G32)^(BG$3-1))), 0)))</f>
        <v/>
      </c>
      <c r="BH10" s="54" t="str">
        <f>IF(BH$3="","",IF(OR('Step 2_Revenue3'!$H32&gt;BH$3,'Step 2_Revenue3'!$H32=""),0,IF('Step 2_Revenue3'!$I32+ 'Step 2_Revenue3'!$H32 - 1&gt;=BH$3,('Step 2_Revenue3'!$D32*((1-'Step 2_Revenue3'!$F32)^(BH$3-'Step 2_Revenue3'!$H32))*'Step 2_Revenue3'!$E32*((1+'Step 2_Revenue3'!$G32)^(BH$3-1))), 0)))</f>
        <v/>
      </c>
      <c r="BI10" s="54" t="str">
        <f>IF(BI$3="","",IF(OR('Step 2_Revenue3'!$H32&gt;BI$3,'Step 2_Revenue3'!$H32=""),0,IF('Step 2_Revenue3'!$I32+ 'Step 2_Revenue3'!$H32 - 1&gt;=BI$3,('Step 2_Revenue3'!$D32*((1-'Step 2_Revenue3'!$F32)^(BI$3-'Step 2_Revenue3'!$H32))*'Step 2_Revenue3'!$E32*((1+'Step 2_Revenue3'!$G32)^(BI$3-1))), 0)))</f>
        <v/>
      </c>
      <c r="BJ10" s="54" t="str">
        <f>IF(BJ$3="","",IF(OR('Step 2_Revenue3'!$H32&gt;BJ$3,'Step 2_Revenue3'!$H32=""),0,IF('Step 2_Revenue3'!$I32+ 'Step 2_Revenue3'!$H32 - 1&gt;=BJ$3,('Step 2_Revenue3'!$D32*((1-'Step 2_Revenue3'!$F32)^(BJ$3-'Step 2_Revenue3'!$H32))*'Step 2_Revenue3'!$E32*((1+'Step 2_Revenue3'!$G32)^(BJ$3-1))), 0)))</f>
        <v/>
      </c>
      <c r="BK10" s="54" t="str">
        <f>IF(BK$3="","",IF(OR('Step 2_Revenue3'!$H32&gt;BK$3,'Step 2_Revenue3'!$H32=""),0,IF('Step 2_Revenue3'!$I32+ 'Step 2_Revenue3'!$H32 - 1&gt;=BK$3,('Step 2_Revenue3'!$D32*((1-'Step 2_Revenue3'!$F32)^(BK$3-'Step 2_Revenue3'!$H32))*'Step 2_Revenue3'!$E32*((1+'Step 2_Revenue3'!$G32)^(BK$3-1))), 0)))</f>
        <v/>
      </c>
      <c r="BL10" s="54" t="str">
        <f>IF(BL$3="","",IF(OR('Step 2_Revenue3'!$H32&gt;BL$3,'Step 2_Revenue3'!$H32=""),0,IF('Step 2_Revenue3'!$I32+ 'Step 2_Revenue3'!$H32 - 1&gt;=BL$3,('Step 2_Revenue3'!$D32*((1-'Step 2_Revenue3'!$F32)^(BL$3-'Step 2_Revenue3'!$H32))*'Step 2_Revenue3'!$E32*((1+'Step 2_Revenue3'!$G32)^(BL$3-1))), 0)))</f>
        <v/>
      </c>
      <c r="BM10" s="54" t="str">
        <f>IF(BM$3="","",IF(OR('Step 2_Revenue3'!$H32&gt;BM$3,'Step 2_Revenue3'!$H32=""),0,IF('Step 2_Revenue3'!$I32+ 'Step 2_Revenue3'!$H32 - 1&gt;=BM$3,('Step 2_Revenue3'!$D32*((1-'Step 2_Revenue3'!$F32)^(BM$3-'Step 2_Revenue3'!$H32))*'Step 2_Revenue3'!$E32*((1+'Step 2_Revenue3'!$G32)^(BM$3-1))), 0)))</f>
        <v/>
      </c>
      <c r="BN10" s="54" t="str">
        <f>IF(BN$3="","",IF(OR('Step 2_Revenue3'!$H32&gt;BN$3,'Step 2_Revenue3'!$H32=""),0,IF('Step 2_Revenue3'!$I32+ 'Step 2_Revenue3'!$H32 - 1&gt;=BN$3,('Step 2_Revenue3'!$D32*((1-'Step 2_Revenue3'!$F32)^(BN$3-'Step 2_Revenue3'!$H32))*'Step 2_Revenue3'!$E32*((1+'Step 2_Revenue3'!$G32)^(BN$3-1))), 0)))</f>
        <v/>
      </c>
      <c r="BO10" s="54" t="str">
        <f>IF(BO$3="","",IF(OR('Step 2_Revenue3'!$H32&gt;BO$3,'Step 2_Revenue3'!$H32=""),0,IF('Step 2_Revenue3'!$I32+ 'Step 2_Revenue3'!$H32 - 1&gt;=BO$3,('Step 2_Revenue3'!$D32*((1-'Step 2_Revenue3'!$F32)^(BO$3-'Step 2_Revenue3'!$H32))*'Step 2_Revenue3'!$E32*((1+'Step 2_Revenue3'!$G32)^(BO$3-1))), 0)))</f>
        <v/>
      </c>
      <c r="BP10" s="54" t="str">
        <f>IF(BP$3="","",IF(OR('Step 2_Revenue3'!$H32&gt;BP$3,'Step 2_Revenue3'!$H32=""),0,IF('Step 2_Revenue3'!$I32+ 'Step 2_Revenue3'!$H32 - 1&gt;=BP$3,('Step 2_Revenue3'!$D32*((1-'Step 2_Revenue3'!$F32)^(BP$3-'Step 2_Revenue3'!$H32))*'Step 2_Revenue3'!$E32*((1+'Step 2_Revenue3'!$G32)^(BP$3-1))), 0)))</f>
        <v/>
      </c>
      <c r="BQ10" s="54" t="str">
        <f>IF(BQ$3="","",IF(OR('Step 2_Revenue3'!$H32&gt;BQ$3,'Step 2_Revenue3'!$H32=""),0,IF('Step 2_Revenue3'!$I32+ 'Step 2_Revenue3'!$H32 - 1&gt;=BQ$3,('Step 2_Revenue3'!$D32*((1-'Step 2_Revenue3'!$F32)^(BQ$3-'Step 2_Revenue3'!$H32))*'Step 2_Revenue3'!$E32*((1+'Step 2_Revenue3'!$G32)^(BQ$3-1))), 0)))</f>
        <v/>
      </c>
      <c r="BR10" s="54" t="str">
        <f>IF(BR$3="","",IF(OR('Step 2_Revenue3'!$H32&gt;BR$3,'Step 2_Revenue3'!$H32=""),0,IF('Step 2_Revenue3'!$I32+ 'Step 2_Revenue3'!$H32 - 1&gt;=BR$3,('Step 2_Revenue3'!$D32*((1-'Step 2_Revenue3'!$F32)^(BR$3-'Step 2_Revenue3'!$H32))*'Step 2_Revenue3'!$E32*((1+'Step 2_Revenue3'!$G32)^(BR$3-1))), 0)))</f>
        <v/>
      </c>
      <c r="BS10" s="54" t="str">
        <f>IF(BS$3="","",IF(OR('Step 2_Revenue3'!$H32&gt;BS$3,'Step 2_Revenue3'!$H32=""),0,IF('Step 2_Revenue3'!$I32+ 'Step 2_Revenue3'!$H32 - 1&gt;=BS$3,('Step 2_Revenue3'!$D32*((1-'Step 2_Revenue3'!$F32)^(BS$3-'Step 2_Revenue3'!$H32))*'Step 2_Revenue3'!$E32*((1+'Step 2_Revenue3'!$G32)^(BS$3-1))), 0)))</f>
        <v/>
      </c>
      <c r="BT10" s="54" t="str">
        <f>IF(BT$3="","",IF(OR('Step 2_Revenue3'!$H32&gt;BT$3,'Step 2_Revenue3'!$H32=""),0,IF('Step 2_Revenue3'!$I32+ 'Step 2_Revenue3'!$H32 - 1&gt;=BT$3,('Step 2_Revenue3'!$D32*((1-'Step 2_Revenue3'!$F32)^(BT$3-'Step 2_Revenue3'!$H32))*'Step 2_Revenue3'!$E32*((1+'Step 2_Revenue3'!$G32)^(BT$3-1))), 0)))</f>
        <v/>
      </c>
      <c r="BU10" s="54" t="str">
        <f>IF(BU$3="","",IF(OR('Step 2_Revenue3'!$H32&gt;BU$3,'Step 2_Revenue3'!$H32=""),0,IF('Step 2_Revenue3'!$I32+ 'Step 2_Revenue3'!$H32 - 1&gt;=BU$3,('Step 2_Revenue3'!$D32*((1-'Step 2_Revenue3'!$F32)^(BU$3-'Step 2_Revenue3'!$H32))*'Step 2_Revenue3'!$E32*((1+'Step 2_Revenue3'!$G32)^(BU$3-1))), 0)))</f>
        <v/>
      </c>
      <c r="BV10" s="54" t="str">
        <f>IF(BV$3="","",IF(OR('Step 2_Revenue3'!$H32&gt;BV$3,'Step 2_Revenue3'!$H32=""),0,IF('Step 2_Revenue3'!$I32+ 'Step 2_Revenue3'!$H32 - 1&gt;=BV$3,('Step 2_Revenue3'!$D32*((1-'Step 2_Revenue3'!$F32)^(BV$3-'Step 2_Revenue3'!$H32))*'Step 2_Revenue3'!$E32*((1+'Step 2_Revenue3'!$G32)^(BV$3-1))), 0)))</f>
        <v/>
      </c>
      <c r="BW10" s="54" t="str">
        <f>IF(BW$3="","",IF(OR('Step 2_Revenue3'!$H32&gt;BW$3,'Step 2_Revenue3'!$H32=""),0,IF('Step 2_Revenue3'!$I32+ 'Step 2_Revenue3'!$H32 - 1&gt;=BW$3,('Step 2_Revenue3'!$D32*((1-'Step 2_Revenue3'!$F32)^(BW$3-'Step 2_Revenue3'!$H32))*'Step 2_Revenue3'!$E32*((1+'Step 2_Revenue3'!$G32)^(BW$3-1))), 0)))</f>
        <v/>
      </c>
      <c r="BX10" s="54" t="str">
        <f>IF(BX$3="","",IF(OR('Step 2_Revenue3'!$H32&gt;BX$3,'Step 2_Revenue3'!$H32=""),0,IF('Step 2_Revenue3'!$I32+ 'Step 2_Revenue3'!$H32 - 1&gt;=BX$3,('Step 2_Revenue3'!$D32*((1-'Step 2_Revenue3'!$F32)^(BX$3-'Step 2_Revenue3'!$H32))*'Step 2_Revenue3'!$E32*((1+'Step 2_Revenue3'!$G32)^(BX$3-1))), 0)))</f>
        <v/>
      </c>
      <c r="BY10" s="54" t="str">
        <f>IF(BY$3="","",IF(OR('Step 2_Revenue3'!$H32&gt;BY$3,'Step 2_Revenue3'!$H32=""),0,IF('Step 2_Revenue3'!$I32+ 'Step 2_Revenue3'!$H32 - 1&gt;=BY$3,('Step 2_Revenue3'!$D32*((1-'Step 2_Revenue3'!$F32)^(BY$3-'Step 2_Revenue3'!$H32))*'Step 2_Revenue3'!$E32*((1+'Step 2_Revenue3'!$G32)^(BY$3-1))), 0)))</f>
        <v/>
      </c>
      <c r="BZ10" s="54" t="str">
        <f>IF(BZ$3="","",IF(OR('Step 2_Revenue3'!$H32&gt;BZ$3,'Step 2_Revenue3'!$H32=""),0,IF('Step 2_Revenue3'!$I32+ 'Step 2_Revenue3'!$H32 - 1&gt;=BZ$3,('Step 2_Revenue3'!$D32*((1-'Step 2_Revenue3'!$F32)^(BZ$3-'Step 2_Revenue3'!$H32))*'Step 2_Revenue3'!$E32*((1+'Step 2_Revenue3'!$G32)^(BZ$3-1))), 0)))</f>
        <v/>
      </c>
      <c r="CA10" s="54" t="str">
        <f>IF(CA$3="","",IF(OR('Step 2_Revenue3'!$H32&gt;CA$3,'Step 2_Revenue3'!$H32=""),0,IF('Step 2_Revenue3'!$I32+ 'Step 2_Revenue3'!$H32 - 1&gt;=CA$3,('Step 2_Revenue3'!$D32*((1-'Step 2_Revenue3'!$F32)^(CA$3-'Step 2_Revenue3'!$H32))*'Step 2_Revenue3'!$E32*((1+'Step 2_Revenue3'!$G32)^(CA$3-1))), 0)))</f>
        <v/>
      </c>
      <c r="CB10" s="54" t="str">
        <f>IF(CB$3="","",IF(OR('Step 2_Revenue3'!$H32&gt;CB$3,'Step 2_Revenue3'!$H32=""),0,IF('Step 2_Revenue3'!$I32+ 'Step 2_Revenue3'!$H32 - 1&gt;=CB$3,('Step 2_Revenue3'!$D32*((1-'Step 2_Revenue3'!$F32)^(CB$3-'Step 2_Revenue3'!$H32))*'Step 2_Revenue3'!$E32*((1+'Step 2_Revenue3'!$G32)^(CB$3-1))), 0)))</f>
        <v/>
      </c>
      <c r="CC10" s="54" t="str">
        <f>IF(CC$3="","",IF(OR('Step 2_Revenue3'!$H32&gt;CC$3,'Step 2_Revenue3'!$H32=""),0,IF('Step 2_Revenue3'!$I32+ 'Step 2_Revenue3'!$H32 - 1&gt;=CC$3,('Step 2_Revenue3'!$D32*((1-'Step 2_Revenue3'!$F32)^(CC$3-'Step 2_Revenue3'!$H32))*'Step 2_Revenue3'!$E32*((1+'Step 2_Revenue3'!$G32)^(CC$3-1))), 0)))</f>
        <v/>
      </c>
      <c r="CD10" s="54" t="str">
        <f>IF(CD$3="","",IF(OR('Step 2_Revenue3'!$H32&gt;CD$3,'Step 2_Revenue3'!$H32=""),0,IF('Step 2_Revenue3'!$I32+ 'Step 2_Revenue3'!$H32 - 1&gt;=CD$3,('Step 2_Revenue3'!$D32*((1-'Step 2_Revenue3'!$F32)^(CD$3-'Step 2_Revenue3'!$H32))*'Step 2_Revenue3'!$E32*((1+'Step 2_Revenue3'!$G32)^(CD$3-1))), 0)))</f>
        <v/>
      </c>
      <c r="CE10" s="54" t="str">
        <f>IF(CE$3="","",IF(OR('Step 2_Revenue3'!$H32&gt;CE$3,'Step 2_Revenue3'!$H32=""),0,IF('Step 2_Revenue3'!$I32+ 'Step 2_Revenue3'!$H32 - 1&gt;=CE$3,('Step 2_Revenue3'!$D32*((1-'Step 2_Revenue3'!$F32)^(CE$3-'Step 2_Revenue3'!$H32))*'Step 2_Revenue3'!$E32*((1+'Step 2_Revenue3'!$G32)^(CE$3-1))), 0)))</f>
        <v/>
      </c>
      <c r="CF10" s="54" t="str">
        <f>IF(CF$3="","",IF(OR('Step 2_Revenue3'!$H32&gt;CF$3,'Step 2_Revenue3'!$H32=""),0,IF('Step 2_Revenue3'!$I32+ 'Step 2_Revenue3'!$H32 - 1&gt;=CF$3,('Step 2_Revenue3'!$D32*((1-'Step 2_Revenue3'!$F32)^(CF$3-'Step 2_Revenue3'!$H32))*'Step 2_Revenue3'!$E32*((1+'Step 2_Revenue3'!$G32)^(CF$3-1))), 0)))</f>
        <v/>
      </c>
      <c r="CG10" s="54" t="str">
        <f>IF(CG$3="","",IF(OR('Step 2_Revenue3'!$H32&gt;CG$3,'Step 2_Revenue3'!$H32=""),0,IF('Step 2_Revenue3'!$I32+ 'Step 2_Revenue3'!$H32 - 1&gt;=CG$3,('Step 2_Revenue3'!$D32*((1-'Step 2_Revenue3'!$F32)^(CG$3-'Step 2_Revenue3'!$H32))*'Step 2_Revenue3'!$E32*((1+'Step 2_Revenue3'!$G32)^(CG$3-1))), 0)))</f>
        <v/>
      </c>
      <c r="CH10" s="54" t="str">
        <f>IF(CH$3="","",IF(OR('Step 2_Revenue3'!$H32&gt;CH$3,'Step 2_Revenue3'!$H32=""),0,IF('Step 2_Revenue3'!$I32+ 'Step 2_Revenue3'!$H32 - 1&gt;=CH$3,('Step 2_Revenue3'!$D32*((1-'Step 2_Revenue3'!$F32)^(CH$3-'Step 2_Revenue3'!$H32))*'Step 2_Revenue3'!$E32*((1+'Step 2_Revenue3'!$G32)^(CH$3-1))), 0)))</f>
        <v/>
      </c>
      <c r="CI10" s="54" t="str">
        <f>IF(CI$3="","",IF(OR('Step 2_Revenue3'!$H32&gt;CI$3,'Step 2_Revenue3'!$H32=""),0,IF('Step 2_Revenue3'!$I32+ 'Step 2_Revenue3'!$H32 - 1&gt;=CI$3,('Step 2_Revenue3'!$D32*((1-'Step 2_Revenue3'!$F32)^(CI$3-'Step 2_Revenue3'!$H32))*'Step 2_Revenue3'!$E32*((1+'Step 2_Revenue3'!$G32)^(CI$3-1))), 0)))</f>
        <v/>
      </c>
      <c r="CJ10" s="54" t="str">
        <f>IF(CJ$3="","",IF(OR('Step 2_Revenue3'!$H32&gt;CJ$3,'Step 2_Revenue3'!$H32=""),0,IF('Step 2_Revenue3'!$I32+ 'Step 2_Revenue3'!$H32 - 1&gt;=CJ$3,('Step 2_Revenue3'!$D32*((1-'Step 2_Revenue3'!$F32)^(CJ$3-'Step 2_Revenue3'!$H32))*'Step 2_Revenue3'!$E32*((1+'Step 2_Revenue3'!$G32)^(CJ$3-1))), 0)))</f>
        <v/>
      </c>
      <c r="CK10" s="54" t="str">
        <f>IF(CK$3="","",IF(OR('Step 2_Revenue3'!$H32&gt;CK$3,'Step 2_Revenue3'!$H32=""),0,IF('Step 2_Revenue3'!$I32+ 'Step 2_Revenue3'!$H32 - 1&gt;=CK$3,('Step 2_Revenue3'!$D32*((1-'Step 2_Revenue3'!$F32)^(CK$3-'Step 2_Revenue3'!$H32))*'Step 2_Revenue3'!$E32*((1+'Step 2_Revenue3'!$G32)^(CK$3-1))), 0)))</f>
        <v/>
      </c>
      <c r="CL10" s="54" t="str">
        <f>IF(CL$3="","",IF(OR('Step 2_Revenue3'!$H32&gt;CL$3,'Step 2_Revenue3'!$H32=""),0,IF('Step 2_Revenue3'!$I32+ 'Step 2_Revenue3'!$H32 - 1&gt;=CL$3,('Step 2_Revenue3'!$D32*((1-'Step 2_Revenue3'!$F32)^(CL$3-'Step 2_Revenue3'!$H32))*'Step 2_Revenue3'!$E32*((1+'Step 2_Revenue3'!$G32)^(CL$3-1))), 0)))</f>
        <v/>
      </c>
      <c r="CM10" s="54" t="str">
        <f>IF(CM$3="","",IF(OR('Step 2_Revenue3'!$H32&gt;CM$3,'Step 2_Revenue3'!$H32=""),0,IF('Step 2_Revenue3'!$I32+ 'Step 2_Revenue3'!$H32 - 1&gt;=CM$3,('Step 2_Revenue3'!$D32*((1-'Step 2_Revenue3'!$F32)^(CM$3-'Step 2_Revenue3'!$H32))*'Step 2_Revenue3'!$E32*((1+'Step 2_Revenue3'!$G32)^(CM$3-1))), 0)))</f>
        <v/>
      </c>
      <c r="CN10" s="54" t="str">
        <f>IF(CN$3="","",IF(OR('Step 2_Revenue3'!$H32&gt;CN$3,'Step 2_Revenue3'!$H32=""),0,IF('Step 2_Revenue3'!$I32+ 'Step 2_Revenue3'!$H32 - 1&gt;=CN$3,('Step 2_Revenue3'!$D32*((1-'Step 2_Revenue3'!$F32)^(CN$3-'Step 2_Revenue3'!$H32))*'Step 2_Revenue3'!$E32*((1+'Step 2_Revenue3'!$G32)^(CN$3-1))), 0)))</f>
        <v/>
      </c>
      <c r="CO10" s="54" t="str">
        <f>IF(CO$3="","",IF(OR('Step 2_Revenue3'!$H32&gt;CO$3,'Step 2_Revenue3'!$H32=""),0,IF('Step 2_Revenue3'!$I32+ 'Step 2_Revenue3'!$H32 - 1&gt;=CO$3,('Step 2_Revenue3'!$D32*((1-'Step 2_Revenue3'!$F32)^(CO$3-'Step 2_Revenue3'!$H32))*'Step 2_Revenue3'!$E32*((1+'Step 2_Revenue3'!$G32)^(CO$3-1))), 0)))</f>
        <v/>
      </c>
      <c r="CP10" s="54" t="str">
        <f>IF(CP$3="","",IF(OR('Step 2_Revenue3'!$H32&gt;CP$3,'Step 2_Revenue3'!$H32=""),0,IF('Step 2_Revenue3'!$I32+ 'Step 2_Revenue3'!$H32 - 1&gt;=CP$3,('Step 2_Revenue3'!$D32*((1-'Step 2_Revenue3'!$F32)^(CP$3-'Step 2_Revenue3'!$H32))*'Step 2_Revenue3'!$E32*((1+'Step 2_Revenue3'!$G32)^(CP$3-1))), 0)))</f>
        <v/>
      </c>
      <c r="CQ10" s="54" t="str">
        <f>IF(CQ$3="","",IF(OR('Step 2_Revenue3'!$H32&gt;CQ$3,'Step 2_Revenue3'!$H32=""),0,IF('Step 2_Revenue3'!$I32+ 'Step 2_Revenue3'!$H32 - 1&gt;=CQ$3,('Step 2_Revenue3'!$D32*((1-'Step 2_Revenue3'!$F32)^(CQ$3-'Step 2_Revenue3'!$H32))*'Step 2_Revenue3'!$E32*((1+'Step 2_Revenue3'!$G32)^(CQ$3-1))), 0)))</f>
        <v/>
      </c>
      <c r="CR10" s="54" t="str">
        <f>IF(CR$3="","",IF(OR('Step 2_Revenue3'!$H32&gt;CR$3,'Step 2_Revenue3'!$H32=""),0,IF('Step 2_Revenue3'!$I32+ 'Step 2_Revenue3'!$H32 - 1&gt;=CR$3,('Step 2_Revenue3'!$D32*((1-'Step 2_Revenue3'!$F32)^(CR$3-'Step 2_Revenue3'!$H32))*'Step 2_Revenue3'!$E32*((1+'Step 2_Revenue3'!$G32)^(CR$3-1))), 0)))</f>
        <v/>
      </c>
      <c r="CS10" s="54" t="str">
        <f>IF(CS$3="","",IF(OR('Step 2_Revenue3'!$H32&gt;CS$3,'Step 2_Revenue3'!$H32=""),0,IF('Step 2_Revenue3'!$I32+ 'Step 2_Revenue3'!$H32 - 1&gt;=CS$3,('Step 2_Revenue3'!$D32*((1-'Step 2_Revenue3'!$F32)^(CS$3-'Step 2_Revenue3'!$H32))*'Step 2_Revenue3'!$E32*((1+'Step 2_Revenue3'!$G32)^(CS$3-1))), 0)))</f>
        <v/>
      </c>
      <c r="CT10" s="54" t="str">
        <f>IF(CT$3="","",IF(OR('Step 2_Revenue3'!$H32&gt;CT$3,'Step 2_Revenue3'!$H32=""),0,IF('Step 2_Revenue3'!$I32+ 'Step 2_Revenue3'!$H32 - 1&gt;=CT$3,('Step 2_Revenue3'!$D32*((1-'Step 2_Revenue3'!$F32)^(CT$3-'Step 2_Revenue3'!$H32))*'Step 2_Revenue3'!$E32*((1+'Step 2_Revenue3'!$G32)^(CT$3-1))), 0)))</f>
        <v/>
      </c>
      <c r="CU10" s="54" t="str">
        <f>IF(CU$3="","",IF(OR('Step 2_Revenue3'!$H32&gt;CU$3,'Step 2_Revenue3'!$H32=""),0,IF('Step 2_Revenue3'!$I32+ 'Step 2_Revenue3'!$H32 - 1&gt;=CU$3,('Step 2_Revenue3'!$D32*((1-'Step 2_Revenue3'!$F32)^(CU$3-'Step 2_Revenue3'!$H32))*'Step 2_Revenue3'!$E32*((1+'Step 2_Revenue3'!$G32)^(CU$3-1))), 0)))</f>
        <v/>
      </c>
      <c r="CV10" s="54" t="str">
        <f>IF(CV$3="","",IF(OR('Step 2_Revenue3'!$H32&gt;CV$3,'Step 2_Revenue3'!$H32=""),0,IF('Step 2_Revenue3'!$I32+ 'Step 2_Revenue3'!$H32 - 1&gt;=CV$3,('Step 2_Revenue3'!$D32*((1-'Step 2_Revenue3'!$F32)^(CV$3-'Step 2_Revenue3'!$H32))*'Step 2_Revenue3'!$E32*((1+'Step 2_Revenue3'!$G32)^(CV$3-1))), 0)))</f>
        <v/>
      </c>
      <c r="CW10" s="54" t="str">
        <f>IF(CW$3="","",IF(OR('Step 2_Revenue3'!$H32&gt;CW$3,'Step 2_Revenue3'!$H32=""),0,IF('Step 2_Revenue3'!$I32+ 'Step 2_Revenue3'!$H32 - 1&gt;=CW$3,('Step 2_Revenue3'!$D32*((1-'Step 2_Revenue3'!$F32)^(CW$3-'Step 2_Revenue3'!$H32))*'Step 2_Revenue3'!$E32*((1+'Step 2_Revenue3'!$G32)^(CW$3-1))), 0)))</f>
        <v/>
      </c>
      <c r="CX10" s="54" t="str">
        <f>IF(CX$3="","",IF(OR('Step 2_Revenue3'!$H32&gt;CX$3,'Step 2_Revenue3'!$H32=""),0,IF('Step 2_Revenue3'!$I32+ 'Step 2_Revenue3'!$H32 - 1&gt;=CX$3,('Step 2_Revenue3'!$D32*((1-'Step 2_Revenue3'!$F32)^(CX$3-'Step 2_Revenue3'!$H32))*'Step 2_Revenue3'!$E32*((1+'Step 2_Revenue3'!$G32)^(CX$3-1))), 0)))</f>
        <v/>
      </c>
      <c r="CY10" s="54" t="str">
        <f>IF(CY$3="","",IF(OR('Step 2_Revenue3'!$H32&gt;CY$3,'Step 2_Revenue3'!$H32=""),0,IF('Step 2_Revenue3'!$I32+ 'Step 2_Revenue3'!$H32 - 1&gt;=CY$3,('Step 2_Revenue3'!$D32*((1-'Step 2_Revenue3'!$F32)^(CY$3-'Step 2_Revenue3'!$H32))*'Step 2_Revenue3'!$E32*((1+'Step 2_Revenue3'!$G32)^(CY$3-1))), 0)))</f>
        <v/>
      </c>
      <c r="CZ10" s="54" t="str">
        <f>IF(CZ$3="","",IF(OR('Step 2_Revenue3'!$H32&gt;CZ$3,'Step 2_Revenue3'!$H32=""),0,IF('Step 2_Revenue3'!$I32+ 'Step 2_Revenue3'!$H32 - 1&gt;=CZ$3,('Step 2_Revenue3'!$D32*((1-'Step 2_Revenue3'!$F32)^(CZ$3-'Step 2_Revenue3'!$H32))*'Step 2_Revenue3'!$E32*((1+'Step 2_Revenue3'!$G32)^(CZ$3-1))), 0)))</f>
        <v/>
      </c>
      <c r="DA10" s="54" t="str">
        <f>IF(DA$3="","",IF(OR('Step 2_Revenue3'!$H32&gt;DA$3,'Step 2_Revenue3'!$H32=""),0,IF('Step 2_Revenue3'!$I32+ 'Step 2_Revenue3'!$H32 - 1&gt;=DA$3,('Step 2_Revenue3'!$D32*((1-'Step 2_Revenue3'!$F32)^(DA$3-'Step 2_Revenue3'!$H32))*'Step 2_Revenue3'!$E32*((1+'Step 2_Revenue3'!$G32)^(DA$3-1))), 0)))</f>
        <v/>
      </c>
      <c r="DB10" s="54" t="str">
        <f>IF(DB$3="","",IF(OR('Step 2_Revenue3'!$H32&gt;DB$3,'Step 2_Revenue3'!$H32=""),0,IF('Step 2_Revenue3'!$I32+ 'Step 2_Revenue3'!$H32 - 1&gt;=DB$3,('Step 2_Revenue3'!$D32*((1-'Step 2_Revenue3'!$F32)^(DB$3-'Step 2_Revenue3'!$H32))*'Step 2_Revenue3'!$E32*((1+'Step 2_Revenue3'!$G32)^(DB$3-1))), 0)))</f>
        <v/>
      </c>
      <c r="DC10" s="7"/>
    </row>
    <row r="11" spans="1:107" s="6" customFormat="1" x14ac:dyDescent="0.25">
      <c r="A11" s="7">
        <f t="shared" si="0"/>
        <v>0</v>
      </c>
      <c r="B11" s="14" t="str">
        <f>IF('Step 2_Revenue3'!C33&gt;0,'Step 2_Revenue3'!B33,"")</f>
        <v/>
      </c>
      <c r="C11" s="14"/>
      <c r="D11" s="14" t="str">
        <f>IF('Step 2_Revenue3'!D33&gt;0,IF('Step 2_Revenue3'!H33+'Step 2_Revenue3'!I33&gt;'Step 1_Expenditure3'!$C$22,'Step 1_Expenditure3'!$C$22,'Step 2_Revenue3'!H33+'Step 2_Revenue3'!I33),"")</f>
        <v/>
      </c>
      <c r="E11" s="14" t="str">
        <f>IF('Step 2_Revenue3'!D33&gt;0,'Step 2_Revenue3'!C33,"")</f>
        <v/>
      </c>
      <c r="F11" s="54">
        <f>IF(F$3="","",IF(OR('Step 2_Revenue3'!$H33&gt;F$3,'Step 2_Revenue3'!$H33=""),0,IF('Step 2_Revenue3'!$I33+ 'Step 2_Revenue3'!$H33 - 1&gt;=F$3, ('Step 2_Revenue3'!$D33*((1-'Step 2_Revenue3'!$F33)^(F$3-'Step 2_Revenue3'!$H33))*'Step 2_Revenue3'!$E33*((1+'Step 2_Revenue3'!$G33)^(F$3))), 0)))</f>
        <v>0</v>
      </c>
      <c r="G11" s="54">
        <f>IF(G$3="","",IF(OR('Step 2_Revenue3'!$H33&gt;G$3,'Step 2_Revenue3'!$H33=""),0,IF('Step 2_Revenue3'!$I33+ 'Step 2_Revenue3'!$H33 - 1&gt;=G$3,('Step 2_Revenue3'!$D33*((1-'Step 2_Revenue3'!$F33)^(G$3-'Step 2_Revenue3'!$H33))*'Step 2_Revenue3'!$E33*((1+'Step 2_Revenue3'!$G33)^(G$3-1))), 0)))</f>
        <v>0</v>
      </c>
      <c r="H11" s="54">
        <f>IF(H$3="","",IF(OR('Step 2_Revenue3'!$H33&gt;H$3,'Step 2_Revenue3'!$H33=""),0,IF('Step 2_Revenue3'!$I33+ 'Step 2_Revenue3'!$H33 - 1&gt;=H$3,('Step 2_Revenue3'!$D33*((1-'Step 2_Revenue3'!$F33)^(H$3-'Step 2_Revenue3'!$H33))*'Step 2_Revenue3'!$E33*((1+'Step 2_Revenue3'!$G33)^(H$3-1))), 0)))</f>
        <v>0</v>
      </c>
      <c r="I11" s="54">
        <f>IF(I$3="","",IF(OR('Step 2_Revenue3'!$H33&gt;I$3,'Step 2_Revenue3'!$H33=""),0,IF('Step 2_Revenue3'!$I33+ 'Step 2_Revenue3'!$H33 - 1&gt;=I$3,('Step 2_Revenue3'!$D33*((1-'Step 2_Revenue3'!$F33)^(I$3-'Step 2_Revenue3'!$H33))*'Step 2_Revenue3'!$E33*((1+'Step 2_Revenue3'!$G33)^(I$3-1))), 0)))</f>
        <v>0</v>
      </c>
      <c r="J11" s="54">
        <f>IF(J$3="","",IF(OR('Step 2_Revenue3'!$H33&gt;J$3,'Step 2_Revenue3'!$H33=""),0,IF('Step 2_Revenue3'!$I33+ 'Step 2_Revenue3'!$H33 - 1&gt;=J$3,('Step 2_Revenue3'!$D33*((1-'Step 2_Revenue3'!$F33)^(J$3-'Step 2_Revenue3'!$H33))*'Step 2_Revenue3'!$E33*((1+'Step 2_Revenue3'!$G33)^(J$3-1))), 0)))</f>
        <v>0</v>
      </c>
      <c r="K11" s="54">
        <f>IF(K$3="","",IF(OR('Step 2_Revenue3'!$H33&gt;K$3,'Step 2_Revenue3'!$H33=""),0,IF('Step 2_Revenue3'!$I33+ 'Step 2_Revenue3'!$H33 - 1&gt;=K$3,('Step 2_Revenue3'!$D33*((1-'Step 2_Revenue3'!$F33)^(K$3-'Step 2_Revenue3'!$H33))*'Step 2_Revenue3'!$E33*((1+'Step 2_Revenue3'!$G33)^(K$3-1))), 0)))</f>
        <v>0</v>
      </c>
      <c r="L11" s="54">
        <f>IF(L$3="","",IF(OR('Step 2_Revenue3'!$H33&gt;L$3,'Step 2_Revenue3'!$H33=""),0,IF('Step 2_Revenue3'!$I33+ 'Step 2_Revenue3'!$H33 - 1&gt;=L$3,('Step 2_Revenue3'!$D33*((1-'Step 2_Revenue3'!$F33)^(L$3-'Step 2_Revenue3'!$H33))*'Step 2_Revenue3'!$E33*((1+'Step 2_Revenue3'!$G33)^(L$3-1))), 0)))</f>
        <v>0</v>
      </c>
      <c r="M11" s="54">
        <f>IF(M$3="","",IF(OR('Step 2_Revenue3'!$H33&gt;M$3,'Step 2_Revenue3'!$H33=""),0,IF('Step 2_Revenue3'!$I33+ 'Step 2_Revenue3'!$H33 - 1&gt;=M$3,('Step 2_Revenue3'!$D33*((1-'Step 2_Revenue3'!$F33)^(M$3-'Step 2_Revenue3'!$H33))*'Step 2_Revenue3'!$E33*((1+'Step 2_Revenue3'!$G33)^(M$3-1))), 0)))</f>
        <v>0</v>
      </c>
      <c r="N11" s="54">
        <f>IF(N$3="","",IF(OR('Step 2_Revenue3'!$H33&gt;N$3,'Step 2_Revenue3'!$H33=""),0,IF('Step 2_Revenue3'!$I33+ 'Step 2_Revenue3'!$H33 - 1&gt;=N$3,('Step 2_Revenue3'!$D33*((1-'Step 2_Revenue3'!$F33)^(N$3-'Step 2_Revenue3'!$H33))*'Step 2_Revenue3'!$E33*((1+'Step 2_Revenue3'!$G33)^(N$3-1))), 0)))</f>
        <v>0</v>
      </c>
      <c r="O11" s="54">
        <f>IF(O$3="","",IF(OR('Step 2_Revenue3'!$H33&gt;O$3,'Step 2_Revenue3'!$H33=""),0,IF('Step 2_Revenue3'!$I33+ 'Step 2_Revenue3'!$H33 - 1&gt;=O$3,('Step 2_Revenue3'!$D33*((1-'Step 2_Revenue3'!$F33)^(O$3-'Step 2_Revenue3'!$H33))*'Step 2_Revenue3'!$E33*((1+'Step 2_Revenue3'!$G33)^(O$3-1))), 0)))</f>
        <v>0</v>
      </c>
      <c r="P11" s="54">
        <f>IF(P$3="","",IF(OR('Step 2_Revenue3'!$H33&gt;P$3,'Step 2_Revenue3'!$H33=""),0,IF('Step 2_Revenue3'!$I33+ 'Step 2_Revenue3'!$H33 - 1&gt;=P$3,('Step 2_Revenue3'!$D33*((1-'Step 2_Revenue3'!$F33)^(P$3-'Step 2_Revenue3'!$H33))*'Step 2_Revenue3'!$E33*((1+'Step 2_Revenue3'!$G33)^(P$3-1))), 0)))</f>
        <v>0</v>
      </c>
      <c r="Q11" s="54">
        <f>IF(Q$3="","",IF(OR('Step 2_Revenue3'!$H33&gt;Q$3,'Step 2_Revenue3'!$H33=""),0,IF('Step 2_Revenue3'!$I33+ 'Step 2_Revenue3'!$H33 - 1&gt;=Q$3,('Step 2_Revenue3'!$D33*((1-'Step 2_Revenue3'!$F33)^(Q$3-'Step 2_Revenue3'!$H33))*'Step 2_Revenue3'!$E33*((1+'Step 2_Revenue3'!$G33)^(Q$3-1))), 0)))</f>
        <v>0</v>
      </c>
      <c r="R11" s="54">
        <f>IF(R$3="","",IF(OR('Step 2_Revenue3'!$H33&gt;R$3,'Step 2_Revenue3'!$H33=""),0,IF('Step 2_Revenue3'!$I33+ 'Step 2_Revenue3'!$H33 - 1&gt;=R$3,('Step 2_Revenue3'!$D33*((1-'Step 2_Revenue3'!$F33)^(R$3-'Step 2_Revenue3'!$H33))*'Step 2_Revenue3'!$E33*((1+'Step 2_Revenue3'!$G33)^(R$3-1))), 0)))</f>
        <v>0</v>
      </c>
      <c r="S11" s="54">
        <f>IF(S$3="","",IF(OR('Step 2_Revenue3'!$H33&gt;S$3,'Step 2_Revenue3'!$H33=""),0,IF('Step 2_Revenue3'!$I33+ 'Step 2_Revenue3'!$H33 - 1&gt;=S$3,('Step 2_Revenue3'!$D33*((1-'Step 2_Revenue3'!$F33)^(S$3-'Step 2_Revenue3'!$H33))*'Step 2_Revenue3'!$E33*((1+'Step 2_Revenue3'!$G33)^(S$3-1))), 0)))</f>
        <v>0</v>
      </c>
      <c r="T11" s="54">
        <f>IF(T$3="","",IF(OR('Step 2_Revenue3'!$H33&gt;T$3,'Step 2_Revenue3'!$H33=""),0,IF('Step 2_Revenue3'!$I33+ 'Step 2_Revenue3'!$H33 - 1&gt;=T$3,('Step 2_Revenue3'!$D33*((1-'Step 2_Revenue3'!$F33)^(T$3-'Step 2_Revenue3'!$H33))*'Step 2_Revenue3'!$E33*((1+'Step 2_Revenue3'!$G33)^(T$3-1))), 0)))</f>
        <v>0</v>
      </c>
      <c r="U11" s="54">
        <f>IF(U$3="","",IF(OR('Step 2_Revenue3'!$H33&gt;U$3,'Step 2_Revenue3'!$H33=""),0,IF('Step 2_Revenue3'!$I33+ 'Step 2_Revenue3'!$H33 - 1&gt;=U$3,('Step 2_Revenue3'!$D33*((1-'Step 2_Revenue3'!$F33)^(U$3-'Step 2_Revenue3'!$H33))*'Step 2_Revenue3'!$E33*((1+'Step 2_Revenue3'!$G33)^(U$3-1))), 0)))</f>
        <v>0</v>
      </c>
      <c r="V11" s="54">
        <f>IF(V$3="","",IF(OR('Step 2_Revenue3'!$H33&gt;V$3,'Step 2_Revenue3'!$H33=""),0,IF('Step 2_Revenue3'!$I33+ 'Step 2_Revenue3'!$H33 - 1&gt;=V$3,('Step 2_Revenue3'!$D33*((1-'Step 2_Revenue3'!$F33)^(V$3-'Step 2_Revenue3'!$H33))*'Step 2_Revenue3'!$E33*((1+'Step 2_Revenue3'!$G33)^(V$3-1))), 0)))</f>
        <v>0</v>
      </c>
      <c r="W11" s="54">
        <f>IF(W$3="","",IF(OR('Step 2_Revenue3'!$H33&gt;W$3,'Step 2_Revenue3'!$H33=""),0,IF('Step 2_Revenue3'!$I33+ 'Step 2_Revenue3'!$H33 - 1&gt;=W$3,('Step 2_Revenue3'!$D33*((1-'Step 2_Revenue3'!$F33)^(W$3-'Step 2_Revenue3'!$H33))*'Step 2_Revenue3'!$E33*((1+'Step 2_Revenue3'!$G33)^(W$3-1))), 0)))</f>
        <v>0</v>
      </c>
      <c r="X11" s="54">
        <f>IF(X$3="","",IF(OR('Step 2_Revenue3'!$H33&gt;X$3,'Step 2_Revenue3'!$H33=""),0,IF('Step 2_Revenue3'!$I33+ 'Step 2_Revenue3'!$H33 - 1&gt;=X$3,('Step 2_Revenue3'!$D33*((1-'Step 2_Revenue3'!$F33)^(X$3-'Step 2_Revenue3'!$H33))*'Step 2_Revenue3'!$E33*((1+'Step 2_Revenue3'!$G33)^(X$3-1))), 0)))</f>
        <v>0</v>
      </c>
      <c r="Y11" s="54">
        <f>IF(Y$3="","",IF(OR('Step 2_Revenue3'!$H33&gt;Y$3,'Step 2_Revenue3'!$H33=""),0,IF('Step 2_Revenue3'!$I33+ 'Step 2_Revenue3'!$H33 - 1&gt;=Y$3,('Step 2_Revenue3'!$D33*((1-'Step 2_Revenue3'!$F33)^(Y$3-'Step 2_Revenue3'!$H33))*'Step 2_Revenue3'!$E33*((1+'Step 2_Revenue3'!$G33)^(Y$3-1))), 0)))</f>
        <v>0</v>
      </c>
      <c r="Z11" s="54">
        <f>IF(Z$3="","",IF(OR('Step 2_Revenue3'!$H33&gt;Z$3,'Step 2_Revenue3'!$H33=""),0,IF('Step 2_Revenue3'!$I33+ 'Step 2_Revenue3'!$H33 - 1&gt;=Z$3,('Step 2_Revenue3'!$D33*((1-'Step 2_Revenue3'!$F33)^(Z$3-'Step 2_Revenue3'!$H33))*'Step 2_Revenue3'!$E33*((1+'Step 2_Revenue3'!$G33)^(Z$3-1))), 0)))</f>
        <v>0</v>
      </c>
      <c r="AA11" s="54">
        <f>IF(AA$3="","",IF(OR('Step 2_Revenue3'!$H33&gt;AA$3,'Step 2_Revenue3'!$H33=""),0,IF('Step 2_Revenue3'!$I33+ 'Step 2_Revenue3'!$H33 - 1&gt;=AA$3,('Step 2_Revenue3'!$D33*((1-'Step 2_Revenue3'!$F33)^(AA$3-'Step 2_Revenue3'!$H33))*'Step 2_Revenue3'!$E33*((1+'Step 2_Revenue3'!$G33)^(AA$3-1))), 0)))</f>
        <v>0</v>
      </c>
      <c r="AB11" s="54">
        <f>IF(AB$3="","",IF(OR('Step 2_Revenue3'!$H33&gt;AB$3,'Step 2_Revenue3'!$H33=""),0,IF('Step 2_Revenue3'!$I33+ 'Step 2_Revenue3'!$H33 - 1&gt;=AB$3,('Step 2_Revenue3'!$D33*((1-'Step 2_Revenue3'!$F33)^(AB$3-'Step 2_Revenue3'!$H33))*'Step 2_Revenue3'!$E33*((1+'Step 2_Revenue3'!$G33)^(AB$3-1))), 0)))</f>
        <v>0</v>
      </c>
      <c r="AC11" s="54">
        <f>IF(AC$3="","",IF(OR('Step 2_Revenue3'!$H33&gt;AC$3,'Step 2_Revenue3'!$H33=""),0,IF('Step 2_Revenue3'!$I33+ 'Step 2_Revenue3'!$H33 - 1&gt;=AC$3,('Step 2_Revenue3'!$D33*((1-'Step 2_Revenue3'!$F33)^(AC$3-'Step 2_Revenue3'!$H33))*'Step 2_Revenue3'!$E33*((1+'Step 2_Revenue3'!$G33)^(AC$3-1))), 0)))</f>
        <v>0</v>
      </c>
      <c r="AD11" s="54">
        <f>IF(AD$3="","",IF(OR('Step 2_Revenue3'!$H33&gt;AD$3,'Step 2_Revenue3'!$H33=""),0,IF('Step 2_Revenue3'!$I33+ 'Step 2_Revenue3'!$H33 - 1&gt;=AD$3,('Step 2_Revenue3'!$D33*((1-'Step 2_Revenue3'!$F33)^(AD$3-'Step 2_Revenue3'!$H33))*'Step 2_Revenue3'!$E33*((1+'Step 2_Revenue3'!$G33)^(AD$3-1))), 0)))</f>
        <v>0</v>
      </c>
      <c r="AE11" s="54">
        <f>IF(AE$3="","",IF(OR('Step 2_Revenue3'!$H33&gt;AE$3,'Step 2_Revenue3'!$H33=""),0,IF('Step 2_Revenue3'!$I33+ 'Step 2_Revenue3'!$H33 - 1&gt;=AE$3,('Step 2_Revenue3'!$D33*((1-'Step 2_Revenue3'!$F33)^(AE$3-'Step 2_Revenue3'!$H33))*'Step 2_Revenue3'!$E33*((1+'Step 2_Revenue3'!$G33)^(AE$3-1))), 0)))</f>
        <v>0</v>
      </c>
      <c r="AF11" s="54" t="str">
        <f>IF(AF$3="","",IF(OR('Step 2_Revenue3'!$H33&gt;AF$3,'Step 2_Revenue3'!$H33=""),0,IF('Step 2_Revenue3'!$I33+ 'Step 2_Revenue3'!$H33 - 1&gt;=AF$3,('Step 2_Revenue3'!$D33*((1-'Step 2_Revenue3'!$F33)^(AF$3-'Step 2_Revenue3'!$H33))*'Step 2_Revenue3'!$E33*((1+'Step 2_Revenue3'!$G33)^(AF$3-1))), 0)))</f>
        <v/>
      </c>
      <c r="AG11" s="54" t="str">
        <f>IF(AG$3="","",IF(OR('Step 2_Revenue3'!$H33&gt;AG$3,'Step 2_Revenue3'!$H33=""),0,IF('Step 2_Revenue3'!$I33+ 'Step 2_Revenue3'!$H33 - 1&gt;=AG$3,('Step 2_Revenue3'!$D33*((1-'Step 2_Revenue3'!$F33)^(AG$3-'Step 2_Revenue3'!$H33))*'Step 2_Revenue3'!$E33*((1+'Step 2_Revenue3'!$G33)^(AG$3-1))), 0)))</f>
        <v/>
      </c>
      <c r="AH11" s="54" t="str">
        <f>IF(AH$3="","",IF(OR('Step 2_Revenue3'!$H33&gt;AH$3,'Step 2_Revenue3'!$H33=""),0,IF('Step 2_Revenue3'!$I33+ 'Step 2_Revenue3'!$H33 - 1&gt;=AH$3,('Step 2_Revenue3'!$D33*((1-'Step 2_Revenue3'!$F33)^(AH$3-'Step 2_Revenue3'!$H33))*'Step 2_Revenue3'!$E33*((1+'Step 2_Revenue3'!$G33)^(AH$3-1))), 0)))</f>
        <v/>
      </c>
      <c r="AI11" s="54" t="str">
        <f>IF(AI$3="","",IF(OR('Step 2_Revenue3'!$H33&gt;AI$3,'Step 2_Revenue3'!$H33=""),0,IF('Step 2_Revenue3'!$I33+ 'Step 2_Revenue3'!$H33 - 1&gt;=AI$3,('Step 2_Revenue3'!$D33*((1-'Step 2_Revenue3'!$F33)^(AI$3-'Step 2_Revenue3'!$H33))*'Step 2_Revenue3'!$E33*((1+'Step 2_Revenue3'!$G33)^(AI$3-1))), 0)))</f>
        <v/>
      </c>
      <c r="AJ11" s="54" t="str">
        <f>IF(AJ$3="","",IF(OR('Step 2_Revenue3'!$H33&gt;AJ$3,'Step 2_Revenue3'!$H33=""),0,IF('Step 2_Revenue3'!$I33+ 'Step 2_Revenue3'!$H33 - 1&gt;=AJ$3,('Step 2_Revenue3'!$D33*((1-'Step 2_Revenue3'!$F33)^(AJ$3-'Step 2_Revenue3'!$H33))*'Step 2_Revenue3'!$E33*((1+'Step 2_Revenue3'!$G33)^(AJ$3-1))), 0)))</f>
        <v/>
      </c>
      <c r="AK11" s="54" t="str">
        <f>IF(AK$3="","",IF(OR('Step 2_Revenue3'!$H33&gt;AK$3,'Step 2_Revenue3'!$H33=""),0,IF('Step 2_Revenue3'!$I33+ 'Step 2_Revenue3'!$H33 - 1&gt;=AK$3,('Step 2_Revenue3'!$D33*((1-'Step 2_Revenue3'!$F33)^(AK$3-'Step 2_Revenue3'!$H33))*'Step 2_Revenue3'!$E33*((1+'Step 2_Revenue3'!$G33)^(AK$3-1))), 0)))</f>
        <v/>
      </c>
      <c r="AL11" s="54" t="str">
        <f>IF(AL$3="","",IF(OR('Step 2_Revenue3'!$H33&gt;AL$3,'Step 2_Revenue3'!$H33=""),0,IF('Step 2_Revenue3'!$I33+ 'Step 2_Revenue3'!$H33 - 1&gt;=AL$3,('Step 2_Revenue3'!$D33*((1-'Step 2_Revenue3'!$F33)^(AL$3-'Step 2_Revenue3'!$H33))*'Step 2_Revenue3'!$E33*((1+'Step 2_Revenue3'!$G33)^(AL$3-1))), 0)))</f>
        <v/>
      </c>
      <c r="AM11" s="54" t="str">
        <f>IF(AM$3="","",IF(OR('Step 2_Revenue3'!$H33&gt;AM$3,'Step 2_Revenue3'!$H33=""),0,IF('Step 2_Revenue3'!$I33+ 'Step 2_Revenue3'!$H33 - 1&gt;=AM$3,('Step 2_Revenue3'!$D33*((1-'Step 2_Revenue3'!$F33)^(AM$3-'Step 2_Revenue3'!$H33))*'Step 2_Revenue3'!$E33*((1+'Step 2_Revenue3'!$G33)^(AM$3-1))), 0)))</f>
        <v/>
      </c>
      <c r="AN11" s="54" t="str">
        <f>IF(AN$3="","",IF(OR('Step 2_Revenue3'!$H33&gt;AN$3,'Step 2_Revenue3'!$H33=""),0,IF('Step 2_Revenue3'!$I33+ 'Step 2_Revenue3'!$H33 - 1&gt;=AN$3,('Step 2_Revenue3'!$D33*((1-'Step 2_Revenue3'!$F33)^(AN$3-'Step 2_Revenue3'!$H33))*'Step 2_Revenue3'!$E33*((1+'Step 2_Revenue3'!$G33)^(AN$3-1))), 0)))</f>
        <v/>
      </c>
      <c r="AO11" s="54" t="str">
        <f>IF(AO$3="","",IF(OR('Step 2_Revenue3'!$H33&gt;AO$3,'Step 2_Revenue3'!$H33=""),0,IF('Step 2_Revenue3'!$I33+ 'Step 2_Revenue3'!$H33 - 1&gt;=AO$3,('Step 2_Revenue3'!$D33*((1-'Step 2_Revenue3'!$F33)^(AO$3-'Step 2_Revenue3'!$H33))*'Step 2_Revenue3'!$E33*((1+'Step 2_Revenue3'!$G33)^(AO$3-1))), 0)))</f>
        <v/>
      </c>
      <c r="AP11" s="54" t="str">
        <f>IF(AP$3="","",IF(OR('Step 2_Revenue3'!$H33&gt;AP$3,'Step 2_Revenue3'!$H33=""),0,IF('Step 2_Revenue3'!$I33+ 'Step 2_Revenue3'!$H33 - 1&gt;=AP$3,('Step 2_Revenue3'!$D33*((1-'Step 2_Revenue3'!$F33)^(AP$3-'Step 2_Revenue3'!$H33))*'Step 2_Revenue3'!$E33*((1+'Step 2_Revenue3'!$G33)^(AP$3-1))), 0)))</f>
        <v/>
      </c>
      <c r="AQ11" s="54" t="str">
        <f>IF(AQ$3="","",IF(OR('Step 2_Revenue3'!$H33&gt;AQ$3,'Step 2_Revenue3'!$H33=""),0,IF('Step 2_Revenue3'!$I33+ 'Step 2_Revenue3'!$H33 - 1&gt;=AQ$3,('Step 2_Revenue3'!$D33*((1-'Step 2_Revenue3'!$F33)^(AQ$3-'Step 2_Revenue3'!$H33))*'Step 2_Revenue3'!$E33*((1+'Step 2_Revenue3'!$G33)^(AQ$3-1))), 0)))</f>
        <v/>
      </c>
      <c r="AR11" s="54" t="str">
        <f>IF(AR$3="","",IF(OR('Step 2_Revenue3'!$H33&gt;AR$3,'Step 2_Revenue3'!$H33=""),0,IF('Step 2_Revenue3'!$I33+ 'Step 2_Revenue3'!$H33 - 1&gt;=AR$3,('Step 2_Revenue3'!$D33*((1-'Step 2_Revenue3'!$F33)^(AR$3-'Step 2_Revenue3'!$H33))*'Step 2_Revenue3'!$E33*((1+'Step 2_Revenue3'!$G33)^(AR$3-1))), 0)))</f>
        <v/>
      </c>
      <c r="AS11" s="54" t="str">
        <f>IF(AS$3="","",IF(OR('Step 2_Revenue3'!$H33&gt;AS$3,'Step 2_Revenue3'!$H33=""),0,IF('Step 2_Revenue3'!$I33+ 'Step 2_Revenue3'!$H33 - 1&gt;=AS$3,('Step 2_Revenue3'!$D33*((1-'Step 2_Revenue3'!$F33)^(AS$3-'Step 2_Revenue3'!$H33))*'Step 2_Revenue3'!$E33*((1+'Step 2_Revenue3'!$G33)^(AS$3-1))), 0)))</f>
        <v/>
      </c>
      <c r="AT11" s="54" t="str">
        <f>IF(AT$3="","",IF(OR('Step 2_Revenue3'!$H33&gt;AT$3,'Step 2_Revenue3'!$H33=""),0,IF('Step 2_Revenue3'!$I33+ 'Step 2_Revenue3'!$H33 - 1&gt;=AT$3,('Step 2_Revenue3'!$D33*((1-'Step 2_Revenue3'!$F33)^(AT$3-'Step 2_Revenue3'!$H33))*'Step 2_Revenue3'!$E33*((1+'Step 2_Revenue3'!$G33)^(AT$3-1))), 0)))</f>
        <v/>
      </c>
      <c r="AU11" s="54" t="str">
        <f>IF(AU$3="","",IF(OR('Step 2_Revenue3'!$H33&gt;AU$3,'Step 2_Revenue3'!$H33=""),0,IF('Step 2_Revenue3'!$I33+ 'Step 2_Revenue3'!$H33 - 1&gt;=AU$3,('Step 2_Revenue3'!$D33*((1-'Step 2_Revenue3'!$F33)^(AU$3-'Step 2_Revenue3'!$H33))*'Step 2_Revenue3'!$E33*((1+'Step 2_Revenue3'!$G33)^(AU$3-1))), 0)))</f>
        <v/>
      </c>
      <c r="AV11" s="54" t="str">
        <f>IF(AV$3="","",IF(OR('Step 2_Revenue3'!$H33&gt;AV$3,'Step 2_Revenue3'!$H33=""),0,IF('Step 2_Revenue3'!$I33+ 'Step 2_Revenue3'!$H33 - 1&gt;=AV$3,('Step 2_Revenue3'!$D33*((1-'Step 2_Revenue3'!$F33)^(AV$3-'Step 2_Revenue3'!$H33))*'Step 2_Revenue3'!$E33*((1+'Step 2_Revenue3'!$G33)^(AV$3-1))), 0)))</f>
        <v/>
      </c>
      <c r="AW11" s="54" t="str">
        <f>IF(AW$3="","",IF(OR('Step 2_Revenue3'!$H33&gt;AW$3,'Step 2_Revenue3'!$H33=""),0,IF('Step 2_Revenue3'!$I33+ 'Step 2_Revenue3'!$H33 - 1&gt;=AW$3,('Step 2_Revenue3'!$D33*((1-'Step 2_Revenue3'!$F33)^(AW$3-'Step 2_Revenue3'!$H33))*'Step 2_Revenue3'!$E33*((1+'Step 2_Revenue3'!$G33)^(AW$3-1))), 0)))</f>
        <v/>
      </c>
      <c r="AX11" s="54" t="str">
        <f>IF(AX$3="","",IF(OR('Step 2_Revenue3'!$H33&gt;AX$3,'Step 2_Revenue3'!$H33=""),0,IF('Step 2_Revenue3'!$I33+ 'Step 2_Revenue3'!$H33 - 1&gt;=AX$3,('Step 2_Revenue3'!$D33*((1-'Step 2_Revenue3'!$F33)^(AX$3-'Step 2_Revenue3'!$H33))*'Step 2_Revenue3'!$E33*((1+'Step 2_Revenue3'!$G33)^(AX$3-1))), 0)))</f>
        <v/>
      </c>
      <c r="AY11" s="54" t="str">
        <f>IF(AY$3="","",IF(OR('Step 2_Revenue3'!$H33&gt;AY$3,'Step 2_Revenue3'!$H33=""),0,IF('Step 2_Revenue3'!$I33+ 'Step 2_Revenue3'!$H33 - 1&gt;=AY$3,('Step 2_Revenue3'!$D33*((1-'Step 2_Revenue3'!$F33)^(AY$3-'Step 2_Revenue3'!$H33))*'Step 2_Revenue3'!$E33*((1+'Step 2_Revenue3'!$G33)^(AY$3-1))), 0)))</f>
        <v/>
      </c>
      <c r="AZ11" s="54" t="str">
        <f>IF(AZ$3="","",IF(OR('Step 2_Revenue3'!$H33&gt;AZ$3,'Step 2_Revenue3'!$H33=""),0,IF('Step 2_Revenue3'!$I33+ 'Step 2_Revenue3'!$H33 - 1&gt;=AZ$3,('Step 2_Revenue3'!$D33*((1-'Step 2_Revenue3'!$F33)^(AZ$3-'Step 2_Revenue3'!$H33))*'Step 2_Revenue3'!$E33*((1+'Step 2_Revenue3'!$G33)^(AZ$3-1))), 0)))</f>
        <v/>
      </c>
      <c r="BA11" s="54" t="str">
        <f>IF(BA$3="","",IF(OR('Step 2_Revenue3'!$H33&gt;BA$3,'Step 2_Revenue3'!$H33=""),0,IF('Step 2_Revenue3'!$I33+ 'Step 2_Revenue3'!$H33 - 1&gt;=BA$3,('Step 2_Revenue3'!$D33*((1-'Step 2_Revenue3'!$F33)^(BA$3-'Step 2_Revenue3'!$H33))*'Step 2_Revenue3'!$E33*((1+'Step 2_Revenue3'!$G33)^(BA$3-1))), 0)))</f>
        <v/>
      </c>
      <c r="BB11" s="54" t="str">
        <f>IF(BB$3="","",IF(OR('Step 2_Revenue3'!$H33&gt;BB$3,'Step 2_Revenue3'!$H33=""),0,IF('Step 2_Revenue3'!$I33+ 'Step 2_Revenue3'!$H33 - 1&gt;=BB$3,('Step 2_Revenue3'!$D33*((1-'Step 2_Revenue3'!$F33)^(BB$3-'Step 2_Revenue3'!$H33))*'Step 2_Revenue3'!$E33*((1+'Step 2_Revenue3'!$G33)^(BB$3-1))), 0)))</f>
        <v/>
      </c>
      <c r="BC11" s="54" t="str">
        <f>IF(BC$3="","",IF(OR('Step 2_Revenue3'!$H33&gt;BC$3,'Step 2_Revenue3'!$H33=""),0,IF('Step 2_Revenue3'!$I33+ 'Step 2_Revenue3'!$H33 - 1&gt;=BC$3,('Step 2_Revenue3'!$D33*((1-'Step 2_Revenue3'!$F33)^(BC$3-'Step 2_Revenue3'!$H33))*'Step 2_Revenue3'!$E33*((1+'Step 2_Revenue3'!$G33)^(BC$3-1))), 0)))</f>
        <v/>
      </c>
      <c r="BD11" s="54" t="str">
        <f>IF(BD$3="","",IF(OR('Step 2_Revenue3'!$H33&gt;BD$3,'Step 2_Revenue3'!$H33=""),0,IF('Step 2_Revenue3'!$I33+ 'Step 2_Revenue3'!$H33 - 1&gt;=BD$3,('Step 2_Revenue3'!$D33*((1-'Step 2_Revenue3'!$F33)^(BD$3-'Step 2_Revenue3'!$H33))*'Step 2_Revenue3'!$E33*((1+'Step 2_Revenue3'!$G33)^(BD$3-1))), 0)))</f>
        <v/>
      </c>
      <c r="BE11" s="54" t="str">
        <f>IF(BE$3="","",IF(OR('Step 2_Revenue3'!$H33&gt;BE$3,'Step 2_Revenue3'!$H33=""),0,IF('Step 2_Revenue3'!$I33+ 'Step 2_Revenue3'!$H33 - 1&gt;=BE$3,('Step 2_Revenue3'!$D33*((1-'Step 2_Revenue3'!$F33)^(BE$3-'Step 2_Revenue3'!$H33))*'Step 2_Revenue3'!$E33*((1+'Step 2_Revenue3'!$G33)^(BE$3-1))), 0)))</f>
        <v/>
      </c>
      <c r="BF11" s="54" t="str">
        <f>IF(BF$3="","",IF(OR('Step 2_Revenue3'!$H33&gt;BF$3,'Step 2_Revenue3'!$H33=""),0,IF('Step 2_Revenue3'!$I33+ 'Step 2_Revenue3'!$H33 - 1&gt;=BF$3,('Step 2_Revenue3'!$D33*((1-'Step 2_Revenue3'!$F33)^(BF$3-'Step 2_Revenue3'!$H33))*'Step 2_Revenue3'!$E33*((1+'Step 2_Revenue3'!$G33)^(BF$3-1))), 0)))</f>
        <v/>
      </c>
      <c r="BG11" s="54" t="str">
        <f>IF(BG$3="","",IF(OR('Step 2_Revenue3'!$H33&gt;BG$3,'Step 2_Revenue3'!$H33=""),0,IF('Step 2_Revenue3'!$I33+ 'Step 2_Revenue3'!$H33 - 1&gt;=BG$3,('Step 2_Revenue3'!$D33*((1-'Step 2_Revenue3'!$F33)^(BG$3-'Step 2_Revenue3'!$H33))*'Step 2_Revenue3'!$E33*((1+'Step 2_Revenue3'!$G33)^(BG$3-1))), 0)))</f>
        <v/>
      </c>
      <c r="BH11" s="54" t="str">
        <f>IF(BH$3="","",IF(OR('Step 2_Revenue3'!$H33&gt;BH$3,'Step 2_Revenue3'!$H33=""),0,IF('Step 2_Revenue3'!$I33+ 'Step 2_Revenue3'!$H33 - 1&gt;=BH$3,('Step 2_Revenue3'!$D33*((1-'Step 2_Revenue3'!$F33)^(BH$3-'Step 2_Revenue3'!$H33))*'Step 2_Revenue3'!$E33*((1+'Step 2_Revenue3'!$G33)^(BH$3-1))), 0)))</f>
        <v/>
      </c>
      <c r="BI11" s="54" t="str">
        <f>IF(BI$3="","",IF(OR('Step 2_Revenue3'!$H33&gt;BI$3,'Step 2_Revenue3'!$H33=""),0,IF('Step 2_Revenue3'!$I33+ 'Step 2_Revenue3'!$H33 - 1&gt;=BI$3,('Step 2_Revenue3'!$D33*((1-'Step 2_Revenue3'!$F33)^(BI$3-'Step 2_Revenue3'!$H33))*'Step 2_Revenue3'!$E33*((1+'Step 2_Revenue3'!$G33)^(BI$3-1))), 0)))</f>
        <v/>
      </c>
      <c r="BJ11" s="54" t="str">
        <f>IF(BJ$3="","",IF(OR('Step 2_Revenue3'!$H33&gt;BJ$3,'Step 2_Revenue3'!$H33=""),0,IF('Step 2_Revenue3'!$I33+ 'Step 2_Revenue3'!$H33 - 1&gt;=BJ$3,('Step 2_Revenue3'!$D33*((1-'Step 2_Revenue3'!$F33)^(BJ$3-'Step 2_Revenue3'!$H33))*'Step 2_Revenue3'!$E33*((1+'Step 2_Revenue3'!$G33)^(BJ$3-1))), 0)))</f>
        <v/>
      </c>
      <c r="BK11" s="54" t="str">
        <f>IF(BK$3="","",IF(OR('Step 2_Revenue3'!$H33&gt;BK$3,'Step 2_Revenue3'!$H33=""),0,IF('Step 2_Revenue3'!$I33+ 'Step 2_Revenue3'!$H33 - 1&gt;=BK$3,('Step 2_Revenue3'!$D33*((1-'Step 2_Revenue3'!$F33)^(BK$3-'Step 2_Revenue3'!$H33))*'Step 2_Revenue3'!$E33*((1+'Step 2_Revenue3'!$G33)^(BK$3-1))), 0)))</f>
        <v/>
      </c>
      <c r="BL11" s="54" t="str">
        <f>IF(BL$3="","",IF(OR('Step 2_Revenue3'!$H33&gt;BL$3,'Step 2_Revenue3'!$H33=""),0,IF('Step 2_Revenue3'!$I33+ 'Step 2_Revenue3'!$H33 - 1&gt;=BL$3,('Step 2_Revenue3'!$D33*((1-'Step 2_Revenue3'!$F33)^(BL$3-'Step 2_Revenue3'!$H33))*'Step 2_Revenue3'!$E33*((1+'Step 2_Revenue3'!$G33)^(BL$3-1))), 0)))</f>
        <v/>
      </c>
      <c r="BM11" s="54" t="str">
        <f>IF(BM$3="","",IF(OR('Step 2_Revenue3'!$H33&gt;BM$3,'Step 2_Revenue3'!$H33=""),0,IF('Step 2_Revenue3'!$I33+ 'Step 2_Revenue3'!$H33 - 1&gt;=BM$3,('Step 2_Revenue3'!$D33*((1-'Step 2_Revenue3'!$F33)^(BM$3-'Step 2_Revenue3'!$H33))*'Step 2_Revenue3'!$E33*((1+'Step 2_Revenue3'!$G33)^(BM$3-1))), 0)))</f>
        <v/>
      </c>
      <c r="BN11" s="54" t="str">
        <f>IF(BN$3="","",IF(OR('Step 2_Revenue3'!$H33&gt;BN$3,'Step 2_Revenue3'!$H33=""),0,IF('Step 2_Revenue3'!$I33+ 'Step 2_Revenue3'!$H33 - 1&gt;=BN$3,('Step 2_Revenue3'!$D33*((1-'Step 2_Revenue3'!$F33)^(BN$3-'Step 2_Revenue3'!$H33))*'Step 2_Revenue3'!$E33*((1+'Step 2_Revenue3'!$G33)^(BN$3-1))), 0)))</f>
        <v/>
      </c>
      <c r="BO11" s="54" t="str">
        <f>IF(BO$3="","",IF(OR('Step 2_Revenue3'!$H33&gt;BO$3,'Step 2_Revenue3'!$H33=""),0,IF('Step 2_Revenue3'!$I33+ 'Step 2_Revenue3'!$H33 - 1&gt;=BO$3,('Step 2_Revenue3'!$D33*((1-'Step 2_Revenue3'!$F33)^(BO$3-'Step 2_Revenue3'!$H33))*'Step 2_Revenue3'!$E33*((1+'Step 2_Revenue3'!$G33)^(BO$3-1))), 0)))</f>
        <v/>
      </c>
      <c r="BP11" s="54" t="str">
        <f>IF(BP$3="","",IF(OR('Step 2_Revenue3'!$H33&gt;BP$3,'Step 2_Revenue3'!$H33=""),0,IF('Step 2_Revenue3'!$I33+ 'Step 2_Revenue3'!$H33 - 1&gt;=BP$3,('Step 2_Revenue3'!$D33*((1-'Step 2_Revenue3'!$F33)^(BP$3-'Step 2_Revenue3'!$H33))*'Step 2_Revenue3'!$E33*((1+'Step 2_Revenue3'!$G33)^(BP$3-1))), 0)))</f>
        <v/>
      </c>
      <c r="BQ11" s="54" t="str">
        <f>IF(BQ$3="","",IF(OR('Step 2_Revenue3'!$H33&gt;BQ$3,'Step 2_Revenue3'!$H33=""),0,IF('Step 2_Revenue3'!$I33+ 'Step 2_Revenue3'!$H33 - 1&gt;=BQ$3,('Step 2_Revenue3'!$D33*((1-'Step 2_Revenue3'!$F33)^(BQ$3-'Step 2_Revenue3'!$H33))*'Step 2_Revenue3'!$E33*((1+'Step 2_Revenue3'!$G33)^(BQ$3-1))), 0)))</f>
        <v/>
      </c>
      <c r="BR11" s="54" t="str">
        <f>IF(BR$3="","",IF(OR('Step 2_Revenue3'!$H33&gt;BR$3,'Step 2_Revenue3'!$H33=""),0,IF('Step 2_Revenue3'!$I33+ 'Step 2_Revenue3'!$H33 - 1&gt;=BR$3,('Step 2_Revenue3'!$D33*((1-'Step 2_Revenue3'!$F33)^(BR$3-'Step 2_Revenue3'!$H33))*'Step 2_Revenue3'!$E33*((1+'Step 2_Revenue3'!$G33)^(BR$3-1))), 0)))</f>
        <v/>
      </c>
      <c r="BS11" s="54" t="str">
        <f>IF(BS$3="","",IF(OR('Step 2_Revenue3'!$H33&gt;BS$3,'Step 2_Revenue3'!$H33=""),0,IF('Step 2_Revenue3'!$I33+ 'Step 2_Revenue3'!$H33 - 1&gt;=BS$3,('Step 2_Revenue3'!$D33*((1-'Step 2_Revenue3'!$F33)^(BS$3-'Step 2_Revenue3'!$H33))*'Step 2_Revenue3'!$E33*((1+'Step 2_Revenue3'!$G33)^(BS$3-1))), 0)))</f>
        <v/>
      </c>
      <c r="BT11" s="54" t="str">
        <f>IF(BT$3="","",IF(OR('Step 2_Revenue3'!$H33&gt;BT$3,'Step 2_Revenue3'!$H33=""),0,IF('Step 2_Revenue3'!$I33+ 'Step 2_Revenue3'!$H33 - 1&gt;=BT$3,('Step 2_Revenue3'!$D33*((1-'Step 2_Revenue3'!$F33)^(BT$3-'Step 2_Revenue3'!$H33))*'Step 2_Revenue3'!$E33*((1+'Step 2_Revenue3'!$G33)^(BT$3-1))), 0)))</f>
        <v/>
      </c>
      <c r="BU11" s="54" t="str">
        <f>IF(BU$3="","",IF(OR('Step 2_Revenue3'!$H33&gt;BU$3,'Step 2_Revenue3'!$H33=""),0,IF('Step 2_Revenue3'!$I33+ 'Step 2_Revenue3'!$H33 - 1&gt;=BU$3,('Step 2_Revenue3'!$D33*((1-'Step 2_Revenue3'!$F33)^(BU$3-'Step 2_Revenue3'!$H33))*'Step 2_Revenue3'!$E33*((1+'Step 2_Revenue3'!$G33)^(BU$3-1))), 0)))</f>
        <v/>
      </c>
      <c r="BV11" s="54" t="str">
        <f>IF(BV$3="","",IF(OR('Step 2_Revenue3'!$H33&gt;BV$3,'Step 2_Revenue3'!$H33=""),0,IF('Step 2_Revenue3'!$I33+ 'Step 2_Revenue3'!$H33 - 1&gt;=BV$3,('Step 2_Revenue3'!$D33*((1-'Step 2_Revenue3'!$F33)^(BV$3-'Step 2_Revenue3'!$H33))*'Step 2_Revenue3'!$E33*((1+'Step 2_Revenue3'!$G33)^(BV$3-1))), 0)))</f>
        <v/>
      </c>
      <c r="BW11" s="54" t="str">
        <f>IF(BW$3="","",IF(OR('Step 2_Revenue3'!$H33&gt;BW$3,'Step 2_Revenue3'!$H33=""),0,IF('Step 2_Revenue3'!$I33+ 'Step 2_Revenue3'!$H33 - 1&gt;=BW$3,('Step 2_Revenue3'!$D33*((1-'Step 2_Revenue3'!$F33)^(BW$3-'Step 2_Revenue3'!$H33))*'Step 2_Revenue3'!$E33*((1+'Step 2_Revenue3'!$G33)^(BW$3-1))), 0)))</f>
        <v/>
      </c>
      <c r="BX11" s="54" t="str">
        <f>IF(BX$3="","",IF(OR('Step 2_Revenue3'!$H33&gt;BX$3,'Step 2_Revenue3'!$H33=""),0,IF('Step 2_Revenue3'!$I33+ 'Step 2_Revenue3'!$H33 - 1&gt;=BX$3,('Step 2_Revenue3'!$D33*((1-'Step 2_Revenue3'!$F33)^(BX$3-'Step 2_Revenue3'!$H33))*'Step 2_Revenue3'!$E33*((1+'Step 2_Revenue3'!$G33)^(BX$3-1))), 0)))</f>
        <v/>
      </c>
      <c r="BY11" s="54" t="str">
        <f>IF(BY$3="","",IF(OR('Step 2_Revenue3'!$H33&gt;BY$3,'Step 2_Revenue3'!$H33=""),0,IF('Step 2_Revenue3'!$I33+ 'Step 2_Revenue3'!$H33 - 1&gt;=BY$3,('Step 2_Revenue3'!$D33*((1-'Step 2_Revenue3'!$F33)^(BY$3-'Step 2_Revenue3'!$H33))*'Step 2_Revenue3'!$E33*((1+'Step 2_Revenue3'!$G33)^(BY$3-1))), 0)))</f>
        <v/>
      </c>
      <c r="BZ11" s="54" t="str">
        <f>IF(BZ$3="","",IF(OR('Step 2_Revenue3'!$H33&gt;BZ$3,'Step 2_Revenue3'!$H33=""),0,IF('Step 2_Revenue3'!$I33+ 'Step 2_Revenue3'!$H33 - 1&gt;=BZ$3,('Step 2_Revenue3'!$D33*((1-'Step 2_Revenue3'!$F33)^(BZ$3-'Step 2_Revenue3'!$H33))*'Step 2_Revenue3'!$E33*((1+'Step 2_Revenue3'!$G33)^(BZ$3-1))), 0)))</f>
        <v/>
      </c>
      <c r="CA11" s="54" t="str">
        <f>IF(CA$3="","",IF(OR('Step 2_Revenue3'!$H33&gt;CA$3,'Step 2_Revenue3'!$H33=""),0,IF('Step 2_Revenue3'!$I33+ 'Step 2_Revenue3'!$H33 - 1&gt;=CA$3,('Step 2_Revenue3'!$D33*((1-'Step 2_Revenue3'!$F33)^(CA$3-'Step 2_Revenue3'!$H33))*'Step 2_Revenue3'!$E33*((1+'Step 2_Revenue3'!$G33)^(CA$3-1))), 0)))</f>
        <v/>
      </c>
      <c r="CB11" s="54" t="str">
        <f>IF(CB$3="","",IF(OR('Step 2_Revenue3'!$H33&gt;CB$3,'Step 2_Revenue3'!$H33=""),0,IF('Step 2_Revenue3'!$I33+ 'Step 2_Revenue3'!$H33 - 1&gt;=CB$3,('Step 2_Revenue3'!$D33*((1-'Step 2_Revenue3'!$F33)^(CB$3-'Step 2_Revenue3'!$H33))*'Step 2_Revenue3'!$E33*((1+'Step 2_Revenue3'!$G33)^(CB$3-1))), 0)))</f>
        <v/>
      </c>
      <c r="CC11" s="54" t="str">
        <f>IF(CC$3="","",IF(OR('Step 2_Revenue3'!$H33&gt;CC$3,'Step 2_Revenue3'!$H33=""),0,IF('Step 2_Revenue3'!$I33+ 'Step 2_Revenue3'!$H33 - 1&gt;=CC$3,('Step 2_Revenue3'!$D33*((1-'Step 2_Revenue3'!$F33)^(CC$3-'Step 2_Revenue3'!$H33))*'Step 2_Revenue3'!$E33*((1+'Step 2_Revenue3'!$G33)^(CC$3-1))), 0)))</f>
        <v/>
      </c>
      <c r="CD11" s="54" t="str">
        <f>IF(CD$3="","",IF(OR('Step 2_Revenue3'!$H33&gt;CD$3,'Step 2_Revenue3'!$H33=""),0,IF('Step 2_Revenue3'!$I33+ 'Step 2_Revenue3'!$H33 - 1&gt;=CD$3,('Step 2_Revenue3'!$D33*((1-'Step 2_Revenue3'!$F33)^(CD$3-'Step 2_Revenue3'!$H33))*'Step 2_Revenue3'!$E33*((1+'Step 2_Revenue3'!$G33)^(CD$3-1))), 0)))</f>
        <v/>
      </c>
      <c r="CE11" s="54" t="str">
        <f>IF(CE$3="","",IF(OR('Step 2_Revenue3'!$H33&gt;CE$3,'Step 2_Revenue3'!$H33=""),0,IF('Step 2_Revenue3'!$I33+ 'Step 2_Revenue3'!$H33 - 1&gt;=CE$3,('Step 2_Revenue3'!$D33*((1-'Step 2_Revenue3'!$F33)^(CE$3-'Step 2_Revenue3'!$H33))*'Step 2_Revenue3'!$E33*((1+'Step 2_Revenue3'!$G33)^(CE$3-1))), 0)))</f>
        <v/>
      </c>
      <c r="CF11" s="54" t="str">
        <f>IF(CF$3="","",IF(OR('Step 2_Revenue3'!$H33&gt;CF$3,'Step 2_Revenue3'!$H33=""),0,IF('Step 2_Revenue3'!$I33+ 'Step 2_Revenue3'!$H33 - 1&gt;=CF$3,('Step 2_Revenue3'!$D33*((1-'Step 2_Revenue3'!$F33)^(CF$3-'Step 2_Revenue3'!$H33))*'Step 2_Revenue3'!$E33*((1+'Step 2_Revenue3'!$G33)^(CF$3-1))), 0)))</f>
        <v/>
      </c>
      <c r="CG11" s="54" t="str">
        <f>IF(CG$3="","",IF(OR('Step 2_Revenue3'!$H33&gt;CG$3,'Step 2_Revenue3'!$H33=""),0,IF('Step 2_Revenue3'!$I33+ 'Step 2_Revenue3'!$H33 - 1&gt;=CG$3,('Step 2_Revenue3'!$D33*((1-'Step 2_Revenue3'!$F33)^(CG$3-'Step 2_Revenue3'!$H33))*'Step 2_Revenue3'!$E33*((1+'Step 2_Revenue3'!$G33)^(CG$3-1))), 0)))</f>
        <v/>
      </c>
      <c r="CH11" s="54" t="str">
        <f>IF(CH$3="","",IF(OR('Step 2_Revenue3'!$H33&gt;CH$3,'Step 2_Revenue3'!$H33=""),0,IF('Step 2_Revenue3'!$I33+ 'Step 2_Revenue3'!$H33 - 1&gt;=CH$3,('Step 2_Revenue3'!$D33*((1-'Step 2_Revenue3'!$F33)^(CH$3-'Step 2_Revenue3'!$H33))*'Step 2_Revenue3'!$E33*((1+'Step 2_Revenue3'!$G33)^(CH$3-1))), 0)))</f>
        <v/>
      </c>
      <c r="CI11" s="54" t="str">
        <f>IF(CI$3="","",IF(OR('Step 2_Revenue3'!$H33&gt;CI$3,'Step 2_Revenue3'!$H33=""),0,IF('Step 2_Revenue3'!$I33+ 'Step 2_Revenue3'!$H33 - 1&gt;=CI$3,('Step 2_Revenue3'!$D33*((1-'Step 2_Revenue3'!$F33)^(CI$3-'Step 2_Revenue3'!$H33))*'Step 2_Revenue3'!$E33*((1+'Step 2_Revenue3'!$G33)^(CI$3-1))), 0)))</f>
        <v/>
      </c>
      <c r="CJ11" s="54" t="str">
        <f>IF(CJ$3="","",IF(OR('Step 2_Revenue3'!$H33&gt;CJ$3,'Step 2_Revenue3'!$H33=""),0,IF('Step 2_Revenue3'!$I33+ 'Step 2_Revenue3'!$H33 - 1&gt;=CJ$3,('Step 2_Revenue3'!$D33*((1-'Step 2_Revenue3'!$F33)^(CJ$3-'Step 2_Revenue3'!$H33))*'Step 2_Revenue3'!$E33*((1+'Step 2_Revenue3'!$G33)^(CJ$3-1))), 0)))</f>
        <v/>
      </c>
      <c r="CK11" s="54" t="str">
        <f>IF(CK$3="","",IF(OR('Step 2_Revenue3'!$H33&gt;CK$3,'Step 2_Revenue3'!$H33=""),0,IF('Step 2_Revenue3'!$I33+ 'Step 2_Revenue3'!$H33 - 1&gt;=CK$3,('Step 2_Revenue3'!$D33*((1-'Step 2_Revenue3'!$F33)^(CK$3-'Step 2_Revenue3'!$H33))*'Step 2_Revenue3'!$E33*((1+'Step 2_Revenue3'!$G33)^(CK$3-1))), 0)))</f>
        <v/>
      </c>
      <c r="CL11" s="54" t="str">
        <f>IF(CL$3="","",IF(OR('Step 2_Revenue3'!$H33&gt;CL$3,'Step 2_Revenue3'!$H33=""),0,IF('Step 2_Revenue3'!$I33+ 'Step 2_Revenue3'!$H33 - 1&gt;=CL$3,('Step 2_Revenue3'!$D33*((1-'Step 2_Revenue3'!$F33)^(CL$3-'Step 2_Revenue3'!$H33))*'Step 2_Revenue3'!$E33*((1+'Step 2_Revenue3'!$G33)^(CL$3-1))), 0)))</f>
        <v/>
      </c>
      <c r="CM11" s="54" t="str">
        <f>IF(CM$3="","",IF(OR('Step 2_Revenue3'!$H33&gt;CM$3,'Step 2_Revenue3'!$H33=""),0,IF('Step 2_Revenue3'!$I33+ 'Step 2_Revenue3'!$H33 - 1&gt;=CM$3,('Step 2_Revenue3'!$D33*((1-'Step 2_Revenue3'!$F33)^(CM$3-'Step 2_Revenue3'!$H33))*'Step 2_Revenue3'!$E33*((1+'Step 2_Revenue3'!$G33)^(CM$3-1))), 0)))</f>
        <v/>
      </c>
      <c r="CN11" s="54" t="str">
        <f>IF(CN$3="","",IF(OR('Step 2_Revenue3'!$H33&gt;CN$3,'Step 2_Revenue3'!$H33=""),0,IF('Step 2_Revenue3'!$I33+ 'Step 2_Revenue3'!$H33 - 1&gt;=CN$3,('Step 2_Revenue3'!$D33*((1-'Step 2_Revenue3'!$F33)^(CN$3-'Step 2_Revenue3'!$H33))*'Step 2_Revenue3'!$E33*((1+'Step 2_Revenue3'!$G33)^(CN$3-1))), 0)))</f>
        <v/>
      </c>
      <c r="CO11" s="54" t="str">
        <f>IF(CO$3="","",IF(OR('Step 2_Revenue3'!$H33&gt;CO$3,'Step 2_Revenue3'!$H33=""),0,IF('Step 2_Revenue3'!$I33+ 'Step 2_Revenue3'!$H33 - 1&gt;=CO$3,('Step 2_Revenue3'!$D33*((1-'Step 2_Revenue3'!$F33)^(CO$3-'Step 2_Revenue3'!$H33))*'Step 2_Revenue3'!$E33*((1+'Step 2_Revenue3'!$G33)^(CO$3-1))), 0)))</f>
        <v/>
      </c>
      <c r="CP11" s="54" t="str">
        <f>IF(CP$3="","",IF(OR('Step 2_Revenue3'!$H33&gt;CP$3,'Step 2_Revenue3'!$H33=""),0,IF('Step 2_Revenue3'!$I33+ 'Step 2_Revenue3'!$H33 - 1&gt;=CP$3,('Step 2_Revenue3'!$D33*((1-'Step 2_Revenue3'!$F33)^(CP$3-'Step 2_Revenue3'!$H33))*'Step 2_Revenue3'!$E33*((1+'Step 2_Revenue3'!$G33)^(CP$3-1))), 0)))</f>
        <v/>
      </c>
      <c r="CQ11" s="54" t="str">
        <f>IF(CQ$3="","",IF(OR('Step 2_Revenue3'!$H33&gt;CQ$3,'Step 2_Revenue3'!$H33=""),0,IF('Step 2_Revenue3'!$I33+ 'Step 2_Revenue3'!$H33 - 1&gt;=CQ$3,('Step 2_Revenue3'!$D33*((1-'Step 2_Revenue3'!$F33)^(CQ$3-'Step 2_Revenue3'!$H33))*'Step 2_Revenue3'!$E33*((1+'Step 2_Revenue3'!$G33)^(CQ$3-1))), 0)))</f>
        <v/>
      </c>
      <c r="CR11" s="54" t="str">
        <f>IF(CR$3="","",IF(OR('Step 2_Revenue3'!$H33&gt;CR$3,'Step 2_Revenue3'!$H33=""),0,IF('Step 2_Revenue3'!$I33+ 'Step 2_Revenue3'!$H33 - 1&gt;=CR$3,('Step 2_Revenue3'!$D33*((1-'Step 2_Revenue3'!$F33)^(CR$3-'Step 2_Revenue3'!$H33))*'Step 2_Revenue3'!$E33*((1+'Step 2_Revenue3'!$G33)^(CR$3-1))), 0)))</f>
        <v/>
      </c>
      <c r="CS11" s="54" t="str">
        <f>IF(CS$3="","",IF(OR('Step 2_Revenue3'!$H33&gt;CS$3,'Step 2_Revenue3'!$H33=""),0,IF('Step 2_Revenue3'!$I33+ 'Step 2_Revenue3'!$H33 - 1&gt;=CS$3,('Step 2_Revenue3'!$D33*((1-'Step 2_Revenue3'!$F33)^(CS$3-'Step 2_Revenue3'!$H33))*'Step 2_Revenue3'!$E33*((1+'Step 2_Revenue3'!$G33)^(CS$3-1))), 0)))</f>
        <v/>
      </c>
      <c r="CT11" s="54" t="str">
        <f>IF(CT$3="","",IF(OR('Step 2_Revenue3'!$H33&gt;CT$3,'Step 2_Revenue3'!$H33=""),0,IF('Step 2_Revenue3'!$I33+ 'Step 2_Revenue3'!$H33 - 1&gt;=CT$3,('Step 2_Revenue3'!$D33*((1-'Step 2_Revenue3'!$F33)^(CT$3-'Step 2_Revenue3'!$H33))*'Step 2_Revenue3'!$E33*((1+'Step 2_Revenue3'!$G33)^(CT$3-1))), 0)))</f>
        <v/>
      </c>
      <c r="CU11" s="54" t="str">
        <f>IF(CU$3="","",IF(OR('Step 2_Revenue3'!$H33&gt;CU$3,'Step 2_Revenue3'!$H33=""),0,IF('Step 2_Revenue3'!$I33+ 'Step 2_Revenue3'!$H33 - 1&gt;=CU$3,('Step 2_Revenue3'!$D33*((1-'Step 2_Revenue3'!$F33)^(CU$3-'Step 2_Revenue3'!$H33))*'Step 2_Revenue3'!$E33*((1+'Step 2_Revenue3'!$G33)^(CU$3-1))), 0)))</f>
        <v/>
      </c>
      <c r="CV11" s="54" t="str">
        <f>IF(CV$3="","",IF(OR('Step 2_Revenue3'!$H33&gt;CV$3,'Step 2_Revenue3'!$H33=""),0,IF('Step 2_Revenue3'!$I33+ 'Step 2_Revenue3'!$H33 - 1&gt;=CV$3,('Step 2_Revenue3'!$D33*((1-'Step 2_Revenue3'!$F33)^(CV$3-'Step 2_Revenue3'!$H33))*'Step 2_Revenue3'!$E33*((1+'Step 2_Revenue3'!$G33)^(CV$3-1))), 0)))</f>
        <v/>
      </c>
      <c r="CW11" s="54" t="str">
        <f>IF(CW$3="","",IF(OR('Step 2_Revenue3'!$H33&gt;CW$3,'Step 2_Revenue3'!$H33=""),0,IF('Step 2_Revenue3'!$I33+ 'Step 2_Revenue3'!$H33 - 1&gt;=CW$3,('Step 2_Revenue3'!$D33*((1-'Step 2_Revenue3'!$F33)^(CW$3-'Step 2_Revenue3'!$H33))*'Step 2_Revenue3'!$E33*((1+'Step 2_Revenue3'!$G33)^(CW$3-1))), 0)))</f>
        <v/>
      </c>
      <c r="CX11" s="54" t="str">
        <f>IF(CX$3="","",IF(OR('Step 2_Revenue3'!$H33&gt;CX$3,'Step 2_Revenue3'!$H33=""),0,IF('Step 2_Revenue3'!$I33+ 'Step 2_Revenue3'!$H33 - 1&gt;=CX$3,('Step 2_Revenue3'!$D33*((1-'Step 2_Revenue3'!$F33)^(CX$3-'Step 2_Revenue3'!$H33))*'Step 2_Revenue3'!$E33*((1+'Step 2_Revenue3'!$G33)^(CX$3-1))), 0)))</f>
        <v/>
      </c>
      <c r="CY11" s="54" t="str">
        <f>IF(CY$3="","",IF(OR('Step 2_Revenue3'!$H33&gt;CY$3,'Step 2_Revenue3'!$H33=""),0,IF('Step 2_Revenue3'!$I33+ 'Step 2_Revenue3'!$H33 - 1&gt;=CY$3,('Step 2_Revenue3'!$D33*((1-'Step 2_Revenue3'!$F33)^(CY$3-'Step 2_Revenue3'!$H33))*'Step 2_Revenue3'!$E33*((1+'Step 2_Revenue3'!$G33)^(CY$3-1))), 0)))</f>
        <v/>
      </c>
      <c r="CZ11" s="54" t="str">
        <f>IF(CZ$3="","",IF(OR('Step 2_Revenue3'!$H33&gt;CZ$3,'Step 2_Revenue3'!$H33=""),0,IF('Step 2_Revenue3'!$I33+ 'Step 2_Revenue3'!$H33 - 1&gt;=CZ$3,('Step 2_Revenue3'!$D33*((1-'Step 2_Revenue3'!$F33)^(CZ$3-'Step 2_Revenue3'!$H33))*'Step 2_Revenue3'!$E33*((1+'Step 2_Revenue3'!$G33)^(CZ$3-1))), 0)))</f>
        <v/>
      </c>
      <c r="DA11" s="54" t="str">
        <f>IF(DA$3="","",IF(OR('Step 2_Revenue3'!$H33&gt;DA$3,'Step 2_Revenue3'!$H33=""),0,IF('Step 2_Revenue3'!$I33+ 'Step 2_Revenue3'!$H33 - 1&gt;=DA$3,('Step 2_Revenue3'!$D33*((1-'Step 2_Revenue3'!$F33)^(DA$3-'Step 2_Revenue3'!$H33))*'Step 2_Revenue3'!$E33*((1+'Step 2_Revenue3'!$G33)^(DA$3-1))), 0)))</f>
        <v/>
      </c>
      <c r="DB11" s="54" t="str">
        <f>IF(DB$3="","",IF(OR('Step 2_Revenue3'!$H33&gt;DB$3,'Step 2_Revenue3'!$H33=""),0,IF('Step 2_Revenue3'!$I33+ 'Step 2_Revenue3'!$H33 - 1&gt;=DB$3,('Step 2_Revenue3'!$D33*((1-'Step 2_Revenue3'!$F33)^(DB$3-'Step 2_Revenue3'!$H33))*'Step 2_Revenue3'!$E33*((1+'Step 2_Revenue3'!$G33)^(DB$3-1))), 0)))</f>
        <v/>
      </c>
      <c r="DC11" s="7"/>
    </row>
    <row r="12" spans="1:107" s="6" customFormat="1" x14ac:dyDescent="0.25">
      <c r="A12" s="7">
        <f t="shared" si="0"/>
        <v>0</v>
      </c>
      <c r="B12" s="14" t="str">
        <f>IF('Step 2_Revenue3'!C34&gt;0,'Step 2_Revenue3'!B34,"")</f>
        <v/>
      </c>
      <c r="C12" s="14"/>
      <c r="D12" s="14" t="str">
        <f>IF('Step 2_Revenue3'!D34&gt;0,IF('Step 2_Revenue3'!H34+'Step 2_Revenue3'!I34&gt;'Step 1_Expenditure3'!$C$22,'Step 1_Expenditure3'!$C$22,'Step 2_Revenue3'!H34+'Step 2_Revenue3'!I34),"")</f>
        <v/>
      </c>
      <c r="E12" s="14" t="str">
        <f>IF('Step 2_Revenue3'!D34&gt;0,'Step 2_Revenue3'!C34,"")</f>
        <v/>
      </c>
      <c r="F12" s="54">
        <f>IF(F$3="","",IF(OR('Step 2_Revenue3'!$H34&gt;F$3,'Step 2_Revenue3'!$H34=""),0,IF('Step 2_Revenue3'!$I34+ 'Step 2_Revenue3'!$H34 - 1&gt;=F$3, ('Step 2_Revenue3'!$D34*((1-'Step 2_Revenue3'!$F34)^(F$3-'Step 2_Revenue3'!$H34))*'Step 2_Revenue3'!$E34*((1+'Step 2_Revenue3'!$G34)^(F$3))), 0)))</f>
        <v>0</v>
      </c>
      <c r="G12" s="54">
        <f>IF(G$3="","",IF(OR('Step 2_Revenue3'!$H34&gt;G$3,'Step 2_Revenue3'!$H34=""),0,IF('Step 2_Revenue3'!$I34+ 'Step 2_Revenue3'!$H34 - 1&gt;=G$3,('Step 2_Revenue3'!$D34*((1-'Step 2_Revenue3'!$F34)^(G$3-'Step 2_Revenue3'!$H34))*'Step 2_Revenue3'!$E34*((1+'Step 2_Revenue3'!$G34)^(G$3-1))), 0)))</f>
        <v>0</v>
      </c>
      <c r="H12" s="54">
        <f>IF(H$3="","",IF(OR('Step 2_Revenue3'!$H34&gt;H$3,'Step 2_Revenue3'!$H34=""),0,IF('Step 2_Revenue3'!$I34+ 'Step 2_Revenue3'!$H34 - 1&gt;=H$3,('Step 2_Revenue3'!$D34*((1-'Step 2_Revenue3'!$F34)^(H$3-'Step 2_Revenue3'!$H34))*'Step 2_Revenue3'!$E34*((1+'Step 2_Revenue3'!$G34)^(H$3-1))), 0)))</f>
        <v>0</v>
      </c>
      <c r="I12" s="54">
        <f>IF(I$3="","",IF(OR('Step 2_Revenue3'!$H34&gt;I$3,'Step 2_Revenue3'!$H34=""),0,IF('Step 2_Revenue3'!$I34+ 'Step 2_Revenue3'!$H34 - 1&gt;=I$3,('Step 2_Revenue3'!$D34*((1-'Step 2_Revenue3'!$F34)^(I$3-'Step 2_Revenue3'!$H34))*'Step 2_Revenue3'!$E34*((1+'Step 2_Revenue3'!$G34)^(I$3-1))), 0)))</f>
        <v>0</v>
      </c>
      <c r="J12" s="54">
        <f>IF(J$3="","",IF(OR('Step 2_Revenue3'!$H34&gt;J$3,'Step 2_Revenue3'!$H34=""),0,IF('Step 2_Revenue3'!$I34+ 'Step 2_Revenue3'!$H34 - 1&gt;=J$3,('Step 2_Revenue3'!$D34*((1-'Step 2_Revenue3'!$F34)^(J$3-'Step 2_Revenue3'!$H34))*'Step 2_Revenue3'!$E34*((1+'Step 2_Revenue3'!$G34)^(J$3-1))), 0)))</f>
        <v>0</v>
      </c>
      <c r="K12" s="54">
        <f>IF(K$3="","",IF(OR('Step 2_Revenue3'!$H34&gt;K$3,'Step 2_Revenue3'!$H34=""),0,IF('Step 2_Revenue3'!$I34+ 'Step 2_Revenue3'!$H34 - 1&gt;=K$3,('Step 2_Revenue3'!$D34*((1-'Step 2_Revenue3'!$F34)^(K$3-'Step 2_Revenue3'!$H34))*'Step 2_Revenue3'!$E34*((1+'Step 2_Revenue3'!$G34)^(K$3-1))), 0)))</f>
        <v>0</v>
      </c>
      <c r="L12" s="54">
        <f>IF(L$3="","",IF(OR('Step 2_Revenue3'!$H34&gt;L$3,'Step 2_Revenue3'!$H34=""),0,IF('Step 2_Revenue3'!$I34+ 'Step 2_Revenue3'!$H34 - 1&gt;=L$3,('Step 2_Revenue3'!$D34*((1-'Step 2_Revenue3'!$F34)^(L$3-'Step 2_Revenue3'!$H34))*'Step 2_Revenue3'!$E34*((1+'Step 2_Revenue3'!$G34)^(L$3-1))), 0)))</f>
        <v>0</v>
      </c>
      <c r="M12" s="54">
        <f>IF(M$3="","",IF(OR('Step 2_Revenue3'!$H34&gt;M$3,'Step 2_Revenue3'!$H34=""),0,IF('Step 2_Revenue3'!$I34+ 'Step 2_Revenue3'!$H34 - 1&gt;=M$3,('Step 2_Revenue3'!$D34*((1-'Step 2_Revenue3'!$F34)^(M$3-'Step 2_Revenue3'!$H34))*'Step 2_Revenue3'!$E34*((1+'Step 2_Revenue3'!$G34)^(M$3-1))), 0)))</f>
        <v>0</v>
      </c>
      <c r="N12" s="54">
        <f>IF(N$3="","",IF(OR('Step 2_Revenue3'!$H34&gt;N$3,'Step 2_Revenue3'!$H34=""),0,IF('Step 2_Revenue3'!$I34+ 'Step 2_Revenue3'!$H34 - 1&gt;=N$3,('Step 2_Revenue3'!$D34*((1-'Step 2_Revenue3'!$F34)^(N$3-'Step 2_Revenue3'!$H34))*'Step 2_Revenue3'!$E34*((1+'Step 2_Revenue3'!$G34)^(N$3-1))), 0)))</f>
        <v>0</v>
      </c>
      <c r="O12" s="54">
        <f>IF(O$3="","",IF(OR('Step 2_Revenue3'!$H34&gt;O$3,'Step 2_Revenue3'!$H34=""),0,IF('Step 2_Revenue3'!$I34+ 'Step 2_Revenue3'!$H34 - 1&gt;=O$3,('Step 2_Revenue3'!$D34*((1-'Step 2_Revenue3'!$F34)^(O$3-'Step 2_Revenue3'!$H34))*'Step 2_Revenue3'!$E34*((1+'Step 2_Revenue3'!$G34)^(O$3-1))), 0)))</f>
        <v>0</v>
      </c>
      <c r="P12" s="54">
        <f>IF(P$3="","",IF(OR('Step 2_Revenue3'!$H34&gt;P$3,'Step 2_Revenue3'!$H34=""),0,IF('Step 2_Revenue3'!$I34+ 'Step 2_Revenue3'!$H34 - 1&gt;=P$3,('Step 2_Revenue3'!$D34*((1-'Step 2_Revenue3'!$F34)^(P$3-'Step 2_Revenue3'!$H34))*'Step 2_Revenue3'!$E34*((1+'Step 2_Revenue3'!$G34)^(P$3-1))), 0)))</f>
        <v>0</v>
      </c>
      <c r="Q12" s="54">
        <f>IF(Q$3="","",IF(OR('Step 2_Revenue3'!$H34&gt;Q$3,'Step 2_Revenue3'!$H34=""),0,IF('Step 2_Revenue3'!$I34+ 'Step 2_Revenue3'!$H34 - 1&gt;=Q$3,('Step 2_Revenue3'!$D34*((1-'Step 2_Revenue3'!$F34)^(Q$3-'Step 2_Revenue3'!$H34))*'Step 2_Revenue3'!$E34*((1+'Step 2_Revenue3'!$G34)^(Q$3-1))), 0)))</f>
        <v>0</v>
      </c>
      <c r="R12" s="54">
        <f>IF(R$3="","",IF(OR('Step 2_Revenue3'!$H34&gt;R$3,'Step 2_Revenue3'!$H34=""),0,IF('Step 2_Revenue3'!$I34+ 'Step 2_Revenue3'!$H34 - 1&gt;=R$3,('Step 2_Revenue3'!$D34*((1-'Step 2_Revenue3'!$F34)^(R$3-'Step 2_Revenue3'!$H34))*'Step 2_Revenue3'!$E34*((1+'Step 2_Revenue3'!$G34)^(R$3-1))), 0)))</f>
        <v>0</v>
      </c>
      <c r="S12" s="54">
        <f>IF(S$3="","",IF(OR('Step 2_Revenue3'!$H34&gt;S$3,'Step 2_Revenue3'!$H34=""),0,IF('Step 2_Revenue3'!$I34+ 'Step 2_Revenue3'!$H34 - 1&gt;=S$3,('Step 2_Revenue3'!$D34*((1-'Step 2_Revenue3'!$F34)^(S$3-'Step 2_Revenue3'!$H34))*'Step 2_Revenue3'!$E34*((1+'Step 2_Revenue3'!$G34)^(S$3-1))), 0)))</f>
        <v>0</v>
      </c>
      <c r="T12" s="54">
        <f>IF(T$3="","",IF(OR('Step 2_Revenue3'!$H34&gt;T$3,'Step 2_Revenue3'!$H34=""),0,IF('Step 2_Revenue3'!$I34+ 'Step 2_Revenue3'!$H34 - 1&gt;=T$3,('Step 2_Revenue3'!$D34*((1-'Step 2_Revenue3'!$F34)^(T$3-'Step 2_Revenue3'!$H34))*'Step 2_Revenue3'!$E34*((1+'Step 2_Revenue3'!$G34)^(T$3-1))), 0)))</f>
        <v>0</v>
      </c>
      <c r="U12" s="54">
        <f>IF(U$3="","",IF(OR('Step 2_Revenue3'!$H34&gt;U$3,'Step 2_Revenue3'!$H34=""),0,IF('Step 2_Revenue3'!$I34+ 'Step 2_Revenue3'!$H34 - 1&gt;=U$3,('Step 2_Revenue3'!$D34*((1-'Step 2_Revenue3'!$F34)^(U$3-'Step 2_Revenue3'!$H34))*'Step 2_Revenue3'!$E34*((1+'Step 2_Revenue3'!$G34)^(U$3-1))), 0)))</f>
        <v>0</v>
      </c>
      <c r="V12" s="54">
        <f>IF(V$3="","",IF(OR('Step 2_Revenue3'!$H34&gt;V$3,'Step 2_Revenue3'!$H34=""),0,IF('Step 2_Revenue3'!$I34+ 'Step 2_Revenue3'!$H34 - 1&gt;=V$3,('Step 2_Revenue3'!$D34*((1-'Step 2_Revenue3'!$F34)^(V$3-'Step 2_Revenue3'!$H34))*'Step 2_Revenue3'!$E34*((1+'Step 2_Revenue3'!$G34)^(V$3-1))), 0)))</f>
        <v>0</v>
      </c>
      <c r="W12" s="54">
        <f>IF(W$3="","",IF(OR('Step 2_Revenue3'!$H34&gt;W$3,'Step 2_Revenue3'!$H34=""),0,IF('Step 2_Revenue3'!$I34+ 'Step 2_Revenue3'!$H34 - 1&gt;=W$3,('Step 2_Revenue3'!$D34*((1-'Step 2_Revenue3'!$F34)^(W$3-'Step 2_Revenue3'!$H34))*'Step 2_Revenue3'!$E34*((1+'Step 2_Revenue3'!$G34)^(W$3-1))), 0)))</f>
        <v>0</v>
      </c>
      <c r="X12" s="54">
        <f>IF(X$3="","",IF(OR('Step 2_Revenue3'!$H34&gt;X$3,'Step 2_Revenue3'!$H34=""),0,IF('Step 2_Revenue3'!$I34+ 'Step 2_Revenue3'!$H34 - 1&gt;=X$3,('Step 2_Revenue3'!$D34*((1-'Step 2_Revenue3'!$F34)^(X$3-'Step 2_Revenue3'!$H34))*'Step 2_Revenue3'!$E34*((1+'Step 2_Revenue3'!$G34)^(X$3-1))), 0)))</f>
        <v>0</v>
      </c>
      <c r="Y12" s="54">
        <f>IF(Y$3="","",IF(OR('Step 2_Revenue3'!$H34&gt;Y$3,'Step 2_Revenue3'!$H34=""),0,IF('Step 2_Revenue3'!$I34+ 'Step 2_Revenue3'!$H34 - 1&gt;=Y$3,('Step 2_Revenue3'!$D34*((1-'Step 2_Revenue3'!$F34)^(Y$3-'Step 2_Revenue3'!$H34))*'Step 2_Revenue3'!$E34*((1+'Step 2_Revenue3'!$G34)^(Y$3-1))), 0)))</f>
        <v>0</v>
      </c>
      <c r="Z12" s="54">
        <f>IF(Z$3="","",IF(OR('Step 2_Revenue3'!$H34&gt;Z$3,'Step 2_Revenue3'!$H34=""),0,IF('Step 2_Revenue3'!$I34+ 'Step 2_Revenue3'!$H34 - 1&gt;=Z$3,('Step 2_Revenue3'!$D34*((1-'Step 2_Revenue3'!$F34)^(Z$3-'Step 2_Revenue3'!$H34))*'Step 2_Revenue3'!$E34*((1+'Step 2_Revenue3'!$G34)^(Z$3-1))), 0)))</f>
        <v>0</v>
      </c>
      <c r="AA12" s="54">
        <f>IF(AA$3="","",IF(OR('Step 2_Revenue3'!$H34&gt;AA$3,'Step 2_Revenue3'!$H34=""),0,IF('Step 2_Revenue3'!$I34+ 'Step 2_Revenue3'!$H34 - 1&gt;=AA$3,('Step 2_Revenue3'!$D34*((1-'Step 2_Revenue3'!$F34)^(AA$3-'Step 2_Revenue3'!$H34))*'Step 2_Revenue3'!$E34*((1+'Step 2_Revenue3'!$G34)^(AA$3-1))), 0)))</f>
        <v>0</v>
      </c>
      <c r="AB12" s="54">
        <f>IF(AB$3="","",IF(OR('Step 2_Revenue3'!$H34&gt;AB$3,'Step 2_Revenue3'!$H34=""),0,IF('Step 2_Revenue3'!$I34+ 'Step 2_Revenue3'!$H34 - 1&gt;=AB$3,('Step 2_Revenue3'!$D34*((1-'Step 2_Revenue3'!$F34)^(AB$3-'Step 2_Revenue3'!$H34))*'Step 2_Revenue3'!$E34*((1+'Step 2_Revenue3'!$G34)^(AB$3-1))), 0)))</f>
        <v>0</v>
      </c>
      <c r="AC12" s="54">
        <f>IF(AC$3="","",IF(OR('Step 2_Revenue3'!$H34&gt;AC$3,'Step 2_Revenue3'!$H34=""),0,IF('Step 2_Revenue3'!$I34+ 'Step 2_Revenue3'!$H34 - 1&gt;=AC$3,('Step 2_Revenue3'!$D34*((1-'Step 2_Revenue3'!$F34)^(AC$3-'Step 2_Revenue3'!$H34))*'Step 2_Revenue3'!$E34*((1+'Step 2_Revenue3'!$G34)^(AC$3-1))), 0)))</f>
        <v>0</v>
      </c>
      <c r="AD12" s="54">
        <f>IF(AD$3="","",IF(OR('Step 2_Revenue3'!$H34&gt;AD$3,'Step 2_Revenue3'!$H34=""),0,IF('Step 2_Revenue3'!$I34+ 'Step 2_Revenue3'!$H34 - 1&gt;=AD$3,('Step 2_Revenue3'!$D34*((1-'Step 2_Revenue3'!$F34)^(AD$3-'Step 2_Revenue3'!$H34))*'Step 2_Revenue3'!$E34*((1+'Step 2_Revenue3'!$G34)^(AD$3-1))), 0)))</f>
        <v>0</v>
      </c>
      <c r="AE12" s="54">
        <f>IF(AE$3="","",IF(OR('Step 2_Revenue3'!$H34&gt;AE$3,'Step 2_Revenue3'!$H34=""),0,IF('Step 2_Revenue3'!$I34+ 'Step 2_Revenue3'!$H34 - 1&gt;=AE$3,('Step 2_Revenue3'!$D34*((1-'Step 2_Revenue3'!$F34)^(AE$3-'Step 2_Revenue3'!$H34))*'Step 2_Revenue3'!$E34*((1+'Step 2_Revenue3'!$G34)^(AE$3-1))), 0)))</f>
        <v>0</v>
      </c>
      <c r="AF12" s="54" t="str">
        <f>IF(AF$3="","",IF(OR('Step 2_Revenue3'!$H34&gt;AF$3,'Step 2_Revenue3'!$H34=""),0,IF('Step 2_Revenue3'!$I34+ 'Step 2_Revenue3'!$H34 - 1&gt;=AF$3,('Step 2_Revenue3'!$D34*((1-'Step 2_Revenue3'!$F34)^(AF$3-'Step 2_Revenue3'!$H34))*'Step 2_Revenue3'!$E34*((1+'Step 2_Revenue3'!$G34)^(AF$3-1))), 0)))</f>
        <v/>
      </c>
      <c r="AG12" s="54" t="str">
        <f>IF(AG$3="","",IF(OR('Step 2_Revenue3'!$H34&gt;AG$3,'Step 2_Revenue3'!$H34=""),0,IF('Step 2_Revenue3'!$I34+ 'Step 2_Revenue3'!$H34 - 1&gt;=AG$3,('Step 2_Revenue3'!$D34*((1-'Step 2_Revenue3'!$F34)^(AG$3-'Step 2_Revenue3'!$H34))*'Step 2_Revenue3'!$E34*((1+'Step 2_Revenue3'!$G34)^(AG$3-1))), 0)))</f>
        <v/>
      </c>
      <c r="AH12" s="54" t="str">
        <f>IF(AH$3="","",IF(OR('Step 2_Revenue3'!$H34&gt;AH$3,'Step 2_Revenue3'!$H34=""),0,IF('Step 2_Revenue3'!$I34+ 'Step 2_Revenue3'!$H34 - 1&gt;=AH$3,('Step 2_Revenue3'!$D34*((1-'Step 2_Revenue3'!$F34)^(AH$3-'Step 2_Revenue3'!$H34))*'Step 2_Revenue3'!$E34*((1+'Step 2_Revenue3'!$G34)^(AH$3-1))), 0)))</f>
        <v/>
      </c>
      <c r="AI12" s="54" t="str">
        <f>IF(AI$3="","",IF(OR('Step 2_Revenue3'!$H34&gt;AI$3,'Step 2_Revenue3'!$H34=""),0,IF('Step 2_Revenue3'!$I34+ 'Step 2_Revenue3'!$H34 - 1&gt;=AI$3,('Step 2_Revenue3'!$D34*((1-'Step 2_Revenue3'!$F34)^(AI$3-'Step 2_Revenue3'!$H34))*'Step 2_Revenue3'!$E34*((1+'Step 2_Revenue3'!$G34)^(AI$3-1))), 0)))</f>
        <v/>
      </c>
      <c r="AJ12" s="54" t="str">
        <f>IF(AJ$3="","",IF(OR('Step 2_Revenue3'!$H34&gt;AJ$3,'Step 2_Revenue3'!$H34=""),0,IF('Step 2_Revenue3'!$I34+ 'Step 2_Revenue3'!$H34 - 1&gt;=AJ$3,('Step 2_Revenue3'!$D34*((1-'Step 2_Revenue3'!$F34)^(AJ$3-'Step 2_Revenue3'!$H34))*'Step 2_Revenue3'!$E34*((1+'Step 2_Revenue3'!$G34)^(AJ$3-1))), 0)))</f>
        <v/>
      </c>
      <c r="AK12" s="54" t="str">
        <f>IF(AK$3="","",IF(OR('Step 2_Revenue3'!$H34&gt;AK$3,'Step 2_Revenue3'!$H34=""),0,IF('Step 2_Revenue3'!$I34+ 'Step 2_Revenue3'!$H34 - 1&gt;=AK$3,('Step 2_Revenue3'!$D34*((1-'Step 2_Revenue3'!$F34)^(AK$3-'Step 2_Revenue3'!$H34))*'Step 2_Revenue3'!$E34*((1+'Step 2_Revenue3'!$G34)^(AK$3-1))), 0)))</f>
        <v/>
      </c>
      <c r="AL12" s="54" t="str">
        <f>IF(AL$3="","",IF(OR('Step 2_Revenue3'!$H34&gt;AL$3,'Step 2_Revenue3'!$H34=""),0,IF('Step 2_Revenue3'!$I34+ 'Step 2_Revenue3'!$H34 - 1&gt;=AL$3,('Step 2_Revenue3'!$D34*((1-'Step 2_Revenue3'!$F34)^(AL$3-'Step 2_Revenue3'!$H34))*'Step 2_Revenue3'!$E34*((1+'Step 2_Revenue3'!$G34)^(AL$3-1))), 0)))</f>
        <v/>
      </c>
      <c r="AM12" s="54" t="str">
        <f>IF(AM$3="","",IF(OR('Step 2_Revenue3'!$H34&gt;AM$3,'Step 2_Revenue3'!$H34=""),0,IF('Step 2_Revenue3'!$I34+ 'Step 2_Revenue3'!$H34 - 1&gt;=AM$3,('Step 2_Revenue3'!$D34*((1-'Step 2_Revenue3'!$F34)^(AM$3-'Step 2_Revenue3'!$H34))*'Step 2_Revenue3'!$E34*((1+'Step 2_Revenue3'!$G34)^(AM$3-1))), 0)))</f>
        <v/>
      </c>
      <c r="AN12" s="54" t="str">
        <f>IF(AN$3="","",IF(OR('Step 2_Revenue3'!$H34&gt;AN$3,'Step 2_Revenue3'!$H34=""),0,IF('Step 2_Revenue3'!$I34+ 'Step 2_Revenue3'!$H34 - 1&gt;=AN$3,('Step 2_Revenue3'!$D34*((1-'Step 2_Revenue3'!$F34)^(AN$3-'Step 2_Revenue3'!$H34))*'Step 2_Revenue3'!$E34*((1+'Step 2_Revenue3'!$G34)^(AN$3-1))), 0)))</f>
        <v/>
      </c>
      <c r="AO12" s="54" t="str">
        <f>IF(AO$3="","",IF(OR('Step 2_Revenue3'!$H34&gt;AO$3,'Step 2_Revenue3'!$H34=""),0,IF('Step 2_Revenue3'!$I34+ 'Step 2_Revenue3'!$H34 - 1&gt;=AO$3,('Step 2_Revenue3'!$D34*((1-'Step 2_Revenue3'!$F34)^(AO$3-'Step 2_Revenue3'!$H34))*'Step 2_Revenue3'!$E34*((1+'Step 2_Revenue3'!$G34)^(AO$3-1))), 0)))</f>
        <v/>
      </c>
      <c r="AP12" s="54" t="str">
        <f>IF(AP$3="","",IF(OR('Step 2_Revenue3'!$H34&gt;AP$3,'Step 2_Revenue3'!$H34=""),0,IF('Step 2_Revenue3'!$I34+ 'Step 2_Revenue3'!$H34 - 1&gt;=AP$3,('Step 2_Revenue3'!$D34*((1-'Step 2_Revenue3'!$F34)^(AP$3-'Step 2_Revenue3'!$H34))*'Step 2_Revenue3'!$E34*((1+'Step 2_Revenue3'!$G34)^(AP$3-1))), 0)))</f>
        <v/>
      </c>
      <c r="AQ12" s="54" t="str">
        <f>IF(AQ$3="","",IF(OR('Step 2_Revenue3'!$H34&gt;AQ$3,'Step 2_Revenue3'!$H34=""),0,IF('Step 2_Revenue3'!$I34+ 'Step 2_Revenue3'!$H34 - 1&gt;=AQ$3,('Step 2_Revenue3'!$D34*((1-'Step 2_Revenue3'!$F34)^(AQ$3-'Step 2_Revenue3'!$H34))*'Step 2_Revenue3'!$E34*((1+'Step 2_Revenue3'!$G34)^(AQ$3-1))), 0)))</f>
        <v/>
      </c>
      <c r="AR12" s="54" t="str">
        <f>IF(AR$3="","",IF(OR('Step 2_Revenue3'!$H34&gt;AR$3,'Step 2_Revenue3'!$H34=""),0,IF('Step 2_Revenue3'!$I34+ 'Step 2_Revenue3'!$H34 - 1&gt;=AR$3,('Step 2_Revenue3'!$D34*((1-'Step 2_Revenue3'!$F34)^(AR$3-'Step 2_Revenue3'!$H34))*'Step 2_Revenue3'!$E34*((1+'Step 2_Revenue3'!$G34)^(AR$3-1))), 0)))</f>
        <v/>
      </c>
      <c r="AS12" s="54" t="str">
        <f>IF(AS$3="","",IF(OR('Step 2_Revenue3'!$H34&gt;AS$3,'Step 2_Revenue3'!$H34=""),0,IF('Step 2_Revenue3'!$I34+ 'Step 2_Revenue3'!$H34 - 1&gt;=AS$3,('Step 2_Revenue3'!$D34*((1-'Step 2_Revenue3'!$F34)^(AS$3-'Step 2_Revenue3'!$H34))*'Step 2_Revenue3'!$E34*((1+'Step 2_Revenue3'!$G34)^(AS$3-1))), 0)))</f>
        <v/>
      </c>
      <c r="AT12" s="54" t="str">
        <f>IF(AT$3="","",IF(OR('Step 2_Revenue3'!$H34&gt;AT$3,'Step 2_Revenue3'!$H34=""),0,IF('Step 2_Revenue3'!$I34+ 'Step 2_Revenue3'!$H34 - 1&gt;=AT$3,('Step 2_Revenue3'!$D34*((1-'Step 2_Revenue3'!$F34)^(AT$3-'Step 2_Revenue3'!$H34))*'Step 2_Revenue3'!$E34*((1+'Step 2_Revenue3'!$G34)^(AT$3-1))), 0)))</f>
        <v/>
      </c>
      <c r="AU12" s="54" t="str">
        <f>IF(AU$3="","",IF(OR('Step 2_Revenue3'!$H34&gt;AU$3,'Step 2_Revenue3'!$H34=""),0,IF('Step 2_Revenue3'!$I34+ 'Step 2_Revenue3'!$H34 - 1&gt;=AU$3,('Step 2_Revenue3'!$D34*((1-'Step 2_Revenue3'!$F34)^(AU$3-'Step 2_Revenue3'!$H34))*'Step 2_Revenue3'!$E34*((1+'Step 2_Revenue3'!$G34)^(AU$3-1))), 0)))</f>
        <v/>
      </c>
      <c r="AV12" s="54" t="str">
        <f>IF(AV$3="","",IF(OR('Step 2_Revenue3'!$H34&gt;AV$3,'Step 2_Revenue3'!$H34=""),0,IF('Step 2_Revenue3'!$I34+ 'Step 2_Revenue3'!$H34 - 1&gt;=AV$3,('Step 2_Revenue3'!$D34*((1-'Step 2_Revenue3'!$F34)^(AV$3-'Step 2_Revenue3'!$H34))*'Step 2_Revenue3'!$E34*((1+'Step 2_Revenue3'!$G34)^(AV$3-1))), 0)))</f>
        <v/>
      </c>
      <c r="AW12" s="54" t="str">
        <f>IF(AW$3="","",IF(OR('Step 2_Revenue3'!$H34&gt;AW$3,'Step 2_Revenue3'!$H34=""),0,IF('Step 2_Revenue3'!$I34+ 'Step 2_Revenue3'!$H34 - 1&gt;=AW$3,('Step 2_Revenue3'!$D34*((1-'Step 2_Revenue3'!$F34)^(AW$3-'Step 2_Revenue3'!$H34))*'Step 2_Revenue3'!$E34*((1+'Step 2_Revenue3'!$G34)^(AW$3-1))), 0)))</f>
        <v/>
      </c>
      <c r="AX12" s="54" t="str">
        <f>IF(AX$3="","",IF(OR('Step 2_Revenue3'!$H34&gt;AX$3,'Step 2_Revenue3'!$H34=""),0,IF('Step 2_Revenue3'!$I34+ 'Step 2_Revenue3'!$H34 - 1&gt;=AX$3,('Step 2_Revenue3'!$D34*((1-'Step 2_Revenue3'!$F34)^(AX$3-'Step 2_Revenue3'!$H34))*'Step 2_Revenue3'!$E34*((1+'Step 2_Revenue3'!$G34)^(AX$3-1))), 0)))</f>
        <v/>
      </c>
      <c r="AY12" s="54" t="str">
        <f>IF(AY$3="","",IF(OR('Step 2_Revenue3'!$H34&gt;AY$3,'Step 2_Revenue3'!$H34=""),0,IF('Step 2_Revenue3'!$I34+ 'Step 2_Revenue3'!$H34 - 1&gt;=AY$3,('Step 2_Revenue3'!$D34*((1-'Step 2_Revenue3'!$F34)^(AY$3-'Step 2_Revenue3'!$H34))*'Step 2_Revenue3'!$E34*((1+'Step 2_Revenue3'!$G34)^(AY$3-1))), 0)))</f>
        <v/>
      </c>
      <c r="AZ12" s="54" t="str">
        <f>IF(AZ$3="","",IF(OR('Step 2_Revenue3'!$H34&gt;AZ$3,'Step 2_Revenue3'!$H34=""),0,IF('Step 2_Revenue3'!$I34+ 'Step 2_Revenue3'!$H34 - 1&gt;=AZ$3,('Step 2_Revenue3'!$D34*((1-'Step 2_Revenue3'!$F34)^(AZ$3-'Step 2_Revenue3'!$H34))*'Step 2_Revenue3'!$E34*((1+'Step 2_Revenue3'!$G34)^(AZ$3-1))), 0)))</f>
        <v/>
      </c>
      <c r="BA12" s="54" t="str">
        <f>IF(BA$3="","",IF(OR('Step 2_Revenue3'!$H34&gt;BA$3,'Step 2_Revenue3'!$H34=""),0,IF('Step 2_Revenue3'!$I34+ 'Step 2_Revenue3'!$H34 - 1&gt;=BA$3,('Step 2_Revenue3'!$D34*((1-'Step 2_Revenue3'!$F34)^(BA$3-'Step 2_Revenue3'!$H34))*'Step 2_Revenue3'!$E34*((1+'Step 2_Revenue3'!$G34)^(BA$3-1))), 0)))</f>
        <v/>
      </c>
      <c r="BB12" s="54" t="str">
        <f>IF(BB$3="","",IF(OR('Step 2_Revenue3'!$H34&gt;BB$3,'Step 2_Revenue3'!$H34=""),0,IF('Step 2_Revenue3'!$I34+ 'Step 2_Revenue3'!$H34 - 1&gt;=BB$3,('Step 2_Revenue3'!$D34*((1-'Step 2_Revenue3'!$F34)^(BB$3-'Step 2_Revenue3'!$H34))*'Step 2_Revenue3'!$E34*((1+'Step 2_Revenue3'!$G34)^(BB$3-1))), 0)))</f>
        <v/>
      </c>
      <c r="BC12" s="54" t="str">
        <f>IF(BC$3="","",IF(OR('Step 2_Revenue3'!$H34&gt;BC$3,'Step 2_Revenue3'!$H34=""),0,IF('Step 2_Revenue3'!$I34+ 'Step 2_Revenue3'!$H34 - 1&gt;=BC$3,('Step 2_Revenue3'!$D34*((1-'Step 2_Revenue3'!$F34)^(BC$3-'Step 2_Revenue3'!$H34))*'Step 2_Revenue3'!$E34*((1+'Step 2_Revenue3'!$G34)^(BC$3-1))), 0)))</f>
        <v/>
      </c>
      <c r="BD12" s="54" t="str">
        <f>IF(BD$3="","",IF(OR('Step 2_Revenue3'!$H34&gt;BD$3,'Step 2_Revenue3'!$H34=""),0,IF('Step 2_Revenue3'!$I34+ 'Step 2_Revenue3'!$H34 - 1&gt;=BD$3,('Step 2_Revenue3'!$D34*((1-'Step 2_Revenue3'!$F34)^(BD$3-'Step 2_Revenue3'!$H34))*'Step 2_Revenue3'!$E34*((1+'Step 2_Revenue3'!$G34)^(BD$3-1))), 0)))</f>
        <v/>
      </c>
      <c r="BE12" s="54" t="str">
        <f>IF(BE$3="","",IF(OR('Step 2_Revenue3'!$H34&gt;BE$3,'Step 2_Revenue3'!$H34=""),0,IF('Step 2_Revenue3'!$I34+ 'Step 2_Revenue3'!$H34 - 1&gt;=BE$3,('Step 2_Revenue3'!$D34*((1-'Step 2_Revenue3'!$F34)^(BE$3-'Step 2_Revenue3'!$H34))*'Step 2_Revenue3'!$E34*((1+'Step 2_Revenue3'!$G34)^(BE$3-1))), 0)))</f>
        <v/>
      </c>
      <c r="BF12" s="54" t="str">
        <f>IF(BF$3="","",IF(OR('Step 2_Revenue3'!$H34&gt;BF$3,'Step 2_Revenue3'!$H34=""),0,IF('Step 2_Revenue3'!$I34+ 'Step 2_Revenue3'!$H34 - 1&gt;=BF$3,('Step 2_Revenue3'!$D34*((1-'Step 2_Revenue3'!$F34)^(BF$3-'Step 2_Revenue3'!$H34))*'Step 2_Revenue3'!$E34*((1+'Step 2_Revenue3'!$G34)^(BF$3-1))), 0)))</f>
        <v/>
      </c>
      <c r="BG12" s="54" t="str">
        <f>IF(BG$3="","",IF(OR('Step 2_Revenue3'!$H34&gt;BG$3,'Step 2_Revenue3'!$H34=""),0,IF('Step 2_Revenue3'!$I34+ 'Step 2_Revenue3'!$H34 - 1&gt;=BG$3,('Step 2_Revenue3'!$D34*((1-'Step 2_Revenue3'!$F34)^(BG$3-'Step 2_Revenue3'!$H34))*'Step 2_Revenue3'!$E34*((1+'Step 2_Revenue3'!$G34)^(BG$3-1))), 0)))</f>
        <v/>
      </c>
      <c r="BH12" s="54" t="str">
        <f>IF(BH$3="","",IF(OR('Step 2_Revenue3'!$H34&gt;BH$3,'Step 2_Revenue3'!$H34=""),0,IF('Step 2_Revenue3'!$I34+ 'Step 2_Revenue3'!$H34 - 1&gt;=BH$3,('Step 2_Revenue3'!$D34*((1-'Step 2_Revenue3'!$F34)^(BH$3-'Step 2_Revenue3'!$H34))*'Step 2_Revenue3'!$E34*((1+'Step 2_Revenue3'!$G34)^(BH$3-1))), 0)))</f>
        <v/>
      </c>
      <c r="BI12" s="54" t="str">
        <f>IF(BI$3="","",IF(OR('Step 2_Revenue3'!$H34&gt;BI$3,'Step 2_Revenue3'!$H34=""),0,IF('Step 2_Revenue3'!$I34+ 'Step 2_Revenue3'!$H34 - 1&gt;=BI$3,('Step 2_Revenue3'!$D34*((1-'Step 2_Revenue3'!$F34)^(BI$3-'Step 2_Revenue3'!$H34))*'Step 2_Revenue3'!$E34*((1+'Step 2_Revenue3'!$G34)^(BI$3-1))), 0)))</f>
        <v/>
      </c>
      <c r="BJ12" s="54" t="str">
        <f>IF(BJ$3="","",IF(OR('Step 2_Revenue3'!$H34&gt;BJ$3,'Step 2_Revenue3'!$H34=""),0,IF('Step 2_Revenue3'!$I34+ 'Step 2_Revenue3'!$H34 - 1&gt;=BJ$3,('Step 2_Revenue3'!$D34*((1-'Step 2_Revenue3'!$F34)^(BJ$3-'Step 2_Revenue3'!$H34))*'Step 2_Revenue3'!$E34*((1+'Step 2_Revenue3'!$G34)^(BJ$3-1))), 0)))</f>
        <v/>
      </c>
      <c r="BK12" s="54" t="str">
        <f>IF(BK$3="","",IF(OR('Step 2_Revenue3'!$H34&gt;BK$3,'Step 2_Revenue3'!$H34=""),0,IF('Step 2_Revenue3'!$I34+ 'Step 2_Revenue3'!$H34 - 1&gt;=BK$3,('Step 2_Revenue3'!$D34*((1-'Step 2_Revenue3'!$F34)^(BK$3-'Step 2_Revenue3'!$H34))*'Step 2_Revenue3'!$E34*((1+'Step 2_Revenue3'!$G34)^(BK$3-1))), 0)))</f>
        <v/>
      </c>
      <c r="BL12" s="54" t="str">
        <f>IF(BL$3="","",IF(OR('Step 2_Revenue3'!$H34&gt;BL$3,'Step 2_Revenue3'!$H34=""),0,IF('Step 2_Revenue3'!$I34+ 'Step 2_Revenue3'!$H34 - 1&gt;=BL$3,('Step 2_Revenue3'!$D34*((1-'Step 2_Revenue3'!$F34)^(BL$3-'Step 2_Revenue3'!$H34))*'Step 2_Revenue3'!$E34*((1+'Step 2_Revenue3'!$G34)^(BL$3-1))), 0)))</f>
        <v/>
      </c>
      <c r="BM12" s="54" t="str">
        <f>IF(BM$3="","",IF(OR('Step 2_Revenue3'!$H34&gt;BM$3,'Step 2_Revenue3'!$H34=""),0,IF('Step 2_Revenue3'!$I34+ 'Step 2_Revenue3'!$H34 - 1&gt;=BM$3,('Step 2_Revenue3'!$D34*((1-'Step 2_Revenue3'!$F34)^(BM$3-'Step 2_Revenue3'!$H34))*'Step 2_Revenue3'!$E34*((1+'Step 2_Revenue3'!$G34)^(BM$3-1))), 0)))</f>
        <v/>
      </c>
      <c r="BN12" s="54" t="str">
        <f>IF(BN$3="","",IF(OR('Step 2_Revenue3'!$H34&gt;BN$3,'Step 2_Revenue3'!$H34=""),0,IF('Step 2_Revenue3'!$I34+ 'Step 2_Revenue3'!$H34 - 1&gt;=BN$3,('Step 2_Revenue3'!$D34*((1-'Step 2_Revenue3'!$F34)^(BN$3-'Step 2_Revenue3'!$H34))*'Step 2_Revenue3'!$E34*((1+'Step 2_Revenue3'!$G34)^(BN$3-1))), 0)))</f>
        <v/>
      </c>
      <c r="BO12" s="54" t="str">
        <f>IF(BO$3="","",IF(OR('Step 2_Revenue3'!$H34&gt;BO$3,'Step 2_Revenue3'!$H34=""),0,IF('Step 2_Revenue3'!$I34+ 'Step 2_Revenue3'!$H34 - 1&gt;=BO$3,('Step 2_Revenue3'!$D34*((1-'Step 2_Revenue3'!$F34)^(BO$3-'Step 2_Revenue3'!$H34))*'Step 2_Revenue3'!$E34*((1+'Step 2_Revenue3'!$G34)^(BO$3-1))), 0)))</f>
        <v/>
      </c>
      <c r="BP12" s="54" t="str">
        <f>IF(BP$3="","",IF(OR('Step 2_Revenue3'!$H34&gt;BP$3,'Step 2_Revenue3'!$H34=""),0,IF('Step 2_Revenue3'!$I34+ 'Step 2_Revenue3'!$H34 - 1&gt;=BP$3,('Step 2_Revenue3'!$D34*((1-'Step 2_Revenue3'!$F34)^(BP$3-'Step 2_Revenue3'!$H34))*'Step 2_Revenue3'!$E34*((1+'Step 2_Revenue3'!$G34)^(BP$3-1))), 0)))</f>
        <v/>
      </c>
      <c r="BQ12" s="54" t="str">
        <f>IF(BQ$3="","",IF(OR('Step 2_Revenue3'!$H34&gt;BQ$3,'Step 2_Revenue3'!$H34=""),0,IF('Step 2_Revenue3'!$I34+ 'Step 2_Revenue3'!$H34 - 1&gt;=BQ$3,('Step 2_Revenue3'!$D34*((1-'Step 2_Revenue3'!$F34)^(BQ$3-'Step 2_Revenue3'!$H34))*'Step 2_Revenue3'!$E34*((1+'Step 2_Revenue3'!$G34)^(BQ$3-1))), 0)))</f>
        <v/>
      </c>
      <c r="BR12" s="54" t="str">
        <f>IF(BR$3="","",IF(OR('Step 2_Revenue3'!$H34&gt;BR$3,'Step 2_Revenue3'!$H34=""),0,IF('Step 2_Revenue3'!$I34+ 'Step 2_Revenue3'!$H34 - 1&gt;=BR$3,('Step 2_Revenue3'!$D34*((1-'Step 2_Revenue3'!$F34)^(BR$3-'Step 2_Revenue3'!$H34))*'Step 2_Revenue3'!$E34*((1+'Step 2_Revenue3'!$G34)^(BR$3-1))), 0)))</f>
        <v/>
      </c>
      <c r="BS12" s="54" t="str">
        <f>IF(BS$3="","",IF(OR('Step 2_Revenue3'!$H34&gt;BS$3,'Step 2_Revenue3'!$H34=""),0,IF('Step 2_Revenue3'!$I34+ 'Step 2_Revenue3'!$H34 - 1&gt;=BS$3,('Step 2_Revenue3'!$D34*((1-'Step 2_Revenue3'!$F34)^(BS$3-'Step 2_Revenue3'!$H34))*'Step 2_Revenue3'!$E34*((1+'Step 2_Revenue3'!$G34)^(BS$3-1))), 0)))</f>
        <v/>
      </c>
      <c r="BT12" s="54" t="str">
        <f>IF(BT$3="","",IF(OR('Step 2_Revenue3'!$H34&gt;BT$3,'Step 2_Revenue3'!$H34=""),0,IF('Step 2_Revenue3'!$I34+ 'Step 2_Revenue3'!$H34 - 1&gt;=BT$3,('Step 2_Revenue3'!$D34*((1-'Step 2_Revenue3'!$F34)^(BT$3-'Step 2_Revenue3'!$H34))*'Step 2_Revenue3'!$E34*((1+'Step 2_Revenue3'!$G34)^(BT$3-1))), 0)))</f>
        <v/>
      </c>
      <c r="BU12" s="54" t="str">
        <f>IF(BU$3="","",IF(OR('Step 2_Revenue3'!$H34&gt;BU$3,'Step 2_Revenue3'!$H34=""),0,IF('Step 2_Revenue3'!$I34+ 'Step 2_Revenue3'!$H34 - 1&gt;=BU$3,('Step 2_Revenue3'!$D34*((1-'Step 2_Revenue3'!$F34)^(BU$3-'Step 2_Revenue3'!$H34))*'Step 2_Revenue3'!$E34*((1+'Step 2_Revenue3'!$G34)^(BU$3-1))), 0)))</f>
        <v/>
      </c>
      <c r="BV12" s="54" t="str">
        <f>IF(BV$3="","",IF(OR('Step 2_Revenue3'!$H34&gt;BV$3,'Step 2_Revenue3'!$H34=""),0,IF('Step 2_Revenue3'!$I34+ 'Step 2_Revenue3'!$H34 - 1&gt;=BV$3,('Step 2_Revenue3'!$D34*((1-'Step 2_Revenue3'!$F34)^(BV$3-'Step 2_Revenue3'!$H34))*'Step 2_Revenue3'!$E34*((1+'Step 2_Revenue3'!$G34)^(BV$3-1))), 0)))</f>
        <v/>
      </c>
      <c r="BW12" s="54" t="str">
        <f>IF(BW$3="","",IF(OR('Step 2_Revenue3'!$H34&gt;BW$3,'Step 2_Revenue3'!$H34=""),0,IF('Step 2_Revenue3'!$I34+ 'Step 2_Revenue3'!$H34 - 1&gt;=BW$3,('Step 2_Revenue3'!$D34*((1-'Step 2_Revenue3'!$F34)^(BW$3-'Step 2_Revenue3'!$H34))*'Step 2_Revenue3'!$E34*((1+'Step 2_Revenue3'!$G34)^(BW$3-1))), 0)))</f>
        <v/>
      </c>
      <c r="BX12" s="54" t="str">
        <f>IF(BX$3="","",IF(OR('Step 2_Revenue3'!$H34&gt;BX$3,'Step 2_Revenue3'!$H34=""),0,IF('Step 2_Revenue3'!$I34+ 'Step 2_Revenue3'!$H34 - 1&gt;=BX$3,('Step 2_Revenue3'!$D34*((1-'Step 2_Revenue3'!$F34)^(BX$3-'Step 2_Revenue3'!$H34))*'Step 2_Revenue3'!$E34*((1+'Step 2_Revenue3'!$G34)^(BX$3-1))), 0)))</f>
        <v/>
      </c>
      <c r="BY12" s="54" t="str">
        <f>IF(BY$3="","",IF(OR('Step 2_Revenue3'!$H34&gt;BY$3,'Step 2_Revenue3'!$H34=""),0,IF('Step 2_Revenue3'!$I34+ 'Step 2_Revenue3'!$H34 - 1&gt;=BY$3,('Step 2_Revenue3'!$D34*((1-'Step 2_Revenue3'!$F34)^(BY$3-'Step 2_Revenue3'!$H34))*'Step 2_Revenue3'!$E34*((1+'Step 2_Revenue3'!$G34)^(BY$3-1))), 0)))</f>
        <v/>
      </c>
      <c r="BZ12" s="54" t="str">
        <f>IF(BZ$3="","",IF(OR('Step 2_Revenue3'!$H34&gt;BZ$3,'Step 2_Revenue3'!$H34=""),0,IF('Step 2_Revenue3'!$I34+ 'Step 2_Revenue3'!$H34 - 1&gt;=BZ$3,('Step 2_Revenue3'!$D34*((1-'Step 2_Revenue3'!$F34)^(BZ$3-'Step 2_Revenue3'!$H34))*'Step 2_Revenue3'!$E34*((1+'Step 2_Revenue3'!$G34)^(BZ$3-1))), 0)))</f>
        <v/>
      </c>
      <c r="CA12" s="54" t="str">
        <f>IF(CA$3="","",IF(OR('Step 2_Revenue3'!$H34&gt;CA$3,'Step 2_Revenue3'!$H34=""),0,IF('Step 2_Revenue3'!$I34+ 'Step 2_Revenue3'!$H34 - 1&gt;=CA$3,('Step 2_Revenue3'!$D34*((1-'Step 2_Revenue3'!$F34)^(CA$3-'Step 2_Revenue3'!$H34))*'Step 2_Revenue3'!$E34*((1+'Step 2_Revenue3'!$G34)^(CA$3-1))), 0)))</f>
        <v/>
      </c>
      <c r="CB12" s="54" t="str">
        <f>IF(CB$3="","",IF(OR('Step 2_Revenue3'!$H34&gt;CB$3,'Step 2_Revenue3'!$H34=""),0,IF('Step 2_Revenue3'!$I34+ 'Step 2_Revenue3'!$H34 - 1&gt;=CB$3,('Step 2_Revenue3'!$D34*((1-'Step 2_Revenue3'!$F34)^(CB$3-'Step 2_Revenue3'!$H34))*'Step 2_Revenue3'!$E34*((1+'Step 2_Revenue3'!$G34)^(CB$3-1))), 0)))</f>
        <v/>
      </c>
      <c r="CC12" s="54" t="str">
        <f>IF(CC$3="","",IF(OR('Step 2_Revenue3'!$H34&gt;CC$3,'Step 2_Revenue3'!$H34=""),0,IF('Step 2_Revenue3'!$I34+ 'Step 2_Revenue3'!$H34 - 1&gt;=CC$3,('Step 2_Revenue3'!$D34*((1-'Step 2_Revenue3'!$F34)^(CC$3-'Step 2_Revenue3'!$H34))*'Step 2_Revenue3'!$E34*((1+'Step 2_Revenue3'!$G34)^(CC$3-1))), 0)))</f>
        <v/>
      </c>
      <c r="CD12" s="54" t="str">
        <f>IF(CD$3="","",IF(OR('Step 2_Revenue3'!$H34&gt;CD$3,'Step 2_Revenue3'!$H34=""),0,IF('Step 2_Revenue3'!$I34+ 'Step 2_Revenue3'!$H34 - 1&gt;=CD$3,('Step 2_Revenue3'!$D34*((1-'Step 2_Revenue3'!$F34)^(CD$3-'Step 2_Revenue3'!$H34))*'Step 2_Revenue3'!$E34*((1+'Step 2_Revenue3'!$G34)^(CD$3-1))), 0)))</f>
        <v/>
      </c>
      <c r="CE12" s="54" t="str">
        <f>IF(CE$3="","",IF(OR('Step 2_Revenue3'!$H34&gt;CE$3,'Step 2_Revenue3'!$H34=""),0,IF('Step 2_Revenue3'!$I34+ 'Step 2_Revenue3'!$H34 - 1&gt;=CE$3,('Step 2_Revenue3'!$D34*((1-'Step 2_Revenue3'!$F34)^(CE$3-'Step 2_Revenue3'!$H34))*'Step 2_Revenue3'!$E34*((1+'Step 2_Revenue3'!$G34)^(CE$3-1))), 0)))</f>
        <v/>
      </c>
      <c r="CF12" s="54" t="str">
        <f>IF(CF$3="","",IF(OR('Step 2_Revenue3'!$H34&gt;CF$3,'Step 2_Revenue3'!$H34=""),0,IF('Step 2_Revenue3'!$I34+ 'Step 2_Revenue3'!$H34 - 1&gt;=CF$3,('Step 2_Revenue3'!$D34*((1-'Step 2_Revenue3'!$F34)^(CF$3-'Step 2_Revenue3'!$H34))*'Step 2_Revenue3'!$E34*((1+'Step 2_Revenue3'!$G34)^(CF$3-1))), 0)))</f>
        <v/>
      </c>
      <c r="CG12" s="54" t="str">
        <f>IF(CG$3="","",IF(OR('Step 2_Revenue3'!$H34&gt;CG$3,'Step 2_Revenue3'!$H34=""),0,IF('Step 2_Revenue3'!$I34+ 'Step 2_Revenue3'!$H34 - 1&gt;=CG$3,('Step 2_Revenue3'!$D34*((1-'Step 2_Revenue3'!$F34)^(CG$3-'Step 2_Revenue3'!$H34))*'Step 2_Revenue3'!$E34*((1+'Step 2_Revenue3'!$G34)^(CG$3-1))), 0)))</f>
        <v/>
      </c>
      <c r="CH12" s="54" t="str">
        <f>IF(CH$3="","",IF(OR('Step 2_Revenue3'!$H34&gt;CH$3,'Step 2_Revenue3'!$H34=""),0,IF('Step 2_Revenue3'!$I34+ 'Step 2_Revenue3'!$H34 - 1&gt;=CH$3,('Step 2_Revenue3'!$D34*((1-'Step 2_Revenue3'!$F34)^(CH$3-'Step 2_Revenue3'!$H34))*'Step 2_Revenue3'!$E34*((1+'Step 2_Revenue3'!$G34)^(CH$3-1))), 0)))</f>
        <v/>
      </c>
      <c r="CI12" s="54" t="str">
        <f>IF(CI$3="","",IF(OR('Step 2_Revenue3'!$H34&gt;CI$3,'Step 2_Revenue3'!$H34=""),0,IF('Step 2_Revenue3'!$I34+ 'Step 2_Revenue3'!$H34 - 1&gt;=CI$3,('Step 2_Revenue3'!$D34*((1-'Step 2_Revenue3'!$F34)^(CI$3-'Step 2_Revenue3'!$H34))*'Step 2_Revenue3'!$E34*((1+'Step 2_Revenue3'!$G34)^(CI$3-1))), 0)))</f>
        <v/>
      </c>
      <c r="CJ12" s="54" t="str">
        <f>IF(CJ$3="","",IF(OR('Step 2_Revenue3'!$H34&gt;CJ$3,'Step 2_Revenue3'!$H34=""),0,IF('Step 2_Revenue3'!$I34+ 'Step 2_Revenue3'!$H34 - 1&gt;=CJ$3,('Step 2_Revenue3'!$D34*((1-'Step 2_Revenue3'!$F34)^(CJ$3-'Step 2_Revenue3'!$H34))*'Step 2_Revenue3'!$E34*((1+'Step 2_Revenue3'!$G34)^(CJ$3-1))), 0)))</f>
        <v/>
      </c>
      <c r="CK12" s="54" t="str">
        <f>IF(CK$3="","",IF(OR('Step 2_Revenue3'!$H34&gt;CK$3,'Step 2_Revenue3'!$H34=""),0,IF('Step 2_Revenue3'!$I34+ 'Step 2_Revenue3'!$H34 - 1&gt;=CK$3,('Step 2_Revenue3'!$D34*((1-'Step 2_Revenue3'!$F34)^(CK$3-'Step 2_Revenue3'!$H34))*'Step 2_Revenue3'!$E34*((1+'Step 2_Revenue3'!$G34)^(CK$3-1))), 0)))</f>
        <v/>
      </c>
      <c r="CL12" s="54" t="str">
        <f>IF(CL$3="","",IF(OR('Step 2_Revenue3'!$H34&gt;CL$3,'Step 2_Revenue3'!$H34=""),0,IF('Step 2_Revenue3'!$I34+ 'Step 2_Revenue3'!$H34 - 1&gt;=CL$3,('Step 2_Revenue3'!$D34*((1-'Step 2_Revenue3'!$F34)^(CL$3-'Step 2_Revenue3'!$H34))*'Step 2_Revenue3'!$E34*((1+'Step 2_Revenue3'!$G34)^(CL$3-1))), 0)))</f>
        <v/>
      </c>
      <c r="CM12" s="54" t="str">
        <f>IF(CM$3="","",IF(OR('Step 2_Revenue3'!$H34&gt;CM$3,'Step 2_Revenue3'!$H34=""),0,IF('Step 2_Revenue3'!$I34+ 'Step 2_Revenue3'!$H34 - 1&gt;=CM$3,('Step 2_Revenue3'!$D34*((1-'Step 2_Revenue3'!$F34)^(CM$3-'Step 2_Revenue3'!$H34))*'Step 2_Revenue3'!$E34*((1+'Step 2_Revenue3'!$G34)^(CM$3-1))), 0)))</f>
        <v/>
      </c>
      <c r="CN12" s="54" t="str">
        <f>IF(CN$3="","",IF(OR('Step 2_Revenue3'!$H34&gt;CN$3,'Step 2_Revenue3'!$H34=""),0,IF('Step 2_Revenue3'!$I34+ 'Step 2_Revenue3'!$H34 - 1&gt;=CN$3,('Step 2_Revenue3'!$D34*((1-'Step 2_Revenue3'!$F34)^(CN$3-'Step 2_Revenue3'!$H34))*'Step 2_Revenue3'!$E34*((1+'Step 2_Revenue3'!$G34)^(CN$3-1))), 0)))</f>
        <v/>
      </c>
      <c r="CO12" s="54" t="str">
        <f>IF(CO$3="","",IF(OR('Step 2_Revenue3'!$H34&gt;CO$3,'Step 2_Revenue3'!$H34=""),0,IF('Step 2_Revenue3'!$I34+ 'Step 2_Revenue3'!$H34 - 1&gt;=CO$3,('Step 2_Revenue3'!$D34*((1-'Step 2_Revenue3'!$F34)^(CO$3-'Step 2_Revenue3'!$H34))*'Step 2_Revenue3'!$E34*((1+'Step 2_Revenue3'!$G34)^(CO$3-1))), 0)))</f>
        <v/>
      </c>
      <c r="CP12" s="54" t="str">
        <f>IF(CP$3="","",IF(OR('Step 2_Revenue3'!$H34&gt;CP$3,'Step 2_Revenue3'!$H34=""),0,IF('Step 2_Revenue3'!$I34+ 'Step 2_Revenue3'!$H34 - 1&gt;=CP$3,('Step 2_Revenue3'!$D34*((1-'Step 2_Revenue3'!$F34)^(CP$3-'Step 2_Revenue3'!$H34))*'Step 2_Revenue3'!$E34*((1+'Step 2_Revenue3'!$G34)^(CP$3-1))), 0)))</f>
        <v/>
      </c>
      <c r="CQ12" s="54" t="str">
        <f>IF(CQ$3="","",IF(OR('Step 2_Revenue3'!$H34&gt;CQ$3,'Step 2_Revenue3'!$H34=""),0,IF('Step 2_Revenue3'!$I34+ 'Step 2_Revenue3'!$H34 - 1&gt;=CQ$3,('Step 2_Revenue3'!$D34*((1-'Step 2_Revenue3'!$F34)^(CQ$3-'Step 2_Revenue3'!$H34))*'Step 2_Revenue3'!$E34*((1+'Step 2_Revenue3'!$G34)^(CQ$3-1))), 0)))</f>
        <v/>
      </c>
      <c r="CR12" s="54" t="str">
        <f>IF(CR$3="","",IF(OR('Step 2_Revenue3'!$H34&gt;CR$3,'Step 2_Revenue3'!$H34=""),0,IF('Step 2_Revenue3'!$I34+ 'Step 2_Revenue3'!$H34 - 1&gt;=CR$3,('Step 2_Revenue3'!$D34*((1-'Step 2_Revenue3'!$F34)^(CR$3-'Step 2_Revenue3'!$H34))*'Step 2_Revenue3'!$E34*((1+'Step 2_Revenue3'!$G34)^(CR$3-1))), 0)))</f>
        <v/>
      </c>
      <c r="CS12" s="54" t="str">
        <f>IF(CS$3="","",IF(OR('Step 2_Revenue3'!$H34&gt;CS$3,'Step 2_Revenue3'!$H34=""),0,IF('Step 2_Revenue3'!$I34+ 'Step 2_Revenue3'!$H34 - 1&gt;=CS$3,('Step 2_Revenue3'!$D34*((1-'Step 2_Revenue3'!$F34)^(CS$3-'Step 2_Revenue3'!$H34))*'Step 2_Revenue3'!$E34*((1+'Step 2_Revenue3'!$G34)^(CS$3-1))), 0)))</f>
        <v/>
      </c>
      <c r="CT12" s="54" t="str">
        <f>IF(CT$3="","",IF(OR('Step 2_Revenue3'!$H34&gt;CT$3,'Step 2_Revenue3'!$H34=""),0,IF('Step 2_Revenue3'!$I34+ 'Step 2_Revenue3'!$H34 - 1&gt;=CT$3,('Step 2_Revenue3'!$D34*((1-'Step 2_Revenue3'!$F34)^(CT$3-'Step 2_Revenue3'!$H34))*'Step 2_Revenue3'!$E34*((1+'Step 2_Revenue3'!$G34)^(CT$3-1))), 0)))</f>
        <v/>
      </c>
      <c r="CU12" s="54" t="str">
        <f>IF(CU$3="","",IF(OR('Step 2_Revenue3'!$H34&gt;CU$3,'Step 2_Revenue3'!$H34=""),0,IF('Step 2_Revenue3'!$I34+ 'Step 2_Revenue3'!$H34 - 1&gt;=CU$3,('Step 2_Revenue3'!$D34*((1-'Step 2_Revenue3'!$F34)^(CU$3-'Step 2_Revenue3'!$H34))*'Step 2_Revenue3'!$E34*((1+'Step 2_Revenue3'!$G34)^(CU$3-1))), 0)))</f>
        <v/>
      </c>
      <c r="CV12" s="54" t="str">
        <f>IF(CV$3="","",IF(OR('Step 2_Revenue3'!$H34&gt;CV$3,'Step 2_Revenue3'!$H34=""),0,IF('Step 2_Revenue3'!$I34+ 'Step 2_Revenue3'!$H34 - 1&gt;=CV$3,('Step 2_Revenue3'!$D34*((1-'Step 2_Revenue3'!$F34)^(CV$3-'Step 2_Revenue3'!$H34))*'Step 2_Revenue3'!$E34*((1+'Step 2_Revenue3'!$G34)^(CV$3-1))), 0)))</f>
        <v/>
      </c>
      <c r="CW12" s="54" t="str">
        <f>IF(CW$3="","",IF(OR('Step 2_Revenue3'!$H34&gt;CW$3,'Step 2_Revenue3'!$H34=""),0,IF('Step 2_Revenue3'!$I34+ 'Step 2_Revenue3'!$H34 - 1&gt;=CW$3,('Step 2_Revenue3'!$D34*((1-'Step 2_Revenue3'!$F34)^(CW$3-'Step 2_Revenue3'!$H34))*'Step 2_Revenue3'!$E34*((1+'Step 2_Revenue3'!$G34)^(CW$3-1))), 0)))</f>
        <v/>
      </c>
      <c r="CX12" s="54" t="str">
        <f>IF(CX$3="","",IF(OR('Step 2_Revenue3'!$H34&gt;CX$3,'Step 2_Revenue3'!$H34=""),0,IF('Step 2_Revenue3'!$I34+ 'Step 2_Revenue3'!$H34 - 1&gt;=CX$3,('Step 2_Revenue3'!$D34*((1-'Step 2_Revenue3'!$F34)^(CX$3-'Step 2_Revenue3'!$H34))*'Step 2_Revenue3'!$E34*((1+'Step 2_Revenue3'!$G34)^(CX$3-1))), 0)))</f>
        <v/>
      </c>
      <c r="CY12" s="54" t="str">
        <f>IF(CY$3="","",IF(OR('Step 2_Revenue3'!$H34&gt;CY$3,'Step 2_Revenue3'!$H34=""),0,IF('Step 2_Revenue3'!$I34+ 'Step 2_Revenue3'!$H34 - 1&gt;=CY$3,('Step 2_Revenue3'!$D34*((1-'Step 2_Revenue3'!$F34)^(CY$3-'Step 2_Revenue3'!$H34))*'Step 2_Revenue3'!$E34*((1+'Step 2_Revenue3'!$G34)^(CY$3-1))), 0)))</f>
        <v/>
      </c>
      <c r="CZ12" s="54" t="str">
        <f>IF(CZ$3="","",IF(OR('Step 2_Revenue3'!$H34&gt;CZ$3,'Step 2_Revenue3'!$H34=""),0,IF('Step 2_Revenue3'!$I34+ 'Step 2_Revenue3'!$H34 - 1&gt;=CZ$3,('Step 2_Revenue3'!$D34*((1-'Step 2_Revenue3'!$F34)^(CZ$3-'Step 2_Revenue3'!$H34))*'Step 2_Revenue3'!$E34*((1+'Step 2_Revenue3'!$G34)^(CZ$3-1))), 0)))</f>
        <v/>
      </c>
      <c r="DA12" s="54" t="str">
        <f>IF(DA$3="","",IF(OR('Step 2_Revenue3'!$H34&gt;DA$3,'Step 2_Revenue3'!$H34=""),0,IF('Step 2_Revenue3'!$I34+ 'Step 2_Revenue3'!$H34 - 1&gt;=DA$3,('Step 2_Revenue3'!$D34*((1-'Step 2_Revenue3'!$F34)^(DA$3-'Step 2_Revenue3'!$H34))*'Step 2_Revenue3'!$E34*((1+'Step 2_Revenue3'!$G34)^(DA$3-1))), 0)))</f>
        <v/>
      </c>
      <c r="DB12" s="54" t="str">
        <f>IF(DB$3="","",IF(OR('Step 2_Revenue3'!$H34&gt;DB$3,'Step 2_Revenue3'!$H34=""),0,IF('Step 2_Revenue3'!$I34+ 'Step 2_Revenue3'!$H34 - 1&gt;=DB$3,('Step 2_Revenue3'!$D34*((1-'Step 2_Revenue3'!$F34)^(DB$3-'Step 2_Revenue3'!$H34))*'Step 2_Revenue3'!$E34*((1+'Step 2_Revenue3'!$G34)^(DB$3-1))), 0)))</f>
        <v/>
      </c>
      <c r="DC12" s="7"/>
    </row>
    <row r="13" spans="1:107" s="6" customFormat="1" x14ac:dyDescent="0.25">
      <c r="A13" s="7">
        <f t="shared" si="0"/>
        <v>0</v>
      </c>
      <c r="B13" s="14" t="str">
        <f>IF('Step 2_Revenue3'!C35&gt;0,'Step 2_Revenue3'!B35,"")</f>
        <v/>
      </c>
      <c r="C13" s="14"/>
      <c r="D13" s="14" t="str">
        <f>IF('Step 2_Revenue3'!D35&gt;0,IF('Step 2_Revenue3'!H35+'Step 2_Revenue3'!I35&gt;'Step 1_Expenditure3'!$C$22,'Step 1_Expenditure3'!$C$22,'Step 2_Revenue3'!H35+'Step 2_Revenue3'!I35),"")</f>
        <v/>
      </c>
      <c r="E13" s="14" t="str">
        <f>IF('Step 2_Revenue3'!D35&gt;0,'Step 2_Revenue3'!C35,"")</f>
        <v/>
      </c>
      <c r="F13" s="54">
        <f>IF(F$3="","",IF(OR('Step 2_Revenue3'!$H35&gt;F$3,'Step 2_Revenue3'!$H35=""),0,IF('Step 2_Revenue3'!$I35+ 'Step 2_Revenue3'!$H35 - 1&gt;=F$3, ('Step 2_Revenue3'!$D35*((1-'Step 2_Revenue3'!$F35)^(F$3-'Step 2_Revenue3'!$H35))*'Step 2_Revenue3'!$E35*((1+'Step 2_Revenue3'!$G35)^(F$3))), 0)))</f>
        <v>0</v>
      </c>
      <c r="G13" s="54">
        <f>IF(G$3="","",IF(OR('Step 2_Revenue3'!$H35&gt;G$3,'Step 2_Revenue3'!$H35=""),0,IF('Step 2_Revenue3'!$I35+ 'Step 2_Revenue3'!$H35 - 1&gt;=G$3,('Step 2_Revenue3'!$D35*((1-'Step 2_Revenue3'!$F35)^(G$3-'Step 2_Revenue3'!$H35))*'Step 2_Revenue3'!$E35*((1+'Step 2_Revenue3'!$G35)^(G$3-1))), 0)))</f>
        <v>0</v>
      </c>
      <c r="H13" s="54">
        <f>IF(H$3="","",IF(OR('Step 2_Revenue3'!$H35&gt;H$3,'Step 2_Revenue3'!$H35=""),0,IF('Step 2_Revenue3'!$I35+ 'Step 2_Revenue3'!$H35 - 1&gt;=H$3,('Step 2_Revenue3'!$D35*((1-'Step 2_Revenue3'!$F35)^(H$3-'Step 2_Revenue3'!$H35))*'Step 2_Revenue3'!$E35*((1+'Step 2_Revenue3'!$G35)^(H$3-1))), 0)))</f>
        <v>0</v>
      </c>
      <c r="I13" s="54">
        <f>IF(I$3="","",IF(OR('Step 2_Revenue3'!$H35&gt;I$3,'Step 2_Revenue3'!$H35=""),0,IF('Step 2_Revenue3'!$I35+ 'Step 2_Revenue3'!$H35 - 1&gt;=I$3,('Step 2_Revenue3'!$D35*((1-'Step 2_Revenue3'!$F35)^(I$3-'Step 2_Revenue3'!$H35))*'Step 2_Revenue3'!$E35*((1+'Step 2_Revenue3'!$G35)^(I$3-1))), 0)))</f>
        <v>0</v>
      </c>
      <c r="J13" s="54">
        <f>IF(J$3="","",IF(OR('Step 2_Revenue3'!$H35&gt;J$3,'Step 2_Revenue3'!$H35=""),0,IF('Step 2_Revenue3'!$I35+ 'Step 2_Revenue3'!$H35 - 1&gt;=J$3,('Step 2_Revenue3'!$D35*((1-'Step 2_Revenue3'!$F35)^(J$3-'Step 2_Revenue3'!$H35))*'Step 2_Revenue3'!$E35*((1+'Step 2_Revenue3'!$G35)^(J$3-1))), 0)))</f>
        <v>0</v>
      </c>
      <c r="K13" s="54">
        <f>IF(K$3="","",IF(OR('Step 2_Revenue3'!$H35&gt;K$3,'Step 2_Revenue3'!$H35=""),0,IF('Step 2_Revenue3'!$I35+ 'Step 2_Revenue3'!$H35 - 1&gt;=K$3,('Step 2_Revenue3'!$D35*((1-'Step 2_Revenue3'!$F35)^(K$3-'Step 2_Revenue3'!$H35))*'Step 2_Revenue3'!$E35*((1+'Step 2_Revenue3'!$G35)^(K$3-1))), 0)))</f>
        <v>0</v>
      </c>
      <c r="L13" s="54">
        <f>IF(L$3="","",IF(OR('Step 2_Revenue3'!$H35&gt;L$3,'Step 2_Revenue3'!$H35=""),0,IF('Step 2_Revenue3'!$I35+ 'Step 2_Revenue3'!$H35 - 1&gt;=L$3,('Step 2_Revenue3'!$D35*((1-'Step 2_Revenue3'!$F35)^(L$3-'Step 2_Revenue3'!$H35))*'Step 2_Revenue3'!$E35*((1+'Step 2_Revenue3'!$G35)^(L$3-1))), 0)))</f>
        <v>0</v>
      </c>
      <c r="M13" s="54">
        <f>IF(M$3="","",IF(OR('Step 2_Revenue3'!$H35&gt;M$3,'Step 2_Revenue3'!$H35=""),0,IF('Step 2_Revenue3'!$I35+ 'Step 2_Revenue3'!$H35 - 1&gt;=M$3,('Step 2_Revenue3'!$D35*((1-'Step 2_Revenue3'!$F35)^(M$3-'Step 2_Revenue3'!$H35))*'Step 2_Revenue3'!$E35*((1+'Step 2_Revenue3'!$G35)^(M$3-1))), 0)))</f>
        <v>0</v>
      </c>
      <c r="N13" s="54">
        <f>IF(N$3="","",IF(OR('Step 2_Revenue3'!$H35&gt;N$3,'Step 2_Revenue3'!$H35=""),0,IF('Step 2_Revenue3'!$I35+ 'Step 2_Revenue3'!$H35 - 1&gt;=N$3,('Step 2_Revenue3'!$D35*((1-'Step 2_Revenue3'!$F35)^(N$3-'Step 2_Revenue3'!$H35))*'Step 2_Revenue3'!$E35*((1+'Step 2_Revenue3'!$G35)^(N$3-1))), 0)))</f>
        <v>0</v>
      </c>
      <c r="O13" s="54">
        <f>IF(O$3="","",IF(OR('Step 2_Revenue3'!$H35&gt;O$3,'Step 2_Revenue3'!$H35=""),0,IF('Step 2_Revenue3'!$I35+ 'Step 2_Revenue3'!$H35 - 1&gt;=O$3,('Step 2_Revenue3'!$D35*((1-'Step 2_Revenue3'!$F35)^(O$3-'Step 2_Revenue3'!$H35))*'Step 2_Revenue3'!$E35*((1+'Step 2_Revenue3'!$G35)^(O$3-1))), 0)))</f>
        <v>0</v>
      </c>
      <c r="P13" s="54">
        <f>IF(P$3="","",IF(OR('Step 2_Revenue3'!$H35&gt;P$3,'Step 2_Revenue3'!$H35=""),0,IF('Step 2_Revenue3'!$I35+ 'Step 2_Revenue3'!$H35 - 1&gt;=P$3,('Step 2_Revenue3'!$D35*((1-'Step 2_Revenue3'!$F35)^(P$3-'Step 2_Revenue3'!$H35))*'Step 2_Revenue3'!$E35*((1+'Step 2_Revenue3'!$G35)^(P$3-1))), 0)))</f>
        <v>0</v>
      </c>
      <c r="Q13" s="54">
        <f>IF(Q$3="","",IF(OR('Step 2_Revenue3'!$H35&gt;Q$3,'Step 2_Revenue3'!$H35=""),0,IF('Step 2_Revenue3'!$I35+ 'Step 2_Revenue3'!$H35 - 1&gt;=Q$3,('Step 2_Revenue3'!$D35*((1-'Step 2_Revenue3'!$F35)^(Q$3-'Step 2_Revenue3'!$H35))*'Step 2_Revenue3'!$E35*((1+'Step 2_Revenue3'!$G35)^(Q$3-1))), 0)))</f>
        <v>0</v>
      </c>
      <c r="R13" s="54">
        <f>IF(R$3="","",IF(OR('Step 2_Revenue3'!$H35&gt;R$3,'Step 2_Revenue3'!$H35=""),0,IF('Step 2_Revenue3'!$I35+ 'Step 2_Revenue3'!$H35 - 1&gt;=R$3,('Step 2_Revenue3'!$D35*((1-'Step 2_Revenue3'!$F35)^(R$3-'Step 2_Revenue3'!$H35))*'Step 2_Revenue3'!$E35*((1+'Step 2_Revenue3'!$G35)^(R$3-1))), 0)))</f>
        <v>0</v>
      </c>
      <c r="S13" s="54">
        <f>IF(S$3="","",IF(OR('Step 2_Revenue3'!$H35&gt;S$3,'Step 2_Revenue3'!$H35=""),0,IF('Step 2_Revenue3'!$I35+ 'Step 2_Revenue3'!$H35 - 1&gt;=S$3,('Step 2_Revenue3'!$D35*((1-'Step 2_Revenue3'!$F35)^(S$3-'Step 2_Revenue3'!$H35))*'Step 2_Revenue3'!$E35*((1+'Step 2_Revenue3'!$G35)^(S$3-1))), 0)))</f>
        <v>0</v>
      </c>
      <c r="T13" s="54">
        <f>IF(T$3="","",IF(OR('Step 2_Revenue3'!$H35&gt;T$3,'Step 2_Revenue3'!$H35=""),0,IF('Step 2_Revenue3'!$I35+ 'Step 2_Revenue3'!$H35 - 1&gt;=T$3,('Step 2_Revenue3'!$D35*((1-'Step 2_Revenue3'!$F35)^(T$3-'Step 2_Revenue3'!$H35))*'Step 2_Revenue3'!$E35*((1+'Step 2_Revenue3'!$G35)^(T$3-1))), 0)))</f>
        <v>0</v>
      </c>
      <c r="U13" s="54">
        <f>IF(U$3="","",IF(OR('Step 2_Revenue3'!$H35&gt;U$3,'Step 2_Revenue3'!$H35=""),0,IF('Step 2_Revenue3'!$I35+ 'Step 2_Revenue3'!$H35 - 1&gt;=U$3,('Step 2_Revenue3'!$D35*((1-'Step 2_Revenue3'!$F35)^(U$3-'Step 2_Revenue3'!$H35))*'Step 2_Revenue3'!$E35*((1+'Step 2_Revenue3'!$G35)^(U$3-1))), 0)))</f>
        <v>0</v>
      </c>
      <c r="V13" s="54">
        <f>IF(V$3="","",IF(OR('Step 2_Revenue3'!$H35&gt;V$3,'Step 2_Revenue3'!$H35=""),0,IF('Step 2_Revenue3'!$I35+ 'Step 2_Revenue3'!$H35 - 1&gt;=V$3,('Step 2_Revenue3'!$D35*((1-'Step 2_Revenue3'!$F35)^(V$3-'Step 2_Revenue3'!$H35))*'Step 2_Revenue3'!$E35*((1+'Step 2_Revenue3'!$G35)^(V$3-1))), 0)))</f>
        <v>0</v>
      </c>
      <c r="W13" s="54">
        <f>IF(W$3="","",IF(OR('Step 2_Revenue3'!$H35&gt;W$3,'Step 2_Revenue3'!$H35=""),0,IF('Step 2_Revenue3'!$I35+ 'Step 2_Revenue3'!$H35 - 1&gt;=W$3,('Step 2_Revenue3'!$D35*((1-'Step 2_Revenue3'!$F35)^(W$3-'Step 2_Revenue3'!$H35))*'Step 2_Revenue3'!$E35*((1+'Step 2_Revenue3'!$G35)^(W$3-1))), 0)))</f>
        <v>0</v>
      </c>
      <c r="X13" s="54">
        <f>IF(X$3="","",IF(OR('Step 2_Revenue3'!$H35&gt;X$3,'Step 2_Revenue3'!$H35=""),0,IF('Step 2_Revenue3'!$I35+ 'Step 2_Revenue3'!$H35 - 1&gt;=X$3,('Step 2_Revenue3'!$D35*((1-'Step 2_Revenue3'!$F35)^(X$3-'Step 2_Revenue3'!$H35))*'Step 2_Revenue3'!$E35*((1+'Step 2_Revenue3'!$G35)^(X$3-1))), 0)))</f>
        <v>0</v>
      </c>
      <c r="Y13" s="54">
        <f>IF(Y$3="","",IF(OR('Step 2_Revenue3'!$H35&gt;Y$3,'Step 2_Revenue3'!$H35=""),0,IF('Step 2_Revenue3'!$I35+ 'Step 2_Revenue3'!$H35 - 1&gt;=Y$3,('Step 2_Revenue3'!$D35*((1-'Step 2_Revenue3'!$F35)^(Y$3-'Step 2_Revenue3'!$H35))*'Step 2_Revenue3'!$E35*((1+'Step 2_Revenue3'!$G35)^(Y$3-1))), 0)))</f>
        <v>0</v>
      </c>
      <c r="Z13" s="54">
        <f>IF(Z$3="","",IF(OR('Step 2_Revenue3'!$H35&gt;Z$3,'Step 2_Revenue3'!$H35=""),0,IF('Step 2_Revenue3'!$I35+ 'Step 2_Revenue3'!$H35 - 1&gt;=Z$3,('Step 2_Revenue3'!$D35*((1-'Step 2_Revenue3'!$F35)^(Z$3-'Step 2_Revenue3'!$H35))*'Step 2_Revenue3'!$E35*((1+'Step 2_Revenue3'!$G35)^(Z$3-1))), 0)))</f>
        <v>0</v>
      </c>
      <c r="AA13" s="54">
        <f>IF(AA$3="","",IF(OR('Step 2_Revenue3'!$H35&gt;AA$3,'Step 2_Revenue3'!$H35=""),0,IF('Step 2_Revenue3'!$I35+ 'Step 2_Revenue3'!$H35 - 1&gt;=AA$3,('Step 2_Revenue3'!$D35*((1-'Step 2_Revenue3'!$F35)^(AA$3-'Step 2_Revenue3'!$H35))*'Step 2_Revenue3'!$E35*((1+'Step 2_Revenue3'!$G35)^(AA$3-1))), 0)))</f>
        <v>0</v>
      </c>
      <c r="AB13" s="54">
        <f>IF(AB$3="","",IF(OR('Step 2_Revenue3'!$H35&gt;AB$3,'Step 2_Revenue3'!$H35=""),0,IF('Step 2_Revenue3'!$I35+ 'Step 2_Revenue3'!$H35 - 1&gt;=AB$3,('Step 2_Revenue3'!$D35*((1-'Step 2_Revenue3'!$F35)^(AB$3-'Step 2_Revenue3'!$H35))*'Step 2_Revenue3'!$E35*((1+'Step 2_Revenue3'!$G35)^(AB$3-1))), 0)))</f>
        <v>0</v>
      </c>
      <c r="AC13" s="54">
        <f>IF(AC$3="","",IF(OR('Step 2_Revenue3'!$H35&gt;AC$3,'Step 2_Revenue3'!$H35=""),0,IF('Step 2_Revenue3'!$I35+ 'Step 2_Revenue3'!$H35 - 1&gt;=AC$3,('Step 2_Revenue3'!$D35*((1-'Step 2_Revenue3'!$F35)^(AC$3-'Step 2_Revenue3'!$H35))*'Step 2_Revenue3'!$E35*((1+'Step 2_Revenue3'!$G35)^(AC$3-1))), 0)))</f>
        <v>0</v>
      </c>
      <c r="AD13" s="54">
        <f>IF(AD$3="","",IF(OR('Step 2_Revenue3'!$H35&gt;AD$3,'Step 2_Revenue3'!$H35=""),0,IF('Step 2_Revenue3'!$I35+ 'Step 2_Revenue3'!$H35 - 1&gt;=AD$3,('Step 2_Revenue3'!$D35*((1-'Step 2_Revenue3'!$F35)^(AD$3-'Step 2_Revenue3'!$H35))*'Step 2_Revenue3'!$E35*((1+'Step 2_Revenue3'!$G35)^(AD$3-1))), 0)))</f>
        <v>0</v>
      </c>
      <c r="AE13" s="54">
        <f>IF(AE$3="","",IF(OR('Step 2_Revenue3'!$H35&gt;AE$3,'Step 2_Revenue3'!$H35=""),0,IF('Step 2_Revenue3'!$I35+ 'Step 2_Revenue3'!$H35 - 1&gt;=AE$3,('Step 2_Revenue3'!$D35*((1-'Step 2_Revenue3'!$F35)^(AE$3-'Step 2_Revenue3'!$H35))*'Step 2_Revenue3'!$E35*((1+'Step 2_Revenue3'!$G35)^(AE$3-1))), 0)))</f>
        <v>0</v>
      </c>
      <c r="AF13" s="54" t="str">
        <f>IF(AF$3="","",IF(OR('Step 2_Revenue3'!$H35&gt;AF$3,'Step 2_Revenue3'!$H35=""),0,IF('Step 2_Revenue3'!$I35+ 'Step 2_Revenue3'!$H35 - 1&gt;=AF$3,('Step 2_Revenue3'!$D35*((1-'Step 2_Revenue3'!$F35)^(AF$3-'Step 2_Revenue3'!$H35))*'Step 2_Revenue3'!$E35*((1+'Step 2_Revenue3'!$G35)^(AF$3-1))), 0)))</f>
        <v/>
      </c>
      <c r="AG13" s="54" t="str">
        <f>IF(AG$3="","",IF(OR('Step 2_Revenue3'!$H35&gt;AG$3,'Step 2_Revenue3'!$H35=""),0,IF('Step 2_Revenue3'!$I35+ 'Step 2_Revenue3'!$H35 - 1&gt;=AG$3,('Step 2_Revenue3'!$D35*((1-'Step 2_Revenue3'!$F35)^(AG$3-'Step 2_Revenue3'!$H35))*'Step 2_Revenue3'!$E35*((1+'Step 2_Revenue3'!$G35)^(AG$3-1))), 0)))</f>
        <v/>
      </c>
      <c r="AH13" s="54" t="str">
        <f>IF(AH$3="","",IF(OR('Step 2_Revenue3'!$H35&gt;AH$3,'Step 2_Revenue3'!$H35=""),0,IF('Step 2_Revenue3'!$I35+ 'Step 2_Revenue3'!$H35 - 1&gt;=AH$3,('Step 2_Revenue3'!$D35*((1-'Step 2_Revenue3'!$F35)^(AH$3-'Step 2_Revenue3'!$H35))*'Step 2_Revenue3'!$E35*((1+'Step 2_Revenue3'!$G35)^(AH$3-1))), 0)))</f>
        <v/>
      </c>
      <c r="AI13" s="54" t="str">
        <f>IF(AI$3="","",IF(OR('Step 2_Revenue3'!$H35&gt;AI$3,'Step 2_Revenue3'!$H35=""),0,IF('Step 2_Revenue3'!$I35+ 'Step 2_Revenue3'!$H35 - 1&gt;=AI$3,('Step 2_Revenue3'!$D35*((1-'Step 2_Revenue3'!$F35)^(AI$3-'Step 2_Revenue3'!$H35))*'Step 2_Revenue3'!$E35*((1+'Step 2_Revenue3'!$G35)^(AI$3-1))), 0)))</f>
        <v/>
      </c>
      <c r="AJ13" s="54" t="str">
        <f>IF(AJ$3="","",IF(OR('Step 2_Revenue3'!$H35&gt;AJ$3,'Step 2_Revenue3'!$H35=""),0,IF('Step 2_Revenue3'!$I35+ 'Step 2_Revenue3'!$H35 - 1&gt;=AJ$3,('Step 2_Revenue3'!$D35*((1-'Step 2_Revenue3'!$F35)^(AJ$3-'Step 2_Revenue3'!$H35))*'Step 2_Revenue3'!$E35*((1+'Step 2_Revenue3'!$G35)^(AJ$3-1))), 0)))</f>
        <v/>
      </c>
      <c r="AK13" s="54" t="str">
        <f>IF(AK$3="","",IF(OR('Step 2_Revenue3'!$H35&gt;AK$3,'Step 2_Revenue3'!$H35=""),0,IF('Step 2_Revenue3'!$I35+ 'Step 2_Revenue3'!$H35 - 1&gt;=AK$3,('Step 2_Revenue3'!$D35*((1-'Step 2_Revenue3'!$F35)^(AK$3-'Step 2_Revenue3'!$H35))*'Step 2_Revenue3'!$E35*((1+'Step 2_Revenue3'!$G35)^(AK$3-1))), 0)))</f>
        <v/>
      </c>
      <c r="AL13" s="54" t="str">
        <f>IF(AL$3="","",IF(OR('Step 2_Revenue3'!$H35&gt;AL$3,'Step 2_Revenue3'!$H35=""),0,IF('Step 2_Revenue3'!$I35+ 'Step 2_Revenue3'!$H35 - 1&gt;=AL$3,('Step 2_Revenue3'!$D35*((1-'Step 2_Revenue3'!$F35)^(AL$3-'Step 2_Revenue3'!$H35))*'Step 2_Revenue3'!$E35*((1+'Step 2_Revenue3'!$G35)^(AL$3-1))), 0)))</f>
        <v/>
      </c>
      <c r="AM13" s="54" t="str">
        <f>IF(AM$3="","",IF(OR('Step 2_Revenue3'!$H35&gt;AM$3,'Step 2_Revenue3'!$H35=""),0,IF('Step 2_Revenue3'!$I35+ 'Step 2_Revenue3'!$H35 - 1&gt;=AM$3,('Step 2_Revenue3'!$D35*((1-'Step 2_Revenue3'!$F35)^(AM$3-'Step 2_Revenue3'!$H35))*'Step 2_Revenue3'!$E35*((1+'Step 2_Revenue3'!$G35)^(AM$3-1))), 0)))</f>
        <v/>
      </c>
      <c r="AN13" s="54" t="str">
        <f>IF(AN$3="","",IF(OR('Step 2_Revenue3'!$H35&gt;AN$3,'Step 2_Revenue3'!$H35=""),0,IF('Step 2_Revenue3'!$I35+ 'Step 2_Revenue3'!$H35 - 1&gt;=AN$3,('Step 2_Revenue3'!$D35*((1-'Step 2_Revenue3'!$F35)^(AN$3-'Step 2_Revenue3'!$H35))*'Step 2_Revenue3'!$E35*((1+'Step 2_Revenue3'!$G35)^(AN$3-1))), 0)))</f>
        <v/>
      </c>
      <c r="AO13" s="54" t="str">
        <f>IF(AO$3="","",IF(OR('Step 2_Revenue3'!$H35&gt;AO$3,'Step 2_Revenue3'!$H35=""),0,IF('Step 2_Revenue3'!$I35+ 'Step 2_Revenue3'!$H35 - 1&gt;=AO$3,('Step 2_Revenue3'!$D35*((1-'Step 2_Revenue3'!$F35)^(AO$3-'Step 2_Revenue3'!$H35))*'Step 2_Revenue3'!$E35*((1+'Step 2_Revenue3'!$G35)^(AO$3-1))), 0)))</f>
        <v/>
      </c>
      <c r="AP13" s="54" t="str">
        <f>IF(AP$3="","",IF(OR('Step 2_Revenue3'!$H35&gt;AP$3,'Step 2_Revenue3'!$H35=""),0,IF('Step 2_Revenue3'!$I35+ 'Step 2_Revenue3'!$H35 - 1&gt;=AP$3,('Step 2_Revenue3'!$D35*((1-'Step 2_Revenue3'!$F35)^(AP$3-'Step 2_Revenue3'!$H35))*'Step 2_Revenue3'!$E35*((1+'Step 2_Revenue3'!$G35)^(AP$3-1))), 0)))</f>
        <v/>
      </c>
      <c r="AQ13" s="54" t="str">
        <f>IF(AQ$3="","",IF(OR('Step 2_Revenue3'!$H35&gt;AQ$3,'Step 2_Revenue3'!$H35=""),0,IF('Step 2_Revenue3'!$I35+ 'Step 2_Revenue3'!$H35 - 1&gt;=AQ$3,('Step 2_Revenue3'!$D35*((1-'Step 2_Revenue3'!$F35)^(AQ$3-'Step 2_Revenue3'!$H35))*'Step 2_Revenue3'!$E35*((1+'Step 2_Revenue3'!$G35)^(AQ$3-1))), 0)))</f>
        <v/>
      </c>
      <c r="AR13" s="54" t="str">
        <f>IF(AR$3="","",IF(OR('Step 2_Revenue3'!$H35&gt;AR$3,'Step 2_Revenue3'!$H35=""),0,IF('Step 2_Revenue3'!$I35+ 'Step 2_Revenue3'!$H35 - 1&gt;=AR$3,('Step 2_Revenue3'!$D35*((1-'Step 2_Revenue3'!$F35)^(AR$3-'Step 2_Revenue3'!$H35))*'Step 2_Revenue3'!$E35*((1+'Step 2_Revenue3'!$G35)^(AR$3-1))), 0)))</f>
        <v/>
      </c>
      <c r="AS13" s="54" t="str">
        <f>IF(AS$3="","",IF(OR('Step 2_Revenue3'!$H35&gt;AS$3,'Step 2_Revenue3'!$H35=""),0,IF('Step 2_Revenue3'!$I35+ 'Step 2_Revenue3'!$H35 - 1&gt;=AS$3,('Step 2_Revenue3'!$D35*((1-'Step 2_Revenue3'!$F35)^(AS$3-'Step 2_Revenue3'!$H35))*'Step 2_Revenue3'!$E35*((1+'Step 2_Revenue3'!$G35)^(AS$3-1))), 0)))</f>
        <v/>
      </c>
      <c r="AT13" s="54" t="str">
        <f>IF(AT$3="","",IF(OR('Step 2_Revenue3'!$H35&gt;AT$3,'Step 2_Revenue3'!$H35=""),0,IF('Step 2_Revenue3'!$I35+ 'Step 2_Revenue3'!$H35 - 1&gt;=AT$3,('Step 2_Revenue3'!$D35*((1-'Step 2_Revenue3'!$F35)^(AT$3-'Step 2_Revenue3'!$H35))*'Step 2_Revenue3'!$E35*((1+'Step 2_Revenue3'!$G35)^(AT$3-1))), 0)))</f>
        <v/>
      </c>
      <c r="AU13" s="54" t="str">
        <f>IF(AU$3="","",IF(OR('Step 2_Revenue3'!$H35&gt;AU$3,'Step 2_Revenue3'!$H35=""),0,IF('Step 2_Revenue3'!$I35+ 'Step 2_Revenue3'!$H35 - 1&gt;=AU$3,('Step 2_Revenue3'!$D35*((1-'Step 2_Revenue3'!$F35)^(AU$3-'Step 2_Revenue3'!$H35))*'Step 2_Revenue3'!$E35*((1+'Step 2_Revenue3'!$G35)^(AU$3-1))), 0)))</f>
        <v/>
      </c>
      <c r="AV13" s="54" t="str">
        <f>IF(AV$3="","",IF(OR('Step 2_Revenue3'!$H35&gt;AV$3,'Step 2_Revenue3'!$H35=""),0,IF('Step 2_Revenue3'!$I35+ 'Step 2_Revenue3'!$H35 - 1&gt;=AV$3,('Step 2_Revenue3'!$D35*((1-'Step 2_Revenue3'!$F35)^(AV$3-'Step 2_Revenue3'!$H35))*'Step 2_Revenue3'!$E35*((1+'Step 2_Revenue3'!$G35)^(AV$3-1))), 0)))</f>
        <v/>
      </c>
      <c r="AW13" s="54" t="str">
        <f>IF(AW$3="","",IF(OR('Step 2_Revenue3'!$H35&gt;AW$3,'Step 2_Revenue3'!$H35=""),0,IF('Step 2_Revenue3'!$I35+ 'Step 2_Revenue3'!$H35 - 1&gt;=AW$3,('Step 2_Revenue3'!$D35*((1-'Step 2_Revenue3'!$F35)^(AW$3-'Step 2_Revenue3'!$H35))*'Step 2_Revenue3'!$E35*((1+'Step 2_Revenue3'!$G35)^(AW$3-1))), 0)))</f>
        <v/>
      </c>
      <c r="AX13" s="54" t="str">
        <f>IF(AX$3="","",IF(OR('Step 2_Revenue3'!$H35&gt;AX$3,'Step 2_Revenue3'!$H35=""),0,IF('Step 2_Revenue3'!$I35+ 'Step 2_Revenue3'!$H35 - 1&gt;=AX$3,('Step 2_Revenue3'!$D35*((1-'Step 2_Revenue3'!$F35)^(AX$3-'Step 2_Revenue3'!$H35))*'Step 2_Revenue3'!$E35*((1+'Step 2_Revenue3'!$G35)^(AX$3-1))), 0)))</f>
        <v/>
      </c>
      <c r="AY13" s="54" t="str">
        <f>IF(AY$3="","",IF(OR('Step 2_Revenue3'!$H35&gt;AY$3,'Step 2_Revenue3'!$H35=""),0,IF('Step 2_Revenue3'!$I35+ 'Step 2_Revenue3'!$H35 - 1&gt;=AY$3,('Step 2_Revenue3'!$D35*((1-'Step 2_Revenue3'!$F35)^(AY$3-'Step 2_Revenue3'!$H35))*'Step 2_Revenue3'!$E35*((1+'Step 2_Revenue3'!$G35)^(AY$3-1))), 0)))</f>
        <v/>
      </c>
      <c r="AZ13" s="54" t="str">
        <f>IF(AZ$3="","",IF(OR('Step 2_Revenue3'!$H35&gt;AZ$3,'Step 2_Revenue3'!$H35=""),0,IF('Step 2_Revenue3'!$I35+ 'Step 2_Revenue3'!$H35 - 1&gt;=AZ$3,('Step 2_Revenue3'!$D35*((1-'Step 2_Revenue3'!$F35)^(AZ$3-'Step 2_Revenue3'!$H35))*'Step 2_Revenue3'!$E35*((1+'Step 2_Revenue3'!$G35)^(AZ$3-1))), 0)))</f>
        <v/>
      </c>
      <c r="BA13" s="54" t="str">
        <f>IF(BA$3="","",IF(OR('Step 2_Revenue3'!$H35&gt;BA$3,'Step 2_Revenue3'!$H35=""),0,IF('Step 2_Revenue3'!$I35+ 'Step 2_Revenue3'!$H35 - 1&gt;=BA$3,('Step 2_Revenue3'!$D35*((1-'Step 2_Revenue3'!$F35)^(BA$3-'Step 2_Revenue3'!$H35))*'Step 2_Revenue3'!$E35*((1+'Step 2_Revenue3'!$G35)^(BA$3-1))), 0)))</f>
        <v/>
      </c>
      <c r="BB13" s="54" t="str">
        <f>IF(BB$3="","",IF(OR('Step 2_Revenue3'!$H35&gt;BB$3,'Step 2_Revenue3'!$H35=""),0,IF('Step 2_Revenue3'!$I35+ 'Step 2_Revenue3'!$H35 - 1&gt;=BB$3,('Step 2_Revenue3'!$D35*((1-'Step 2_Revenue3'!$F35)^(BB$3-'Step 2_Revenue3'!$H35))*'Step 2_Revenue3'!$E35*((1+'Step 2_Revenue3'!$G35)^(BB$3-1))), 0)))</f>
        <v/>
      </c>
      <c r="BC13" s="54" t="str">
        <f>IF(BC$3="","",IF(OR('Step 2_Revenue3'!$H35&gt;BC$3,'Step 2_Revenue3'!$H35=""),0,IF('Step 2_Revenue3'!$I35+ 'Step 2_Revenue3'!$H35 - 1&gt;=BC$3,('Step 2_Revenue3'!$D35*((1-'Step 2_Revenue3'!$F35)^(BC$3-'Step 2_Revenue3'!$H35))*'Step 2_Revenue3'!$E35*((1+'Step 2_Revenue3'!$G35)^(BC$3-1))), 0)))</f>
        <v/>
      </c>
      <c r="BD13" s="54" t="str">
        <f>IF(BD$3="","",IF(OR('Step 2_Revenue3'!$H35&gt;BD$3,'Step 2_Revenue3'!$H35=""),0,IF('Step 2_Revenue3'!$I35+ 'Step 2_Revenue3'!$H35 - 1&gt;=BD$3,('Step 2_Revenue3'!$D35*((1-'Step 2_Revenue3'!$F35)^(BD$3-'Step 2_Revenue3'!$H35))*'Step 2_Revenue3'!$E35*((1+'Step 2_Revenue3'!$G35)^(BD$3-1))), 0)))</f>
        <v/>
      </c>
      <c r="BE13" s="54" t="str">
        <f>IF(BE$3="","",IF(OR('Step 2_Revenue3'!$H35&gt;BE$3,'Step 2_Revenue3'!$H35=""),0,IF('Step 2_Revenue3'!$I35+ 'Step 2_Revenue3'!$H35 - 1&gt;=BE$3,('Step 2_Revenue3'!$D35*((1-'Step 2_Revenue3'!$F35)^(BE$3-'Step 2_Revenue3'!$H35))*'Step 2_Revenue3'!$E35*((1+'Step 2_Revenue3'!$G35)^(BE$3-1))), 0)))</f>
        <v/>
      </c>
      <c r="BF13" s="54" t="str">
        <f>IF(BF$3="","",IF(OR('Step 2_Revenue3'!$H35&gt;BF$3,'Step 2_Revenue3'!$H35=""),0,IF('Step 2_Revenue3'!$I35+ 'Step 2_Revenue3'!$H35 - 1&gt;=BF$3,('Step 2_Revenue3'!$D35*((1-'Step 2_Revenue3'!$F35)^(BF$3-'Step 2_Revenue3'!$H35))*'Step 2_Revenue3'!$E35*((1+'Step 2_Revenue3'!$G35)^(BF$3-1))), 0)))</f>
        <v/>
      </c>
      <c r="BG13" s="54" t="str">
        <f>IF(BG$3="","",IF(OR('Step 2_Revenue3'!$H35&gt;BG$3,'Step 2_Revenue3'!$H35=""),0,IF('Step 2_Revenue3'!$I35+ 'Step 2_Revenue3'!$H35 - 1&gt;=BG$3,('Step 2_Revenue3'!$D35*((1-'Step 2_Revenue3'!$F35)^(BG$3-'Step 2_Revenue3'!$H35))*'Step 2_Revenue3'!$E35*((1+'Step 2_Revenue3'!$G35)^(BG$3-1))), 0)))</f>
        <v/>
      </c>
      <c r="BH13" s="54" t="str">
        <f>IF(BH$3="","",IF(OR('Step 2_Revenue3'!$H35&gt;BH$3,'Step 2_Revenue3'!$H35=""),0,IF('Step 2_Revenue3'!$I35+ 'Step 2_Revenue3'!$H35 - 1&gt;=BH$3,('Step 2_Revenue3'!$D35*((1-'Step 2_Revenue3'!$F35)^(BH$3-'Step 2_Revenue3'!$H35))*'Step 2_Revenue3'!$E35*((1+'Step 2_Revenue3'!$G35)^(BH$3-1))), 0)))</f>
        <v/>
      </c>
      <c r="BI13" s="54" t="str">
        <f>IF(BI$3="","",IF(OR('Step 2_Revenue3'!$H35&gt;BI$3,'Step 2_Revenue3'!$H35=""),0,IF('Step 2_Revenue3'!$I35+ 'Step 2_Revenue3'!$H35 - 1&gt;=BI$3,('Step 2_Revenue3'!$D35*((1-'Step 2_Revenue3'!$F35)^(BI$3-'Step 2_Revenue3'!$H35))*'Step 2_Revenue3'!$E35*((1+'Step 2_Revenue3'!$G35)^(BI$3-1))), 0)))</f>
        <v/>
      </c>
      <c r="BJ13" s="54" t="str">
        <f>IF(BJ$3="","",IF(OR('Step 2_Revenue3'!$H35&gt;BJ$3,'Step 2_Revenue3'!$H35=""),0,IF('Step 2_Revenue3'!$I35+ 'Step 2_Revenue3'!$H35 - 1&gt;=BJ$3,('Step 2_Revenue3'!$D35*((1-'Step 2_Revenue3'!$F35)^(BJ$3-'Step 2_Revenue3'!$H35))*'Step 2_Revenue3'!$E35*((1+'Step 2_Revenue3'!$G35)^(BJ$3-1))), 0)))</f>
        <v/>
      </c>
      <c r="BK13" s="54" t="str">
        <f>IF(BK$3="","",IF(OR('Step 2_Revenue3'!$H35&gt;BK$3,'Step 2_Revenue3'!$H35=""),0,IF('Step 2_Revenue3'!$I35+ 'Step 2_Revenue3'!$H35 - 1&gt;=BK$3,('Step 2_Revenue3'!$D35*((1-'Step 2_Revenue3'!$F35)^(BK$3-'Step 2_Revenue3'!$H35))*'Step 2_Revenue3'!$E35*((1+'Step 2_Revenue3'!$G35)^(BK$3-1))), 0)))</f>
        <v/>
      </c>
      <c r="BL13" s="54" t="str">
        <f>IF(BL$3="","",IF(OR('Step 2_Revenue3'!$H35&gt;BL$3,'Step 2_Revenue3'!$H35=""),0,IF('Step 2_Revenue3'!$I35+ 'Step 2_Revenue3'!$H35 - 1&gt;=BL$3,('Step 2_Revenue3'!$D35*((1-'Step 2_Revenue3'!$F35)^(BL$3-'Step 2_Revenue3'!$H35))*'Step 2_Revenue3'!$E35*((1+'Step 2_Revenue3'!$G35)^(BL$3-1))), 0)))</f>
        <v/>
      </c>
      <c r="BM13" s="54" t="str">
        <f>IF(BM$3="","",IF(OR('Step 2_Revenue3'!$H35&gt;BM$3,'Step 2_Revenue3'!$H35=""),0,IF('Step 2_Revenue3'!$I35+ 'Step 2_Revenue3'!$H35 - 1&gt;=BM$3,('Step 2_Revenue3'!$D35*((1-'Step 2_Revenue3'!$F35)^(BM$3-'Step 2_Revenue3'!$H35))*'Step 2_Revenue3'!$E35*((1+'Step 2_Revenue3'!$G35)^(BM$3-1))), 0)))</f>
        <v/>
      </c>
      <c r="BN13" s="54" t="str">
        <f>IF(BN$3="","",IF(OR('Step 2_Revenue3'!$H35&gt;BN$3,'Step 2_Revenue3'!$H35=""),0,IF('Step 2_Revenue3'!$I35+ 'Step 2_Revenue3'!$H35 - 1&gt;=BN$3,('Step 2_Revenue3'!$D35*((1-'Step 2_Revenue3'!$F35)^(BN$3-'Step 2_Revenue3'!$H35))*'Step 2_Revenue3'!$E35*((1+'Step 2_Revenue3'!$G35)^(BN$3-1))), 0)))</f>
        <v/>
      </c>
      <c r="BO13" s="54" t="str">
        <f>IF(BO$3="","",IF(OR('Step 2_Revenue3'!$H35&gt;BO$3,'Step 2_Revenue3'!$H35=""),0,IF('Step 2_Revenue3'!$I35+ 'Step 2_Revenue3'!$H35 - 1&gt;=BO$3,('Step 2_Revenue3'!$D35*((1-'Step 2_Revenue3'!$F35)^(BO$3-'Step 2_Revenue3'!$H35))*'Step 2_Revenue3'!$E35*((1+'Step 2_Revenue3'!$G35)^(BO$3-1))), 0)))</f>
        <v/>
      </c>
      <c r="BP13" s="54" t="str">
        <f>IF(BP$3="","",IF(OR('Step 2_Revenue3'!$H35&gt;BP$3,'Step 2_Revenue3'!$H35=""),0,IF('Step 2_Revenue3'!$I35+ 'Step 2_Revenue3'!$H35 - 1&gt;=BP$3,('Step 2_Revenue3'!$D35*((1-'Step 2_Revenue3'!$F35)^(BP$3-'Step 2_Revenue3'!$H35))*'Step 2_Revenue3'!$E35*((1+'Step 2_Revenue3'!$G35)^(BP$3-1))), 0)))</f>
        <v/>
      </c>
      <c r="BQ13" s="54" t="str">
        <f>IF(BQ$3="","",IF(OR('Step 2_Revenue3'!$H35&gt;BQ$3,'Step 2_Revenue3'!$H35=""),0,IF('Step 2_Revenue3'!$I35+ 'Step 2_Revenue3'!$H35 - 1&gt;=BQ$3,('Step 2_Revenue3'!$D35*((1-'Step 2_Revenue3'!$F35)^(BQ$3-'Step 2_Revenue3'!$H35))*'Step 2_Revenue3'!$E35*((1+'Step 2_Revenue3'!$G35)^(BQ$3-1))), 0)))</f>
        <v/>
      </c>
      <c r="BR13" s="54" t="str">
        <f>IF(BR$3="","",IF(OR('Step 2_Revenue3'!$H35&gt;BR$3,'Step 2_Revenue3'!$H35=""),0,IF('Step 2_Revenue3'!$I35+ 'Step 2_Revenue3'!$H35 - 1&gt;=BR$3,('Step 2_Revenue3'!$D35*((1-'Step 2_Revenue3'!$F35)^(BR$3-'Step 2_Revenue3'!$H35))*'Step 2_Revenue3'!$E35*((1+'Step 2_Revenue3'!$G35)^(BR$3-1))), 0)))</f>
        <v/>
      </c>
      <c r="BS13" s="54" t="str">
        <f>IF(BS$3="","",IF(OR('Step 2_Revenue3'!$H35&gt;BS$3,'Step 2_Revenue3'!$H35=""),0,IF('Step 2_Revenue3'!$I35+ 'Step 2_Revenue3'!$H35 - 1&gt;=BS$3,('Step 2_Revenue3'!$D35*((1-'Step 2_Revenue3'!$F35)^(BS$3-'Step 2_Revenue3'!$H35))*'Step 2_Revenue3'!$E35*((1+'Step 2_Revenue3'!$G35)^(BS$3-1))), 0)))</f>
        <v/>
      </c>
      <c r="BT13" s="54" t="str">
        <f>IF(BT$3="","",IF(OR('Step 2_Revenue3'!$H35&gt;BT$3,'Step 2_Revenue3'!$H35=""),0,IF('Step 2_Revenue3'!$I35+ 'Step 2_Revenue3'!$H35 - 1&gt;=BT$3,('Step 2_Revenue3'!$D35*((1-'Step 2_Revenue3'!$F35)^(BT$3-'Step 2_Revenue3'!$H35))*'Step 2_Revenue3'!$E35*((1+'Step 2_Revenue3'!$G35)^(BT$3-1))), 0)))</f>
        <v/>
      </c>
      <c r="BU13" s="54" t="str">
        <f>IF(BU$3="","",IF(OR('Step 2_Revenue3'!$H35&gt;BU$3,'Step 2_Revenue3'!$H35=""),0,IF('Step 2_Revenue3'!$I35+ 'Step 2_Revenue3'!$H35 - 1&gt;=BU$3,('Step 2_Revenue3'!$D35*((1-'Step 2_Revenue3'!$F35)^(BU$3-'Step 2_Revenue3'!$H35))*'Step 2_Revenue3'!$E35*((1+'Step 2_Revenue3'!$G35)^(BU$3-1))), 0)))</f>
        <v/>
      </c>
      <c r="BV13" s="54" t="str">
        <f>IF(BV$3="","",IF(OR('Step 2_Revenue3'!$H35&gt;BV$3,'Step 2_Revenue3'!$H35=""),0,IF('Step 2_Revenue3'!$I35+ 'Step 2_Revenue3'!$H35 - 1&gt;=BV$3,('Step 2_Revenue3'!$D35*((1-'Step 2_Revenue3'!$F35)^(BV$3-'Step 2_Revenue3'!$H35))*'Step 2_Revenue3'!$E35*((1+'Step 2_Revenue3'!$G35)^(BV$3-1))), 0)))</f>
        <v/>
      </c>
      <c r="BW13" s="54" t="str">
        <f>IF(BW$3="","",IF(OR('Step 2_Revenue3'!$H35&gt;BW$3,'Step 2_Revenue3'!$H35=""),0,IF('Step 2_Revenue3'!$I35+ 'Step 2_Revenue3'!$H35 - 1&gt;=BW$3,('Step 2_Revenue3'!$D35*((1-'Step 2_Revenue3'!$F35)^(BW$3-'Step 2_Revenue3'!$H35))*'Step 2_Revenue3'!$E35*((1+'Step 2_Revenue3'!$G35)^(BW$3-1))), 0)))</f>
        <v/>
      </c>
      <c r="BX13" s="54" t="str">
        <f>IF(BX$3="","",IF(OR('Step 2_Revenue3'!$H35&gt;BX$3,'Step 2_Revenue3'!$H35=""),0,IF('Step 2_Revenue3'!$I35+ 'Step 2_Revenue3'!$H35 - 1&gt;=BX$3,('Step 2_Revenue3'!$D35*((1-'Step 2_Revenue3'!$F35)^(BX$3-'Step 2_Revenue3'!$H35))*'Step 2_Revenue3'!$E35*((1+'Step 2_Revenue3'!$G35)^(BX$3-1))), 0)))</f>
        <v/>
      </c>
      <c r="BY13" s="54" t="str">
        <f>IF(BY$3="","",IF(OR('Step 2_Revenue3'!$H35&gt;BY$3,'Step 2_Revenue3'!$H35=""),0,IF('Step 2_Revenue3'!$I35+ 'Step 2_Revenue3'!$H35 - 1&gt;=BY$3,('Step 2_Revenue3'!$D35*((1-'Step 2_Revenue3'!$F35)^(BY$3-'Step 2_Revenue3'!$H35))*'Step 2_Revenue3'!$E35*((1+'Step 2_Revenue3'!$G35)^(BY$3-1))), 0)))</f>
        <v/>
      </c>
      <c r="BZ13" s="54" t="str">
        <f>IF(BZ$3="","",IF(OR('Step 2_Revenue3'!$H35&gt;BZ$3,'Step 2_Revenue3'!$H35=""),0,IF('Step 2_Revenue3'!$I35+ 'Step 2_Revenue3'!$H35 - 1&gt;=BZ$3,('Step 2_Revenue3'!$D35*((1-'Step 2_Revenue3'!$F35)^(BZ$3-'Step 2_Revenue3'!$H35))*'Step 2_Revenue3'!$E35*((1+'Step 2_Revenue3'!$G35)^(BZ$3-1))), 0)))</f>
        <v/>
      </c>
      <c r="CA13" s="54" t="str">
        <f>IF(CA$3="","",IF(OR('Step 2_Revenue3'!$H35&gt;CA$3,'Step 2_Revenue3'!$H35=""),0,IF('Step 2_Revenue3'!$I35+ 'Step 2_Revenue3'!$H35 - 1&gt;=CA$3,('Step 2_Revenue3'!$D35*((1-'Step 2_Revenue3'!$F35)^(CA$3-'Step 2_Revenue3'!$H35))*'Step 2_Revenue3'!$E35*((1+'Step 2_Revenue3'!$G35)^(CA$3-1))), 0)))</f>
        <v/>
      </c>
      <c r="CB13" s="54" t="str">
        <f>IF(CB$3="","",IF(OR('Step 2_Revenue3'!$H35&gt;CB$3,'Step 2_Revenue3'!$H35=""),0,IF('Step 2_Revenue3'!$I35+ 'Step 2_Revenue3'!$H35 - 1&gt;=CB$3,('Step 2_Revenue3'!$D35*((1-'Step 2_Revenue3'!$F35)^(CB$3-'Step 2_Revenue3'!$H35))*'Step 2_Revenue3'!$E35*((1+'Step 2_Revenue3'!$G35)^(CB$3-1))), 0)))</f>
        <v/>
      </c>
      <c r="CC13" s="54" t="str">
        <f>IF(CC$3="","",IF(OR('Step 2_Revenue3'!$H35&gt;CC$3,'Step 2_Revenue3'!$H35=""),0,IF('Step 2_Revenue3'!$I35+ 'Step 2_Revenue3'!$H35 - 1&gt;=CC$3,('Step 2_Revenue3'!$D35*((1-'Step 2_Revenue3'!$F35)^(CC$3-'Step 2_Revenue3'!$H35))*'Step 2_Revenue3'!$E35*((1+'Step 2_Revenue3'!$G35)^(CC$3-1))), 0)))</f>
        <v/>
      </c>
      <c r="CD13" s="54" t="str">
        <f>IF(CD$3="","",IF(OR('Step 2_Revenue3'!$H35&gt;CD$3,'Step 2_Revenue3'!$H35=""),0,IF('Step 2_Revenue3'!$I35+ 'Step 2_Revenue3'!$H35 - 1&gt;=CD$3,('Step 2_Revenue3'!$D35*((1-'Step 2_Revenue3'!$F35)^(CD$3-'Step 2_Revenue3'!$H35))*'Step 2_Revenue3'!$E35*((1+'Step 2_Revenue3'!$G35)^(CD$3-1))), 0)))</f>
        <v/>
      </c>
      <c r="CE13" s="54" t="str">
        <f>IF(CE$3="","",IF(OR('Step 2_Revenue3'!$H35&gt;CE$3,'Step 2_Revenue3'!$H35=""),0,IF('Step 2_Revenue3'!$I35+ 'Step 2_Revenue3'!$H35 - 1&gt;=CE$3,('Step 2_Revenue3'!$D35*((1-'Step 2_Revenue3'!$F35)^(CE$3-'Step 2_Revenue3'!$H35))*'Step 2_Revenue3'!$E35*((1+'Step 2_Revenue3'!$G35)^(CE$3-1))), 0)))</f>
        <v/>
      </c>
      <c r="CF13" s="54" t="str">
        <f>IF(CF$3="","",IF(OR('Step 2_Revenue3'!$H35&gt;CF$3,'Step 2_Revenue3'!$H35=""),0,IF('Step 2_Revenue3'!$I35+ 'Step 2_Revenue3'!$H35 - 1&gt;=CF$3,('Step 2_Revenue3'!$D35*((1-'Step 2_Revenue3'!$F35)^(CF$3-'Step 2_Revenue3'!$H35))*'Step 2_Revenue3'!$E35*((1+'Step 2_Revenue3'!$G35)^(CF$3-1))), 0)))</f>
        <v/>
      </c>
      <c r="CG13" s="54" t="str">
        <f>IF(CG$3="","",IF(OR('Step 2_Revenue3'!$H35&gt;CG$3,'Step 2_Revenue3'!$H35=""),0,IF('Step 2_Revenue3'!$I35+ 'Step 2_Revenue3'!$H35 - 1&gt;=CG$3,('Step 2_Revenue3'!$D35*((1-'Step 2_Revenue3'!$F35)^(CG$3-'Step 2_Revenue3'!$H35))*'Step 2_Revenue3'!$E35*((1+'Step 2_Revenue3'!$G35)^(CG$3-1))), 0)))</f>
        <v/>
      </c>
      <c r="CH13" s="54" t="str">
        <f>IF(CH$3="","",IF(OR('Step 2_Revenue3'!$H35&gt;CH$3,'Step 2_Revenue3'!$H35=""),0,IF('Step 2_Revenue3'!$I35+ 'Step 2_Revenue3'!$H35 - 1&gt;=CH$3,('Step 2_Revenue3'!$D35*((1-'Step 2_Revenue3'!$F35)^(CH$3-'Step 2_Revenue3'!$H35))*'Step 2_Revenue3'!$E35*((1+'Step 2_Revenue3'!$G35)^(CH$3-1))), 0)))</f>
        <v/>
      </c>
      <c r="CI13" s="54" t="str">
        <f>IF(CI$3="","",IF(OR('Step 2_Revenue3'!$H35&gt;CI$3,'Step 2_Revenue3'!$H35=""),0,IF('Step 2_Revenue3'!$I35+ 'Step 2_Revenue3'!$H35 - 1&gt;=CI$3,('Step 2_Revenue3'!$D35*((1-'Step 2_Revenue3'!$F35)^(CI$3-'Step 2_Revenue3'!$H35))*'Step 2_Revenue3'!$E35*((1+'Step 2_Revenue3'!$G35)^(CI$3-1))), 0)))</f>
        <v/>
      </c>
      <c r="CJ13" s="54" t="str">
        <f>IF(CJ$3="","",IF(OR('Step 2_Revenue3'!$H35&gt;CJ$3,'Step 2_Revenue3'!$H35=""),0,IF('Step 2_Revenue3'!$I35+ 'Step 2_Revenue3'!$H35 - 1&gt;=CJ$3,('Step 2_Revenue3'!$D35*((1-'Step 2_Revenue3'!$F35)^(CJ$3-'Step 2_Revenue3'!$H35))*'Step 2_Revenue3'!$E35*((1+'Step 2_Revenue3'!$G35)^(CJ$3-1))), 0)))</f>
        <v/>
      </c>
      <c r="CK13" s="54" t="str">
        <f>IF(CK$3="","",IF(OR('Step 2_Revenue3'!$H35&gt;CK$3,'Step 2_Revenue3'!$H35=""),0,IF('Step 2_Revenue3'!$I35+ 'Step 2_Revenue3'!$H35 - 1&gt;=CK$3,('Step 2_Revenue3'!$D35*((1-'Step 2_Revenue3'!$F35)^(CK$3-'Step 2_Revenue3'!$H35))*'Step 2_Revenue3'!$E35*((1+'Step 2_Revenue3'!$G35)^(CK$3-1))), 0)))</f>
        <v/>
      </c>
      <c r="CL13" s="54" t="str">
        <f>IF(CL$3="","",IF(OR('Step 2_Revenue3'!$H35&gt;CL$3,'Step 2_Revenue3'!$H35=""),0,IF('Step 2_Revenue3'!$I35+ 'Step 2_Revenue3'!$H35 - 1&gt;=CL$3,('Step 2_Revenue3'!$D35*((1-'Step 2_Revenue3'!$F35)^(CL$3-'Step 2_Revenue3'!$H35))*'Step 2_Revenue3'!$E35*((1+'Step 2_Revenue3'!$G35)^(CL$3-1))), 0)))</f>
        <v/>
      </c>
      <c r="CM13" s="54" t="str">
        <f>IF(CM$3="","",IF(OR('Step 2_Revenue3'!$H35&gt;CM$3,'Step 2_Revenue3'!$H35=""),0,IF('Step 2_Revenue3'!$I35+ 'Step 2_Revenue3'!$H35 - 1&gt;=CM$3,('Step 2_Revenue3'!$D35*((1-'Step 2_Revenue3'!$F35)^(CM$3-'Step 2_Revenue3'!$H35))*'Step 2_Revenue3'!$E35*((1+'Step 2_Revenue3'!$G35)^(CM$3-1))), 0)))</f>
        <v/>
      </c>
      <c r="CN13" s="54" t="str">
        <f>IF(CN$3="","",IF(OR('Step 2_Revenue3'!$H35&gt;CN$3,'Step 2_Revenue3'!$H35=""),0,IF('Step 2_Revenue3'!$I35+ 'Step 2_Revenue3'!$H35 - 1&gt;=CN$3,('Step 2_Revenue3'!$D35*((1-'Step 2_Revenue3'!$F35)^(CN$3-'Step 2_Revenue3'!$H35))*'Step 2_Revenue3'!$E35*((1+'Step 2_Revenue3'!$G35)^(CN$3-1))), 0)))</f>
        <v/>
      </c>
      <c r="CO13" s="54" t="str">
        <f>IF(CO$3="","",IF(OR('Step 2_Revenue3'!$H35&gt;CO$3,'Step 2_Revenue3'!$H35=""),0,IF('Step 2_Revenue3'!$I35+ 'Step 2_Revenue3'!$H35 - 1&gt;=CO$3,('Step 2_Revenue3'!$D35*((1-'Step 2_Revenue3'!$F35)^(CO$3-'Step 2_Revenue3'!$H35))*'Step 2_Revenue3'!$E35*((1+'Step 2_Revenue3'!$G35)^(CO$3-1))), 0)))</f>
        <v/>
      </c>
      <c r="CP13" s="54" t="str">
        <f>IF(CP$3="","",IF(OR('Step 2_Revenue3'!$H35&gt;CP$3,'Step 2_Revenue3'!$H35=""),0,IF('Step 2_Revenue3'!$I35+ 'Step 2_Revenue3'!$H35 - 1&gt;=CP$3,('Step 2_Revenue3'!$D35*((1-'Step 2_Revenue3'!$F35)^(CP$3-'Step 2_Revenue3'!$H35))*'Step 2_Revenue3'!$E35*((1+'Step 2_Revenue3'!$G35)^(CP$3-1))), 0)))</f>
        <v/>
      </c>
      <c r="CQ13" s="54" t="str">
        <f>IF(CQ$3="","",IF(OR('Step 2_Revenue3'!$H35&gt;CQ$3,'Step 2_Revenue3'!$H35=""),0,IF('Step 2_Revenue3'!$I35+ 'Step 2_Revenue3'!$H35 - 1&gt;=CQ$3,('Step 2_Revenue3'!$D35*((1-'Step 2_Revenue3'!$F35)^(CQ$3-'Step 2_Revenue3'!$H35))*'Step 2_Revenue3'!$E35*((1+'Step 2_Revenue3'!$G35)^(CQ$3-1))), 0)))</f>
        <v/>
      </c>
      <c r="CR13" s="54" t="str">
        <f>IF(CR$3="","",IF(OR('Step 2_Revenue3'!$H35&gt;CR$3,'Step 2_Revenue3'!$H35=""),0,IF('Step 2_Revenue3'!$I35+ 'Step 2_Revenue3'!$H35 - 1&gt;=CR$3,('Step 2_Revenue3'!$D35*((1-'Step 2_Revenue3'!$F35)^(CR$3-'Step 2_Revenue3'!$H35))*'Step 2_Revenue3'!$E35*((1+'Step 2_Revenue3'!$G35)^(CR$3-1))), 0)))</f>
        <v/>
      </c>
      <c r="CS13" s="54" t="str">
        <f>IF(CS$3="","",IF(OR('Step 2_Revenue3'!$H35&gt;CS$3,'Step 2_Revenue3'!$H35=""),0,IF('Step 2_Revenue3'!$I35+ 'Step 2_Revenue3'!$H35 - 1&gt;=CS$3,('Step 2_Revenue3'!$D35*((1-'Step 2_Revenue3'!$F35)^(CS$3-'Step 2_Revenue3'!$H35))*'Step 2_Revenue3'!$E35*((1+'Step 2_Revenue3'!$G35)^(CS$3-1))), 0)))</f>
        <v/>
      </c>
      <c r="CT13" s="54" t="str">
        <f>IF(CT$3="","",IF(OR('Step 2_Revenue3'!$H35&gt;CT$3,'Step 2_Revenue3'!$H35=""),0,IF('Step 2_Revenue3'!$I35+ 'Step 2_Revenue3'!$H35 - 1&gt;=CT$3,('Step 2_Revenue3'!$D35*((1-'Step 2_Revenue3'!$F35)^(CT$3-'Step 2_Revenue3'!$H35))*'Step 2_Revenue3'!$E35*((1+'Step 2_Revenue3'!$G35)^(CT$3-1))), 0)))</f>
        <v/>
      </c>
      <c r="CU13" s="54" t="str">
        <f>IF(CU$3="","",IF(OR('Step 2_Revenue3'!$H35&gt;CU$3,'Step 2_Revenue3'!$H35=""),0,IF('Step 2_Revenue3'!$I35+ 'Step 2_Revenue3'!$H35 - 1&gt;=CU$3,('Step 2_Revenue3'!$D35*((1-'Step 2_Revenue3'!$F35)^(CU$3-'Step 2_Revenue3'!$H35))*'Step 2_Revenue3'!$E35*((1+'Step 2_Revenue3'!$G35)^(CU$3-1))), 0)))</f>
        <v/>
      </c>
      <c r="CV13" s="54" t="str">
        <f>IF(CV$3="","",IF(OR('Step 2_Revenue3'!$H35&gt;CV$3,'Step 2_Revenue3'!$H35=""),0,IF('Step 2_Revenue3'!$I35+ 'Step 2_Revenue3'!$H35 - 1&gt;=CV$3,('Step 2_Revenue3'!$D35*((1-'Step 2_Revenue3'!$F35)^(CV$3-'Step 2_Revenue3'!$H35))*'Step 2_Revenue3'!$E35*((1+'Step 2_Revenue3'!$G35)^(CV$3-1))), 0)))</f>
        <v/>
      </c>
      <c r="CW13" s="54" t="str">
        <f>IF(CW$3="","",IF(OR('Step 2_Revenue3'!$H35&gt;CW$3,'Step 2_Revenue3'!$H35=""),0,IF('Step 2_Revenue3'!$I35+ 'Step 2_Revenue3'!$H35 - 1&gt;=CW$3,('Step 2_Revenue3'!$D35*((1-'Step 2_Revenue3'!$F35)^(CW$3-'Step 2_Revenue3'!$H35))*'Step 2_Revenue3'!$E35*((1+'Step 2_Revenue3'!$G35)^(CW$3-1))), 0)))</f>
        <v/>
      </c>
      <c r="CX13" s="54" t="str">
        <f>IF(CX$3="","",IF(OR('Step 2_Revenue3'!$H35&gt;CX$3,'Step 2_Revenue3'!$H35=""),0,IF('Step 2_Revenue3'!$I35+ 'Step 2_Revenue3'!$H35 - 1&gt;=CX$3,('Step 2_Revenue3'!$D35*((1-'Step 2_Revenue3'!$F35)^(CX$3-'Step 2_Revenue3'!$H35))*'Step 2_Revenue3'!$E35*((1+'Step 2_Revenue3'!$G35)^(CX$3-1))), 0)))</f>
        <v/>
      </c>
      <c r="CY13" s="54" t="str">
        <f>IF(CY$3="","",IF(OR('Step 2_Revenue3'!$H35&gt;CY$3,'Step 2_Revenue3'!$H35=""),0,IF('Step 2_Revenue3'!$I35+ 'Step 2_Revenue3'!$H35 - 1&gt;=CY$3,('Step 2_Revenue3'!$D35*((1-'Step 2_Revenue3'!$F35)^(CY$3-'Step 2_Revenue3'!$H35))*'Step 2_Revenue3'!$E35*((1+'Step 2_Revenue3'!$G35)^(CY$3-1))), 0)))</f>
        <v/>
      </c>
      <c r="CZ13" s="54" t="str">
        <f>IF(CZ$3="","",IF(OR('Step 2_Revenue3'!$H35&gt;CZ$3,'Step 2_Revenue3'!$H35=""),0,IF('Step 2_Revenue3'!$I35+ 'Step 2_Revenue3'!$H35 - 1&gt;=CZ$3,('Step 2_Revenue3'!$D35*((1-'Step 2_Revenue3'!$F35)^(CZ$3-'Step 2_Revenue3'!$H35))*'Step 2_Revenue3'!$E35*((1+'Step 2_Revenue3'!$G35)^(CZ$3-1))), 0)))</f>
        <v/>
      </c>
      <c r="DA13" s="54" t="str">
        <f>IF(DA$3="","",IF(OR('Step 2_Revenue3'!$H35&gt;DA$3,'Step 2_Revenue3'!$H35=""),0,IF('Step 2_Revenue3'!$I35+ 'Step 2_Revenue3'!$H35 - 1&gt;=DA$3,('Step 2_Revenue3'!$D35*((1-'Step 2_Revenue3'!$F35)^(DA$3-'Step 2_Revenue3'!$H35))*'Step 2_Revenue3'!$E35*((1+'Step 2_Revenue3'!$G35)^(DA$3-1))), 0)))</f>
        <v/>
      </c>
      <c r="DB13" s="54" t="str">
        <f>IF(DB$3="","",IF(OR('Step 2_Revenue3'!$H35&gt;DB$3,'Step 2_Revenue3'!$H35=""),0,IF('Step 2_Revenue3'!$I35+ 'Step 2_Revenue3'!$H35 - 1&gt;=DB$3,('Step 2_Revenue3'!$D35*((1-'Step 2_Revenue3'!$F35)^(DB$3-'Step 2_Revenue3'!$H35))*'Step 2_Revenue3'!$E35*((1+'Step 2_Revenue3'!$G35)^(DB$3-1))), 0)))</f>
        <v/>
      </c>
      <c r="DC13" s="7"/>
    </row>
    <row r="14" spans="1:107" s="6" customFormat="1" x14ac:dyDescent="0.25">
      <c r="A14" s="7">
        <f t="shared" si="0"/>
        <v>0</v>
      </c>
      <c r="B14" s="14" t="str">
        <f>IF('Step 2_Revenue3'!C36&gt;0,'Step 2_Revenue3'!B36,"")</f>
        <v/>
      </c>
      <c r="C14" s="14"/>
      <c r="D14" s="14" t="str">
        <f>IF('Step 2_Revenue3'!D36&gt;0,IF('Step 2_Revenue3'!H36+'Step 2_Revenue3'!I36&gt;'Step 1_Expenditure3'!$C$22,'Step 1_Expenditure3'!$C$22,'Step 2_Revenue3'!H36+'Step 2_Revenue3'!I36),"")</f>
        <v/>
      </c>
      <c r="E14" s="14" t="str">
        <f>IF('Step 2_Revenue3'!D36&gt;0,'Step 2_Revenue3'!C36,"")</f>
        <v/>
      </c>
      <c r="F14" s="54">
        <f>IF(F$3="","",IF(OR('Step 2_Revenue3'!$H36&gt;F$3,'Step 2_Revenue3'!$H36=""),0,IF('Step 2_Revenue3'!$I36+ 'Step 2_Revenue3'!$H36 - 1&gt;=F$3, ('Step 2_Revenue3'!$D36*((1-'Step 2_Revenue3'!$F36)^(F$3-'Step 2_Revenue3'!$H36))*'Step 2_Revenue3'!$E36*((1+'Step 2_Revenue3'!$G36)^(F$3))), 0)))</f>
        <v>0</v>
      </c>
      <c r="G14" s="54">
        <f>IF(G$3="","",IF(OR('Step 2_Revenue3'!$H36&gt;G$3,'Step 2_Revenue3'!$H36=""),0,IF('Step 2_Revenue3'!$I36+ 'Step 2_Revenue3'!$H36 - 1&gt;=G$3,('Step 2_Revenue3'!$D36*((1-'Step 2_Revenue3'!$F36)^(G$3-'Step 2_Revenue3'!$H36))*'Step 2_Revenue3'!$E36*((1+'Step 2_Revenue3'!$G36)^(G$3-1))), 0)))</f>
        <v>0</v>
      </c>
      <c r="H14" s="54">
        <f>IF(H$3="","",IF(OR('Step 2_Revenue3'!$H36&gt;H$3,'Step 2_Revenue3'!$H36=""),0,IF('Step 2_Revenue3'!$I36+ 'Step 2_Revenue3'!$H36 - 1&gt;=H$3,('Step 2_Revenue3'!$D36*((1-'Step 2_Revenue3'!$F36)^(H$3-'Step 2_Revenue3'!$H36))*'Step 2_Revenue3'!$E36*((1+'Step 2_Revenue3'!$G36)^(H$3-1))), 0)))</f>
        <v>0</v>
      </c>
      <c r="I14" s="54">
        <f>IF(I$3="","",IF(OR('Step 2_Revenue3'!$H36&gt;I$3,'Step 2_Revenue3'!$H36=""),0,IF('Step 2_Revenue3'!$I36+ 'Step 2_Revenue3'!$H36 - 1&gt;=I$3,('Step 2_Revenue3'!$D36*((1-'Step 2_Revenue3'!$F36)^(I$3-'Step 2_Revenue3'!$H36))*'Step 2_Revenue3'!$E36*((1+'Step 2_Revenue3'!$G36)^(I$3-1))), 0)))</f>
        <v>0</v>
      </c>
      <c r="J14" s="54">
        <f>IF(J$3="","",IF(OR('Step 2_Revenue3'!$H36&gt;J$3,'Step 2_Revenue3'!$H36=""),0,IF('Step 2_Revenue3'!$I36+ 'Step 2_Revenue3'!$H36 - 1&gt;=J$3,('Step 2_Revenue3'!$D36*((1-'Step 2_Revenue3'!$F36)^(J$3-'Step 2_Revenue3'!$H36))*'Step 2_Revenue3'!$E36*((1+'Step 2_Revenue3'!$G36)^(J$3-1))), 0)))</f>
        <v>0</v>
      </c>
      <c r="K14" s="54">
        <f>IF(K$3="","",IF(OR('Step 2_Revenue3'!$H36&gt;K$3,'Step 2_Revenue3'!$H36=""),0,IF('Step 2_Revenue3'!$I36+ 'Step 2_Revenue3'!$H36 - 1&gt;=K$3,('Step 2_Revenue3'!$D36*((1-'Step 2_Revenue3'!$F36)^(K$3-'Step 2_Revenue3'!$H36))*'Step 2_Revenue3'!$E36*((1+'Step 2_Revenue3'!$G36)^(K$3-1))), 0)))</f>
        <v>0</v>
      </c>
      <c r="L14" s="54">
        <f>IF(L$3="","",IF(OR('Step 2_Revenue3'!$H36&gt;L$3,'Step 2_Revenue3'!$H36=""),0,IF('Step 2_Revenue3'!$I36+ 'Step 2_Revenue3'!$H36 - 1&gt;=L$3,('Step 2_Revenue3'!$D36*((1-'Step 2_Revenue3'!$F36)^(L$3-'Step 2_Revenue3'!$H36))*'Step 2_Revenue3'!$E36*((1+'Step 2_Revenue3'!$G36)^(L$3-1))), 0)))</f>
        <v>0</v>
      </c>
      <c r="M14" s="54">
        <f>IF(M$3="","",IF(OR('Step 2_Revenue3'!$H36&gt;M$3,'Step 2_Revenue3'!$H36=""),0,IF('Step 2_Revenue3'!$I36+ 'Step 2_Revenue3'!$H36 - 1&gt;=M$3,('Step 2_Revenue3'!$D36*((1-'Step 2_Revenue3'!$F36)^(M$3-'Step 2_Revenue3'!$H36))*'Step 2_Revenue3'!$E36*((1+'Step 2_Revenue3'!$G36)^(M$3-1))), 0)))</f>
        <v>0</v>
      </c>
      <c r="N14" s="54">
        <f>IF(N$3="","",IF(OR('Step 2_Revenue3'!$H36&gt;N$3,'Step 2_Revenue3'!$H36=""),0,IF('Step 2_Revenue3'!$I36+ 'Step 2_Revenue3'!$H36 - 1&gt;=N$3,('Step 2_Revenue3'!$D36*((1-'Step 2_Revenue3'!$F36)^(N$3-'Step 2_Revenue3'!$H36))*'Step 2_Revenue3'!$E36*((1+'Step 2_Revenue3'!$G36)^(N$3-1))), 0)))</f>
        <v>0</v>
      </c>
      <c r="O14" s="54">
        <f>IF(O$3="","",IF(OR('Step 2_Revenue3'!$H36&gt;O$3,'Step 2_Revenue3'!$H36=""),0,IF('Step 2_Revenue3'!$I36+ 'Step 2_Revenue3'!$H36 - 1&gt;=O$3,('Step 2_Revenue3'!$D36*((1-'Step 2_Revenue3'!$F36)^(O$3-'Step 2_Revenue3'!$H36))*'Step 2_Revenue3'!$E36*((1+'Step 2_Revenue3'!$G36)^(O$3-1))), 0)))</f>
        <v>0</v>
      </c>
      <c r="P14" s="54">
        <f>IF(P$3="","",IF(OR('Step 2_Revenue3'!$H36&gt;P$3,'Step 2_Revenue3'!$H36=""),0,IF('Step 2_Revenue3'!$I36+ 'Step 2_Revenue3'!$H36 - 1&gt;=P$3,('Step 2_Revenue3'!$D36*((1-'Step 2_Revenue3'!$F36)^(P$3-'Step 2_Revenue3'!$H36))*'Step 2_Revenue3'!$E36*((1+'Step 2_Revenue3'!$G36)^(P$3-1))), 0)))</f>
        <v>0</v>
      </c>
      <c r="Q14" s="54">
        <f>IF(Q$3="","",IF(OR('Step 2_Revenue3'!$H36&gt;Q$3,'Step 2_Revenue3'!$H36=""),0,IF('Step 2_Revenue3'!$I36+ 'Step 2_Revenue3'!$H36 - 1&gt;=Q$3,('Step 2_Revenue3'!$D36*((1-'Step 2_Revenue3'!$F36)^(Q$3-'Step 2_Revenue3'!$H36))*'Step 2_Revenue3'!$E36*((1+'Step 2_Revenue3'!$G36)^(Q$3-1))), 0)))</f>
        <v>0</v>
      </c>
      <c r="R14" s="54">
        <f>IF(R$3="","",IF(OR('Step 2_Revenue3'!$H36&gt;R$3,'Step 2_Revenue3'!$H36=""),0,IF('Step 2_Revenue3'!$I36+ 'Step 2_Revenue3'!$H36 - 1&gt;=R$3,('Step 2_Revenue3'!$D36*((1-'Step 2_Revenue3'!$F36)^(R$3-'Step 2_Revenue3'!$H36))*'Step 2_Revenue3'!$E36*((1+'Step 2_Revenue3'!$G36)^(R$3-1))), 0)))</f>
        <v>0</v>
      </c>
      <c r="S14" s="54">
        <f>IF(S$3="","",IF(OR('Step 2_Revenue3'!$H36&gt;S$3,'Step 2_Revenue3'!$H36=""),0,IF('Step 2_Revenue3'!$I36+ 'Step 2_Revenue3'!$H36 - 1&gt;=S$3,('Step 2_Revenue3'!$D36*((1-'Step 2_Revenue3'!$F36)^(S$3-'Step 2_Revenue3'!$H36))*'Step 2_Revenue3'!$E36*((1+'Step 2_Revenue3'!$G36)^(S$3-1))), 0)))</f>
        <v>0</v>
      </c>
      <c r="T14" s="54">
        <f>IF(T$3="","",IF(OR('Step 2_Revenue3'!$H36&gt;T$3,'Step 2_Revenue3'!$H36=""),0,IF('Step 2_Revenue3'!$I36+ 'Step 2_Revenue3'!$H36 - 1&gt;=T$3,('Step 2_Revenue3'!$D36*((1-'Step 2_Revenue3'!$F36)^(T$3-'Step 2_Revenue3'!$H36))*'Step 2_Revenue3'!$E36*((1+'Step 2_Revenue3'!$G36)^(T$3-1))), 0)))</f>
        <v>0</v>
      </c>
      <c r="U14" s="54">
        <f>IF(U$3="","",IF(OR('Step 2_Revenue3'!$H36&gt;U$3,'Step 2_Revenue3'!$H36=""),0,IF('Step 2_Revenue3'!$I36+ 'Step 2_Revenue3'!$H36 - 1&gt;=U$3,('Step 2_Revenue3'!$D36*((1-'Step 2_Revenue3'!$F36)^(U$3-'Step 2_Revenue3'!$H36))*'Step 2_Revenue3'!$E36*((1+'Step 2_Revenue3'!$G36)^(U$3-1))), 0)))</f>
        <v>0</v>
      </c>
      <c r="V14" s="54">
        <f>IF(V$3="","",IF(OR('Step 2_Revenue3'!$H36&gt;V$3,'Step 2_Revenue3'!$H36=""),0,IF('Step 2_Revenue3'!$I36+ 'Step 2_Revenue3'!$H36 - 1&gt;=V$3,('Step 2_Revenue3'!$D36*((1-'Step 2_Revenue3'!$F36)^(V$3-'Step 2_Revenue3'!$H36))*'Step 2_Revenue3'!$E36*((1+'Step 2_Revenue3'!$G36)^(V$3-1))), 0)))</f>
        <v>0</v>
      </c>
      <c r="W14" s="54">
        <f>IF(W$3="","",IF(OR('Step 2_Revenue3'!$H36&gt;W$3,'Step 2_Revenue3'!$H36=""),0,IF('Step 2_Revenue3'!$I36+ 'Step 2_Revenue3'!$H36 - 1&gt;=W$3,('Step 2_Revenue3'!$D36*((1-'Step 2_Revenue3'!$F36)^(W$3-'Step 2_Revenue3'!$H36))*'Step 2_Revenue3'!$E36*((1+'Step 2_Revenue3'!$G36)^(W$3-1))), 0)))</f>
        <v>0</v>
      </c>
      <c r="X14" s="54">
        <f>IF(X$3="","",IF(OR('Step 2_Revenue3'!$H36&gt;X$3,'Step 2_Revenue3'!$H36=""),0,IF('Step 2_Revenue3'!$I36+ 'Step 2_Revenue3'!$H36 - 1&gt;=X$3,('Step 2_Revenue3'!$D36*((1-'Step 2_Revenue3'!$F36)^(X$3-'Step 2_Revenue3'!$H36))*'Step 2_Revenue3'!$E36*((1+'Step 2_Revenue3'!$G36)^(X$3-1))), 0)))</f>
        <v>0</v>
      </c>
      <c r="Y14" s="54">
        <f>IF(Y$3="","",IF(OR('Step 2_Revenue3'!$H36&gt;Y$3,'Step 2_Revenue3'!$H36=""),0,IF('Step 2_Revenue3'!$I36+ 'Step 2_Revenue3'!$H36 - 1&gt;=Y$3,('Step 2_Revenue3'!$D36*((1-'Step 2_Revenue3'!$F36)^(Y$3-'Step 2_Revenue3'!$H36))*'Step 2_Revenue3'!$E36*((1+'Step 2_Revenue3'!$G36)^(Y$3-1))), 0)))</f>
        <v>0</v>
      </c>
      <c r="Z14" s="54">
        <f>IF(Z$3="","",IF(OR('Step 2_Revenue3'!$H36&gt;Z$3,'Step 2_Revenue3'!$H36=""),0,IF('Step 2_Revenue3'!$I36+ 'Step 2_Revenue3'!$H36 - 1&gt;=Z$3,('Step 2_Revenue3'!$D36*((1-'Step 2_Revenue3'!$F36)^(Z$3-'Step 2_Revenue3'!$H36))*'Step 2_Revenue3'!$E36*((1+'Step 2_Revenue3'!$G36)^(Z$3-1))), 0)))</f>
        <v>0</v>
      </c>
      <c r="AA14" s="54">
        <f>IF(AA$3="","",IF(OR('Step 2_Revenue3'!$H36&gt;AA$3,'Step 2_Revenue3'!$H36=""),0,IF('Step 2_Revenue3'!$I36+ 'Step 2_Revenue3'!$H36 - 1&gt;=AA$3,('Step 2_Revenue3'!$D36*((1-'Step 2_Revenue3'!$F36)^(AA$3-'Step 2_Revenue3'!$H36))*'Step 2_Revenue3'!$E36*((1+'Step 2_Revenue3'!$G36)^(AA$3-1))), 0)))</f>
        <v>0</v>
      </c>
      <c r="AB14" s="54">
        <f>IF(AB$3="","",IF(OR('Step 2_Revenue3'!$H36&gt;AB$3,'Step 2_Revenue3'!$H36=""),0,IF('Step 2_Revenue3'!$I36+ 'Step 2_Revenue3'!$H36 - 1&gt;=AB$3,('Step 2_Revenue3'!$D36*((1-'Step 2_Revenue3'!$F36)^(AB$3-'Step 2_Revenue3'!$H36))*'Step 2_Revenue3'!$E36*((1+'Step 2_Revenue3'!$G36)^(AB$3-1))), 0)))</f>
        <v>0</v>
      </c>
      <c r="AC14" s="54">
        <f>IF(AC$3="","",IF(OR('Step 2_Revenue3'!$H36&gt;AC$3,'Step 2_Revenue3'!$H36=""),0,IF('Step 2_Revenue3'!$I36+ 'Step 2_Revenue3'!$H36 - 1&gt;=AC$3,('Step 2_Revenue3'!$D36*((1-'Step 2_Revenue3'!$F36)^(AC$3-'Step 2_Revenue3'!$H36))*'Step 2_Revenue3'!$E36*((1+'Step 2_Revenue3'!$G36)^(AC$3-1))), 0)))</f>
        <v>0</v>
      </c>
      <c r="AD14" s="54">
        <f>IF(AD$3="","",IF(OR('Step 2_Revenue3'!$H36&gt;AD$3,'Step 2_Revenue3'!$H36=""),0,IF('Step 2_Revenue3'!$I36+ 'Step 2_Revenue3'!$H36 - 1&gt;=AD$3,('Step 2_Revenue3'!$D36*((1-'Step 2_Revenue3'!$F36)^(AD$3-'Step 2_Revenue3'!$H36))*'Step 2_Revenue3'!$E36*((1+'Step 2_Revenue3'!$G36)^(AD$3-1))), 0)))</f>
        <v>0</v>
      </c>
      <c r="AE14" s="54">
        <f>IF(AE$3="","",IF(OR('Step 2_Revenue3'!$H36&gt;AE$3,'Step 2_Revenue3'!$H36=""),0,IF('Step 2_Revenue3'!$I36+ 'Step 2_Revenue3'!$H36 - 1&gt;=AE$3,('Step 2_Revenue3'!$D36*((1-'Step 2_Revenue3'!$F36)^(AE$3-'Step 2_Revenue3'!$H36))*'Step 2_Revenue3'!$E36*((1+'Step 2_Revenue3'!$G36)^(AE$3-1))), 0)))</f>
        <v>0</v>
      </c>
      <c r="AF14" s="54" t="str">
        <f>IF(AF$3="","",IF(OR('Step 2_Revenue3'!$H36&gt;AF$3,'Step 2_Revenue3'!$H36=""),0,IF('Step 2_Revenue3'!$I36+ 'Step 2_Revenue3'!$H36 - 1&gt;=AF$3,('Step 2_Revenue3'!$D36*((1-'Step 2_Revenue3'!$F36)^(AF$3-'Step 2_Revenue3'!$H36))*'Step 2_Revenue3'!$E36*((1+'Step 2_Revenue3'!$G36)^(AF$3-1))), 0)))</f>
        <v/>
      </c>
      <c r="AG14" s="54" t="str">
        <f>IF(AG$3="","",IF(OR('Step 2_Revenue3'!$H36&gt;AG$3,'Step 2_Revenue3'!$H36=""),0,IF('Step 2_Revenue3'!$I36+ 'Step 2_Revenue3'!$H36 - 1&gt;=AG$3,('Step 2_Revenue3'!$D36*((1-'Step 2_Revenue3'!$F36)^(AG$3-'Step 2_Revenue3'!$H36))*'Step 2_Revenue3'!$E36*((1+'Step 2_Revenue3'!$G36)^(AG$3-1))), 0)))</f>
        <v/>
      </c>
      <c r="AH14" s="54" t="str">
        <f>IF(AH$3="","",IF(OR('Step 2_Revenue3'!$H36&gt;AH$3,'Step 2_Revenue3'!$H36=""),0,IF('Step 2_Revenue3'!$I36+ 'Step 2_Revenue3'!$H36 - 1&gt;=AH$3,('Step 2_Revenue3'!$D36*((1-'Step 2_Revenue3'!$F36)^(AH$3-'Step 2_Revenue3'!$H36))*'Step 2_Revenue3'!$E36*((1+'Step 2_Revenue3'!$G36)^(AH$3-1))), 0)))</f>
        <v/>
      </c>
      <c r="AI14" s="54" t="str">
        <f>IF(AI$3="","",IF(OR('Step 2_Revenue3'!$H36&gt;AI$3,'Step 2_Revenue3'!$H36=""),0,IF('Step 2_Revenue3'!$I36+ 'Step 2_Revenue3'!$H36 - 1&gt;=AI$3,('Step 2_Revenue3'!$D36*((1-'Step 2_Revenue3'!$F36)^(AI$3-'Step 2_Revenue3'!$H36))*'Step 2_Revenue3'!$E36*((1+'Step 2_Revenue3'!$G36)^(AI$3-1))), 0)))</f>
        <v/>
      </c>
      <c r="AJ14" s="54" t="str">
        <f>IF(AJ$3="","",IF(OR('Step 2_Revenue3'!$H36&gt;AJ$3,'Step 2_Revenue3'!$H36=""),0,IF('Step 2_Revenue3'!$I36+ 'Step 2_Revenue3'!$H36 - 1&gt;=AJ$3,('Step 2_Revenue3'!$D36*((1-'Step 2_Revenue3'!$F36)^(AJ$3-'Step 2_Revenue3'!$H36))*'Step 2_Revenue3'!$E36*((1+'Step 2_Revenue3'!$G36)^(AJ$3-1))), 0)))</f>
        <v/>
      </c>
      <c r="AK14" s="54" t="str">
        <f>IF(AK$3="","",IF(OR('Step 2_Revenue3'!$H36&gt;AK$3,'Step 2_Revenue3'!$H36=""),0,IF('Step 2_Revenue3'!$I36+ 'Step 2_Revenue3'!$H36 - 1&gt;=AK$3,('Step 2_Revenue3'!$D36*((1-'Step 2_Revenue3'!$F36)^(AK$3-'Step 2_Revenue3'!$H36))*'Step 2_Revenue3'!$E36*((1+'Step 2_Revenue3'!$G36)^(AK$3-1))), 0)))</f>
        <v/>
      </c>
      <c r="AL14" s="54" t="str">
        <f>IF(AL$3="","",IF(OR('Step 2_Revenue3'!$H36&gt;AL$3,'Step 2_Revenue3'!$H36=""),0,IF('Step 2_Revenue3'!$I36+ 'Step 2_Revenue3'!$H36 - 1&gt;=AL$3,('Step 2_Revenue3'!$D36*((1-'Step 2_Revenue3'!$F36)^(AL$3-'Step 2_Revenue3'!$H36))*'Step 2_Revenue3'!$E36*((1+'Step 2_Revenue3'!$G36)^(AL$3-1))), 0)))</f>
        <v/>
      </c>
      <c r="AM14" s="54" t="str">
        <f>IF(AM$3="","",IF(OR('Step 2_Revenue3'!$H36&gt;AM$3,'Step 2_Revenue3'!$H36=""),0,IF('Step 2_Revenue3'!$I36+ 'Step 2_Revenue3'!$H36 - 1&gt;=AM$3,('Step 2_Revenue3'!$D36*((1-'Step 2_Revenue3'!$F36)^(AM$3-'Step 2_Revenue3'!$H36))*'Step 2_Revenue3'!$E36*((1+'Step 2_Revenue3'!$G36)^(AM$3-1))), 0)))</f>
        <v/>
      </c>
      <c r="AN14" s="54" t="str">
        <f>IF(AN$3="","",IF(OR('Step 2_Revenue3'!$H36&gt;AN$3,'Step 2_Revenue3'!$H36=""),0,IF('Step 2_Revenue3'!$I36+ 'Step 2_Revenue3'!$H36 - 1&gt;=AN$3,('Step 2_Revenue3'!$D36*((1-'Step 2_Revenue3'!$F36)^(AN$3-'Step 2_Revenue3'!$H36))*'Step 2_Revenue3'!$E36*((1+'Step 2_Revenue3'!$G36)^(AN$3-1))), 0)))</f>
        <v/>
      </c>
      <c r="AO14" s="54" t="str">
        <f>IF(AO$3="","",IF(OR('Step 2_Revenue3'!$H36&gt;AO$3,'Step 2_Revenue3'!$H36=""),0,IF('Step 2_Revenue3'!$I36+ 'Step 2_Revenue3'!$H36 - 1&gt;=AO$3,('Step 2_Revenue3'!$D36*((1-'Step 2_Revenue3'!$F36)^(AO$3-'Step 2_Revenue3'!$H36))*'Step 2_Revenue3'!$E36*((1+'Step 2_Revenue3'!$G36)^(AO$3-1))), 0)))</f>
        <v/>
      </c>
      <c r="AP14" s="54" t="str">
        <f>IF(AP$3="","",IF(OR('Step 2_Revenue3'!$H36&gt;AP$3,'Step 2_Revenue3'!$H36=""),0,IF('Step 2_Revenue3'!$I36+ 'Step 2_Revenue3'!$H36 - 1&gt;=AP$3,('Step 2_Revenue3'!$D36*((1-'Step 2_Revenue3'!$F36)^(AP$3-'Step 2_Revenue3'!$H36))*'Step 2_Revenue3'!$E36*((1+'Step 2_Revenue3'!$G36)^(AP$3-1))), 0)))</f>
        <v/>
      </c>
      <c r="AQ14" s="54" t="str">
        <f>IF(AQ$3="","",IF(OR('Step 2_Revenue3'!$H36&gt;AQ$3,'Step 2_Revenue3'!$H36=""),0,IF('Step 2_Revenue3'!$I36+ 'Step 2_Revenue3'!$H36 - 1&gt;=AQ$3,('Step 2_Revenue3'!$D36*((1-'Step 2_Revenue3'!$F36)^(AQ$3-'Step 2_Revenue3'!$H36))*'Step 2_Revenue3'!$E36*((1+'Step 2_Revenue3'!$G36)^(AQ$3-1))), 0)))</f>
        <v/>
      </c>
      <c r="AR14" s="54" t="str">
        <f>IF(AR$3="","",IF(OR('Step 2_Revenue3'!$H36&gt;AR$3,'Step 2_Revenue3'!$H36=""),0,IF('Step 2_Revenue3'!$I36+ 'Step 2_Revenue3'!$H36 - 1&gt;=AR$3,('Step 2_Revenue3'!$D36*((1-'Step 2_Revenue3'!$F36)^(AR$3-'Step 2_Revenue3'!$H36))*'Step 2_Revenue3'!$E36*((1+'Step 2_Revenue3'!$G36)^(AR$3-1))), 0)))</f>
        <v/>
      </c>
      <c r="AS14" s="54" t="str">
        <f>IF(AS$3="","",IF(OR('Step 2_Revenue3'!$H36&gt;AS$3,'Step 2_Revenue3'!$H36=""),0,IF('Step 2_Revenue3'!$I36+ 'Step 2_Revenue3'!$H36 - 1&gt;=AS$3,('Step 2_Revenue3'!$D36*((1-'Step 2_Revenue3'!$F36)^(AS$3-'Step 2_Revenue3'!$H36))*'Step 2_Revenue3'!$E36*((1+'Step 2_Revenue3'!$G36)^(AS$3-1))), 0)))</f>
        <v/>
      </c>
      <c r="AT14" s="54" t="str">
        <f>IF(AT$3="","",IF(OR('Step 2_Revenue3'!$H36&gt;AT$3,'Step 2_Revenue3'!$H36=""),0,IF('Step 2_Revenue3'!$I36+ 'Step 2_Revenue3'!$H36 - 1&gt;=AT$3,('Step 2_Revenue3'!$D36*((1-'Step 2_Revenue3'!$F36)^(AT$3-'Step 2_Revenue3'!$H36))*'Step 2_Revenue3'!$E36*((1+'Step 2_Revenue3'!$G36)^(AT$3-1))), 0)))</f>
        <v/>
      </c>
      <c r="AU14" s="54" t="str">
        <f>IF(AU$3="","",IF(OR('Step 2_Revenue3'!$H36&gt;AU$3,'Step 2_Revenue3'!$H36=""),0,IF('Step 2_Revenue3'!$I36+ 'Step 2_Revenue3'!$H36 - 1&gt;=AU$3,('Step 2_Revenue3'!$D36*((1-'Step 2_Revenue3'!$F36)^(AU$3-'Step 2_Revenue3'!$H36))*'Step 2_Revenue3'!$E36*((1+'Step 2_Revenue3'!$G36)^(AU$3-1))), 0)))</f>
        <v/>
      </c>
      <c r="AV14" s="54" t="str">
        <f>IF(AV$3="","",IF(OR('Step 2_Revenue3'!$H36&gt;AV$3,'Step 2_Revenue3'!$H36=""),0,IF('Step 2_Revenue3'!$I36+ 'Step 2_Revenue3'!$H36 - 1&gt;=AV$3,('Step 2_Revenue3'!$D36*((1-'Step 2_Revenue3'!$F36)^(AV$3-'Step 2_Revenue3'!$H36))*'Step 2_Revenue3'!$E36*((1+'Step 2_Revenue3'!$G36)^(AV$3-1))), 0)))</f>
        <v/>
      </c>
      <c r="AW14" s="54" t="str">
        <f>IF(AW$3="","",IF(OR('Step 2_Revenue3'!$H36&gt;AW$3,'Step 2_Revenue3'!$H36=""),0,IF('Step 2_Revenue3'!$I36+ 'Step 2_Revenue3'!$H36 - 1&gt;=AW$3,('Step 2_Revenue3'!$D36*((1-'Step 2_Revenue3'!$F36)^(AW$3-'Step 2_Revenue3'!$H36))*'Step 2_Revenue3'!$E36*((1+'Step 2_Revenue3'!$G36)^(AW$3-1))), 0)))</f>
        <v/>
      </c>
      <c r="AX14" s="54" t="str">
        <f>IF(AX$3="","",IF(OR('Step 2_Revenue3'!$H36&gt;AX$3,'Step 2_Revenue3'!$H36=""),0,IF('Step 2_Revenue3'!$I36+ 'Step 2_Revenue3'!$H36 - 1&gt;=AX$3,('Step 2_Revenue3'!$D36*((1-'Step 2_Revenue3'!$F36)^(AX$3-'Step 2_Revenue3'!$H36))*'Step 2_Revenue3'!$E36*((1+'Step 2_Revenue3'!$G36)^(AX$3-1))), 0)))</f>
        <v/>
      </c>
      <c r="AY14" s="54" t="str">
        <f>IF(AY$3="","",IF(OR('Step 2_Revenue3'!$H36&gt;AY$3,'Step 2_Revenue3'!$H36=""),0,IF('Step 2_Revenue3'!$I36+ 'Step 2_Revenue3'!$H36 - 1&gt;=AY$3,('Step 2_Revenue3'!$D36*((1-'Step 2_Revenue3'!$F36)^(AY$3-'Step 2_Revenue3'!$H36))*'Step 2_Revenue3'!$E36*((1+'Step 2_Revenue3'!$G36)^(AY$3-1))), 0)))</f>
        <v/>
      </c>
      <c r="AZ14" s="54" t="str">
        <f>IF(AZ$3="","",IF(OR('Step 2_Revenue3'!$H36&gt;AZ$3,'Step 2_Revenue3'!$H36=""),0,IF('Step 2_Revenue3'!$I36+ 'Step 2_Revenue3'!$H36 - 1&gt;=AZ$3,('Step 2_Revenue3'!$D36*((1-'Step 2_Revenue3'!$F36)^(AZ$3-'Step 2_Revenue3'!$H36))*'Step 2_Revenue3'!$E36*((1+'Step 2_Revenue3'!$G36)^(AZ$3-1))), 0)))</f>
        <v/>
      </c>
      <c r="BA14" s="54" t="str">
        <f>IF(BA$3="","",IF(OR('Step 2_Revenue3'!$H36&gt;BA$3,'Step 2_Revenue3'!$H36=""),0,IF('Step 2_Revenue3'!$I36+ 'Step 2_Revenue3'!$H36 - 1&gt;=BA$3,('Step 2_Revenue3'!$D36*((1-'Step 2_Revenue3'!$F36)^(BA$3-'Step 2_Revenue3'!$H36))*'Step 2_Revenue3'!$E36*((1+'Step 2_Revenue3'!$G36)^(BA$3-1))), 0)))</f>
        <v/>
      </c>
      <c r="BB14" s="54" t="str">
        <f>IF(BB$3="","",IF(OR('Step 2_Revenue3'!$H36&gt;BB$3,'Step 2_Revenue3'!$H36=""),0,IF('Step 2_Revenue3'!$I36+ 'Step 2_Revenue3'!$H36 - 1&gt;=BB$3,('Step 2_Revenue3'!$D36*((1-'Step 2_Revenue3'!$F36)^(BB$3-'Step 2_Revenue3'!$H36))*'Step 2_Revenue3'!$E36*((1+'Step 2_Revenue3'!$G36)^(BB$3-1))), 0)))</f>
        <v/>
      </c>
      <c r="BC14" s="54" t="str">
        <f>IF(BC$3="","",IF(OR('Step 2_Revenue3'!$H36&gt;BC$3,'Step 2_Revenue3'!$H36=""),0,IF('Step 2_Revenue3'!$I36+ 'Step 2_Revenue3'!$H36 - 1&gt;=BC$3,('Step 2_Revenue3'!$D36*((1-'Step 2_Revenue3'!$F36)^(BC$3-'Step 2_Revenue3'!$H36))*'Step 2_Revenue3'!$E36*((1+'Step 2_Revenue3'!$G36)^(BC$3-1))), 0)))</f>
        <v/>
      </c>
      <c r="BD14" s="54" t="str">
        <f>IF(BD$3="","",IF(OR('Step 2_Revenue3'!$H36&gt;BD$3,'Step 2_Revenue3'!$H36=""),0,IF('Step 2_Revenue3'!$I36+ 'Step 2_Revenue3'!$H36 - 1&gt;=BD$3,('Step 2_Revenue3'!$D36*((1-'Step 2_Revenue3'!$F36)^(BD$3-'Step 2_Revenue3'!$H36))*'Step 2_Revenue3'!$E36*((1+'Step 2_Revenue3'!$G36)^(BD$3-1))), 0)))</f>
        <v/>
      </c>
      <c r="BE14" s="54" t="str">
        <f>IF(BE$3="","",IF(OR('Step 2_Revenue3'!$H36&gt;BE$3,'Step 2_Revenue3'!$H36=""),0,IF('Step 2_Revenue3'!$I36+ 'Step 2_Revenue3'!$H36 - 1&gt;=BE$3,('Step 2_Revenue3'!$D36*((1-'Step 2_Revenue3'!$F36)^(BE$3-'Step 2_Revenue3'!$H36))*'Step 2_Revenue3'!$E36*((1+'Step 2_Revenue3'!$G36)^(BE$3-1))), 0)))</f>
        <v/>
      </c>
      <c r="BF14" s="54" t="str">
        <f>IF(BF$3="","",IF(OR('Step 2_Revenue3'!$H36&gt;BF$3,'Step 2_Revenue3'!$H36=""),0,IF('Step 2_Revenue3'!$I36+ 'Step 2_Revenue3'!$H36 - 1&gt;=BF$3,('Step 2_Revenue3'!$D36*((1-'Step 2_Revenue3'!$F36)^(BF$3-'Step 2_Revenue3'!$H36))*'Step 2_Revenue3'!$E36*((1+'Step 2_Revenue3'!$G36)^(BF$3-1))), 0)))</f>
        <v/>
      </c>
      <c r="BG14" s="54" t="str">
        <f>IF(BG$3="","",IF(OR('Step 2_Revenue3'!$H36&gt;BG$3,'Step 2_Revenue3'!$H36=""),0,IF('Step 2_Revenue3'!$I36+ 'Step 2_Revenue3'!$H36 - 1&gt;=BG$3,('Step 2_Revenue3'!$D36*((1-'Step 2_Revenue3'!$F36)^(BG$3-'Step 2_Revenue3'!$H36))*'Step 2_Revenue3'!$E36*((1+'Step 2_Revenue3'!$G36)^(BG$3-1))), 0)))</f>
        <v/>
      </c>
      <c r="BH14" s="54" t="str">
        <f>IF(BH$3="","",IF(OR('Step 2_Revenue3'!$H36&gt;BH$3,'Step 2_Revenue3'!$H36=""),0,IF('Step 2_Revenue3'!$I36+ 'Step 2_Revenue3'!$H36 - 1&gt;=BH$3,('Step 2_Revenue3'!$D36*((1-'Step 2_Revenue3'!$F36)^(BH$3-'Step 2_Revenue3'!$H36))*'Step 2_Revenue3'!$E36*((1+'Step 2_Revenue3'!$G36)^(BH$3-1))), 0)))</f>
        <v/>
      </c>
      <c r="BI14" s="54" t="str">
        <f>IF(BI$3="","",IF(OR('Step 2_Revenue3'!$H36&gt;BI$3,'Step 2_Revenue3'!$H36=""),0,IF('Step 2_Revenue3'!$I36+ 'Step 2_Revenue3'!$H36 - 1&gt;=BI$3,('Step 2_Revenue3'!$D36*((1-'Step 2_Revenue3'!$F36)^(BI$3-'Step 2_Revenue3'!$H36))*'Step 2_Revenue3'!$E36*((1+'Step 2_Revenue3'!$G36)^(BI$3-1))), 0)))</f>
        <v/>
      </c>
      <c r="BJ14" s="54" t="str">
        <f>IF(BJ$3="","",IF(OR('Step 2_Revenue3'!$H36&gt;BJ$3,'Step 2_Revenue3'!$H36=""),0,IF('Step 2_Revenue3'!$I36+ 'Step 2_Revenue3'!$H36 - 1&gt;=BJ$3,('Step 2_Revenue3'!$D36*((1-'Step 2_Revenue3'!$F36)^(BJ$3-'Step 2_Revenue3'!$H36))*'Step 2_Revenue3'!$E36*((1+'Step 2_Revenue3'!$G36)^(BJ$3-1))), 0)))</f>
        <v/>
      </c>
      <c r="BK14" s="54" t="str">
        <f>IF(BK$3="","",IF(OR('Step 2_Revenue3'!$H36&gt;BK$3,'Step 2_Revenue3'!$H36=""),0,IF('Step 2_Revenue3'!$I36+ 'Step 2_Revenue3'!$H36 - 1&gt;=BK$3,('Step 2_Revenue3'!$D36*((1-'Step 2_Revenue3'!$F36)^(BK$3-'Step 2_Revenue3'!$H36))*'Step 2_Revenue3'!$E36*((1+'Step 2_Revenue3'!$G36)^(BK$3-1))), 0)))</f>
        <v/>
      </c>
      <c r="BL14" s="54" t="str">
        <f>IF(BL$3="","",IF(OR('Step 2_Revenue3'!$H36&gt;BL$3,'Step 2_Revenue3'!$H36=""),0,IF('Step 2_Revenue3'!$I36+ 'Step 2_Revenue3'!$H36 - 1&gt;=BL$3,('Step 2_Revenue3'!$D36*((1-'Step 2_Revenue3'!$F36)^(BL$3-'Step 2_Revenue3'!$H36))*'Step 2_Revenue3'!$E36*((1+'Step 2_Revenue3'!$G36)^(BL$3-1))), 0)))</f>
        <v/>
      </c>
      <c r="BM14" s="54" t="str">
        <f>IF(BM$3="","",IF(OR('Step 2_Revenue3'!$H36&gt;BM$3,'Step 2_Revenue3'!$H36=""),0,IF('Step 2_Revenue3'!$I36+ 'Step 2_Revenue3'!$H36 - 1&gt;=BM$3,('Step 2_Revenue3'!$D36*((1-'Step 2_Revenue3'!$F36)^(BM$3-'Step 2_Revenue3'!$H36))*'Step 2_Revenue3'!$E36*((1+'Step 2_Revenue3'!$G36)^(BM$3-1))), 0)))</f>
        <v/>
      </c>
      <c r="BN14" s="54" t="str">
        <f>IF(BN$3="","",IF(OR('Step 2_Revenue3'!$H36&gt;BN$3,'Step 2_Revenue3'!$H36=""),0,IF('Step 2_Revenue3'!$I36+ 'Step 2_Revenue3'!$H36 - 1&gt;=BN$3,('Step 2_Revenue3'!$D36*((1-'Step 2_Revenue3'!$F36)^(BN$3-'Step 2_Revenue3'!$H36))*'Step 2_Revenue3'!$E36*((1+'Step 2_Revenue3'!$G36)^(BN$3-1))), 0)))</f>
        <v/>
      </c>
      <c r="BO14" s="54" t="str">
        <f>IF(BO$3="","",IF(OR('Step 2_Revenue3'!$H36&gt;BO$3,'Step 2_Revenue3'!$H36=""),0,IF('Step 2_Revenue3'!$I36+ 'Step 2_Revenue3'!$H36 - 1&gt;=BO$3,('Step 2_Revenue3'!$D36*((1-'Step 2_Revenue3'!$F36)^(BO$3-'Step 2_Revenue3'!$H36))*'Step 2_Revenue3'!$E36*((1+'Step 2_Revenue3'!$G36)^(BO$3-1))), 0)))</f>
        <v/>
      </c>
      <c r="BP14" s="54" t="str">
        <f>IF(BP$3="","",IF(OR('Step 2_Revenue3'!$H36&gt;BP$3,'Step 2_Revenue3'!$H36=""),0,IF('Step 2_Revenue3'!$I36+ 'Step 2_Revenue3'!$H36 - 1&gt;=BP$3,('Step 2_Revenue3'!$D36*((1-'Step 2_Revenue3'!$F36)^(BP$3-'Step 2_Revenue3'!$H36))*'Step 2_Revenue3'!$E36*((1+'Step 2_Revenue3'!$G36)^(BP$3-1))), 0)))</f>
        <v/>
      </c>
      <c r="BQ14" s="54" t="str">
        <f>IF(BQ$3="","",IF(OR('Step 2_Revenue3'!$H36&gt;BQ$3,'Step 2_Revenue3'!$H36=""),0,IF('Step 2_Revenue3'!$I36+ 'Step 2_Revenue3'!$H36 - 1&gt;=BQ$3,('Step 2_Revenue3'!$D36*((1-'Step 2_Revenue3'!$F36)^(BQ$3-'Step 2_Revenue3'!$H36))*'Step 2_Revenue3'!$E36*((1+'Step 2_Revenue3'!$G36)^(BQ$3-1))), 0)))</f>
        <v/>
      </c>
      <c r="BR14" s="54" t="str">
        <f>IF(BR$3="","",IF(OR('Step 2_Revenue3'!$H36&gt;BR$3,'Step 2_Revenue3'!$H36=""),0,IF('Step 2_Revenue3'!$I36+ 'Step 2_Revenue3'!$H36 - 1&gt;=BR$3,('Step 2_Revenue3'!$D36*((1-'Step 2_Revenue3'!$F36)^(BR$3-'Step 2_Revenue3'!$H36))*'Step 2_Revenue3'!$E36*((1+'Step 2_Revenue3'!$G36)^(BR$3-1))), 0)))</f>
        <v/>
      </c>
      <c r="BS14" s="54" t="str">
        <f>IF(BS$3="","",IF(OR('Step 2_Revenue3'!$H36&gt;BS$3,'Step 2_Revenue3'!$H36=""),0,IF('Step 2_Revenue3'!$I36+ 'Step 2_Revenue3'!$H36 - 1&gt;=BS$3,('Step 2_Revenue3'!$D36*((1-'Step 2_Revenue3'!$F36)^(BS$3-'Step 2_Revenue3'!$H36))*'Step 2_Revenue3'!$E36*((1+'Step 2_Revenue3'!$G36)^(BS$3-1))), 0)))</f>
        <v/>
      </c>
      <c r="BT14" s="54" t="str">
        <f>IF(BT$3="","",IF(OR('Step 2_Revenue3'!$H36&gt;BT$3,'Step 2_Revenue3'!$H36=""),0,IF('Step 2_Revenue3'!$I36+ 'Step 2_Revenue3'!$H36 - 1&gt;=BT$3,('Step 2_Revenue3'!$D36*((1-'Step 2_Revenue3'!$F36)^(BT$3-'Step 2_Revenue3'!$H36))*'Step 2_Revenue3'!$E36*((1+'Step 2_Revenue3'!$G36)^(BT$3-1))), 0)))</f>
        <v/>
      </c>
      <c r="BU14" s="54" t="str">
        <f>IF(BU$3="","",IF(OR('Step 2_Revenue3'!$H36&gt;BU$3,'Step 2_Revenue3'!$H36=""),0,IF('Step 2_Revenue3'!$I36+ 'Step 2_Revenue3'!$H36 - 1&gt;=BU$3,('Step 2_Revenue3'!$D36*((1-'Step 2_Revenue3'!$F36)^(BU$3-'Step 2_Revenue3'!$H36))*'Step 2_Revenue3'!$E36*((1+'Step 2_Revenue3'!$G36)^(BU$3-1))), 0)))</f>
        <v/>
      </c>
      <c r="BV14" s="54" t="str">
        <f>IF(BV$3="","",IF(OR('Step 2_Revenue3'!$H36&gt;BV$3,'Step 2_Revenue3'!$H36=""),0,IF('Step 2_Revenue3'!$I36+ 'Step 2_Revenue3'!$H36 - 1&gt;=BV$3,('Step 2_Revenue3'!$D36*((1-'Step 2_Revenue3'!$F36)^(BV$3-'Step 2_Revenue3'!$H36))*'Step 2_Revenue3'!$E36*((1+'Step 2_Revenue3'!$G36)^(BV$3-1))), 0)))</f>
        <v/>
      </c>
      <c r="BW14" s="54" t="str">
        <f>IF(BW$3="","",IF(OR('Step 2_Revenue3'!$H36&gt;BW$3,'Step 2_Revenue3'!$H36=""),0,IF('Step 2_Revenue3'!$I36+ 'Step 2_Revenue3'!$H36 - 1&gt;=BW$3,('Step 2_Revenue3'!$D36*((1-'Step 2_Revenue3'!$F36)^(BW$3-'Step 2_Revenue3'!$H36))*'Step 2_Revenue3'!$E36*((1+'Step 2_Revenue3'!$G36)^(BW$3-1))), 0)))</f>
        <v/>
      </c>
      <c r="BX14" s="54" t="str">
        <f>IF(BX$3="","",IF(OR('Step 2_Revenue3'!$H36&gt;BX$3,'Step 2_Revenue3'!$H36=""),0,IF('Step 2_Revenue3'!$I36+ 'Step 2_Revenue3'!$H36 - 1&gt;=BX$3,('Step 2_Revenue3'!$D36*((1-'Step 2_Revenue3'!$F36)^(BX$3-'Step 2_Revenue3'!$H36))*'Step 2_Revenue3'!$E36*((1+'Step 2_Revenue3'!$G36)^(BX$3-1))), 0)))</f>
        <v/>
      </c>
      <c r="BY14" s="54" t="str">
        <f>IF(BY$3="","",IF(OR('Step 2_Revenue3'!$H36&gt;BY$3,'Step 2_Revenue3'!$H36=""),0,IF('Step 2_Revenue3'!$I36+ 'Step 2_Revenue3'!$H36 - 1&gt;=BY$3,('Step 2_Revenue3'!$D36*((1-'Step 2_Revenue3'!$F36)^(BY$3-'Step 2_Revenue3'!$H36))*'Step 2_Revenue3'!$E36*((1+'Step 2_Revenue3'!$G36)^(BY$3-1))), 0)))</f>
        <v/>
      </c>
      <c r="BZ14" s="54" t="str">
        <f>IF(BZ$3="","",IF(OR('Step 2_Revenue3'!$H36&gt;BZ$3,'Step 2_Revenue3'!$H36=""),0,IF('Step 2_Revenue3'!$I36+ 'Step 2_Revenue3'!$H36 - 1&gt;=BZ$3,('Step 2_Revenue3'!$D36*((1-'Step 2_Revenue3'!$F36)^(BZ$3-'Step 2_Revenue3'!$H36))*'Step 2_Revenue3'!$E36*((1+'Step 2_Revenue3'!$G36)^(BZ$3-1))), 0)))</f>
        <v/>
      </c>
      <c r="CA14" s="54" t="str">
        <f>IF(CA$3="","",IF(OR('Step 2_Revenue3'!$H36&gt;CA$3,'Step 2_Revenue3'!$H36=""),0,IF('Step 2_Revenue3'!$I36+ 'Step 2_Revenue3'!$H36 - 1&gt;=CA$3,('Step 2_Revenue3'!$D36*((1-'Step 2_Revenue3'!$F36)^(CA$3-'Step 2_Revenue3'!$H36))*'Step 2_Revenue3'!$E36*((1+'Step 2_Revenue3'!$G36)^(CA$3-1))), 0)))</f>
        <v/>
      </c>
      <c r="CB14" s="54" t="str">
        <f>IF(CB$3="","",IF(OR('Step 2_Revenue3'!$H36&gt;CB$3,'Step 2_Revenue3'!$H36=""),0,IF('Step 2_Revenue3'!$I36+ 'Step 2_Revenue3'!$H36 - 1&gt;=CB$3,('Step 2_Revenue3'!$D36*((1-'Step 2_Revenue3'!$F36)^(CB$3-'Step 2_Revenue3'!$H36))*'Step 2_Revenue3'!$E36*((1+'Step 2_Revenue3'!$G36)^(CB$3-1))), 0)))</f>
        <v/>
      </c>
      <c r="CC14" s="54" t="str">
        <f>IF(CC$3="","",IF(OR('Step 2_Revenue3'!$H36&gt;CC$3,'Step 2_Revenue3'!$H36=""),0,IF('Step 2_Revenue3'!$I36+ 'Step 2_Revenue3'!$H36 - 1&gt;=CC$3,('Step 2_Revenue3'!$D36*((1-'Step 2_Revenue3'!$F36)^(CC$3-'Step 2_Revenue3'!$H36))*'Step 2_Revenue3'!$E36*((1+'Step 2_Revenue3'!$G36)^(CC$3-1))), 0)))</f>
        <v/>
      </c>
      <c r="CD14" s="54" t="str">
        <f>IF(CD$3="","",IF(OR('Step 2_Revenue3'!$H36&gt;CD$3,'Step 2_Revenue3'!$H36=""),0,IF('Step 2_Revenue3'!$I36+ 'Step 2_Revenue3'!$H36 - 1&gt;=CD$3,('Step 2_Revenue3'!$D36*((1-'Step 2_Revenue3'!$F36)^(CD$3-'Step 2_Revenue3'!$H36))*'Step 2_Revenue3'!$E36*((1+'Step 2_Revenue3'!$G36)^(CD$3-1))), 0)))</f>
        <v/>
      </c>
      <c r="CE14" s="54" t="str">
        <f>IF(CE$3="","",IF(OR('Step 2_Revenue3'!$H36&gt;CE$3,'Step 2_Revenue3'!$H36=""),0,IF('Step 2_Revenue3'!$I36+ 'Step 2_Revenue3'!$H36 - 1&gt;=CE$3,('Step 2_Revenue3'!$D36*((1-'Step 2_Revenue3'!$F36)^(CE$3-'Step 2_Revenue3'!$H36))*'Step 2_Revenue3'!$E36*((1+'Step 2_Revenue3'!$G36)^(CE$3-1))), 0)))</f>
        <v/>
      </c>
      <c r="CF14" s="54" t="str">
        <f>IF(CF$3="","",IF(OR('Step 2_Revenue3'!$H36&gt;CF$3,'Step 2_Revenue3'!$H36=""),0,IF('Step 2_Revenue3'!$I36+ 'Step 2_Revenue3'!$H36 - 1&gt;=CF$3,('Step 2_Revenue3'!$D36*((1-'Step 2_Revenue3'!$F36)^(CF$3-'Step 2_Revenue3'!$H36))*'Step 2_Revenue3'!$E36*((1+'Step 2_Revenue3'!$G36)^(CF$3-1))), 0)))</f>
        <v/>
      </c>
      <c r="CG14" s="54" t="str">
        <f>IF(CG$3="","",IF(OR('Step 2_Revenue3'!$H36&gt;CG$3,'Step 2_Revenue3'!$H36=""),0,IF('Step 2_Revenue3'!$I36+ 'Step 2_Revenue3'!$H36 - 1&gt;=CG$3,('Step 2_Revenue3'!$D36*((1-'Step 2_Revenue3'!$F36)^(CG$3-'Step 2_Revenue3'!$H36))*'Step 2_Revenue3'!$E36*((1+'Step 2_Revenue3'!$G36)^(CG$3-1))), 0)))</f>
        <v/>
      </c>
      <c r="CH14" s="54" t="str">
        <f>IF(CH$3="","",IF(OR('Step 2_Revenue3'!$H36&gt;CH$3,'Step 2_Revenue3'!$H36=""),0,IF('Step 2_Revenue3'!$I36+ 'Step 2_Revenue3'!$H36 - 1&gt;=CH$3,('Step 2_Revenue3'!$D36*((1-'Step 2_Revenue3'!$F36)^(CH$3-'Step 2_Revenue3'!$H36))*'Step 2_Revenue3'!$E36*((1+'Step 2_Revenue3'!$G36)^(CH$3-1))), 0)))</f>
        <v/>
      </c>
      <c r="CI14" s="54" t="str">
        <f>IF(CI$3="","",IF(OR('Step 2_Revenue3'!$H36&gt;CI$3,'Step 2_Revenue3'!$H36=""),0,IF('Step 2_Revenue3'!$I36+ 'Step 2_Revenue3'!$H36 - 1&gt;=CI$3,('Step 2_Revenue3'!$D36*((1-'Step 2_Revenue3'!$F36)^(CI$3-'Step 2_Revenue3'!$H36))*'Step 2_Revenue3'!$E36*((1+'Step 2_Revenue3'!$G36)^(CI$3-1))), 0)))</f>
        <v/>
      </c>
      <c r="CJ14" s="54" t="str">
        <f>IF(CJ$3="","",IF(OR('Step 2_Revenue3'!$H36&gt;CJ$3,'Step 2_Revenue3'!$H36=""),0,IF('Step 2_Revenue3'!$I36+ 'Step 2_Revenue3'!$H36 - 1&gt;=CJ$3,('Step 2_Revenue3'!$D36*((1-'Step 2_Revenue3'!$F36)^(CJ$3-'Step 2_Revenue3'!$H36))*'Step 2_Revenue3'!$E36*((1+'Step 2_Revenue3'!$G36)^(CJ$3-1))), 0)))</f>
        <v/>
      </c>
      <c r="CK14" s="54" t="str">
        <f>IF(CK$3="","",IF(OR('Step 2_Revenue3'!$H36&gt;CK$3,'Step 2_Revenue3'!$H36=""),0,IF('Step 2_Revenue3'!$I36+ 'Step 2_Revenue3'!$H36 - 1&gt;=CK$3,('Step 2_Revenue3'!$D36*((1-'Step 2_Revenue3'!$F36)^(CK$3-'Step 2_Revenue3'!$H36))*'Step 2_Revenue3'!$E36*((1+'Step 2_Revenue3'!$G36)^(CK$3-1))), 0)))</f>
        <v/>
      </c>
      <c r="CL14" s="54" t="str">
        <f>IF(CL$3="","",IF(OR('Step 2_Revenue3'!$H36&gt;CL$3,'Step 2_Revenue3'!$H36=""),0,IF('Step 2_Revenue3'!$I36+ 'Step 2_Revenue3'!$H36 - 1&gt;=CL$3,('Step 2_Revenue3'!$D36*((1-'Step 2_Revenue3'!$F36)^(CL$3-'Step 2_Revenue3'!$H36))*'Step 2_Revenue3'!$E36*((1+'Step 2_Revenue3'!$G36)^(CL$3-1))), 0)))</f>
        <v/>
      </c>
      <c r="CM14" s="54" t="str">
        <f>IF(CM$3="","",IF(OR('Step 2_Revenue3'!$H36&gt;CM$3,'Step 2_Revenue3'!$H36=""),0,IF('Step 2_Revenue3'!$I36+ 'Step 2_Revenue3'!$H36 - 1&gt;=CM$3,('Step 2_Revenue3'!$D36*((1-'Step 2_Revenue3'!$F36)^(CM$3-'Step 2_Revenue3'!$H36))*'Step 2_Revenue3'!$E36*((1+'Step 2_Revenue3'!$G36)^(CM$3-1))), 0)))</f>
        <v/>
      </c>
      <c r="CN14" s="54" t="str">
        <f>IF(CN$3="","",IF(OR('Step 2_Revenue3'!$H36&gt;CN$3,'Step 2_Revenue3'!$H36=""),0,IF('Step 2_Revenue3'!$I36+ 'Step 2_Revenue3'!$H36 - 1&gt;=CN$3,('Step 2_Revenue3'!$D36*((1-'Step 2_Revenue3'!$F36)^(CN$3-'Step 2_Revenue3'!$H36))*'Step 2_Revenue3'!$E36*((1+'Step 2_Revenue3'!$G36)^(CN$3-1))), 0)))</f>
        <v/>
      </c>
      <c r="CO14" s="54" t="str">
        <f>IF(CO$3="","",IF(OR('Step 2_Revenue3'!$H36&gt;CO$3,'Step 2_Revenue3'!$H36=""),0,IF('Step 2_Revenue3'!$I36+ 'Step 2_Revenue3'!$H36 - 1&gt;=CO$3,('Step 2_Revenue3'!$D36*((1-'Step 2_Revenue3'!$F36)^(CO$3-'Step 2_Revenue3'!$H36))*'Step 2_Revenue3'!$E36*((1+'Step 2_Revenue3'!$G36)^(CO$3-1))), 0)))</f>
        <v/>
      </c>
      <c r="CP14" s="54" t="str">
        <f>IF(CP$3="","",IF(OR('Step 2_Revenue3'!$H36&gt;CP$3,'Step 2_Revenue3'!$H36=""),0,IF('Step 2_Revenue3'!$I36+ 'Step 2_Revenue3'!$H36 - 1&gt;=CP$3,('Step 2_Revenue3'!$D36*((1-'Step 2_Revenue3'!$F36)^(CP$3-'Step 2_Revenue3'!$H36))*'Step 2_Revenue3'!$E36*((1+'Step 2_Revenue3'!$G36)^(CP$3-1))), 0)))</f>
        <v/>
      </c>
      <c r="CQ14" s="54" t="str">
        <f>IF(CQ$3="","",IF(OR('Step 2_Revenue3'!$H36&gt;CQ$3,'Step 2_Revenue3'!$H36=""),0,IF('Step 2_Revenue3'!$I36+ 'Step 2_Revenue3'!$H36 - 1&gt;=CQ$3,('Step 2_Revenue3'!$D36*((1-'Step 2_Revenue3'!$F36)^(CQ$3-'Step 2_Revenue3'!$H36))*'Step 2_Revenue3'!$E36*((1+'Step 2_Revenue3'!$G36)^(CQ$3-1))), 0)))</f>
        <v/>
      </c>
      <c r="CR14" s="54" t="str">
        <f>IF(CR$3="","",IF(OR('Step 2_Revenue3'!$H36&gt;CR$3,'Step 2_Revenue3'!$H36=""),0,IF('Step 2_Revenue3'!$I36+ 'Step 2_Revenue3'!$H36 - 1&gt;=CR$3,('Step 2_Revenue3'!$D36*((1-'Step 2_Revenue3'!$F36)^(CR$3-'Step 2_Revenue3'!$H36))*'Step 2_Revenue3'!$E36*((1+'Step 2_Revenue3'!$G36)^(CR$3-1))), 0)))</f>
        <v/>
      </c>
      <c r="CS14" s="54" t="str">
        <f>IF(CS$3="","",IF(OR('Step 2_Revenue3'!$H36&gt;CS$3,'Step 2_Revenue3'!$H36=""),0,IF('Step 2_Revenue3'!$I36+ 'Step 2_Revenue3'!$H36 - 1&gt;=CS$3,('Step 2_Revenue3'!$D36*((1-'Step 2_Revenue3'!$F36)^(CS$3-'Step 2_Revenue3'!$H36))*'Step 2_Revenue3'!$E36*((1+'Step 2_Revenue3'!$G36)^(CS$3-1))), 0)))</f>
        <v/>
      </c>
      <c r="CT14" s="54" t="str">
        <f>IF(CT$3="","",IF(OR('Step 2_Revenue3'!$H36&gt;CT$3,'Step 2_Revenue3'!$H36=""),0,IF('Step 2_Revenue3'!$I36+ 'Step 2_Revenue3'!$H36 - 1&gt;=CT$3,('Step 2_Revenue3'!$D36*((1-'Step 2_Revenue3'!$F36)^(CT$3-'Step 2_Revenue3'!$H36))*'Step 2_Revenue3'!$E36*((1+'Step 2_Revenue3'!$G36)^(CT$3-1))), 0)))</f>
        <v/>
      </c>
      <c r="CU14" s="54" t="str">
        <f>IF(CU$3="","",IF(OR('Step 2_Revenue3'!$H36&gt;CU$3,'Step 2_Revenue3'!$H36=""),0,IF('Step 2_Revenue3'!$I36+ 'Step 2_Revenue3'!$H36 - 1&gt;=CU$3,('Step 2_Revenue3'!$D36*((1-'Step 2_Revenue3'!$F36)^(CU$3-'Step 2_Revenue3'!$H36))*'Step 2_Revenue3'!$E36*((1+'Step 2_Revenue3'!$G36)^(CU$3-1))), 0)))</f>
        <v/>
      </c>
      <c r="CV14" s="54" t="str">
        <f>IF(CV$3="","",IF(OR('Step 2_Revenue3'!$H36&gt;CV$3,'Step 2_Revenue3'!$H36=""),0,IF('Step 2_Revenue3'!$I36+ 'Step 2_Revenue3'!$H36 - 1&gt;=CV$3,('Step 2_Revenue3'!$D36*((1-'Step 2_Revenue3'!$F36)^(CV$3-'Step 2_Revenue3'!$H36))*'Step 2_Revenue3'!$E36*((1+'Step 2_Revenue3'!$G36)^(CV$3-1))), 0)))</f>
        <v/>
      </c>
      <c r="CW14" s="54" t="str">
        <f>IF(CW$3="","",IF(OR('Step 2_Revenue3'!$H36&gt;CW$3,'Step 2_Revenue3'!$H36=""),0,IF('Step 2_Revenue3'!$I36+ 'Step 2_Revenue3'!$H36 - 1&gt;=CW$3,('Step 2_Revenue3'!$D36*((1-'Step 2_Revenue3'!$F36)^(CW$3-'Step 2_Revenue3'!$H36))*'Step 2_Revenue3'!$E36*((1+'Step 2_Revenue3'!$G36)^(CW$3-1))), 0)))</f>
        <v/>
      </c>
      <c r="CX14" s="54" t="str">
        <f>IF(CX$3="","",IF(OR('Step 2_Revenue3'!$H36&gt;CX$3,'Step 2_Revenue3'!$H36=""),0,IF('Step 2_Revenue3'!$I36+ 'Step 2_Revenue3'!$H36 - 1&gt;=CX$3,('Step 2_Revenue3'!$D36*((1-'Step 2_Revenue3'!$F36)^(CX$3-'Step 2_Revenue3'!$H36))*'Step 2_Revenue3'!$E36*((1+'Step 2_Revenue3'!$G36)^(CX$3-1))), 0)))</f>
        <v/>
      </c>
      <c r="CY14" s="54" t="str">
        <f>IF(CY$3="","",IF(OR('Step 2_Revenue3'!$H36&gt;CY$3,'Step 2_Revenue3'!$H36=""),0,IF('Step 2_Revenue3'!$I36+ 'Step 2_Revenue3'!$H36 - 1&gt;=CY$3,('Step 2_Revenue3'!$D36*((1-'Step 2_Revenue3'!$F36)^(CY$3-'Step 2_Revenue3'!$H36))*'Step 2_Revenue3'!$E36*((1+'Step 2_Revenue3'!$G36)^(CY$3-1))), 0)))</f>
        <v/>
      </c>
      <c r="CZ14" s="54" t="str">
        <f>IF(CZ$3="","",IF(OR('Step 2_Revenue3'!$H36&gt;CZ$3,'Step 2_Revenue3'!$H36=""),0,IF('Step 2_Revenue3'!$I36+ 'Step 2_Revenue3'!$H36 - 1&gt;=CZ$3,('Step 2_Revenue3'!$D36*((1-'Step 2_Revenue3'!$F36)^(CZ$3-'Step 2_Revenue3'!$H36))*'Step 2_Revenue3'!$E36*((1+'Step 2_Revenue3'!$G36)^(CZ$3-1))), 0)))</f>
        <v/>
      </c>
      <c r="DA14" s="54" t="str">
        <f>IF(DA$3="","",IF(OR('Step 2_Revenue3'!$H36&gt;DA$3,'Step 2_Revenue3'!$H36=""),0,IF('Step 2_Revenue3'!$I36+ 'Step 2_Revenue3'!$H36 - 1&gt;=DA$3,('Step 2_Revenue3'!$D36*((1-'Step 2_Revenue3'!$F36)^(DA$3-'Step 2_Revenue3'!$H36))*'Step 2_Revenue3'!$E36*((1+'Step 2_Revenue3'!$G36)^(DA$3-1))), 0)))</f>
        <v/>
      </c>
      <c r="DB14" s="54" t="str">
        <f>IF(DB$3="","",IF(OR('Step 2_Revenue3'!$H36&gt;DB$3,'Step 2_Revenue3'!$H36=""),0,IF('Step 2_Revenue3'!$I36+ 'Step 2_Revenue3'!$H36 - 1&gt;=DB$3,('Step 2_Revenue3'!$D36*((1-'Step 2_Revenue3'!$F36)^(DB$3-'Step 2_Revenue3'!$H36))*'Step 2_Revenue3'!$E36*((1+'Step 2_Revenue3'!$G36)^(DB$3-1))), 0)))</f>
        <v/>
      </c>
      <c r="DC14" s="7"/>
    </row>
    <row r="15" spans="1:107" s="6" customFormat="1" x14ac:dyDescent="0.25">
      <c r="A15" s="7">
        <f t="shared" si="0"/>
        <v>0</v>
      </c>
      <c r="B15" s="14" t="str">
        <f>IF('Step 2_Revenue3'!C37&gt;0,'Step 2_Revenue3'!B37,"")</f>
        <v/>
      </c>
      <c r="C15" s="14"/>
      <c r="D15" s="14" t="str">
        <f>IF('Step 2_Revenue3'!D37&gt;0,IF('Step 2_Revenue3'!H37+'Step 2_Revenue3'!I37&gt;'Step 1_Expenditure3'!$C$22,'Step 1_Expenditure3'!$C$22,'Step 2_Revenue3'!H37+'Step 2_Revenue3'!I37),"")</f>
        <v/>
      </c>
      <c r="E15" s="14" t="str">
        <f>IF('Step 2_Revenue3'!D37&gt;0,'Step 2_Revenue3'!C37,"")</f>
        <v/>
      </c>
      <c r="F15" s="54">
        <f>IF(F$3="","",IF(OR('Step 2_Revenue3'!$H37&gt;F$3,'Step 2_Revenue3'!$H37=""),0,IF('Step 2_Revenue3'!$I37+ 'Step 2_Revenue3'!$H37 - 1&gt;=F$3, ('Step 2_Revenue3'!$D37*((1-'Step 2_Revenue3'!$F37)^(F$3-'Step 2_Revenue3'!$H37))*'Step 2_Revenue3'!$E37*((1+'Step 2_Revenue3'!$G37)^(F$3))), 0)))</f>
        <v>0</v>
      </c>
      <c r="G15" s="54">
        <f>IF(G$3="","",IF(OR('Step 2_Revenue3'!$H37&gt;G$3,'Step 2_Revenue3'!$H37=""),0,IF('Step 2_Revenue3'!$I37+ 'Step 2_Revenue3'!$H37 - 1&gt;=G$3,('Step 2_Revenue3'!$D37*((1-'Step 2_Revenue3'!$F37)^(G$3-'Step 2_Revenue3'!$H37))*'Step 2_Revenue3'!$E37*((1+'Step 2_Revenue3'!$G37)^(G$3-1))), 0)))</f>
        <v>0</v>
      </c>
      <c r="H15" s="54">
        <f>IF(H$3="","",IF(OR('Step 2_Revenue3'!$H37&gt;H$3,'Step 2_Revenue3'!$H37=""),0,IF('Step 2_Revenue3'!$I37+ 'Step 2_Revenue3'!$H37 - 1&gt;=H$3,('Step 2_Revenue3'!$D37*((1-'Step 2_Revenue3'!$F37)^(H$3-'Step 2_Revenue3'!$H37))*'Step 2_Revenue3'!$E37*((1+'Step 2_Revenue3'!$G37)^(H$3-1))), 0)))</f>
        <v>0</v>
      </c>
      <c r="I15" s="54">
        <f>IF(I$3="","",IF(OR('Step 2_Revenue3'!$H37&gt;I$3,'Step 2_Revenue3'!$H37=""),0,IF('Step 2_Revenue3'!$I37+ 'Step 2_Revenue3'!$H37 - 1&gt;=I$3,('Step 2_Revenue3'!$D37*((1-'Step 2_Revenue3'!$F37)^(I$3-'Step 2_Revenue3'!$H37))*'Step 2_Revenue3'!$E37*((1+'Step 2_Revenue3'!$G37)^(I$3-1))), 0)))</f>
        <v>0</v>
      </c>
      <c r="J15" s="54">
        <f>IF(J$3="","",IF(OR('Step 2_Revenue3'!$H37&gt;J$3,'Step 2_Revenue3'!$H37=""),0,IF('Step 2_Revenue3'!$I37+ 'Step 2_Revenue3'!$H37 - 1&gt;=J$3,('Step 2_Revenue3'!$D37*((1-'Step 2_Revenue3'!$F37)^(J$3-'Step 2_Revenue3'!$H37))*'Step 2_Revenue3'!$E37*((1+'Step 2_Revenue3'!$G37)^(J$3-1))), 0)))</f>
        <v>0</v>
      </c>
      <c r="K15" s="54">
        <f>IF(K$3="","",IF(OR('Step 2_Revenue3'!$H37&gt;K$3,'Step 2_Revenue3'!$H37=""),0,IF('Step 2_Revenue3'!$I37+ 'Step 2_Revenue3'!$H37 - 1&gt;=K$3,('Step 2_Revenue3'!$D37*((1-'Step 2_Revenue3'!$F37)^(K$3-'Step 2_Revenue3'!$H37))*'Step 2_Revenue3'!$E37*((1+'Step 2_Revenue3'!$G37)^(K$3-1))), 0)))</f>
        <v>0</v>
      </c>
      <c r="L15" s="54">
        <f>IF(L$3="","",IF(OR('Step 2_Revenue3'!$H37&gt;L$3,'Step 2_Revenue3'!$H37=""),0,IF('Step 2_Revenue3'!$I37+ 'Step 2_Revenue3'!$H37 - 1&gt;=L$3,('Step 2_Revenue3'!$D37*((1-'Step 2_Revenue3'!$F37)^(L$3-'Step 2_Revenue3'!$H37))*'Step 2_Revenue3'!$E37*((1+'Step 2_Revenue3'!$G37)^(L$3-1))), 0)))</f>
        <v>0</v>
      </c>
      <c r="M15" s="54">
        <f>IF(M$3="","",IF(OR('Step 2_Revenue3'!$H37&gt;M$3,'Step 2_Revenue3'!$H37=""),0,IF('Step 2_Revenue3'!$I37+ 'Step 2_Revenue3'!$H37 - 1&gt;=M$3,('Step 2_Revenue3'!$D37*((1-'Step 2_Revenue3'!$F37)^(M$3-'Step 2_Revenue3'!$H37))*'Step 2_Revenue3'!$E37*((1+'Step 2_Revenue3'!$G37)^(M$3-1))), 0)))</f>
        <v>0</v>
      </c>
      <c r="N15" s="54">
        <f>IF(N$3="","",IF(OR('Step 2_Revenue3'!$H37&gt;N$3,'Step 2_Revenue3'!$H37=""),0,IF('Step 2_Revenue3'!$I37+ 'Step 2_Revenue3'!$H37 - 1&gt;=N$3,('Step 2_Revenue3'!$D37*((1-'Step 2_Revenue3'!$F37)^(N$3-'Step 2_Revenue3'!$H37))*'Step 2_Revenue3'!$E37*((1+'Step 2_Revenue3'!$G37)^(N$3-1))), 0)))</f>
        <v>0</v>
      </c>
      <c r="O15" s="54">
        <f>IF(O$3="","",IF(OR('Step 2_Revenue3'!$H37&gt;O$3,'Step 2_Revenue3'!$H37=""),0,IF('Step 2_Revenue3'!$I37+ 'Step 2_Revenue3'!$H37 - 1&gt;=O$3,('Step 2_Revenue3'!$D37*((1-'Step 2_Revenue3'!$F37)^(O$3-'Step 2_Revenue3'!$H37))*'Step 2_Revenue3'!$E37*((1+'Step 2_Revenue3'!$G37)^(O$3-1))), 0)))</f>
        <v>0</v>
      </c>
      <c r="P15" s="54">
        <f>IF(P$3="","",IF(OR('Step 2_Revenue3'!$H37&gt;P$3,'Step 2_Revenue3'!$H37=""),0,IF('Step 2_Revenue3'!$I37+ 'Step 2_Revenue3'!$H37 - 1&gt;=P$3,('Step 2_Revenue3'!$D37*((1-'Step 2_Revenue3'!$F37)^(P$3-'Step 2_Revenue3'!$H37))*'Step 2_Revenue3'!$E37*((1+'Step 2_Revenue3'!$G37)^(P$3-1))), 0)))</f>
        <v>0</v>
      </c>
      <c r="Q15" s="54">
        <f>IF(Q$3="","",IF(OR('Step 2_Revenue3'!$H37&gt;Q$3,'Step 2_Revenue3'!$H37=""),0,IF('Step 2_Revenue3'!$I37+ 'Step 2_Revenue3'!$H37 - 1&gt;=Q$3,('Step 2_Revenue3'!$D37*((1-'Step 2_Revenue3'!$F37)^(Q$3-'Step 2_Revenue3'!$H37))*'Step 2_Revenue3'!$E37*((1+'Step 2_Revenue3'!$G37)^(Q$3-1))), 0)))</f>
        <v>0</v>
      </c>
      <c r="R15" s="54">
        <f>IF(R$3="","",IF(OR('Step 2_Revenue3'!$H37&gt;R$3,'Step 2_Revenue3'!$H37=""),0,IF('Step 2_Revenue3'!$I37+ 'Step 2_Revenue3'!$H37 - 1&gt;=R$3,('Step 2_Revenue3'!$D37*((1-'Step 2_Revenue3'!$F37)^(R$3-'Step 2_Revenue3'!$H37))*'Step 2_Revenue3'!$E37*((1+'Step 2_Revenue3'!$G37)^(R$3-1))), 0)))</f>
        <v>0</v>
      </c>
      <c r="S15" s="54">
        <f>IF(S$3="","",IF(OR('Step 2_Revenue3'!$H37&gt;S$3,'Step 2_Revenue3'!$H37=""),0,IF('Step 2_Revenue3'!$I37+ 'Step 2_Revenue3'!$H37 - 1&gt;=S$3,('Step 2_Revenue3'!$D37*((1-'Step 2_Revenue3'!$F37)^(S$3-'Step 2_Revenue3'!$H37))*'Step 2_Revenue3'!$E37*((1+'Step 2_Revenue3'!$G37)^(S$3-1))), 0)))</f>
        <v>0</v>
      </c>
      <c r="T15" s="54">
        <f>IF(T$3="","",IF(OR('Step 2_Revenue3'!$H37&gt;T$3,'Step 2_Revenue3'!$H37=""),0,IF('Step 2_Revenue3'!$I37+ 'Step 2_Revenue3'!$H37 - 1&gt;=T$3,('Step 2_Revenue3'!$D37*((1-'Step 2_Revenue3'!$F37)^(T$3-'Step 2_Revenue3'!$H37))*'Step 2_Revenue3'!$E37*((1+'Step 2_Revenue3'!$G37)^(T$3-1))), 0)))</f>
        <v>0</v>
      </c>
      <c r="U15" s="54">
        <f>IF(U$3="","",IF(OR('Step 2_Revenue3'!$H37&gt;U$3,'Step 2_Revenue3'!$H37=""),0,IF('Step 2_Revenue3'!$I37+ 'Step 2_Revenue3'!$H37 - 1&gt;=U$3,('Step 2_Revenue3'!$D37*((1-'Step 2_Revenue3'!$F37)^(U$3-'Step 2_Revenue3'!$H37))*'Step 2_Revenue3'!$E37*((1+'Step 2_Revenue3'!$G37)^(U$3-1))), 0)))</f>
        <v>0</v>
      </c>
      <c r="V15" s="54">
        <f>IF(V$3="","",IF(OR('Step 2_Revenue3'!$H37&gt;V$3,'Step 2_Revenue3'!$H37=""),0,IF('Step 2_Revenue3'!$I37+ 'Step 2_Revenue3'!$H37 - 1&gt;=V$3,('Step 2_Revenue3'!$D37*((1-'Step 2_Revenue3'!$F37)^(V$3-'Step 2_Revenue3'!$H37))*'Step 2_Revenue3'!$E37*((1+'Step 2_Revenue3'!$G37)^(V$3-1))), 0)))</f>
        <v>0</v>
      </c>
      <c r="W15" s="54">
        <f>IF(W$3="","",IF(OR('Step 2_Revenue3'!$H37&gt;W$3,'Step 2_Revenue3'!$H37=""),0,IF('Step 2_Revenue3'!$I37+ 'Step 2_Revenue3'!$H37 - 1&gt;=W$3,('Step 2_Revenue3'!$D37*((1-'Step 2_Revenue3'!$F37)^(W$3-'Step 2_Revenue3'!$H37))*'Step 2_Revenue3'!$E37*((1+'Step 2_Revenue3'!$G37)^(W$3-1))), 0)))</f>
        <v>0</v>
      </c>
      <c r="X15" s="54">
        <f>IF(X$3="","",IF(OR('Step 2_Revenue3'!$H37&gt;X$3,'Step 2_Revenue3'!$H37=""),0,IF('Step 2_Revenue3'!$I37+ 'Step 2_Revenue3'!$H37 - 1&gt;=X$3,('Step 2_Revenue3'!$D37*((1-'Step 2_Revenue3'!$F37)^(X$3-'Step 2_Revenue3'!$H37))*'Step 2_Revenue3'!$E37*((1+'Step 2_Revenue3'!$G37)^(X$3-1))), 0)))</f>
        <v>0</v>
      </c>
      <c r="Y15" s="54">
        <f>IF(Y$3="","",IF(OR('Step 2_Revenue3'!$H37&gt;Y$3,'Step 2_Revenue3'!$H37=""),0,IF('Step 2_Revenue3'!$I37+ 'Step 2_Revenue3'!$H37 - 1&gt;=Y$3,('Step 2_Revenue3'!$D37*((1-'Step 2_Revenue3'!$F37)^(Y$3-'Step 2_Revenue3'!$H37))*'Step 2_Revenue3'!$E37*((1+'Step 2_Revenue3'!$G37)^(Y$3-1))), 0)))</f>
        <v>0</v>
      </c>
      <c r="Z15" s="54">
        <f>IF(Z$3="","",IF(OR('Step 2_Revenue3'!$H37&gt;Z$3,'Step 2_Revenue3'!$H37=""),0,IF('Step 2_Revenue3'!$I37+ 'Step 2_Revenue3'!$H37 - 1&gt;=Z$3,('Step 2_Revenue3'!$D37*((1-'Step 2_Revenue3'!$F37)^(Z$3-'Step 2_Revenue3'!$H37))*'Step 2_Revenue3'!$E37*((1+'Step 2_Revenue3'!$G37)^(Z$3-1))), 0)))</f>
        <v>0</v>
      </c>
      <c r="AA15" s="54">
        <f>IF(AA$3="","",IF(OR('Step 2_Revenue3'!$H37&gt;AA$3,'Step 2_Revenue3'!$H37=""),0,IF('Step 2_Revenue3'!$I37+ 'Step 2_Revenue3'!$H37 - 1&gt;=AA$3,('Step 2_Revenue3'!$D37*((1-'Step 2_Revenue3'!$F37)^(AA$3-'Step 2_Revenue3'!$H37))*'Step 2_Revenue3'!$E37*((1+'Step 2_Revenue3'!$G37)^(AA$3-1))), 0)))</f>
        <v>0</v>
      </c>
      <c r="AB15" s="54">
        <f>IF(AB$3="","",IF(OR('Step 2_Revenue3'!$H37&gt;AB$3,'Step 2_Revenue3'!$H37=""),0,IF('Step 2_Revenue3'!$I37+ 'Step 2_Revenue3'!$H37 - 1&gt;=AB$3,('Step 2_Revenue3'!$D37*((1-'Step 2_Revenue3'!$F37)^(AB$3-'Step 2_Revenue3'!$H37))*'Step 2_Revenue3'!$E37*((1+'Step 2_Revenue3'!$G37)^(AB$3-1))), 0)))</f>
        <v>0</v>
      </c>
      <c r="AC15" s="54">
        <f>IF(AC$3="","",IF(OR('Step 2_Revenue3'!$H37&gt;AC$3,'Step 2_Revenue3'!$H37=""),0,IF('Step 2_Revenue3'!$I37+ 'Step 2_Revenue3'!$H37 - 1&gt;=AC$3,('Step 2_Revenue3'!$D37*((1-'Step 2_Revenue3'!$F37)^(AC$3-'Step 2_Revenue3'!$H37))*'Step 2_Revenue3'!$E37*((1+'Step 2_Revenue3'!$G37)^(AC$3-1))), 0)))</f>
        <v>0</v>
      </c>
      <c r="AD15" s="54">
        <f>IF(AD$3="","",IF(OR('Step 2_Revenue3'!$H37&gt;AD$3,'Step 2_Revenue3'!$H37=""),0,IF('Step 2_Revenue3'!$I37+ 'Step 2_Revenue3'!$H37 - 1&gt;=AD$3,('Step 2_Revenue3'!$D37*((1-'Step 2_Revenue3'!$F37)^(AD$3-'Step 2_Revenue3'!$H37))*'Step 2_Revenue3'!$E37*((1+'Step 2_Revenue3'!$G37)^(AD$3-1))), 0)))</f>
        <v>0</v>
      </c>
      <c r="AE15" s="54">
        <f>IF(AE$3="","",IF(OR('Step 2_Revenue3'!$H37&gt;AE$3,'Step 2_Revenue3'!$H37=""),0,IF('Step 2_Revenue3'!$I37+ 'Step 2_Revenue3'!$H37 - 1&gt;=AE$3,('Step 2_Revenue3'!$D37*((1-'Step 2_Revenue3'!$F37)^(AE$3-'Step 2_Revenue3'!$H37))*'Step 2_Revenue3'!$E37*((1+'Step 2_Revenue3'!$G37)^(AE$3-1))), 0)))</f>
        <v>0</v>
      </c>
      <c r="AF15" s="54" t="str">
        <f>IF(AF$3="","",IF(OR('Step 2_Revenue3'!$H37&gt;AF$3,'Step 2_Revenue3'!$H37=""),0,IF('Step 2_Revenue3'!$I37+ 'Step 2_Revenue3'!$H37 - 1&gt;=AF$3,('Step 2_Revenue3'!$D37*((1-'Step 2_Revenue3'!$F37)^(AF$3-'Step 2_Revenue3'!$H37))*'Step 2_Revenue3'!$E37*((1+'Step 2_Revenue3'!$G37)^(AF$3-1))), 0)))</f>
        <v/>
      </c>
      <c r="AG15" s="54" t="str">
        <f>IF(AG$3="","",IF(OR('Step 2_Revenue3'!$H37&gt;AG$3,'Step 2_Revenue3'!$H37=""),0,IF('Step 2_Revenue3'!$I37+ 'Step 2_Revenue3'!$H37 - 1&gt;=AG$3,('Step 2_Revenue3'!$D37*((1-'Step 2_Revenue3'!$F37)^(AG$3-'Step 2_Revenue3'!$H37))*'Step 2_Revenue3'!$E37*((1+'Step 2_Revenue3'!$G37)^(AG$3-1))), 0)))</f>
        <v/>
      </c>
      <c r="AH15" s="54" t="str">
        <f>IF(AH$3="","",IF(OR('Step 2_Revenue3'!$H37&gt;AH$3,'Step 2_Revenue3'!$H37=""),0,IF('Step 2_Revenue3'!$I37+ 'Step 2_Revenue3'!$H37 - 1&gt;=AH$3,('Step 2_Revenue3'!$D37*((1-'Step 2_Revenue3'!$F37)^(AH$3-'Step 2_Revenue3'!$H37))*'Step 2_Revenue3'!$E37*((1+'Step 2_Revenue3'!$G37)^(AH$3-1))), 0)))</f>
        <v/>
      </c>
      <c r="AI15" s="54" t="str">
        <f>IF(AI$3="","",IF(OR('Step 2_Revenue3'!$H37&gt;AI$3,'Step 2_Revenue3'!$H37=""),0,IF('Step 2_Revenue3'!$I37+ 'Step 2_Revenue3'!$H37 - 1&gt;=AI$3,('Step 2_Revenue3'!$D37*((1-'Step 2_Revenue3'!$F37)^(AI$3-'Step 2_Revenue3'!$H37))*'Step 2_Revenue3'!$E37*((1+'Step 2_Revenue3'!$G37)^(AI$3-1))), 0)))</f>
        <v/>
      </c>
      <c r="AJ15" s="54" t="str">
        <f>IF(AJ$3="","",IF(OR('Step 2_Revenue3'!$H37&gt;AJ$3,'Step 2_Revenue3'!$H37=""),0,IF('Step 2_Revenue3'!$I37+ 'Step 2_Revenue3'!$H37 - 1&gt;=AJ$3,('Step 2_Revenue3'!$D37*((1-'Step 2_Revenue3'!$F37)^(AJ$3-'Step 2_Revenue3'!$H37))*'Step 2_Revenue3'!$E37*((1+'Step 2_Revenue3'!$G37)^(AJ$3-1))), 0)))</f>
        <v/>
      </c>
      <c r="AK15" s="54" t="str">
        <f>IF(AK$3="","",IF(OR('Step 2_Revenue3'!$H37&gt;AK$3,'Step 2_Revenue3'!$H37=""),0,IF('Step 2_Revenue3'!$I37+ 'Step 2_Revenue3'!$H37 - 1&gt;=AK$3,('Step 2_Revenue3'!$D37*((1-'Step 2_Revenue3'!$F37)^(AK$3-'Step 2_Revenue3'!$H37))*'Step 2_Revenue3'!$E37*((1+'Step 2_Revenue3'!$G37)^(AK$3-1))), 0)))</f>
        <v/>
      </c>
      <c r="AL15" s="54" t="str">
        <f>IF(AL$3="","",IF(OR('Step 2_Revenue3'!$H37&gt;AL$3,'Step 2_Revenue3'!$H37=""),0,IF('Step 2_Revenue3'!$I37+ 'Step 2_Revenue3'!$H37 - 1&gt;=AL$3,('Step 2_Revenue3'!$D37*((1-'Step 2_Revenue3'!$F37)^(AL$3-'Step 2_Revenue3'!$H37))*'Step 2_Revenue3'!$E37*((1+'Step 2_Revenue3'!$G37)^(AL$3-1))), 0)))</f>
        <v/>
      </c>
      <c r="AM15" s="54" t="str">
        <f>IF(AM$3="","",IF(OR('Step 2_Revenue3'!$H37&gt;AM$3,'Step 2_Revenue3'!$H37=""),0,IF('Step 2_Revenue3'!$I37+ 'Step 2_Revenue3'!$H37 - 1&gt;=AM$3,('Step 2_Revenue3'!$D37*((1-'Step 2_Revenue3'!$F37)^(AM$3-'Step 2_Revenue3'!$H37))*'Step 2_Revenue3'!$E37*((1+'Step 2_Revenue3'!$G37)^(AM$3-1))), 0)))</f>
        <v/>
      </c>
      <c r="AN15" s="54" t="str">
        <f>IF(AN$3="","",IF(OR('Step 2_Revenue3'!$H37&gt;AN$3,'Step 2_Revenue3'!$H37=""),0,IF('Step 2_Revenue3'!$I37+ 'Step 2_Revenue3'!$H37 - 1&gt;=AN$3,('Step 2_Revenue3'!$D37*((1-'Step 2_Revenue3'!$F37)^(AN$3-'Step 2_Revenue3'!$H37))*'Step 2_Revenue3'!$E37*((1+'Step 2_Revenue3'!$G37)^(AN$3-1))), 0)))</f>
        <v/>
      </c>
      <c r="AO15" s="54" t="str">
        <f>IF(AO$3="","",IF(OR('Step 2_Revenue3'!$H37&gt;AO$3,'Step 2_Revenue3'!$H37=""),0,IF('Step 2_Revenue3'!$I37+ 'Step 2_Revenue3'!$H37 - 1&gt;=AO$3,('Step 2_Revenue3'!$D37*((1-'Step 2_Revenue3'!$F37)^(AO$3-'Step 2_Revenue3'!$H37))*'Step 2_Revenue3'!$E37*((1+'Step 2_Revenue3'!$G37)^(AO$3-1))), 0)))</f>
        <v/>
      </c>
      <c r="AP15" s="54" t="str">
        <f>IF(AP$3="","",IF(OR('Step 2_Revenue3'!$H37&gt;AP$3,'Step 2_Revenue3'!$H37=""),0,IF('Step 2_Revenue3'!$I37+ 'Step 2_Revenue3'!$H37 - 1&gt;=AP$3,('Step 2_Revenue3'!$D37*((1-'Step 2_Revenue3'!$F37)^(AP$3-'Step 2_Revenue3'!$H37))*'Step 2_Revenue3'!$E37*((1+'Step 2_Revenue3'!$G37)^(AP$3-1))), 0)))</f>
        <v/>
      </c>
      <c r="AQ15" s="54" t="str">
        <f>IF(AQ$3="","",IF(OR('Step 2_Revenue3'!$H37&gt;AQ$3,'Step 2_Revenue3'!$H37=""),0,IF('Step 2_Revenue3'!$I37+ 'Step 2_Revenue3'!$H37 - 1&gt;=AQ$3,('Step 2_Revenue3'!$D37*((1-'Step 2_Revenue3'!$F37)^(AQ$3-'Step 2_Revenue3'!$H37))*'Step 2_Revenue3'!$E37*((1+'Step 2_Revenue3'!$G37)^(AQ$3-1))), 0)))</f>
        <v/>
      </c>
      <c r="AR15" s="54" t="str">
        <f>IF(AR$3="","",IF(OR('Step 2_Revenue3'!$H37&gt;AR$3,'Step 2_Revenue3'!$H37=""),0,IF('Step 2_Revenue3'!$I37+ 'Step 2_Revenue3'!$H37 - 1&gt;=AR$3,('Step 2_Revenue3'!$D37*((1-'Step 2_Revenue3'!$F37)^(AR$3-'Step 2_Revenue3'!$H37))*'Step 2_Revenue3'!$E37*((1+'Step 2_Revenue3'!$G37)^(AR$3-1))), 0)))</f>
        <v/>
      </c>
      <c r="AS15" s="54" t="str">
        <f>IF(AS$3="","",IF(OR('Step 2_Revenue3'!$H37&gt;AS$3,'Step 2_Revenue3'!$H37=""),0,IF('Step 2_Revenue3'!$I37+ 'Step 2_Revenue3'!$H37 - 1&gt;=AS$3,('Step 2_Revenue3'!$D37*((1-'Step 2_Revenue3'!$F37)^(AS$3-'Step 2_Revenue3'!$H37))*'Step 2_Revenue3'!$E37*((1+'Step 2_Revenue3'!$G37)^(AS$3-1))), 0)))</f>
        <v/>
      </c>
      <c r="AT15" s="54" t="str">
        <f>IF(AT$3="","",IF(OR('Step 2_Revenue3'!$H37&gt;AT$3,'Step 2_Revenue3'!$H37=""),0,IF('Step 2_Revenue3'!$I37+ 'Step 2_Revenue3'!$H37 - 1&gt;=AT$3,('Step 2_Revenue3'!$D37*((1-'Step 2_Revenue3'!$F37)^(AT$3-'Step 2_Revenue3'!$H37))*'Step 2_Revenue3'!$E37*((1+'Step 2_Revenue3'!$G37)^(AT$3-1))), 0)))</f>
        <v/>
      </c>
      <c r="AU15" s="54" t="str">
        <f>IF(AU$3="","",IF(OR('Step 2_Revenue3'!$H37&gt;AU$3,'Step 2_Revenue3'!$H37=""),0,IF('Step 2_Revenue3'!$I37+ 'Step 2_Revenue3'!$H37 - 1&gt;=AU$3,('Step 2_Revenue3'!$D37*((1-'Step 2_Revenue3'!$F37)^(AU$3-'Step 2_Revenue3'!$H37))*'Step 2_Revenue3'!$E37*((1+'Step 2_Revenue3'!$G37)^(AU$3-1))), 0)))</f>
        <v/>
      </c>
      <c r="AV15" s="54" t="str">
        <f>IF(AV$3="","",IF(OR('Step 2_Revenue3'!$H37&gt;AV$3,'Step 2_Revenue3'!$H37=""),0,IF('Step 2_Revenue3'!$I37+ 'Step 2_Revenue3'!$H37 - 1&gt;=AV$3,('Step 2_Revenue3'!$D37*((1-'Step 2_Revenue3'!$F37)^(AV$3-'Step 2_Revenue3'!$H37))*'Step 2_Revenue3'!$E37*((1+'Step 2_Revenue3'!$G37)^(AV$3-1))), 0)))</f>
        <v/>
      </c>
      <c r="AW15" s="54" t="str">
        <f>IF(AW$3="","",IF(OR('Step 2_Revenue3'!$H37&gt;AW$3,'Step 2_Revenue3'!$H37=""),0,IF('Step 2_Revenue3'!$I37+ 'Step 2_Revenue3'!$H37 - 1&gt;=AW$3,('Step 2_Revenue3'!$D37*((1-'Step 2_Revenue3'!$F37)^(AW$3-'Step 2_Revenue3'!$H37))*'Step 2_Revenue3'!$E37*((1+'Step 2_Revenue3'!$G37)^(AW$3-1))), 0)))</f>
        <v/>
      </c>
      <c r="AX15" s="54" t="str">
        <f>IF(AX$3="","",IF(OR('Step 2_Revenue3'!$H37&gt;AX$3,'Step 2_Revenue3'!$H37=""),0,IF('Step 2_Revenue3'!$I37+ 'Step 2_Revenue3'!$H37 - 1&gt;=AX$3,('Step 2_Revenue3'!$D37*((1-'Step 2_Revenue3'!$F37)^(AX$3-'Step 2_Revenue3'!$H37))*'Step 2_Revenue3'!$E37*((1+'Step 2_Revenue3'!$G37)^(AX$3-1))), 0)))</f>
        <v/>
      </c>
      <c r="AY15" s="54" t="str">
        <f>IF(AY$3="","",IF(OR('Step 2_Revenue3'!$H37&gt;AY$3,'Step 2_Revenue3'!$H37=""),0,IF('Step 2_Revenue3'!$I37+ 'Step 2_Revenue3'!$H37 - 1&gt;=AY$3,('Step 2_Revenue3'!$D37*((1-'Step 2_Revenue3'!$F37)^(AY$3-'Step 2_Revenue3'!$H37))*'Step 2_Revenue3'!$E37*((1+'Step 2_Revenue3'!$G37)^(AY$3-1))), 0)))</f>
        <v/>
      </c>
      <c r="AZ15" s="54" t="str">
        <f>IF(AZ$3="","",IF(OR('Step 2_Revenue3'!$H37&gt;AZ$3,'Step 2_Revenue3'!$H37=""),0,IF('Step 2_Revenue3'!$I37+ 'Step 2_Revenue3'!$H37 - 1&gt;=AZ$3,('Step 2_Revenue3'!$D37*((1-'Step 2_Revenue3'!$F37)^(AZ$3-'Step 2_Revenue3'!$H37))*'Step 2_Revenue3'!$E37*((1+'Step 2_Revenue3'!$G37)^(AZ$3-1))), 0)))</f>
        <v/>
      </c>
      <c r="BA15" s="54" t="str">
        <f>IF(BA$3="","",IF(OR('Step 2_Revenue3'!$H37&gt;BA$3,'Step 2_Revenue3'!$H37=""),0,IF('Step 2_Revenue3'!$I37+ 'Step 2_Revenue3'!$H37 - 1&gt;=BA$3,('Step 2_Revenue3'!$D37*((1-'Step 2_Revenue3'!$F37)^(BA$3-'Step 2_Revenue3'!$H37))*'Step 2_Revenue3'!$E37*((1+'Step 2_Revenue3'!$G37)^(BA$3-1))), 0)))</f>
        <v/>
      </c>
      <c r="BB15" s="54" t="str">
        <f>IF(BB$3="","",IF(OR('Step 2_Revenue3'!$H37&gt;BB$3,'Step 2_Revenue3'!$H37=""),0,IF('Step 2_Revenue3'!$I37+ 'Step 2_Revenue3'!$H37 - 1&gt;=BB$3,('Step 2_Revenue3'!$D37*((1-'Step 2_Revenue3'!$F37)^(BB$3-'Step 2_Revenue3'!$H37))*'Step 2_Revenue3'!$E37*((1+'Step 2_Revenue3'!$G37)^(BB$3-1))), 0)))</f>
        <v/>
      </c>
      <c r="BC15" s="54" t="str">
        <f>IF(BC$3="","",IF(OR('Step 2_Revenue3'!$H37&gt;BC$3,'Step 2_Revenue3'!$H37=""),0,IF('Step 2_Revenue3'!$I37+ 'Step 2_Revenue3'!$H37 - 1&gt;=BC$3,('Step 2_Revenue3'!$D37*((1-'Step 2_Revenue3'!$F37)^(BC$3-'Step 2_Revenue3'!$H37))*'Step 2_Revenue3'!$E37*((1+'Step 2_Revenue3'!$G37)^(BC$3-1))), 0)))</f>
        <v/>
      </c>
      <c r="BD15" s="54" t="str">
        <f>IF(BD$3="","",IF(OR('Step 2_Revenue3'!$H37&gt;BD$3,'Step 2_Revenue3'!$H37=""),0,IF('Step 2_Revenue3'!$I37+ 'Step 2_Revenue3'!$H37 - 1&gt;=BD$3,('Step 2_Revenue3'!$D37*((1-'Step 2_Revenue3'!$F37)^(BD$3-'Step 2_Revenue3'!$H37))*'Step 2_Revenue3'!$E37*((1+'Step 2_Revenue3'!$G37)^(BD$3-1))), 0)))</f>
        <v/>
      </c>
      <c r="BE15" s="54" t="str">
        <f>IF(BE$3="","",IF(OR('Step 2_Revenue3'!$H37&gt;BE$3,'Step 2_Revenue3'!$H37=""),0,IF('Step 2_Revenue3'!$I37+ 'Step 2_Revenue3'!$H37 - 1&gt;=BE$3,('Step 2_Revenue3'!$D37*((1-'Step 2_Revenue3'!$F37)^(BE$3-'Step 2_Revenue3'!$H37))*'Step 2_Revenue3'!$E37*((1+'Step 2_Revenue3'!$G37)^(BE$3-1))), 0)))</f>
        <v/>
      </c>
      <c r="BF15" s="54" t="str">
        <f>IF(BF$3="","",IF(OR('Step 2_Revenue3'!$H37&gt;BF$3,'Step 2_Revenue3'!$H37=""),0,IF('Step 2_Revenue3'!$I37+ 'Step 2_Revenue3'!$H37 - 1&gt;=BF$3,('Step 2_Revenue3'!$D37*((1-'Step 2_Revenue3'!$F37)^(BF$3-'Step 2_Revenue3'!$H37))*'Step 2_Revenue3'!$E37*((1+'Step 2_Revenue3'!$G37)^(BF$3-1))), 0)))</f>
        <v/>
      </c>
      <c r="BG15" s="54" t="str">
        <f>IF(BG$3="","",IF(OR('Step 2_Revenue3'!$H37&gt;BG$3,'Step 2_Revenue3'!$H37=""),0,IF('Step 2_Revenue3'!$I37+ 'Step 2_Revenue3'!$H37 - 1&gt;=BG$3,('Step 2_Revenue3'!$D37*((1-'Step 2_Revenue3'!$F37)^(BG$3-'Step 2_Revenue3'!$H37))*'Step 2_Revenue3'!$E37*((1+'Step 2_Revenue3'!$G37)^(BG$3-1))), 0)))</f>
        <v/>
      </c>
      <c r="BH15" s="54" t="str">
        <f>IF(BH$3="","",IF(OR('Step 2_Revenue3'!$H37&gt;BH$3,'Step 2_Revenue3'!$H37=""),0,IF('Step 2_Revenue3'!$I37+ 'Step 2_Revenue3'!$H37 - 1&gt;=BH$3,('Step 2_Revenue3'!$D37*((1-'Step 2_Revenue3'!$F37)^(BH$3-'Step 2_Revenue3'!$H37))*'Step 2_Revenue3'!$E37*((1+'Step 2_Revenue3'!$G37)^(BH$3-1))), 0)))</f>
        <v/>
      </c>
      <c r="BI15" s="54" t="str">
        <f>IF(BI$3="","",IF(OR('Step 2_Revenue3'!$H37&gt;BI$3,'Step 2_Revenue3'!$H37=""),0,IF('Step 2_Revenue3'!$I37+ 'Step 2_Revenue3'!$H37 - 1&gt;=BI$3,('Step 2_Revenue3'!$D37*((1-'Step 2_Revenue3'!$F37)^(BI$3-'Step 2_Revenue3'!$H37))*'Step 2_Revenue3'!$E37*((1+'Step 2_Revenue3'!$G37)^(BI$3-1))), 0)))</f>
        <v/>
      </c>
      <c r="BJ15" s="54" t="str">
        <f>IF(BJ$3="","",IF(OR('Step 2_Revenue3'!$H37&gt;BJ$3,'Step 2_Revenue3'!$H37=""),0,IF('Step 2_Revenue3'!$I37+ 'Step 2_Revenue3'!$H37 - 1&gt;=BJ$3,('Step 2_Revenue3'!$D37*((1-'Step 2_Revenue3'!$F37)^(BJ$3-'Step 2_Revenue3'!$H37))*'Step 2_Revenue3'!$E37*((1+'Step 2_Revenue3'!$G37)^(BJ$3-1))), 0)))</f>
        <v/>
      </c>
      <c r="BK15" s="54" t="str">
        <f>IF(BK$3="","",IF(OR('Step 2_Revenue3'!$H37&gt;BK$3,'Step 2_Revenue3'!$H37=""),0,IF('Step 2_Revenue3'!$I37+ 'Step 2_Revenue3'!$H37 - 1&gt;=BK$3,('Step 2_Revenue3'!$D37*((1-'Step 2_Revenue3'!$F37)^(BK$3-'Step 2_Revenue3'!$H37))*'Step 2_Revenue3'!$E37*((1+'Step 2_Revenue3'!$G37)^(BK$3-1))), 0)))</f>
        <v/>
      </c>
      <c r="BL15" s="54" t="str">
        <f>IF(BL$3="","",IF(OR('Step 2_Revenue3'!$H37&gt;BL$3,'Step 2_Revenue3'!$H37=""),0,IF('Step 2_Revenue3'!$I37+ 'Step 2_Revenue3'!$H37 - 1&gt;=BL$3,('Step 2_Revenue3'!$D37*((1-'Step 2_Revenue3'!$F37)^(BL$3-'Step 2_Revenue3'!$H37))*'Step 2_Revenue3'!$E37*((1+'Step 2_Revenue3'!$G37)^(BL$3-1))), 0)))</f>
        <v/>
      </c>
      <c r="BM15" s="54" t="str">
        <f>IF(BM$3="","",IF(OR('Step 2_Revenue3'!$H37&gt;BM$3,'Step 2_Revenue3'!$H37=""),0,IF('Step 2_Revenue3'!$I37+ 'Step 2_Revenue3'!$H37 - 1&gt;=BM$3,('Step 2_Revenue3'!$D37*((1-'Step 2_Revenue3'!$F37)^(BM$3-'Step 2_Revenue3'!$H37))*'Step 2_Revenue3'!$E37*((1+'Step 2_Revenue3'!$G37)^(BM$3-1))), 0)))</f>
        <v/>
      </c>
      <c r="BN15" s="54" t="str">
        <f>IF(BN$3="","",IF(OR('Step 2_Revenue3'!$H37&gt;BN$3,'Step 2_Revenue3'!$H37=""),0,IF('Step 2_Revenue3'!$I37+ 'Step 2_Revenue3'!$H37 - 1&gt;=BN$3,('Step 2_Revenue3'!$D37*((1-'Step 2_Revenue3'!$F37)^(BN$3-'Step 2_Revenue3'!$H37))*'Step 2_Revenue3'!$E37*((1+'Step 2_Revenue3'!$G37)^(BN$3-1))), 0)))</f>
        <v/>
      </c>
      <c r="BO15" s="54" t="str">
        <f>IF(BO$3="","",IF(OR('Step 2_Revenue3'!$H37&gt;BO$3,'Step 2_Revenue3'!$H37=""),0,IF('Step 2_Revenue3'!$I37+ 'Step 2_Revenue3'!$H37 - 1&gt;=BO$3,('Step 2_Revenue3'!$D37*((1-'Step 2_Revenue3'!$F37)^(BO$3-'Step 2_Revenue3'!$H37))*'Step 2_Revenue3'!$E37*((1+'Step 2_Revenue3'!$G37)^(BO$3-1))), 0)))</f>
        <v/>
      </c>
      <c r="BP15" s="54" t="str">
        <f>IF(BP$3="","",IF(OR('Step 2_Revenue3'!$H37&gt;BP$3,'Step 2_Revenue3'!$H37=""),0,IF('Step 2_Revenue3'!$I37+ 'Step 2_Revenue3'!$H37 - 1&gt;=BP$3,('Step 2_Revenue3'!$D37*((1-'Step 2_Revenue3'!$F37)^(BP$3-'Step 2_Revenue3'!$H37))*'Step 2_Revenue3'!$E37*((1+'Step 2_Revenue3'!$G37)^(BP$3-1))), 0)))</f>
        <v/>
      </c>
      <c r="BQ15" s="54" t="str">
        <f>IF(BQ$3="","",IF(OR('Step 2_Revenue3'!$H37&gt;BQ$3,'Step 2_Revenue3'!$H37=""),0,IF('Step 2_Revenue3'!$I37+ 'Step 2_Revenue3'!$H37 - 1&gt;=BQ$3,('Step 2_Revenue3'!$D37*((1-'Step 2_Revenue3'!$F37)^(BQ$3-'Step 2_Revenue3'!$H37))*'Step 2_Revenue3'!$E37*((1+'Step 2_Revenue3'!$G37)^(BQ$3-1))), 0)))</f>
        <v/>
      </c>
      <c r="BR15" s="54" t="str">
        <f>IF(BR$3="","",IF(OR('Step 2_Revenue3'!$H37&gt;BR$3,'Step 2_Revenue3'!$H37=""),0,IF('Step 2_Revenue3'!$I37+ 'Step 2_Revenue3'!$H37 - 1&gt;=BR$3,('Step 2_Revenue3'!$D37*((1-'Step 2_Revenue3'!$F37)^(BR$3-'Step 2_Revenue3'!$H37))*'Step 2_Revenue3'!$E37*((1+'Step 2_Revenue3'!$G37)^(BR$3-1))), 0)))</f>
        <v/>
      </c>
      <c r="BS15" s="54" t="str">
        <f>IF(BS$3="","",IF(OR('Step 2_Revenue3'!$H37&gt;BS$3,'Step 2_Revenue3'!$H37=""),0,IF('Step 2_Revenue3'!$I37+ 'Step 2_Revenue3'!$H37 - 1&gt;=BS$3,('Step 2_Revenue3'!$D37*((1-'Step 2_Revenue3'!$F37)^(BS$3-'Step 2_Revenue3'!$H37))*'Step 2_Revenue3'!$E37*((1+'Step 2_Revenue3'!$G37)^(BS$3-1))), 0)))</f>
        <v/>
      </c>
      <c r="BT15" s="54" t="str">
        <f>IF(BT$3="","",IF(OR('Step 2_Revenue3'!$H37&gt;BT$3,'Step 2_Revenue3'!$H37=""),0,IF('Step 2_Revenue3'!$I37+ 'Step 2_Revenue3'!$H37 - 1&gt;=BT$3,('Step 2_Revenue3'!$D37*((1-'Step 2_Revenue3'!$F37)^(BT$3-'Step 2_Revenue3'!$H37))*'Step 2_Revenue3'!$E37*((1+'Step 2_Revenue3'!$G37)^(BT$3-1))), 0)))</f>
        <v/>
      </c>
      <c r="BU15" s="54" t="str">
        <f>IF(BU$3="","",IF(OR('Step 2_Revenue3'!$H37&gt;BU$3,'Step 2_Revenue3'!$H37=""),0,IF('Step 2_Revenue3'!$I37+ 'Step 2_Revenue3'!$H37 - 1&gt;=BU$3,('Step 2_Revenue3'!$D37*((1-'Step 2_Revenue3'!$F37)^(BU$3-'Step 2_Revenue3'!$H37))*'Step 2_Revenue3'!$E37*((1+'Step 2_Revenue3'!$G37)^(BU$3-1))), 0)))</f>
        <v/>
      </c>
      <c r="BV15" s="54" t="str">
        <f>IF(BV$3="","",IF(OR('Step 2_Revenue3'!$H37&gt;BV$3,'Step 2_Revenue3'!$H37=""),0,IF('Step 2_Revenue3'!$I37+ 'Step 2_Revenue3'!$H37 - 1&gt;=BV$3,('Step 2_Revenue3'!$D37*((1-'Step 2_Revenue3'!$F37)^(BV$3-'Step 2_Revenue3'!$H37))*'Step 2_Revenue3'!$E37*((1+'Step 2_Revenue3'!$G37)^(BV$3-1))), 0)))</f>
        <v/>
      </c>
      <c r="BW15" s="54" t="str">
        <f>IF(BW$3="","",IF(OR('Step 2_Revenue3'!$H37&gt;BW$3,'Step 2_Revenue3'!$H37=""),0,IF('Step 2_Revenue3'!$I37+ 'Step 2_Revenue3'!$H37 - 1&gt;=BW$3,('Step 2_Revenue3'!$D37*((1-'Step 2_Revenue3'!$F37)^(BW$3-'Step 2_Revenue3'!$H37))*'Step 2_Revenue3'!$E37*((1+'Step 2_Revenue3'!$G37)^(BW$3-1))), 0)))</f>
        <v/>
      </c>
      <c r="BX15" s="54" t="str">
        <f>IF(BX$3="","",IF(OR('Step 2_Revenue3'!$H37&gt;BX$3,'Step 2_Revenue3'!$H37=""),0,IF('Step 2_Revenue3'!$I37+ 'Step 2_Revenue3'!$H37 - 1&gt;=BX$3,('Step 2_Revenue3'!$D37*((1-'Step 2_Revenue3'!$F37)^(BX$3-'Step 2_Revenue3'!$H37))*'Step 2_Revenue3'!$E37*((1+'Step 2_Revenue3'!$G37)^(BX$3-1))), 0)))</f>
        <v/>
      </c>
      <c r="BY15" s="54" t="str">
        <f>IF(BY$3="","",IF(OR('Step 2_Revenue3'!$H37&gt;BY$3,'Step 2_Revenue3'!$H37=""),0,IF('Step 2_Revenue3'!$I37+ 'Step 2_Revenue3'!$H37 - 1&gt;=BY$3,('Step 2_Revenue3'!$D37*((1-'Step 2_Revenue3'!$F37)^(BY$3-'Step 2_Revenue3'!$H37))*'Step 2_Revenue3'!$E37*((1+'Step 2_Revenue3'!$G37)^(BY$3-1))), 0)))</f>
        <v/>
      </c>
      <c r="BZ15" s="54" t="str">
        <f>IF(BZ$3="","",IF(OR('Step 2_Revenue3'!$H37&gt;BZ$3,'Step 2_Revenue3'!$H37=""),0,IF('Step 2_Revenue3'!$I37+ 'Step 2_Revenue3'!$H37 - 1&gt;=BZ$3,('Step 2_Revenue3'!$D37*((1-'Step 2_Revenue3'!$F37)^(BZ$3-'Step 2_Revenue3'!$H37))*'Step 2_Revenue3'!$E37*((1+'Step 2_Revenue3'!$G37)^(BZ$3-1))), 0)))</f>
        <v/>
      </c>
      <c r="CA15" s="54" t="str">
        <f>IF(CA$3="","",IF(OR('Step 2_Revenue3'!$H37&gt;CA$3,'Step 2_Revenue3'!$H37=""),0,IF('Step 2_Revenue3'!$I37+ 'Step 2_Revenue3'!$H37 - 1&gt;=CA$3,('Step 2_Revenue3'!$D37*((1-'Step 2_Revenue3'!$F37)^(CA$3-'Step 2_Revenue3'!$H37))*'Step 2_Revenue3'!$E37*((1+'Step 2_Revenue3'!$G37)^(CA$3-1))), 0)))</f>
        <v/>
      </c>
      <c r="CB15" s="54" t="str">
        <f>IF(CB$3="","",IF(OR('Step 2_Revenue3'!$H37&gt;CB$3,'Step 2_Revenue3'!$H37=""),0,IF('Step 2_Revenue3'!$I37+ 'Step 2_Revenue3'!$H37 - 1&gt;=CB$3,('Step 2_Revenue3'!$D37*((1-'Step 2_Revenue3'!$F37)^(CB$3-'Step 2_Revenue3'!$H37))*'Step 2_Revenue3'!$E37*((1+'Step 2_Revenue3'!$G37)^(CB$3-1))), 0)))</f>
        <v/>
      </c>
      <c r="CC15" s="54" t="str">
        <f>IF(CC$3="","",IF(OR('Step 2_Revenue3'!$H37&gt;CC$3,'Step 2_Revenue3'!$H37=""),0,IF('Step 2_Revenue3'!$I37+ 'Step 2_Revenue3'!$H37 - 1&gt;=CC$3,('Step 2_Revenue3'!$D37*((1-'Step 2_Revenue3'!$F37)^(CC$3-'Step 2_Revenue3'!$H37))*'Step 2_Revenue3'!$E37*((1+'Step 2_Revenue3'!$G37)^(CC$3-1))), 0)))</f>
        <v/>
      </c>
      <c r="CD15" s="54" t="str">
        <f>IF(CD$3="","",IF(OR('Step 2_Revenue3'!$H37&gt;CD$3,'Step 2_Revenue3'!$H37=""),0,IF('Step 2_Revenue3'!$I37+ 'Step 2_Revenue3'!$H37 - 1&gt;=CD$3,('Step 2_Revenue3'!$D37*((1-'Step 2_Revenue3'!$F37)^(CD$3-'Step 2_Revenue3'!$H37))*'Step 2_Revenue3'!$E37*((1+'Step 2_Revenue3'!$G37)^(CD$3-1))), 0)))</f>
        <v/>
      </c>
      <c r="CE15" s="54" t="str">
        <f>IF(CE$3="","",IF(OR('Step 2_Revenue3'!$H37&gt;CE$3,'Step 2_Revenue3'!$H37=""),0,IF('Step 2_Revenue3'!$I37+ 'Step 2_Revenue3'!$H37 - 1&gt;=CE$3,('Step 2_Revenue3'!$D37*((1-'Step 2_Revenue3'!$F37)^(CE$3-'Step 2_Revenue3'!$H37))*'Step 2_Revenue3'!$E37*((1+'Step 2_Revenue3'!$G37)^(CE$3-1))), 0)))</f>
        <v/>
      </c>
      <c r="CF15" s="54" t="str">
        <f>IF(CF$3="","",IF(OR('Step 2_Revenue3'!$H37&gt;CF$3,'Step 2_Revenue3'!$H37=""),0,IF('Step 2_Revenue3'!$I37+ 'Step 2_Revenue3'!$H37 - 1&gt;=CF$3,('Step 2_Revenue3'!$D37*((1-'Step 2_Revenue3'!$F37)^(CF$3-'Step 2_Revenue3'!$H37))*'Step 2_Revenue3'!$E37*((1+'Step 2_Revenue3'!$G37)^(CF$3-1))), 0)))</f>
        <v/>
      </c>
      <c r="CG15" s="54" t="str">
        <f>IF(CG$3="","",IF(OR('Step 2_Revenue3'!$H37&gt;CG$3,'Step 2_Revenue3'!$H37=""),0,IF('Step 2_Revenue3'!$I37+ 'Step 2_Revenue3'!$H37 - 1&gt;=CG$3,('Step 2_Revenue3'!$D37*((1-'Step 2_Revenue3'!$F37)^(CG$3-'Step 2_Revenue3'!$H37))*'Step 2_Revenue3'!$E37*((1+'Step 2_Revenue3'!$G37)^(CG$3-1))), 0)))</f>
        <v/>
      </c>
      <c r="CH15" s="54" t="str">
        <f>IF(CH$3="","",IF(OR('Step 2_Revenue3'!$H37&gt;CH$3,'Step 2_Revenue3'!$H37=""),0,IF('Step 2_Revenue3'!$I37+ 'Step 2_Revenue3'!$H37 - 1&gt;=CH$3,('Step 2_Revenue3'!$D37*((1-'Step 2_Revenue3'!$F37)^(CH$3-'Step 2_Revenue3'!$H37))*'Step 2_Revenue3'!$E37*((1+'Step 2_Revenue3'!$G37)^(CH$3-1))), 0)))</f>
        <v/>
      </c>
      <c r="CI15" s="54" t="str">
        <f>IF(CI$3="","",IF(OR('Step 2_Revenue3'!$H37&gt;CI$3,'Step 2_Revenue3'!$H37=""),0,IF('Step 2_Revenue3'!$I37+ 'Step 2_Revenue3'!$H37 - 1&gt;=CI$3,('Step 2_Revenue3'!$D37*((1-'Step 2_Revenue3'!$F37)^(CI$3-'Step 2_Revenue3'!$H37))*'Step 2_Revenue3'!$E37*((1+'Step 2_Revenue3'!$G37)^(CI$3-1))), 0)))</f>
        <v/>
      </c>
      <c r="CJ15" s="54" t="str">
        <f>IF(CJ$3="","",IF(OR('Step 2_Revenue3'!$H37&gt;CJ$3,'Step 2_Revenue3'!$H37=""),0,IF('Step 2_Revenue3'!$I37+ 'Step 2_Revenue3'!$H37 - 1&gt;=CJ$3,('Step 2_Revenue3'!$D37*((1-'Step 2_Revenue3'!$F37)^(CJ$3-'Step 2_Revenue3'!$H37))*'Step 2_Revenue3'!$E37*((1+'Step 2_Revenue3'!$G37)^(CJ$3-1))), 0)))</f>
        <v/>
      </c>
      <c r="CK15" s="54" t="str">
        <f>IF(CK$3="","",IF(OR('Step 2_Revenue3'!$H37&gt;CK$3,'Step 2_Revenue3'!$H37=""),0,IF('Step 2_Revenue3'!$I37+ 'Step 2_Revenue3'!$H37 - 1&gt;=CK$3,('Step 2_Revenue3'!$D37*((1-'Step 2_Revenue3'!$F37)^(CK$3-'Step 2_Revenue3'!$H37))*'Step 2_Revenue3'!$E37*((1+'Step 2_Revenue3'!$G37)^(CK$3-1))), 0)))</f>
        <v/>
      </c>
      <c r="CL15" s="54" t="str">
        <f>IF(CL$3="","",IF(OR('Step 2_Revenue3'!$H37&gt;CL$3,'Step 2_Revenue3'!$H37=""),0,IF('Step 2_Revenue3'!$I37+ 'Step 2_Revenue3'!$H37 - 1&gt;=CL$3,('Step 2_Revenue3'!$D37*((1-'Step 2_Revenue3'!$F37)^(CL$3-'Step 2_Revenue3'!$H37))*'Step 2_Revenue3'!$E37*((1+'Step 2_Revenue3'!$G37)^(CL$3-1))), 0)))</f>
        <v/>
      </c>
      <c r="CM15" s="54" t="str">
        <f>IF(CM$3="","",IF(OR('Step 2_Revenue3'!$H37&gt;CM$3,'Step 2_Revenue3'!$H37=""),0,IF('Step 2_Revenue3'!$I37+ 'Step 2_Revenue3'!$H37 - 1&gt;=CM$3,('Step 2_Revenue3'!$D37*((1-'Step 2_Revenue3'!$F37)^(CM$3-'Step 2_Revenue3'!$H37))*'Step 2_Revenue3'!$E37*((1+'Step 2_Revenue3'!$G37)^(CM$3-1))), 0)))</f>
        <v/>
      </c>
      <c r="CN15" s="54" t="str">
        <f>IF(CN$3="","",IF(OR('Step 2_Revenue3'!$H37&gt;CN$3,'Step 2_Revenue3'!$H37=""),0,IF('Step 2_Revenue3'!$I37+ 'Step 2_Revenue3'!$H37 - 1&gt;=CN$3,('Step 2_Revenue3'!$D37*((1-'Step 2_Revenue3'!$F37)^(CN$3-'Step 2_Revenue3'!$H37))*'Step 2_Revenue3'!$E37*((1+'Step 2_Revenue3'!$G37)^(CN$3-1))), 0)))</f>
        <v/>
      </c>
      <c r="CO15" s="54" t="str">
        <f>IF(CO$3="","",IF(OR('Step 2_Revenue3'!$H37&gt;CO$3,'Step 2_Revenue3'!$H37=""),0,IF('Step 2_Revenue3'!$I37+ 'Step 2_Revenue3'!$H37 - 1&gt;=CO$3,('Step 2_Revenue3'!$D37*((1-'Step 2_Revenue3'!$F37)^(CO$3-'Step 2_Revenue3'!$H37))*'Step 2_Revenue3'!$E37*((1+'Step 2_Revenue3'!$G37)^(CO$3-1))), 0)))</f>
        <v/>
      </c>
      <c r="CP15" s="54" t="str">
        <f>IF(CP$3="","",IF(OR('Step 2_Revenue3'!$H37&gt;CP$3,'Step 2_Revenue3'!$H37=""),0,IF('Step 2_Revenue3'!$I37+ 'Step 2_Revenue3'!$H37 - 1&gt;=CP$3,('Step 2_Revenue3'!$D37*((1-'Step 2_Revenue3'!$F37)^(CP$3-'Step 2_Revenue3'!$H37))*'Step 2_Revenue3'!$E37*((1+'Step 2_Revenue3'!$G37)^(CP$3-1))), 0)))</f>
        <v/>
      </c>
      <c r="CQ15" s="54" t="str">
        <f>IF(CQ$3="","",IF(OR('Step 2_Revenue3'!$H37&gt;CQ$3,'Step 2_Revenue3'!$H37=""),0,IF('Step 2_Revenue3'!$I37+ 'Step 2_Revenue3'!$H37 - 1&gt;=CQ$3,('Step 2_Revenue3'!$D37*((1-'Step 2_Revenue3'!$F37)^(CQ$3-'Step 2_Revenue3'!$H37))*'Step 2_Revenue3'!$E37*((1+'Step 2_Revenue3'!$G37)^(CQ$3-1))), 0)))</f>
        <v/>
      </c>
      <c r="CR15" s="54" t="str">
        <f>IF(CR$3="","",IF(OR('Step 2_Revenue3'!$H37&gt;CR$3,'Step 2_Revenue3'!$H37=""),0,IF('Step 2_Revenue3'!$I37+ 'Step 2_Revenue3'!$H37 - 1&gt;=CR$3,('Step 2_Revenue3'!$D37*((1-'Step 2_Revenue3'!$F37)^(CR$3-'Step 2_Revenue3'!$H37))*'Step 2_Revenue3'!$E37*((1+'Step 2_Revenue3'!$G37)^(CR$3-1))), 0)))</f>
        <v/>
      </c>
      <c r="CS15" s="54" t="str">
        <f>IF(CS$3="","",IF(OR('Step 2_Revenue3'!$H37&gt;CS$3,'Step 2_Revenue3'!$H37=""),0,IF('Step 2_Revenue3'!$I37+ 'Step 2_Revenue3'!$H37 - 1&gt;=CS$3,('Step 2_Revenue3'!$D37*((1-'Step 2_Revenue3'!$F37)^(CS$3-'Step 2_Revenue3'!$H37))*'Step 2_Revenue3'!$E37*((1+'Step 2_Revenue3'!$G37)^(CS$3-1))), 0)))</f>
        <v/>
      </c>
      <c r="CT15" s="54" t="str">
        <f>IF(CT$3="","",IF(OR('Step 2_Revenue3'!$H37&gt;CT$3,'Step 2_Revenue3'!$H37=""),0,IF('Step 2_Revenue3'!$I37+ 'Step 2_Revenue3'!$H37 - 1&gt;=CT$3,('Step 2_Revenue3'!$D37*((1-'Step 2_Revenue3'!$F37)^(CT$3-'Step 2_Revenue3'!$H37))*'Step 2_Revenue3'!$E37*((1+'Step 2_Revenue3'!$G37)^(CT$3-1))), 0)))</f>
        <v/>
      </c>
      <c r="CU15" s="54" t="str">
        <f>IF(CU$3="","",IF(OR('Step 2_Revenue3'!$H37&gt;CU$3,'Step 2_Revenue3'!$H37=""),0,IF('Step 2_Revenue3'!$I37+ 'Step 2_Revenue3'!$H37 - 1&gt;=CU$3,('Step 2_Revenue3'!$D37*((1-'Step 2_Revenue3'!$F37)^(CU$3-'Step 2_Revenue3'!$H37))*'Step 2_Revenue3'!$E37*((1+'Step 2_Revenue3'!$G37)^(CU$3-1))), 0)))</f>
        <v/>
      </c>
      <c r="CV15" s="54" t="str">
        <f>IF(CV$3="","",IF(OR('Step 2_Revenue3'!$H37&gt;CV$3,'Step 2_Revenue3'!$H37=""),0,IF('Step 2_Revenue3'!$I37+ 'Step 2_Revenue3'!$H37 - 1&gt;=CV$3,('Step 2_Revenue3'!$D37*((1-'Step 2_Revenue3'!$F37)^(CV$3-'Step 2_Revenue3'!$H37))*'Step 2_Revenue3'!$E37*((1+'Step 2_Revenue3'!$G37)^(CV$3-1))), 0)))</f>
        <v/>
      </c>
      <c r="CW15" s="54" t="str">
        <f>IF(CW$3="","",IF(OR('Step 2_Revenue3'!$H37&gt;CW$3,'Step 2_Revenue3'!$H37=""),0,IF('Step 2_Revenue3'!$I37+ 'Step 2_Revenue3'!$H37 - 1&gt;=CW$3,('Step 2_Revenue3'!$D37*((1-'Step 2_Revenue3'!$F37)^(CW$3-'Step 2_Revenue3'!$H37))*'Step 2_Revenue3'!$E37*((1+'Step 2_Revenue3'!$G37)^(CW$3-1))), 0)))</f>
        <v/>
      </c>
      <c r="CX15" s="54" t="str">
        <f>IF(CX$3="","",IF(OR('Step 2_Revenue3'!$H37&gt;CX$3,'Step 2_Revenue3'!$H37=""),0,IF('Step 2_Revenue3'!$I37+ 'Step 2_Revenue3'!$H37 - 1&gt;=CX$3,('Step 2_Revenue3'!$D37*((1-'Step 2_Revenue3'!$F37)^(CX$3-'Step 2_Revenue3'!$H37))*'Step 2_Revenue3'!$E37*((1+'Step 2_Revenue3'!$G37)^(CX$3-1))), 0)))</f>
        <v/>
      </c>
      <c r="CY15" s="54" t="str">
        <f>IF(CY$3="","",IF(OR('Step 2_Revenue3'!$H37&gt;CY$3,'Step 2_Revenue3'!$H37=""),0,IF('Step 2_Revenue3'!$I37+ 'Step 2_Revenue3'!$H37 - 1&gt;=CY$3,('Step 2_Revenue3'!$D37*((1-'Step 2_Revenue3'!$F37)^(CY$3-'Step 2_Revenue3'!$H37))*'Step 2_Revenue3'!$E37*((1+'Step 2_Revenue3'!$G37)^(CY$3-1))), 0)))</f>
        <v/>
      </c>
      <c r="CZ15" s="54" t="str">
        <f>IF(CZ$3="","",IF(OR('Step 2_Revenue3'!$H37&gt;CZ$3,'Step 2_Revenue3'!$H37=""),0,IF('Step 2_Revenue3'!$I37+ 'Step 2_Revenue3'!$H37 - 1&gt;=CZ$3,('Step 2_Revenue3'!$D37*((1-'Step 2_Revenue3'!$F37)^(CZ$3-'Step 2_Revenue3'!$H37))*'Step 2_Revenue3'!$E37*((1+'Step 2_Revenue3'!$G37)^(CZ$3-1))), 0)))</f>
        <v/>
      </c>
      <c r="DA15" s="54" t="str">
        <f>IF(DA$3="","",IF(OR('Step 2_Revenue3'!$H37&gt;DA$3,'Step 2_Revenue3'!$H37=""),0,IF('Step 2_Revenue3'!$I37+ 'Step 2_Revenue3'!$H37 - 1&gt;=DA$3,('Step 2_Revenue3'!$D37*((1-'Step 2_Revenue3'!$F37)^(DA$3-'Step 2_Revenue3'!$H37))*'Step 2_Revenue3'!$E37*((1+'Step 2_Revenue3'!$G37)^(DA$3-1))), 0)))</f>
        <v/>
      </c>
      <c r="DB15" s="54" t="str">
        <f>IF(DB$3="","",IF(OR('Step 2_Revenue3'!$H37&gt;DB$3,'Step 2_Revenue3'!$H37=""),0,IF('Step 2_Revenue3'!$I37+ 'Step 2_Revenue3'!$H37 - 1&gt;=DB$3,('Step 2_Revenue3'!$D37*((1-'Step 2_Revenue3'!$F37)^(DB$3-'Step 2_Revenue3'!$H37))*'Step 2_Revenue3'!$E37*((1+'Step 2_Revenue3'!$G37)^(DB$3-1))), 0)))</f>
        <v/>
      </c>
      <c r="DC15" s="7"/>
    </row>
    <row r="16" spans="1:107" s="6" customFormat="1" x14ac:dyDescent="0.25">
      <c r="A16" s="7">
        <f t="shared" si="0"/>
        <v>0</v>
      </c>
      <c r="B16" s="14" t="str">
        <f>IF('Step 2_Revenue3'!C38&gt;0,'Step 2_Revenue3'!B38,"")</f>
        <v/>
      </c>
      <c r="C16" s="14"/>
      <c r="D16" s="14" t="str">
        <f>IF('Step 2_Revenue3'!D38&gt;0,IF('Step 2_Revenue3'!H38+'Step 2_Revenue3'!I38&gt;'Step 1_Expenditure3'!$C$22,'Step 1_Expenditure3'!$C$22,'Step 2_Revenue3'!H38+'Step 2_Revenue3'!I38),"")</f>
        <v/>
      </c>
      <c r="E16" s="14" t="str">
        <f>IF('Step 2_Revenue3'!D38&gt;0,'Step 2_Revenue3'!C38,"")</f>
        <v/>
      </c>
      <c r="F16" s="54">
        <f>IF(F$3="","",IF(OR('Step 2_Revenue3'!$H38&gt;F$3,'Step 2_Revenue3'!$H38=""),0,IF('Step 2_Revenue3'!$I38+ 'Step 2_Revenue3'!$H38 - 1&gt;=F$3, ('Step 2_Revenue3'!$D38*((1-'Step 2_Revenue3'!$F38)^(F$3-'Step 2_Revenue3'!$H38))*'Step 2_Revenue3'!$E38*((1+'Step 2_Revenue3'!$G38)^(F$3))), 0)))</f>
        <v>0</v>
      </c>
      <c r="G16" s="54">
        <f>IF(G$3="","",IF(OR('Step 2_Revenue3'!$H38&gt;G$3,'Step 2_Revenue3'!$H38=""),0,IF('Step 2_Revenue3'!$I38+ 'Step 2_Revenue3'!$H38 - 1&gt;=G$3,('Step 2_Revenue3'!$D38*((1-'Step 2_Revenue3'!$F38)^(G$3-'Step 2_Revenue3'!$H38))*'Step 2_Revenue3'!$E38*((1+'Step 2_Revenue3'!$G38)^(G$3-1))), 0)))</f>
        <v>0</v>
      </c>
      <c r="H16" s="54">
        <f>IF(H$3="","",IF(OR('Step 2_Revenue3'!$H38&gt;H$3,'Step 2_Revenue3'!$H38=""),0,IF('Step 2_Revenue3'!$I38+ 'Step 2_Revenue3'!$H38 - 1&gt;=H$3,('Step 2_Revenue3'!$D38*((1-'Step 2_Revenue3'!$F38)^(H$3-'Step 2_Revenue3'!$H38))*'Step 2_Revenue3'!$E38*((1+'Step 2_Revenue3'!$G38)^(H$3-1))), 0)))</f>
        <v>0</v>
      </c>
      <c r="I16" s="54">
        <f>IF(I$3="","",IF(OR('Step 2_Revenue3'!$H38&gt;I$3,'Step 2_Revenue3'!$H38=""),0,IF('Step 2_Revenue3'!$I38+ 'Step 2_Revenue3'!$H38 - 1&gt;=I$3,('Step 2_Revenue3'!$D38*((1-'Step 2_Revenue3'!$F38)^(I$3-'Step 2_Revenue3'!$H38))*'Step 2_Revenue3'!$E38*((1+'Step 2_Revenue3'!$G38)^(I$3-1))), 0)))</f>
        <v>0</v>
      </c>
      <c r="J16" s="54">
        <f>IF(J$3="","",IF(OR('Step 2_Revenue3'!$H38&gt;J$3,'Step 2_Revenue3'!$H38=""),0,IF('Step 2_Revenue3'!$I38+ 'Step 2_Revenue3'!$H38 - 1&gt;=J$3,('Step 2_Revenue3'!$D38*((1-'Step 2_Revenue3'!$F38)^(J$3-'Step 2_Revenue3'!$H38))*'Step 2_Revenue3'!$E38*((1+'Step 2_Revenue3'!$G38)^(J$3-1))), 0)))</f>
        <v>0</v>
      </c>
      <c r="K16" s="54">
        <f>IF(K$3="","",IF(OR('Step 2_Revenue3'!$H38&gt;K$3,'Step 2_Revenue3'!$H38=""),0,IF('Step 2_Revenue3'!$I38+ 'Step 2_Revenue3'!$H38 - 1&gt;=K$3,('Step 2_Revenue3'!$D38*((1-'Step 2_Revenue3'!$F38)^(K$3-'Step 2_Revenue3'!$H38))*'Step 2_Revenue3'!$E38*((1+'Step 2_Revenue3'!$G38)^(K$3-1))), 0)))</f>
        <v>0</v>
      </c>
      <c r="L16" s="54">
        <f>IF(L$3="","",IF(OR('Step 2_Revenue3'!$H38&gt;L$3,'Step 2_Revenue3'!$H38=""),0,IF('Step 2_Revenue3'!$I38+ 'Step 2_Revenue3'!$H38 - 1&gt;=L$3,('Step 2_Revenue3'!$D38*((1-'Step 2_Revenue3'!$F38)^(L$3-'Step 2_Revenue3'!$H38))*'Step 2_Revenue3'!$E38*((1+'Step 2_Revenue3'!$G38)^(L$3-1))), 0)))</f>
        <v>0</v>
      </c>
      <c r="M16" s="54">
        <f>IF(M$3="","",IF(OR('Step 2_Revenue3'!$H38&gt;M$3,'Step 2_Revenue3'!$H38=""),0,IF('Step 2_Revenue3'!$I38+ 'Step 2_Revenue3'!$H38 - 1&gt;=M$3,('Step 2_Revenue3'!$D38*((1-'Step 2_Revenue3'!$F38)^(M$3-'Step 2_Revenue3'!$H38))*'Step 2_Revenue3'!$E38*((1+'Step 2_Revenue3'!$G38)^(M$3-1))), 0)))</f>
        <v>0</v>
      </c>
      <c r="N16" s="54">
        <f>IF(N$3="","",IF(OR('Step 2_Revenue3'!$H38&gt;N$3,'Step 2_Revenue3'!$H38=""),0,IF('Step 2_Revenue3'!$I38+ 'Step 2_Revenue3'!$H38 - 1&gt;=N$3,('Step 2_Revenue3'!$D38*((1-'Step 2_Revenue3'!$F38)^(N$3-'Step 2_Revenue3'!$H38))*'Step 2_Revenue3'!$E38*((1+'Step 2_Revenue3'!$G38)^(N$3-1))), 0)))</f>
        <v>0</v>
      </c>
      <c r="O16" s="54">
        <f>IF(O$3="","",IF(OR('Step 2_Revenue3'!$H38&gt;O$3,'Step 2_Revenue3'!$H38=""),0,IF('Step 2_Revenue3'!$I38+ 'Step 2_Revenue3'!$H38 - 1&gt;=O$3,('Step 2_Revenue3'!$D38*((1-'Step 2_Revenue3'!$F38)^(O$3-'Step 2_Revenue3'!$H38))*'Step 2_Revenue3'!$E38*((1+'Step 2_Revenue3'!$G38)^(O$3-1))), 0)))</f>
        <v>0</v>
      </c>
      <c r="P16" s="54">
        <f>IF(P$3="","",IF(OR('Step 2_Revenue3'!$H38&gt;P$3,'Step 2_Revenue3'!$H38=""),0,IF('Step 2_Revenue3'!$I38+ 'Step 2_Revenue3'!$H38 - 1&gt;=P$3,('Step 2_Revenue3'!$D38*((1-'Step 2_Revenue3'!$F38)^(P$3-'Step 2_Revenue3'!$H38))*'Step 2_Revenue3'!$E38*((1+'Step 2_Revenue3'!$G38)^(P$3-1))), 0)))</f>
        <v>0</v>
      </c>
      <c r="Q16" s="54">
        <f>IF(Q$3="","",IF(OR('Step 2_Revenue3'!$H38&gt;Q$3,'Step 2_Revenue3'!$H38=""),0,IF('Step 2_Revenue3'!$I38+ 'Step 2_Revenue3'!$H38 - 1&gt;=Q$3,('Step 2_Revenue3'!$D38*((1-'Step 2_Revenue3'!$F38)^(Q$3-'Step 2_Revenue3'!$H38))*'Step 2_Revenue3'!$E38*((1+'Step 2_Revenue3'!$G38)^(Q$3-1))), 0)))</f>
        <v>0</v>
      </c>
      <c r="R16" s="54">
        <f>IF(R$3="","",IF(OR('Step 2_Revenue3'!$H38&gt;R$3,'Step 2_Revenue3'!$H38=""),0,IF('Step 2_Revenue3'!$I38+ 'Step 2_Revenue3'!$H38 - 1&gt;=R$3,('Step 2_Revenue3'!$D38*((1-'Step 2_Revenue3'!$F38)^(R$3-'Step 2_Revenue3'!$H38))*'Step 2_Revenue3'!$E38*((1+'Step 2_Revenue3'!$G38)^(R$3-1))), 0)))</f>
        <v>0</v>
      </c>
      <c r="S16" s="54">
        <f>IF(S$3="","",IF(OR('Step 2_Revenue3'!$H38&gt;S$3,'Step 2_Revenue3'!$H38=""),0,IF('Step 2_Revenue3'!$I38+ 'Step 2_Revenue3'!$H38 - 1&gt;=S$3,('Step 2_Revenue3'!$D38*((1-'Step 2_Revenue3'!$F38)^(S$3-'Step 2_Revenue3'!$H38))*'Step 2_Revenue3'!$E38*((1+'Step 2_Revenue3'!$G38)^(S$3-1))), 0)))</f>
        <v>0</v>
      </c>
      <c r="T16" s="54">
        <f>IF(T$3="","",IF(OR('Step 2_Revenue3'!$H38&gt;T$3,'Step 2_Revenue3'!$H38=""),0,IF('Step 2_Revenue3'!$I38+ 'Step 2_Revenue3'!$H38 - 1&gt;=T$3,('Step 2_Revenue3'!$D38*((1-'Step 2_Revenue3'!$F38)^(T$3-'Step 2_Revenue3'!$H38))*'Step 2_Revenue3'!$E38*((1+'Step 2_Revenue3'!$G38)^(T$3-1))), 0)))</f>
        <v>0</v>
      </c>
      <c r="U16" s="54">
        <f>IF(U$3="","",IF(OR('Step 2_Revenue3'!$H38&gt;U$3,'Step 2_Revenue3'!$H38=""),0,IF('Step 2_Revenue3'!$I38+ 'Step 2_Revenue3'!$H38 - 1&gt;=U$3,('Step 2_Revenue3'!$D38*((1-'Step 2_Revenue3'!$F38)^(U$3-'Step 2_Revenue3'!$H38))*'Step 2_Revenue3'!$E38*((1+'Step 2_Revenue3'!$G38)^(U$3-1))), 0)))</f>
        <v>0</v>
      </c>
      <c r="V16" s="54">
        <f>IF(V$3="","",IF(OR('Step 2_Revenue3'!$H38&gt;V$3,'Step 2_Revenue3'!$H38=""),0,IF('Step 2_Revenue3'!$I38+ 'Step 2_Revenue3'!$H38 - 1&gt;=V$3,('Step 2_Revenue3'!$D38*((1-'Step 2_Revenue3'!$F38)^(V$3-'Step 2_Revenue3'!$H38))*'Step 2_Revenue3'!$E38*((1+'Step 2_Revenue3'!$G38)^(V$3-1))), 0)))</f>
        <v>0</v>
      </c>
      <c r="W16" s="54">
        <f>IF(W$3="","",IF(OR('Step 2_Revenue3'!$H38&gt;W$3,'Step 2_Revenue3'!$H38=""),0,IF('Step 2_Revenue3'!$I38+ 'Step 2_Revenue3'!$H38 - 1&gt;=W$3,('Step 2_Revenue3'!$D38*((1-'Step 2_Revenue3'!$F38)^(W$3-'Step 2_Revenue3'!$H38))*'Step 2_Revenue3'!$E38*((1+'Step 2_Revenue3'!$G38)^(W$3-1))), 0)))</f>
        <v>0</v>
      </c>
      <c r="X16" s="54">
        <f>IF(X$3="","",IF(OR('Step 2_Revenue3'!$H38&gt;X$3,'Step 2_Revenue3'!$H38=""),0,IF('Step 2_Revenue3'!$I38+ 'Step 2_Revenue3'!$H38 - 1&gt;=X$3,('Step 2_Revenue3'!$D38*((1-'Step 2_Revenue3'!$F38)^(X$3-'Step 2_Revenue3'!$H38))*'Step 2_Revenue3'!$E38*((1+'Step 2_Revenue3'!$G38)^(X$3-1))), 0)))</f>
        <v>0</v>
      </c>
      <c r="Y16" s="54">
        <f>IF(Y$3="","",IF(OR('Step 2_Revenue3'!$H38&gt;Y$3,'Step 2_Revenue3'!$H38=""),0,IF('Step 2_Revenue3'!$I38+ 'Step 2_Revenue3'!$H38 - 1&gt;=Y$3,('Step 2_Revenue3'!$D38*((1-'Step 2_Revenue3'!$F38)^(Y$3-'Step 2_Revenue3'!$H38))*'Step 2_Revenue3'!$E38*((1+'Step 2_Revenue3'!$G38)^(Y$3-1))), 0)))</f>
        <v>0</v>
      </c>
      <c r="Z16" s="54">
        <f>IF(Z$3="","",IF(OR('Step 2_Revenue3'!$H38&gt;Z$3,'Step 2_Revenue3'!$H38=""),0,IF('Step 2_Revenue3'!$I38+ 'Step 2_Revenue3'!$H38 - 1&gt;=Z$3,('Step 2_Revenue3'!$D38*((1-'Step 2_Revenue3'!$F38)^(Z$3-'Step 2_Revenue3'!$H38))*'Step 2_Revenue3'!$E38*((1+'Step 2_Revenue3'!$G38)^(Z$3-1))), 0)))</f>
        <v>0</v>
      </c>
      <c r="AA16" s="54">
        <f>IF(AA$3="","",IF(OR('Step 2_Revenue3'!$H38&gt;AA$3,'Step 2_Revenue3'!$H38=""),0,IF('Step 2_Revenue3'!$I38+ 'Step 2_Revenue3'!$H38 - 1&gt;=AA$3,('Step 2_Revenue3'!$D38*((1-'Step 2_Revenue3'!$F38)^(AA$3-'Step 2_Revenue3'!$H38))*'Step 2_Revenue3'!$E38*((1+'Step 2_Revenue3'!$G38)^(AA$3-1))), 0)))</f>
        <v>0</v>
      </c>
      <c r="AB16" s="54">
        <f>IF(AB$3="","",IF(OR('Step 2_Revenue3'!$H38&gt;AB$3,'Step 2_Revenue3'!$H38=""),0,IF('Step 2_Revenue3'!$I38+ 'Step 2_Revenue3'!$H38 - 1&gt;=AB$3,('Step 2_Revenue3'!$D38*((1-'Step 2_Revenue3'!$F38)^(AB$3-'Step 2_Revenue3'!$H38))*'Step 2_Revenue3'!$E38*((1+'Step 2_Revenue3'!$G38)^(AB$3-1))), 0)))</f>
        <v>0</v>
      </c>
      <c r="AC16" s="54">
        <f>IF(AC$3="","",IF(OR('Step 2_Revenue3'!$H38&gt;AC$3,'Step 2_Revenue3'!$H38=""),0,IF('Step 2_Revenue3'!$I38+ 'Step 2_Revenue3'!$H38 - 1&gt;=AC$3,('Step 2_Revenue3'!$D38*((1-'Step 2_Revenue3'!$F38)^(AC$3-'Step 2_Revenue3'!$H38))*'Step 2_Revenue3'!$E38*((1+'Step 2_Revenue3'!$G38)^(AC$3-1))), 0)))</f>
        <v>0</v>
      </c>
      <c r="AD16" s="54">
        <f>IF(AD$3="","",IF(OR('Step 2_Revenue3'!$H38&gt;AD$3,'Step 2_Revenue3'!$H38=""),0,IF('Step 2_Revenue3'!$I38+ 'Step 2_Revenue3'!$H38 - 1&gt;=AD$3,('Step 2_Revenue3'!$D38*((1-'Step 2_Revenue3'!$F38)^(AD$3-'Step 2_Revenue3'!$H38))*'Step 2_Revenue3'!$E38*((1+'Step 2_Revenue3'!$G38)^(AD$3-1))), 0)))</f>
        <v>0</v>
      </c>
      <c r="AE16" s="54">
        <f>IF(AE$3="","",IF(OR('Step 2_Revenue3'!$H38&gt;AE$3,'Step 2_Revenue3'!$H38=""),0,IF('Step 2_Revenue3'!$I38+ 'Step 2_Revenue3'!$H38 - 1&gt;=AE$3,('Step 2_Revenue3'!$D38*((1-'Step 2_Revenue3'!$F38)^(AE$3-'Step 2_Revenue3'!$H38))*'Step 2_Revenue3'!$E38*((1+'Step 2_Revenue3'!$G38)^(AE$3-1))), 0)))</f>
        <v>0</v>
      </c>
      <c r="AF16" s="54" t="str">
        <f>IF(AF$3="","",IF(OR('Step 2_Revenue3'!$H38&gt;AF$3,'Step 2_Revenue3'!$H38=""),0,IF('Step 2_Revenue3'!$I38+ 'Step 2_Revenue3'!$H38 - 1&gt;=AF$3,('Step 2_Revenue3'!$D38*((1-'Step 2_Revenue3'!$F38)^(AF$3-'Step 2_Revenue3'!$H38))*'Step 2_Revenue3'!$E38*((1+'Step 2_Revenue3'!$G38)^(AF$3-1))), 0)))</f>
        <v/>
      </c>
      <c r="AG16" s="54" t="str">
        <f>IF(AG$3="","",IF(OR('Step 2_Revenue3'!$H38&gt;AG$3,'Step 2_Revenue3'!$H38=""),0,IF('Step 2_Revenue3'!$I38+ 'Step 2_Revenue3'!$H38 - 1&gt;=AG$3,('Step 2_Revenue3'!$D38*((1-'Step 2_Revenue3'!$F38)^(AG$3-'Step 2_Revenue3'!$H38))*'Step 2_Revenue3'!$E38*((1+'Step 2_Revenue3'!$G38)^(AG$3-1))), 0)))</f>
        <v/>
      </c>
      <c r="AH16" s="54" t="str">
        <f>IF(AH$3="","",IF(OR('Step 2_Revenue3'!$H38&gt;AH$3,'Step 2_Revenue3'!$H38=""),0,IF('Step 2_Revenue3'!$I38+ 'Step 2_Revenue3'!$H38 - 1&gt;=AH$3,('Step 2_Revenue3'!$D38*((1-'Step 2_Revenue3'!$F38)^(AH$3-'Step 2_Revenue3'!$H38))*'Step 2_Revenue3'!$E38*((1+'Step 2_Revenue3'!$G38)^(AH$3-1))), 0)))</f>
        <v/>
      </c>
      <c r="AI16" s="54" t="str">
        <f>IF(AI$3="","",IF(OR('Step 2_Revenue3'!$H38&gt;AI$3,'Step 2_Revenue3'!$H38=""),0,IF('Step 2_Revenue3'!$I38+ 'Step 2_Revenue3'!$H38 - 1&gt;=AI$3,('Step 2_Revenue3'!$D38*((1-'Step 2_Revenue3'!$F38)^(AI$3-'Step 2_Revenue3'!$H38))*'Step 2_Revenue3'!$E38*((1+'Step 2_Revenue3'!$G38)^(AI$3-1))), 0)))</f>
        <v/>
      </c>
      <c r="AJ16" s="54" t="str">
        <f>IF(AJ$3="","",IF(OR('Step 2_Revenue3'!$H38&gt;AJ$3,'Step 2_Revenue3'!$H38=""),0,IF('Step 2_Revenue3'!$I38+ 'Step 2_Revenue3'!$H38 - 1&gt;=AJ$3,('Step 2_Revenue3'!$D38*((1-'Step 2_Revenue3'!$F38)^(AJ$3-'Step 2_Revenue3'!$H38))*'Step 2_Revenue3'!$E38*((1+'Step 2_Revenue3'!$G38)^(AJ$3-1))), 0)))</f>
        <v/>
      </c>
      <c r="AK16" s="54" t="str">
        <f>IF(AK$3="","",IF(OR('Step 2_Revenue3'!$H38&gt;AK$3,'Step 2_Revenue3'!$H38=""),0,IF('Step 2_Revenue3'!$I38+ 'Step 2_Revenue3'!$H38 - 1&gt;=AK$3,('Step 2_Revenue3'!$D38*((1-'Step 2_Revenue3'!$F38)^(AK$3-'Step 2_Revenue3'!$H38))*'Step 2_Revenue3'!$E38*((1+'Step 2_Revenue3'!$G38)^(AK$3-1))), 0)))</f>
        <v/>
      </c>
      <c r="AL16" s="54" t="str">
        <f>IF(AL$3="","",IF(OR('Step 2_Revenue3'!$H38&gt;AL$3,'Step 2_Revenue3'!$H38=""),0,IF('Step 2_Revenue3'!$I38+ 'Step 2_Revenue3'!$H38 - 1&gt;=AL$3,('Step 2_Revenue3'!$D38*((1-'Step 2_Revenue3'!$F38)^(AL$3-'Step 2_Revenue3'!$H38))*'Step 2_Revenue3'!$E38*((1+'Step 2_Revenue3'!$G38)^(AL$3-1))), 0)))</f>
        <v/>
      </c>
      <c r="AM16" s="54" t="str">
        <f>IF(AM$3="","",IF(OR('Step 2_Revenue3'!$H38&gt;AM$3,'Step 2_Revenue3'!$H38=""),0,IF('Step 2_Revenue3'!$I38+ 'Step 2_Revenue3'!$H38 - 1&gt;=AM$3,('Step 2_Revenue3'!$D38*((1-'Step 2_Revenue3'!$F38)^(AM$3-'Step 2_Revenue3'!$H38))*'Step 2_Revenue3'!$E38*((1+'Step 2_Revenue3'!$G38)^(AM$3-1))), 0)))</f>
        <v/>
      </c>
      <c r="AN16" s="54" t="str">
        <f>IF(AN$3="","",IF(OR('Step 2_Revenue3'!$H38&gt;AN$3,'Step 2_Revenue3'!$H38=""),0,IF('Step 2_Revenue3'!$I38+ 'Step 2_Revenue3'!$H38 - 1&gt;=AN$3,('Step 2_Revenue3'!$D38*((1-'Step 2_Revenue3'!$F38)^(AN$3-'Step 2_Revenue3'!$H38))*'Step 2_Revenue3'!$E38*((1+'Step 2_Revenue3'!$G38)^(AN$3-1))), 0)))</f>
        <v/>
      </c>
      <c r="AO16" s="54" t="str">
        <f>IF(AO$3="","",IF(OR('Step 2_Revenue3'!$H38&gt;AO$3,'Step 2_Revenue3'!$H38=""),0,IF('Step 2_Revenue3'!$I38+ 'Step 2_Revenue3'!$H38 - 1&gt;=AO$3,('Step 2_Revenue3'!$D38*((1-'Step 2_Revenue3'!$F38)^(AO$3-'Step 2_Revenue3'!$H38))*'Step 2_Revenue3'!$E38*((1+'Step 2_Revenue3'!$G38)^(AO$3-1))), 0)))</f>
        <v/>
      </c>
      <c r="AP16" s="54" t="str">
        <f>IF(AP$3="","",IF(OR('Step 2_Revenue3'!$H38&gt;AP$3,'Step 2_Revenue3'!$H38=""),0,IF('Step 2_Revenue3'!$I38+ 'Step 2_Revenue3'!$H38 - 1&gt;=AP$3,('Step 2_Revenue3'!$D38*((1-'Step 2_Revenue3'!$F38)^(AP$3-'Step 2_Revenue3'!$H38))*'Step 2_Revenue3'!$E38*((1+'Step 2_Revenue3'!$G38)^(AP$3-1))), 0)))</f>
        <v/>
      </c>
      <c r="AQ16" s="54" t="str">
        <f>IF(AQ$3="","",IF(OR('Step 2_Revenue3'!$H38&gt;AQ$3,'Step 2_Revenue3'!$H38=""),0,IF('Step 2_Revenue3'!$I38+ 'Step 2_Revenue3'!$H38 - 1&gt;=AQ$3,('Step 2_Revenue3'!$D38*((1-'Step 2_Revenue3'!$F38)^(AQ$3-'Step 2_Revenue3'!$H38))*'Step 2_Revenue3'!$E38*((1+'Step 2_Revenue3'!$G38)^(AQ$3-1))), 0)))</f>
        <v/>
      </c>
      <c r="AR16" s="54" t="str">
        <f>IF(AR$3="","",IF(OR('Step 2_Revenue3'!$H38&gt;AR$3,'Step 2_Revenue3'!$H38=""),0,IF('Step 2_Revenue3'!$I38+ 'Step 2_Revenue3'!$H38 - 1&gt;=AR$3,('Step 2_Revenue3'!$D38*((1-'Step 2_Revenue3'!$F38)^(AR$3-'Step 2_Revenue3'!$H38))*'Step 2_Revenue3'!$E38*((1+'Step 2_Revenue3'!$G38)^(AR$3-1))), 0)))</f>
        <v/>
      </c>
      <c r="AS16" s="54" t="str">
        <f>IF(AS$3="","",IF(OR('Step 2_Revenue3'!$H38&gt;AS$3,'Step 2_Revenue3'!$H38=""),0,IF('Step 2_Revenue3'!$I38+ 'Step 2_Revenue3'!$H38 - 1&gt;=AS$3,('Step 2_Revenue3'!$D38*((1-'Step 2_Revenue3'!$F38)^(AS$3-'Step 2_Revenue3'!$H38))*'Step 2_Revenue3'!$E38*((1+'Step 2_Revenue3'!$G38)^(AS$3-1))), 0)))</f>
        <v/>
      </c>
      <c r="AT16" s="54" t="str">
        <f>IF(AT$3="","",IF(OR('Step 2_Revenue3'!$H38&gt;AT$3,'Step 2_Revenue3'!$H38=""),0,IF('Step 2_Revenue3'!$I38+ 'Step 2_Revenue3'!$H38 - 1&gt;=AT$3,('Step 2_Revenue3'!$D38*((1-'Step 2_Revenue3'!$F38)^(AT$3-'Step 2_Revenue3'!$H38))*'Step 2_Revenue3'!$E38*((1+'Step 2_Revenue3'!$G38)^(AT$3-1))), 0)))</f>
        <v/>
      </c>
      <c r="AU16" s="54" t="str">
        <f>IF(AU$3="","",IF(OR('Step 2_Revenue3'!$H38&gt;AU$3,'Step 2_Revenue3'!$H38=""),0,IF('Step 2_Revenue3'!$I38+ 'Step 2_Revenue3'!$H38 - 1&gt;=AU$3,('Step 2_Revenue3'!$D38*((1-'Step 2_Revenue3'!$F38)^(AU$3-'Step 2_Revenue3'!$H38))*'Step 2_Revenue3'!$E38*((1+'Step 2_Revenue3'!$G38)^(AU$3-1))), 0)))</f>
        <v/>
      </c>
      <c r="AV16" s="54" t="str">
        <f>IF(AV$3="","",IF(OR('Step 2_Revenue3'!$H38&gt;AV$3,'Step 2_Revenue3'!$H38=""),0,IF('Step 2_Revenue3'!$I38+ 'Step 2_Revenue3'!$H38 - 1&gt;=AV$3,('Step 2_Revenue3'!$D38*((1-'Step 2_Revenue3'!$F38)^(AV$3-'Step 2_Revenue3'!$H38))*'Step 2_Revenue3'!$E38*((1+'Step 2_Revenue3'!$G38)^(AV$3-1))), 0)))</f>
        <v/>
      </c>
      <c r="AW16" s="54" t="str">
        <f>IF(AW$3="","",IF(OR('Step 2_Revenue3'!$H38&gt;AW$3,'Step 2_Revenue3'!$H38=""),0,IF('Step 2_Revenue3'!$I38+ 'Step 2_Revenue3'!$H38 - 1&gt;=AW$3,('Step 2_Revenue3'!$D38*((1-'Step 2_Revenue3'!$F38)^(AW$3-'Step 2_Revenue3'!$H38))*'Step 2_Revenue3'!$E38*((1+'Step 2_Revenue3'!$G38)^(AW$3-1))), 0)))</f>
        <v/>
      </c>
      <c r="AX16" s="54" t="str">
        <f>IF(AX$3="","",IF(OR('Step 2_Revenue3'!$H38&gt;AX$3,'Step 2_Revenue3'!$H38=""),0,IF('Step 2_Revenue3'!$I38+ 'Step 2_Revenue3'!$H38 - 1&gt;=AX$3,('Step 2_Revenue3'!$D38*((1-'Step 2_Revenue3'!$F38)^(AX$3-'Step 2_Revenue3'!$H38))*'Step 2_Revenue3'!$E38*((1+'Step 2_Revenue3'!$G38)^(AX$3-1))), 0)))</f>
        <v/>
      </c>
      <c r="AY16" s="54" t="str">
        <f>IF(AY$3="","",IF(OR('Step 2_Revenue3'!$H38&gt;AY$3,'Step 2_Revenue3'!$H38=""),0,IF('Step 2_Revenue3'!$I38+ 'Step 2_Revenue3'!$H38 - 1&gt;=AY$3,('Step 2_Revenue3'!$D38*((1-'Step 2_Revenue3'!$F38)^(AY$3-'Step 2_Revenue3'!$H38))*'Step 2_Revenue3'!$E38*((1+'Step 2_Revenue3'!$G38)^(AY$3-1))), 0)))</f>
        <v/>
      </c>
      <c r="AZ16" s="54" t="str">
        <f>IF(AZ$3="","",IF(OR('Step 2_Revenue3'!$H38&gt;AZ$3,'Step 2_Revenue3'!$H38=""),0,IF('Step 2_Revenue3'!$I38+ 'Step 2_Revenue3'!$H38 - 1&gt;=AZ$3,('Step 2_Revenue3'!$D38*((1-'Step 2_Revenue3'!$F38)^(AZ$3-'Step 2_Revenue3'!$H38))*'Step 2_Revenue3'!$E38*((1+'Step 2_Revenue3'!$G38)^(AZ$3-1))), 0)))</f>
        <v/>
      </c>
      <c r="BA16" s="54" t="str">
        <f>IF(BA$3="","",IF(OR('Step 2_Revenue3'!$H38&gt;BA$3,'Step 2_Revenue3'!$H38=""),0,IF('Step 2_Revenue3'!$I38+ 'Step 2_Revenue3'!$H38 - 1&gt;=BA$3,('Step 2_Revenue3'!$D38*((1-'Step 2_Revenue3'!$F38)^(BA$3-'Step 2_Revenue3'!$H38))*'Step 2_Revenue3'!$E38*((1+'Step 2_Revenue3'!$G38)^(BA$3-1))), 0)))</f>
        <v/>
      </c>
      <c r="BB16" s="54" t="str">
        <f>IF(BB$3="","",IF(OR('Step 2_Revenue3'!$H38&gt;BB$3,'Step 2_Revenue3'!$H38=""),0,IF('Step 2_Revenue3'!$I38+ 'Step 2_Revenue3'!$H38 - 1&gt;=BB$3,('Step 2_Revenue3'!$D38*((1-'Step 2_Revenue3'!$F38)^(BB$3-'Step 2_Revenue3'!$H38))*'Step 2_Revenue3'!$E38*((1+'Step 2_Revenue3'!$G38)^(BB$3-1))), 0)))</f>
        <v/>
      </c>
      <c r="BC16" s="54" t="str">
        <f>IF(BC$3="","",IF(OR('Step 2_Revenue3'!$H38&gt;BC$3,'Step 2_Revenue3'!$H38=""),0,IF('Step 2_Revenue3'!$I38+ 'Step 2_Revenue3'!$H38 - 1&gt;=BC$3,('Step 2_Revenue3'!$D38*((1-'Step 2_Revenue3'!$F38)^(BC$3-'Step 2_Revenue3'!$H38))*'Step 2_Revenue3'!$E38*((1+'Step 2_Revenue3'!$G38)^(BC$3-1))), 0)))</f>
        <v/>
      </c>
      <c r="BD16" s="54" t="str">
        <f>IF(BD$3="","",IF(OR('Step 2_Revenue3'!$H38&gt;BD$3,'Step 2_Revenue3'!$H38=""),0,IF('Step 2_Revenue3'!$I38+ 'Step 2_Revenue3'!$H38 - 1&gt;=BD$3,('Step 2_Revenue3'!$D38*((1-'Step 2_Revenue3'!$F38)^(BD$3-'Step 2_Revenue3'!$H38))*'Step 2_Revenue3'!$E38*((1+'Step 2_Revenue3'!$G38)^(BD$3-1))), 0)))</f>
        <v/>
      </c>
      <c r="BE16" s="54" t="str">
        <f>IF(BE$3="","",IF(OR('Step 2_Revenue3'!$H38&gt;BE$3,'Step 2_Revenue3'!$H38=""),0,IF('Step 2_Revenue3'!$I38+ 'Step 2_Revenue3'!$H38 - 1&gt;=BE$3,('Step 2_Revenue3'!$D38*((1-'Step 2_Revenue3'!$F38)^(BE$3-'Step 2_Revenue3'!$H38))*'Step 2_Revenue3'!$E38*((1+'Step 2_Revenue3'!$G38)^(BE$3-1))), 0)))</f>
        <v/>
      </c>
      <c r="BF16" s="54" t="str">
        <f>IF(BF$3="","",IF(OR('Step 2_Revenue3'!$H38&gt;BF$3,'Step 2_Revenue3'!$H38=""),0,IF('Step 2_Revenue3'!$I38+ 'Step 2_Revenue3'!$H38 - 1&gt;=BF$3,('Step 2_Revenue3'!$D38*((1-'Step 2_Revenue3'!$F38)^(BF$3-'Step 2_Revenue3'!$H38))*'Step 2_Revenue3'!$E38*((1+'Step 2_Revenue3'!$G38)^(BF$3-1))), 0)))</f>
        <v/>
      </c>
      <c r="BG16" s="54" t="str">
        <f>IF(BG$3="","",IF(OR('Step 2_Revenue3'!$H38&gt;BG$3,'Step 2_Revenue3'!$H38=""),0,IF('Step 2_Revenue3'!$I38+ 'Step 2_Revenue3'!$H38 - 1&gt;=BG$3,('Step 2_Revenue3'!$D38*((1-'Step 2_Revenue3'!$F38)^(BG$3-'Step 2_Revenue3'!$H38))*'Step 2_Revenue3'!$E38*((1+'Step 2_Revenue3'!$G38)^(BG$3-1))), 0)))</f>
        <v/>
      </c>
      <c r="BH16" s="54" t="str">
        <f>IF(BH$3="","",IF(OR('Step 2_Revenue3'!$H38&gt;BH$3,'Step 2_Revenue3'!$H38=""),0,IF('Step 2_Revenue3'!$I38+ 'Step 2_Revenue3'!$H38 - 1&gt;=BH$3,('Step 2_Revenue3'!$D38*((1-'Step 2_Revenue3'!$F38)^(BH$3-'Step 2_Revenue3'!$H38))*'Step 2_Revenue3'!$E38*((1+'Step 2_Revenue3'!$G38)^(BH$3-1))), 0)))</f>
        <v/>
      </c>
      <c r="BI16" s="54" t="str">
        <f>IF(BI$3="","",IF(OR('Step 2_Revenue3'!$H38&gt;BI$3,'Step 2_Revenue3'!$H38=""),0,IF('Step 2_Revenue3'!$I38+ 'Step 2_Revenue3'!$H38 - 1&gt;=BI$3,('Step 2_Revenue3'!$D38*((1-'Step 2_Revenue3'!$F38)^(BI$3-'Step 2_Revenue3'!$H38))*'Step 2_Revenue3'!$E38*((1+'Step 2_Revenue3'!$G38)^(BI$3-1))), 0)))</f>
        <v/>
      </c>
      <c r="BJ16" s="54" t="str">
        <f>IF(BJ$3="","",IF(OR('Step 2_Revenue3'!$H38&gt;BJ$3,'Step 2_Revenue3'!$H38=""),0,IF('Step 2_Revenue3'!$I38+ 'Step 2_Revenue3'!$H38 - 1&gt;=BJ$3,('Step 2_Revenue3'!$D38*((1-'Step 2_Revenue3'!$F38)^(BJ$3-'Step 2_Revenue3'!$H38))*'Step 2_Revenue3'!$E38*((1+'Step 2_Revenue3'!$G38)^(BJ$3-1))), 0)))</f>
        <v/>
      </c>
      <c r="BK16" s="54" t="str">
        <f>IF(BK$3="","",IF(OR('Step 2_Revenue3'!$H38&gt;BK$3,'Step 2_Revenue3'!$H38=""),0,IF('Step 2_Revenue3'!$I38+ 'Step 2_Revenue3'!$H38 - 1&gt;=BK$3,('Step 2_Revenue3'!$D38*((1-'Step 2_Revenue3'!$F38)^(BK$3-'Step 2_Revenue3'!$H38))*'Step 2_Revenue3'!$E38*((1+'Step 2_Revenue3'!$G38)^(BK$3-1))), 0)))</f>
        <v/>
      </c>
      <c r="BL16" s="54" t="str">
        <f>IF(BL$3="","",IF(OR('Step 2_Revenue3'!$H38&gt;BL$3,'Step 2_Revenue3'!$H38=""),0,IF('Step 2_Revenue3'!$I38+ 'Step 2_Revenue3'!$H38 - 1&gt;=BL$3,('Step 2_Revenue3'!$D38*((1-'Step 2_Revenue3'!$F38)^(BL$3-'Step 2_Revenue3'!$H38))*'Step 2_Revenue3'!$E38*((1+'Step 2_Revenue3'!$G38)^(BL$3-1))), 0)))</f>
        <v/>
      </c>
      <c r="BM16" s="54" t="str">
        <f>IF(BM$3="","",IF(OR('Step 2_Revenue3'!$H38&gt;BM$3,'Step 2_Revenue3'!$H38=""),0,IF('Step 2_Revenue3'!$I38+ 'Step 2_Revenue3'!$H38 - 1&gt;=BM$3,('Step 2_Revenue3'!$D38*((1-'Step 2_Revenue3'!$F38)^(BM$3-'Step 2_Revenue3'!$H38))*'Step 2_Revenue3'!$E38*((1+'Step 2_Revenue3'!$G38)^(BM$3-1))), 0)))</f>
        <v/>
      </c>
      <c r="BN16" s="54" t="str">
        <f>IF(BN$3="","",IF(OR('Step 2_Revenue3'!$H38&gt;BN$3,'Step 2_Revenue3'!$H38=""),0,IF('Step 2_Revenue3'!$I38+ 'Step 2_Revenue3'!$H38 - 1&gt;=BN$3,('Step 2_Revenue3'!$D38*((1-'Step 2_Revenue3'!$F38)^(BN$3-'Step 2_Revenue3'!$H38))*'Step 2_Revenue3'!$E38*((1+'Step 2_Revenue3'!$G38)^(BN$3-1))), 0)))</f>
        <v/>
      </c>
      <c r="BO16" s="54" t="str">
        <f>IF(BO$3="","",IF(OR('Step 2_Revenue3'!$H38&gt;BO$3,'Step 2_Revenue3'!$H38=""),0,IF('Step 2_Revenue3'!$I38+ 'Step 2_Revenue3'!$H38 - 1&gt;=BO$3,('Step 2_Revenue3'!$D38*((1-'Step 2_Revenue3'!$F38)^(BO$3-'Step 2_Revenue3'!$H38))*'Step 2_Revenue3'!$E38*((1+'Step 2_Revenue3'!$G38)^(BO$3-1))), 0)))</f>
        <v/>
      </c>
      <c r="BP16" s="54" t="str">
        <f>IF(BP$3="","",IF(OR('Step 2_Revenue3'!$H38&gt;BP$3,'Step 2_Revenue3'!$H38=""),0,IF('Step 2_Revenue3'!$I38+ 'Step 2_Revenue3'!$H38 - 1&gt;=BP$3,('Step 2_Revenue3'!$D38*((1-'Step 2_Revenue3'!$F38)^(BP$3-'Step 2_Revenue3'!$H38))*'Step 2_Revenue3'!$E38*((1+'Step 2_Revenue3'!$G38)^(BP$3-1))), 0)))</f>
        <v/>
      </c>
      <c r="BQ16" s="54" t="str">
        <f>IF(BQ$3="","",IF(OR('Step 2_Revenue3'!$H38&gt;BQ$3,'Step 2_Revenue3'!$H38=""),0,IF('Step 2_Revenue3'!$I38+ 'Step 2_Revenue3'!$H38 - 1&gt;=BQ$3,('Step 2_Revenue3'!$D38*((1-'Step 2_Revenue3'!$F38)^(BQ$3-'Step 2_Revenue3'!$H38))*'Step 2_Revenue3'!$E38*((1+'Step 2_Revenue3'!$G38)^(BQ$3-1))), 0)))</f>
        <v/>
      </c>
      <c r="BR16" s="54" t="str">
        <f>IF(BR$3="","",IF(OR('Step 2_Revenue3'!$H38&gt;BR$3,'Step 2_Revenue3'!$H38=""),0,IF('Step 2_Revenue3'!$I38+ 'Step 2_Revenue3'!$H38 - 1&gt;=BR$3,('Step 2_Revenue3'!$D38*((1-'Step 2_Revenue3'!$F38)^(BR$3-'Step 2_Revenue3'!$H38))*'Step 2_Revenue3'!$E38*((1+'Step 2_Revenue3'!$G38)^(BR$3-1))), 0)))</f>
        <v/>
      </c>
      <c r="BS16" s="54" t="str">
        <f>IF(BS$3="","",IF(OR('Step 2_Revenue3'!$H38&gt;BS$3,'Step 2_Revenue3'!$H38=""),0,IF('Step 2_Revenue3'!$I38+ 'Step 2_Revenue3'!$H38 - 1&gt;=BS$3,('Step 2_Revenue3'!$D38*((1-'Step 2_Revenue3'!$F38)^(BS$3-'Step 2_Revenue3'!$H38))*'Step 2_Revenue3'!$E38*((1+'Step 2_Revenue3'!$G38)^(BS$3-1))), 0)))</f>
        <v/>
      </c>
      <c r="BT16" s="54" t="str">
        <f>IF(BT$3="","",IF(OR('Step 2_Revenue3'!$H38&gt;BT$3,'Step 2_Revenue3'!$H38=""),0,IF('Step 2_Revenue3'!$I38+ 'Step 2_Revenue3'!$H38 - 1&gt;=BT$3,('Step 2_Revenue3'!$D38*((1-'Step 2_Revenue3'!$F38)^(BT$3-'Step 2_Revenue3'!$H38))*'Step 2_Revenue3'!$E38*((1+'Step 2_Revenue3'!$G38)^(BT$3-1))), 0)))</f>
        <v/>
      </c>
      <c r="BU16" s="54" t="str">
        <f>IF(BU$3="","",IF(OR('Step 2_Revenue3'!$H38&gt;BU$3,'Step 2_Revenue3'!$H38=""),0,IF('Step 2_Revenue3'!$I38+ 'Step 2_Revenue3'!$H38 - 1&gt;=BU$3,('Step 2_Revenue3'!$D38*((1-'Step 2_Revenue3'!$F38)^(BU$3-'Step 2_Revenue3'!$H38))*'Step 2_Revenue3'!$E38*((1+'Step 2_Revenue3'!$G38)^(BU$3-1))), 0)))</f>
        <v/>
      </c>
      <c r="BV16" s="54" t="str">
        <f>IF(BV$3="","",IF(OR('Step 2_Revenue3'!$H38&gt;BV$3,'Step 2_Revenue3'!$H38=""),0,IF('Step 2_Revenue3'!$I38+ 'Step 2_Revenue3'!$H38 - 1&gt;=BV$3,('Step 2_Revenue3'!$D38*((1-'Step 2_Revenue3'!$F38)^(BV$3-'Step 2_Revenue3'!$H38))*'Step 2_Revenue3'!$E38*((1+'Step 2_Revenue3'!$G38)^(BV$3-1))), 0)))</f>
        <v/>
      </c>
      <c r="BW16" s="54" t="str">
        <f>IF(BW$3="","",IF(OR('Step 2_Revenue3'!$H38&gt;BW$3,'Step 2_Revenue3'!$H38=""),0,IF('Step 2_Revenue3'!$I38+ 'Step 2_Revenue3'!$H38 - 1&gt;=BW$3,('Step 2_Revenue3'!$D38*((1-'Step 2_Revenue3'!$F38)^(BW$3-'Step 2_Revenue3'!$H38))*'Step 2_Revenue3'!$E38*((1+'Step 2_Revenue3'!$G38)^(BW$3-1))), 0)))</f>
        <v/>
      </c>
      <c r="BX16" s="54" t="str">
        <f>IF(BX$3="","",IF(OR('Step 2_Revenue3'!$H38&gt;BX$3,'Step 2_Revenue3'!$H38=""),0,IF('Step 2_Revenue3'!$I38+ 'Step 2_Revenue3'!$H38 - 1&gt;=BX$3,('Step 2_Revenue3'!$D38*((1-'Step 2_Revenue3'!$F38)^(BX$3-'Step 2_Revenue3'!$H38))*'Step 2_Revenue3'!$E38*((1+'Step 2_Revenue3'!$G38)^(BX$3-1))), 0)))</f>
        <v/>
      </c>
      <c r="BY16" s="54" t="str">
        <f>IF(BY$3="","",IF(OR('Step 2_Revenue3'!$H38&gt;BY$3,'Step 2_Revenue3'!$H38=""),0,IF('Step 2_Revenue3'!$I38+ 'Step 2_Revenue3'!$H38 - 1&gt;=BY$3,('Step 2_Revenue3'!$D38*((1-'Step 2_Revenue3'!$F38)^(BY$3-'Step 2_Revenue3'!$H38))*'Step 2_Revenue3'!$E38*((1+'Step 2_Revenue3'!$G38)^(BY$3-1))), 0)))</f>
        <v/>
      </c>
      <c r="BZ16" s="54" t="str">
        <f>IF(BZ$3="","",IF(OR('Step 2_Revenue3'!$H38&gt;BZ$3,'Step 2_Revenue3'!$H38=""),0,IF('Step 2_Revenue3'!$I38+ 'Step 2_Revenue3'!$H38 - 1&gt;=BZ$3,('Step 2_Revenue3'!$D38*((1-'Step 2_Revenue3'!$F38)^(BZ$3-'Step 2_Revenue3'!$H38))*'Step 2_Revenue3'!$E38*((1+'Step 2_Revenue3'!$G38)^(BZ$3-1))), 0)))</f>
        <v/>
      </c>
      <c r="CA16" s="54" t="str">
        <f>IF(CA$3="","",IF(OR('Step 2_Revenue3'!$H38&gt;CA$3,'Step 2_Revenue3'!$H38=""),0,IF('Step 2_Revenue3'!$I38+ 'Step 2_Revenue3'!$H38 - 1&gt;=CA$3,('Step 2_Revenue3'!$D38*((1-'Step 2_Revenue3'!$F38)^(CA$3-'Step 2_Revenue3'!$H38))*'Step 2_Revenue3'!$E38*((1+'Step 2_Revenue3'!$G38)^(CA$3-1))), 0)))</f>
        <v/>
      </c>
      <c r="CB16" s="54" t="str">
        <f>IF(CB$3="","",IF(OR('Step 2_Revenue3'!$H38&gt;CB$3,'Step 2_Revenue3'!$H38=""),0,IF('Step 2_Revenue3'!$I38+ 'Step 2_Revenue3'!$H38 - 1&gt;=CB$3,('Step 2_Revenue3'!$D38*((1-'Step 2_Revenue3'!$F38)^(CB$3-'Step 2_Revenue3'!$H38))*'Step 2_Revenue3'!$E38*((1+'Step 2_Revenue3'!$G38)^(CB$3-1))), 0)))</f>
        <v/>
      </c>
      <c r="CC16" s="54" t="str">
        <f>IF(CC$3="","",IF(OR('Step 2_Revenue3'!$H38&gt;CC$3,'Step 2_Revenue3'!$H38=""),0,IF('Step 2_Revenue3'!$I38+ 'Step 2_Revenue3'!$H38 - 1&gt;=CC$3,('Step 2_Revenue3'!$D38*((1-'Step 2_Revenue3'!$F38)^(CC$3-'Step 2_Revenue3'!$H38))*'Step 2_Revenue3'!$E38*((1+'Step 2_Revenue3'!$G38)^(CC$3-1))), 0)))</f>
        <v/>
      </c>
      <c r="CD16" s="54" t="str">
        <f>IF(CD$3="","",IF(OR('Step 2_Revenue3'!$H38&gt;CD$3,'Step 2_Revenue3'!$H38=""),0,IF('Step 2_Revenue3'!$I38+ 'Step 2_Revenue3'!$H38 - 1&gt;=CD$3,('Step 2_Revenue3'!$D38*((1-'Step 2_Revenue3'!$F38)^(CD$3-'Step 2_Revenue3'!$H38))*'Step 2_Revenue3'!$E38*((1+'Step 2_Revenue3'!$G38)^(CD$3-1))), 0)))</f>
        <v/>
      </c>
      <c r="CE16" s="54" t="str">
        <f>IF(CE$3="","",IF(OR('Step 2_Revenue3'!$H38&gt;CE$3,'Step 2_Revenue3'!$H38=""),0,IF('Step 2_Revenue3'!$I38+ 'Step 2_Revenue3'!$H38 - 1&gt;=CE$3,('Step 2_Revenue3'!$D38*((1-'Step 2_Revenue3'!$F38)^(CE$3-'Step 2_Revenue3'!$H38))*'Step 2_Revenue3'!$E38*((1+'Step 2_Revenue3'!$G38)^(CE$3-1))), 0)))</f>
        <v/>
      </c>
      <c r="CF16" s="54" t="str">
        <f>IF(CF$3="","",IF(OR('Step 2_Revenue3'!$H38&gt;CF$3,'Step 2_Revenue3'!$H38=""),0,IF('Step 2_Revenue3'!$I38+ 'Step 2_Revenue3'!$H38 - 1&gt;=CF$3,('Step 2_Revenue3'!$D38*((1-'Step 2_Revenue3'!$F38)^(CF$3-'Step 2_Revenue3'!$H38))*'Step 2_Revenue3'!$E38*((1+'Step 2_Revenue3'!$G38)^(CF$3-1))), 0)))</f>
        <v/>
      </c>
      <c r="CG16" s="54" t="str">
        <f>IF(CG$3="","",IF(OR('Step 2_Revenue3'!$H38&gt;CG$3,'Step 2_Revenue3'!$H38=""),0,IF('Step 2_Revenue3'!$I38+ 'Step 2_Revenue3'!$H38 - 1&gt;=CG$3,('Step 2_Revenue3'!$D38*((1-'Step 2_Revenue3'!$F38)^(CG$3-'Step 2_Revenue3'!$H38))*'Step 2_Revenue3'!$E38*((1+'Step 2_Revenue3'!$G38)^(CG$3-1))), 0)))</f>
        <v/>
      </c>
      <c r="CH16" s="54" t="str">
        <f>IF(CH$3="","",IF(OR('Step 2_Revenue3'!$H38&gt;CH$3,'Step 2_Revenue3'!$H38=""),0,IF('Step 2_Revenue3'!$I38+ 'Step 2_Revenue3'!$H38 - 1&gt;=CH$3,('Step 2_Revenue3'!$D38*((1-'Step 2_Revenue3'!$F38)^(CH$3-'Step 2_Revenue3'!$H38))*'Step 2_Revenue3'!$E38*((1+'Step 2_Revenue3'!$G38)^(CH$3-1))), 0)))</f>
        <v/>
      </c>
      <c r="CI16" s="54" t="str">
        <f>IF(CI$3="","",IF(OR('Step 2_Revenue3'!$H38&gt;CI$3,'Step 2_Revenue3'!$H38=""),0,IF('Step 2_Revenue3'!$I38+ 'Step 2_Revenue3'!$H38 - 1&gt;=CI$3,('Step 2_Revenue3'!$D38*((1-'Step 2_Revenue3'!$F38)^(CI$3-'Step 2_Revenue3'!$H38))*'Step 2_Revenue3'!$E38*((1+'Step 2_Revenue3'!$G38)^(CI$3-1))), 0)))</f>
        <v/>
      </c>
      <c r="CJ16" s="54" t="str">
        <f>IF(CJ$3="","",IF(OR('Step 2_Revenue3'!$H38&gt;CJ$3,'Step 2_Revenue3'!$H38=""),0,IF('Step 2_Revenue3'!$I38+ 'Step 2_Revenue3'!$H38 - 1&gt;=CJ$3,('Step 2_Revenue3'!$D38*((1-'Step 2_Revenue3'!$F38)^(CJ$3-'Step 2_Revenue3'!$H38))*'Step 2_Revenue3'!$E38*((1+'Step 2_Revenue3'!$G38)^(CJ$3-1))), 0)))</f>
        <v/>
      </c>
      <c r="CK16" s="54" t="str">
        <f>IF(CK$3="","",IF(OR('Step 2_Revenue3'!$H38&gt;CK$3,'Step 2_Revenue3'!$H38=""),0,IF('Step 2_Revenue3'!$I38+ 'Step 2_Revenue3'!$H38 - 1&gt;=CK$3,('Step 2_Revenue3'!$D38*((1-'Step 2_Revenue3'!$F38)^(CK$3-'Step 2_Revenue3'!$H38))*'Step 2_Revenue3'!$E38*((1+'Step 2_Revenue3'!$G38)^(CK$3-1))), 0)))</f>
        <v/>
      </c>
      <c r="CL16" s="54" t="str">
        <f>IF(CL$3="","",IF(OR('Step 2_Revenue3'!$H38&gt;CL$3,'Step 2_Revenue3'!$H38=""),0,IF('Step 2_Revenue3'!$I38+ 'Step 2_Revenue3'!$H38 - 1&gt;=CL$3,('Step 2_Revenue3'!$D38*((1-'Step 2_Revenue3'!$F38)^(CL$3-'Step 2_Revenue3'!$H38))*'Step 2_Revenue3'!$E38*((1+'Step 2_Revenue3'!$G38)^(CL$3-1))), 0)))</f>
        <v/>
      </c>
      <c r="CM16" s="54" t="str">
        <f>IF(CM$3="","",IF(OR('Step 2_Revenue3'!$H38&gt;CM$3,'Step 2_Revenue3'!$H38=""),0,IF('Step 2_Revenue3'!$I38+ 'Step 2_Revenue3'!$H38 - 1&gt;=CM$3,('Step 2_Revenue3'!$D38*((1-'Step 2_Revenue3'!$F38)^(CM$3-'Step 2_Revenue3'!$H38))*'Step 2_Revenue3'!$E38*((1+'Step 2_Revenue3'!$G38)^(CM$3-1))), 0)))</f>
        <v/>
      </c>
      <c r="CN16" s="54" t="str">
        <f>IF(CN$3="","",IF(OR('Step 2_Revenue3'!$H38&gt;CN$3,'Step 2_Revenue3'!$H38=""),0,IF('Step 2_Revenue3'!$I38+ 'Step 2_Revenue3'!$H38 - 1&gt;=CN$3,('Step 2_Revenue3'!$D38*((1-'Step 2_Revenue3'!$F38)^(CN$3-'Step 2_Revenue3'!$H38))*'Step 2_Revenue3'!$E38*((1+'Step 2_Revenue3'!$G38)^(CN$3-1))), 0)))</f>
        <v/>
      </c>
      <c r="CO16" s="54" t="str">
        <f>IF(CO$3="","",IF(OR('Step 2_Revenue3'!$H38&gt;CO$3,'Step 2_Revenue3'!$H38=""),0,IF('Step 2_Revenue3'!$I38+ 'Step 2_Revenue3'!$H38 - 1&gt;=CO$3,('Step 2_Revenue3'!$D38*((1-'Step 2_Revenue3'!$F38)^(CO$3-'Step 2_Revenue3'!$H38))*'Step 2_Revenue3'!$E38*((1+'Step 2_Revenue3'!$G38)^(CO$3-1))), 0)))</f>
        <v/>
      </c>
      <c r="CP16" s="54" t="str">
        <f>IF(CP$3="","",IF(OR('Step 2_Revenue3'!$H38&gt;CP$3,'Step 2_Revenue3'!$H38=""),0,IF('Step 2_Revenue3'!$I38+ 'Step 2_Revenue3'!$H38 - 1&gt;=CP$3,('Step 2_Revenue3'!$D38*((1-'Step 2_Revenue3'!$F38)^(CP$3-'Step 2_Revenue3'!$H38))*'Step 2_Revenue3'!$E38*((1+'Step 2_Revenue3'!$G38)^(CP$3-1))), 0)))</f>
        <v/>
      </c>
      <c r="CQ16" s="54" t="str">
        <f>IF(CQ$3="","",IF(OR('Step 2_Revenue3'!$H38&gt;CQ$3,'Step 2_Revenue3'!$H38=""),0,IF('Step 2_Revenue3'!$I38+ 'Step 2_Revenue3'!$H38 - 1&gt;=CQ$3,('Step 2_Revenue3'!$D38*((1-'Step 2_Revenue3'!$F38)^(CQ$3-'Step 2_Revenue3'!$H38))*'Step 2_Revenue3'!$E38*((1+'Step 2_Revenue3'!$G38)^(CQ$3-1))), 0)))</f>
        <v/>
      </c>
      <c r="CR16" s="54" t="str">
        <f>IF(CR$3="","",IF(OR('Step 2_Revenue3'!$H38&gt;CR$3,'Step 2_Revenue3'!$H38=""),0,IF('Step 2_Revenue3'!$I38+ 'Step 2_Revenue3'!$H38 - 1&gt;=CR$3,('Step 2_Revenue3'!$D38*((1-'Step 2_Revenue3'!$F38)^(CR$3-'Step 2_Revenue3'!$H38))*'Step 2_Revenue3'!$E38*((1+'Step 2_Revenue3'!$G38)^(CR$3-1))), 0)))</f>
        <v/>
      </c>
      <c r="CS16" s="54" t="str">
        <f>IF(CS$3="","",IF(OR('Step 2_Revenue3'!$H38&gt;CS$3,'Step 2_Revenue3'!$H38=""),0,IF('Step 2_Revenue3'!$I38+ 'Step 2_Revenue3'!$H38 - 1&gt;=CS$3,('Step 2_Revenue3'!$D38*((1-'Step 2_Revenue3'!$F38)^(CS$3-'Step 2_Revenue3'!$H38))*'Step 2_Revenue3'!$E38*((1+'Step 2_Revenue3'!$G38)^(CS$3-1))), 0)))</f>
        <v/>
      </c>
      <c r="CT16" s="54" t="str">
        <f>IF(CT$3="","",IF(OR('Step 2_Revenue3'!$H38&gt;CT$3,'Step 2_Revenue3'!$H38=""),0,IF('Step 2_Revenue3'!$I38+ 'Step 2_Revenue3'!$H38 - 1&gt;=CT$3,('Step 2_Revenue3'!$D38*((1-'Step 2_Revenue3'!$F38)^(CT$3-'Step 2_Revenue3'!$H38))*'Step 2_Revenue3'!$E38*((1+'Step 2_Revenue3'!$G38)^(CT$3-1))), 0)))</f>
        <v/>
      </c>
      <c r="CU16" s="54" t="str">
        <f>IF(CU$3="","",IF(OR('Step 2_Revenue3'!$H38&gt;CU$3,'Step 2_Revenue3'!$H38=""),0,IF('Step 2_Revenue3'!$I38+ 'Step 2_Revenue3'!$H38 - 1&gt;=CU$3,('Step 2_Revenue3'!$D38*((1-'Step 2_Revenue3'!$F38)^(CU$3-'Step 2_Revenue3'!$H38))*'Step 2_Revenue3'!$E38*((1+'Step 2_Revenue3'!$G38)^(CU$3-1))), 0)))</f>
        <v/>
      </c>
      <c r="CV16" s="54" t="str">
        <f>IF(CV$3="","",IF(OR('Step 2_Revenue3'!$H38&gt;CV$3,'Step 2_Revenue3'!$H38=""),0,IF('Step 2_Revenue3'!$I38+ 'Step 2_Revenue3'!$H38 - 1&gt;=CV$3,('Step 2_Revenue3'!$D38*((1-'Step 2_Revenue3'!$F38)^(CV$3-'Step 2_Revenue3'!$H38))*'Step 2_Revenue3'!$E38*((1+'Step 2_Revenue3'!$G38)^(CV$3-1))), 0)))</f>
        <v/>
      </c>
      <c r="CW16" s="54" t="str">
        <f>IF(CW$3="","",IF(OR('Step 2_Revenue3'!$H38&gt;CW$3,'Step 2_Revenue3'!$H38=""),0,IF('Step 2_Revenue3'!$I38+ 'Step 2_Revenue3'!$H38 - 1&gt;=CW$3,('Step 2_Revenue3'!$D38*((1-'Step 2_Revenue3'!$F38)^(CW$3-'Step 2_Revenue3'!$H38))*'Step 2_Revenue3'!$E38*((1+'Step 2_Revenue3'!$G38)^(CW$3-1))), 0)))</f>
        <v/>
      </c>
      <c r="CX16" s="54" t="str">
        <f>IF(CX$3="","",IF(OR('Step 2_Revenue3'!$H38&gt;CX$3,'Step 2_Revenue3'!$H38=""),0,IF('Step 2_Revenue3'!$I38+ 'Step 2_Revenue3'!$H38 - 1&gt;=CX$3,('Step 2_Revenue3'!$D38*((1-'Step 2_Revenue3'!$F38)^(CX$3-'Step 2_Revenue3'!$H38))*'Step 2_Revenue3'!$E38*((1+'Step 2_Revenue3'!$G38)^(CX$3-1))), 0)))</f>
        <v/>
      </c>
      <c r="CY16" s="54" t="str">
        <f>IF(CY$3="","",IF(OR('Step 2_Revenue3'!$H38&gt;CY$3,'Step 2_Revenue3'!$H38=""),0,IF('Step 2_Revenue3'!$I38+ 'Step 2_Revenue3'!$H38 - 1&gt;=CY$3,('Step 2_Revenue3'!$D38*((1-'Step 2_Revenue3'!$F38)^(CY$3-'Step 2_Revenue3'!$H38))*'Step 2_Revenue3'!$E38*((1+'Step 2_Revenue3'!$G38)^(CY$3-1))), 0)))</f>
        <v/>
      </c>
      <c r="CZ16" s="54" t="str">
        <f>IF(CZ$3="","",IF(OR('Step 2_Revenue3'!$H38&gt;CZ$3,'Step 2_Revenue3'!$H38=""),0,IF('Step 2_Revenue3'!$I38+ 'Step 2_Revenue3'!$H38 - 1&gt;=CZ$3,('Step 2_Revenue3'!$D38*((1-'Step 2_Revenue3'!$F38)^(CZ$3-'Step 2_Revenue3'!$H38))*'Step 2_Revenue3'!$E38*((1+'Step 2_Revenue3'!$G38)^(CZ$3-1))), 0)))</f>
        <v/>
      </c>
      <c r="DA16" s="54" t="str">
        <f>IF(DA$3="","",IF(OR('Step 2_Revenue3'!$H38&gt;DA$3,'Step 2_Revenue3'!$H38=""),0,IF('Step 2_Revenue3'!$I38+ 'Step 2_Revenue3'!$H38 - 1&gt;=DA$3,('Step 2_Revenue3'!$D38*((1-'Step 2_Revenue3'!$F38)^(DA$3-'Step 2_Revenue3'!$H38))*'Step 2_Revenue3'!$E38*((1+'Step 2_Revenue3'!$G38)^(DA$3-1))), 0)))</f>
        <v/>
      </c>
      <c r="DB16" s="54" t="str">
        <f>IF(DB$3="","",IF(OR('Step 2_Revenue3'!$H38&gt;DB$3,'Step 2_Revenue3'!$H38=""),0,IF('Step 2_Revenue3'!$I38+ 'Step 2_Revenue3'!$H38 - 1&gt;=DB$3,('Step 2_Revenue3'!$D38*((1-'Step 2_Revenue3'!$F38)^(DB$3-'Step 2_Revenue3'!$H38))*'Step 2_Revenue3'!$E38*((1+'Step 2_Revenue3'!$G38)^(DB$3-1))), 0)))</f>
        <v/>
      </c>
      <c r="DC16" s="7"/>
    </row>
    <row r="17" spans="1:107" s="6" customFormat="1" x14ac:dyDescent="0.25">
      <c r="A17" s="7">
        <f t="shared" si="0"/>
        <v>0</v>
      </c>
      <c r="B17" s="14" t="str">
        <f>IF('Step 2_Revenue3'!C39&gt;0,'Step 2_Revenue3'!B39,"")</f>
        <v/>
      </c>
      <c r="C17" s="14"/>
      <c r="D17" s="14" t="str">
        <f>IF('Step 2_Revenue3'!D39&gt;0,IF('Step 2_Revenue3'!H39+'Step 2_Revenue3'!I39&gt;'Step 1_Expenditure3'!$C$22,'Step 1_Expenditure3'!$C$22,'Step 2_Revenue3'!H39+'Step 2_Revenue3'!I39),"")</f>
        <v/>
      </c>
      <c r="E17" s="14" t="str">
        <f>IF('Step 2_Revenue3'!D39&gt;0,'Step 2_Revenue3'!C39,"")</f>
        <v/>
      </c>
      <c r="F17" s="54">
        <f>IF(F$3="","",IF(OR('Step 2_Revenue3'!$H39&gt;F$3,'Step 2_Revenue3'!$H39=""),0,IF('Step 2_Revenue3'!$I39+ 'Step 2_Revenue3'!$H39 - 1&gt;=F$3, ('Step 2_Revenue3'!$D39*((1-'Step 2_Revenue3'!$F39)^(F$3-'Step 2_Revenue3'!$H39))*'Step 2_Revenue3'!$E39*((1+'Step 2_Revenue3'!$G39)^(F$3))), 0)))</f>
        <v>0</v>
      </c>
      <c r="G17" s="54">
        <f>IF(G$3="","",IF(OR('Step 2_Revenue3'!$H39&gt;G$3,'Step 2_Revenue3'!$H39=""),0,IF('Step 2_Revenue3'!$I39+ 'Step 2_Revenue3'!$H39 - 1&gt;=G$3,('Step 2_Revenue3'!$D39*((1-'Step 2_Revenue3'!$F39)^(G$3-'Step 2_Revenue3'!$H39))*'Step 2_Revenue3'!$E39*((1+'Step 2_Revenue3'!$G39)^(G$3-1))), 0)))</f>
        <v>0</v>
      </c>
      <c r="H17" s="54">
        <f>IF(H$3="","",IF(OR('Step 2_Revenue3'!$H39&gt;H$3,'Step 2_Revenue3'!$H39=""),0,IF('Step 2_Revenue3'!$I39+ 'Step 2_Revenue3'!$H39 - 1&gt;=H$3,('Step 2_Revenue3'!$D39*((1-'Step 2_Revenue3'!$F39)^(H$3-'Step 2_Revenue3'!$H39))*'Step 2_Revenue3'!$E39*((1+'Step 2_Revenue3'!$G39)^(H$3-1))), 0)))</f>
        <v>0</v>
      </c>
      <c r="I17" s="54">
        <f>IF(I$3="","",IF(OR('Step 2_Revenue3'!$H39&gt;I$3,'Step 2_Revenue3'!$H39=""),0,IF('Step 2_Revenue3'!$I39+ 'Step 2_Revenue3'!$H39 - 1&gt;=I$3,('Step 2_Revenue3'!$D39*((1-'Step 2_Revenue3'!$F39)^(I$3-'Step 2_Revenue3'!$H39))*'Step 2_Revenue3'!$E39*((1+'Step 2_Revenue3'!$G39)^(I$3-1))), 0)))</f>
        <v>0</v>
      </c>
      <c r="J17" s="54">
        <f>IF(J$3="","",IF(OR('Step 2_Revenue3'!$H39&gt;J$3,'Step 2_Revenue3'!$H39=""),0,IF('Step 2_Revenue3'!$I39+ 'Step 2_Revenue3'!$H39 - 1&gt;=J$3,('Step 2_Revenue3'!$D39*((1-'Step 2_Revenue3'!$F39)^(J$3-'Step 2_Revenue3'!$H39))*'Step 2_Revenue3'!$E39*((1+'Step 2_Revenue3'!$G39)^(J$3-1))), 0)))</f>
        <v>0</v>
      </c>
      <c r="K17" s="54">
        <f>IF(K$3="","",IF(OR('Step 2_Revenue3'!$H39&gt;K$3,'Step 2_Revenue3'!$H39=""),0,IF('Step 2_Revenue3'!$I39+ 'Step 2_Revenue3'!$H39 - 1&gt;=K$3,('Step 2_Revenue3'!$D39*((1-'Step 2_Revenue3'!$F39)^(K$3-'Step 2_Revenue3'!$H39))*'Step 2_Revenue3'!$E39*((1+'Step 2_Revenue3'!$G39)^(K$3-1))), 0)))</f>
        <v>0</v>
      </c>
      <c r="L17" s="54">
        <f>IF(L$3="","",IF(OR('Step 2_Revenue3'!$H39&gt;L$3,'Step 2_Revenue3'!$H39=""),0,IF('Step 2_Revenue3'!$I39+ 'Step 2_Revenue3'!$H39 - 1&gt;=L$3,('Step 2_Revenue3'!$D39*((1-'Step 2_Revenue3'!$F39)^(L$3-'Step 2_Revenue3'!$H39))*'Step 2_Revenue3'!$E39*((1+'Step 2_Revenue3'!$G39)^(L$3-1))), 0)))</f>
        <v>0</v>
      </c>
      <c r="M17" s="54">
        <f>IF(M$3="","",IF(OR('Step 2_Revenue3'!$H39&gt;M$3,'Step 2_Revenue3'!$H39=""),0,IF('Step 2_Revenue3'!$I39+ 'Step 2_Revenue3'!$H39 - 1&gt;=M$3,('Step 2_Revenue3'!$D39*((1-'Step 2_Revenue3'!$F39)^(M$3-'Step 2_Revenue3'!$H39))*'Step 2_Revenue3'!$E39*((1+'Step 2_Revenue3'!$G39)^(M$3-1))), 0)))</f>
        <v>0</v>
      </c>
      <c r="N17" s="54">
        <f>IF(N$3="","",IF(OR('Step 2_Revenue3'!$H39&gt;N$3,'Step 2_Revenue3'!$H39=""),0,IF('Step 2_Revenue3'!$I39+ 'Step 2_Revenue3'!$H39 - 1&gt;=N$3,('Step 2_Revenue3'!$D39*((1-'Step 2_Revenue3'!$F39)^(N$3-'Step 2_Revenue3'!$H39))*'Step 2_Revenue3'!$E39*((1+'Step 2_Revenue3'!$G39)^(N$3-1))), 0)))</f>
        <v>0</v>
      </c>
      <c r="O17" s="54">
        <f>IF(O$3="","",IF(OR('Step 2_Revenue3'!$H39&gt;O$3,'Step 2_Revenue3'!$H39=""),0,IF('Step 2_Revenue3'!$I39+ 'Step 2_Revenue3'!$H39 - 1&gt;=O$3,('Step 2_Revenue3'!$D39*((1-'Step 2_Revenue3'!$F39)^(O$3-'Step 2_Revenue3'!$H39))*'Step 2_Revenue3'!$E39*((1+'Step 2_Revenue3'!$G39)^(O$3-1))), 0)))</f>
        <v>0</v>
      </c>
      <c r="P17" s="54">
        <f>IF(P$3="","",IF(OR('Step 2_Revenue3'!$H39&gt;P$3,'Step 2_Revenue3'!$H39=""),0,IF('Step 2_Revenue3'!$I39+ 'Step 2_Revenue3'!$H39 - 1&gt;=P$3,('Step 2_Revenue3'!$D39*((1-'Step 2_Revenue3'!$F39)^(P$3-'Step 2_Revenue3'!$H39))*'Step 2_Revenue3'!$E39*((1+'Step 2_Revenue3'!$G39)^(P$3-1))), 0)))</f>
        <v>0</v>
      </c>
      <c r="Q17" s="54">
        <f>IF(Q$3="","",IF(OR('Step 2_Revenue3'!$H39&gt;Q$3,'Step 2_Revenue3'!$H39=""),0,IF('Step 2_Revenue3'!$I39+ 'Step 2_Revenue3'!$H39 - 1&gt;=Q$3,('Step 2_Revenue3'!$D39*((1-'Step 2_Revenue3'!$F39)^(Q$3-'Step 2_Revenue3'!$H39))*'Step 2_Revenue3'!$E39*((1+'Step 2_Revenue3'!$G39)^(Q$3-1))), 0)))</f>
        <v>0</v>
      </c>
      <c r="R17" s="54">
        <f>IF(R$3="","",IF(OR('Step 2_Revenue3'!$H39&gt;R$3,'Step 2_Revenue3'!$H39=""),0,IF('Step 2_Revenue3'!$I39+ 'Step 2_Revenue3'!$H39 - 1&gt;=R$3,('Step 2_Revenue3'!$D39*((1-'Step 2_Revenue3'!$F39)^(R$3-'Step 2_Revenue3'!$H39))*'Step 2_Revenue3'!$E39*((1+'Step 2_Revenue3'!$G39)^(R$3-1))), 0)))</f>
        <v>0</v>
      </c>
      <c r="S17" s="54">
        <f>IF(S$3="","",IF(OR('Step 2_Revenue3'!$H39&gt;S$3,'Step 2_Revenue3'!$H39=""),0,IF('Step 2_Revenue3'!$I39+ 'Step 2_Revenue3'!$H39 - 1&gt;=S$3,('Step 2_Revenue3'!$D39*((1-'Step 2_Revenue3'!$F39)^(S$3-'Step 2_Revenue3'!$H39))*'Step 2_Revenue3'!$E39*((1+'Step 2_Revenue3'!$G39)^(S$3-1))), 0)))</f>
        <v>0</v>
      </c>
      <c r="T17" s="54">
        <f>IF(T$3="","",IF(OR('Step 2_Revenue3'!$H39&gt;T$3,'Step 2_Revenue3'!$H39=""),0,IF('Step 2_Revenue3'!$I39+ 'Step 2_Revenue3'!$H39 - 1&gt;=T$3,('Step 2_Revenue3'!$D39*((1-'Step 2_Revenue3'!$F39)^(T$3-'Step 2_Revenue3'!$H39))*'Step 2_Revenue3'!$E39*((1+'Step 2_Revenue3'!$G39)^(T$3-1))), 0)))</f>
        <v>0</v>
      </c>
      <c r="U17" s="54">
        <f>IF(U$3="","",IF(OR('Step 2_Revenue3'!$H39&gt;U$3,'Step 2_Revenue3'!$H39=""),0,IF('Step 2_Revenue3'!$I39+ 'Step 2_Revenue3'!$H39 - 1&gt;=U$3,('Step 2_Revenue3'!$D39*((1-'Step 2_Revenue3'!$F39)^(U$3-'Step 2_Revenue3'!$H39))*'Step 2_Revenue3'!$E39*((1+'Step 2_Revenue3'!$G39)^(U$3-1))), 0)))</f>
        <v>0</v>
      </c>
      <c r="V17" s="54">
        <f>IF(V$3="","",IF(OR('Step 2_Revenue3'!$H39&gt;V$3,'Step 2_Revenue3'!$H39=""),0,IF('Step 2_Revenue3'!$I39+ 'Step 2_Revenue3'!$H39 - 1&gt;=V$3,('Step 2_Revenue3'!$D39*((1-'Step 2_Revenue3'!$F39)^(V$3-'Step 2_Revenue3'!$H39))*'Step 2_Revenue3'!$E39*((1+'Step 2_Revenue3'!$G39)^(V$3-1))), 0)))</f>
        <v>0</v>
      </c>
      <c r="W17" s="54">
        <f>IF(W$3="","",IF(OR('Step 2_Revenue3'!$H39&gt;W$3,'Step 2_Revenue3'!$H39=""),0,IF('Step 2_Revenue3'!$I39+ 'Step 2_Revenue3'!$H39 - 1&gt;=W$3,('Step 2_Revenue3'!$D39*((1-'Step 2_Revenue3'!$F39)^(W$3-'Step 2_Revenue3'!$H39))*'Step 2_Revenue3'!$E39*((1+'Step 2_Revenue3'!$G39)^(W$3-1))), 0)))</f>
        <v>0</v>
      </c>
      <c r="X17" s="54">
        <f>IF(X$3="","",IF(OR('Step 2_Revenue3'!$H39&gt;X$3,'Step 2_Revenue3'!$H39=""),0,IF('Step 2_Revenue3'!$I39+ 'Step 2_Revenue3'!$H39 - 1&gt;=X$3,('Step 2_Revenue3'!$D39*((1-'Step 2_Revenue3'!$F39)^(X$3-'Step 2_Revenue3'!$H39))*'Step 2_Revenue3'!$E39*((1+'Step 2_Revenue3'!$G39)^(X$3-1))), 0)))</f>
        <v>0</v>
      </c>
      <c r="Y17" s="54">
        <f>IF(Y$3="","",IF(OR('Step 2_Revenue3'!$H39&gt;Y$3,'Step 2_Revenue3'!$H39=""),0,IF('Step 2_Revenue3'!$I39+ 'Step 2_Revenue3'!$H39 - 1&gt;=Y$3,('Step 2_Revenue3'!$D39*((1-'Step 2_Revenue3'!$F39)^(Y$3-'Step 2_Revenue3'!$H39))*'Step 2_Revenue3'!$E39*((1+'Step 2_Revenue3'!$G39)^(Y$3-1))), 0)))</f>
        <v>0</v>
      </c>
      <c r="Z17" s="54">
        <f>IF(Z$3="","",IF(OR('Step 2_Revenue3'!$H39&gt;Z$3,'Step 2_Revenue3'!$H39=""),0,IF('Step 2_Revenue3'!$I39+ 'Step 2_Revenue3'!$H39 - 1&gt;=Z$3,('Step 2_Revenue3'!$D39*((1-'Step 2_Revenue3'!$F39)^(Z$3-'Step 2_Revenue3'!$H39))*'Step 2_Revenue3'!$E39*((1+'Step 2_Revenue3'!$G39)^(Z$3-1))), 0)))</f>
        <v>0</v>
      </c>
      <c r="AA17" s="54">
        <f>IF(AA$3="","",IF(OR('Step 2_Revenue3'!$H39&gt;AA$3,'Step 2_Revenue3'!$H39=""),0,IF('Step 2_Revenue3'!$I39+ 'Step 2_Revenue3'!$H39 - 1&gt;=AA$3,('Step 2_Revenue3'!$D39*((1-'Step 2_Revenue3'!$F39)^(AA$3-'Step 2_Revenue3'!$H39))*'Step 2_Revenue3'!$E39*((1+'Step 2_Revenue3'!$G39)^(AA$3-1))), 0)))</f>
        <v>0</v>
      </c>
      <c r="AB17" s="54">
        <f>IF(AB$3="","",IF(OR('Step 2_Revenue3'!$H39&gt;AB$3,'Step 2_Revenue3'!$H39=""),0,IF('Step 2_Revenue3'!$I39+ 'Step 2_Revenue3'!$H39 - 1&gt;=AB$3,('Step 2_Revenue3'!$D39*((1-'Step 2_Revenue3'!$F39)^(AB$3-'Step 2_Revenue3'!$H39))*'Step 2_Revenue3'!$E39*((1+'Step 2_Revenue3'!$G39)^(AB$3-1))), 0)))</f>
        <v>0</v>
      </c>
      <c r="AC17" s="54">
        <f>IF(AC$3="","",IF(OR('Step 2_Revenue3'!$H39&gt;AC$3,'Step 2_Revenue3'!$H39=""),0,IF('Step 2_Revenue3'!$I39+ 'Step 2_Revenue3'!$H39 - 1&gt;=AC$3,('Step 2_Revenue3'!$D39*((1-'Step 2_Revenue3'!$F39)^(AC$3-'Step 2_Revenue3'!$H39))*'Step 2_Revenue3'!$E39*((1+'Step 2_Revenue3'!$G39)^(AC$3-1))), 0)))</f>
        <v>0</v>
      </c>
      <c r="AD17" s="54">
        <f>IF(AD$3="","",IF(OR('Step 2_Revenue3'!$H39&gt;AD$3,'Step 2_Revenue3'!$H39=""),0,IF('Step 2_Revenue3'!$I39+ 'Step 2_Revenue3'!$H39 - 1&gt;=AD$3,('Step 2_Revenue3'!$D39*((1-'Step 2_Revenue3'!$F39)^(AD$3-'Step 2_Revenue3'!$H39))*'Step 2_Revenue3'!$E39*((1+'Step 2_Revenue3'!$G39)^(AD$3-1))), 0)))</f>
        <v>0</v>
      </c>
      <c r="AE17" s="54">
        <f>IF(AE$3="","",IF(OR('Step 2_Revenue3'!$H39&gt;AE$3,'Step 2_Revenue3'!$H39=""),0,IF('Step 2_Revenue3'!$I39+ 'Step 2_Revenue3'!$H39 - 1&gt;=AE$3,('Step 2_Revenue3'!$D39*((1-'Step 2_Revenue3'!$F39)^(AE$3-'Step 2_Revenue3'!$H39))*'Step 2_Revenue3'!$E39*((1+'Step 2_Revenue3'!$G39)^(AE$3-1))), 0)))</f>
        <v>0</v>
      </c>
      <c r="AF17" s="54" t="str">
        <f>IF(AF$3="","",IF(OR('Step 2_Revenue3'!$H39&gt;AF$3,'Step 2_Revenue3'!$H39=""),0,IF('Step 2_Revenue3'!$I39+ 'Step 2_Revenue3'!$H39 - 1&gt;=AF$3,('Step 2_Revenue3'!$D39*((1-'Step 2_Revenue3'!$F39)^(AF$3-'Step 2_Revenue3'!$H39))*'Step 2_Revenue3'!$E39*((1+'Step 2_Revenue3'!$G39)^(AF$3-1))), 0)))</f>
        <v/>
      </c>
      <c r="AG17" s="54" t="str">
        <f>IF(AG$3="","",IF(OR('Step 2_Revenue3'!$H39&gt;AG$3,'Step 2_Revenue3'!$H39=""),0,IF('Step 2_Revenue3'!$I39+ 'Step 2_Revenue3'!$H39 - 1&gt;=AG$3,('Step 2_Revenue3'!$D39*((1-'Step 2_Revenue3'!$F39)^(AG$3-'Step 2_Revenue3'!$H39))*'Step 2_Revenue3'!$E39*((1+'Step 2_Revenue3'!$G39)^(AG$3-1))), 0)))</f>
        <v/>
      </c>
      <c r="AH17" s="54" t="str">
        <f>IF(AH$3="","",IF(OR('Step 2_Revenue3'!$H39&gt;AH$3,'Step 2_Revenue3'!$H39=""),0,IF('Step 2_Revenue3'!$I39+ 'Step 2_Revenue3'!$H39 - 1&gt;=AH$3,('Step 2_Revenue3'!$D39*((1-'Step 2_Revenue3'!$F39)^(AH$3-'Step 2_Revenue3'!$H39))*'Step 2_Revenue3'!$E39*((1+'Step 2_Revenue3'!$G39)^(AH$3-1))), 0)))</f>
        <v/>
      </c>
      <c r="AI17" s="54" t="str">
        <f>IF(AI$3="","",IF(OR('Step 2_Revenue3'!$H39&gt;AI$3,'Step 2_Revenue3'!$H39=""),0,IF('Step 2_Revenue3'!$I39+ 'Step 2_Revenue3'!$H39 - 1&gt;=AI$3,('Step 2_Revenue3'!$D39*((1-'Step 2_Revenue3'!$F39)^(AI$3-'Step 2_Revenue3'!$H39))*'Step 2_Revenue3'!$E39*((1+'Step 2_Revenue3'!$G39)^(AI$3-1))), 0)))</f>
        <v/>
      </c>
      <c r="AJ17" s="54" t="str">
        <f>IF(AJ$3="","",IF(OR('Step 2_Revenue3'!$H39&gt;AJ$3,'Step 2_Revenue3'!$H39=""),0,IF('Step 2_Revenue3'!$I39+ 'Step 2_Revenue3'!$H39 - 1&gt;=AJ$3,('Step 2_Revenue3'!$D39*((1-'Step 2_Revenue3'!$F39)^(AJ$3-'Step 2_Revenue3'!$H39))*'Step 2_Revenue3'!$E39*((1+'Step 2_Revenue3'!$G39)^(AJ$3-1))), 0)))</f>
        <v/>
      </c>
      <c r="AK17" s="54" t="str">
        <f>IF(AK$3="","",IF(OR('Step 2_Revenue3'!$H39&gt;AK$3,'Step 2_Revenue3'!$H39=""),0,IF('Step 2_Revenue3'!$I39+ 'Step 2_Revenue3'!$H39 - 1&gt;=AK$3,('Step 2_Revenue3'!$D39*((1-'Step 2_Revenue3'!$F39)^(AK$3-'Step 2_Revenue3'!$H39))*'Step 2_Revenue3'!$E39*((1+'Step 2_Revenue3'!$G39)^(AK$3-1))), 0)))</f>
        <v/>
      </c>
      <c r="AL17" s="54" t="str">
        <f>IF(AL$3="","",IF(OR('Step 2_Revenue3'!$H39&gt;AL$3,'Step 2_Revenue3'!$H39=""),0,IF('Step 2_Revenue3'!$I39+ 'Step 2_Revenue3'!$H39 - 1&gt;=AL$3,('Step 2_Revenue3'!$D39*((1-'Step 2_Revenue3'!$F39)^(AL$3-'Step 2_Revenue3'!$H39))*'Step 2_Revenue3'!$E39*((1+'Step 2_Revenue3'!$G39)^(AL$3-1))), 0)))</f>
        <v/>
      </c>
      <c r="AM17" s="54" t="str">
        <f>IF(AM$3="","",IF(OR('Step 2_Revenue3'!$H39&gt;AM$3,'Step 2_Revenue3'!$H39=""),0,IF('Step 2_Revenue3'!$I39+ 'Step 2_Revenue3'!$H39 - 1&gt;=AM$3,('Step 2_Revenue3'!$D39*((1-'Step 2_Revenue3'!$F39)^(AM$3-'Step 2_Revenue3'!$H39))*'Step 2_Revenue3'!$E39*((1+'Step 2_Revenue3'!$G39)^(AM$3-1))), 0)))</f>
        <v/>
      </c>
      <c r="AN17" s="54" t="str">
        <f>IF(AN$3="","",IF(OR('Step 2_Revenue3'!$H39&gt;AN$3,'Step 2_Revenue3'!$H39=""),0,IF('Step 2_Revenue3'!$I39+ 'Step 2_Revenue3'!$H39 - 1&gt;=AN$3,('Step 2_Revenue3'!$D39*((1-'Step 2_Revenue3'!$F39)^(AN$3-'Step 2_Revenue3'!$H39))*'Step 2_Revenue3'!$E39*((1+'Step 2_Revenue3'!$G39)^(AN$3-1))), 0)))</f>
        <v/>
      </c>
      <c r="AO17" s="54" t="str">
        <f>IF(AO$3="","",IF(OR('Step 2_Revenue3'!$H39&gt;AO$3,'Step 2_Revenue3'!$H39=""),0,IF('Step 2_Revenue3'!$I39+ 'Step 2_Revenue3'!$H39 - 1&gt;=AO$3,('Step 2_Revenue3'!$D39*((1-'Step 2_Revenue3'!$F39)^(AO$3-'Step 2_Revenue3'!$H39))*'Step 2_Revenue3'!$E39*((1+'Step 2_Revenue3'!$G39)^(AO$3-1))), 0)))</f>
        <v/>
      </c>
      <c r="AP17" s="54" t="str">
        <f>IF(AP$3="","",IF(OR('Step 2_Revenue3'!$H39&gt;AP$3,'Step 2_Revenue3'!$H39=""),0,IF('Step 2_Revenue3'!$I39+ 'Step 2_Revenue3'!$H39 - 1&gt;=AP$3,('Step 2_Revenue3'!$D39*((1-'Step 2_Revenue3'!$F39)^(AP$3-'Step 2_Revenue3'!$H39))*'Step 2_Revenue3'!$E39*((1+'Step 2_Revenue3'!$G39)^(AP$3-1))), 0)))</f>
        <v/>
      </c>
      <c r="AQ17" s="54" t="str">
        <f>IF(AQ$3="","",IF(OR('Step 2_Revenue3'!$H39&gt;AQ$3,'Step 2_Revenue3'!$H39=""),0,IF('Step 2_Revenue3'!$I39+ 'Step 2_Revenue3'!$H39 - 1&gt;=AQ$3,('Step 2_Revenue3'!$D39*((1-'Step 2_Revenue3'!$F39)^(AQ$3-'Step 2_Revenue3'!$H39))*'Step 2_Revenue3'!$E39*((1+'Step 2_Revenue3'!$G39)^(AQ$3-1))), 0)))</f>
        <v/>
      </c>
      <c r="AR17" s="54" t="str">
        <f>IF(AR$3="","",IF(OR('Step 2_Revenue3'!$H39&gt;AR$3,'Step 2_Revenue3'!$H39=""),0,IF('Step 2_Revenue3'!$I39+ 'Step 2_Revenue3'!$H39 - 1&gt;=AR$3,('Step 2_Revenue3'!$D39*((1-'Step 2_Revenue3'!$F39)^(AR$3-'Step 2_Revenue3'!$H39))*'Step 2_Revenue3'!$E39*((1+'Step 2_Revenue3'!$G39)^(AR$3-1))), 0)))</f>
        <v/>
      </c>
      <c r="AS17" s="54" t="str">
        <f>IF(AS$3="","",IF(OR('Step 2_Revenue3'!$H39&gt;AS$3,'Step 2_Revenue3'!$H39=""),0,IF('Step 2_Revenue3'!$I39+ 'Step 2_Revenue3'!$H39 - 1&gt;=AS$3,('Step 2_Revenue3'!$D39*((1-'Step 2_Revenue3'!$F39)^(AS$3-'Step 2_Revenue3'!$H39))*'Step 2_Revenue3'!$E39*((1+'Step 2_Revenue3'!$G39)^(AS$3-1))), 0)))</f>
        <v/>
      </c>
      <c r="AT17" s="54" t="str">
        <f>IF(AT$3="","",IF(OR('Step 2_Revenue3'!$H39&gt;AT$3,'Step 2_Revenue3'!$H39=""),0,IF('Step 2_Revenue3'!$I39+ 'Step 2_Revenue3'!$H39 - 1&gt;=AT$3,('Step 2_Revenue3'!$D39*((1-'Step 2_Revenue3'!$F39)^(AT$3-'Step 2_Revenue3'!$H39))*'Step 2_Revenue3'!$E39*((1+'Step 2_Revenue3'!$G39)^(AT$3-1))), 0)))</f>
        <v/>
      </c>
      <c r="AU17" s="54" t="str">
        <f>IF(AU$3="","",IF(OR('Step 2_Revenue3'!$H39&gt;AU$3,'Step 2_Revenue3'!$H39=""),0,IF('Step 2_Revenue3'!$I39+ 'Step 2_Revenue3'!$H39 - 1&gt;=AU$3,('Step 2_Revenue3'!$D39*((1-'Step 2_Revenue3'!$F39)^(AU$3-'Step 2_Revenue3'!$H39))*'Step 2_Revenue3'!$E39*((1+'Step 2_Revenue3'!$G39)^(AU$3-1))), 0)))</f>
        <v/>
      </c>
      <c r="AV17" s="54" t="str">
        <f>IF(AV$3="","",IF(OR('Step 2_Revenue3'!$H39&gt;AV$3,'Step 2_Revenue3'!$H39=""),0,IF('Step 2_Revenue3'!$I39+ 'Step 2_Revenue3'!$H39 - 1&gt;=AV$3,('Step 2_Revenue3'!$D39*((1-'Step 2_Revenue3'!$F39)^(AV$3-'Step 2_Revenue3'!$H39))*'Step 2_Revenue3'!$E39*((1+'Step 2_Revenue3'!$G39)^(AV$3-1))), 0)))</f>
        <v/>
      </c>
      <c r="AW17" s="54" t="str">
        <f>IF(AW$3="","",IF(OR('Step 2_Revenue3'!$H39&gt;AW$3,'Step 2_Revenue3'!$H39=""),0,IF('Step 2_Revenue3'!$I39+ 'Step 2_Revenue3'!$H39 - 1&gt;=AW$3,('Step 2_Revenue3'!$D39*((1-'Step 2_Revenue3'!$F39)^(AW$3-'Step 2_Revenue3'!$H39))*'Step 2_Revenue3'!$E39*((1+'Step 2_Revenue3'!$G39)^(AW$3-1))), 0)))</f>
        <v/>
      </c>
      <c r="AX17" s="54" t="str">
        <f>IF(AX$3="","",IF(OR('Step 2_Revenue3'!$H39&gt;AX$3,'Step 2_Revenue3'!$H39=""),0,IF('Step 2_Revenue3'!$I39+ 'Step 2_Revenue3'!$H39 - 1&gt;=AX$3,('Step 2_Revenue3'!$D39*((1-'Step 2_Revenue3'!$F39)^(AX$3-'Step 2_Revenue3'!$H39))*'Step 2_Revenue3'!$E39*((1+'Step 2_Revenue3'!$G39)^(AX$3-1))), 0)))</f>
        <v/>
      </c>
      <c r="AY17" s="54" t="str">
        <f>IF(AY$3="","",IF(OR('Step 2_Revenue3'!$H39&gt;AY$3,'Step 2_Revenue3'!$H39=""),0,IF('Step 2_Revenue3'!$I39+ 'Step 2_Revenue3'!$H39 - 1&gt;=AY$3,('Step 2_Revenue3'!$D39*((1-'Step 2_Revenue3'!$F39)^(AY$3-'Step 2_Revenue3'!$H39))*'Step 2_Revenue3'!$E39*((1+'Step 2_Revenue3'!$G39)^(AY$3-1))), 0)))</f>
        <v/>
      </c>
      <c r="AZ17" s="54" t="str">
        <f>IF(AZ$3="","",IF(OR('Step 2_Revenue3'!$H39&gt;AZ$3,'Step 2_Revenue3'!$H39=""),0,IF('Step 2_Revenue3'!$I39+ 'Step 2_Revenue3'!$H39 - 1&gt;=AZ$3,('Step 2_Revenue3'!$D39*((1-'Step 2_Revenue3'!$F39)^(AZ$3-'Step 2_Revenue3'!$H39))*'Step 2_Revenue3'!$E39*((1+'Step 2_Revenue3'!$G39)^(AZ$3-1))), 0)))</f>
        <v/>
      </c>
      <c r="BA17" s="54" t="str">
        <f>IF(BA$3="","",IF(OR('Step 2_Revenue3'!$H39&gt;BA$3,'Step 2_Revenue3'!$H39=""),0,IF('Step 2_Revenue3'!$I39+ 'Step 2_Revenue3'!$H39 - 1&gt;=BA$3,('Step 2_Revenue3'!$D39*((1-'Step 2_Revenue3'!$F39)^(BA$3-'Step 2_Revenue3'!$H39))*'Step 2_Revenue3'!$E39*((1+'Step 2_Revenue3'!$G39)^(BA$3-1))), 0)))</f>
        <v/>
      </c>
      <c r="BB17" s="54" t="str">
        <f>IF(BB$3="","",IF(OR('Step 2_Revenue3'!$H39&gt;BB$3,'Step 2_Revenue3'!$H39=""),0,IF('Step 2_Revenue3'!$I39+ 'Step 2_Revenue3'!$H39 - 1&gt;=BB$3,('Step 2_Revenue3'!$D39*((1-'Step 2_Revenue3'!$F39)^(BB$3-'Step 2_Revenue3'!$H39))*'Step 2_Revenue3'!$E39*((1+'Step 2_Revenue3'!$G39)^(BB$3-1))), 0)))</f>
        <v/>
      </c>
      <c r="BC17" s="54" t="str">
        <f>IF(BC$3="","",IF(OR('Step 2_Revenue3'!$H39&gt;BC$3,'Step 2_Revenue3'!$H39=""),0,IF('Step 2_Revenue3'!$I39+ 'Step 2_Revenue3'!$H39 - 1&gt;=BC$3,('Step 2_Revenue3'!$D39*((1-'Step 2_Revenue3'!$F39)^(BC$3-'Step 2_Revenue3'!$H39))*'Step 2_Revenue3'!$E39*((1+'Step 2_Revenue3'!$G39)^(BC$3-1))), 0)))</f>
        <v/>
      </c>
      <c r="BD17" s="54" t="str">
        <f>IF(BD$3="","",IF(OR('Step 2_Revenue3'!$H39&gt;BD$3,'Step 2_Revenue3'!$H39=""),0,IF('Step 2_Revenue3'!$I39+ 'Step 2_Revenue3'!$H39 - 1&gt;=BD$3,('Step 2_Revenue3'!$D39*((1-'Step 2_Revenue3'!$F39)^(BD$3-'Step 2_Revenue3'!$H39))*'Step 2_Revenue3'!$E39*((1+'Step 2_Revenue3'!$G39)^(BD$3-1))), 0)))</f>
        <v/>
      </c>
      <c r="BE17" s="54" t="str">
        <f>IF(BE$3="","",IF(OR('Step 2_Revenue3'!$H39&gt;BE$3,'Step 2_Revenue3'!$H39=""),0,IF('Step 2_Revenue3'!$I39+ 'Step 2_Revenue3'!$H39 - 1&gt;=BE$3,('Step 2_Revenue3'!$D39*((1-'Step 2_Revenue3'!$F39)^(BE$3-'Step 2_Revenue3'!$H39))*'Step 2_Revenue3'!$E39*((1+'Step 2_Revenue3'!$G39)^(BE$3-1))), 0)))</f>
        <v/>
      </c>
      <c r="BF17" s="54" t="str">
        <f>IF(BF$3="","",IF(OR('Step 2_Revenue3'!$H39&gt;BF$3,'Step 2_Revenue3'!$H39=""),0,IF('Step 2_Revenue3'!$I39+ 'Step 2_Revenue3'!$H39 - 1&gt;=BF$3,('Step 2_Revenue3'!$D39*((1-'Step 2_Revenue3'!$F39)^(BF$3-'Step 2_Revenue3'!$H39))*'Step 2_Revenue3'!$E39*((1+'Step 2_Revenue3'!$G39)^(BF$3-1))), 0)))</f>
        <v/>
      </c>
      <c r="BG17" s="54" t="str">
        <f>IF(BG$3="","",IF(OR('Step 2_Revenue3'!$H39&gt;BG$3,'Step 2_Revenue3'!$H39=""),0,IF('Step 2_Revenue3'!$I39+ 'Step 2_Revenue3'!$H39 - 1&gt;=BG$3,('Step 2_Revenue3'!$D39*((1-'Step 2_Revenue3'!$F39)^(BG$3-'Step 2_Revenue3'!$H39))*'Step 2_Revenue3'!$E39*((1+'Step 2_Revenue3'!$G39)^(BG$3-1))), 0)))</f>
        <v/>
      </c>
      <c r="BH17" s="54" t="str">
        <f>IF(BH$3="","",IF(OR('Step 2_Revenue3'!$H39&gt;BH$3,'Step 2_Revenue3'!$H39=""),0,IF('Step 2_Revenue3'!$I39+ 'Step 2_Revenue3'!$H39 - 1&gt;=BH$3,('Step 2_Revenue3'!$D39*((1-'Step 2_Revenue3'!$F39)^(BH$3-'Step 2_Revenue3'!$H39))*'Step 2_Revenue3'!$E39*((1+'Step 2_Revenue3'!$G39)^(BH$3-1))), 0)))</f>
        <v/>
      </c>
      <c r="BI17" s="54" t="str">
        <f>IF(BI$3="","",IF(OR('Step 2_Revenue3'!$H39&gt;BI$3,'Step 2_Revenue3'!$H39=""),0,IF('Step 2_Revenue3'!$I39+ 'Step 2_Revenue3'!$H39 - 1&gt;=BI$3,('Step 2_Revenue3'!$D39*((1-'Step 2_Revenue3'!$F39)^(BI$3-'Step 2_Revenue3'!$H39))*'Step 2_Revenue3'!$E39*((1+'Step 2_Revenue3'!$G39)^(BI$3-1))), 0)))</f>
        <v/>
      </c>
      <c r="BJ17" s="54" t="str">
        <f>IF(BJ$3="","",IF(OR('Step 2_Revenue3'!$H39&gt;BJ$3,'Step 2_Revenue3'!$H39=""),0,IF('Step 2_Revenue3'!$I39+ 'Step 2_Revenue3'!$H39 - 1&gt;=BJ$3,('Step 2_Revenue3'!$D39*((1-'Step 2_Revenue3'!$F39)^(BJ$3-'Step 2_Revenue3'!$H39))*'Step 2_Revenue3'!$E39*((1+'Step 2_Revenue3'!$G39)^(BJ$3-1))), 0)))</f>
        <v/>
      </c>
      <c r="BK17" s="54" t="str">
        <f>IF(BK$3="","",IF(OR('Step 2_Revenue3'!$H39&gt;BK$3,'Step 2_Revenue3'!$H39=""),0,IF('Step 2_Revenue3'!$I39+ 'Step 2_Revenue3'!$H39 - 1&gt;=BK$3,('Step 2_Revenue3'!$D39*((1-'Step 2_Revenue3'!$F39)^(BK$3-'Step 2_Revenue3'!$H39))*'Step 2_Revenue3'!$E39*((1+'Step 2_Revenue3'!$G39)^(BK$3-1))), 0)))</f>
        <v/>
      </c>
      <c r="BL17" s="54" t="str">
        <f>IF(BL$3="","",IF(OR('Step 2_Revenue3'!$H39&gt;BL$3,'Step 2_Revenue3'!$H39=""),0,IF('Step 2_Revenue3'!$I39+ 'Step 2_Revenue3'!$H39 - 1&gt;=BL$3,('Step 2_Revenue3'!$D39*((1-'Step 2_Revenue3'!$F39)^(BL$3-'Step 2_Revenue3'!$H39))*'Step 2_Revenue3'!$E39*((1+'Step 2_Revenue3'!$G39)^(BL$3-1))), 0)))</f>
        <v/>
      </c>
      <c r="BM17" s="54" t="str">
        <f>IF(BM$3="","",IF(OR('Step 2_Revenue3'!$H39&gt;BM$3,'Step 2_Revenue3'!$H39=""),0,IF('Step 2_Revenue3'!$I39+ 'Step 2_Revenue3'!$H39 - 1&gt;=BM$3,('Step 2_Revenue3'!$D39*((1-'Step 2_Revenue3'!$F39)^(BM$3-'Step 2_Revenue3'!$H39))*'Step 2_Revenue3'!$E39*((1+'Step 2_Revenue3'!$G39)^(BM$3-1))), 0)))</f>
        <v/>
      </c>
      <c r="BN17" s="54" t="str">
        <f>IF(BN$3="","",IF(OR('Step 2_Revenue3'!$H39&gt;BN$3,'Step 2_Revenue3'!$H39=""),0,IF('Step 2_Revenue3'!$I39+ 'Step 2_Revenue3'!$H39 - 1&gt;=BN$3,('Step 2_Revenue3'!$D39*((1-'Step 2_Revenue3'!$F39)^(BN$3-'Step 2_Revenue3'!$H39))*'Step 2_Revenue3'!$E39*((1+'Step 2_Revenue3'!$G39)^(BN$3-1))), 0)))</f>
        <v/>
      </c>
      <c r="BO17" s="54" t="str">
        <f>IF(BO$3="","",IF(OR('Step 2_Revenue3'!$H39&gt;BO$3,'Step 2_Revenue3'!$H39=""),0,IF('Step 2_Revenue3'!$I39+ 'Step 2_Revenue3'!$H39 - 1&gt;=BO$3,('Step 2_Revenue3'!$D39*((1-'Step 2_Revenue3'!$F39)^(BO$3-'Step 2_Revenue3'!$H39))*'Step 2_Revenue3'!$E39*((1+'Step 2_Revenue3'!$G39)^(BO$3-1))), 0)))</f>
        <v/>
      </c>
      <c r="BP17" s="54" t="str">
        <f>IF(BP$3="","",IF(OR('Step 2_Revenue3'!$H39&gt;BP$3,'Step 2_Revenue3'!$H39=""),0,IF('Step 2_Revenue3'!$I39+ 'Step 2_Revenue3'!$H39 - 1&gt;=BP$3,('Step 2_Revenue3'!$D39*((1-'Step 2_Revenue3'!$F39)^(BP$3-'Step 2_Revenue3'!$H39))*'Step 2_Revenue3'!$E39*((1+'Step 2_Revenue3'!$G39)^(BP$3-1))), 0)))</f>
        <v/>
      </c>
      <c r="BQ17" s="54" t="str">
        <f>IF(BQ$3="","",IF(OR('Step 2_Revenue3'!$H39&gt;BQ$3,'Step 2_Revenue3'!$H39=""),0,IF('Step 2_Revenue3'!$I39+ 'Step 2_Revenue3'!$H39 - 1&gt;=BQ$3,('Step 2_Revenue3'!$D39*((1-'Step 2_Revenue3'!$F39)^(BQ$3-'Step 2_Revenue3'!$H39))*'Step 2_Revenue3'!$E39*((1+'Step 2_Revenue3'!$G39)^(BQ$3-1))), 0)))</f>
        <v/>
      </c>
      <c r="BR17" s="54" t="str">
        <f>IF(BR$3="","",IF(OR('Step 2_Revenue3'!$H39&gt;BR$3,'Step 2_Revenue3'!$H39=""),0,IF('Step 2_Revenue3'!$I39+ 'Step 2_Revenue3'!$H39 - 1&gt;=BR$3,('Step 2_Revenue3'!$D39*((1-'Step 2_Revenue3'!$F39)^(BR$3-'Step 2_Revenue3'!$H39))*'Step 2_Revenue3'!$E39*((1+'Step 2_Revenue3'!$G39)^(BR$3-1))), 0)))</f>
        <v/>
      </c>
      <c r="BS17" s="54" t="str">
        <f>IF(BS$3="","",IF(OR('Step 2_Revenue3'!$H39&gt;BS$3,'Step 2_Revenue3'!$H39=""),0,IF('Step 2_Revenue3'!$I39+ 'Step 2_Revenue3'!$H39 - 1&gt;=BS$3,('Step 2_Revenue3'!$D39*((1-'Step 2_Revenue3'!$F39)^(BS$3-'Step 2_Revenue3'!$H39))*'Step 2_Revenue3'!$E39*((1+'Step 2_Revenue3'!$G39)^(BS$3-1))), 0)))</f>
        <v/>
      </c>
      <c r="BT17" s="54" t="str">
        <f>IF(BT$3="","",IF(OR('Step 2_Revenue3'!$H39&gt;BT$3,'Step 2_Revenue3'!$H39=""),0,IF('Step 2_Revenue3'!$I39+ 'Step 2_Revenue3'!$H39 - 1&gt;=BT$3,('Step 2_Revenue3'!$D39*((1-'Step 2_Revenue3'!$F39)^(BT$3-'Step 2_Revenue3'!$H39))*'Step 2_Revenue3'!$E39*((1+'Step 2_Revenue3'!$G39)^(BT$3-1))), 0)))</f>
        <v/>
      </c>
      <c r="BU17" s="54" t="str">
        <f>IF(BU$3="","",IF(OR('Step 2_Revenue3'!$H39&gt;BU$3,'Step 2_Revenue3'!$H39=""),0,IF('Step 2_Revenue3'!$I39+ 'Step 2_Revenue3'!$H39 - 1&gt;=BU$3,('Step 2_Revenue3'!$D39*((1-'Step 2_Revenue3'!$F39)^(BU$3-'Step 2_Revenue3'!$H39))*'Step 2_Revenue3'!$E39*((1+'Step 2_Revenue3'!$G39)^(BU$3-1))), 0)))</f>
        <v/>
      </c>
      <c r="BV17" s="54" t="str">
        <f>IF(BV$3="","",IF(OR('Step 2_Revenue3'!$H39&gt;BV$3,'Step 2_Revenue3'!$H39=""),0,IF('Step 2_Revenue3'!$I39+ 'Step 2_Revenue3'!$H39 - 1&gt;=BV$3,('Step 2_Revenue3'!$D39*((1-'Step 2_Revenue3'!$F39)^(BV$3-'Step 2_Revenue3'!$H39))*'Step 2_Revenue3'!$E39*((1+'Step 2_Revenue3'!$G39)^(BV$3-1))), 0)))</f>
        <v/>
      </c>
      <c r="BW17" s="54" t="str">
        <f>IF(BW$3="","",IF(OR('Step 2_Revenue3'!$H39&gt;BW$3,'Step 2_Revenue3'!$H39=""),0,IF('Step 2_Revenue3'!$I39+ 'Step 2_Revenue3'!$H39 - 1&gt;=BW$3,('Step 2_Revenue3'!$D39*((1-'Step 2_Revenue3'!$F39)^(BW$3-'Step 2_Revenue3'!$H39))*'Step 2_Revenue3'!$E39*((1+'Step 2_Revenue3'!$G39)^(BW$3-1))), 0)))</f>
        <v/>
      </c>
      <c r="BX17" s="54" t="str">
        <f>IF(BX$3="","",IF(OR('Step 2_Revenue3'!$H39&gt;BX$3,'Step 2_Revenue3'!$H39=""),0,IF('Step 2_Revenue3'!$I39+ 'Step 2_Revenue3'!$H39 - 1&gt;=BX$3,('Step 2_Revenue3'!$D39*((1-'Step 2_Revenue3'!$F39)^(BX$3-'Step 2_Revenue3'!$H39))*'Step 2_Revenue3'!$E39*((1+'Step 2_Revenue3'!$G39)^(BX$3-1))), 0)))</f>
        <v/>
      </c>
      <c r="BY17" s="54" t="str">
        <f>IF(BY$3="","",IF(OR('Step 2_Revenue3'!$H39&gt;BY$3,'Step 2_Revenue3'!$H39=""),0,IF('Step 2_Revenue3'!$I39+ 'Step 2_Revenue3'!$H39 - 1&gt;=BY$3,('Step 2_Revenue3'!$D39*((1-'Step 2_Revenue3'!$F39)^(BY$3-'Step 2_Revenue3'!$H39))*'Step 2_Revenue3'!$E39*((1+'Step 2_Revenue3'!$G39)^(BY$3-1))), 0)))</f>
        <v/>
      </c>
      <c r="BZ17" s="54" t="str">
        <f>IF(BZ$3="","",IF(OR('Step 2_Revenue3'!$H39&gt;BZ$3,'Step 2_Revenue3'!$H39=""),0,IF('Step 2_Revenue3'!$I39+ 'Step 2_Revenue3'!$H39 - 1&gt;=BZ$3,('Step 2_Revenue3'!$D39*((1-'Step 2_Revenue3'!$F39)^(BZ$3-'Step 2_Revenue3'!$H39))*'Step 2_Revenue3'!$E39*((1+'Step 2_Revenue3'!$G39)^(BZ$3-1))), 0)))</f>
        <v/>
      </c>
      <c r="CA17" s="54" t="str">
        <f>IF(CA$3="","",IF(OR('Step 2_Revenue3'!$H39&gt;CA$3,'Step 2_Revenue3'!$H39=""),0,IF('Step 2_Revenue3'!$I39+ 'Step 2_Revenue3'!$H39 - 1&gt;=CA$3,('Step 2_Revenue3'!$D39*((1-'Step 2_Revenue3'!$F39)^(CA$3-'Step 2_Revenue3'!$H39))*'Step 2_Revenue3'!$E39*((1+'Step 2_Revenue3'!$G39)^(CA$3-1))), 0)))</f>
        <v/>
      </c>
      <c r="CB17" s="54" t="str">
        <f>IF(CB$3="","",IF(OR('Step 2_Revenue3'!$H39&gt;CB$3,'Step 2_Revenue3'!$H39=""),0,IF('Step 2_Revenue3'!$I39+ 'Step 2_Revenue3'!$H39 - 1&gt;=CB$3,('Step 2_Revenue3'!$D39*((1-'Step 2_Revenue3'!$F39)^(CB$3-'Step 2_Revenue3'!$H39))*'Step 2_Revenue3'!$E39*((1+'Step 2_Revenue3'!$G39)^(CB$3-1))), 0)))</f>
        <v/>
      </c>
      <c r="CC17" s="54" t="str">
        <f>IF(CC$3="","",IF(OR('Step 2_Revenue3'!$H39&gt;CC$3,'Step 2_Revenue3'!$H39=""),0,IF('Step 2_Revenue3'!$I39+ 'Step 2_Revenue3'!$H39 - 1&gt;=CC$3,('Step 2_Revenue3'!$D39*((1-'Step 2_Revenue3'!$F39)^(CC$3-'Step 2_Revenue3'!$H39))*'Step 2_Revenue3'!$E39*((1+'Step 2_Revenue3'!$G39)^(CC$3-1))), 0)))</f>
        <v/>
      </c>
      <c r="CD17" s="54" t="str">
        <f>IF(CD$3="","",IF(OR('Step 2_Revenue3'!$H39&gt;CD$3,'Step 2_Revenue3'!$H39=""),0,IF('Step 2_Revenue3'!$I39+ 'Step 2_Revenue3'!$H39 - 1&gt;=CD$3,('Step 2_Revenue3'!$D39*((1-'Step 2_Revenue3'!$F39)^(CD$3-'Step 2_Revenue3'!$H39))*'Step 2_Revenue3'!$E39*((1+'Step 2_Revenue3'!$G39)^(CD$3-1))), 0)))</f>
        <v/>
      </c>
      <c r="CE17" s="54" t="str">
        <f>IF(CE$3="","",IF(OR('Step 2_Revenue3'!$H39&gt;CE$3,'Step 2_Revenue3'!$H39=""),0,IF('Step 2_Revenue3'!$I39+ 'Step 2_Revenue3'!$H39 - 1&gt;=CE$3,('Step 2_Revenue3'!$D39*((1-'Step 2_Revenue3'!$F39)^(CE$3-'Step 2_Revenue3'!$H39))*'Step 2_Revenue3'!$E39*((1+'Step 2_Revenue3'!$G39)^(CE$3-1))), 0)))</f>
        <v/>
      </c>
      <c r="CF17" s="54" t="str">
        <f>IF(CF$3="","",IF(OR('Step 2_Revenue3'!$H39&gt;CF$3,'Step 2_Revenue3'!$H39=""),0,IF('Step 2_Revenue3'!$I39+ 'Step 2_Revenue3'!$H39 - 1&gt;=CF$3,('Step 2_Revenue3'!$D39*((1-'Step 2_Revenue3'!$F39)^(CF$3-'Step 2_Revenue3'!$H39))*'Step 2_Revenue3'!$E39*((1+'Step 2_Revenue3'!$G39)^(CF$3-1))), 0)))</f>
        <v/>
      </c>
      <c r="CG17" s="54" t="str">
        <f>IF(CG$3="","",IF(OR('Step 2_Revenue3'!$H39&gt;CG$3,'Step 2_Revenue3'!$H39=""),0,IF('Step 2_Revenue3'!$I39+ 'Step 2_Revenue3'!$H39 - 1&gt;=CG$3,('Step 2_Revenue3'!$D39*((1-'Step 2_Revenue3'!$F39)^(CG$3-'Step 2_Revenue3'!$H39))*'Step 2_Revenue3'!$E39*((1+'Step 2_Revenue3'!$G39)^(CG$3-1))), 0)))</f>
        <v/>
      </c>
      <c r="CH17" s="54" t="str">
        <f>IF(CH$3="","",IF(OR('Step 2_Revenue3'!$H39&gt;CH$3,'Step 2_Revenue3'!$H39=""),0,IF('Step 2_Revenue3'!$I39+ 'Step 2_Revenue3'!$H39 - 1&gt;=CH$3,('Step 2_Revenue3'!$D39*((1-'Step 2_Revenue3'!$F39)^(CH$3-'Step 2_Revenue3'!$H39))*'Step 2_Revenue3'!$E39*((1+'Step 2_Revenue3'!$G39)^(CH$3-1))), 0)))</f>
        <v/>
      </c>
      <c r="CI17" s="54" t="str">
        <f>IF(CI$3="","",IF(OR('Step 2_Revenue3'!$H39&gt;CI$3,'Step 2_Revenue3'!$H39=""),0,IF('Step 2_Revenue3'!$I39+ 'Step 2_Revenue3'!$H39 - 1&gt;=CI$3,('Step 2_Revenue3'!$D39*((1-'Step 2_Revenue3'!$F39)^(CI$3-'Step 2_Revenue3'!$H39))*'Step 2_Revenue3'!$E39*((1+'Step 2_Revenue3'!$G39)^(CI$3-1))), 0)))</f>
        <v/>
      </c>
      <c r="CJ17" s="54" t="str">
        <f>IF(CJ$3="","",IF(OR('Step 2_Revenue3'!$H39&gt;CJ$3,'Step 2_Revenue3'!$H39=""),0,IF('Step 2_Revenue3'!$I39+ 'Step 2_Revenue3'!$H39 - 1&gt;=CJ$3,('Step 2_Revenue3'!$D39*((1-'Step 2_Revenue3'!$F39)^(CJ$3-'Step 2_Revenue3'!$H39))*'Step 2_Revenue3'!$E39*((1+'Step 2_Revenue3'!$G39)^(CJ$3-1))), 0)))</f>
        <v/>
      </c>
      <c r="CK17" s="54" t="str">
        <f>IF(CK$3="","",IF(OR('Step 2_Revenue3'!$H39&gt;CK$3,'Step 2_Revenue3'!$H39=""),0,IF('Step 2_Revenue3'!$I39+ 'Step 2_Revenue3'!$H39 - 1&gt;=CK$3,('Step 2_Revenue3'!$D39*((1-'Step 2_Revenue3'!$F39)^(CK$3-'Step 2_Revenue3'!$H39))*'Step 2_Revenue3'!$E39*((1+'Step 2_Revenue3'!$G39)^(CK$3-1))), 0)))</f>
        <v/>
      </c>
      <c r="CL17" s="54" t="str">
        <f>IF(CL$3="","",IF(OR('Step 2_Revenue3'!$H39&gt;CL$3,'Step 2_Revenue3'!$H39=""),0,IF('Step 2_Revenue3'!$I39+ 'Step 2_Revenue3'!$H39 - 1&gt;=CL$3,('Step 2_Revenue3'!$D39*((1-'Step 2_Revenue3'!$F39)^(CL$3-'Step 2_Revenue3'!$H39))*'Step 2_Revenue3'!$E39*((1+'Step 2_Revenue3'!$G39)^(CL$3-1))), 0)))</f>
        <v/>
      </c>
      <c r="CM17" s="54" t="str">
        <f>IF(CM$3="","",IF(OR('Step 2_Revenue3'!$H39&gt;CM$3,'Step 2_Revenue3'!$H39=""),0,IF('Step 2_Revenue3'!$I39+ 'Step 2_Revenue3'!$H39 - 1&gt;=CM$3,('Step 2_Revenue3'!$D39*((1-'Step 2_Revenue3'!$F39)^(CM$3-'Step 2_Revenue3'!$H39))*'Step 2_Revenue3'!$E39*((1+'Step 2_Revenue3'!$G39)^(CM$3-1))), 0)))</f>
        <v/>
      </c>
      <c r="CN17" s="54" t="str">
        <f>IF(CN$3="","",IF(OR('Step 2_Revenue3'!$H39&gt;CN$3,'Step 2_Revenue3'!$H39=""),0,IF('Step 2_Revenue3'!$I39+ 'Step 2_Revenue3'!$H39 - 1&gt;=CN$3,('Step 2_Revenue3'!$D39*((1-'Step 2_Revenue3'!$F39)^(CN$3-'Step 2_Revenue3'!$H39))*'Step 2_Revenue3'!$E39*((1+'Step 2_Revenue3'!$G39)^(CN$3-1))), 0)))</f>
        <v/>
      </c>
      <c r="CO17" s="54" t="str">
        <f>IF(CO$3="","",IF(OR('Step 2_Revenue3'!$H39&gt;CO$3,'Step 2_Revenue3'!$H39=""),0,IF('Step 2_Revenue3'!$I39+ 'Step 2_Revenue3'!$H39 - 1&gt;=CO$3,('Step 2_Revenue3'!$D39*((1-'Step 2_Revenue3'!$F39)^(CO$3-'Step 2_Revenue3'!$H39))*'Step 2_Revenue3'!$E39*((1+'Step 2_Revenue3'!$G39)^(CO$3-1))), 0)))</f>
        <v/>
      </c>
      <c r="CP17" s="54" t="str">
        <f>IF(CP$3="","",IF(OR('Step 2_Revenue3'!$H39&gt;CP$3,'Step 2_Revenue3'!$H39=""),0,IF('Step 2_Revenue3'!$I39+ 'Step 2_Revenue3'!$H39 - 1&gt;=CP$3,('Step 2_Revenue3'!$D39*((1-'Step 2_Revenue3'!$F39)^(CP$3-'Step 2_Revenue3'!$H39))*'Step 2_Revenue3'!$E39*((1+'Step 2_Revenue3'!$G39)^(CP$3-1))), 0)))</f>
        <v/>
      </c>
      <c r="CQ17" s="54" t="str">
        <f>IF(CQ$3="","",IF(OR('Step 2_Revenue3'!$H39&gt;CQ$3,'Step 2_Revenue3'!$H39=""),0,IF('Step 2_Revenue3'!$I39+ 'Step 2_Revenue3'!$H39 - 1&gt;=CQ$3,('Step 2_Revenue3'!$D39*((1-'Step 2_Revenue3'!$F39)^(CQ$3-'Step 2_Revenue3'!$H39))*'Step 2_Revenue3'!$E39*((1+'Step 2_Revenue3'!$G39)^(CQ$3-1))), 0)))</f>
        <v/>
      </c>
      <c r="CR17" s="54" t="str">
        <f>IF(CR$3="","",IF(OR('Step 2_Revenue3'!$H39&gt;CR$3,'Step 2_Revenue3'!$H39=""),0,IF('Step 2_Revenue3'!$I39+ 'Step 2_Revenue3'!$H39 - 1&gt;=CR$3,('Step 2_Revenue3'!$D39*((1-'Step 2_Revenue3'!$F39)^(CR$3-'Step 2_Revenue3'!$H39))*'Step 2_Revenue3'!$E39*((1+'Step 2_Revenue3'!$G39)^(CR$3-1))), 0)))</f>
        <v/>
      </c>
      <c r="CS17" s="54" t="str">
        <f>IF(CS$3="","",IF(OR('Step 2_Revenue3'!$H39&gt;CS$3,'Step 2_Revenue3'!$H39=""),0,IF('Step 2_Revenue3'!$I39+ 'Step 2_Revenue3'!$H39 - 1&gt;=CS$3,('Step 2_Revenue3'!$D39*((1-'Step 2_Revenue3'!$F39)^(CS$3-'Step 2_Revenue3'!$H39))*'Step 2_Revenue3'!$E39*((1+'Step 2_Revenue3'!$G39)^(CS$3-1))), 0)))</f>
        <v/>
      </c>
      <c r="CT17" s="54" t="str">
        <f>IF(CT$3="","",IF(OR('Step 2_Revenue3'!$H39&gt;CT$3,'Step 2_Revenue3'!$H39=""),0,IF('Step 2_Revenue3'!$I39+ 'Step 2_Revenue3'!$H39 - 1&gt;=CT$3,('Step 2_Revenue3'!$D39*((1-'Step 2_Revenue3'!$F39)^(CT$3-'Step 2_Revenue3'!$H39))*'Step 2_Revenue3'!$E39*((1+'Step 2_Revenue3'!$G39)^(CT$3-1))), 0)))</f>
        <v/>
      </c>
      <c r="CU17" s="54" t="str">
        <f>IF(CU$3="","",IF(OR('Step 2_Revenue3'!$H39&gt;CU$3,'Step 2_Revenue3'!$H39=""),0,IF('Step 2_Revenue3'!$I39+ 'Step 2_Revenue3'!$H39 - 1&gt;=CU$3,('Step 2_Revenue3'!$D39*((1-'Step 2_Revenue3'!$F39)^(CU$3-'Step 2_Revenue3'!$H39))*'Step 2_Revenue3'!$E39*((1+'Step 2_Revenue3'!$G39)^(CU$3-1))), 0)))</f>
        <v/>
      </c>
      <c r="CV17" s="54" t="str">
        <f>IF(CV$3="","",IF(OR('Step 2_Revenue3'!$H39&gt;CV$3,'Step 2_Revenue3'!$H39=""),0,IF('Step 2_Revenue3'!$I39+ 'Step 2_Revenue3'!$H39 - 1&gt;=CV$3,('Step 2_Revenue3'!$D39*((1-'Step 2_Revenue3'!$F39)^(CV$3-'Step 2_Revenue3'!$H39))*'Step 2_Revenue3'!$E39*((1+'Step 2_Revenue3'!$G39)^(CV$3-1))), 0)))</f>
        <v/>
      </c>
      <c r="CW17" s="54" t="str">
        <f>IF(CW$3="","",IF(OR('Step 2_Revenue3'!$H39&gt;CW$3,'Step 2_Revenue3'!$H39=""),0,IF('Step 2_Revenue3'!$I39+ 'Step 2_Revenue3'!$H39 - 1&gt;=CW$3,('Step 2_Revenue3'!$D39*((1-'Step 2_Revenue3'!$F39)^(CW$3-'Step 2_Revenue3'!$H39))*'Step 2_Revenue3'!$E39*((1+'Step 2_Revenue3'!$G39)^(CW$3-1))), 0)))</f>
        <v/>
      </c>
      <c r="CX17" s="54" t="str">
        <f>IF(CX$3="","",IF(OR('Step 2_Revenue3'!$H39&gt;CX$3,'Step 2_Revenue3'!$H39=""),0,IF('Step 2_Revenue3'!$I39+ 'Step 2_Revenue3'!$H39 - 1&gt;=CX$3,('Step 2_Revenue3'!$D39*((1-'Step 2_Revenue3'!$F39)^(CX$3-'Step 2_Revenue3'!$H39))*'Step 2_Revenue3'!$E39*((1+'Step 2_Revenue3'!$G39)^(CX$3-1))), 0)))</f>
        <v/>
      </c>
      <c r="CY17" s="54" t="str">
        <f>IF(CY$3="","",IF(OR('Step 2_Revenue3'!$H39&gt;CY$3,'Step 2_Revenue3'!$H39=""),0,IF('Step 2_Revenue3'!$I39+ 'Step 2_Revenue3'!$H39 - 1&gt;=CY$3,('Step 2_Revenue3'!$D39*((1-'Step 2_Revenue3'!$F39)^(CY$3-'Step 2_Revenue3'!$H39))*'Step 2_Revenue3'!$E39*((1+'Step 2_Revenue3'!$G39)^(CY$3-1))), 0)))</f>
        <v/>
      </c>
      <c r="CZ17" s="54" t="str">
        <f>IF(CZ$3="","",IF(OR('Step 2_Revenue3'!$H39&gt;CZ$3,'Step 2_Revenue3'!$H39=""),0,IF('Step 2_Revenue3'!$I39+ 'Step 2_Revenue3'!$H39 - 1&gt;=CZ$3,('Step 2_Revenue3'!$D39*((1-'Step 2_Revenue3'!$F39)^(CZ$3-'Step 2_Revenue3'!$H39))*'Step 2_Revenue3'!$E39*((1+'Step 2_Revenue3'!$G39)^(CZ$3-1))), 0)))</f>
        <v/>
      </c>
      <c r="DA17" s="54" t="str">
        <f>IF(DA$3="","",IF(OR('Step 2_Revenue3'!$H39&gt;DA$3,'Step 2_Revenue3'!$H39=""),0,IF('Step 2_Revenue3'!$I39+ 'Step 2_Revenue3'!$H39 - 1&gt;=DA$3,('Step 2_Revenue3'!$D39*((1-'Step 2_Revenue3'!$F39)^(DA$3-'Step 2_Revenue3'!$H39))*'Step 2_Revenue3'!$E39*((1+'Step 2_Revenue3'!$G39)^(DA$3-1))), 0)))</f>
        <v/>
      </c>
      <c r="DB17" s="54" t="str">
        <f>IF(DB$3="","",IF(OR('Step 2_Revenue3'!$H39&gt;DB$3,'Step 2_Revenue3'!$H39=""),0,IF('Step 2_Revenue3'!$I39+ 'Step 2_Revenue3'!$H39 - 1&gt;=DB$3,('Step 2_Revenue3'!$D39*((1-'Step 2_Revenue3'!$F39)^(DB$3-'Step 2_Revenue3'!$H39))*'Step 2_Revenue3'!$E39*((1+'Step 2_Revenue3'!$G39)^(DB$3-1))), 0)))</f>
        <v/>
      </c>
      <c r="DC17" s="7"/>
    </row>
    <row r="18" spans="1:107" s="6" customFormat="1" x14ac:dyDescent="0.25">
      <c r="A18" s="7">
        <f t="shared" si="0"/>
        <v>0</v>
      </c>
      <c r="B18" s="14" t="str">
        <f>IF('Step 2_Revenue3'!C40&gt;0,'Step 2_Revenue3'!B40,"")</f>
        <v/>
      </c>
      <c r="C18" s="14"/>
      <c r="D18" s="14" t="str">
        <f>IF('Step 2_Revenue3'!D40&gt;0,IF('Step 2_Revenue3'!H40+'Step 2_Revenue3'!I40&gt;'Step 1_Expenditure3'!$C$22,'Step 1_Expenditure3'!$C$22,'Step 2_Revenue3'!H40+'Step 2_Revenue3'!I40),"")</f>
        <v/>
      </c>
      <c r="E18" s="14" t="str">
        <f>IF('Step 2_Revenue3'!D40&gt;0,'Step 2_Revenue3'!C40,"")</f>
        <v/>
      </c>
      <c r="F18" s="54">
        <f>IF(F$3="","",IF(OR('Step 2_Revenue3'!$H40&gt;F$3,'Step 2_Revenue3'!$H40=""),0,IF('Step 2_Revenue3'!$I40+ 'Step 2_Revenue3'!$H40 - 1&gt;=F$3, ('Step 2_Revenue3'!$D40*((1-'Step 2_Revenue3'!$F40)^(F$3-'Step 2_Revenue3'!$H40))*'Step 2_Revenue3'!$E40*((1+'Step 2_Revenue3'!$G40)^(F$3))), 0)))</f>
        <v>0</v>
      </c>
      <c r="G18" s="54">
        <f>IF(G$3="","",IF(OR('Step 2_Revenue3'!$H40&gt;G$3,'Step 2_Revenue3'!$H40=""),0,IF('Step 2_Revenue3'!$I40+ 'Step 2_Revenue3'!$H40 - 1&gt;=G$3,('Step 2_Revenue3'!$D40*((1-'Step 2_Revenue3'!$F40)^(G$3-'Step 2_Revenue3'!$H40))*'Step 2_Revenue3'!$E40*((1+'Step 2_Revenue3'!$G40)^(G$3-1))), 0)))</f>
        <v>0</v>
      </c>
      <c r="H18" s="54">
        <f>IF(H$3="","",IF(OR('Step 2_Revenue3'!$H40&gt;H$3,'Step 2_Revenue3'!$H40=""),0,IF('Step 2_Revenue3'!$I40+ 'Step 2_Revenue3'!$H40 - 1&gt;=H$3,('Step 2_Revenue3'!$D40*((1-'Step 2_Revenue3'!$F40)^(H$3-'Step 2_Revenue3'!$H40))*'Step 2_Revenue3'!$E40*((1+'Step 2_Revenue3'!$G40)^(H$3-1))), 0)))</f>
        <v>0</v>
      </c>
      <c r="I18" s="54">
        <f>IF(I$3="","",IF(OR('Step 2_Revenue3'!$H40&gt;I$3,'Step 2_Revenue3'!$H40=""),0,IF('Step 2_Revenue3'!$I40+ 'Step 2_Revenue3'!$H40 - 1&gt;=I$3,('Step 2_Revenue3'!$D40*((1-'Step 2_Revenue3'!$F40)^(I$3-'Step 2_Revenue3'!$H40))*'Step 2_Revenue3'!$E40*((1+'Step 2_Revenue3'!$G40)^(I$3-1))), 0)))</f>
        <v>0</v>
      </c>
      <c r="J18" s="54">
        <f>IF(J$3="","",IF(OR('Step 2_Revenue3'!$H40&gt;J$3,'Step 2_Revenue3'!$H40=""),0,IF('Step 2_Revenue3'!$I40+ 'Step 2_Revenue3'!$H40 - 1&gt;=J$3,('Step 2_Revenue3'!$D40*((1-'Step 2_Revenue3'!$F40)^(J$3-'Step 2_Revenue3'!$H40))*'Step 2_Revenue3'!$E40*((1+'Step 2_Revenue3'!$G40)^(J$3-1))), 0)))</f>
        <v>0</v>
      </c>
      <c r="K18" s="54">
        <f>IF(K$3="","",IF(OR('Step 2_Revenue3'!$H40&gt;K$3,'Step 2_Revenue3'!$H40=""),0,IF('Step 2_Revenue3'!$I40+ 'Step 2_Revenue3'!$H40 - 1&gt;=K$3,('Step 2_Revenue3'!$D40*((1-'Step 2_Revenue3'!$F40)^(K$3-'Step 2_Revenue3'!$H40))*'Step 2_Revenue3'!$E40*((1+'Step 2_Revenue3'!$G40)^(K$3-1))), 0)))</f>
        <v>0</v>
      </c>
      <c r="L18" s="54">
        <f>IF(L$3="","",IF(OR('Step 2_Revenue3'!$H40&gt;L$3,'Step 2_Revenue3'!$H40=""),0,IF('Step 2_Revenue3'!$I40+ 'Step 2_Revenue3'!$H40 - 1&gt;=L$3,('Step 2_Revenue3'!$D40*((1-'Step 2_Revenue3'!$F40)^(L$3-'Step 2_Revenue3'!$H40))*'Step 2_Revenue3'!$E40*((1+'Step 2_Revenue3'!$G40)^(L$3-1))), 0)))</f>
        <v>0</v>
      </c>
      <c r="M18" s="54">
        <f>IF(M$3="","",IF(OR('Step 2_Revenue3'!$H40&gt;M$3,'Step 2_Revenue3'!$H40=""),0,IF('Step 2_Revenue3'!$I40+ 'Step 2_Revenue3'!$H40 - 1&gt;=M$3,('Step 2_Revenue3'!$D40*((1-'Step 2_Revenue3'!$F40)^(M$3-'Step 2_Revenue3'!$H40))*'Step 2_Revenue3'!$E40*((1+'Step 2_Revenue3'!$G40)^(M$3-1))), 0)))</f>
        <v>0</v>
      </c>
      <c r="N18" s="54">
        <f>IF(N$3="","",IF(OR('Step 2_Revenue3'!$H40&gt;N$3,'Step 2_Revenue3'!$H40=""),0,IF('Step 2_Revenue3'!$I40+ 'Step 2_Revenue3'!$H40 - 1&gt;=N$3,('Step 2_Revenue3'!$D40*((1-'Step 2_Revenue3'!$F40)^(N$3-'Step 2_Revenue3'!$H40))*'Step 2_Revenue3'!$E40*((1+'Step 2_Revenue3'!$G40)^(N$3-1))), 0)))</f>
        <v>0</v>
      </c>
      <c r="O18" s="54">
        <f>IF(O$3="","",IF(OR('Step 2_Revenue3'!$H40&gt;O$3,'Step 2_Revenue3'!$H40=""),0,IF('Step 2_Revenue3'!$I40+ 'Step 2_Revenue3'!$H40 - 1&gt;=O$3,('Step 2_Revenue3'!$D40*((1-'Step 2_Revenue3'!$F40)^(O$3-'Step 2_Revenue3'!$H40))*'Step 2_Revenue3'!$E40*((1+'Step 2_Revenue3'!$G40)^(O$3-1))), 0)))</f>
        <v>0</v>
      </c>
      <c r="P18" s="54">
        <f>IF(P$3="","",IF(OR('Step 2_Revenue3'!$H40&gt;P$3,'Step 2_Revenue3'!$H40=""),0,IF('Step 2_Revenue3'!$I40+ 'Step 2_Revenue3'!$H40 - 1&gt;=P$3,('Step 2_Revenue3'!$D40*((1-'Step 2_Revenue3'!$F40)^(P$3-'Step 2_Revenue3'!$H40))*'Step 2_Revenue3'!$E40*((1+'Step 2_Revenue3'!$G40)^(P$3-1))), 0)))</f>
        <v>0</v>
      </c>
      <c r="Q18" s="54">
        <f>IF(Q$3="","",IF(OR('Step 2_Revenue3'!$H40&gt;Q$3,'Step 2_Revenue3'!$H40=""),0,IF('Step 2_Revenue3'!$I40+ 'Step 2_Revenue3'!$H40 - 1&gt;=Q$3,('Step 2_Revenue3'!$D40*((1-'Step 2_Revenue3'!$F40)^(Q$3-'Step 2_Revenue3'!$H40))*'Step 2_Revenue3'!$E40*((1+'Step 2_Revenue3'!$G40)^(Q$3-1))), 0)))</f>
        <v>0</v>
      </c>
      <c r="R18" s="54">
        <f>IF(R$3="","",IF(OR('Step 2_Revenue3'!$H40&gt;R$3,'Step 2_Revenue3'!$H40=""),0,IF('Step 2_Revenue3'!$I40+ 'Step 2_Revenue3'!$H40 - 1&gt;=R$3,('Step 2_Revenue3'!$D40*((1-'Step 2_Revenue3'!$F40)^(R$3-'Step 2_Revenue3'!$H40))*'Step 2_Revenue3'!$E40*((1+'Step 2_Revenue3'!$G40)^(R$3-1))), 0)))</f>
        <v>0</v>
      </c>
      <c r="S18" s="54">
        <f>IF(S$3="","",IF(OR('Step 2_Revenue3'!$H40&gt;S$3,'Step 2_Revenue3'!$H40=""),0,IF('Step 2_Revenue3'!$I40+ 'Step 2_Revenue3'!$H40 - 1&gt;=S$3,('Step 2_Revenue3'!$D40*((1-'Step 2_Revenue3'!$F40)^(S$3-'Step 2_Revenue3'!$H40))*'Step 2_Revenue3'!$E40*((1+'Step 2_Revenue3'!$G40)^(S$3-1))), 0)))</f>
        <v>0</v>
      </c>
      <c r="T18" s="54">
        <f>IF(T$3="","",IF(OR('Step 2_Revenue3'!$H40&gt;T$3,'Step 2_Revenue3'!$H40=""),0,IF('Step 2_Revenue3'!$I40+ 'Step 2_Revenue3'!$H40 - 1&gt;=T$3,('Step 2_Revenue3'!$D40*((1-'Step 2_Revenue3'!$F40)^(T$3-'Step 2_Revenue3'!$H40))*'Step 2_Revenue3'!$E40*((1+'Step 2_Revenue3'!$G40)^(T$3-1))), 0)))</f>
        <v>0</v>
      </c>
      <c r="U18" s="54">
        <f>IF(U$3="","",IF(OR('Step 2_Revenue3'!$H40&gt;U$3,'Step 2_Revenue3'!$H40=""),0,IF('Step 2_Revenue3'!$I40+ 'Step 2_Revenue3'!$H40 - 1&gt;=U$3,('Step 2_Revenue3'!$D40*((1-'Step 2_Revenue3'!$F40)^(U$3-'Step 2_Revenue3'!$H40))*'Step 2_Revenue3'!$E40*((1+'Step 2_Revenue3'!$G40)^(U$3-1))), 0)))</f>
        <v>0</v>
      </c>
      <c r="V18" s="54">
        <f>IF(V$3="","",IF(OR('Step 2_Revenue3'!$H40&gt;V$3,'Step 2_Revenue3'!$H40=""),0,IF('Step 2_Revenue3'!$I40+ 'Step 2_Revenue3'!$H40 - 1&gt;=V$3,('Step 2_Revenue3'!$D40*((1-'Step 2_Revenue3'!$F40)^(V$3-'Step 2_Revenue3'!$H40))*'Step 2_Revenue3'!$E40*((1+'Step 2_Revenue3'!$G40)^(V$3-1))), 0)))</f>
        <v>0</v>
      </c>
      <c r="W18" s="54">
        <f>IF(W$3="","",IF(OR('Step 2_Revenue3'!$H40&gt;W$3,'Step 2_Revenue3'!$H40=""),0,IF('Step 2_Revenue3'!$I40+ 'Step 2_Revenue3'!$H40 - 1&gt;=W$3,('Step 2_Revenue3'!$D40*((1-'Step 2_Revenue3'!$F40)^(W$3-'Step 2_Revenue3'!$H40))*'Step 2_Revenue3'!$E40*((1+'Step 2_Revenue3'!$G40)^(W$3-1))), 0)))</f>
        <v>0</v>
      </c>
      <c r="X18" s="54">
        <f>IF(X$3="","",IF(OR('Step 2_Revenue3'!$H40&gt;X$3,'Step 2_Revenue3'!$H40=""),0,IF('Step 2_Revenue3'!$I40+ 'Step 2_Revenue3'!$H40 - 1&gt;=X$3,('Step 2_Revenue3'!$D40*((1-'Step 2_Revenue3'!$F40)^(X$3-'Step 2_Revenue3'!$H40))*'Step 2_Revenue3'!$E40*((1+'Step 2_Revenue3'!$G40)^(X$3-1))), 0)))</f>
        <v>0</v>
      </c>
      <c r="Y18" s="54">
        <f>IF(Y$3="","",IF(OR('Step 2_Revenue3'!$H40&gt;Y$3,'Step 2_Revenue3'!$H40=""),0,IF('Step 2_Revenue3'!$I40+ 'Step 2_Revenue3'!$H40 - 1&gt;=Y$3,('Step 2_Revenue3'!$D40*((1-'Step 2_Revenue3'!$F40)^(Y$3-'Step 2_Revenue3'!$H40))*'Step 2_Revenue3'!$E40*((1+'Step 2_Revenue3'!$G40)^(Y$3-1))), 0)))</f>
        <v>0</v>
      </c>
      <c r="Z18" s="54">
        <f>IF(Z$3="","",IF(OR('Step 2_Revenue3'!$H40&gt;Z$3,'Step 2_Revenue3'!$H40=""),0,IF('Step 2_Revenue3'!$I40+ 'Step 2_Revenue3'!$H40 - 1&gt;=Z$3,('Step 2_Revenue3'!$D40*((1-'Step 2_Revenue3'!$F40)^(Z$3-'Step 2_Revenue3'!$H40))*'Step 2_Revenue3'!$E40*((1+'Step 2_Revenue3'!$G40)^(Z$3-1))), 0)))</f>
        <v>0</v>
      </c>
      <c r="AA18" s="54">
        <f>IF(AA$3="","",IF(OR('Step 2_Revenue3'!$H40&gt;AA$3,'Step 2_Revenue3'!$H40=""),0,IF('Step 2_Revenue3'!$I40+ 'Step 2_Revenue3'!$H40 - 1&gt;=AA$3,('Step 2_Revenue3'!$D40*((1-'Step 2_Revenue3'!$F40)^(AA$3-'Step 2_Revenue3'!$H40))*'Step 2_Revenue3'!$E40*((1+'Step 2_Revenue3'!$G40)^(AA$3-1))), 0)))</f>
        <v>0</v>
      </c>
      <c r="AB18" s="54">
        <f>IF(AB$3="","",IF(OR('Step 2_Revenue3'!$H40&gt;AB$3,'Step 2_Revenue3'!$H40=""),0,IF('Step 2_Revenue3'!$I40+ 'Step 2_Revenue3'!$H40 - 1&gt;=AB$3,('Step 2_Revenue3'!$D40*((1-'Step 2_Revenue3'!$F40)^(AB$3-'Step 2_Revenue3'!$H40))*'Step 2_Revenue3'!$E40*((1+'Step 2_Revenue3'!$G40)^(AB$3-1))), 0)))</f>
        <v>0</v>
      </c>
      <c r="AC18" s="54">
        <f>IF(AC$3="","",IF(OR('Step 2_Revenue3'!$H40&gt;AC$3,'Step 2_Revenue3'!$H40=""),0,IF('Step 2_Revenue3'!$I40+ 'Step 2_Revenue3'!$H40 - 1&gt;=AC$3,('Step 2_Revenue3'!$D40*((1-'Step 2_Revenue3'!$F40)^(AC$3-'Step 2_Revenue3'!$H40))*'Step 2_Revenue3'!$E40*((1+'Step 2_Revenue3'!$G40)^(AC$3-1))), 0)))</f>
        <v>0</v>
      </c>
      <c r="AD18" s="54">
        <f>IF(AD$3="","",IF(OR('Step 2_Revenue3'!$H40&gt;AD$3,'Step 2_Revenue3'!$H40=""),0,IF('Step 2_Revenue3'!$I40+ 'Step 2_Revenue3'!$H40 - 1&gt;=AD$3,('Step 2_Revenue3'!$D40*((1-'Step 2_Revenue3'!$F40)^(AD$3-'Step 2_Revenue3'!$H40))*'Step 2_Revenue3'!$E40*((1+'Step 2_Revenue3'!$G40)^(AD$3-1))), 0)))</f>
        <v>0</v>
      </c>
      <c r="AE18" s="54">
        <f>IF(AE$3="","",IF(OR('Step 2_Revenue3'!$H40&gt;AE$3,'Step 2_Revenue3'!$H40=""),0,IF('Step 2_Revenue3'!$I40+ 'Step 2_Revenue3'!$H40 - 1&gt;=AE$3,('Step 2_Revenue3'!$D40*((1-'Step 2_Revenue3'!$F40)^(AE$3-'Step 2_Revenue3'!$H40))*'Step 2_Revenue3'!$E40*((1+'Step 2_Revenue3'!$G40)^(AE$3-1))), 0)))</f>
        <v>0</v>
      </c>
      <c r="AF18" s="54" t="str">
        <f>IF(AF$3="","",IF(OR('Step 2_Revenue3'!$H40&gt;AF$3,'Step 2_Revenue3'!$H40=""),0,IF('Step 2_Revenue3'!$I40+ 'Step 2_Revenue3'!$H40 - 1&gt;=AF$3,('Step 2_Revenue3'!$D40*((1-'Step 2_Revenue3'!$F40)^(AF$3-'Step 2_Revenue3'!$H40))*'Step 2_Revenue3'!$E40*((1+'Step 2_Revenue3'!$G40)^(AF$3-1))), 0)))</f>
        <v/>
      </c>
      <c r="AG18" s="54" t="str">
        <f>IF(AG$3="","",IF(OR('Step 2_Revenue3'!$H40&gt;AG$3,'Step 2_Revenue3'!$H40=""),0,IF('Step 2_Revenue3'!$I40+ 'Step 2_Revenue3'!$H40 - 1&gt;=AG$3,('Step 2_Revenue3'!$D40*((1-'Step 2_Revenue3'!$F40)^(AG$3-'Step 2_Revenue3'!$H40))*'Step 2_Revenue3'!$E40*((1+'Step 2_Revenue3'!$G40)^(AG$3-1))), 0)))</f>
        <v/>
      </c>
      <c r="AH18" s="54" t="str">
        <f>IF(AH$3="","",IF(OR('Step 2_Revenue3'!$H40&gt;AH$3,'Step 2_Revenue3'!$H40=""),0,IF('Step 2_Revenue3'!$I40+ 'Step 2_Revenue3'!$H40 - 1&gt;=AH$3,('Step 2_Revenue3'!$D40*((1-'Step 2_Revenue3'!$F40)^(AH$3-'Step 2_Revenue3'!$H40))*'Step 2_Revenue3'!$E40*((1+'Step 2_Revenue3'!$G40)^(AH$3-1))), 0)))</f>
        <v/>
      </c>
      <c r="AI18" s="54" t="str">
        <f>IF(AI$3="","",IF(OR('Step 2_Revenue3'!$H40&gt;AI$3,'Step 2_Revenue3'!$H40=""),0,IF('Step 2_Revenue3'!$I40+ 'Step 2_Revenue3'!$H40 - 1&gt;=AI$3,('Step 2_Revenue3'!$D40*((1-'Step 2_Revenue3'!$F40)^(AI$3-'Step 2_Revenue3'!$H40))*'Step 2_Revenue3'!$E40*((1+'Step 2_Revenue3'!$G40)^(AI$3-1))), 0)))</f>
        <v/>
      </c>
      <c r="AJ18" s="54" t="str">
        <f>IF(AJ$3="","",IF(OR('Step 2_Revenue3'!$H40&gt;AJ$3,'Step 2_Revenue3'!$H40=""),0,IF('Step 2_Revenue3'!$I40+ 'Step 2_Revenue3'!$H40 - 1&gt;=AJ$3,('Step 2_Revenue3'!$D40*((1-'Step 2_Revenue3'!$F40)^(AJ$3-'Step 2_Revenue3'!$H40))*'Step 2_Revenue3'!$E40*((1+'Step 2_Revenue3'!$G40)^(AJ$3-1))), 0)))</f>
        <v/>
      </c>
      <c r="AK18" s="54" t="str">
        <f>IF(AK$3="","",IF(OR('Step 2_Revenue3'!$H40&gt;AK$3,'Step 2_Revenue3'!$H40=""),0,IF('Step 2_Revenue3'!$I40+ 'Step 2_Revenue3'!$H40 - 1&gt;=AK$3,('Step 2_Revenue3'!$D40*((1-'Step 2_Revenue3'!$F40)^(AK$3-'Step 2_Revenue3'!$H40))*'Step 2_Revenue3'!$E40*((1+'Step 2_Revenue3'!$G40)^(AK$3-1))), 0)))</f>
        <v/>
      </c>
      <c r="AL18" s="54" t="str">
        <f>IF(AL$3="","",IF(OR('Step 2_Revenue3'!$H40&gt;AL$3,'Step 2_Revenue3'!$H40=""),0,IF('Step 2_Revenue3'!$I40+ 'Step 2_Revenue3'!$H40 - 1&gt;=AL$3,('Step 2_Revenue3'!$D40*((1-'Step 2_Revenue3'!$F40)^(AL$3-'Step 2_Revenue3'!$H40))*'Step 2_Revenue3'!$E40*((1+'Step 2_Revenue3'!$G40)^(AL$3-1))), 0)))</f>
        <v/>
      </c>
      <c r="AM18" s="54" t="str">
        <f>IF(AM$3="","",IF(OR('Step 2_Revenue3'!$H40&gt;AM$3,'Step 2_Revenue3'!$H40=""),0,IF('Step 2_Revenue3'!$I40+ 'Step 2_Revenue3'!$H40 - 1&gt;=AM$3,('Step 2_Revenue3'!$D40*((1-'Step 2_Revenue3'!$F40)^(AM$3-'Step 2_Revenue3'!$H40))*'Step 2_Revenue3'!$E40*((1+'Step 2_Revenue3'!$G40)^(AM$3-1))), 0)))</f>
        <v/>
      </c>
      <c r="AN18" s="54" t="str">
        <f>IF(AN$3="","",IF(OR('Step 2_Revenue3'!$H40&gt;AN$3,'Step 2_Revenue3'!$H40=""),0,IF('Step 2_Revenue3'!$I40+ 'Step 2_Revenue3'!$H40 - 1&gt;=AN$3,('Step 2_Revenue3'!$D40*((1-'Step 2_Revenue3'!$F40)^(AN$3-'Step 2_Revenue3'!$H40))*'Step 2_Revenue3'!$E40*((1+'Step 2_Revenue3'!$G40)^(AN$3-1))), 0)))</f>
        <v/>
      </c>
      <c r="AO18" s="54" t="str">
        <f>IF(AO$3="","",IF(OR('Step 2_Revenue3'!$H40&gt;AO$3,'Step 2_Revenue3'!$H40=""),0,IF('Step 2_Revenue3'!$I40+ 'Step 2_Revenue3'!$H40 - 1&gt;=AO$3,('Step 2_Revenue3'!$D40*((1-'Step 2_Revenue3'!$F40)^(AO$3-'Step 2_Revenue3'!$H40))*'Step 2_Revenue3'!$E40*((1+'Step 2_Revenue3'!$G40)^(AO$3-1))), 0)))</f>
        <v/>
      </c>
      <c r="AP18" s="54" t="str">
        <f>IF(AP$3="","",IF(OR('Step 2_Revenue3'!$H40&gt;AP$3,'Step 2_Revenue3'!$H40=""),0,IF('Step 2_Revenue3'!$I40+ 'Step 2_Revenue3'!$H40 - 1&gt;=AP$3,('Step 2_Revenue3'!$D40*((1-'Step 2_Revenue3'!$F40)^(AP$3-'Step 2_Revenue3'!$H40))*'Step 2_Revenue3'!$E40*((1+'Step 2_Revenue3'!$G40)^(AP$3-1))), 0)))</f>
        <v/>
      </c>
      <c r="AQ18" s="54" t="str">
        <f>IF(AQ$3="","",IF(OR('Step 2_Revenue3'!$H40&gt;AQ$3,'Step 2_Revenue3'!$H40=""),0,IF('Step 2_Revenue3'!$I40+ 'Step 2_Revenue3'!$H40 - 1&gt;=AQ$3,('Step 2_Revenue3'!$D40*((1-'Step 2_Revenue3'!$F40)^(AQ$3-'Step 2_Revenue3'!$H40))*'Step 2_Revenue3'!$E40*((1+'Step 2_Revenue3'!$G40)^(AQ$3-1))), 0)))</f>
        <v/>
      </c>
      <c r="AR18" s="54" t="str">
        <f>IF(AR$3="","",IF(OR('Step 2_Revenue3'!$H40&gt;AR$3,'Step 2_Revenue3'!$H40=""),0,IF('Step 2_Revenue3'!$I40+ 'Step 2_Revenue3'!$H40 - 1&gt;=AR$3,('Step 2_Revenue3'!$D40*((1-'Step 2_Revenue3'!$F40)^(AR$3-'Step 2_Revenue3'!$H40))*'Step 2_Revenue3'!$E40*((1+'Step 2_Revenue3'!$G40)^(AR$3-1))), 0)))</f>
        <v/>
      </c>
      <c r="AS18" s="54" t="str">
        <f>IF(AS$3="","",IF(OR('Step 2_Revenue3'!$H40&gt;AS$3,'Step 2_Revenue3'!$H40=""),0,IF('Step 2_Revenue3'!$I40+ 'Step 2_Revenue3'!$H40 - 1&gt;=AS$3,('Step 2_Revenue3'!$D40*((1-'Step 2_Revenue3'!$F40)^(AS$3-'Step 2_Revenue3'!$H40))*'Step 2_Revenue3'!$E40*((1+'Step 2_Revenue3'!$G40)^(AS$3-1))), 0)))</f>
        <v/>
      </c>
      <c r="AT18" s="54" t="str">
        <f>IF(AT$3="","",IF(OR('Step 2_Revenue3'!$H40&gt;AT$3,'Step 2_Revenue3'!$H40=""),0,IF('Step 2_Revenue3'!$I40+ 'Step 2_Revenue3'!$H40 - 1&gt;=AT$3,('Step 2_Revenue3'!$D40*((1-'Step 2_Revenue3'!$F40)^(AT$3-'Step 2_Revenue3'!$H40))*'Step 2_Revenue3'!$E40*((1+'Step 2_Revenue3'!$G40)^(AT$3-1))), 0)))</f>
        <v/>
      </c>
      <c r="AU18" s="54" t="str">
        <f>IF(AU$3="","",IF(OR('Step 2_Revenue3'!$H40&gt;AU$3,'Step 2_Revenue3'!$H40=""),0,IF('Step 2_Revenue3'!$I40+ 'Step 2_Revenue3'!$H40 - 1&gt;=AU$3,('Step 2_Revenue3'!$D40*((1-'Step 2_Revenue3'!$F40)^(AU$3-'Step 2_Revenue3'!$H40))*'Step 2_Revenue3'!$E40*((1+'Step 2_Revenue3'!$G40)^(AU$3-1))), 0)))</f>
        <v/>
      </c>
      <c r="AV18" s="54" t="str">
        <f>IF(AV$3="","",IF(OR('Step 2_Revenue3'!$H40&gt;AV$3,'Step 2_Revenue3'!$H40=""),0,IF('Step 2_Revenue3'!$I40+ 'Step 2_Revenue3'!$H40 - 1&gt;=AV$3,('Step 2_Revenue3'!$D40*((1-'Step 2_Revenue3'!$F40)^(AV$3-'Step 2_Revenue3'!$H40))*'Step 2_Revenue3'!$E40*((1+'Step 2_Revenue3'!$G40)^(AV$3-1))), 0)))</f>
        <v/>
      </c>
      <c r="AW18" s="54" t="str">
        <f>IF(AW$3="","",IF(OR('Step 2_Revenue3'!$H40&gt;AW$3,'Step 2_Revenue3'!$H40=""),0,IF('Step 2_Revenue3'!$I40+ 'Step 2_Revenue3'!$H40 - 1&gt;=AW$3,('Step 2_Revenue3'!$D40*((1-'Step 2_Revenue3'!$F40)^(AW$3-'Step 2_Revenue3'!$H40))*'Step 2_Revenue3'!$E40*((1+'Step 2_Revenue3'!$G40)^(AW$3-1))), 0)))</f>
        <v/>
      </c>
      <c r="AX18" s="54" t="str">
        <f>IF(AX$3="","",IF(OR('Step 2_Revenue3'!$H40&gt;AX$3,'Step 2_Revenue3'!$H40=""),0,IF('Step 2_Revenue3'!$I40+ 'Step 2_Revenue3'!$H40 - 1&gt;=AX$3,('Step 2_Revenue3'!$D40*((1-'Step 2_Revenue3'!$F40)^(AX$3-'Step 2_Revenue3'!$H40))*'Step 2_Revenue3'!$E40*((1+'Step 2_Revenue3'!$G40)^(AX$3-1))), 0)))</f>
        <v/>
      </c>
      <c r="AY18" s="54" t="str">
        <f>IF(AY$3="","",IF(OR('Step 2_Revenue3'!$H40&gt;AY$3,'Step 2_Revenue3'!$H40=""),0,IF('Step 2_Revenue3'!$I40+ 'Step 2_Revenue3'!$H40 - 1&gt;=AY$3,('Step 2_Revenue3'!$D40*((1-'Step 2_Revenue3'!$F40)^(AY$3-'Step 2_Revenue3'!$H40))*'Step 2_Revenue3'!$E40*((1+'Step 2_Revenue3'!$G40)^(AY$3-1))), 0)))</f>
        <v/>
      </c>
      <c r="AZ18" s="54" t="str">
        <f>IF(AZ$3="","",IF(OR('Step 2_Revenue3'!$H40&gt;AZ$3,'Step 2_Revenue3'!$H40=""),0,IF('Step 2_Revenue3'!$I40+ 'Step 2_Revenue3'!$H40 - 1&gt;=AZ$3,('Step 2_Revenue3'!$D40*((1-'Step 2_Revenue3'!$F40)^(AZ$3-'Step 2_Revenue3'!$H40))*'Step 2_Revenue3'!$E40*((1+'Step 2_Revenue3'!$G40)^(AZ$3-1))), 0)))</f>
        <v/>
      </c>
      <c r="BA18" s="54" t="str">
        <f>IF(BA$3="","",IF(OR('Step 2_Revenue3'!$H40&gt;BA$3,'Step 2_Revenue3'!$H40=""),0,IF('Step 2_Revenue3'!$I40+ 'Step 2_Revenue3'!$H40 - 1&gt;=BA$3,('Step 2_Revenue3'!$D40*((1-'Step 2_Revenue3'!$F40)^(BA$3-'Step 2_Revenue3'!$H40))*'Step 2_Revenue3'!$E40*((1+'Step 2_Revenue3'!$G40)^(BA$3-1))), 0)))</f>
        <v/>
      </c>
      <c r="BB18" s="54" t="str">
        <f>IF(BB$3="","",IF(OR('Step 2_Revenue3'!$H40&gt;BB$3,'Step 2_Revenue3'!$H40=""),0,IF('Step 2_Revenue3'!$I40+ 'Step 2_Revenue3'!$H40 - 1&gt;=BB$3,('Step 2_Revenue3'!$D40*((1-'Step 2_Revenue3'!$F40)^(BB$3-'Step 2_Revenue3'!$H40))*'Step 2_Revenue3'!$E40*((1+'Step 2_Revenue3'!$G40)^(BB$3-1))), 0)))</f>
        <v/>
      </c>
      <c r="BC18" s="54" t="str">
        <f>IF(BC$3="","",IF(OR('Step 2_Revenue3'!$H40&gt;BC$3,'Step 2_Revenue3'!$H40=""),0,IF('Step 2_Revenue3'!$I40+ 'Step 2_Revenue3'!$H40 - 1&gt;=BC$3,('Step 2_Revenue3'!$D40*((1-'Step 2_Revenue3'!$F40)^(BC$3-'Step 2_Revenue3'!$H40))*'Step 2_Revenue3'!$E40*((1+'Step 2_Revenue3'!$G40)^(BC$3-1))), 0)))</f>
        <v/>
      </c>
      <c r="BD18" s="54" t="str">
        <f>IF(BD$3="","",IF(OR('Step 2_Revenue3'!$H40&gt;BD$3,'Step 2_Revenue3'!$H40=""),0,IF('Step 2_Revenue3'!$I40+ 'Step 2_Revenue3'!$H40 - 1&gt;=BD$3,('Step 2_Revenue3'!$D40*((1-'Step 2_Revenue3'!$F40)^(BD$3-'Step 2_Revenue3'!$H40))*'Step 2_Revenue3'!$E40*((1+'Step 2_Revenue3'!$G40)^(BD$3-1))), 0)))</f>
        <v/>
      </c>
      <c r="BE18" s="54" t="str">
        <f>IF(BE$3="","",IF(OR('Step 2_Revenue3'!$H40&gt;BE$3,'Step 2_Revenue3'!$H40=""),0,IF('Step 2_Revenue3'!$I40+ 'Step 2_Revenue3'!$H40 - 1&gt;=BE$3,('Step 2_Revenue3'!$D40*((1-'Step 2_Revenue3'!$F40)^(BE$3-'Step 2_Revenue3'!$H40))*'Step 2_Revenue3'!$E40*((1+'Step 2_Revenue3'!$G40)^(BE$3-1))), 0)))</f>
        <v/>
      </c>
      <c r="BF18" s="54" t="str">
        <f>IF(BF$3="","",IF(OR('Step 2_Revenue3'!$H40&gt;BF$3,'Step 2_Revenue3'!$H40=""),0,IF('Step 2_Revenue3'!$I40+ 'Step 2_Revenue3'!$H40 - 1&gt;=BF$3,('Step 2_Revenue3'!$D40*((1-'Step 2_Revenue3'!$F40)^(BF$3-'Step 2_Revenue3'!$H40))*'Step 2_Revenue3'!$E40*((1+'Step 2_Revenue3'!$G40)^(BF$3-1))), 0)))</f>
        <v/>
      </c>
      <c r="BG18" s="54" t="str">
        <f>IF(BG$3="","",IF(OR('Step 2_Revenue3'!$H40&gt;BG$3,'Step 2_Revenue3'!$H40=""),0,IF('Step 2_Revenue3'!$I40+ 'Step 2_Revenue3'!$H40 - 1&gt;=BG$3,('Step 2_Revenue3'!$D40*((1-'Step 2_Revenue3'!$F40)^(BG$3-'Step 2_Revenue3'!$H40))*'Step 2_Revenue3'!$E40*((1+'Step 2_Revenue3'!$G40)^(BG$3-1))), 0)))</f>
        <v/>
      </c>
      <c r="BH18" s="54" t="str">
        <f>IF(BH$3="","",IF(OR('Step 2_Revenue3'!$H40&gt;BH$3,'Step 2_Revenue3'!$H40=""),0,IF('Step 2_Revenue3'!$I40+ 'Step 2_Revenue3'!$H40 - 1&gt;=BH$3,('Step 2_Revenue3'!$D40*((1-'Step 2_Revenue3'!$F40)^(BH$3-'Step 2_Revenue3'!$H40))*'Step 2_Revenue3'!$E40*((1+'Step 2_Revenue3'!$G40)^(BH$3-1))), 0)))</f>
        <v/>
      </c>
      <c r="BI18" s="54" t="str">
        <f>IF(BI$3="","",IF(OR('Step 2_Revenue3'!$H40&gt;BI$3,'Step 2_Revenue3'!$H40=""),0,IF('Step 2_Revenue3'!$I40+ 'Step 2_Revenue3'!$H40 - 1&gt;=BI$3,('Step 2_Revenue3'!$D40*((1-'Step 2_Revenue3'!$F40)^(BI$3-'Step 2_Revenue3'!$H40))*'Step 2_Revenue3'!$E40*((1+'Step 2_Revenue3'!$G40)^(BI$3-1))), 0)))</f>
        <v/>
      </c>
      <c r="BJ18" s="54" t="str">
        <f>IF(BJ$3="","",IF(OR('Step 2_Revenue3'!$H40&gt;BJ$3,'Step 2_Revenue3'!$H40=""),0,IF('Step 2_Revenue3'!$I40+ 'Step 2_Revenue3'!$H40 - 1&gt;=BJ$3,('Step 2_Revenue3'!$D40*((1-'Step 2_Revenue3'!$F40)^(BJ$3-'Step 2_Revenue3'!$H40))*'Step 2_Revenue3'!$E40*((1+'Step 2_Revenue3'!$G40)^(BJ$3-1))), 0)))</f>
        <v/>
      </c>
      <c r="BK18" s="54" t="str">
        <f>IF(BK$3="","",IF(OR('Step 2_Revenue3'!$H40&gt;BK$3,'Step 2_Revenue3'!$H40=""),0,IF('Step 2_Revenue3'!$I40+ 'Step 2_Revenue3'!$H40 - 1&gt;=BK$3,('Step 2_Revenue3'!$D40*((1-'Step 2_Revenue3'!$F40)^(BK$3-'Step 2_Revenue3'!$H40))*'Step 2_Revenue3'!$E40*((1+'Step 2_Revenue3'!$G40)^(BK$3-1))), 0)))</f>
        <v/>
      </c>
      <c r="BL18" s="54" t="str">
        <f>IF(BL$3="","",IF(OR('Step 2_Revenue3'!$H40&gt;BL$3,'Step 2_Revenue3'!$H40=""),0,IF('Step 2_Revenue3'!$I40+ 'Step 2_Revenue3'!$H40 - 1&gt;=BL$3,('Step 2_Revenue3'!$D40*((1-'Step 2_Revenue3'!$F40)^(BL$3-'Step 2_Revenue3'!$H40))*'Step 2_Revenue3'!$E40*((1+'Step 2_Revenue3'!$G40)^(BL$3-1))), 0)))</f>
        <v/>
      </c>
      <c r="BM18" s="54" t="str">
        <f>IF(BM$3="","",IF(OR('Step 2_Revenue3'!$H40&gt;BM$3,'Step 2_Revenue3'!$H40=""),0,IF('Step 2_Revenue3'!$I40+ 'Step 2_Revenue3'!$H40 - 1&gt;=BM$3,('Step 2_Revenue3'!$D40*((1-'Step 2_Revenue3'!$F40)^(BM$3-'Step 2_Revenue3'!$H40))*'Step 2_Revenue3'!$E40*((1+'Step 2_Revenue3'!$G40)^(BM$3-1))), 0)))</f>
        <v/>
      </c>
      <c r="BN18" s="54" t="str">
        <f>IF(BN$3="","",IF(OR('Step 2_Revenue3'!$H40&gt;BN$3,'Step 2_Revenue3'!$H40=""),0,IF('Step 2_Revenue3'!$I40+ 'Step 2_Revenue3'!$H40 - 1&gt;=BN$3,('Step 2_Revenue3'!$D40*((1-'Step 2_Revenue3'!$F40)^(BN$3-'Step 2_Revenue3'!$H40))*'Step 2_Revenue3'!$E40*((1+'Step 2_Revenue3'!$G40)^(BN$3-1))), 0)))</f>
        <v/>
      </c>
      <c r="BO18" s="54" t="str">
        <f>IF(BO$3="","",IF(OR('Step 2_Revenue3'!$H40&gt;BO$3,'Step 2_Revenue3'!$H40=""),0,IF('Step 2_Revenue3'!$I40+ 'Step 2_Revenue3'!$H40 - 1&gt;=BO$3,('Step 2_Revenue3'!$D40*((1-'Step 2_Revenue3'!$F40)^(BO$3-'Step 2_Revenue3'!$H40))*'Step 2_Revenue3'!$E40*((1+'Step 2_Revenue3'!$G40)^(BO$3-1))), 0)))</f>
        <v/>
      </c>
      <c r="BP18" s="54" t="str">
        <f>IF(BP$3="","",IF(OR('Step 2_Revenue3'!$H40&gt;BP$3,'Step 2_Revenue3'!$H40=""),0,IF('Step 2_Revenue3'!$I40+ 'Step 2_Revenue3'!$H40 - 1&gt;=BP$3,('Step 2_Revenue3'!$D40*((1-'Step 2_Revenue3'!$F40)^(BP$3-'Step 2_Revenue3'!$H40))*'Step 2_Revenue3'!$E40*((1+'Step 2_Revenue3'!$G40)^(BP$3-1))), 0)))</f>
        <v/>
      </c>
      <c r="BQ18" s="54" t="str">
        <f>IF(BQ$3="","",IF(OR('Step 2_Revenue3'!$H40&gt;BQ$3,'Step 2_Revenue3'!$H40=""),0,IF('Step 2_Revenue3'!$I40+ 'Step 2_Revenue3'!$H40 - 1&gt;=BQ$3,('Step 2_Revenue3'!$D40*((1-'Step 2_Revenue3'!$F40)^(BQ$3-'Step 2_Revenue3'!$H40))*'Step 2_Revenue3'!$E40*((1+'Step 2_Revenue3'!$G40)^(BQ$3-1))), 0)))</f>
        <v/>
      </c>
      <c r="BR18" s="54" t="str">
        <f>IF(BR$3="","",IF(OR('Step 2_Revenue3'!$H40&gt;BR$3,'Step 2_Revenue3'!$H40=""),0,IF('Step 2_Revenue3'!$I40+ 'Step 2_Revenue3'!$H40 - 1&gt;=BR$3,('Step 2_Revenue3'!$D40*((1-'Step 2_Revenue3'!$F40)^(BR$3-'Step 2_Revenue3'!$H40))*'Step 2_Revenue3'!$E40*((1+'Step 2_Revenue3'!$G40)^(BR$3-1))), 0)))</f>
        <v/>
      </c>
      <c r="BS18" s="54" t="str">
        <f>IF(BS$3="","",IF(OR('Step 2_Revenue3'!$H40&gt;BS$3,'Step 2_Revenue3'!$H40=""),0,IF('Step 2_Revenue3'!$I40+ 'Step 2_Revenue3'!$H40 - 1&gt;=BS$3,('Step 2_Revenue3'!$D40*((1-'Step 2_Revenue3'!$F40)^(BS$3-'Step 2_Revenue3'!$H40))*'Step 2_Revenue3'!$E40*((1+'Step 2_Revenue3'!$G40)^(BS$3-1))), 0)))</f>
        <v/>
      </c>
      <c r="BT18" s="54" t="str">
        <f>IF(BT$3="","",IF(OR('Step 2_Revenue3'!$H40&gt;BT$3,'Step 2_Revenue3'!$H40=""),0,IF('Step 2_Revenue3'!$I40+ 'Step 2_Revenue3'!$H40 - 1&gt;=BT$3,('Step 2_Revenue3'!$D40*((1-'Step 2_Revenue3'!$F40)^(BT$3-'Step 2_Revenue3'!$H40))*'Step 2_Revenue3'!$E40*((1+'Step 2_Revenue3'!$G40)^(BT$3-1))), 0)))</f>
        <v/>
      </c>
      <c r="BU18" s="54" t="str">
        <f>IF(BU$3="","",IF(OR('Step 2_Revenue3'!$H40&gt;BU$3,'Step 2_Revenue3'!$H40=""),0,IF('Step 2_Revenue3'!$I40+ 'Step 2_Revenue3'!$H40 - 1&gt;=BU$3,('Step 2_Revenue3'!$D40*((1-'Step 2_Revenue3'!$F40)^(BU$3-'Step 2_Revenue3'!$H40))*'Step 2_Revenue3'!$E40*((1+'Step 2_Revenue3'!$G40)^(BU$3-1))), 0)))</f>
        <v/>
      </c>
      <c r="BV18" s="54" t="str">
        <f>IF(BV$3="","",IF(OR('Step 2_Revenue3'!$H40&gt;BV$3,'Step 2_Revenue3'!$H40=""),0,IF('Step 2_Revenue3'!$I40+ 'Step 2_Revenue3'!$H40 - 1&gt;=BV$3,('Step 2_Revenue3'!$D40*((1-'Step 2_Revenue3'!$F40)^(BV$3-'Step 2_Revenue3'!$H40))*'Step 2_Revenue3'!$E40*((1+'Step 2_Revenue3'!$G40)^(BV$3-1))), 0)))</f>
        <v/>
      </c>
      <c r="BW18" s="54" t="str">
        <f>IF(BW$3="","",IF(OR('Step 2_Revenue3'!$H40&gt;BW$3,'Step 2_Revenue3'!$H40=""),0,IF('Step 2_Revenue3'!$I40+ 'Step 2_Revenue3'!$H40 - 1&gt;=BW$3,('Step 2_Revenue3'!$D40*((1-'Step 2_Revenue3'!$F40)^(BW$3-'Step 2_Revenue3'!$H40))*'Step 2_Revenue3'!$E40*((1+'Step 2_Revenue3'!$G40)^(BW$3-1))), 0)))</f>
        <v/>
      </c>
      <c r="BX18" s="54" t="str">
        <f>IF(BX$3="","",IF(OR('Step 2_Revenue3'!$H40&gt;BX$3,'Step 2_Revenue3'!$H40=""),0,IF('Step 2_Revenue3'!$I40+ 'Step 2_Revenue3'!$H40 - 1&gt;=BX$3,('Step 2_Revenue3'!$D40*((1-'Step 2_Revenue3'!$F40)^(BX$3-'Step 2_Revenue3'!$H40))*'Step 2_Revenue3'!$E40*((1+'Step 2_Revenue3'!$G40)^(BX$3-1))), 0)))</f>
        <v/>
      </c>
      <c r="BY18" s="54" t="str">
        <f>IF(BY$3="","",IF(OR('Step 2_Revenue3'!$H40&gt;BY$3,'Step 2_Revenue3'!$H40=""),0,IF('Step 2_Revenue3'!$I40+ 'Step 2_Revenue3'!$H40 - 1&gt;=BY$3,('Step 2_Revenue3'!$D40*((1-'Step 2_Revenue3'!$F40)^(BY$3-'Step 2_Revenue3'!$H40))*'Step 2_Revenue3'!$E40*((1+'Step 2_Revenue3'!$G40)^(BY$3-1))), 0)))</f>
        <v/>
      </c>
      <c r="BZ18" s="54" t="str">
        <f>IF(BZ$3="","",IF(OR('Step 2_Revenue3'!$H40&gt;BZ$3,'Step 2_Revenue3'!$H40=""),0,IF('Step 2_Revenue3'!$I40+ 'Step 2_Revenue3'!$H40 - 1&gt;=BZ$3,('Step 2_Revenue3'!$D40*((1-'Step 2_Revenue3'!$F40)^(BZ$3-'Step 2_Revenue3'!$H40))*'Step 2_Revenue3'!$E40*((1+'Step 2_Revenue3'!$G40)^(BZ$3-1))), 0)))</f>
        <v/>
      </c>
      <c r="CA18" s="54" t="str">
        <f>IF(CA$3="","",IF(OR('Step 2_Revenue3'!$H40&gt;CA$3,'Step 2_Revenue3'!$H40=""),0,IF('Step 2_Revenue3'!$I40+ 'Step 2_Revenue3'!$H40 - 1&gt;=CA$3,('Step 2_Revenue3'!$D40*((1-'Step 2_Revenue3'!$F40)^(CA$3-'Step 2_Revenue3'!$H40))*'Step 2_Revenue3'!$E40*((1+'Step 2_Revenue3'!$G40)^(CA$3-1))), 0)))</f>
        <v/>
      </c>
      <c r="CB18" s="54" t="str">
        <f>IF(CB$3="","",IF(OR('Step 2_Revenue3'!$H40&gt;CB$3,'Step 2_Revenue3'!$H40=""),0,IF('Step 2_Revenue3'!$I40+ 'Step 2_Revenue3'!$H40 - 1&gt;=CB$3,('Step 2_Revenue3'!$D40*((1-'Step 2_Revenue3'!$F40)^(CB$3-'Step 2_Revenue3'!$H40))*'Step 2_Revenue3'!$E40*((1+'Step 2_Revenue3'!$G40)^(CB$3-1))), 0)))</f>
        <v/>
      </c>
      <c r="CC18" s="54" t="str">
        <f>IF(CC$3="","",IF(OR('Step 2_Revenue3'!$H40&gt;CC$3,'Step 2_Revenue3'!$H40=""),0,IF('Step 2_Revenue3'!$I40+ 'Step 2_Revenue3'!$H40 - 1&gt;=CC$3,('Step 2_Revenue3'!$D40*((1-'Step 2_Revenue3'!$F40)^(CC$3-'Step 2_Revenue3'!$H40))*'Step 2_Revenue3'!$E40*((1+'Step 2_Revenue3'!$G40)^(CC$3-1))), 0)))</f>
        <v/>
      </c>
      <c r="CD18" s="54" t="str">
        <f>IF(CD$3="","",IF(OR('Step 2_Revenue3'!$H40&gt;CD$3,'Step 2_Revenue3'!$H40=""),0,IF('Step 2_Revenue3'!$I40+ 'Step 2_Revenue3'!$H40 - 1&gt;=CD$3,('Step 2_Revenue3'!$D40*((1-'Step 2_Revenue3'!$F40)^(CD$3-'Step 2_Revenue3'!$H40))*'Step 2_Revenue3'!$E40*((1+'Step 2_Revenue3'!$G40)^(CD$3-1))), 0)))</f>
        <v/>
      </c>
      <c r="CE18" s="54" t="str">
        <f>IF(CE$3="","",IF(OR('Step 2_Revenue3'!$H40&gt;CE$3,'Step 2_Revenue3'!$H40=""),0,IF('Step 2_Revenue3'!$I40+ 'Step 2_Revenue3'!$H40 - 1&gt;=CE$3,('Step 2_Revenue3'!$D40*((1-'Step 2_Revenue3'!$F40)^(CE$3-'Step 2_Revenue3'!$H40))*'Step 2_Revenue3'!$E40*((1+'Step 2_Revenue3'!$G40)^(CE$3-1))), 0)))</f>
        <v/>
      </c>
      <c r="CF18" s="54" t="str">
        <f>IF(CF$3="","",IF(OR('Step 2_Revenue3'!$H40&gt;CF$3,'Step 2_Revenue3'!$H40=""),0,IF('Step 2_Revenue3'!$I40+ 'Step 2_Revenue3'!$H40 - 1&gt;=CF$3,('Step 2_Revenue3'!$D40*((1-'Step 2_Revenue3'!$F40)^(CF$3-'Step 2_Revenue3'!$H40))*'Step 2_Revenue3'!$E40*((1+'Step 2_Revenue3'!$G40)^(CF$3-1))), 0)))</f>
        <v/>
      </c>
      <c r="CG18" s="54" t="str">
        <f>IF(CG$3="","",IF(OR('Step 2_Revenue3'!$H40&gt;CG$3,'Step 2_Revenue3'!$H40=""),0,IF('Step 2_Revenue3'!$I40+ 'Step 2_Revenue3'!$H40 - 1&gt;=CG$3,('Step 2_Revenue3'!$D40*((1-'Step 2_Revenue3'!$F40)^(CG$3-'Step 2_Revenue3'!$H40))*'Step 2_Revenue3'!$E40*((1+'Step 2_Revenue3'!$G40)^(CG$3-1))), 0)))</f>
        <v/>
      </c>
      <c r="CH18" s="54" t="str">
        <f>IF(CH$3="","",IF(OR('Step 2_Revenue3'!$H40&gt;CH$3,'Step 2_Revenue3'!$H40=""),0,IF('Step 2_Revenue3'!$I40+ 'Step 2_Revenue3'!$H40 - 1&gt;=CH$3,('Step 2_Revenue3'!$D40*((1-'Step 2_Revenue3'!$F40)^(CH$3-'Step 2_Revenue3'!$H40))*'Step 2_Revenue3'!$E40*((1+'Step 2_Revenue3'!$G40)^(CH$3-1))), 0)))</f>
        <v/>
      </c>
      <c r="CI18" s="54" t="str">
        <f>IF(CI$3="","",IF(OR('Step 2_Revenue3'!$H40&gt;CI$3,'Step 2_Revenue3'!$H40=""),0,IF('Step 2_Revenue3'!$I40+ 'Step 2_Revenue3'!$H40 - 1&gt;=CI$3,('Step 2_Revenue3'!$D40*((1-'Step 2_Revenue3'!$F40)^(CI$3-'Step 2_Revenue3'!$H40))*'Step 2_Revenue3'!$E40*((1+'Step 2_Revenue3'!$G40)^(CI$3-1))), 0)))</f>
        <v/>
      </c>
      <c r="CJ18" s="54" t="str">
        <f>IF(CJ$3="","",IF(OR('Step 2_Revenue3'!$H40&gt;CJ$3,'Step 2_Revenue3'!$H40=""),0,IF('Step 2_Revenue3'!$I40+ 'Step 2_Revenue3'!$H40 - 1&gt;=CJ$3,('Step 2_Revenue3'!$D40*((1-'Step 2_Revenue3'!$F40)^(CJ$3-'Step 2_Revenue3'!$H40))*'Step 2_Revenue3'!$E40*((1+'Step 2_Revenue3'!$G40)^(CJ$3-1))), 0)))</f>
        <v/>
      </c>
      <c r="CK18" s="54" t="str">
        <f>IF(CK$3="","",IF(OR('Step 2_Revenue3'!$H40&gt;CK$3,'Step 2_Revenue3'!$H40=""),0,IF('Step 2_Revenue3'!$I40+ 'Step 2_Revenue3'!$H40 - 1&gt;=CK$3,('Step 2_Revenue3'!$D40*((1-'Step 2_Revenue3'!$F40)^(CK$3-'Step 2_Revenue3'!$H40))*'Step 2_Revenue3'!$E40*((1+'Step 2_Revenue3'!$G40)^(CK$3-1))), 0)))</f>
        <v/>
      </c>
      <c r="CL18" s="54" t="str">
        <f>IF(CL$3="","",IF(OR('Step 2_Revenue3'!$H40&gt;CL$3,'Step 2_Revenue3'!$H40=""),0,IF('Step 2_Revenue3'!$I40+ 'Step 2_Revenue3'!$H40 - 1&gt;=CL$3,('Step 2_Revenue3'!$D40*((1-'Step 2_Revenue3'!$F40)^(CL$3-'Step 2_Revenue3'!$H40))*'Step 2_Revenue3'!$E40*((1+'Step 2_Revenue3'!$G40)^(CL$3-1))), 0)))</f>
        <v/>
      </c>
      <c r="CM18" s="54" t="str">
        <f>IF(CM$3="","",IF(OR('Step 2_Revenue3'!$H40&gt;CM$3,'Step 2_Revenue3'!$H40=""),0,IF('Step 2_Revenue3'!$I40+ 'Step 2_Revenue3'!$H40 - 1&gt;=CM$3,('Step 2_Revenue3'!$D40*((1-'Step 2_Revenue3'!$F40)^(CM$3-'Step 2_Revenue3'!$H40))*'Step 2_Revenue3'!$E40*((1+'Step 2_Revenue3'!$G40)^(CM$3-1))), 0)))</f>
        <v/>
      </c>
      <c r="CN18" s="54" t="str">
        <f>IF(CN$3="","",IF(OR('Step 2_Revenue3'!$H40&gt;CN$3,'Step 2_Revenue3'!$H40=""),0,IF('Step 2_Revenue3'!$I40+ 'Step 2_Revenue3'!$H40 - 1&gt;=CN$3,('Step 2_Revenue3'!$D40*((1-'Step 2_Revenue3'!$F40)^(CN$3-'Step 2_Revenue3'!$H40))*'Step 2_Revenue3'!$E40*((1+'Step 2_Revenue3'!$G40)^(CN$3-1))), 0)))</f>
        <v/>
      </c>
      <c r="CO18" s="54" t="str">
        <f>IF(CO$3="","",IF(OR('Step 2_Revenue3'!$H40&gt;CO$3,'Step 2_Revenue3'!$H40=""),0,IF('Step 2_Revenue3'!$I40+ 'Step 2_Revenue3'!$H40 - 1&gt;=CO$3,('Step 2_Revenue3'!$D40*((1-'Step 2_Revenue3'!$F40)^(CO$3-'Step 2_Revenue3'!$H40))*'Step 2_Revenue3'!$E40*((1+'Step 2_Revenue3'!$G40)^(CO$3-1))), 0)))</f>
        <v/>
      </c>
      <c r="CP18" s="54" t="str">
        <f>IF(CP$3="","",IF(OR('Step 2_Revenue3'!$H40&gt;CP$3,'Step 2_Revenue3'!$H40=""),0,IF('Step 2_Revenue3'!$I40+ 'Step 2_Revenue3'!$H40 - 1&gt;=CP$3,('Step 2_Revenue3'!$D40*((1-'Step 2_Revenue3'!$F40)^(CP$3-'Step 2_Revenue3'!$H40))*'Step 2_Revenue3'!$E40*((1+'Step 2_Revenue3'!$G40)^(CP$3-1))), 0)))</f>
        <v/>
      </c>
      <c r="CQ18" s="54" t="str">
        <f>IF(CQ$3="","",IF(OR('Step 2_Revenue3'!$H40&gt;CQ$3,'Step 2_Revenue3'!$H40=""),0,IF('Step 2_Revenue3'!$I40+ 'Step 2_Revenue3'!$H40 - 1&gt;=CQ$3,('Step 2_Revenue3'!$D40*((1-'Step 2_Revenue3'!$F40)^(CQ$3-'Step 2_Revenue3'!$H40))*'Step 2_Revenue3'!$E40*((1+'Step 2_Revenue3'!$G40)^(CQ$3-1))), 0)))</f>
        <v/>
      </c>
      <c r="CR18" s="54" t="str">
        <f>IF(CR$3="","",IF(OR('Step 2_Revenue3'!$H40&gt;CR$3,'Step 2_Revenue3'!$H40=""),0,IF('Step 2_Revenue3'!$I40+ 'Step 2_Revenue3'!$H40 - 1&gt;=CR$3,('Step 2_Revenue3'!$D40*((1-'Step 2_Revenue3'!$F40)^(CR$3-'Step 2_Revenue3'!$H40))*'Step 2_Revenue3'!$E40*((1+'Step 2_Revenue3'!$G40)^(CR$3-1))), 0)))</f>
        <v/>
      </c>
      <c r="CS18" s="54" t="str">
        <f>IF(CS$3="","",IF(OR('Step 2_Revenue3'!$H40&gt;CS$3,'Step 2_Revenue3'!$H40=""),0,IF('Step 2_Revenue3'!$I40+ 'Step 2_Revenue3'!$H40 - 1&gt;=CS$3,('Step 2_Revenue3'!$D40*((1-'Step 2_Revenue3'!$F40)^(CS$3-'Step 2_Revenue3'!$H40))*'Step 2_Revenue3'!$E40*((1+'Step 2_Revenue3'!$G40)^(CS$3-1))), 0)))</f>
        <v/>
      </c>
      <c r="CT18" s="54" t="str">
        <f>IF(CT$3="","",IF(OR('Step 2_Revenue3'!$H40&gt;CT$3,'Step 2_Revenue3'!$H40=""),0,IF('Step 2_Revenue3'!$I40+ 'Step 2_Revenue3'!$H40 - 1&gt;=CT$3,('Step 2_Revenue3'!$D40*((1-'Step 2_Revenue3'!$F40)^(CT$3-'Step 2_Revenue3'!$H40))*'Step 2_Revenue3'!$E40*((1+'Step 2_Revenue3'!$G40)^(CT$3-1))), 0)))</f>
        <v/>
      </c>
      <c r="CU18" s="54" t="str">
        <f>IF(CU$3="","",IF(OR('Step 2_Revenue3'!$H40&gt;CU$3,'Step 2_Revenue3'!$H40=""),0,IF('Step 2_Revenue3'!$I40+ 'Step 2_Revenue3'!$H40 - 1&gt;=CU$3,('Step 2_Revenue3'!$D40*((1-'Step 2_Revenue3'!$F40)^(CU$3-'Step 2_Revenue3'!$H40))*'Step 2_Revenue3'!$E40*((1+'Step 2_Revenue3'!$G40)^(CU$3-1))), 0)))</f>
        <v/>
      </c>
      <c r="CV18" s="54" t="str">
        <f>IF(CV$3="","",IF(OR('Step 2_Revenue3'!$H40&gt;CV$3,'Step 2_Revenue3'!$H40=""),0,IF('Step 2_Revenue3'!$I40+ 'Step 2_Revenue3'!$H40 - 1&gt;=CV$3,('Step 2_Revenue3'!$D40*((1-'Step 2_Revenue3'!$F40)^(CV$3-'Step 2_Revenue3'!$H40))*'Step 2_Revenue3'!$E40*((1+'Step 2_Revenue3'!$G40)^(CV$3-1))), 0)))</f>
        <v/>
      </c>
      <c r="CW18" s="54" t="str">
        <f>IF(CW$3="","",IF(OR('Step 2_Revenue3'!$H40&gt;CW$3,'Step 2_Revenue3'!$H40=""),0,IF('Step 2_Revenue3'!$I40+ 'Step 2_Revenue3'!$H40 - 1&gt;=CW$3,('Step 2_Revenue3'!$D40*((1-'Step 2_Revenue3'!$F40)^(CW$3-'Step 2_Revenue3'!$H40))*'Step 2_Revenue3'!$E40*((1+'Step 2_Revenue3'!$G40)^(CW$3-1))), 0)))</f>
        <v/>
      </c>
      <c r="CX18" s="54" t="str">
        <f>IF(CX$3="","",IF(OR('Step 2_Revenue3'!$H40&gt;CX$3,'Step 2_Revenue3'!$H40=""),0,IF('Step 2_Revenue3'!$I40+ 'Step 2_Revenue3'!$H40 - 1&gt;=CX$3,('Step 2_Revenue3'!$D40*((1-'Step 2_Revenue3'!$F40)^(CX$3-'Step 2_Revenue3'!$H40))*'Step 2_Revenue3'!$E40*((1+'Step 2_Revenue3'!$G40)^(CX$3-1))), 0)))</f>
        <v/>
      </c>
      <c r="CY18" s="54" t="str">
        <f>IF(CY$3="","",IF(OR('Step 2_Revenue3'!$H40&gt;CY$3,'Step 2_Revenue3'!$H40=""),0,IF('Step 2_Revenue3'!$I40+ 'Step 2_Revenue3'!$H40 - 1&gt;=CY$3,('Step 2_Revenue3'!$D40*((1-'Step 2_Revenue3'!$F40)^(CY$3-'Step 2_Revenue3'!$H40))*'Step 2_Revenue3'!$E40*((1+'Step 2_Revenue3'!$G40)^(CY$3-1))), 0)))</f>
        <v/>
      </c>
      <c r="CZ18" s="54" t="str">
        <f>IF(CZ$3="","",IF(OR('Step 2_Revenue3'!$H40&gt;CZ$3,'Step 2_Revenue3'!$H40=""),0,IF('Step 2_Revenue3'!$I40+ 'Step 2_Revenue3'!$H40 - 1&gt;=CZ$3,('Step 2_Revenue3'!$D40*((1-'Step 2_Revenue3'!$F40)^(CZ$3-'Step 2_Revenue3'!$H40))*'Step 2_Revenue3'!$E40*((1+'Step 2_Revenue3'!$G40)^(CZ$3-1))), 0)))</f>
        <v/>
      </c>
      <c r="DA18" s="54" t="str">
        <f>IF(DA$3="","",IF(OR('Step 2_Revenue3'!$H40&gt;DA$3,'Step 2_Revenue3'!$H40=""),0,IF('Step 2_Revenue3'!$I40+ 'Step 2_Revenue3'!$H40 - 1&gt;=DA$3,('Step 2_Revenue3'!$D40*((1-'Step 2_Revenue3'!$F40)^(DA$3-'Step 2_Revenue3'!$H40))*'Step 2_Revenue3'!$E40*((1+'Step 2_Revenue3'!$G40)^(DA$3-1))), 0)))</f>
        <v/>
      </c>
      <c r="DB18" s="54" t="str">
        <f>IF(DB$3="","",IF(OR('Step 2_Revenue3'!$H40&gt;DB$3,'Step 2_Revenue3'!$H40=""),0,IF('Step 2_Revenue3'!$I40+ 'Step 2_Revenue3'!$H40 - 1&gt;=DB$3,('Step 2_Revenue3'!$D40*((1-'Step 2_Revenue3'!$F40)^(DB$3-'Step 2_Revenue3'!$H40))*'Step 2_Revenue3'!$E40*((1+'Step 2_Revenue3'!$G40)^(DB$3-1))), 0)))</f>
        <v/>
      </c>
      <c r="DC18" s="7"/>
    </row>
    <row r="19" spans="1:107" s="6" customFormat="1" x14ac:dyDescent="0.25">
      <c r="A19" s="7">
        <f t="shared" si="0"/>
        <v>0</v>
      </c>
      <c r="B19" s="14" t="str">
        <f>IF('Step 2_Revenue3'!C41&gt;0,'Step 2_Revenue3'!B41,"")</f>
        <v/>
      </c>
      <c r="C19" s="14"/>
      <c r="D19" s="14" t="str">
        <f>IF('Step 2_Revenue3'!D41&gt;0,IF('Step 2_Revenue3'!H41+'Step 2_Revenue3'!I41&gt;'Step 1_Expenditure3'!$C$22,'Step 1_Expenditure3'!$C$22,'Step 2_Revenue3'!H41+'Step 2_Revenue3'!I41),"")</f>
        <v/>
      </c>
      <c r="E19" s="14" t="str">
        <f>IF('Step 2_Revenue3'!D41&gt;0,'Step 2_Revenue3'!C41,"")</f>
        <v/>
      </c>
      <c r="F19" s="54">
        <f>IF(F$3="","",IF(OR('Step 2_Revenue3'!$H41&gt;F$3,'Step 2_Revenue3'!$H41=""),0,IF('Step 2_Revenue3'!$I41+ 'Step 2_Revenue3'!$H41 - 1&gt;=F$3, ('Step 2_Revenue3'!$D41*((1-'Step 2_Revenue3'!$F41)^(F$3-'Step 2_Revenue3'!$H41))*'Step 2_Revenue3'!$E41*((1+'Step 2_Revenue3'!$G41)^(F$3))), 0)))</f>
        <v>0</v>
      </c>
      <c r="G19" s="54">
        <f>IF(G$3="","",IF(OR('Step 2_Revenue3'!$H41&gt;G$3,'Step 2_Revenue3'!$H41=""),0,IF('Step 2_Revenue3'!$I41+ 'Step 2_Revenue3'!$H41 - 1&gt;=G$3,('Step 2_Revenue3'!$D41*((1-'Step 2_Revenue3'!$F41)^(G$3-'Step 2_Revenue3'!$H41))*'Step 2_Revenue3'!$E41*((1+'Step 2_Revenue3'!$G41)^(G$3-1))), 0)))</f>
        <v>0</v>
      </c>
      <c r="H19" s="54">
        <f>IF(H$3="","",IF(OR('Step 2_Revenue3'!$H41&gt;H$3,'Step 2_Revenue3'!$H41=""),0,IF('Step 2_Revenue3'!$I41+ 'Step 2_Revenue3'!$H41 - 1&gt;=H$3,('Step 2_Revenue3'!$D41*((1-'Step 2_Revenue3'!$F41)^(H$3-'Step 2_Revenue3'!$H41))*'Step 2_Revenue3'!$E41*((1+'Step 2_Revenue3'!$G41)^(H$3-1))), 0)))</f>
        <v>0</v>
      </c>
      <c r="I19" s="54">
        <f>IF(I$3="","",IF(OR('Step 2_Revenue3'!$H41&gt;I$3,'Step 2_Revenue3'!$H41=""),0,IF('Step 2_Revenue3'!$I41+ 'Step 2_Revenue3'!$H41 - 1&gt;=I$3,('Step 2_Revenue3'!$D41*((1-'Step 2_Revenue3'!$F41)^(I$3-'Step 2_Revenue3'!$H41))*'Step 2_Revenue3'!$E41*((1+'Step 2_Revenue3'!$G41)^(I$3-1))), 0)))</f>
        <v>0</v>
      </c>
      <c r="J19" s="54">
        <f>IF(J$3="","",IF(OR('Step 2_Revenue3'!$H41&gt;J$3,'Step 2_Revenue3'!$H41=""),0,IF('Step 2_Revenue3'!$I41+ 'Step 2_Revenue3'!$H41 - 1&gt;=J$3,('Step 2_Revenue3'!$D41*((1-'Step 2_Revenue3'!$F41)^(J$3-'Step 2_Revenue3'!$H41))*'Step 2_Revenue3'!$E41*((1+'Step 2_Revenue3'!$G41)^(J$3-1))), 0)))</f>
        <v>0</v>
      </c>
      <c r="K19" s="54">
        <f>IF(K$3="","",IF(OR('Step 2_Revenue3'!$H41&gt;K$3,'Step 2_Revenue3'!$H41=""),0,IF('Step 2_Revenue3'!$I41+ 'Step 2_Revenue3'!$H41 - 1&gt;=K$3,('Step 2_Revenue3'!$D41*((1-'Step 2_Revenue3'!$F41)^(K$3-'Step 2_Revenue3'!$H41))*'Step 2_Revenue3'!$E41*((1+'Step 2_Revenue3'!$G41)^(K$3-1))), 0)))</f>
        <v>0</v>
      </c>
      <c r="L19" s="54">
        <f>IF(L$3="","",IF(OR('Step 2_Revenue3'!$H41&gt;L$3,'Step 2_Revenue3'!$H41=""),0,IF('Step 2_Revenue3'!$I41+ 'Step 2_Revenue3'!$H41 - 1&gt;=L$3,('Step 2_Revenue3'!$D41*((1-'Step 2_Revenue3'!$F41)^(L$3-'Step 2_Revenue3'!$H41))*'Step 2_Revenue3'!$E41*((1+'Step 2_Revenue3'!$G41)^(L$3-1))), 0)))</f>
        <v>0</v>
      </c>
      <c r="M19" s="54">
        <f>IF(M$3="","",IF(OR('Step 2_Revenue3'!$H41&gt;M$3,'Step 2_Revenue3'!$H41=""),0,IF('Step 2_Revenue3'!$I41+ 'Step 2_Revenue3'!$H41 - 1&gt;=M$3,('Step 2_Revenue3'!$D41*((1-'Step 2_Revenue3'!$F41)^(M$3-'Step 2_Revenue3'!$H41))*'Step 2_Revenue3'!$E41*((1+'Step 2_Revenue3'!$G41)^(M$3-1))), 0)))</f>
        <v>0</v>
      </c>
      <c r="N19" s="54">
        <f>IF(N$3="","",IF(OR('Step 2_Revenue3'!$H41&gt;N$3,'Step 2_Revenue3'!$H41=""),0,IF('Step 2_Revenue3'!$I41+ 'Step 2_Revenue3'!$H41 - 1&gt;=N$3,('Step 2_Revenue3'!$D41*((1-'Step 2_Revenue3'!$F41)^(N$3-'Step 2_Revenue3'!$H41))*'Step 2_Revenue3'!$E41*((1+'Step 2_Revenue3'!$G41)^(N$3-1))), 0)))</f>
        <v>0</v>
      </c>
      <c r="O19" s="54">
        <f>IF(O$3="","",IF(OR('Step 2_Revenue3'!$H41&gt;O$3,'Step 2_Revenue3'!$H41=""),0,IF('Step 2_Revenue3'!$I41+ 'Step 2_Revenue3'!$H41 - 1&gt;=O$3,('Step 2_Revenue3'!$D41*((1-'Step 2_Revenue3'!$F41)^(O$3-'Step 2_Revenue3'!$H41))*'Step 2_Revenue3'!$E41*((1+'Step 2_Revenue3'!$G41)^(O$3-1))), 0)))</f>
        <v>0</v>
      </c>
      <c r="P19" s="54">
        <f>IF(P$3="","",IF(OR('Step 2_Revenue3'!$H41&gt;P$3,'Step 2_Revenue3'!$H41=""),0,IF('Step 2_Revenue3'!$I41+ 'Step 2_Revenue3'!$H41 - 1&gt;=P$3,('Step 2_Revenue3'!$D41*((1-'Step 2_Revenue3'!$F41)^(P$3-'Step 2_Revenue3'!$H41))*'Step 2_Revenue3'!$E41*((1+'Step 2_Revenue3'!$G41)^(P$3-1))), 0)))</f>
        <v>0</v>
      </c>
      <c r="Q19" s="54">
        <f>IF(Q$3="","",IF(OR('Step 2_Revenue3'!$H41&gt;Q$3,'Step 2_Revenue3'!$H41=""),0,IF('Step 2_Revenue3'!$I41+ 'Step 2_Revenue3'!$H41 - 1&gt;=Q$3,('Step 2_Revenue3'!$D41*((1-'Step 2_Revenue3'!$F41)^(Q$3-'Step 2_Revenue3'!$H41))*'Step 2_Revenue3'!$E41*((1+'Step 2_Revenue3'!$G41)^(Q$3-1))), 0)))</f>
        <v>0</v>
      </c>
      <c r="R19" s="54">
        <f>IF(R$3="","",IF(OR('Step 2_Revenue3'!$H41&gt;R$3,'Step 2_Revenue3'!$H41=""),0,IF('Step 2_Revenue3'!$I41+ 'Step 2_Revenue3'!$H41 - 1&gt;=R$3,('Step 2_Revenue3'!$D41*((1-'Step 2_Revenue3'!$F41)^(R$3-'Step 2_Revenue3'!$H41))*'Step 2_Revenue3'!$E41*((1+'Step 2_Revenue3'!$G41)^(R$3-1))), 0)))</f>
        <v>0</v>
      </c>
      <c r="S19" s="54">
        <f>IF(S$3="","",IF(OR('Step 2_Revenue3'!$H41&gt;S$3,'Step 2_Revenue3'!$H41=""),0,IF('Step 2_Revenue3'!$I41+ 'Step 2_Revenue3'!$H41 - 1&gt;=S$3,('Step 2_Revenue3'!$D41*((1-'Step 2_Revenue3'!$F41)^(S$3-'Step 2_Revenue3'!$H41))*'Step 2_Revenue3'!$E41*((1+'Step 2_Revenue3'!$G41)^(S$3-1))), 0)))</f>
        <v>0</v>
      </c>
      <c r="T19" s="54">
        <f>IF(T$3="","",IF(OR('Step 2_Revenue3'!$H41&gt;T$3,'Step 2_Revenue3'!$H41=""),0,IF('Step 2_Revenue3'!$I41+ 'Step 2_Revenue3'!$H41 - 1&gt;=T$3,('Step 2_Revenue3'!$D41*((1-'Step 2_Revenue3'!$F41)^(T$3-'Step 2_Revenue3'!$H41))*'Step 2_Revenue3'!$E41*((1+'Step 2_Revenue3'!$G41)^(T$3-1))), 0)))</f>
        <v>0</v>
      </c>
      <c r="U19" s="54">
        <f>IF(U$3="","",IF(OR('Step 2_Revenue3'!$H41&gt;U$3,'Step 2_Revenue3'!$H41=""),0,IF('Step 2_Revenue3'!$I41+ 'Step 2_Revenue3'!$H41 - 1&gt;=U$3,('Step 2_Revenue3'!$D41*((1-'Step 2_Revenue3'!$F41)^(U$3-'Step 2_Revenue3'!$H41))*'Step 2_Revenue3'!$E41*((1+'Step 2_Revenue3'!$G41)^(U$3-1))), 0)))</f>
        <v>0</v>
      </c>
      <c r="V19" s="54">
        <f>IF(V$3="","",IF(OR('Step 2_Revenue3'!$H41&gt;V$3,'Step 2_Revenue3'!$H41=""),0,IF('Step 2_Revenue3'!$I41+ 'Step 2_Revenue3'!$H41 - 1&gt;=V$3,('Step 2_Revenue3'!$D41*((1-'Step 2_Revenue3'!$F41)^(V$3-'Step 2_Revenue3'!$H41))*'Step 2_Revenue3'!$E41*((1+'Step 2_Revenue3'!$G41)^(V$3-1))), 0)))</f>
        <v>0</v>
      </c>
      <c r="W19" s="54">
        <f>IF(W$3="","",IF(OR('Step 2_Revenue3'!$H41&gt;W$3,'Step 2_Revenue3'!$H41=""),0,IF('Step 2_Revenue3'!$I41+ 'Step 2_Revenue3'!$H41 - 1&gt;=W$3,('Step 2_Revenue3'!$D41*((1-'Step 2_Revenue3'!$F41)^(W$3-'Step 2_Revenue3'!$H41))*'Step 2_Revenue3'!$E41*((1+'Step 2_Revenue3'!$G41)^(W$3-1))), 0)))</f>
        <v>0</v>
      </c>
      <c r="X19" s="54">
        <f>IF(X$3="","",IF(OR('Step 2_Revenue3'!$H41&gt;X$3,'Step 2_Revenue3'!$H41=""),0,IF('Step 2_Revenue3'!$I41+ 'Step 2_Revenue3'!$H41 - 1&gt;=X$3,('Step 2_Revenue3'!$D41*((1-'Step 2_Revenue3'!$F41)^(X$3-'Step 2_Revenue3'!$H41))*'Step 2_Revenue3'!$E41*((1+'Step 2_Revenue3'!$G41)^(X$3-1))), 0)))</f>
        <v>0</v>
      </c>
      <c r="Y19" s="54">
        <f>IF(Y$3="","",IF(OR('Step 2_Revenue3'!$H41&gt;Y$3,'Step 2_Revenue3'!$H41=""),0,IF('Step 2_Revenue3'!$I41+ 'Step 2_Revenue3'!$H41 - 1&gt;=Y$3,('Step 2_Revenue3'!$D41*((1-'Step 2_Revenue3'!$F41)^(Y$3-'Step 2_Revenue3'!$H41))*'Step 2_Revenue3'!$E41*((1+'Step 2_Revenue3'!$G41)^(Y$3-1))), 0)))</f>
        <v>0</v>
      </c>
      <c r="Z19" s="54">
        <f>IF(Z$3="","",IF(OR('Step 2_Revenue3'!$H41&gt;Z$3,'Step 2_Revenue3'!$H41=""),0,IF('Step 2_Revenue3'!$I41+ 'Step 2_Revenue3'!$H41 - 1&gt;=Z$3,('Step 2_Revenue3'!$D41*((1-'Step 2_Revenue3'!$F41)^(Z$3-'Step 2_Revenue3'!$H41))*'Step 2_Revenue3'!$E41*((1+'Step 2_Revenue3'!$G41)^(Z$3-1))), 0)))</f>
        <v>0</v>
      </c>
      <c r="AA19" s="54">
        <f>IF(AA$3="","",IF(OR('Step 2_Revenue3'!$H41&gt;AA$3,'Step 2_Revenue3'!$H41=""),0,IF('Step 2_Revenue3'!$I41+ 'Step 2_Revenue3'!$H41 - 1&gt;=AA$3,('Step 2_Revenue3'!$D41*((1-'Step 2_Revenue3'!$F41)^(AA$3-'Step 2_Revenue3'!$H41))*'Step 2_Revenue3'!$E41*((1+'Step 2_Revenue3'!$G41)^(AA$3-1))), 0)))</f>
        <v>0</v>
      </c>
      <c r="AB19" s="54">
        <f>IF(AB$3="","",IF(OR('Step 2_Revenue3'!$H41&gt;AB$3,'Step 2_Revenue3'!$H41=""),0,IF('Step 2_Revenue3'!$I41+ 'Step 2_Revenue3'!$H41 - 1&gt;=AB$3,('Step 2_Revenue3'!$D41*((1-'Step 2_Revenue3'!$F41)^(AB$3-'Step 2_Revenue3'!$H41))*'Step 2_Revenue3'!$E41*((1+'Step 2_Revenue3'!$G41)^(AB$3-1))), 0)))</f>
        <v>0</v>
      </c>
      <c r="AC19" s="54">
        <f>IF(AC$3="","",IF(OR('Step 2_Revenue3'!$H41&gt;AC$3,'Step 2_Revenue3'!$H41=""),0,IF('Step 2_Revenue3'!$I41+ 'Step 2_Revenue3'!$H41 - 1&gt;=AC$3,('Step 2_Revenue3'!$D41*((1-'Step 2_Revenue3'!$F41)^(AC$3-'Step 2_Revenue3'!$H41))*'Step 2_Revenue3'!$E41*((1+'Step 2_Revenue3'!$G41)^(AC$3-1))), 0)))</f>
        <v>0</v>
      </c>
      <c r="AD19" s="54">
        <f>IF(AD$3="","",IF(OR('Step 2_Revenue3'!$H41&gt;AD$3,'Step 2_Revenue3'!$H41=""),0,IF('Step 2_Revenue3'!$I41+ 'Step 2_Revenue3'!$H41 - 1&gt;=AD$3,('Step 2_Revenue3'!$D41*((1-'Step 2_Revenue3'!$F41)^(AD$3-'Step 2_Revenue3'!$H41))*'Step 2_Revenue3'!$E41*((1+'Step 2_Revenue3'!$G41)^(AD$3-1))), 0)))</f>
        <v>0</v>
      </c>
      <c r="AE19" s="54">
        <f>IF(AE$3="","",IF(OR('Step 2_Revenue3'!$H41&gt;AE$3,'Step 2_Revenue3'!$H41=""),0,IF('Step 2_Revenue3'!$I41+ 'Step 2_Revenue3'!$H41 - 1&gt;=AE$3,('Step 2_Revenue3'!$D41*((1-'Step 2_Revenue3'!$F41)^(AE$3-'Step 2_Revenue3'!$H41))*'Step 2_Revenue3'!$E41*((1+'Step 2_Revenue3'!$G41)^(AE$3-1))), 0)))</f>
        <v>0</v>
      </c>
      <c r="AF19" s="54" t="str">
        <f>IF(AF$3="","",IF(OR('Step 2_Revenue3'!$H41&gt;AF$3,'Step 2_Revenue3'!$H41=""),0,IF('Step 2_Revenue3'!$I41+ 'Step 2_Revenue3'!$H41 - 1&gt;=AF$3,('Step 2_Revenue3'!$D41*((1-'Step 2_Revenue3'!$F41)^(AF$3-'Step 2_Revenue3'!$H41))*'Step 2_Revenue3'!$E41*((1+'Step 2_Revenue3'!$G41)^(AF$3-1))), 0)))</f>
        <v/>
      </c>
      <c r="AG19" s="54" t="str">
        <f>IF(AG$3="","",IF(OR('Step 2_Revenue3'!$H41&gt;AG$3,'Step 2_Revenue3'!$H41=""),0,IF('Step 2_Revenue3'!$I41+ 'Step 2_Revenue3'!$H41 - 1&gt;=AG$3,('Step 2_Revenue3'!$D41*((1-'Step 2_Revenue3'!$F41)^(AG$3-'Step 2_Revenue3'!$H41))*'Step 2_Revenue3'!$E41*((1+'Step 2_Revenue3'!$G41)^(AG$3-1))), 0)))</f>
        <v/>
      </c>
      <c r="AH19" s="54" t="str">
        <f>IF(AH$3="","",IF(OR('Step 2_Revenue3'!$H41&gt;AH$3,'Step 2_Revenue3'!$H41=""),0,IF('Step 2_Revenue3'!$I41+ 'Step 2_Revenue3'!$H41 - 1&gt;=AH$3,('Step 2_Revenue3'!$D41*((1-'Step 2_Revenue3'!$F41)^(AH$3-'Step 2_Revenue3'!$H41))*'Step 2_Revenue3'!$E41*((1+'Step 2_Revenue3'!$G41)^(AH$3-1))), 0)))</f>
        <v/>
      </c>
      <c r="AI19" s="54" t="str">
        <f>IF(AI$3="","",IF(OR('Step 2_Revenue3'!$H41&gt;AI$3,'Step 2_Revenue3'!$H41=""),0,IF('Step 2_Revenue3'!$I41+ 'Step 2_Revenue3'!$H41 - 1&gt;=AI$3,('Step 2_Revenue3'!$D41*((1-'Step 2_Revenue3'!$F41)^(AI$3-'Step 2_Revenue3'!$H41))*'Step 2_Revenue3'!$E41*((1+'Step 2_Revenue3'!$G41)^(AI$3-1))), 0)))</f>
        <v/>
      </c>
      <c r="AJ19" s="54" t="str">
        <f>IF(AJ$3="","",IF(OR('Step 2_Revenue3'!$H41&gt;AJ$3,'Step 2_Revenue3'!$H41=""),0,IF('Step 2_Revenue3'!$I41+ 'Step 2_Revenue3'!$H41 - 1&gt;=AJ$3,('Step 2_Revenue3'!$D41*((1-'Step 2_Revenue3'!$F41)^(AJ$3-'Step 2_Revenue3'!$H41))*'Step 2_Revenue3'!$E41*((1+'Step 2_Revenue3'!$G41)^(AJ$3-1))), 0)))</f>
        <v/>
      </c>
      <c r="AK19" s="54" t="str">
        <f>IF(AK$3="","",IF(OR('Step 2_Revenue3'!$H41&gt;AK$3,'Step 2_Revenue3'!$H41=""),0,IF('Step 2_Revenue3'!$I41+ 'Step 2_Revenue3'!$H41 - 1&gt;=AK$3,('Step 2_Revenue3'!$D41*((1-'Step 2_Revenue3'!$F41)^(AK$3-'Step 2_Revenue3'!$H41))*'Step 2_Revenue3'!$E41*((1+'Step 2_Revenue3'!$G41)^(AK$3-1))), 0)))</f>
        <v/>
      </c>
      <c r="AL19" s="54" t="str">
        <f>IF(AL$3="","",IF(OR('Step 2_Revenue3'!$H41&gt;AL$3,'Step 2_Revenue3'!$H41=""),0,IF('Step 2_Revenue3'!$I41+ 'Step 2_Revenue3'!$H41 - 1&gt;=AL$3,('Step 2_Revenue3'!$D41*((1-'Step 2_Revenue3'!$F41)^(AL$3-'Step 2_Revenue3'!$H41))*'Step 2_Revenue3'!$E41*((1+'Step 2_Revenue3'!$G41)^(AL$3-1))), 0)))</f>
        <v/>
      </c>
      <c r="AM19" s="54" t="str">
        <f>IF(AM$3="","",IF(OR('Step 2_Revenue3'!$H41&gt;AM$3,'Step 2_Revenue3'!$H41=""),0,IF('Step 2_Revenue3'!$I41+ 'Step 2_Revenue3'!$H41 - 1&gt;=AM$3,('Step 2_Revenue3'!$D41*((1-'Step 2_Revenue3'!$F41)^(AM$3-'Step 2_Revenue3'!$H41))*'Step 2_Revenue3'!$E41*((1+'Step 2_Revenue3'!$G41)^(AM$3-1))), 0)))</f>
        <v/>
      </c>
      <c r="AN19" s="54" t="str">
        <f>IF(AN$3="","",IF(OR('Step 2_Revenue3'!$H41&gt;AN$3,'Step 2_Revenue3'!$H41=""),0,IF('Step 2_Revenue3'!$I41+ 'Step 2_Revenue3'!$H41 - 1&gt;=AN$3,('Step 2_Revenue3'!$D41*((1-'Step 2_Revenue3'!$F41)^(AN$3-'Step 2_Revenue3'!$H41))*'Step 2_Revenue3'!$E41*((1+'Step 2_Revenue3'!$G41)^(AN$3-1))), 0)))</f>
        <v/>
      </c>
      <c r="AO19" s="54" t="str">
        <f>IF(AO$3="","",IF(OR('Step 2_Revenue3'!$H41&gt;AO$3,'Step 2_Revenue3'!$H41=""),0,IF('Step 2_Revenue3'!$I41+ 'Step 2_Revenue3'!$H41 - 1&gt;=AO$3,('Step 2_Revenue3'!$D41*((1-'Step 2_Revenue3'!$F41)^(AO$3-'Step 2_Revenue3'!$H41))*'Step 2_Revenue3'!$E41*((1+'Step 2_Revenue3'!$G41)^(AO$3-1))), 0)))</f>
        <v/>
      </c>
      <c r="AP19" s="54" t="str">
        <f>IF(AP$3="","",IF(OR('Step 2_Revenue3'!$H41&gt;AP$3,'Step 2_Revenue3'!$H41=""),0,IF('Step 2_Revenue3'!$I41+ 'Step 2_Revenue3'!$H41 - 1&gt;=AP$3,('Step 2_Revenue3'!$D41*((1-'Step 2_Revenue3'!$F41)^(AP$3-'Step 2_Revenue3'!$H41))*'Step 2_Revenue3'!$E41*((1+'Step 2_Revenue3'!$G41)^(AP$3-1))), 0)))</f>
        <v/>
      </c>
      <c r="AQ19" s="54" t="str">
        <f>IF(AQ$3="","",IF(OR('Step 2_Revenue3'!$H41&gt;AQ$3,'Step 2_Revenue3'!$H41=""),0,IF('Step 2_Revenue3'!$I41+ 'Step 2_Revenue3'!$H41 - 1&gt;=AQ$3,('Step 2_Revenue3'!$D41*((1-'Step 2_Revenue3'!$F41)^(AQ$3-'Step 2_Revenue3'!$H41))*'Step 2_Revenue3'!$E41*((1+'Step 2_Revenue3'!$G41)^(AQ$3-1))), 0)))</f>
        <v/>
      </c>
      <c r="AR19" s="54" t="str">
        <f>IF(AR$3="","",IF(OR('Step 2_Revenue3'!$H41&gt;AR$3,'Step 2_Revenue3'!$H41=""),0,IF('Step 2_Revenue3'!$I41+ 'Step 2_Revenue3'!$H41 - 1&gt;=AR$3,('Step 2_Revenue3'!$D41*((1-'Step 2_Revenue3'!$F41)^(AR$3-'Step 2_Revenue3'!$H41))*'Step 2_Revenue3'!$E41*((1+'Step 2_Revenue3'!$G41)^(AR$3-1))), 0)))</f>
        <v/>
      </c>
      <c r="AS19" s="54" t="str">
        <f>IF(AS$3="","",IF(OR('Step 2_Revenue3'!$H41&gt;AS$3,'Step 2_Revenue3'!$H41=""),0,IF('Step 2_Revenue3'!$I41+ 'Step 2_Revenue3'!$H41 - 1&gt;=AS$3,('Step 2_Revenue3'!$D41*((1-'Step 2_Revenue3'!$F41)^(AS$3-'Step 2_Revenue3'!$H41))*'Step 2_Revenue3'!$E41*((1+'Step 2_Revenue3'!$G41)^(AS$3-1))), 0)))</f>
        <v/>
      </c>
      <c r="AT19" s="54" t="str">
        <f>IF(AT$3="","",IF(OR('Step 2_Revenue3'!$H41&gt;AT$3,'Step 2_Revenue3'!$H41=""),0,IF('Step 2_Revenue3'!$I41+ 'Step 2_Revenue3'!$H41 - 1&gt;=AT$3,('Step 2_Revenue3'!$D41*((1-'Step 2_Revenue3'!$F41)^(AT$3-'Step 2_Revenue3'!$H41))*'Step 2_Revenue3'!$E41*((1+'Step 2_Revenue3'!$G41)^(AT$3-1))), 0)))</f>
        <v/>
      </c>
      <c r="AU19" s="54" t="str">
        <f>IF(AU$3="","",IF(OR('Step 2_Revenue3'!$H41&gt;AU$3,'Step 2_Revenue3'!$H41=""),0,IF('Step 2_Revenue3'!$I41+ 'Step 2_Revenue3'!$H41 - 1&gt;=AU$3,('Step 2_Revenue3'!$D41*((1-'Step 2_Revenue3'!$F41)^(AU$3-'Step 2_Revenue3'!$H41))*'Step 2_Revenue3'!$E41*((1+'Step 2_Revenue3'!$G41)^(AU$3-1))), 0)))</f>
        <v/>
      </c>
      <c r="AV19" s="54" t="str">
        <f>IF(AV$3="","",IF(OR('Step 2_Revenue3'!$H41&gt;AV$3,'Step 2_Revenue3'!$H41=""),0,IF('Step 2_Revenue3'!$I41+ 'Step 2_Revenue3'!$H41 - 1&gt;=AV$3,('Step 2_Revenue3'!$D41*((1-'Step 2_Revenue3'!$F41)^(AV$3-'Step 2_Revenue3'!$H41))*'Step 2_Revenue3'!$E41*((1+'Step 2_Revenue3'!$G41)^(AV$3-1))), 0)))</f>
        <v/>
      </c>
      <c r="AW19" s="54" t="str">
        <f>IF(AW$3="","",IF(OR('Step 2_Revenue3'!$H41&gt;AW$3,'Step 2_Revenue3'!$H41=""),0,IF('Step 2_Revenue3'!$I41+ 'Step 2_Revenue3'!$H41 - 1&gt;=AW$3,('Step 2_Revenue3'!$D41*((1-'Step 2_Revenue3'!$F41)^(AW$3-'Step 2_Revenue3'!$H41))*'Step 2_Revenue3'!$E41*((1+'Step 2_Revenue3'!$G41)^(AW$3-1))), 0)))</f>
        <v/>
      </c>
      <c r="AX19" s="54" t="str">
        <f>IF(AX$3="","",IF(OR('Step 2_Revenue3'!$H41&gt;AX$3,'Step 2_Revenue3'!$H41=""),0,IF('Step 2_Revenue3'!$I41+ 'Step 2_Revenue3'!$H41 - 1&gt;=AX$3,('Step 2_Revenue3'!$D41*((1-'Step 2_Revenue3'!$F41)^(AX$3-'Step 2_Revenue3'!$H41))*'Step 2_Revenue3'!$E41*((1+'Step 2_Revenue3'!$G41)^(AX$3-1))), 0)))</f>
        <v/>
      </c>
      <c r="AY19" s="54" t="str">
        <f>IF(AY$3="","",IF(OR('Step 2_Revenue3'!$H41&gt;AY$3,'Step 2_Revenue3'!$H41=""),0,IF('Step 2_Revenue3'!$I41+ 'Step 2_Revenue3'!$H41 - 1&gt;=AY$3,('Step 2_Revenue3'!$D41*((1-'Step 2_Revenue3'!$F41)^(AY$3-'Step 2_Revenue3'!$H41))*'Step 2_Revenue3'!$E41*((1+'Step 2_Revenue3'!$G41)^(AY$3-1))), 0)))</f>
        <v/>
      </c>
      <c r="AZ19" s="54" t="str">
        <f>IF(AZ$3="","",IF(OR('Step 2_Revenue3'!$H41&gt;AZ$3,'Step 2_Revenue3'!$H41=""),0,IF('Step 2_Revenue3'!$I41+ 'Step 2_Revenue3'!$H41 - 1&gt;=AZ$3,('Step 2_Revenue3'!$D41*((1-'Step 2_Revenue3'!$F41)^(AZ$3-'Step 2_Revenue3'!$H41))*'Step 2_Revenue3'!$E41*((1+'Step 2_Revenue3'!$G41)^(AZ$3-1))), 0)))</f>
        <v/>
      </c>
      <c r="BA19" s="54" t="str">
        <f>IF(BA$3="","",IF(OR('Step 2_Revenue3'!$H41&gt;BA$3,'Step 2_Revenue3'!$H41=""),0,IF('Step 2_Revenue3'!$I41+ 'Step 2_Revenue3'!$H41 - 1&gt;=BA$3,('Step 2_Revenue3'!$D41*((1-'Step 2_Revenue3'!$F41)^(BA$3-'Step 2_Revenue3'!$H41))*'Step 2_Revenue3'!$E41*((1+'Step 2_Revenue3'!$G41)^(BA$3-1))), 0)))</f>
        <v/>
      </c>
      <c r="BB19" s="54" t="str">
        <f>IF(BB$3="","",IF(OR('Step 2_Revenue3'!$H41&gt;BB$3,'Step 2_Revenue3'!$H41=""),0,IF('Step 2_Revenue3'!$I41+ 'Step 2_Revenue3'!$H41 - 1&gt;=BB$3,('Step 2_Revenue3'!$D41*((1-'Step 2_Revenue3'!$F41)^(BB$3-'Step 2_Revenue3'!$H41))*'Step 2_Revenue3'!$E41*((1+'Step 2_Revenue3'!$G41)^(BB$3-1))), 0)))</f>
        <v/>
      </c>
      <c r="BC19" s="54" t="str">
        <f>IF(BC$3="","",IF(OR('Step 2_Revenue3'!$H41&gt;BC$3,'Step 2_Revenue3'!$H41=""),0,IF('Step 2_Revenue3'!$I41+ 'Step 2_Revenue3'!$H41 - 1&gt;=BC$3,('Step 2_Revenue3'!$D41*((1-'Step 2_Revenue3'!$F41)^(BC$3-'Step 2_Revenue3'!$H41))*'Step 2_Revenue3'!$E41*((1+'Step 2_Revenue3'!$G41)^(BC$3-1))), 0)))</f>
        <v/>
      </c>
      <c r="BD19" s="54" t="str">
        <f>IF(BD$3="","",IF(OR('Step 2_Revenue3'!$H41&gt;BD$3,'Step 2_Revenue3'!$H41=""),0,IF('Step 2_Revenue3'!$I41+ 'Step 2_Revenue3'!$H41 - 1&gt;=BD$3,('Step 2_Revenue3'!$D41*((1-'Step 2_Revenue3'!$F41)^(BD$3-'Step 2_Revenue3'!$H41))*'Step 2_Revenue3'!$E41*((1+'Step 2_Revenue3'!$G41)^(BD$3-1))), 0)))</f>
        <v/>
      </c>
      <c r="BE19" s="54" t="str">
        <f>IF(BE$3="","",IF(OR('Step 2_Revenue3'!$H41&gt;BE$3,'Step 2_Revenue3'!$H41=""),0,IF('Step 2_Revenue3'!$I41+ 'Step 2_Revenue3'!$H41 - 1&gt;=BE$3,('Step 2_Revenue3'!$D41*((1-'Step 2_Revenue3'!$F41)^(BE$3-'Step 2_Revenue3'!$H41))*'Step 2_Revenue3'!$E41*((1+'Step 2_Revenue3'!$G41)^(BE$3-1))), 0)))</f>
        <v/>
      </c>
      <c r="BF19" s="54" t="str">
        <f>IF(BF$3="","",IF(OR('Step 2_Revenue3'!$H41&gt;BF$3,'Step 2_Revenue3'!$H41=""),0,IF('Step 2_Revenue3'!$I41+ 'Step 2_Revenue3'!$H41 - 1&gt;=BF$3,('Step 2_Revenue3'!$D41*((1-'Step 2_Revenue3'!$F41)^(BF$3-'Step 2_Revenue3'!$H41))*'Step 2_Revenue3'!$E41*((1+'Step 2_Revenue3'!$G41)^(BF$3-1))), 0)))</f>
        <v/>
      </c>
      <c r="BG19" s="54" t="str">
        <f>IF(BG$3="","",IF(OR('Step 2_Revenue3'!$H41&gt;BG$3,'Step 2_Revenue3'!$H41=""),0,IF('Step 2_Revenue3'!$I41+ 'Step 2_Revenue3'!$H41 - 1&gt;=BG$3,('Step 2_Revenue3'!$D41*((1-'Step 2_Revenue3'!$F41)^(BG$3-'Step 2_Revenue3'!$H41))*'Step 2_Revenue3'!$E41*((1+'Step 2_Revenue3'!$G41)^(BG$3-1))), 0)))</f>
        <v/>
      </c>
      <c r="BH19" s="54" t="str">
        <f>IF(BH$3="","",IF(OR('Step 2_Revenue3'!$H41&gt;BH$3,'Step 2_Revenue3'!$H41=""),0,IF('Step 2_Revenue3'!$I41+ 'Step 2_Revenue3'!$H41 - 1&gt;=BH$3,('Step 2_Revenue3'!$D41*((1-'Step 2_Revenue3'!$F41)^(BH$3-'Step 2_Revenue3'!$H41))*'Step 2_Revenue3'!$E41*((1+'Step 2_Revenue3'!$G41)^(BH$3-1))), 0)))</f>
        <v/>
      </c>
      <c r="BI19" s="54" t="str">
        <f>IF(BI$3="","",IF(OR('Step 2_Revenue3'!$H41&gt;BI$3,'Step 2_Revenue3'!$H41=""),0,IF('Step 2_Revenue3'!$I41+ 'Step 2_Revenue3'!$H41 - 1&gt;=BI$3,('Step 2_Revenue3'!$D41*((1-'Step 2_Revenue3'!$F41)^(BI$3-'Step 2_Revenue3'!$H41))*'Step 2_Revenue3'!$E41*((1+'Step 2_Revenue3'!$G41)^(BI$3-1))), 0)))</f>
        <v/>
      </c>
      <c r="BJ19" s="54" t="str">
        <f>IF(BJ$3="","",IF(OR('Step 2_Revenue3'!$H41&gt;BJ$3,'Step 2_Revenue3'!$H41=""),0,IF('Step 2_Revenue3'!$I41+ 'Step 2_Revenue3'!$H41 - 1&gt;=BJ$3,('Step 2_Revenue3'!$D41*((1-'Step 2_Revenue3'!$F41)^(BJ$3-'Step 2_Revenue3'!$H41))*'Step 2_Revenue3'!$E41*((1+'Step 2_Revenue3'!$G41)^(BJ$3-1))), 0)))</f>
        <v/>
      </c>
      <c r="BK19" s="54" t="str">
        <f>IF(BK$3="","",IF(OR('Step 2_Revenue3'!$H41&gt;BK$3,'Step 2_Revenue3'!$H41=""),0,IF('Step 2_Revenue3'!$I41+ 'Step 2_Revenue3'!$H41 - 1&gt;=BK$3,('Step 2_Revenue3'!$D41*((1-'Step 2_Revenue3'!$F41)^(BK$3-'Step 2_Revenue3'!$H41))*'Step 2_Revenue3'!$E41*((1+'Step 2_Revenue3'!$G41)^(BK$3-1))), 0)))</f>
        <v/>
      </c>
      <c r="BL19" s="54" t="str">
        <f>IF(BL$3="","",IF(OR('Step 2_Revenue3'!$H41&gt;BL$3,'Step 2_Revenue3'!$H41=""),0,IF('Step 2_Revenue3'!$I41+ 'Step 2_Revenue3'!$H41 - 1&gt;=BL$3,('Step 2_Revenue3'!$D41*((1-'Step 2_Revenue3'!$F41)^(BL$3-'Step 2_Revenue3'!$H41))*'Step 2_Revenue3'!$E41*((1+'Step 2_Revenue3'!$G41)^(BL$3-1))), 0)))</f>
        <v/>
      </c>
      <c r="BM19" s="54" t="str">
        <f>IF(BM$3="","",IF(OR('Step 2_Revenue3'!$H41&gt;BM$3,'Step 2_Revenue3'!$H41=""),0,IF('Step 2_Revenue3'!$I41+ 'Step 2_Revenue3'!$H41 - 1&gt;=BM$3,('Step 2_Revenue3'!$D41*((1-'Step 2_Revenue3'!$F41)^(BM$3-'Step 2_Revenue3'!$H41))*'Step 2_Revenue3'!$E41*((1+'Step 2_Revenue3'!$G41)^(BM$3-1))), 0)))</f>
        <v/>
      </c>
      <c r="BN19" s="54" t="str">
        <f>IF(BN$3="","",IF(OR('Step 2_Revenue3'!$H41&gt;BN$3,'Step 2_Revenue3'!$H41=""),0,IF('Step 2_Revenue3'!$I41+ 'Step 2_Revenue3'!$H41 - 1&gt;=BN$3,('Step 2_Revenue3'!$D41*((1-'Step 2_Revenue3'!$F41)^(BN$3-'Step 2_Revenue3'!$H41))*'Step 2_Revenue3'!$E41*((1+'Step 2_Revenue3'!$G41)^(BN$3-1))), 0)))</f>
        <v/>
      </c>
      <c r="BO19" s="54" t="str">
        <f>IF(BO$3="","",IF(OR('Step 2_Revenue3'!$H41&gt;BO$3,'Step 2_Revenue3'!$H41=""),0,IF('Step 2_Revenue3'!$I41+ 'Step 2_Revenue3'!$H41 - 1&gt;=BO$3,('Step 2_Revenue3'!$D41*((1-'Step 2_Revenue3'!$F41)^(BO$3-'Step 2_Revenue3'!$H41))*'Step 2_Revenue3'!$E41*((1+'Step 2_Revenue3'!$G41)^(BO$3-1))), 0)))</f>
        <v/>
      </c>
      <c r="BP19" s="54" t="str">
        <f>IF(BP$3="","",IF(OR('Step 2_Revenue3'!$H41&gt;BP$3,'Step 2_Revenue3'!$H41=""),0,IF('Step 2_Revenue3'!$I41+ 'Step 2_Revenue3'!$H41 - 1&gt;=BP$3,('Step 2_Revenue3'!$D41*((1-'Step 2_Revenue3'!$F41)^(BP$3-'Step 2_Revenue3'!$H41))*'Step 2_Revenue3'!$E41*((1+'Step 2_Revenue3'!$G41)^(BP$3-1))), 0)))</f>
        <v/>
      </c>
      <c r="BQ19" s="54" t="str">
        <f>IF(BQ$3="","",IF(OR('Step 2_Revenue3'!$H41&gt;BQ$3,'Step 2_Revenue3'!$H41=""),0,IF('Step 2_Revenue3'!$I41+ 'Step 2_Revenue3'!$H41 - 1&gt;=BQ$3,('Step 2_Revenue3'!$D41*((1-'Step 2_Revenue3'!$F41)^(BQ$3-'Step 2_Revenue3'!$H41))*'Step 2_Revenue3'!$E41*((1+'Step 2_Revenue3'!$G41)^(BQ$3-1))), 0)))</f>
        <v/>
      </c>
      <c r="BR19" s="54" t="str">
        <f>IF(BR$3="","",IF(OR('Step 2_Revenue3'!$H41&gt;BR$3,'Step 2_Revenue3'!$H41=""),0,IF('Step 2_Revenue3'!$I41+ 'Step 2_Revenue3'!$H41 - 1&gt;=BR$3,('Step 2_Revenue3'!$D41*((1-'Step 2_Revenue3'!$F41)^(BR$3-'Step 2_Revenue3'!$H41))*'Step 2_Revenue3'!$E41*((1+'Step 2_Revenue3'!$G41)^(BR$3-1))), 0)))</f>
        <v/>
      </c>
      <c r="BS19" s="54" t="str">
        <f>IF(BS$3="","",IF(OR('Step 2_Revenue3'!$H41&gt;BS$3,'Step 2_Revenue3'!$H41=""),0,IF('Step 2_Revenue3'!$I41+ 'Step 2_Revenue3'!$H41 - 1&gt;=BS$3,('Step 2_Revenue3'!$D41*((1-'Step 2_Revenue3'!$F41)^(BS$3-'Step 2_Revenue3'!$H41))*'Step 2_Revenue3'!$E41*((1+'Step 2_Revenue3'!$G41)^(BS$3-1))), 0)))</f>
        <v/>
      </c>
      <c r="BT19" s="54" t="str">
        <f>IF(BT$3="","",IF(OR('Step 2_Revenue3'!$H41&gt;BT$3,'Step 2_Revenue3'!$H41=""),0,IF('Step 2_Revenue3'!$I41+ 'Step 2_Revenue3'!$H41 - 1&gt;=BT$3,('Step 2_Revenue3'!$D41*((1-'Step 2_Revenue3'!$F41)^(BT$3-'Step 2_Revenue3'!$H41))*'Step 2_Revenue3'!$E41*((1+'Step 2_Revenue3'!$G41)^(BT$3-1))), 0)))</f>
        <v/>
      </c>
      <c r="BU19" s="54" t="str">
        <f>IF(BU$3="","",IF(OR('Step 2_Revenue3'!$H41&gt;BU$3,'Step 2_Revenue3'!$H41=""),0,IF('Step 2_Revenue3'!$I41+ 'Step 2_Revenue3'!$H41 - 1&gt;=BU$3,('Step 2_Revenue3'!$D41*((1-'Step 2_Revenue3'!$F41)^(BU$3-'Step 2_Revenue3'!$H41))*'Step 2_Revenue3'!$E41*((1+'Step 2_Revenue3'!$G41)^(BU$3-1))), 0)))</f>
        <v/>
      </c>
      <c r="BV19" s="54" t="str">
        <f>IF(BV$3="","",IF(OR('Step 2_Revenue3'!$H41&gt;BV$3,'Step 2_Revenue3'!$H41=""),0,IF('Step 2_Revenue3'!$I41+ 'Step 2_Revenue3'!$H41 - 1&gt;=BV$3,('Step 2_Revenue3'!$D41*((1-'Step 2_Revenue3'!$F41)^(BV$3-'Step 2_Revenue3'!$H41))*'Step 2_Revenue3'!$E41*((1+'Step 2_Revenue3'!$G41)^(BV$3-1))), 0)))</f>
        <v/>
      </c>
      <c r="BW19" s="54" t="str">
        <f>IF(BW$3="","",IF(OR('Step 2_Revenue3'!$H41&gt;BW$3,'Step 2_Revenue3'!$H41=""),0,IF('Step 2_Revenue3'!$I41+ 'Step 2_Revenue3'!$H41 - 1&gt;=BW$3,('Step 2_Revenue3'!$D41*((1-'Step 2_Revenue3'!$F41)^(BW$3-'Step 2_Revenue3'!$H41))*'Step 2_Revenue3'!$E41*((1+'Step 2_Revenue3'!$G41)^(BW$3-1))), 0)))</f>
        <v/>
      </c>
      <c r="BX19" s="54" t="str">
        <f>IF(BX$3="","",IF(OR('Step 2_Revenue3'!$H41&gt;BX$3,'Step 2_Revenue3'!$H41=""),0,IF('Step 2_Revenue3'!$I41+ 'Step 2_Revenue3'!$H41 - 1&gt;=BX$3,('Step 2_Revenue3'!$D41*((1-'Step 2_Revenue3'!$F41)^(BX$3-'Step 2_Revenue3'!$H41))*'Step 2_Revenue3'!$E41*((1+'Step 2_Revenue3'!$G41)^(BX$3-1))), 0)))</f>
        <v/>
      </c>
      <c r="BY19" s="54" t="str">
        <f>IF(BY$3="","",IF(OR('Step 2_Revenue3'!$H41&gt;BY$3,'Step 2_Revenue3'!$H41=""),0,IF('Step 2_Revenue3'!$I41+ 'Step 2_Revenue3'!$H41 - 1&gt;=BY$3,('Step 2_Revenue3'!$D41*((1-'Step 2_Revenue3'!$F41)^(BY$3-'Step 2_Revenue3'!$H41))*'Step 2_Revenue3'!$E41*((1+'Step 2_Revenue3'!$G41)^(BY$3-1))), 0)))</f>
        <v/>
      </c>
      <c r="BZ19" s="54" t="str">
        <f>IF(BZ$3="","",IF(OR('Step 2_Revenue3'!$H41&gt;BZ$3,'Step 2_Revenue3'!$H41=""),0,IF('Step 2_Revenue3'!$I41+ 'Step 2_Revenue3'!$H41 - 1&gt;=BZ$3,('Step 2_Revenue3'!$D41*((1-'Step 2_Revenue3'!$F41)^(BZ$3-'Step 2_Revenue3'!$H41))*'Step 2_Revenue3'!$E41*((1+'Step 2_Revenue3'!$G41)^(BZ$3-1))), 0)))</f>
        <v/>
      </c>
      <c r="CA19" s="54" t="str">
        <f>IF(CA$3="","",IF(OR('Step 2_Revenue3'!$H41&gt;CA$3,'Step 2_Revenue3'!$H41=""),0,IF('Step 2_Revenue3'!$I41+ 'Step 2_Revenue3'!$H41 - 1&gt;=CA$3,('Step 2_Revenue3'!$D41*((1-'Step 2_Revenue3'!$F41)^(CA$3-'Step 2_Revenue3'!$H41))*'Step 2_Revenue3'!$E41*((1+'Step 2_Revenue3'!$G41)^(CA$3-1))), 0)))</f>
        <v/>
      </c>
      <c r="CB19" s="54" t="str">
        <f>IF(CB$3="","",IF(OR('Step 2_Revenue3'!$H41&gt;CB$3,'Step 2_Revenue3'!$H41=""),0,IF('Step 2_Revenue3'!$I41+ 'Step 2_Revenue3'!$H41 - 1&gt;=CB$3,('Step 2_Revenue3'!$D41*((1-'Step 2_Revenue3'!$F41)^(CB$3-'Step 2_Revenue3'!$H41))*'Step 2_Revenue3'!$E41*((1+'Step 2_Revenue3'!$G41)^(CB$3-1))), 0)))</f>
        <v/>
      </c>
      <c r="CC19" s="54" t="str">
        <f>IF(CC$3="","",IF(OR('Step 2_Revenue3'!$H41&gt;CC$3,'Step 2_Revenue3'!$H41=""),0,IF('Step 2_Revenue3'!$I41+ 'Step 2_Revenue3'!$H41 - 1&gt;=CC$3,('Step 2_Revenue3'!$D41*((1-'Step 2_Revenue3'!$F41)^(CC$3-'Step 2_Revenue3'!$H41))*'Step 2_Revenue3'!$E41*((1+'Step 2_Revenue3'!$G41)^(CC$3-1))), 0)))</f>
        <v/>
      </c>
      <c r="CD19" s="54" t="str">
        <f>IF(CD$3="","",IF(OR('Step 2_Revenue3'!$H41&gt;CD$3,'Step 2_Revenue3'!$H41=""),0,IF('Step 2_Revenue3'!$I41+ 'Step 2_Revenue3'!$H41 - 1&gt;=CD$3,('Step 2_Revenue3'!$D41*((1-'Step 2_Revenue3'!$F41)^(CD$3-'Step 2_Revenue3'!$H41))*'Step 2_Revenue3'!$E41*((1+'Step 2_Revenue3'!$G41)^(CD$3-1))), 0)))</f>
        <v/>
      </c>
      <c r="CE19" s="54" t="str">
        <f>IF(CE$3="","",IF(OR('Step 2_Revenue3'!$H41&gt;CE$3,'Step 2_Revenue3'!$H41=""),0,IF('Step 2_Revenue3'!$I41+ 'Step 2_Revenue3'!$H41 - 1&gt;=CE$3,('Step 2_Revenue3'!$D41*((1-'Step 2_Revenue3'!$F41)^(CE$3-'Step 2_Revenue3'!$H41))*'Step 2_Revenue3'!$E41*((1+'Step 2_Revenue3'!$G41)^(CE$3-1))), 0)))</f>
        <v/>
      </c>
      <c r="CF19" s="54" t="str">
        <f>IF(CF$3="","",IF(OR('Step 2_Revenue3'!$H41&gt;CF$3,'Step 2_Revenue3'!$H41=""),0,IF('Step 2_Revenue3'!$I41+ 'Step 2_Revenue3'!$H41 - 1&gt;=CF$3,('Step 2_Revenue3'!$D41*((1-'Step 2_Revenue3'!$F41)^(CF$3-'Step 2_Revenue3'!$H41))*'Step 2_Revenue3'!$E41*((1+'Step 2_Revenue3'!$G41)^(CF$3-1))), 0)))</f>
        <v/>
      </c>
      <c r="CG19" s="54" t="str">
        <f>IF(CG$3="","",IF(OR('Step 2_Revenue3'!$H41&gt;CG$3,'Step 2_Revenue3'!$H41=""),0,IF('Step 2_Revenue3'!$I41+ 'Step 2_Revenue3'!$H41 - 1&gt;=CG$3,('Step 2_Revenue3'!$D41*((1-'Step 2_Revenue3'!$F41)^(CG$3-'Step 2_Revenue3'!$H41))*'Step 2_Revenue3'!$E41*((1+'Step 2_Revenue3'!$G41)^(CG$3-1))), 0)))</f>
        <v/>
      </c>
      <c r="CH19" s="54" t="str">
        <f>IF(CH$3="","",IF(OR('Step 2_Revenue3'!$H41&gt;CH$3,'Step 2_Revenue3'!$H41=""),0,IF('Step 2_Revenue3'!$I41+ 'Step 2_Revenue3'!$H41 - 1&gt;=CH$3,('Step 2_Revenue3'!$D41*((1-'Step 2_Revenue3'!$F41)^(CH$3-'Step 2_Revenue3'!$H41))*'Step 2_Revenue3'!$E41*((1+'Step 2_Revenue3'!$G41)^(CH$3-1))), 0)))</f>
        <v/>
      </c>
      <c r="CI19" s="54" t="str">
        <f>IF(CI$3="","",IF(OR('Step 2_Revenue3'!$H41&gt;CI$3,'Step 2_Revenue3'!$H41=""),0,IF('Step 2_Revenue3'!$I41+ 'Step 2_Revenue3'!$H41 - 1&gt;=CI$3,('Step 2_Revenue3'!$D41*((1-'Step 2_Revenue3'!$F41)^(CI$3-'Step 2_Revenue3'!$H41))*'Step 2_Revenue3'!$E41*((1+'Step 2_Revenue3'!$G41)^(CI$3-1))), 0)))</f>
        <v/>
      </c>
      <c r="CJ19" s="54" t="str">
        <f>IF(CJ$3="","",IF(OR('Step 2_Revenue3'!$H41&gt;CJ$3,'Step 2_Revenue3'!$H41=""),0,IF('Step 2_Revenue3'!$I41+ 'Step 2_Revenue3'!$H41 - 1&gt;=CJ$3,('Step 2_Revenue3'!$D41*((1-'Step 2_Revenue3'!$F41)^(CJ$3-'Step 2_Revenue3'!$H41))*'Step 2_Revenue3'!$E41*((1+'Step 2_Revenue3'!$G41)^(CJ$3-1))), 0)))</f>
        <v/>
      </c>
      <c r="CK19" s="54" t="str">
        <f>IF(CK$3="","",IF(OR('Step 2_Revenue3'!$H41&gt;CK$3,'Step 2_Revenue3'!$H41=""),0,IF('Step 2_Revenue3'!$I41+ 'Step 2_Revenue3'!$H41 - 1&gt;=CK$3,('Step 2_Revenue3'!$D41*((1-'Step 2_Revenue3'!$F41)^(CK$3-'Step 2_Revenue3'!$H41))*'Step 2_Revenue3'!$E41*((1+'Step 2_Revenue3'!$G41)^(CK$3-1))), 0)))</f>
        <v/>
      </c>
      <c r="CL19" s="54" t="str">
        <f>IF(CL$3="","",IF(OR('Step 2_Revenue3'!$H41&gt;CL$3,'Step 2_Revenue3'!$H41=""),0,IF('Step 2_Revenue3'!$I41+ 'Step 2_Revenue3'!$H41 - 1&gt;=CL$3,('Step 2_Revenue3'!$D41*((1-'Step 2_Revenue3'!$F41)^(CL$3-'Step 2_Revenue3'!$H41))*'Step 2_Revenue3'!$E41*((1+'Step 2_Revenue3'!$G41)^(CL$3-1))), 0)))</f>
        <v/>
      </c>
      <c r="CM19" s="54" t="str">
        <f>IF(CM$3="","",IF(OR('Step 2_Revenue3'!$H41&gt;CM$3,'Step 2_Revenue3'!$H41=""),0,IF('Step 2_Revenue3'!$I41+ 'Step 2_Revenue3'!$H41 - 1&gt;=CM$3,('Step 2_Revenue3'!$D41*((1-'Step 2_Revenue3'!$F41)^(CM$3-'Step 2_Revenue3'!$H41))*'Step 2_Revenue3'!$E41*((1+'Step 2_Revenue3'!$G41)^(CM$3-1))), 0)))</f>
        <v/>
      </c>
      <c r="CN19" s="54" t="str">
        <f>IF(CN$3="","",IF(OR('Step 2_Revenue3'!$H41&gt;CN$3,'Step 2_Revenue3'!$H41=""),0,IF('Step 2_Revenue3'!$I41+ 'Step 2_Revenue3'!$H41 - 1&gt;=CN$3,('Step 2_Revenue3'!$D41*((1-'Step 2_Revenue3'!$F41)^(CN$3-'Step 2_Revenue3'!$H41))*'Step 2_Revenue3'!$E41*((1+'Step 2_Revenue3'!$G41)^(CN$3-1))), 0)))</f>
        <v/>
      </c>
      <c r="CO19" s="54" t="str">
        <f>IF(CO$3="","",IF(OR('Step 2_Revenue3'!$H41&gt;CO$3,'Step 2_Revenue3'!$H41=""),0,IF('Step 2_Revenue3'!$I41+ 'Step 2_Revenue3'!$H41 - 1&gt;=CO$3,('Step 2_Revenue3'!$D41*((1-'Step 2_Revenue3'!$F41)^(CO$3-'Step 2_Revenue3'!$H41))*'Step 2_Revenue3'!$E41*((1+'Step 2_Revenue3'!$G41)^(CO$3-1))), 0)))</f>
        <v/>
      </c>
      <c r="CP19" s="54" t="str">
        <f>IF(CP$3="","",IF(OR('Step 2_Revenue3'!$H41&gt;CP$3,'Step 2_Revenue3'!$H41=""),0,IF('Step 2_Revenue3'!$I41+ 'Step 2_Revenue3'!$H41 - 1&gt;=CP$3,('Step 2_Revenue3'!$D41*((1-'Step 2_Revenue3'!$F41)^(CP$3-'Step 2_Revenue3'!$H41))*'Step 2_Revenue3'!$E41*((1+'Step 2_Revenue3'!$G41)^(CP$3-1))), 0)))</f>
        <v/>
      </c>
      <c r="CQ19" s="54" t="str">
        <f>IF(CQ$3="","",IF(OR('Step 2_Revenue3'!$H41&gt;CQ$3,'Step 2_Revenue3'!$H41=""),0,IF('Step 2_Revenue3'!$I41+ 'Step 2_Revenue3'!$H41 - 1&gt;=CQ$3,('Step 2_Revenue3'!$D41*((1-'Step 2_Revenue3'!$F41)^(CQ$3-'Step 2_Revenue3'!$H41))*'Step 2_Revenue3'!$E41*((1+'Step 2_Revenue3'!$G41)^(CQ$3-1))), 0)))</f>
        <v/>
      </c>
      <c r="CR19" s="54" t="str">
        <f>IF(CR$3="","",IF(OR('Step 2_Revenue3'!$H41&gt;CR$3,'Step 2_Revenue3'!$H41=""),0,IF('Step 2_Revenue3'!$I41+ 'Step 2_Revenue3'!$H41 - 1&gt;=CR$3,('Step 2_Revenue3'!$D41*((1-'Step 2_Revenue3'!$F41)^(CR$3-'Step 2_Revenue3'!$H41))*'Step 2_Revenue3'!$E41*((1+'Step 2_Revenue3'!$G41)^(CR$3-1))), 0)))</f>
        <v/>
      </c>
      <c r="CS19" s="54" t="str">
        <f>IF(CS$3="","",IF(OR('Step 2_Revenue3'!$H41&gt;CS$3,'Step 2_Revenue3'!$H41=""),0,IF('Step 2_Revenue3'!$I41+ 'Step 2_Revenue3'!$H41 - 1&gt;=CS$3,('Step 2_Revenue3'!$D41*((1-'Step 2_Revenue3'!$F41)^(CS$3-'Step 2_Revenue3'!$H41))*'Step 2_Revenue3'!$E41*((1+'Step 2_Revenue3'!$G41)^(CS$3-1))), 0)))</f>
        <v/>
      </c>
      <c r="CT19" s="54" t="str">
        <f>IF(CT$3="","",IF(OR('Step 2_Revenue3'!$H41&gt;CT$3,'Step 2_Revenue3'!$H41=""),0,IF('Step 2_Revenue3'!$I41+ 'Step 2_Revenue3'!$H41 - 1&gt;=CT$3,('Step 2_Revenue3'!$D41*((1-'Step 2_Revenue3'!$F41)^(CT$3-'Step 2_Revenue3'!$H41))*'Step 2_Revenue3'!$E41*((1+'Step 2_Revenue3'!$G41)^(CT$3-1))), 0)))</f>
        <v/>
      </c>
      <c r="CU19" s="54" t="str">
        <f>IF(CU$3="","",IF(OR('Step 2_Revenue3'!$H41&gt;CU$3,'Step 2_Revenue3'!$H41=""),0,IF('Step 2_Revenue3'!$I41+ 'Step 2_Revenue3'!$H41 - 1&gt;=CU$3,('Step 2_Revenue3'!$D41*((1-'Step 2_Revenue3'!$F41)^(CU$3-'Step 2_Revenue3'!$H41))*'Step 2_Revenue3'!$E41*((1+'Step 2_Revenue3'!$G41)^(CU$3-1))), 0)))</f>
        <v/>
      </c>
      <c r="CV19" s="54" t="str">
        <f>IF(CV$3="","",IF(OR('Step 2_Revenue3'!$H41&gt;CV$3,'Step 2_Revenue3'!$H41=""),0,IF('Step 2_Revenue3'!$I41+ 'Step 2_Revenue3'!$H41 - 1&gt;=CV$3,('Step 2_Revenue3'!$D41*((1-'Step 2_Revenue3'!$F41)^(CV$3-'Step 2_Revenue3'!$H41))*'Step 2_Revenue3'!$E41*((1+'Step 2_Revenue3'!$G41)^(CV$3-1))), 0)))</f>
        <v/>
      </c>
      <c r="CW19" s="54" t="str">
        <f>IF(CW$3="","",IF(OR('Step 2_Revenue3'!$H41&gt;CW$3,'Step 2_Revenue3'!$H41=""),0,IF('Step 2_Revenue3'!$I41+ 'Step 2_Revenue3'!$H41 - 1&gt;=CW$3,('Step 2_Revenue3'!$D41*((1-'Step 2_Revenue3'!$F41)^(CW$3-'Step 2_Revenue3'!$H41))*'Step 2_Revenue3'!$E41*((1+'Step 2_Revenue3'!$G41)^(CW$3-1))), 0)))</f>
        <v/>
      </c>
      <c r="CX19" s="54" t="str">
        <f>IF(CX$3="","",IF(OR('Step 2_Revenue3'!$H41&gt;CX$3,'Step 2_Revenue3'!$H41=""),0,IF('Step 2_Revenue3'!$I41+ 'Step 2_Revenue3'!$H41 - 1&gt;=CX$3,('Step 2_Revenue3'!$D41*((1-'Step 2_Revenue3'!$F41)^(CX$3-'Step 2_Revenue3'!$H41))*'Step 2_Revenue3'!$E41*((1+'Step 2_Revenue3'!$G41)^(CX$3-1))), 0)))</f>
        <v/>
      </c>
      <c r="CY19" s="54" t="str">
        <f>IF(CY$3="","",IF(OR('Step 2_Revenue3'!$H41&gt;CY$3,'Step 2_Revenue3'!$H41=""),0,IF('Step 2_Revenue3'!$I41+ 'Step 2_Revenue3'!$H41 - 1&gt;=CY$3,('Step 2_Revenue3'!$D41*((1-'Step 2_Revenue3'!$F41)^(CY$3-'Step 2_Revenue3'!$H41))*'Step 2_Revenue3'!$E41*((1+'Step 2_Revenue3'!$G41)^(CY$3-1))), 0)))</f>
        <v/>
      </c>
      <c r="CZ19" s="54" t="str">
        <f>IF(CZ$3="","",IF(OR('Step 2_Revenue3'!$H41&gt;CZ$3,'Step 2_Revenue3'!$H41=""),0,IF('Step 2_Revenue3'!$I41+ 'Step 2_Revenue3'!$H41 - 1&gt;=CZ$3,('Step 2_Revenue3'!$D41*((1-'Step 2_Revenue3'!$F41)^(CZ$3-'Step 2_Revenue3'!$H41))*'Step 2_Revenue3'!$E41*((1+'Step 2_Revenue3'!$G41)^(CZ$3-1))), 0)))</f>
        <v/>
      </c>
      <c r="DA19" s="54" t="str">
        <f>IF(DA$3="","",IF(OR('Step 2_Revenue3'!$H41&gt;DA$3,'Step 2_Revenue3'!$H41=""),0,IF('Step 2_Revenue3'!$I41+ 'Step 2_Revenue3'!$H41 - 1&gt;=DA$3,('Step 2_Revenue3'!$D41*((1-'Step 2_Revenue3'!$F41)^(DA$3-'Step 2_Revenue3'!$H41))*'Step 2_Revenue3'!$E41*((1+'Step 2_Revenue3'!$G41)^(DA$3-1))), 0)))</f>
        <v/>
      </c>
      <c r="DB19" s="54" t="str">
        <f>IF(DB$3="","",IF(OR('Step 2_Revenue3'!$H41&gt;DB$3,'Step 2_Revenue3'!$H41=""),0,IF('Step 2_Revenue3'!$I41+ 'Step 2_Revenue3'!$H41 - 1&gt;=DB$3,('Step 2_Revenue3'!$D41*((1-'Step 2_Revenue3'!$F41)^(DB$3-'Step 2_Revenue3'!$H41))*'Step 2_Revenue3'!$E41*((1+'Step 2_Revenue3'!$G41)^(DB$3-1))), 0)))</f>
        <v/>
      </c>
      <c r="DC19" s="7"/>
    </row>
    <row r="20" spans="1:107" s="6" customFormat="1" x14ac:dyDescent="0.25">
      <c r="A20" s="7">
        <f t="shared" si="0"/>
        <v>0</v>
      </c>
      <c r="B20" s="14" t="str">
        <f>IF('Step 2_Revenue3'!C42&gt;0,'Step 2_Revenue3'!B42,"")</f>
        <v/>
      </c>
      <c r="C20" s="14"/>
      <c r="D20" s="14" t="str">
        <f>IF('Step 2_Revenue3'!D42&gt;0,IF('Step 2_Revenue3'!H42+'Step 2_Revenue3'!I42&gt;'Step 1_Expenditure3'!$C$22,'Step 1_Expenditure3'!$C$22,'Step 2_Revenue3'!H42+'Step 2_Revenue3'!I42),"")</f>
        <v/>
      </c>
      <c r="E20" s="14" t="str">
        <f>IF('Step 2_Revenue3'!D42&gt;0,'Step 2_Revenue3'!C42,"")</f>
        <v/>
      </c>
      <c r="F20" s="54">
        <f>IF(F$3="","",IF(OR('Step 2_Revenue3'!$H42&gt;F$3,'Step 2_Revenue3'!$H42=""),0,IF('Step 2_Revenue3'!$I42+ 'Step 2_Revenue3'!$H42 - 1&gt;=F$3, ('Step 2_Revenue3'!$D42*((1-'Step 2_Revenue3'!$F42)^(F$3-'Step 2_Revenue3'!$H42))*'Step 2_Revenue3'!$E42*((1+'Step 2_Revenue3'!$G42)^(F$3))), 0)))</f>
        <v>0</v>
      </c>
      <c r="G20" s="54">
        <f>IF(G$3="","",IF(OR('Step 2_Revenue3'!$H42&gt;G$3,'Step 2_Revenue3'!$H42=""),0,IF('Step 2_Revenue3'!$I42+ 'Step 2_Revenue3'!$H42 - 1&gt;=G$3,('Step 2_Revenue3'!$D42*((1-'Step 2_Revenue3'!$F42)^(G$3-'Step 2_Revenue3'!$H42))*'Step 2_Revenue3'!$E42*((1+'Step 2_Revenue3'!$G42)^(G$3-1))), 0)))</f>
        <v>0</v>
      </c>
      <c r="H20" s="54">
        <f>IF(H$3="","",IF(OR('Step 2_Revenue3'!$H42&gt;H$3,'Step 2_Revenue3'!$H42=""),0,IF('Step 2_Revenue3'!$I42+ 'Step 2_Revenue3'!$H42 - 1&gt;=H$3,('Step 2_Revenue3'!$D42*((1-'Step 2_Revenue3'!$F42)^(H$3-'Step 2_Revenue3'!$H42))*'Step 2_Revenue3'!$E42*((1+'Step 2_Revenue3'!$G42)^(H$3-1))), 0)))</f>
        <v>0</v>
      </c>
      <c r="I20" s="54">
        <f>IF(I$3="","",IF(OR('Step 2_Revenue3'!$H42&gt;I$3,'Step 2_Revenue3'!$H42=""),0,IF('Step 2_Revenue3'!$I42+ 'Step 2_Revenue3'!$H42 - 1&gt;=I$3,('Step 2_Revenue3'!$D42*((1-'Step 2_Revenue3'!$F42)^(I$3-'Step 2_Revenue3'!$H42))*'Step 2_Revenue3'!$E42*((1+'Step 2_Revenue3'!$G42)^(I$3-1))), 0)))</f>
        <v>0</v>
      </c>
      <c r="J20" s="54">
        <f>IF(J$3="","",IF(OR('Step 2_Revenue3'!$H42&gt;J$3,'Step 2_Revenue3'!$H42=""),0,IF('Step 2_Revenue3'!$I42+ 'Step 2_Revenue3'!$H42 - 1&gt;=J$3,('Step 2_Revenue3'!$D42*((1-'Step 2_Revenue3'!$F42)^(J$3-'Step 2_Revenue3'!$H42))*'Step 2_Revenue3'!$E42*((1+'Step 2_Revenue3'!$G42)^(J$3-1))), 0)))</f>
        <v>0</v>
      </c>
      <c r="K20" s="54">
        <f>IF(K$3="","",IF(OR('Step 2_Revenue3'!$H42&gt;K$3,'Step 2_Revenue3'!$H42=""),0,IF('Step 2_Revenue3'!$I42+ 'Step 2_Revenue3'!$H42 - 1&gt;=K$3,('Step 2_Revenue3'!$D42*((1-'Step 2_Revenue3'!$F42)^(K$3-'Step 2_Revenue3'!$H42))*'Step 2_Revenue3'!$E42*((1+'Step 2_Revenue3'!$G42)^(K$3-1))), 0)))</f>
        <v>0</v>
      </c>
      <c r="L20" s="54">
        <f>IF(L$3="","",IF(OR('Step 2_Revenue3'!$H42&gt;L$3,'Step 2_Revenue3'!$H42=""),0,IF('Step 2_Revenue3'!$I42+ 'Step 2_Revenue3'!$H42 - 1&gt;=L$3,('Step 2_Revenue3'!$D42*((1-'Step 2_Revenue3'!$F42)^(L$3-'Step 2_Revenue3'!$H42))*'Step 2_Revenue3'!$E42*((1+'Step 2_Revenue3'!$G42)^(L$3-1))), 0)))</f>
        <v>0</v>
      </c>
      <c r="M20" s="54">
        <f>IF(M$3="","",IF(OR('Step 2_Revenue3'!$H42&gt;M$3,'Step 2_Revenue3'!$H42=""),0,IF('Step 2_Revenue3'!$I42+ 'Step 2_Revenue3'!$H42 - 1&gt;=M$3,('Step 2_Revenue3'!$D42*((1-'Step 2_Revenue3'!$F42)^(M$3-'Step 2_Revenue3'!$H42))*'Step 2_Revenue3'!$E42*((1+'Step 2_Revenue3'!$G42)^(M$3-1))), 0)))</f>
        <v>0</v>
      </c>
      <c r="N20" s="54">
        <f>IF(N$3="","",IF(OR('Step 2_Revenue3'!$H42&gt;N$3,'Step 2_Revenue3'!$H42=""),0,IF('Step 2_Revenue3'!$I42+ 'Step 2_Revenue3'!$H42 - 1&gt;=N$3,('Step 2_Revenue3'!$D42*((1-'Step 2_Revenue3'!$F42)^(N$3-'Step 2_Revenue3'!$H42))*'Step 2_Revenue3'!$E42*((1+'Step 2_Revenue3'!$G42)^(N$3-1))), 0)))</f>
        <v>0</v>
      </c>
      <c r="O20" s="54">
        <f>IF(O$3="","",IF(OR('Step 2_Revenue3'!$H42&gt;O$3,'Step 2_Revenue3'!$H42=""),0,IF('Step 2_Revenue3'!$I42+ 'Step 2_Revenue3'!$H42 - 1&gt;=O$3,('Step 2_Revenue3'!$D42*((1-'Step 2_Revenue3'!$F42)^(O$3-'Step 2_Revenue3'!$H42))*'Step 2_Revenue3'!$E42*((1+'Step 2_Revenue3'!$G42)^(O$3-1))), 0)))</f>
        <v>0</v>
      </c>
      <c r="P20" s="54">
        <f>IF(P$3="","",IF(OR('Step 2_Revenue3'!$H42&gt;P$3,'Step 2_Revenue3'!$H42=""),0,IF('Step 2_Revenue3'!$I42+ 'Step 2_Revenue3'!$H42 - 1&gt;=P$3,('Step 2_Revenue3'!$D42*((1-'Step 2_Revenue3'!$F42)^(P$3-'Step 2_Revenue3'!$H42))*'Step 2_Revenue3'!$E42*((1+'Step 2_Revenue3'!$G42)^(P$3-1))), 0)))</f>
        <v>0</v>
      </c>
      <c r="Q20" s="54">
        <f>IF(Q$3="","",IF(OR('Step 2_Revenue3'!$H42&gt;Q$3,'Step 2_Revenue3'!$H42=""),0,IF('Step 2_Revenue3'!$I42+ 'Step 2_Revenue3'!$H42 - 1&gt;=Q$3,('Step 2_Revenue3'!$D42*((1-'Step 2_Revenue3'!$F42)^(Q$3-'Step 2_Revenue3'!$H42))*'Step 2_Revenue3'!$E42*((1+'Step 2_Revenue3'!$G42)^(Q$3-1))), 0)))</f>
        <v>0</v>
      </c>
      <c r="R20" s="54">
        <f>IF(R$3="","",IF(OR('Step 2_Revenue3'!$H42&gt;R$3,'Step 2_Revenue3'!$H42=""),0,IF('Step 2_Revenue3'!$I42+ 'Step 2_Revenue3'!$H42 - 1&gt;=R$3,('Step 2_Revenue3'!$D42*((1-'Step 2_Revenue3'!$F42)^(R$3-'Step 2_Revenue3'!$H42))*'Step 2_Revenue3'!$E42*((1+'Step 2_Revenue3'!$G42)^(R$3-1))), 0)))</f>
        <v>0</v>
      </c>
      <c r="S20" s="54">
        <f>IF(S$3="","",IF(OR('Step 2_Revenue3'!$H42&gt;S$3,'Step 2_Revenue3'!$H42=""),0,IF('Step 2_Revenue3'!$I42+ 'Step 2_Revenue3'!$H42 - 1&gt;=S$3,('Step 2_Revenue3'!$D42*((1-'Step 2_Revenue3'!$F42)^(S$3-'Step 2_Revenue3'!$H42))*'Step 2_Revenue3'!$E42*((1+'Step 2_Revenue3'!$G42)^(S$3-1))), 0)))</f>
        <v>0</v>
      </c>
      <c r="T20" s="54">
        <f>IF(T$3="","",IF(OR('Step 2_Revenue3'!$H42&gt;T$3,'Step 2_Revenue3'!$H42=""),0,IF('Step 2_Revenue3'!$I42+ 'Step 2_Revenue3'!$H42 - 1&gt;=T$3,('Step 2_Revenue3'!$D42*((1-'Step 2_Revenue3'!$F42)^(T$3-'Step 2_Revenue3'!$H42))*'Step 2_Revenue3'!$E42*((1+'Step 2_Revenue3'!$G42)^(T$3-1))), 0)))</f>
        <v>0</v>
      </c>
      <c r="U20" s="54">
        <f>IF(U$3="","",IF(OR('Step 2_Revenue3'!$H42&gt;U$3,'Step 2_Revenue3'!$H42=""),0,IF('Step 2_Revenue3'!$I42+ 'Step 2_Revenue3'!$H42 - 1&gt;=U$3,('Step 2_Revenue3'!$D42*((1-'Step 2_Revenue3'!$F42)^(U$3-'Step 2_Revenue3'!$H42))*'Step 2_Revenue3'!$E42*((1+'Step 2_Revenue3'!$G42)^(U$3-1))), 0)))</f>
        <v>0</v>
      </c>
      <c r="V20" s="54">
        <f>IF(V$3="","",IF(OR('Step 2_Revenue3'!$H42&gt;V$3,'Step 2_Revenue3'!$H42=""),0,IF('Step 2_Revenue3'!$I42+ 'Step 2_Revenue3'!$H42 - 1&gt;=V$3,('Step 2_Revenue3'!$D42*((1-'Step 2_Revenue3'!$F42)^(V$3-'Step 2_Revenue3'!$H42))*'Step 2_Revenue3'!$E42*((1+'Step 2_Revenue3'!$G42)^(V$3-1))), 0)))</f>
        <v>0</v>
      </c>
      <c r="W20" s="54">
        <f>IF(W$3="","",IF(OR('Step 2_Revenue3'!$H42&gt;W$3,'Step 2_Revenue3'!$H42=""),0,IF('Step 2_Revenue3'!$I42+ 'Step 2_Revenue3'!$H42 - 1&gt;=W$3,('Step 2_Revenue3'!$D42*((1-'Step 2_Revenue3'!$F42)^(W$3-'Step 2_Revenue3'!$H42))*'Step 2_Revenue3'!$E42*((1+'Step 2_Revenue3'!$G42)^(W$3-1))), 0)))</f>
        <v>0</v>
      </c>
      <c r="X20" s="54">
        <f>IF(X$3="","",IF(OR('Step 2_Revenue3'!$H42&gt;X$3,'Step 2_Revenue3'!$H42=""),0,IF('Step 2_Revenue3'!$I42+ 'Step 2_Revenue3'!$H42 - 1&gt;=X$3,('Step 2_Revenue3'!$D42*((1-'Step 2_Revenue3'!$F42)^(X$3-'Step 2_Revenue3'!$H42))*'Step 2_Revenue3'!$E42*((1+'Step 2_Revenue3'!$G42)^(X$3-1))), 0)))</f>
        <v>0</v>
      </c>
      <c r="Y20" s="54">
        <f>IF(Y$3="","",IF(OR('Step 2_Revenue3'!$H42&gt;Y$3,'Step 2_Revenue3'!$H42=""),0,IF('Step 2_Revenue3'!$I42+ 'Step 2_Revenue3'!$H42 - 1&gt;=Y$3,('Step 2_Revenue3'!$D42*((1-'Step 2_Revenue3'!$F42)^(Y$3-'Step 2_Revenue3'!$H42))*'Step 2_Revenue3'!$E42*((1+'Step 2_Revenue3'!$G42)^(Y$3-1))), 0)))</f>
        <v>0</v>
      </c>
      <c r="Z20" s="54">
        <f>IF(Z$3="","",IF(OR('Step 2_Revenue3'!$H42&gt;Z$3,'Step 2_Revenue3'!$H42=""),0,IF('Step 2_Revenue3'!$I42+ 'Step 2_Revenue3'!$H42 - 1&gt;=Z$3,('Step 2_Revenue3'!$D42*((1-'Step 2_Revenue3'!$F42)^(Z$3-'Step 2_Revenue3'!$H42))*'Step 2_Revenue3'!$E42*((1+'Step 2_Revenue3'!$G42)^(Z$3-1))), 0)))</f>
        <v>0</v>
      </c>
      <c r="AA20" s="54">
        <f>IF(AA$3="","",IF(OR('Step 2_Revenue3'!$H42&gt;AA$3,'Step 2_Revenue3'!$H42=""),0,IF('Step 2_Revenue3'!$I42+ 'Step 2_Revenue3'!$H42 - 1&gt;=AA$3,('Step 2_Revenue3'!$D42*((1-'Step 2_Revenue3'!$F42)^(AA$3-'Step 2_Revenue3'!$H42))*'Step 2_Revenue3'!$E42*((1+'Step 2_Revenue3'!$G42)^(AA$3-1))), 0)))</f>
        <v>0</v>
      </c>
      <c r="AB20" s="54">
        <f>IF(AB$3="","",IF(OR('Step 2_Revenue3'!$H42&gt;AB$3,'Step 2_Revenue3'!$H42=""),0,IF('Step 2_Revenue3'!$I42+ 'Step 2_Revenue3'!$H42 - 1&gt;=AB$3,('Step 2_Revenue3'!$D42*((1-'Step 2_Revenue3'!$F42)^(AB$3-'Step 2_Revenue3'!$H42))*'Step 2_Revenue3'!$E42*((1+'Step 2_Revenue3'!$G42)^(AB$3-1))), 0)))</f>
        <v>0</v>
      </c>
      <c r="AC20" s="54">
        <f>IF(AC$3="","",IF(OR('Step 2_Revenue3'!$H42&gt;AC$3,'Step 2_Revenue3'!$H42=""),0,IF('Step 2_Revenue3'!$I42+ 'Step 2_Revenue3'!$H42 - 1&gt;=AC$3,('Step 2_Revenue3'!$D42*((1-'Step 2_Revenue3'!$F42)^(AC$3-'Step 2_Revenue3'!$H42))*'Step 2_Revenue3'!$E42*((1+'Step 2_Revenue3'!$G42)^(AC$3-1))), 0)))</f>
        <v>0</v>
      </c>
      <c r="AD20" s="54">
        <f>IF(AD$3="","",IF(OR('Step 2_Revenue3'!$H42&gt;AD$3,'Step 2_Revenue3'!$H42=""),0,IF('Step 2_Revenue3'!$I42+ 'Step 2_Revenue3'!$H42 - 1&gt;=AD$3,('Step 2_Revenue3'!$D42*((1-'Step 2_Revenue3'!$F42)^(AD$3-'Step 2_Revenue3'!$H42))*'Step 2_Revenue3'!$E42*((1+'Step 2_Revenue3'!$G42)^(AD$3-1))), 0)))</f>
        <v>0</v>
      </c>
      <c r="AE20" s="54">
        <f>IF(AE$3="","",IF(OR('Step 2_Revenue3'!$H42&gt;AE$3,'Step 2_Revenue3'!$H42=""),0,IF('Step 2_Revenue3'!$I42+ 'Step 2_Revenue3'!$H42 - 1&gt;=AE$3,('Step 2_Revenue3'!$D42*((1-'Step 2_Revenue3'!$F42)^(AE$3-'Step 2_Revenue3'!$H42))*'Step 2_Revenue3'!$E42*((1+'Step 2_Revenue3'!$G42)^(AE$3-1))), 0)))</f>
        <v>0</v>
      </c>
      <c r="AF20" s="54" t="str">
        <f>IF(AF$3="","",IF(OR('Step 2_Revenue3'!$H42&gt;AF$3,'Step 2_Revenue3'!$H42=""),0,IF('Step 2_Revenue3'!$I42+ 'Step 2_Revenue3'!$H42 - 1&gt;=AF$3,('Step 2_Revenue3'!$D42*((1-'Step 2_Revenue3'!$F42)^(AF$3-'Step 2_Revenue3'!$H42))*'Step 2_Revenue3'!$E42*((1+'Step 2_Revenue3'!$G42)^(AF$3-1))), 0)))</f>
        <v/>
      </c>
      <c r="AG20" s="54" t="str">
        <f>IF(AG$3="","",IF(OR('Step 2_Revenue3'!$H42&gt;AG$3,'Step 2_Revenue3'!$H42=""),0,IF('Step 2_Revenue3'!$I42+ 'Step 2_Revenue3'!$H42 - 1&gt;=AG$3,('Step 2_Revenue3'!$D42*((1-'Step 2_Revenue3'!$F42)^(AG$3-'Step 2_Revenue3'!$H42))*'Step 2_Revenue3'!$E42*((1+'Step 2_Revenue3'!$G42)^(AG$3-1))), 0)))</f>
        <v/>
      </c>
      <c r="AH20" s="54" t="str">
        <f>IF(AH$3="","",IF(OR('Step 2_Revenue3'!$H42&gt;AH$3,'Step 2_Revenue3'!$H42=""),0,IF('Step 2_Revenue3'!$I42+ 'Step 2_Revenue3'!$H42 - 1&gt;=AH$3,('Step 2_Revenue3'!$D42*((1-'Step 2_Revenue3'!$F42)^(AH$3-'Step 2_Revenue3'!$H42))*'Step 2_Revenue3'!$E42*((1+'Step 2_Revenue3'!$G42)^(AH$3-1))), 0)))</f>
        <v/>
      </c>
      <c r="AI20" s="54" t="str">
        <f>IF(AI$3="","",IF(OR('Step 2_Revenue3'!$H42&gt;AI$3,'Step 2_Revenue3'!$H42=""),0,IF('Step 2_Revenue3'!$I42+ 'Step 2_Revenue3'!$H42 - 1&gt;=AI$3,('Step 2_Revenue3'!$D42*((1-'Step 2_Revenue3'!$F42)^(AI$3-'Step 2_Revenue3'!$H42))*'Step 2_Revenue3'!$E42*((1+'Step 2_Revenue3'!$G42)^(AI$3-1))), 0)))</f>
        <v/>
      </c>
      <c r="AJ20" s="54" t="str">
        <f>IF(AJ$3="","",IF(OR('Step 2_Revenue3'!$H42&gt;AJ$3,'Step 2_Revenue3'!$H42=""),0,IF('Step 2_Revenue3'!$I42+ 'Step 2_Revenue3'!$H42 - 1&gt;=AJ$3,('Step 2_Revenue3'!$D42*((1-'Step 2_Revenue3'!$F42)^(AJ$3-'Step 2_Revenue3'!$H42))*'Step 2_Revenue3'!$E42*((1+'Step 2_Revenue3'!$G42)^(AJ$3-1))), 0)))</f>
        <v/>
      </c>
      <c r="AK20" s="54" t="str">
        <f>IF(AK$3="","",IF(OR('Step 2_Revenue3'!$H42&gt;AK$3,'Step 2_Revenue3'!$H42=""),0,IF('Step 2_Revenue3'!$I42+ 'Step 2_Revenue3'!$H42 - 1&gt;=AK$3,('Step 2_Revenue3'!$D42*((1-'Step 2_Revenue3'!$F42)^(AK$3-'Step 2_Revenue3'!$H42))*'Step 2_Revenue3'!$E42*((1+'Step 2_Revenue3'!$G42)^(AK$3-1))), 0)))</f>
        <v/>
      </c>
      <c r="AL20" s="54" t="str">
        <f>IF(AL$3="","",IF(OR('Step 2_Revenue3'!$H42&gt;AL$3,'Step 2_Revenue3'!$H42=""),0,IF('Step 2_Revenue3'!$I42+ 'Step 2_Revenue3'!$H42 - 1&gt;=AL$3,('Step 2_Revenue3'!$D42*((1-'Step 2_Revenue3'!$F42)^(AL$3-'Step 2_Revenue3'!$H42))*'Step 2_Revenue3'!$E42*((1+'Step 2_Revenue3'!$G42)^(AL$3-1))), 0)))</f>
        <v/>
      </c>
      <c r="AM20" s="54" t="str">
        <f>IF(AM$3="","",IF(OR('Step 2_Revenue3'!$H42&gt;AM$3,'Step 2_Revenue3'!$H42=""),0,IF('Step 2_Revenue3'!$I42+ 'Step 2_Revenue3'!$H42 - 1&gt;=AM$3,('Step 2_Revenue3'!$D42*((1-'Step 2_Revenue3'!$F42)^(AM$3-'Step 2_Revenue3'!$H42))*'Step 2_Revenue3'!$E42*((1+'Step 2_Revenue3'!$G42)^(AM$3-1))), 0)))</f>
        <v/>
      </c>
      <c r="AN20" s="54" t="str">
        <f>IF(AN$3="","",IF(OR('Step 2_Revenue3'!$H42&gt;AN$3,'Step 2_Revenue3'!$H42=""),0,IF('Step 2_Revenue3'!$I42+ 'Step 2_Revenue3'!$H42 - 1&gt;=AN$3,('Step 2_Revenue3'!$D42*((1-'Step 2_Revenue3'!$F42)^(AN$3-'Step 2_Revenue3'!$H42))*'Step 2_Revenue3'!$E42*((1+'Step 2_Revenue3'!$G42)^(AN$3-1))), 0)))</f>
        <v/>
      </c>
      <c r="AO20" s="54" t="str">
        <f>IF(AO$3="","",IF(OR('Step 2_Revenue3'!$H42&gt;AO$3,'Step 2_Revenue3'!$H42=""),0,IF('Step 2_Revenue3'!$I42+ 'Step 2_Revenue3'!$H42 - 1&gt;=AO$3,('Step 2_Revenue3'!$D42*((1-'Step 2_Revenue3'!$F42)^(AO$3-'Step 2_Revenue3'!$H42))*'Step 2_Revenue3'!$E42*((1+'Step 2_Revenue3'!$G42)^(AO$3-1))), 0)))</f>
        <v/>
      </c>
      <c r="AP20" s="54" t="str">
        <f>IF(AP$3="","",IF(OR('Step 2_Revenue3'!$H42&gt;AP$3,'Step 2_Revenue3'!$H42=""),0,IF('Step 2_Revenue3'!$I42+ 'Step 2_Revenue3'!$H42 - 1&gt;=AP$3,('Step 2_Revenue3'!$D42*((1-'Step 2_Revenue3'!$F42)^(AP$3-'Step 2_Revenue3'!$H42))*'Step 2_Revenue3'!$E42*((1+'Step 2_Revenue3'!$G42)^(AP$3-1))), 0)))</f>
        <v/>
      </c>
      <c r="AQ20" s="54" t="str">
        <f>IF(AQ$3="","",IF(OR('Step 2_Revenue3'!$H42&gt;AQ$3,'Step 2_Revenue3'!$H42=""),0,IF('Step 2_Revenue3'!$I42+ 'Step 2_Revenue3'!$H42 - 1&gt;=AQ$3,('Step 2_Revenue3'!$D42*((1-'Step 2_Revenue3'!$F42)^(AQ$3-'Step 2_Revenue3'!$H42))*'Step 2_Revenue3'!$E42*((1+'Step 2_Revenue3'!$G42)^(AQ$3-1))), 0)))</f>
        <v/>
      </c>
      <c r="AR20" s="54" t="str">
        <f>IF(AR$3="","",IF(OR('Step 2_Revenue3'!$H42&gt;AR$3,'Step 2_Revenue3'!$H42=""),0,IF('Step 2_Revenue3'!$I42+ 'Step 2_Revenue3'!$H42 - 1&gt;=AR$3,('Step 2_Revenue3'!$D42*((1-'Step 2_Revenue3'!$F42)^(AR$3-'Step 2_Revenue3'!$H42))*'Step 2_Revenue3'!$E42*((1+'Step 2_Revenue3'!$G42)^(AR$3-1))), 0)))</f>
        <v/>
      </c>
      <c r="AS20" s="54" t="str">
        <f>IF(AS$3="","",IF(OR('Step 2_Revenue3'!$H42&gt;AS$3,'Step 2_Revenue3'!$H42=""),0,IF('Step 2_Revenue3'!$I42+ 'Step 2_Revenue3'!$H42 - 1&gt;=AS$3,('Step 2_Revenue3'!$D42*((1-'Step 2_Revenue3'!$F42)^(AS$3-'Step 2_Revenue3'!$H42))*'Step 2_Revenue3'!$E42*((1+'Step 2_Revenue3'!$G42)^(AS$3-1))), 0)))</f>
        <v/>
      </c>
      <c r="AT20" s="54" t="str">
        <f>IF(AT$3="","",IF(OR('Step 2_Revenue3'!$H42&gt;AT$3,'Step 2_Revenue3'!$H42=""),0,IF('Step 2_Revenue3'!$I42+ 'Step 2_Revenue3'!$H42 - 1&gt;=AT$3,('Step 2_Revenue3'!$D42*((1-'Step 2_Revenue3'!$F42)^(AT$3-'Step 2_Revenue3'!$H42))*'Step 2_Revenue3'!$E42*((1+'Step 2_Revenue3'!$G42)^(AT$3-1))), 0)))</f>
        <v/>
      </c>
      <c r="AU20" s="54" t="str">
        <f>IF(AU$3="","",IF(OR('Step 2_Revenue3'!$H42&gt;AU$3,'Step 2_Revenue3'!$H42=""),0,IF('Step 2_Revenue3'!$I42+ 'Step 2_Revenue3'!$H42 - 1&gt;=AU$3,('Step 2_Revenue3'!$D42*((1-'Step 2_Revenue3'!$F42)^(AU$3-'Step 2_Revenue3'!$H42))*'Step 2_Revenue3'!$E42*((1+'Step 2_Revenue3'!$G42)^(AU$3-1))), 0)))</f>
        <v/>
      </c>
      <c r="AV20" s="54" t="str">
        <f>IF(AV$3="","",IF(OR('Step 2_Revenue3'!$H42&gt;AV$3,'Step 2_Revenue3'!$H42=""),0,IF('Step 2_Revenue3'!$I42+ 'Step 2_Revenue3'!$H42 - 1&gt;=AV$3,('Step 2_Revenue3'!$D42*((1-'Step 2_Revenue3'!$F42)^(AV$3-'Step 2_Revenue3'!$H42))*'Step 2_Revenue3'!$E42*((1+'Step 2_Revenue3'!$G42)^(AV$3-1))), 0)))</f>
        <v/>
      </c>
      <c r="AW20" s="54" t="str">
        <f>IF(AW$3="","",IF(OR('Step 2_Revenue3'!$H42&gt;AW$3,'Step 2_Revenue3'!$H42=""),0,IF('Step 2_Revenue3'!$I42+ 'Step 2_Revenue3'!$H42 - 1&gt;=AW$3,('Step 2_Revenue3'!$D42*((1-'Step 2_Revenue3'!$F42)^(AW$3-'Step 2_Revenue3'!$H42))*'Step 2_Revenue3'!$E42*((1+'Step 2_Revenue3'!$G42)^(AW$3-1))), 0)))</f>
        <v/>
      </c>
      <c r="AX20" s="54" t="str">
        <f>IF(AX$3="","",IF(OR('Step 2_Revenue3'!$H42&gt;AX$3,'Step 2_Revenue3'!$H42=""),0,IF('Step 2_Revenue3'!$I42+ 'Step 2_Revenue3'!$H42 - 1&gt;=AX$3,('Step 2_Revenue3'!$D42*((1-'Step 2_Revenue3'!$F42)^(AX$3-'Step 2_Revenue3'!$H42))*'Step 2_Revenue3'!$E42*((1+'Step 2_Revenue3'!$G42)^(AX$3-1))), 0)))</f>
        <v/>
      </c>
      <c r="AY20" s="54" t="str">
        <f>IF(AY$3="","",IF(OR('Step 2_Revenue3'!$H42&gt;AY$3,'Step 2_Revenue3'!$H42=""),0,IF('Step 2_Revenue3'!$I42+ 'Step 2_Revenue3'!$H42 - 1&gt;=AY$3,('Step 2_Revenue3'!$D42*((1-'Step 2_Revenue3'!$F42)^(AY$3-'Step 2_Revenue3'!$H42))*'Step 2_Revenue3'!$E42*((1+'Step 2_Revenue3'!$G42)^(AY$3-1))), 0)))</f>
        <v/>
      </c>
      <c r="AZ20" s="54" t="str">
        <f>IF(AZ$3="","",IF(OR('Step 2_Revenue3'!$H42&gt;AZ$3,'Step 2_Revenue3'!$H42=""),0,IF('Step 2_Revenue3'!$I42+ 'Step 2_Revenue3'!$H42 - 1&gt;=AZ$3,('Step 2_Revenue3'!$D42*((1-'Step 2_Revenue3'!$F42)^(AZ$3-'Step 2_Revenue3'!$H42))*'Step 2_Revenue3'!$E42*((1+'Step 2_Revenue3'!$G42)^(AZ$3-1))), 0)))</f>
        <v/>
      </c>
      <c r="BA20" s="54" t="str">
        <f>IF(BA$3="","",IF(OR('Step 2_Revenue3'!$H42&gt;BA$3,'Step 2_Revenue3'!$H42=""),0,IF('Step 2_Revenue3'!$I42+ 'Step 2_Revenue3'!$H42 - 1&gt;=BA$3,('Step 2_Revenue3'!$D42*((1-'Step 2_Revenue3'!$F42)^(BA$3-'Step 2_Revenue3'!$H42))*'Step 2_Revenue3'!$E42*((1+'Step 2_Revenue3'!$G42)^(BA$3-1))), 0)))</f>
        <v/>
      </c>
      <c r="BB20" s="54" t="str">
        <f>IF(BB$3="","",IF(OR('Step 2_Revenue3'!$H42&gt;BB$3,'Step 2_Revenue3'!$H42=""),0,IF('Step 2_Revenue3'!$I42+ 'Step 2_Revenue3'!$H42 - 1&gt;=BB$3,('Step 2_Revenue3'!$D42*((1-'Step 2_Revenue3'!$F42)^(BB$3-'Step 2_Revenue3'!$H42))*'Step 2_Revenue3'!$E42*((1+'Step 2_Revenue3'!$G42)^(BB$3-1))), 0)))</f>
        <v/>
      </c>
      <c r="BC20" s="54" t="str">
        <f>IF(BC$3="","",IF(OR('Step 2_Revenue3'!$H42&gt;BC$3,'Step 2_Revenue3'!$H42=""),0,IF('Step 2_Revenue3'!$I42+ 'Step 2_Revenue3'!$H42 - 1&gt;=BC$3,('Step 2_Revenue3'!$D42*((1-'Step 2_Revenue3'!$F42)^(BC$3-'Step 2_Revenue3'!$H42))*'Step 2_Revenue3'!$E42*((1+'Step 2_Revenue3'!$G42)^(BC$3-1))), 0)))</f>
        <v/>
      </c>
      <c r="BD20" s="54" t="str">
        <f>IF(BD$3="","",IF(OR('Step 2_Revenue3'!$H42&gt;BD$3,'Step 2_Revenue3'!$H42=""),0,IF('Step 2_Revenue3'!$I42+ 'Step 2_Revenue3'!$H42 - 1&gt;=BD$3,('Step 2_Revenue3'!$D42*((1-'Step 2_Revenue3'!$F42)^(BD$3-'Step 2_Revenue3'!$H42))*'Step 2_Revenue3'!$E42*((1+'Step 2_Revenue3'!$G42)^(BD$3-1))), 0)))</f>
        <v/>
      </c>
      <c r="BE20" s="54" t="str">
        <f>IF(BE$3="","",IF(OR('Step 2_Revenue3'!$H42&gt;BE$3,'Step 2_Revenue3'!$H42=""),0,IF('Step 2_Revenue3'!$I42+ 'Step 2_Revenue3'!$H42 - 1&gt;=BE$3,('Step 2_Revenue3'!$D42*((1-'Step 2_Revenue3'!$F42)^(BE$3-'Step 2_Revenue3'!$H42))*'Step 2_Revenue3'!$E42*((1+'Step 2_Revenue3'!$G42)^(BE$3-1))), 0)))</f>
        <v/>
      </c>
      <c r="BF20" s="54" t="str">
        <f>IF(BF$3="","",IF(OR('Step 2_Revenue3'!$H42&gt;BF$3,'Step 2_Revenue3'!$H42=""),0,IF('Step 2_Revenue3'!$I42+ 'Step 2_Revenue3'!$H42 - 1&gt;=BF$3,('Step 2_Revenue3'!$D42*((1-'Step 2_Revenue3'!$F42)^(BF$3-'Step 2_Revenue3'!$H42))*'Step 2_Revenue3'!$E42*((1+'Step 2_Revenue3'!$G42)^(BF$3-1))), 0)))</f>
        <v/>
      </c>
      <c r="BG20" s="54" t="str">
        <f>IF(BG$3="","",IF(OR('Step 2_Revenue3'!$H42&gt;BG$3,'Step 2_Revenue3'!$H42=""),0,IF('Step 2_Revenue3'!$I42+ 'Step 2_Revenue3'!$H42 - 1&gt;=BG$3,('Step 2_Revenue3'!$D42*((1-'Step 2_Revenue3'!$F42)^(BG$3-'Step 2_Revenue3'!$H42))*'Step 2_Revenue3'!$E42*((1+'Step 2_Revenue3'!$G42)^(BG$3-1))), 0)))</f>
        <v/>
      </c>
      <c r="BH20" s="54" t="str">
        <f>IF(BH$3="","",IF(OR('Step 2_Revenue3'!$H42&gt;BH$3,'Step 2_Revenue3'!$H42=""),0,IF('Step 2_Revenue3'!$I42+ 'Step 2_Revenue3'!$H42 - 1&gt;=BH$3,('Step 2_Revenue3'!$D42*((1-'Step 2_Revenue3'!$F42)^(BH$3-'Step 2_Revenue3'!$H42))*'Step 2_Revenue3'!$E42*((1+'Step 2_Revenue3'!$G42)^(BH$3-1))), 0)))</f>
        <v/>
      </c>
      <c r="BI20" s="54" t="str">
        <f>IF(BI$3="","",IF(OR('Step 2_Revenue3'!$H42&gt;BI$3,'Step 2_Revenue3'!$H42=""),0,IF('Step 2_Revenue3'!$I42+ 'Step 2_Revenue3'!$H42 - 1&gt;=BI$3,('Step 2_Revenue3'!$D42*((1-'Step 2_Revenue3'!$F42)^(BI$3-'Step 2_Revenue3'!$H42))*'Step 2_Revenue3'!$E42*((1+'Step 2_Revenue3'!$G42)^(BI$3-1))), 0)))</f>
        <v/>
      </c>
      <c r="BJ20" s="54" t="str">
        <f>IF(BJ$3="","",IF(OR('Step 2_Revenue3'!$H42&gt;BJ$3,'Step 2_Revenue3'!$H42=""),0,IF('Step 2_Revenue3'!$I42+ 'Step 2_Revenue3'!$H42 - 1&gt;=BJ$3,('Step 2_Revenue3'!$D42*((1-'Step 2_Revenue3'!$F42)^(BJ$3-'Step 2_Revenue3'!$H42))*'Step 2_Revenue3'!$E42*((1+'Step 2_Revenue3'!$G42)^(BJ$3-1))), 0)))</f>
        <v/>
      </c>
      <c r="BK20" s="54" t="str">
        <f>IF(BK$3="","",IF(OR('Step 2_Revenue3'!$H42&gt;BK$3,'Step 2_Revenue3'!$H42=""),0,IF('Step 2_Revenue3'!$I42+ 'Step 2_Revenue3'!$H42 - 1&gt;=BK$3,('Step 2_Revenue3'!$D42*((1-'Step 2_Revenue3'!$F42)^(BK$3-'Step 2_Revenue3'!$H42))*'Step 2_Revenue3'!$E42*((1+'Step 2_Revenue3'!$G42)^(BK$3-1))), 0)))</f>
        <v/>
      </c>
      <c r="BL20" s="54" t="str">
        <f>IF(BL$3="","",IF(OR('Step 2_Revenue3'!$H42&gt;BL$3,'Step 2_Revenue3'!$H42=""),0,IF('Step 2_Revenue3'!$I42+ 'Step 2_Revenue3'!$H42 - 1&gt;=BL$3,('Step 2_Revenue3'!$D42*((1-'Step 2_Revenue3'!$F42)^(BL$3-'Step 2_Revenue3'!$H42))*'Step 2_Revenue3'!$E42*((1+'Step 2_Revenue3'!$G42)^(BL$3-1))), 0)))</f>
        <v/>
      </c>
      <c r="BM20" s="54" t="str">
        <f>IF(BM$3="","",IF(OR('Step 2_Revenue3'!$H42&gt;BM$3,'Step 2_Revenue3'!$H42=""),0,IF('Step 2_Revenue3'!$I42+ 'Step 2_Revenue3'!$H42 - 1&gt;=BM$3,('Step 2_Revenue3'!$D42*((1-'Step 2_Revenue3'!$F42)^(BM$3-'Step 2_Revenue3'!$H42))*'Step 2_Revenue3'!$E42*((1+'Step 2_Revenue3'!$G42)^(BM$3-1))), 0)))</f>
        <v/>
      </c>
      <c r="BN20" s="54" t="str">
        <f>IF(BN$3="","",IF(OR('Step 2_Revenue3'!$H42&gt;BN$3,'Step 2_Revenue3'!$H42=""),0,IF('Step 2_Revenue3'!$I42+ 'Step 2_Revenue3'!$H42 - 1&gt;=BN$3,('Step 2_Revenue3'!$D42*((1-'Step 2_Revenue3'!$F42)^(BN$3-'Step 2_Revenue3'!$H42))*'Step 2_Revenue3'!$E42*((1+'Step 2_Revenue3'!$G42)^(BN$3-1))), 0)))</f>
        <v/>
      </c>
      <c r="BO20" s="54" t="str">
        <f>IF(BO$3="","",IF(OR('Step 2_Revenue3'!$H42&gt;BO$3,'Step 2_Revenue3'!$H42=""),0,IF('Step 2_Revenue3'!$I42+ 'Step 2_Revenue3'!$H42 - 1&gt;=BO$3,('Step 2_Revenue3'!$D42*((1-'Step 2_Revenue3'!$F42)^(BO$3-'Step 2_Revenue3'!$H42))*'Step 2_Revenue3'!$E42*((1+'Step 2_Revenue3'!$G42)^(BO$3-1))), 0)))</f>
        <v/>
      </c>
      <c r="BP20" s="54" t="str">
        <f>IF(BP$3="","",IF(OR('Step 2_Revenue3'!$H42&gt;BP$3,'Step 2_Revenue3'!$H42=""),0,IF('Step 2_Revenue3'!$I42+ 'Step 2_Revenue3'!$H42 - 1&gt;=BP$3,('Step 2_Revenue3'!$D42*((1-'Step 2_Revenue3'!$F42)^(BP$3-'Step 2_Revenue3'!$H42))*'Step 2_Revenue3'!$E42*((1+'Step 2_Revenue3'!$G42)^(BP$3-1))), 0)))</f>
        <v/>
      </c>
      <c r="BQ20" s="54" t="str">
        <f>IF(BQ$3="","",IF(OR('Step 2_Revenue3'!$H42&gt;BQ$3,'Step 2_Revenue3'!$H42=""),0,IF('Step 2_Revenue3'!$I42+ 'Step 2_Revenue3'!$H42 - 1&gt;=BQ$3,('Step 2_Revenue3'!$D42*((1-'Step 2_Revenue3'!$F42)^(BQ$3-'Step 2_Revenue3'!$H42))*'Step 2_Revenue3'!$E42*((1+'Step 2_Revenue3'!$G42)^(BQ$3-1))), 0)))</f>
        <v/>
      </c>
      <c r="BR20" s="54" t="str">
        <f>IF(BR$3="","",IF(OR('Step 2_Revenue3'!$H42&gt;BR$3,'Step 2_Revenue3'!$H42=""),0,IF('Step 2_Revenue3'!$I42+ 'Step 2_Revenue3'!$H42 - 1&gt;=BR$3,('Step 2_Revenue3'!$D42*((1-'Step 2_Revenue3'!$F42)^(BR$3-'Step 2_Revenue3'!$H42))*'Step 2_Revenue3'!$E42*((1+'Step 2_Revenue3'!$G42)^(BR$3-1))), 0)))</f>
        <v/>
      </c>
      <c r="BS20" s="54" t="str">
        <f>IF(BS$3="","",IF(OR('Step 2_Revenue3'!$H42&gt;BS$3,'Step 2_Revenue3'!$H42=""),0,IF('Step 2_Revenue3'!$I42+ 'Step 2_Revenue3'!$H42 - 1&gt;=BS$3,('Step 2_Revenue3'!$D42*((1-'Step 2_Revenue3'!$F42)^(BS$3-'Step 2_Revenue3'!$H42))*'Step 2_Revenue3'!$E42*((1+'Step 2_Revenue3'!$G42)^(BS$3-1))), 0)))</f>
        <v/>
      </c>
      <c r="BT20" s="54" t="str">
        <f>IF(BT$3="","",IF(OR('Step 2_Revenue3'!$H42&gt;BT$3,'Step 2_Revenue3'!$H42=""),0,IF('Step 2_Revenue3'!$I42+ 'Step 2_Revenue3'!$H42 - 1&gt;=BT$3,('Step 2_Revenue3'!$D42*((1-'Step 2_Revenue3'!$F42)^(BT$3-'Step 2_Revenue3'!$H42))*'Step 2_Revenue3'!$E42*((1+'Step 2_Revenue3'!$G42)^(BT$3-1))), 0)))</f>
        <v/>
      </c>
      <c r="BU20" s="54" t="str">
        <f>IF(BU$3="","",IF(OR('Step 2_Revenue3'!$H42&gt;BU$3,'Step 2_Revenue3'!$H42=""),0,IF('Step 2_Revenue3'!$I42+ 'Step 2_Revenue3'!$H42 - 1&gt;=BU$3,('Step 2_Revenue3'!$D42*((1-'Step 2_Revenue3'!$F42)^(BU$3-'Step 2_Revenue3'!$H42))*'Step 2_Revenue3'!$E42*((1+'Step 2_Revenue3'!$G42)^(BU$3-1))), 0)))</f>
        <v/>
      </c>
      <c r="BV20" s="54" t="str">
        <f>IF(BV$3="","",IF(OR('Step 2_Revenue3'!$H42&gt;BV$3,'Step 2_Revenue3'!$H42=""),0,IF('Step 2_Revenue3'!$I42+ 'Step 2_Revenue3'!$H42 - 1&gt;=BV$3,('Step 2_Revenue3'!$D42*((1-'Step 2_Revenue3'!$F42)^(BV$3-'Step 2_Revenue3'!$H42))*'Step 2_Revenue3'!$E42*((1+'Step 2_Revenue3'!$G42)^(BV$3-1))), 0)))</f>
        <v/>
      </c>
      <c r="BW20" s="54" t="str">
        <f>IF(BW$3="","",IF(OR('Step 2_Revenue3'!$H42&gt;BW$3,'Step 2_Revenue3'!$H42=""),0,IF('Step 2_Revenue3'!$I42+ 'Step 2_Revenue3'!$H42 - 1&gt;=BW$3,('Step 2_Revenue3'!$D42*((1-'Step 2_Revenue3'!$F42)^(BW$3-'Step 2_Revenue3'!$H42))*'Step 2_Revenue3'!$E42*((1+'Step 2_Revenue3'!$G42)^(BW$3-1))), 0)))</f>
        <v/>
      </c>
      <c r="BX20" s="54" t="str">
        <f>IF(BX$3="","",IF(OR('Step 2_Revenue3'!$H42&gt;BX$3,'Step 2_Revenue3'!$H42=""),0,IF('Step 2_Revenue3'!$I42+ 'Step 2_Revenue3'!$H42 - 1&gt;=BX$3,('Step 2_Revenue3'!$D42*((1-'Step 2_Revenue3'!$F42)^(BX$3-'Step 2_Revenue3'!$H42))*'Step 2_Revenue3'!$E42*((1+'Step 2_Revenue3'!$G42)^(BX$3-1))), 0)))</f>
        <v/>
      </c>
      <c r="BY20" s="54" t="str">
        <f>IF(BY$3="","",IF(OR('Step 2_Revenue3'!$H42&gt;BY$3,'Step 2_Revenue3'!$H42=""),0,IF('Step 2_Revenue3'!$I42+ 'Step 2_Revenue3'!$H42 - 1&gt;=BY$3,('Step 2_Revenue3'!$D42*((1-'Step 2_Revenue3'!$F42)^(BY$3-'Step 2_Revenue3'!$H42))*'Step 2_Revenue3'!$E42*((1+'Step 2_Revenue3'!$G42)^(BY$3-1))), 0)))</f>
        <v/>
      </c>
      <c r="BZ20" s="54" t="str">
        <f>IF(BZ$3="","",IF(OR('Step 2_Revenue3'!$H42&gt;BZ$3,'Step 2_Revenue3'!$H42=""),0,IF('Step 2_Revenue3'!$I42+ 'Step 2_Revenue3'!$H42 - 1&gt;=BZ$3,('Step 2_Revenue3'!$D42*((1-'Step 2_Revenue3'!$F42)^(BZ$3-'Step 2_Revenue3'!$H42))*'Step 2_Revenue3'!$E42*((1+'Step 2_Revenue3'!$G42)^(BZ$3-1))), 0)))</f>
        <v/>
      </c>
      <c r="CA20" s="54" t="str">
        <f>IF(CA$3="","",IF(OR('Step 2_Revenue3'!$H42&gt;CA$3,'Step 2_Revenue3'!$H42=""),0,IF('Step 2_Revenue3'!$I42+ 'Step 2_Revenue3'!$H42 - 1&gt;=CA$3,('Step 2_Revenue3'!$D42*((1-'Step 2_Revenue3'!$F42)^(CA$3-'Step 2_Revenue3'!$H42))*'Step 2_Revenue3'!$E42*((1+'Step 2_Revenue3'!$G42)^(CA$3-1))), 0)))</f>
        <v/>
      </c>
      <c r="CB20" s="54" t="str">
        <f>IF(CB$3="","",IF(OR('Step 2_Revenue3'!$H42&gt;CB$3,'Step 2_Revenue3'!$H42=""),0,IF('Step 2_Revenue3'!$I42+ 'Step 2_Revenue3'!$H42 - 1&gt;=CB$3,('Step 2_Revenue3'!$D42*((1-'Step 2_Revenue3'!$F42)^(CB$3-'Step 2_Revenue3'!$H42))*'Step 2_Revenue3'!$E42*((1+'Step 2_Revenue3'!$G42)^(CB$3-1))), 0)))</f>
        <v/>
      </c>
      <c r="CC20" s="54" t="str">
        <f>IF(CC$3="","",IF(OR('Step 2_Revenue3'!$H42&gt;CC$3,'Step 2_Revenue3'!$H42=""),0,IF('Step 2_Revenue3'!$I42+ 'Step 2_Revenue3'!$H42 - 1&gt;=CC$3,('Step 2_Revenue3'!$D42*((1-'Step 2_Revenue3'!$F42)^(CC$3-'Step 2_Revenue3'!$H42))*'Step 2_Revenue3'!$E42*((1+'Step 2_Revenue3'!$G42)^(CC$3-1))), 0)))</f>
        <v/>
      </c>
      <c r="CD20" s="54" t="str">
        <f>IF(CD$3="","",IF(OR('Step 2_Revenue3'!$H42&gt;CD$3,'Step 2_Revenue3'!$H42=""),0,IF('Step 2_Revenue3'!$I42+ 'Step 2_Revenue3'!$H42 - 1&gt;=CD$3,('Step 2_Revenue3'!$D42*((1-'Step 2_Revenue3'!$F42)^(CD$3-'Step 2_Revenue3'!$H42))*'Step 2_Revenue3'!$E42*((1+'Step 2_Revenue3'!$G42)^(CD$3-1))), 0)))</f>
        <v/>
      </c>
      <c r="CE20" s="54" t="str">
        <f>IF(CE$3="","",IF(OR('Step 2_Revenue3'!$H42&gt;CE$3,'Step 2_Revenue3'!$H42=""),0,IF('Step 2_Revenue3'!$I42+ 'Step 2_Revenue3'!$H42 - 1&gt;=CE$3,('Step 2_Revenue3'!$D42*((1-'Step 2_Revenue3'!$F42)^(CE$3-'Step 2_Revenue3'!$H42))*'Step 2_Revenue3'!$E42*((1+'Step 2_Revenue3'!$G42)^(CE$3-1))), 0)))</f>
        <v/>
      </c>
      <c r="CF20" s="54" t="str">
        <f>IF(CF$3="","",IF(OR('Step 2_Revenue3'!$H42&gt;CF$3,'Step 2_Revenue3'!$H42=""),0,IF('Step 2_Revenue3'!$I42+ 'Step 2_Revenue3'!$H42 - 1&gt;=CF$3,('Step 2_Revenue3'!$D42*((1-'Step 2_Revenue3'!$F42)^(CF$3-'Step 2_Revenue3'!$H42))*'Step 2_Revenue3'!$E42*((1+'Step 2_Revenue3'!$G42)^(CF$3-1))), 0)))</f>
        <v/>
      </c>
      <c r="CG20" s="54" t="str">
        <f>IF(CG$3="","",IF(OR('Step 2_Revenue3'!$H42&gt;CG$3,'Step 2_Revenue3'!$H42=""),0,IF('Step 2_Revenue3'!$I42+ 'Step 2_Revenue3'!$H42 - 1&gt;=CG$3,('Step 2_Revenue3'!$D42*((1-'Step 2_Revenue3'!$F42)^(CG$3-'Step 2_Revenue3'!$H42))*'Step 2_Revenue3'!$E42*((1+'Step 2_Revenue3'!$G42)^(CG$3-1))), 0)))</f>
        <v/>
      </c>
      <c r="CH20" s="54" t="str">
        <f>IF(CH$3="","",IF(OR('Step 2_Revenue3'!$H42&gt;CH$3,'Step 2_Revenue3'!$H42=""),0,IF('Step 2_Revenue3'!$I42+ 'Step 2_Revenue3'!$H42 - 1&gt;=CH$3,('Step 2_Revenue3'!$D42*((1-'Step 2_Revenue3'!$F42)^(CH$3-'Step 2_Revenue3'!$H42))*'Step 2_Revenue3'!$E42*((1+'Step 2_Revenue3'!$G42)^(CH$3-1))), 0)))</f>
        <v/>
      </c>
      <c r="CI20" s="54" t="str">
        <f>IF(CI$3="","",IF(OR('Step 2_Revenue3'!$H42&gt;CI$3,'Step 2_Revenue3'!$H42=""),0,IF('Step 2_Revenue3'!$I42+ 'Step 2_Revenue3'!$H42 - 1&gt;=CI$3,('Step 2_Revenue3'!$D42*((1-'Step 2_Revenue3'!$F42)^(CI$3-'Step 2_Revenue3'!$H42))*'Step 2_Revenue3'!$E42*((1+'Step 2_Revenue3'!$G42)^(CI$3-1))), 0)))</f>
        <v/>
      </c>
      <c r="CJ20" s="54" t="str">
        <f>IF(CJ$3="","",IF(OR('Step 2_Revenue3'!$H42&gt;CJ$3,'Step 2_Revenue3'!$H42=""),0,IF('Step 2_Revenue3'!$I42+ 'Step 2_Revenue3'!$H42 - 1&gt;=CJ$3,('Step 2_Revenue3'!$D42*((1-'Step 2_Revenue3'!$F42)^(CJ$3-'Step 2_Revenue3'!$H42))*'Step 2_Revenue3'!$E42*((1+'Step 2_Revenue3'!$G42)^(CJ$3-1))), 0)))</f>
        <v/>
      </c>
      <c r="CK20" s="54" t="str">
        <f>IF(CK$3="","",IF(OR('Step 2_Revenue3'!$H42&gt;CK$3,'Step 2_Revenue3'!$H42=""),0,IF('Step 2_Revenue3'!$I42+ 'Step 2_Revenue3'!$H42 - 1&gt;=CK$3,('Step 2_Revenue3'!$D42*((1-'Step 2_Revenue3'!$F42)^(CK$3-'Step 2_Revenue3'!$H42))*'Step 2_Revenue3'!$E42*((1+'Step 2_Revenue3'!$G42)^(CK$3-1))), 0)))</f>
        <v/>
      </c>
      <c r="CL20" s="54" t="str">
        <f>IF(CL$3="","",IF(OR('Step 2_Revenue3'!$H42&gt;CL$3,'Step 2_Revenue3'!$H42=""),0,IF('Step 2_Revenue3'!$I42+ 'Step 2_Revenue3'!$H42 - 1&gt;=CL$3,('Step 2_Revenue3'!$D42*((1-'Step 2_Revenue3'!$F42)^(CL$3-'Step 2_Revenue3'!$H42))*'Step 2_Revenue3'!$E42*((1+'Step 2_Revenue3'!$G42)^(CL$3-1))), 0)))</f>
        <v/>
      </c>
      <c r="CM20" s="54" t="str">
        <f>IF(CM$3="","",IF(OR('Step 2_Revenue3'!$H42&gt;CM$3,'Step 2_Revenue3'!$H42=""),0,IF('Step 2_Revenue3'!$I42+ 'Step 2_Revenue3'!$H42 - 1&gt;=CM$3,('Step 2_Revenue3'!$D42*((1-'Step 2_Revenue3'!$F42)^(CM$3-'Step 2_Revenue3'!$H42))*'Step 2_Revenue3'!$E42*((1+'Step 2_Revenue3'!$G42)^(CM$3-1))), 0)))</f>
        <v/>
      </c>
      <c r="CN20" s="54" t="str">
        <f>IF(CN$3="","",IF(OR('Step 2_Revenue3'!$H42&gt;CN$3,'Step 2_Revenue3'!$H42=""),0,IF('Step 2_Revenue3'!$I42+ 'Step 2_Revenue3'!$H42 - 1&gt;=CN$3,('Step 2_Revenue3'!$D42*((1-'Step 2_Revenue3'!$F42)^(CN$3-'Step 2_Revenue3'!$H42))*'Step 2_Revenue3'!$E42*((1+'Step 2_Revenue3'!$G42)^(CN$3-1))), 0)))</f>
        <v/>
      </c>
      <c r="CO20" s="54" t="str">
        <f>IF(CO$3="","",IF(OR('Step 2_Revenue3'!$H42&gt;CO$3,'Step 2_Revenue3'!$H42=""),0,IF('Step 2_Revenue3'!$I42+ 'Step 2_Revenue3'!$H42 - 1&gt;=CO$3,('Step 2_Revenue3'!$D42*((1-'Step 2_Revenue3'!$F42)^(CO$3-'Step 2_Revenue3'!$H42))*'Step 2_Revenue3'!$E42*((1+'Step 2_Revenue3'!$G42)^(CO$3-1))), 0)))</f>
        <v/>
      </c>
      <c r="CP20" s="54" t="str">
        <f>IF(CP$3="","",IF(OR('Step 2_Revenue3'!$H42&gt;CP$3,'Step 2_Revenue3'!$H42=""),0,IF('Step 2_Revenue3'!$I42+ 'Step 2_Revenue3'!$H42 - 1&gt;=CP$3,('Step 2_Revenue3'!$D42*((1-'Step 2_Revenue3'!$F42)^(CP$3-'Step 2_Revenue3'!$H42))*'Step 2_Revenue3'!$E42*((1+'Step 2_Revenue3'!$G42)^(CP$3-1))), 0)))</f>
        <v/>
      </c>
      <c r="CQ20" s="54" t="str">
        <f>IF(CQ$3="","",IF(OR('Step 2_Revenue3'!$H42&gt;CQ$3,'Step 2_Revenue3'!$H42=""),0,IF('Step 2_Revenue3'!$I42+ 'Step 2_Revenue3'!$H42 - 1&gt;=CQ$3,('Step 2_Revenue3'!$D42*((1-'Step 2_Revenue3'!$F42)^(CQ$3-'Step 2_Revenue3'!$H42))*'Step 2_Revenue3'!$E42*((1+'Step 2_Revenue3'!$G42)^(CQ$3-1))), 0)))</f>
        <v/>
      </c>
      <c r="CR20" s="54" t="str">
        <f>IF(CR$3="","",IF(OR('Step 2_Revenue3'!$H42&gt;CR$3,'Step 2_Revenue3'!$H42=""),0,IF('Step 2_Revenue3'!$I42+ 'Step 2_Revenue3'!$H42 - 1&gt;=CR$3,('Step 2_Revenue3'!$D42*((1-'Step 2_Revenue3'!$F42)^(CR$3-'Step 2_Revenue3'!$H42))*'Step 2_Revenue3'!$E42*((1+'Step 2_Revenue3'!$G42)^(CR$3-1))), 0)))</f>
        <v/>
      </c>
      <c r="CS20" s="54" t="str">
        <f>IF(CS$3="","",IF(OR('Step 2_Revenue3'!$H42&gt;CS$3,'Step 2_Revenue3'!$H42=""),0,IF('Step 2_Revenue3'!$I42+ 'Step 2_Revenue3'!$H42 - 1&gt;=CS$3,('Step 2_Revenue3'!$D42*((1-'Step 2_Revenue3'!$F42)^(CS$3-'Step 2_Revenue3'!$H42))*'Step 2_Revenue3'!$E42*((1+'Step 2_Revenue3'!$G42)^(CS$3-1))), 0)))</f>
        <v/>
      </c>
      <c r="CT20" s="54" t="str">
        <f>IF(CT$3="","",IF(OR('Step 2_Revenue3'!$H42&gt;CT$3,'Step 2_Revenue3'!$H42=""),0,IF('Step 2_Revenue3'!$I42+ 'Step 2_Revenue3'!$H42 - 1&gt;=CT$3,('Step 2_Revenue3'!$D42*((1-'Step 2_Revenue3'!$F42)^(CT$3-'Step 2_Revenue3'!$H42))*'Step 2_Revenue3'!$E42*((1+'Step 2_Revenue3'!$G42)^(CT$3-1))), 0)))</f>
        <v/>
      </c>
      <c r="CU20" s="54" t="str">
        <f>IF(CU$3="","",IF(OR('Step 2_Revenue3'!$H42&gt;CU$3,'Step 2_Revenue3'!$H42=""),0,IF('Step 2_Revenue3'!$I42+ 'Step 2_Revenue3'!$H42 - 1&gt;=CU$3,('Step 2_Revenue3'!$D42*((1-'Step 2_Revenue3'!$F42)^(CU$3-'Step 2_Revenue3'!$H42))*'Step 2_Revenue3'!$E42*((1+'Step 2_Revenue3'!$G42)^(CU$3-1))), 0)))</f>
        <v/>
      </c>
      <c r="CV20" s="54" t="str">
        <f>IF(CV$3="","",IF(OR('Step 2_Revenue3'!$H42&gt;CV$3,'Step 2_Revenue3'!$H42=""),0,IF('Step 2_Revenue3'!$I42+ 'Step 2_Revenue3'!$H42 - 1&gt;=CV$3,('Step 2_Revenue3'!$D42*((1-'Step 2_Revenue3'!$F42)^(CV$3-'Step 2_Revenue3'!$H42))*'Step 2_Revenue3'!$E42*((1+'Step 2_Revenue3'!$G42)^(CV$3-1))), 0)))</f>
        <v/>
      </c>
      <c r="CW20" s="54" t="str">
        <f>IF(CW$3="","",IF(OR('Step 2_Revenue3'!$H42&gt;CW$3,'Step 2_Revenue3'!$H42=""),0,IF('Step 2_Revenue3'!$I42+ 'Step 2_Revenue3'!$H42 - 1&gt;=CW$3,('Step 2_Revenue3'!$D42*((1-'Step 2_Revenue3'!$F42)^(CW$3-'Step 2_Revenue3'!$H42))*'Step 2_Revenue3'!$E42*((1+'Step 2_Revenue3'!$G42)^(CW$3-1))), 0)))</f>
        <v/>
      </c>
      <c r="CX20" s="54" t="str">
        <f>IF(CX$3="","",IF(OR('Step 2_Revenue3'!$H42&gt;CX$3,'Step 2_Revenue3'!$H42=""),0,IF('Step 2_Revenue3'!$I42+ 'Step 2_Revenue3'!$H42 - 1&gt;=CX$3,('Step 2_Revenue3'!$D42*((1-'Step 2_Revenue3'!$F42)^(CX$3-'Step 2_Revenue3'!$H42))*'Step 2_Revenue3'!$E42*((1+'Step 2_Revenue3'!$G42)^(CX$3-1))), 0)))</f>
        <v/>
      </c>
      <c r="CY20" s="54" t="str">
        <f>IF(CY$3="","",IF(OR('Step 2_Revenue3'!$H42&gt;CY$3,'Step 2_Revenue3'!$H42=""),0,IF('Step 2_Revenue3'!$I42+ 'Step 2_Revenue3'!$H42 - 1&gt;=CY$3,('Step 2_Revenue3'!$D42*((1-'Step 2_Revenue3'!$F42)^(CY$3-'Step 2_Revenue3'!$H42))*'Step 2_Revenue3'!$E42*((1+'Step 2_Revenue3'!$G42)^(CY$3-1))), 0)))</f>
        <v/>
      </c>
      <c r="CZ20" s="54" t="str">
        <f>IF(CZ$3="","",IF(OR('Step 2_Revenue3'!$H42&gt;CZ$3,'Step 2_Revenue3'!$H42=""),0,IF('Step 2_Revenue3'!$I42+ 'Step 2_Revenue3'!$H42 - 1&gt;=CZ$3,('Step 2_Revenue3'!$D42*((1-'Step 2_Revenue3'!$F42)^(CZ$3-'Step 2_Revenue3'!$H42))*'Step 2_Revenue3'!$E42*((1+'Step 2_Revenue3'!$G42)^(CZ$3-1))), 0)))</f>
        <v/>
      </c>
      <c r="DA20" s="54" t="str">
        <f>IF(DA$3="","",IF(OR('Step 2_Revenue3'!$H42&gt;DA$3,'Step 2_Revenue3'!$H42=""),0,IF('Step 2_Revenue3'!$I42+ 'Step 2_Revenue3'!$H42 - 1&gt;=DA$3,('Step 2_Revenue3'!$D42*((1-'Step 2_Revenue3'!$F42)^(DA$3-'Step 2_Revenue3'!$H42))*'Step 2_Revenue3'!$E42*((1+'Step 2_Revenue3'!$G42)^(DA$3-1))), 0)))</f>
        <v/>
      </c>
      <c r="DB20" s="54" t="str">
        <f>IF(DB$3="","",IF(OR('Step 2_Revenue3'!$H42&gt;DB$3,'Step 2_Revenue3'!$H42=""),0,IF('Step 2_Revenue3'!$I42+ 'Step 2_Revenue3'!$H42 - 1&gt;=DB$3,('Step 2_Revenue3'!$D42*((1-'Step 2_Revenue3'!$F42)^(DB$3-'Step 2_Revenue3'!$H42))*'Step 2_Revenue3'!$E42*((1+'Step 2_Revenue3'!$G42)^(DB$3-1))), 0)))</f>
        <v/>
      </c>
      <c r="DC20" s="7"/>
    </row>
    <row r="21" spans="1:107" s="6" customFormat="1" x14ac:dyDescent="0.25">
      <c r="A21" s="7">
        <f t="shared" si="0"/>
        <v>0</v>
      </c>
      <c r="B21" s="14" t="str">
        <f>IF('Step 2_Revenue3'!C43&gt;0,'Step 2_Revenue3'!B43,"")</f>
        <v/>
      </c>
      <c r="C21" s="14"/>
      <c r="D21" s="14" t="str">
        <f>IF('Step 2_Revenue3'!D43&gt;0,IF('Step 2_Revenue3'!H43+'Step 2_Revenue3'!I43&gt;'Step 1_Expenditure3'!$C$22,'Step 1_Expenditure3'!$C$22,'Step 2_Revenue3'!H43+'Step 2_Revenue3'!I43),"")</f>
        <v/>
      </c>
      <c r="E21" s="14" t="str">
        <f>IF('Step 2_Revenue3'!D43&gt;0,'Step 2_Revenue3'!C43,"")</f>
        <v/>
      </c>
      <c r="F21" s="54">
        <f>IF(F$3="","",IF(OR('Step 2_Revenue3'!$H43&gt;F$3,'Step 2_Revenue3'!$H43=""),0,IF('Step 2_Revenue3'!$I43+ 'Step 2_Revenue3'!$H43 - 1&gt;=F$3, ('Step 2_Revenue3'!$D43*((1-'Step 2_Revenue3'!$F43)^(F$3-'Step 2_Revenue3'!$H43))*'Step 2_Revenue3'!$E43*((1+'Step 2_Revenue3'!$G43)^(F$3))), 0)))</f>
        <v>0</v>
      </c>
      <c r="G21" s="54">
        <f>IF(G$3="","",IF(OR('Step 2_Revenue3'!$H43&gt;G$3,'Step 2_Revenue3'!$H43=""),0,IF('Step 2_Revenue3'!$I43+ 'Step 2_Revenue3'!$H43 - 1&gt;=G$3,('Step 2_Revenue3'!$D43*((1-'Step 2_Revenue3'!$F43)^(G$3-'Step 2_Revenue3'!$H43))*'Step 2_Revenue3'!$E43*((1+'Step 2_Revenue3'!$G43)^(G$3-1))), 0)))</f>
        <v>0</v>
      </c>
      <c r="H21" s="54">
        <f>IF(H$3="","",IF(OR('Step 2_Revenue3'!$H43&gt;H$3,'Step 2_Revenue3'!$H43=""),0,IF('Step 2_Revenue3'!$I43+ 'Step 2_Revenue3'!$H43 - 1&gt;=H$3,('Step 2_Revenue3'!$D43*((1-'Step 2_Revenue3'!$F43)^(H$3-'Step 2_Revenue3'!$H43))*'Step 2_Revenue3'!$E43*((1+'Step 2_Revenue3'!$G43)^(H$3-1))), 0)))</f>
        <v>0</v>
      </c>
      <c r="I21" s="54">
        <f>IF(I$3="","",IF(OR('Step 2_Revenue3'!$H43&gt;I$3,'Step 2_Revenue3'!$H43=""),0,IF('Step 2_Revenue3'!$I43+ 'Step 2_Revenue3'!$H43 - 1&gt;=I$3,('Step 2_Revenue3'!$D43*((1-'Step 2_Revenue3'!$F43)^(I$3-'Step 2_Revenue3'!$H43))*'Step 2_Revenue3'!$E43*((1+'Step 2_Revenue3'!$G43)^(I$3-1))), 0)))</f>
        <v>0</v>
      </c>
      <c r="J21" s="54">
        <f>IF(J$3="","",IF(OR('Step 2_Revenue3'!$H43&gt;J$3,'Step 2_Revenue3'!$H43=""),0,IF('Step 2_Revenue3'!$I43+ 'Step 2_Revenue3'!$H43 - 1&gt;=J$3,('Step 2_Revenue3'!$D43*((1-'Step 2_Revenue3'!$F43)^(J$3-'Step 2_Revenue3'!$H43))*'Step 2_Revenue3'!$E43*((1+'Step 2_Revenue3'!$G43)^(J$3-1))), 0)))</f>
        <v>0</v>
      </c>
      <c r="K21" s="54">
        <f>IF(K$3="","",IF(OR('Step 2_Revenue3'!$H43&gt;K$3,'Step 2_Revenue3'!$H43=""),0,IF('Step 2_Revenue3'!$I43+ 'Step 2_Revenue3'!$H43 - 1&gt;=K$3,('Step 2_Revenue3'!$D43*((1-'Step 2_Revenue3'!$F43)^(K$3-'Step 2_Revenue3'!$H43))*'Step 2_Revenue3'!$E43*((1+'Step 2_Revenue3'!$G43)^(K$3-1))), 0)))</f>
        <v>0</v>
      </c>
      <c r="L21" s="54">
        <f>IF(L$3="","",IF(OR('Step 2_Revenue3'!$H43&gt;L$3,'Step 2_Revenue3'!$H43=""),0,IF('Step 2_Revenue3'!$I43+ 'Step 2_Revenue3'!$H43 - 1&gt;=L$3,('Step 2_Revenue3'!$D43*((1-'Step 2_Revenue3'!$F43)^(L$3-'Step 2_Revenue3'!$H43))*'Step 2_Revenue3'!$E43*((1+'Step 2_Revenue3'!$G43)^(L$3-1))), 0)))</f>
        <v>0</v>
      </c>
      <c r="M21" s="54">
        <f>IF(M$3="","",IF(OR('Step 2_Revenue3'!$H43&gt;M$3,'Step 2_Revenue3'!$H43=""),0,IF('Step 2_Revenue3'!$I43+ 'Step 2_Revenue3'!$H43 - 1&gt;=M$3,('Step 2_Revenue3'!$D43*((1-'Step 2_Revenue3'!$F43)^(M$3-'Step 2_Revenue3'!$H43))*'Step 2_Revenue3'!$E43*((1+'Step 2_Revenue3'!$G43)^(M$3-1))), 0)))</f>
        <v>0</v>
      </c>
      <c r="N21" s="54">
        <f>IF(N$3="","",IF(OR('Step 2_Revenue3'!$H43&gt;N$3,'Step 2_Revenue3'!$H43=""),0,IF('Step 2_Revenue3'!$I43+ 'Step 2_Revenue3'!$H43 - 1&gt;=N$3,('Step 2_Revenue3'!$D43*((1-'Step 2_Revenue3'!$F43)^(N$3-'Step 2_Revenue3'!$H43))*'Step 2_Revenue3'!$E43*((1+'Step 2_Revenue3'!$G43)^(N$3-1))), 0)))</f>
        <v>0</v>
      </c>
      <c r="O21" s="54">
        <f>IF(O$3="","",IF(OR('Step 2_Revenue3'!$H43&gt;O$3,'Step 2_Revenue3'!$H43=""),0,IF('Step 2_Revenue3'!$I43+ 'Step 2_Revenue3'!$H43 - 1&gt;=O$3,('Step 2_Revenue3'!$D43*((1-'Step 2_Revenue3'!$F43)^(O$3-'Step 2_Revenue3'!$H43))*'Step 2_Revenue3'!$E43*((1+'Step 2_Revenue3'!$G43)^(O$3-1))), 0)))</f>
        <v>0</v>
      </c>
      <c r="P21" s="54">
        <f>IF(P$3="","",IF(OR('Step 2_Revenue3'!$H43&gt;P$3,'Step 2_Revenue3'!$H43=""),0,IF('Step 2_Revenue3'!$I43+ 'Step 2_Revenue3'!$H43 - 1&gt;=P$3,('Step 2_Revenue3'!$D43*((1-'Step 2_Revenue3'!$F43)^(P$3-'Step 2_Revenue3'!$H43))*'Step 2_Revenue3'!$E43*((1+'Step 2_Revenue3'!$G43)^(P$3-1))), 0)))</f>
        <v>0</v>
      </c>
      <c r="Q21" s="54">
        <f>IF(Q$3="","",IF(OR('Step 2_Revenue3'!$H43&gt;Q$3,'Step 2_Revenue3'!$H43=""),0,IF('Step 2_Revenue3'!$I43+ 'Step 2_Revenue3'!$H43 - 1&gt;=Q$3,('Step 2_Revenue3'!$D43*((1-'Step 2_Revenue3'!$F43)^(Q$3-'Step 2_Revenue3'!$H43))*'Step 2_Revenue3'!$E43*((1+'Step 2_Revenue3'!$G43)^(Q$3-1))), 0)))</f>
        <v>0</v>
      </c>
      <c r="R21" s="54">
        <f>IF(R$3="","",IF(OR('Step 2_Revenue3'!$H43&gt;R$3,'Step 2_Revenue3'!$H43=""),0,IF('Step 2_Revenue3'!$I43+ 'Step 2_Revenue3'!$H43 - 1&gt;=R$3,('Step 2_Revenue3'!$D43*((1-'Step 2_Revenue3'!$F43)^(R$3-'Step 2_Revenue3'!$H43))*'Step 2_Revenue3'!$E43*((1+'Step 2_Revenue3'!$G43)^(R$3-1))), 0)))</f>
        <v>0</v>
      </c>
      <c r="S21" s="54">
        <f>IF(S$3="","",IF(OR('Step 2_Revenue3'!$H43&gt;S$3,'Step 2_Revenue3'!$H43=""),0,IF('Step 2_Revenue3'!$I43+ 'Step 2_Revenue3'!$H43 - 1&gt;=S$3,('Step 2_Revenue3'!$D43*((1-'Step 2_Revenue3'!$F43)^(S$3-'Step 2_Revenue3'!$H43))*'Step 2_Revenue3'!$E43*((1+'Step 2_Revenue3'!$G43)^(S$3-1))), 0)))</f>
        <v>0</v>
      </c>
      <c r="T21" s="54">
        <f>IF(T$3="","",IF(OR('Step 2_Revenue3'!$H43&gt;T$3,'Step 2_Revenue3'!$H43=""),0,IF('Step 2_Revenue3'!$I43+ 'Step 2_Revenue3'!$H43 - 1&gt;=T$3,('Step 2_Revenue3'!$D43*((1-'Step 2_Revenue3'!$F43)^(T$3-'Step 2_Revenue3'!$H43))*'Step 2_Revenue3'!$E43*((1+'Step 2_Revenue3'!$G43)^(T$3-1))), 0)))</f>
        <v>0</v>
      </c>
      <c r="U21" s="54">
        <f>IF(U$3="","",IF(OR('Step 2_Revenue3'!$H43&gt;U$3,'Step 2_Revenue3'!$H43=""),0,IF('Step 2_Revenue3'!$I43+ 'Step 2_Revenue3'!$H43 - 1&gt;=U$3,('Step 2_Revenue3'!$D43*((1-'Step 2_Revenue3'!$F43)^(U$3-'Step 2_Revenue3'!$H43))*'Step 2_Revenue3'!$E43*((1+'Step 2_Revenue3'!$G43)^(U$3-1))), 0)))</f>
        <v>0</v>
      </c>
      <c r="V21" s="54">
        <f>IF(V$3="","",IF(OR('Step 2_Revenue3'!$H43&gt;V$3,'Step 2_Revenue3'!$H43=""),0,IF('Step 2_Revenue3'!$I43+ 'Step 2_Revenue3'!$H43 - 1&gt;=V$3,('Step 2_Revenue3'!$D43*((1-'Step 2_Revenue3'!$F43)^(V$3-'Step 2_Revenue3'!$H43))*'Step 2_Revenue3'!$E43*((1+'Step 2_Revenue3'!$G43)^(V$3-1))), 0)))</f>
        <v>0</v>
      </c>
      <c r="W21" s="54">
        <f>IF(W$3="","",IF(OR('Step 2_Revenue3'!$H43&gt;W$3,'Step 2_Revenue3'!$H43=""),0,IF('Step 2_Revenue3'!$I43+ 'Step 2_Revenue3'!$H43 - 1&gt;=W$3,('Step 2_Revenue3'!$D43*((1-'Step 2_Revenue3'!$F43)^(W$3-'Step 2_Revenue3'!$H43))*'Step 2_Revenue3'!$E43*((1+'Step 2_Revenue3'!$G43)^(W$3-1))), 0)))</f>
        <v>0</v>
      </c>
      <c r="X21" s="54">
        <f>IF(X$3="","",IF(OR('Step 2_Revenue3'!$H43&gt;X$3,'Step 2_Revenue3'!$H43=""),0,IF('Step 2_Revenue3'!$I43+ 'Step 2_Revenue3'!$H43 - 1&gt;=X$3,('Step 2_Revenue3'!$D43*((1-'Step 2_Revenue3'!$F43)^(X$3-'Step 2_Revenue3'!$H43))*'Step 2_Revenue3'!$E43*((1+'Step 2_Revenue3'!$G43)^(X$3-1))), 0)))</f>
        <v>0</v>
      </c>
      <c r="Y21" s="54">
        <f>IF(Y$3="","",IF(OR('Step 2_Revenue3'!$H43&gt;Y$3,'Step 2_Revenue3'!$H43=""),0,IF('Step 2_Revenue3'!$I43+ 'Step 2_Revenue3'!$H43 - 1&gt;=Y$3,('Step 2_Revenue3'!$D43*((1-'Step 2_Revenue3'!$F43)^(Y$3-'Step 2_Revenue3'!$H43))*'Step 2_Revenue3'!$E43*((1+'Step 2_Revenue3'!$G43)^(Y$3-1))), 0)))</f>
        <v>0</v>
      </c>
      <c r="Z21" s="54">
        <f>IF(Z$3="","",IF(OR('Step 2_Revenue3'!$H43&gt;Z$3,'Step 2_Revenue3'!$H43=""),0,IF('Step 2_Revenue3'!$I43+ 'Step 2_Revenue3'!$H43 - 1&gt;=Z$3,('Step 2_Revenue3'!$D43*((1-'Step 2_Revenue3'!$F43)^(Z$3-'Step 2_Revenue3'!$H43))*'Step 2_Revenue3'!$E43*((1+'Step 2_Revenue3'!$G43)^(Z$3-1))), 0)))</f>
        <v>0</v>
      </c>
      <c r="AA21" s="54">
        <f>IF(AA$3="","",IF(OR('Step 2_Revenue3'!$H43&gt;AA$3,'Step 2_Revenue3'!$H43=""),0,IF('Step 2_Revenue3'!$I43+ 'Step 2_Revenue3'!$H43 - 1&gt;=AA$3,('Step 2_Revenue3'!$D43*((1-'Step 2_Revenue3'!$F43)^(AA$3-'Step 2_Revenue3'!$H43))*'Step 2_Revenue3'!$E43*((1+'Step 2_Revenue3'!$G43)^(AA$3-1))), 0)))</f>
        <v>0</v>
      </c>
      <c r="AB21" s="54">
        <f>IF(AB$3="","",IF(OR('Step 2_Revenue3'!$H43&gt;AB$3,'Step 2_Revenue3'!$H43=""),0,IF('Step 2_Revenue3'!$I43+ 'Step 2_Revenue3'!$H43 - 1&gt;=AB$3,('Step 2_Revenue3'!$D43*((1-'Step 2_Revenue3'!$F43)^(AB$3-'Step 2_Revenue3'!$H43))*'Step 2_Revenue3'!$E43*((1+'Step 2_Revenue3'!$G43)^(AB$3-1))), 0)))</f>
        <v>0</v>
      </c>
      <c r="AC21" s="54">
        <f>IF(AC$3="","",IF(OR('Step 2_Revenue3'!$H43&gt;AC$3,'Step 2_Revenue3'!$H43=""),0,IF('Step 2_Revenue3'!$I43+ 'Step 2_Revenue3'!$H43 - 1&gt;=AC$3,('Step 2_Revenue3'!$D43*((1-'Step 2_Revenue3'!$F43)^(AC$3-'Step 2_Revenue3'!$H43))*'Step 2_Revenue3'!$E43*((1+'Step 2_Revenue3'!$G43)^(AC$3-1))), 0)))</f>
        <v>0</v>
      </c>
      <c r="AD21" s="54">
        <f>IF(AD$3="","",IF(OR('Step 2_Revenue3'!$H43&gt;AD$3,'Step 2_Revenue3'!$H43=""),0,IF('Step 2_Revenue3'!$I43+ 'Step 2_Revenue3'!$H43 - 1&gt;=AD$3,('Step 2_Revenue3'!$D43*((1-'Step 2_Revenue3'!$F43)^(AD$3-'Step 2_Revenue3'!$H43))*'Step 2_Revenue3'!$E43*((1+'Step 2_Revenue3'!$G43)^(AD$3-1))), 0)))</f>
        <v>0</v>
      </c>
      <c r="AE21" s="54">
        <f>IF(AE$3="","",IF(OR('Step 2_Revenue3'!$H43&gt;AE$3,'Step 2_Revenue3'!$H43=""),0,IF('Step 2_Revenue3'!$I43+ 'Step 2_Revenue3'!$H43 - 1&gt;=AE$3,('Step 2_Revenue3'!$D43*((1-'Step 2_Revenue3'!$F43)^(AE$3-'Step 2_Revenue3'!$H43))*'Step 2_Revenue3'!$E43*((1+'Step 2_Revenue3'!$G43)^(AE$3-1))), 0)))</f>
        <v>0</v>
      </c>
      <c r="AF21" s="54" t="str">
        <f>IF(AF$3="","",IF(OR('Step 2_Revenue3'!$H43&gt;AF$3,'Step 2_Revenue3'!$H43=""),0,IF('Step 2_Revenue3'!$I43+ 'Step 2_Revenue3'!$H43 - 1&gt;=AF$3,('Step 2_Revenue3'!$D43*((1-'Step 2_Revenue3'!$F43)^(AF$3-'Step 2_Revenue3'!$H43))*'Step 2_Revenue3'!$E43*((1+'Step 2_Revenue3'!$G43)^(AF$3-1))), 0)))</f>
        <v/>
      </c>
      <c r="AG21" s="54" t="str">
        <f>IF(AG$3="","",IF(OR('Step 2_Revenue3'!$H43&gt;AG$3,'Step 2_Revenue3'!$H43=""),0,IF('Step 2_Revenue3'!$I43+ 'Step 2_Revenue3'!$H43 - 1&gt;=AG$3,('Step 2_Revenue3'!$D43*((1-'Step 2_Revenue3'!$F43)^(AG$3-'Step 2_Revenue3'!$H43))*'Step 2_Revenue3'!$E43*((1+'Step 2_Revenue3'!$G43)^(AG$3-1))), 0)))</f>
        <v/>
      </c>
      <c r="AH21" s="54" t="str">
        <f>IF(AH$3="","",IF(OR('Step 2_Revenue3'!$H43&gt;AH$3,'Step 2_Revenue3'!$H43=""),0,IF('Step 2_Revenue3'!$I43+ 'Step 2_Revenue3'!$H43 - 1&gt;=AH$3,('Step 2_Revenue3'!$D43*((1-'Step 2_Revenue3'!$F43)^(AH$3-'Step 2_Revenue3'!$H43))*'Step 2_Revenue3'!$E43*((1+'Step 2_Revenue3'!$G43)^(AH$3-1))), 0)))</f>
        <v/>
      </c>
      <c r="AI21" s="54" t="str">
        <f>IF(AI$3="","",IF(OR('Step 2_Revenue3'!$H43&gt;AI$3,'Step 2_Revenue3'!$H43=""),0,IF('Step 2_Revenue3'!$I43+ 'Step 2_Revenue3'!$H43 - 1&gt;=AI$3,('Step 2_Revenue3'!$D43*((1-'Step 2_Revenue3'!$F43)^(AI$3-'Step 2_Revenue3'!$H43))*'Step 2_Revenue3'!$E43*((1+'Step 2_Revenue3'!$G43)^(AI$3-1))), 0)))</f>
        <v/>
      </c>
      <c r="AJ21" s="54" t="str">
        <f>IF(AJ$3="","",IF(OR('Step 2_Revenue3'!$H43&gt;AJ$3,'Step 2_Revenue3'!$H43=""),0,IF('Step 2_Revenue3'!$I43+ 'Step 2_Revenue3'!$H43 - 1&gt;=AJ$3,('Step 2_Revenue3'!$D43*((1-'Step 2_Revenue3'!$F43)^(AJ$3-'Step 2_Revenue3'!$H43))*'Step 2_Revenue3'!$E43*((1+'Step 2_Revenue3'!$G43)^(AJ$3-1))), 0)))</f>
        <v/>
      </c>
      <c r="AK21" s="54" t="str">
        <f>IF(AK$3="","",IF(OR('Step 2_Revenue3'!$H43&gt;AK$3,'Step 2_Revenue3'!$H43=""),0,IF('Step 2_Revenue3'!$I43+ 'Step 2_Revenue3'!$H43 - 1&gt;=AK$3,('Step 2_Revenue3'!$D43*((1-'Step 2_Revenue3'!$F43)^(AK$3-'Step 2_Revenue3'!$H43))*'Step 2_Revenue3'!$E43*((1+'Step 2_Revenue3'!$G43)^(AK$3-1))), 0)))</f>
        <v/>
      </c>
      <c r="AL21" s="54" t="str">
        <f>IF(AL$3="","",IF(OR('Step 2_Revenue3'!$H43&gt;AL$3,'Step 2_Revenue3'!$H43=""),0,IF('Step 2_Revenue3'!$I43+ 'Step 2_Revenue3'!$H43 - 1&gt;=AL$3,('Step 2_Revenue3'!$D43*((1-'Step 2_Revenue3'!$F43)^(AL$3-'Step 2_Revenue3'!$H43))*'Step 2_Revenue3'!$E43*((1+'Step 2_Revenue3'!$G43)^(AL$3-1))), 0)))</f>
        <v/>
      </c>
      <c r="AM21" s="54" t="str">
        <f>IF(AM$3="","",IF(OR('Step 2_Revenue3'!$H43&gt;AM$3,'Step 2_Revenue3'!$H43=""),0,IF('Step 2_Revenue3'!$I43+ 'Step 2_Revenue3'!$H43 - 1&gt;=AM$3,('Step 2_Revenue3'!$D43*((1-'Step 2_Revenue3'!$F43)^(AM$3-'Step 2_Revenue3'!$H43))*'Step 2_Revenue3'!$E43*((1+'Step 2_Revenue3'!$G43)^(AM$3-1))), 0)))</f>
        <v/>
      </c>
      <c r="AN21" s="54" t="str">
        <f>IF(AN$3="","",IF(OR('Step 2_Revenue3'!$H43&gt;AN$3,'Step 2_Revenue3'!$H43=""),0,IF('Step 2_Revenue3'!$I43+ 'Step 2_Revenue3'!$H43 - 1&gt;=AN$3,('Step 2_Revenue3'!$D43*((1-'Step 2_Revenue3'!$F43)^(AN$3-'Step 2_Revenue3'!$H43))*'Step 2_Revenue3'!$E43*((1+'Step 2_Revenue3'!$G43)^(AN$3-1))), 0)))</f>
        <v/>
      </c>
      <c r="AO21" s="54" t="str">
        <f>IF(AO$3="","",IF(OR('Step 2_Revenue3'!$H43&gt;AO$3,'Step 2_Revenue3'!$H43=""),0,IF('Step 2_Revenue3'!$I43+ 'Step 2_Revenue3'!$H43 - 1&gt;=AO$3,('Step 2_Revenue3'!$D43*((1-'Step 2_Revenue3'!$F43)^(AO$3-'Step 2_Revenue3'!$H43))*'Step 2_Revenue3'!$E43*((1+'Step 2_Revenue3'!$G43)^(AO$3-1))), 0)))</f>
        <v/>
      </c>
      <c r="AP21" s="54" t="str">
        <f>IF(AP$3="","",IF(OR('Step 2_Revenue3'!$H43&gt;AP$3,'Step 2_Revenue3'!$H43=""),0,IF('Step 2_Revenue3'!$I43+ 'Step 2_Revenue3'!$H43 - 1&gt;=AP$3,('Step 2_Revenue3'!$D43*((1-'Step 2_Revenue3'!$F43)^(AP$3-'Step 2_Revenue3'!$H43))*'Step 2_Revenue3'!$E43*((1+'Step 2_Revenue3'!$G43)^(AP$3-1))), 0)))</f>
        <v/>
      </c>
      <c r="AQ21" s="54" t="str">
        <f>IF(AQ$3="","",IF(OR('Step 2_Revenue3'!$H43&gt;AQ$3,'Step 2_Revenue3'!$H43=""),0,IF('Step 2_Revenue3'!$I43+ 'Step 2_Revenue3'!$H43 - 1&gt;=AQ$3,('Step 2_Revenue3'!$D43*((1-'Step 2_Revenue3'!$F43)^(AQ$3-'Step 2_Revenue3'!$H43))*'Step 2_Revenue3'!$E43*((1+'Step 2_Revenue3'!$G43)^(AQ$3-1))), 0)))</f>
        <v/>
      </c>
      <c r="AR21" s="54" t="str">
        <f>IF(AR$3="","",IF(OR('Step 2_Revenue3'!$H43&gt;AR$3,'Step 2_Revenue3'!$H43=""),0,IF('Step 2_Revenue3'!$I43+ 'Step 2_Revenue3'!$H43 - 1&gt;=AR$3,('Step 2_Revenue3'!$D43*((1-'Step 2_Revenue3'!$F43)^(AR$3-'Step 2_Revenue3'!$H43))*'Step 2_Revenue3'!$E43*((1+'Step 2_Revenue3'!$G43)^(AR$3-1))), 0)))</f>
        <v/>
      </c>
      <c r="AS21" s="54" t="str">
        <f>IF(AS$3="","",IF(OR('Step 2_Revenue3'!$H43&gt;AS$3,'Step 2_Revenue3'!$H43=""),0,IF('Step 2_Revenue3'!$I43+ 'Step 2_Revenue3'!$H43 - 1&gt;=AS$3,('Step 2_Revenue3'!$D43*((1-'Step 2_Revenue3'!$F43)^(AS$3-'Step 2_Revenue3'!$H43))*'Step 2_Revenue3'!$E43*((1+'Step 2_Revenue3'!$G43)^(AS$3-1))), 0)))</f>
        <v/>
      </c>
      <c r="AT21" s="54" t="str">
        <f>IF(AT$3="","",IF(OR('Step 2_Revenue3'!$H43&gt;AT$3,'Step 2_Revenue3'!$H43=""),0,IF('Step 2_Revenue3'!$I43+ 'Step 2_Revenue3'!$H43 - 1&gt;=AT$3,('Step 2_Revenue3'!$D43*((1-'Step 2_Revenue3'!$F43)^(AT$3-'Step 2_Revenue3'!$H43))*'Step 2_Revenue3'!$E43*((1+'Step 2_Revenue3'!$G43)^(AT$3-1))), 0)))</f>
        <v/>
      </c>
      <c r="AU21" s="54" t="str">
        <f>IF(AU$3="","",IF(OR('Step 2_Revenue3'!$H43&gt;AU$3,'Step 2_Revenue3'!$H43=""),0,IF('Step 2_Revenue3'!$I43+ 'Step 2_Revenue3'!$H43 - 1&gt;=AU$3,('Step 2_Revenue3'!$D43*((1-'Step 2_Revenue3'!$F43)^(AU$3-'Step 2_Revenue3'!$H43))*'Step 2_Revenue3'!$E43*((1+'Step 2_Revenue3'!$G43)^(AU$3-1))), 0)))</f>
        <v/>
      </c>
      <c r="AV21" s="54" t="str">
        <f>IF(AV$3="","",IF(OR('Step 2_Revenue3'!$H43&gt;AV$3,'Step 2_Revenue3'!$H43=""),0,IF('Step 2_Revenue3'!$I43+ 'Step 2_Revenue3'!$H43 - 1&gt;=AV$3,('Step 2_Revenue3'!$D43*((1-'Step 2_Revenue3'!$F43)^(AV$3-'Step 2_Revenue3'!$H43))*'Step 2_Revenue3'!$E43*((1+'Step 2_Revenue3'!$G43)^(AV$3-1))), 0)))</f>
        <v/>
      </c>
      <c r="AW21" s="54" t="str">
        <f>IF(AW$3="","",IF(OR('Step 2_Revenue3'!$H43&gt;AW$3,'Step 2_Revenue3'!$H43=""),0,IF('Step 2_Revenue3'!$I43+ 'Step 2_Revenue3'!$H43 - 1&gt;=AW$3,('Step 2_Revenue3'!$D43*((1-'Step 2_Revenue3'!$F43)^(AW$3-'Step 2_Revenue3'!$H43))*'Step 2_Revenue3'!$E43*((1+'Step 2_Revenue3'!$G43)^(AW$3-1))), 0)))</f>
        <v/>
      </c>
      <c r="AX21" s="54" t="str">
        <f>IF(AX$3="","",IF(OR('Step 2_Revenue3'!$H43&gt;AX$3,'Step 2_Revenue3'!$H43=""),0,IF('Step 2_Revenue3'!$I43+ 'Step 2_Revenue3'!$H43 - 1&gt;=AX$3,('Step 2_Revenue3'!$D43*((1-'Step 2_Revenue3'!$F43)^(AX$3-'Step 2_Revenue3'!$H43))*'Step 2_Revenue3'!$E43*((1+'Step 2_Revenue3'!$G43)^(AX$3-1))), 0)))</f>
        <v/>
      </c>
      <c r="AY21" s="54" t="str">
        <f>IF(AY$3="","",IF(OR('Step 2_Revenue3'!$H43&gt;AY$3,'Step 2_Revenue3'!$H43=""),0,IF('Step 2_Revenue3'!$I43+ 'Step 2_Revenue3'!$H43 - 1&gt;=AY$3,('Step 2_Revenue3'!$D43*((1-'Step 2_Revenue3'!$F43)^(AY$3-'Step 2_Revenue3'!$H43))*'Step 2_Revenue3'!$E43*((1+'Step 2_Revenue3'!$G43)^(AY$3-1))), 0)))</f>
        <v/>
      </c>
      <c r="AZ21" s="54" t="str">
        <f>IF(AZ$3="","",IF(OR('Step 2_Revenue3'!$H43&gt;AZ$3,'Step 2_Revenue3'!$H43=""),0,IF('Step 2_Revenue3'!$I43+ 'Step 2_Revenue3'!$H43 - 1&gt;=AZ$3,('Step 2_Revenue3'!$D43*((1-'Step 2_Revenue3'!$F43)^(AZ$3-'Step 2_Revenue3'!$H43))*'Step 2_Revenue3'!$E43*((1+'Step 2_Revenue3'!$G43)^(AZ$3-1))), 0)))</f>
        <v/>
      </c>
      <c r="BA21" s="54" t="str">
        <f>IF(BA$3="","",IF(OR('Step 2_Revenue3'!$H43&gt;BA$3,'Step 2_Revenue3'!$H43=""),0,IF('Step 2_Revenue3'!$I43+ 'Step 2_Revenue3'!$H43 - 1&gt;=BA$3,('Step 2_Revenue3'!$D43*((1-'Step 2_Revenue3'!$F43)^(BA$3-'Step 2_Revenue3'!$H43))*'Step 2_Revenue3'!$E43*((1+'Step 2_Revenue3'!$G43)^(BA$3-1))), 0)))</f>
        <v/>
      </c>
      <c r="BB21" s="54" t="str">
        <f>IF(BB$3="","",IF(OR('Step 2_Revenue3'!$H43&gt;BB$3,'Step 2_Revenue3'!$H43=""),0,IF('Step 2_Revenue3'!$I43+ 'Step 2_Revenue3'!$H43 - 1&gt;=BB$3,('Step 2_Revenue3'!$D43*((1-'Step 2_Revenue3'!$F43)^(BB$3-'Step 2_Revenue3'!$H43))*'Step 2_Revenue3'!$E43*((1+'Step 2_Revenue3'!$G43)^(BB$3-1))), 0)))</f>
        <v/>
      </c>
      <c r="BC21" s="54" t="str">
        <f>IF(BC$3="","",IF(OR('Step 2_Revenue3'!$H43&gt;BC$3,'Step 2_Revenue3'!$H43=""),0,IF('Step 2_Revenue3'!$I43+ 'Step 2_Revenue3'!$H43 - 1&gt;=BC$3,('Step 2_Revenue3'!$D43*((1-'Step 2_Revenue3'!$F43)^(BC$3-'Step 2_Revenue3'!$H43))*'Step 2_Revenue3'!$E43*((1+'Step 2_Revenue3'!$G43)^(BC$3-1))), 0)))</f>
        <v/>
      </c>
      <c r="BD21" s="54" t="str">
        <f>IF(BD$3="","",IF(OR('Step 2_Revenue3'!$H43&gt;BD$3,'Step 2_Revenue3'!$H43=""),0,IF('Step 2_Revenue3'!$I43+ 'Step 2_Revenue3'!$H43 - 1&gt;=BD$3,('Step 2_Revenue3'!$D43*((1-'Step 2_Revenue3'!$F43)^(BD$3-'Step 2_Revenue3'!$H43))*'Step 2_Revenue3'!$E43*((1+'Step 2_Revenue3'!$G43)^(BD$3-1))), 0)))</f>
        <v/>
      </c>
      <c r="BE21" s="54" t="str">
        <f>IF(BE$3="","",IF(OR('Step 2_Revenue3'!$H43&gt;BE$3,'Step 2_Revenue3'!$H43=""),0,IF('Step 2_Revenue3'!$I43+ 'Step 2_Revenue3'!$H43 - 1&gt;=BE$3,('Step 2_Revenue3'!$D43*((1-'Step 2_Revenue3'!$F43)^(BE$3-'Step 2_Revenue3'!$H43))*'Step 2_Revenue3'!$E43*((1+'Step 2_Revenue3'!$G43)^(BE$3-1))), 0)))</f>
        <v/>
      </c>
      <c r="BF21" s="54" t="str">
        <f>IF(BF$3="","",IF(OR('Step 2_Revenue3'!$H43&gt;BF$3,'Step 2_Revenue3'!$H43=""),0,IF('Step 2_Revenue3'!$I43+ 'Step 2_Revenue3'!$H43 - 1&gt;=BF$3,('Step 2_Revenue3'!$D43*((1-'Step 2_Revenue3'!$F43)^(BF$3-'Step 2_Revenue3'!$H43))*'Step 2_Revenue3'!$E43*((1+'Step 2_Revenue3'!$G43)^(BF$3-1))), 0)))</f>
        <v/>
      </c>
      <c r="BG21" s="54" t="str">
        <f>IF(BG$3="","",IF(OR('Step 2_Revenue3'!$H43&gt;BG$3,'Step 2_Revenue3'!$H43=""),0,IF('Step 2_Revenue3'!$I43+ 'Step 2_Revenue3'!$H43 - 1&gt;=BG$3,('Step 2_Revenue3'!$D43*((1-'Step 2_Revenue3'!$F43)^(BG$3-'Step 2_Revenue3'!$H43))*'Step 2_Revenue3'!$E43*((1+'Step 2_Revenue3'!$G43)^(BG$3-1))), 0)))</f>
        <v/>
      </c>
      <c r="BH21" s="54" t="str">
        <f>IF(BH$3="","",IF(OR('Step 2_Revenue3'!$H43&gt;BH$3,'Step 2_Revenue3'!$H43=""),0,IF('Step 2_Revenue3'!$I43+ 'Step 2_Revenue3'!$H43 - 1&gt;=BH$3,('Step 2_Revenue3'!$D43*((1-'Step 2_Revenue3'!$F43)^(BH$3-'Step 2_Revenue3'!$H43))*'Step 2_Revenue3'!$E43*((1+'Step 2_Revenue3'!$G43)^(BH$3-1))), 0)))</f>
        <v/>
      </c>
      <c r="BI21" s="54" t="str">
        <f>IF(BI$3="","",IF(OR('Step 2_Revenue3'!$H43&gt;BI$3,'Step 2_Revenue3'!$H43=""),0,IF('Step 2_Revenue3'!$I43+ 'Step 2_Revenue3'!$H43 - 1&gt;=BI$3,('Step 2_Revenue3'!$D43*((1-'Step 2_Revenue3'!$F43)^(BI$3-'Step 2_Revenue3'!$H43))*'Step 2_Revenue3'!$E43*((1+'Step 2_Revenue3'!$G43)^(BI$3-1))), 0)))</f>
        <v/>
      </c>
      <c r="BJ21" s="54" t="str">
        <f>IF(BJ$3="","",IF(OR('Step 2_Revenue3'!$H43&gt;BJ$3,'Step 2_Revenue3'!$H43=""),0,IF('Step 2_Revenue3'!$I43+ 'Step 2_Revenue3'!$H43 - 1&gt;=BJ$3,('Step 2_Revenue3'!$D43*((1-'Step 2_Revenue3'!$F43)^(BJ$3-'Step 2_Revenue3'!$H43))*'Step 2_Revenue3'!$E43*((1+'Step 2_Revenue3'!$G43)^(BJ$3-1))), 0)))</f>
        <v/>
      </c>
      <c r="BK21" s="54" t="str">
        <f>IF(BK$3="","",IF(OR('Step 2_Revenue3'!$H43&gt;BK$3,'Step 2_Revenue3'!$H43=""),0,IF('Step 2_Revenue3'!$I43+ 'Step 2_Revenue3'!$H43 - 1&gt;=BK$3,('Step 2_Revenue3'!$D43*((1-'Step 2_Revenue3'!$F43)^(BK$3-'Step 2_Revenue3'!$H43))*'Step 2_Revenue3'!$E43*((1+'Step 2_Revenue3'!$G43)^(BK$3-1))), 0)))</f>
        <v/>
      </c>
      <c r="BL21" s="54" t="str">
        <f>IF(BL$3="","",IF(OR('Step 2_Revenue3'!$H43&gt;BL$3,'Step 2_Revenue3'!$H43=""),0,IF('Step 2_Revenue3'!$I43+ 'Step 2_Revenue3'!$H43 - 1&gt;=BL$3,('Step 2_Revenue3'!$D43*((1-'Step 2_Revenue3'!$F43)^(BL$3-'Step 2_Revenue3'!$H43))*'Step 2_Revenue3'!$E43*((1+'Step 2_Revenue3'!$G43)^(BL$3-1))), 0)))</f>
        <v/>
      </c>
      <c r="BM21" s="54" t="str">
        <f>IF(BM$3="","",IF(OR('Step 2_Revenue3'!$H43&gt;BM$3,'Step 2_Revenue3'!$H43=""),0,IF('Step 2_Revenue3'!$I43+ 'Step 2_Revenue3'!$H43 - 1&gt;=BM$3,('Step 2_Revenue3'!$D43*((1-'Step 2_Revenue3'!$F43)^(BM$3-'Step 2_Revenue3'!$H43))*'Step 2_Revenue3'!$E43*((1+'Step 2_Revenue3'!$G43)^(BM$3-1))), 0)))</f>
        <v/>
      </c>
      <c r="BN21" s="54" t="str">
        <f>IF(BN$3="","",IF(OR('Step 2_Revenue3'!$H43&gt;BN$3,'Step 2_Revenue3'!$H43=""),0,IF('Step 2_Revenue3'!$I43+ 'Step 2_Revenue3'!$H43 - 1&gt;=BN$3,('Step 2_Revenue3'!$D43*((1-'Step 2_Revenue3'!$F43)^(BN$3-'Step 2_Revenue3'!$H43))*'Step 2_Revenue3'!$E43*((1+'Step 2_Revenue3'!$G43)^(BN$3-1))), 0)))</f>
        <v/>
      </c>
      <c r="BO21" s="54" t="str">
        <f>IF(BO$3="","",IF(OR('Step 2_Revenue3'!$H43&gt;BO$3,'Step 2_Revenue3'!$H43=""),0,IF('Step 2_Revenue3'!$I43+ 'Step 2_Revenue3'!$H43 - 1&gt;=BO$3,('Step 2_Revenue3'!$D43*((1-'Step 2_Revenue3'!$F43)^(BO$3-'Step 2_Revenue3'!$H43))*'Step 2_Revenue3'!$E43*((1+'Step 2_Revenue3'!$G43)^(BO$3-1))), 0)))</f>
        <v/>
      </c>
      <c r="BP21" s="54" t="str">
        <f>IF(BP$3="","",IF(OR('Step 2_Revenue3'!$H43&gt;BP$3,'Step 2_Revenue3'!$H43=""),0,IF('Step 2_Revenue3'!$I43+ 'Step 2_Revenue3'!$H43 - 1&gt;=BP$3,('Step 2_Revenue3'!$D43*((1-'Step 2_Revenue3'!$F43)^(BP$3-'Step 2_Revenue3'!$H43))*'Step 2_Revenue3'!$E43*((1+'Step 2_Revenue3'!$G43)^(BP$3-1))), 0)))</f>
        <v/>
      </c>
      <c r="BQ21" s="54" t="str">
        <f>IF(BQ$3="","",IF(OR('Step 2_Revenue3'!$H43&gt;BQ$3,'Step 2_Revenue3'!$H43=""),0,IF('Step 2_Revenue3'!$I43+ 'Step 2_Revenue3'!$H43 - 1&gt;=BQ$3,('Step 2_Revenue3'!$D43*((1-'Step 2_Revenue3'!$F43)^(BQ$3-'Step 2_Revenue3'!$H43))*'Step 2_Revenue3'!$E43*((1+'Step 2_Revenue3'!$G43)^(BQ$3-1))), 0)))</f>
        <v/>
      </c>
      <c r="BR21" s="54" t="str">
        <f>IF(BR$3="","",IF(OR('Step 2_Revenue3'!$H43&gt;BR$3,'Step 2_Revenue3'!$H43=""),0,IF('Step 2_Revenue3'!$I43+ 'Step 2_Revenue3'!$H43 - 1&gt;=BR$3,('Step 2_Revenue3'!$D43*((1-'Step 2_Revenue3'!$F43)^(BR$3-'Step 2_Revenue3'!$H43))*'Step 2_Revenue3'!$E43*((1+'Step 2_Revenue3'!$G43)^(BR$3-1))), 0)))</f>
        <v/>
      </c>
      <c r="BS21" s="54" t="str">
        <f>IF(BS$3="","",IF(OR('Step 2_Revenue3'!$H43&gt;BS$3,'Step 2_Revenue3'!$H43=""),0,IF('Step 2_Revenue3'!$I43+ 'Step 2_Revenue3'!$H43 - 1&gt;=BS$3,('Step 2_Revenue3'!$D43*((1-'Step 2_Revenue3'!$F43)^(BS$3-'Step 2_Revenue3'!$H43))*'Step 2_Revenue3'!$E43*((1+'Step 2_Revenue3'!$G43)^(BS$3-1))), 0)))</f>
        <v/>
      </c>
      <c r="BT21" s="54" t="str">
        <f>IF(BT$3="","",IF(OR('Step 2_Revenue3'!$H43&gt;BT$3,'Step 2_Revenue3'!$H43=""),0,IF('Step 2_Revenue3'!$I43+ 'Step 2_Revenue3'!$H43 - 1&gt;=BT$3,('Step 2_Revenue3'!$D43*((1-'Step 2_Revenue3'!$F43)^(BT$3-'Step 2_Revenue3'!$H43))*'Step 2_Revenue3'!$E43*((1+'Step 2_Revenue3'!$G43)^(BT$3-1))), 0)))</f>
        <v/>
      </c>
      <c r="BU21" s="54" t="str">
        <f>IF(BU$3="","",IF(OR('Step 2_Revenue3'!$H43&gt;BU$3,'Step 2_Revenue3'!$H43=""),0,IF('Step 2_Revenue3'!$I43+ 'Step 2_Revenue3'!$H43 - 1&gt;=BU$3,('Step 2_Revenue3'!$D43*((1-'Step 2_Revenue3'!$F43)^(BU$3-'Step 2_Revenue3'!$H43))*'Step 2_Revenue3'!$E43*((1+'Step 2_Revenue3'!$G43)^(BU$3-1))), 0)))</f>
        <v/>
      </c>
      <c r="BV21" s="54" t="str">
        <f>IF(BV$3="","",IF(OR('Step 2_Revenue3'!$H43&gt;BV$3,'Step 2_Revenue3'!$H43=""),0,IF('Step 2_Revenue3'!$I43+ 'Step 2_Revenue3'!$H43 - 1&gt;=BV$3,('Step 2_Revenue3'!$D43*((1-'Step 2_Revenue3'!$F43)^(BV$3-'Step 2_Revenue3'!$H43))*'Step 2_Revenue3'!$E43*((1+'Step 2_Revenue3'!$G43)^(BV$3-1))), 0)))</f>
        <v/>
      </c>
      <c r="BW21" s="54" t="str">
        <f>IF(BW$3="","",IF(OR('Step 2_Revenue3'!$H43&gt;BW$3,'Step 2_Revenue3'!$H43=""),0,IF('Step 2_Revenue3'!$I43+ 'Step 2_Revenue3'!$H43 - 1&gt;=BW$3,('Step 2_Revenue3'!$D43*((1-'Step 2_Revenue3'!$F43)^(BW$3-'Step 2_Revenue3'!$H43))*'Step 2_Revenue3'!$E43*((1+'Step 2_Revenue3'!$G43)^(BW$3-1))), 0)))</f>
        <v/>
      </c>
      <c r="BX21" s="54" t="str">
        <f>IF(BX$3="","",IF(OR('Step 2_Revenue3'!$H43&gt;BX$3,'Step 2_Revenue3'!$H43=""),0,IF('Step 2_Revenue3'!$I43+ 'Step 2_Revenue3'!$H43 - 1&gt;=BX$3,('Step 2_Revenue3'!$D43*((1-'Step 2_Revenue3'!$F43)^(BX$3-'Step 2_Revenue3'!$H43))*'Step 2_Revenue3'!$E43*((1+'Step 2_Revenue3'!$G43)^(BX$3-1))), 0)))</f>
        <v/>
      </c>
      <c r="BY21" s="54" t="str">
        <f>IF(BY$3="","",IF(OR('Step 2_Revenue3'!$H43&gt;BY$3,'Step 2_Revenue3'!$H43=""),0,IF('Step 2_Revenue3'!$I43+ 'Step 2_Revenue3'!$H43 - 1&gt;=BY$3,('Step 2_Revenue3'!$D43*((1-'Step 2_Revenue3'!$F43)^(BY$3-'Step 2_Revenue3'!$H43))*'Step 2_Revenue3'!$E43*((1+'Step 2_Revenue3'!$G43)^(BY$3-1))), 0)))</f>
        <v/>
      </c>
      <c r="BZ21" s="54" t="str">
        <f>IF(BZ$3="","",IF(OR('Step 2_Revenue3'!$H43&gt;BZ$3,'Step 2_Revenue3'!$H43=""),0,IF('Step 2_Revenue3'!$I43+ 'Step 2_Revenue3'!$H43 - 1&gt;=BZ$3,('Step 2_Revenue3'!$D43*((1-'Step 2_Revenue3'!$F43)^(BZ$3-'Step 2_Revenue3'!$H43))*'Step 2_Revenue3'!$E43*((1+'Step 2_Revenue3'!$G43)^(BZ$3-1))), 0)))</f>
        <v/>
      </c>
      <c r="CA21" s="54" t="str">
        <f>IF(CA$3="","",IF(OR('Step 2_Revenue3'!$H43&gt;CA$3,'Step 2_Revenue3'!$H43=""),0,IF('Step 2_Revenue3'!$I43+ 'Step 2_Revenue3'!$H43 - 1&gt;=CA$3,('Step 2_Revenue3'!$D43*((1-'Step 2_Revenue3'!$F43)^(CA$3-'Step 2_Revenue3'!$H43))*'Step 2_Revenue3'!$E43*((1+'Step 2_Revenue3'!$G43)^(CA$3-1))), 0)))</f>
        <v/>
      </c>
      <c r="CB21" s="54" t="str">
        <f>IF(CB$3="","",IF(OR('Step 2_Revenue3'!$H43&gt;CB$3,'Step 2_Revenue3'!$H43=""),0,IF('Step 2_Revenue3'!$I43+ 'Step 2_Revenue3'!$H43 - 1&gt;=CB$3,('Step 2_Revenue3'!$D43*((1-'Step 2_Revenue3'!$F43)^(CB$3-'Step 2_Revenue3'!$H43))*'Step 2_Revenue3'!$E43*((1+'Step 2_Revenue3'!$G43)^(CB$3-1))), 0)))</f>
        <v/>
      </c>
      <c r="CC21" s="54" t="str">
        <f>IF(CC$3="","",IF(OR('Step 2_Revenue3'!$H43&gt;CC$3,'Step 2_Revenue3'!$H43=""),0,IF('Step 2_Revenue3'!$I43+ 'Step 2_Revenue3'!$H43 - 1&gt;=CC$3,('Step 2_Revenue3'!$D43*((1-'Step 2_Revenue3'!$F43)^(CC$3-'Step 2_Revenue3'!$H43))*'Step 2_Revenue3'!$E43*((1+'Step 2_Revenue3'!$G43)^(CC$3-1))), 0)))</f>
        <v/>
      </c>
      <c r="CD21" s="54" t="str">
        <f>IF(CD$3="","",IF(OR('Step 2_Revenue3'!$H43&gt;CD$3,'Step 2_Revenue3'!$H43=""),0,IF('Step 2_Revenue3'!$I43+ 'Step 2_Revenue3'!$H43 - 1&gt;=CD$3,('Step 2_Revenue3'!$D43*((1-'Step 2_Revenue3'!$F43)^(CD$3-'Step 2_Revenue3'!$H43))*'Step 2_Revenue3'!$E43*((1+'Step 2_Revenue3'!$G43)^(CD$3-1))), 0)))</f>
        <v/>
      </c>
      <c r="CE21" s="54" t="str">
        <f>IF(CE$3="","",IF(OR('Step 2_Revenue3'!$H43&gt;CE$3,'Step 2_Revenue3'!$H43=""),0,IF('Step 2_Revenue3'!$I43+ 'Step 2_Revenue3'!$H43 - 1&gt;=CE$3,('Step 2_Revenue3'!$D43*((1-'Step 2_Revenue3'!$F43)^(CE$3-'Step 2_Revenue3'!$H43))*'Step 2_Revenue3'!$E43*((1+'Step 2_Revenue3'!$G43)^(CE$3-1))), 0)))</f>
        <v/>
      </c>
      <c r="CF21" s="54" t="str">
        <f>IF(CF$3="","",IF(OR('Step 2_Revenue3'!$H43&gt;CF$3,'Step 2_Revenue3'!$H43=""),0,IF('Step 2_Revenue3'!$I43+ 'Step 2_Revenue3'!$H43 - 1&gt;=CF$3,('Step 2_Revenue3'!$D43*((1-'Step 2_Revenue3'!$F43)^(CF$3-'Step 2_Revenue3'!$H43))*'Step 2_Revenue3'!$E43*((1+'Step 2_Revenue3'!$G43)^(CF$3-1))), 0)))</f>
        <v/>
      </c>
      <c r="CG21" s="54" t="str">
        <f>IF(CG$3="","",IF(OR('Step 2_Revenue3'!$H43&gt;CG$3,'Step 2_Revenue3'!$H43=""),0,IF('Step 2_Revenue3'!$I43+ 'Step 2_Revenue3'!$H43 - 1&gt;=CG$3,('Step 2_Revenue3'!$D43*((1-'Step 2_Revenue3'!$F43)^(CG$3-'Step 2_Revenue3'!$H43))*'Step 2_Revenue3'!$E43*((1+'Step 2_Revenue3'!$G43)^(CG$3-1))), 0)))</f>
        <v/>
      </c>
      <c r="CH21" s="54" t="str">
        <f>IF(CH$3="","",IF(OR('Step 2_Revenue3'!$H43&gt;CH$3,'Step 2_Revenue3'!$H43=""),0,IF('Step 2_Revenue3'!$I43+ 'Step 2_Revenue3'!$H43 - 1&gt;=CH$3,('Step 2_Revenue3'!$D43*((1-'Step 2_Revenue3'!$F43)^(CH$3-'Step 2_Revenue3'!$H43))*'Step 2_Revenue3'!$E43*((1+'Step 2_Revenue3'!$G43)^(CH$3-1))), 0)))</f>
        <v/>
      </c>
      <c r="CI21" s="54" t="str">
        <f>IF(CI$3="","",IF(OR('Step 2_Revenue3'!$H43&gt;CI$3,'Step 2_Revenue3'!$H43=""),0,IF('Step 2_Revenue3'!$I43+ 'Step 2_Revenue3'!$H43 - 1&gt;=CI$3,('Step 2_Revenue3'!$D43*((1-'Step 2_Revenue3'!$F43)^(CI$3-'Step 2_Revenue3'!$H43))*'Step 2_Revenue3'!$E43*((1+'Step 2_Revenue3'!$G43)^(CI$3-1))), 0)))</f>
        <v/>
      </c>
      <c r="CJ21" s="54" t="str">
        <f>IF(CJ$3="","",IF(OR('Step 2_Revenue3'!$H43&gt;CJ$3,'Step 2_Revenue3'!$H43=""),0,IF('Step 2_Revenue3'!$I43+ 'Step 2_Revenue3'!$H43 - 1&gt;=CJ$3,('Step 2_Revenue3'!$D43*((1-'Step 2_Revenue3'!$F43)^(CJ$3-'Step 2_Revenue3'!$H43))*'Step 2_Revenue3'!$E43*((1+'Step 2_Revenue3'!$G43)^(CJ$3-1))), 0)))</f>
        <v/>
      </c>
      <c r="CK21" s="54" t="str">
        <f>IF(CK$3="","",IF(OR('Step 2_Revenue3'!$H43&gt;CK$3,'Step 2_Revenue3'!$H43=""),0,IF('Step 2_Revenue3'!$I43+ 'Step 2_Revenue3'!$H43 - 1&gt;=CK$3,('Step 2_Revenue3'!$D43*((1-'Step 2_Revenue3'!$F43)^(CK$3-'Step 2_Revenue3'!$H43))*'Step 2_Revenue3'!$E43*((1+'Step 2_Revenue3'!$G43)^(CK$3-1))), 0)))</f>
        <v/>
      </c>
      <c r="CL21" s="54" t="str">
        <f>IF(CL$3="","",IF(OR('Step 2_Revenue3'!$H43&gt;CL$3,'Step 2_Revenue3'!$H43=""),0,IF('Step 2_Revenue3'!$I43+ 'Step 2_Revenue3'!$H43 - 1&gt;=CL$3,('Step 2_Revenue3'!$D43*((1-'Step 2_Revenue3'!$F43)^(CL$3-'Step 2_Revenue3'!$H43))*'Step 2_Revenue3'!$E43*((1+'Step 2_Revenue3'!$G43)^(CL$3-1))), 0)))</f>
        <v/>
      </c>
      <c r="CM21" s="54" t="str">
        <f>IF(CM$3="","",IF(OR('Step 2_Revenue3'!$H43&gt;CM$3,'Step 2_Revenue3'!$H43=""),0,IF('Step 2_Revenue3'!$I43+ 'Step 2_Revenue3'!$H43 - 1&gt;=CM$3,('Step 2_Revenue3'!$D43*((1-'Step 2_Revenue3'!$F43)^(CM$3-'Step 2_Revenue3'!$H43))*'Step 2_Revenue3'!$E43*((1+'Step 2_Revenue3'!$G43)^(CM$3-1))), 0)))</f>
        <v/>
      </c>
      <c r="CN21" s="54" t="str">
        <f>IF(CN$3="","",IF(OR('Step 2_Revenue3'!$H43&gt;CN$3,'Step 2_Revenue3'!$H43=""),0,IF('Step 2_Revenue3'!$I43+ 'Step 2_Revenue3'!$H43 - 1&gt;=CN$3,('Step 2_Revenue3'!$D43*((1-'Step 2_Revenue3'!$F43)^(CN$3-'Step 2_Revenue3'!$H43))*'Step 2_Revenue3'!$E43*((1+'Step 2_Revenue3'!$G43)^(CN$3-1))), 0)))</f>
        <v/>
      </c>
      <c r="CO21" s="54" t="str">
        <f>IF(CO$3="","",IF(OR('Step 2_Revenue3'!$H43&gt;CO$3,'Step 2_Revenue3'!$H43=""),0,IF('Step 2_Revenue3'!$I43+ 'Step 2_Revenue3'!$H43 - 1&gt;=CO$3,('Step 2_Revenue3'!$D43*((1-'Step 2_Revenue3'!$F43)^(CO$3-'Step 2_Revenue3'!$H43))*'Step 2_Revenue3'!$E43*((1+'Step 2_Revenue3'!$G43)^(CO$3-1))), 0)))</f>
        <v/>
      </c>
      <c r="CP21" s="54" t="str">
        <f>IF(CP$3="","",IF(OR('Step 2_Revenue3'!$H43&gt;CP$3,'Step 2_Revenue3'!$H43=""),0,IF('Step 2_Revenue3'!$I43+ 'Step 2_Revenue3'!$H43 - 1&gt;=CP$3,('Step 2_Revenue3'!$D43*((1-'Step 2_Revenue3'!$F43)^(CP$3-'Step 2_Revenue3'!$H43))*'Step 2_Revenue3'!$E43*((1+'Step 2_Revenue3'!$G43)^(CP$3-1))), 0)))</f>
        <v/>
      </c>
      <c r="CQ21" s="54" t="str">
        <f>IF(CQ$3="","",IF(OR('Step 2_Revenue3'!$H43&gt;CQ$3,'Step 2_Revenue3'!$H43=""),0,IF('Step 2_Revenue3'!$I43+ 'Step 2_Revenue3'!$H43 - 1&gt;=CQ$3,('Step 2_Revenue3'!$D43*((1-'Step 2_Revenue3'!$F43)^(CQ$3-'Step 2_Revenue3'!$H43))*'Step 2_Revenue3'!$E43*((1+'Step 2_Revenue3'!$G43)^(CQ$3-1))), 0)))</f>
        <v/>
      </c>
      <c r="CR21" s="54" t="str">
        <f>IF(CR$3="","",IF(OR('Step 2_Revenue3'!$H43&gt;CR$3,'Step 2_Revenue3'!$H43=""),0,IF('Step 2_Revenue3'!$I43+ 'Step 2_Revenue3'!$H43 - 1&gt;=CR$3,('Step 2_Revenue3'!$D43*((1-'Step 2_Revenue3'!$F43)^(CR$3-'Step 2_Revenue3'!$H43))*'Step 2_Revenue3'!$E43*((1+'Step 2_Revenue3'!$G43)^(CR$3-1))), 0)))</f>
        <v/>
      </c>
      <c r="CS21" s="54" t="str">
        <f>IF(CS$3="","",IF(OR('Step 2_Revenue3'!$H43&gt;CS$3,'Step 2_Revenue3'!$H43=""),0,IF('Step 2_Revenue3'!$I43+ 'Step 2_Revenue3'!$H43 - 1&gt;=CS$3,('Step 2_Revenue3'!$D43*((1-'Step 2_Revenue3'!$F43)^(CS$3-'Step 2_Revenue3'!$H43))*'Step 2_Revenue3'!$E43*((1+'Step 2_Revenue3'!$G43)^(CS$3-1))), 0)))</f>
        <v/>
      </c>
      <c r="CT21" s="54" t="str">
        <f>IF(CT$3="","",IF(OR('Step 2_Revenue3'!$H43&gt;CT$3,'Step 2_Revenue3'!$H43=""),0,IF('Step 2_Revenue3'!$I43+ 'Step 2_Revenue3'!$H43 - 1&gt;=CT$3,('Step 2_Revenue3'!$D43*((1-'Step 2_Revenue3'!$F43)^(CT$3-'Step 2_Revenue3'!$H43))*'Step 2_Revenue3'!$E43*((1+'Step 2_Revenue3'!$G43)^(CT$3-1))), 0)))</f>
        <v/>
      </c>
      <c r="CU21" s="54" t="str">
        <f>IF(CU$3="","",IF(OR('Step 2_Revenue3'!$H43&gt;CU$3,'Step 2_Revenue3'!$H43=""),0,IF('Step 2_Revenue3'!$I43+ 'Step 2_Revenue3'!$H43 - 1&gt;=CU$3,('Step 2_Revenue3'!$D43*((1-'Step 2_Revenue3'!$F43)^(CU$3-'Step 2_Revenue3'!$H43))*'Step 2_Revenue3'!$E43*((1+'Step 2_Revenue3'!$G43)^(CU$3-1))), 0)))</f>
        <v/>
      </c>
      <c r="CV21" s="54" t="str">
        <f>IF(CV$3="","",IF(OR('Step 2_Revenue3'!$H43&gt;CV$3,'Step 2_Revenue3'!$H43=""),0,IF('Step 2_Revenue3'!$I43+ 'Step 2_Revenue3'!$H43 - 1&gt;=CV$3,('Step 2_Revenue3'!$D43*((1-'Step 2_Revenue3'!$F43)^(CV$3-'Step 2_Revenue3'!$H43))*'Step 2_Revenue3'!$E43*((1+'Step 2_Revenue3'!$G43)^(CV$3-1))), 0)))</f>
        <v/>
      </c>
      <c r="CW21" s="54" t="str">
        <f>IF(CW$3="","",IF(OR('Step 2_Revenue3'!$H43&gt;CW$3,'Step 2_Revenue3'!$H43=""),0,IF('Step 2_Revenue3'!$I43+ 'Step 2_Revenue3'!$H43 - 1&gt;=CW$3,('Step 2_Revenue3'!$D43*((1-'Step 2_Revenue3'!$F43)^(CW$3-'Step 2_Revenue3'!$H43))*'Step 2_Revenue3'!$E43*((1+'Step 2_Revenue3'!$G43)^(CW$3-1))), 0)))</f>
        <v/>
      </c>
      <c r="CX21" s="54" t="str">
        <f>IF(CX$3="","",IF(OR('Step 2_Revenue3'!$H43&gt;CX$3,'Step 2_Revenue3'!$H43=""),0,IF('Step 2_Revenue3'!$I43+ 'Step 2_Revenue3'!$H43 - 1&gt;=CX$3,('Step 2_Revenue3'!$D43*((1-'Step 2_Revenue3'!$F43)^(CX$3-'Step 2_Revenue3'!$H43))*'Step 2_Revenue3'!$E43*((1+'Step 2_Revenue3'!$G43)^(CX$3-1))), 0)))</f>
        <v/>
      </c>
      <c r="CY21" s="54" t="str">
        <f>IF(CY$3="","",IF(OR('Step 2_Revenue3'!$H43&gt;CY$3,'Step 2_Revenue3'!$H43=""),0,IF('Step 2_Revenue3'!$I43+ 'Step 2_Revenue3'!$H43 - 1&gt;=CY$3,('Step 2_Revenue3'!$D43*((1-'Step 2_Revenue3'!$F43)^(CY$3-'Step 2_Revenue3'!$H43))*'Step 2_Revenue3'!$E43*((1+'Step 2_Revenue3'!$G43)^(CY$3-1))), 0)))</f>
        <v/>
      </c>
      <c r="CZ21" s="54" t="str">
        <f>IF(CZ$3="","",IF(OR('Step 2_Revenue3'!$H43&gt;CZ$3,'Step 2_Revenue3'!$H43=""),0,IF('Step 2_Revenue3'!$I43+ 'Step 2_Revenue3'!$H43 - 1&gt;=CZ$3,('Step 2_Revenue3'!$D43*((1-'Step 2_Revenue3'!$F43)^(CZ$3-'Step 2_Revenue3'!$H43))*'Step 2_Revenue3'!$E43*((1+'Step 2_Revenue3'!$G43)^(CZ$3-1))), 0)))</f>
        <v/>
      </c>
      <c r="DA21" s="54" t="str">
        <f>IF(DA$3="","",IF(OR('Step 2_Revenue3'!$H43&gt;DA$3,'Step 2_Revenue3'!$H43=""),0,IF('Step 2_Revenue3'!$I43+ 'Step 2_Revenue3'!$H43 - 1&gt;=DA$3,('Step 2_Revenue3'!$D43*((1-'Step 2_Revenue3'!$F43)^(DA$3-'Step 2_Revenue3'!$H43))*'Step 2_Revenue3'!$E43*((1+'Step 2_Revenue3'!$G43)^(DA$3-1))), 0)))</f>
        <v/>
      </c>
      <c r="DB21" s="54" t="str">
        <f>IF(DB$3="","",IF(OR('Step 2_Revenue3'!$H43&gt;DB$3,'Step 2_Revenue3'!$H43=""),0,IF('Step 2_Revenue3'!$I43+ 'Step 2_Revenue3'!$H43 - 1&gt;=DB$3,('Step 2_Revenue3'!$D43*((1-'Step 2_Revenue3'!$F43)^(DB$3-'Step 2_Revenue3'!$H43))*'Step 2_Revenue3'!$E43*((1+'Step 2_Revenue3'!$G43)^(DB$3-1))), 0)))</f>
        <v/>
      </c>
      <c r="DC21" s="7"/>
    </row>
    <row r="22" spans="1:107" s="6" customFormat="1" x14ac:dyDescent="0.25">
      <c r="A22" s="7">
        <f t="shared" si="0"/>
        <v>0</v>
      </c>
      <c r="B22" s="14" t="str">
        <f>IF('Step 2_Revenue3'!C44&gt;0,'Step 2_Revenue3'!B44,"")</f>
        <v/>
      </c>
      <c r="C22" s="14"/>
      <c r="D22" s="14" t="str">
        <f>IF('Step 2_Revenue3'!D44&gt;0,IF('Step 2_Revenue3'!H44+'Step 2_Revenue3'!I44&gt;'Step 1_Expenditure3'!$C$22,'Step 1_Expenditure3'!$C$22,'Step 2_Revenue3'!H44+'Step 2_Revenue3'!I44),"")</f>
        <v/>
      </c>
      <c r="E22" s="14" t="str">
        <f>IF('Step 2_Revenue3'!D44&gt;0,'Step 2_Revenue3'!C44,"")</f>
        <v/>
      </c>
      <c r="F22" s="54">
        <f>IF(F$3="","",IF(OR('Step 2_Revenue3'!$H44&gt;F$3,'Step 2_Revenue3'!$H44=""),0,IF('Step 2_Revenue3'!$I44+ 'Step 2_Revenue3'!$H44 - 1&gt;=F$3, ('Step 2_Revenue3'!$D44*((1-'Step 2_Revenue3'!$F44)^(F$3-'Step 2_Revenue3'!$H44))*'Step 2_Revenue3'!$E44*((1+'Step 2_Revenue3'!$G44)^(F$3))), 0)))</f>
        <v>0</v>
      </c>
      <c r="G22" s="54">
        <f>IF(G$3="","",IF(OR('Step 2_Revenue3'!$H44&gt;G$3,'Step 2_Revenue3'!$H44=""),0,IF('Step 2_Revenue3'!$I44+ 'Step 2_Revenue3'!$H44 - 1&gt;=G$3,('Step 2_Revenue3'!$D44*((1-'Step 2_Revenue3'!$F44)^(G$3-'Step 2_Revenue3'!$H44))*'Step 2_Revenue3'!$E44*((1+'Step 2_Revenue3'!$G44)^(G$3-1))), 0)))</f>
        <v>0</v>
      </c>
      <c r="H22" s="54">
        <f>IF(H$3="","",IF(OR('Step 2_Revenue3'!$H44&gt;H$3,'Step 2_Revenue3'!$H44=""),0,IF('Step 2_Revenue3'!$I44+ 'Step 2_Revenue3'!$H44 - 1&gt;=H$3,('Step 2_Revenue3'!$D44*((1-'Step 2_Revenue3'!$F44)^(H$3-'Step 2_Revenue3'!$H44))*'Step 2_Revenue3'!$E44*((1+'Step 2_Revenue3'!$G44)^(H$3-1))), 0)))</f>
        <v>0</v>
      </c>
      <c r="I22" s="54">
        <f>IF(I$3="","",IF(OR('Step 2_Revenue3'!$H44&gt;I$3,'Step 2_Revenue3'!$H44=""),0,IF('Step 2_Revenue3'!$I44+ 'Step 2_Revenue3'!$H44 - 1&gt;=I$3,('Step 2_Revenue3'!$D44*((1-'Step 2_Revenue3'!$F44)^(I$3-'Step 2_Revenue3'!$H44))*'Step 2_Revenue3'!$E44*((1+'Step 2_Revenue3'!$G44)^(I$3-1))), 0)))</f>
        <v>0</v>
      </c>
      <c r="J22" s="54">
        <f>IF(J$3="","",IF(OR('Step 2_Revenue3'!$H44&gt;J$3,'Step 2_Revenue3'!$H44=""),0,IF('Step 2_Revenue3'!$I44+ 'Step 2_Revenue3'!$H44 - 1&gt;=J$3,('Step 2_Revenue3'!$D44*((1-'Step 2_Revenue3'!$F44)^(J$3-'Step 2_Revenue3'!$H44))*'Step 2_Revenue3'!$E44*((1+'Step 2_Revenue3'!$G44)^(J$3-1))), 0)))</f>
        <v>0</v>
      </c>
      <c r="K22" s="54">
        <f>IF(K$3="","",IF(OR('Step 2_Revenue3'!$H44&gt;K$3,'Step 2_Revenue3'!$H44=""),0,IF('Step 2_Revenue3'!$I44+ 'Step 2_Revenue3'!$H44 - 1&gt;=K$3,('Step 2_Revenue3'!$D44*((1-'Step 2_Revenue3'!$F44)^(K$3-'Step 2_Revenue3'!$H44))*'Step 2_Revenue3'!$E44*((1+'Step 2_Revenue3'!$G44)^(K$3-1))), 0)))</f>
        <v>0</v>
      </c>
      <c r="L22" s="54">
        <f>IF(L$3="","",IF(OR('Step 2_Revenue3'!$H44&gt;L$3,'Step 2_Revenue3'!$H44=""),0,IF('Step 2_Revenue3'!$I44+ 'Step 2_Revenue3'!$H44 - 1&gt;=L$3,('Step 2_Revenue3'!$D44*((1-'Step 2_Revenue3'!$F44)^(L$3-'Step 2_Revenue3'!$H44))*'Step 2_Revenue3'!$E44*((1+'Step 2_Revenue3'!$G44)^(L$3-1))), 0)))</f>
        <v>0</v>
      </c>
      <c r="M22" s="54">
        <f>IF(M$3="","",IF(OR('Step 2_Revenue3'!$H44&gt;M$3,'Step 2_Revenue3'!$H44=""),0,IF('Step 2_Revenue3'!$I44+ 'Step 2_Revenue3'!$H44 - 1&gt;=M$3,('Step 2_Revenue3'!$D44*((1-'Step 2_Revenue3'!$F44)^(M$3-'Step 2_Revenue3'!$H44))*'Step 2_Revenue3'!$E44*((1+'Step 2_Revenue3'!$G44)^(M$3-1))), 0)))</f>
        <v>0</v>
      </c>
      <c r="N22" s="54">
        <f>IF(N$3="","",IF(OR('Step 2_Revenue3'!$H44&gt;N$3,'Step 2_Revenue3'!$H44=""),0,IF('Step 2_Revenue3'!$I44+ 'Step 2_Revenue3'!$H44 - 1&gt;=N$3,('Step 2_Revenue3'!$D44*((1-'Step 2_Revenue3'!$F44)^(N$3-'Step 2_Revenue3'!$H44))*'Step 2_Revenue3'!$E44*((1+'Step 2_Revenue3'!$G44)^(N$3-1))), 0)))</f>
        <v>0</v>
      </c>
      <c r="O22" s="54">
        <f>IF(O$3="","",IF(OR('Step 2_Revenue3'!$H44&gt;O$3,'Step 2_Revenue3'!$H44=""),0,IF('Step 2_Revenue3'!$I44+ 'Step 2_Revenue3'!$H44 - 1&gt;=O$3,('Step 2_Revenue3'!$D44*((1-'Step 2_Revenue3'!$F44)^(O$3-'Step 2_Revenue3'!$H44))*'Step 2_Revenue3'!$E44*((1+'Step 2_Revenue3'!$G44)^(O$3-1))), 0)))</f>
        <v>0</v>
      </c>
      <c r="P22" s="54">
        <f>IF(P$3="","",IF(OR('Step 2_Revenue3'!$H44&gt;P$3,'Step 2_Revenue3'!$H44=""),0,IF('Step 2_Revenue3'!$I44+ 'Step 2_Revenue3'!$H44 - 1&gt;=P$3,('Step 2_Revenue3'!$D44*((1-'Step 2_Revenue3'!$F44)^(P$3-'Step 2_Revenue3'!$H44))*'Step 2_Revenue3'!$E44*((1+'Step 2_Revenue3'!$G44)^(P$3-1))), 0)))</f>
        <v>0</v>
      </c>
      <c r="Q22" s="54">
        <f>IF(Q$3="","",IF(OR('Step 2_Revenue3'!$H44&gt;Q$3,'Step 2_Revenue3'!$H44=""),0,IF('Step 2_Revenue3'!$I44+ 'Step 2_Revenue3'!$H44 - 1&gt;=Q$3,('Step 2_Revenue3'!$D44*((1-'Step 2_Revenue3'!$F44)^(Q$3-'Step 2_Revenue3'!$H44))*'Step 2_Revenue3'!$E44*((1+'Step 2_Revenue3'!$G44)^(Q$3-1))), 0)))</f>
        <v>0</v>
      </c>
      <c r="R22" s="54">
        <f>IF(R$3="","",IF(OR('Step 2_Revenue3'!$H44&gt;R$3,'Step 2_Revenue3'!$H44=""),0,IF('Step 2_Revenue3'!$I44+ 'Step 2_Revenue3'!$H44 - 1&gt;=R$3,('Step 2_Revenue3'!$D44*((1-'Step 2_Revenue3'!$F44)^(R$3-'Step 2_Revenue3'!$H44))*'Step 2_Revenue3'!$E44*((1+'Step 2_Revenue3'!$G44)^(R$3-1))), 0)))</f>
        <v>0</v>
      </c>
      <c r="S22" s="54">
        <f>IF(S$3="","",IF(OR('Step 2_Revenue3'!$H44&gt;S$3,'Step 2_Revenue3'!$H44=""),0,IF('Step 2_Revenue3'!$I44+ 'Step 2_Revenue3'!$H44 - 1&gt;=S$3,('Step 2_Revenue3'!$D44*((1-'Step 2_Revenue3'!$F44)^(S$3-'Step 2_Revenue3'!$H44))*'Step 2_Revenue3'!$E44*((1+'Step 2_Revenue3'!$G44)^(S$3-1))), 0)))</f>
        <v>0</v>
      </c>
      <c r="T22" s="54">
        <f>IF(T$3="","",IF(OR('Step 2_Revenue3'!$H44&gt;T$3,'Step 2_Revenue3'!$H44=""),0,IF('Step 2_Revenue3'!$I44+ 'Step 2_Revenue3'!$H44 - 1&gt;=T$3,('Step 2_Revenue3'!$D44*((1-'Step 2_Revenue3'!$F44)^(T$3-'Step 2_Revenue3'!$H44))*'Step 2_Revenue3'!$E44*((1+'Step 2_Revenue3'!$G44)^(T$3-1))), 0)))</f>
        <v>0</v>
      </c>
      <c r="U22" s="54">
        <f>IF(U$3="","",IF(OR('Step 2_Revenue3'!$H44&gt;U$3,'Step 2_Revenue3'!$H44=""),0,IF('Step 2_Revenue3'!$I44+ 'Step 2_Revenue3'!$H44 - 1&gt;=U$3,('Step 2_Revenue3'!$D44*((1-'Step 2_Revenue3'!$F44)^(U$3-'Step 2_Revenue3'!$H44))*'Step 2_Revenue3'!$E44*((1+'Step 2_Revenue3'!$G44)^(U$3-1))), 0)))</f>
        <v>0</v>
      </c>
      <c r="V22" s="54">
        <f>IF(V$3="","",IF(OR('Step 2_Revenue3'!$H44&gt;V$3,'Step 2_Revenue3'!$H44=""),0,IF('Step 2_Revenue3'!$I44+ 'Step 2_Revenue3'!$H44 - 1&gt;=V$3,('Step 2_Revenue3'!$D44*((1-'Step 2_Revenue3'!$F44)^(V$3-'Step 2_Revenue3'!$H44))*'Step 2_Revenue3'!$E44*((1+'Step 2_Revenue3'!$G44)^(V$3-1))), 0)))</f>
        <v>0</v>
      </c>
      <c r="W22" s="54">
        <f>IF(W$3="","",IF(OR('Step 2_Revenue3'!$H44&gt;W$3,'Step 2_Revenue3'!$H44=""),0,IF('Step 2_Revenue3'!$I44+ 'Step 2_Revenue3'!$H44 - 1&gt;=W$3,('Step 2_Revenue3'!$D44*((1-'Step 2_Revenue3'!$F44)^(W$3-'Step 2_Revenue3'!$H44))*'Step 2_Revenue3'!$E44*((1+'Step 2_Revenue3'!$G44)^(W$3-1))), 0)))</f>
        <v>0</v>
      </c>
      <c r="X22" s="54">
        <f>IF(X$3="","",IF(OR('Step 2_Revenue3'!$H44&gt;X$3,'Step 2_Revenue3'!$H44=""),0,IF('Step 2_Revenue3'!$I44+ 'Step 2_Revenue3'!$H44 - 1&gt;=X$3,('Step 2_Revenue3'!$D44*((1-'Step 2_Revenue3'!$F44)^(X$3-'Step 2_Revenue3'!$H44))*'Step 2_Revenue3'!$E44*((1+'Step 2_Revenue3'!$G44)^(X$3-1))), 0)))</f>
        <v>0</v>
      </c>
      <c r="Y22" s="54">
        <f>IF(Y$3="","",IF(OR('Step 2_Revenue3'!$H44&gt;Y$3,'Step 2_Revenue3'!$H44=""),0,IF('Step 2_Revenue3'!$I44+ 'Step 2_Revenue3'!$H44 - 1&gt;=Y$3,('Step 2_Revenue3'!$D44*((1-'Step 2_Revenue3'!$F44)^(Y$3-'Step 2_Revenue3'!$H44))*'Step 2_Revenue3'!$E44*((1+'Step 2_Revenue3'!$G44)^(Y$3-1))), 0)))</f>
        <v>0</v>
      </c>
      <c r="Z22" s="54">
        <f>IF(Z$3="","",IF(OR('Step 2_Revenue3'!$H44&gt;Z$3,'Step 2_Revenue3'!$H44=""),0,IF('Step 2_Revenue3'!$I44+ 'Step 2_Revenue3'!$H44 - 1&gt;=Z$3,('Step 2_Revenue3'!$D44*((1-'Step 2_Revenue3'!$F44)^(Z$3-'Step 2_Revenue3'!$H44))*'Step 2_Revenue3'!$E44*((1+'Step 2_Revenue3'!$G44)^(Z$3-1))), 0)))</f>
        <v>0</v>
      </c>
      <c r="AA22" s="54">
        <f>IF(AA$3="","",IF(OR('Step 2_Revenue3'!$H44&gt;AA$3,'Step 2_Revenue3'!$H44=""),0,IF('Step 2_Revenue3'!$I44+ 'Step 2_Revenue3'!$H44 - 1&gt;=AA$3,('Step 2_Revenue3'!$D44*((1-'Step 2_Revenue3'!$F44)^(AA$3-'Step 2_Revenue3'!$H44))*'Step 2_Revenue3'!$E44*((1+'Step 2_Revenue3'!$G44)^(AA$3-1))), 0)))</f>
        <v>0</v>
      </c>
      <c r="AB22" s="54">
        <f>IF(AB$3="","",IF(OR('Step 2_Revenue3'!$H44&gt;AB$3,'Step 2_Revenue3'!$H44=""),0,IF('Step 2_Revenue3'!$I44+ 'Step 2_Revenue3'!$H44 - 1&gt;=AB$3,('Step 2_Revenue3'!$D44*((1-'Step 2_Revenue3'!$F44)^(AB$3-'Step 2_Revenue3'!$H44))*'Step 2_Revenue3'!$E44*((1+'Step 2_Revenue3'!$G44)^(AB$3-1))), 0)))</f>
        <v>0</v>
      </c>
      <c r="AC22" s="54">
        <f>IF(AC$3="","",IF(OR('Step 2_Revenue3'!$H44&gt;AC$3,'Step 2_Revenue3'!$H44=""),0,IF('Step 2_Revenue3'!$I44+ 'Step 2_Revenue3'!$H44 - 1&gt;=AC$3,('Step 2_Revenue3'!$D44*((1-'Step 2_Revenue3'!$F44)^(AC$3-'Step 2_Revenue3'!$H44))*'Step 2_Revenue3'!$E44*((1+'Step 2_Revenue3'!$G44)^(AC$3-1))), 0)))</f>
        <v>0</v>
      </c>
      <c r="AD22" s="54">
        <f>IF(AD$3="","",IF(OR('Step 2_Revenue3'!$H44&gt;AD$3,'Step 2_Revenue3'!$H44=""),0,IF('Step 2_Revenue3'!$I44+ 'Step 2_Revenue3'!$H44 - 1&gt;=AD$3,('Step 2_Revenue3'!$D44*((1-'Step 2_Revenue3'!$F44)^(AD$3-'Step 2_Revenue3'!$H44))*'Step 2_Revenue3'!$E44*((1+'Step 2_Revenue3'!$G44)^(AD$3-1))), 0)))</f>
        <v>0</v>
      </c>
      <c r="AE22" s="54">
        <f>IF(AE$3="","",IF(OR('Step 2_Revenue3'!$H44&gt;AE$3,'Step 2_Revenue3'!$H44=""),0,IF('Step 2_Revenue3'!$I44+ 'Step 2_Revenue3'!$H44 - 1&gt;=AE$3,('Step 2_Revenue3'!$D44*((1-'Step 2_Revenue3'!$F44)^(AE$3-'Step 2_Revenue3'!$H44))*'Step 2_Revenue3'!$E44*((1+'Step 2_Revenue3'!$G44)^(AE$3-1))), 0)))</f>
        <v>0</v>
      </c>
      <c r="AF22" s="54" t="str">
        <f>IF(AF$3="","",IF(OR('Step 2_Revenue3'!$H44&gt;AF$3,'Step 2_Revenue3'!$H44=""),0,IF('Step 2_Revenue3'!$I44+ 'Step 2_Revenue3'!$H44 - 1&gt;=AF$3,('Step 2_Revenue3'!$D44*((1-'Step 2_Revenue3'!$F44)^(AF$3-'Step 2_Revenue3'!$H44))*'Step 2_Revenue3'!$E44*((1+'Step 2_Revenue3'!$G44)^(AF$3-1))), 0)))</f>
        <v/>
      </c>
      <c r="AG22" s="54" t="str">
        <f>IF(AG$3="","",IF(OR('Step 2_Revenue3'!$H44&gt;AG$3,'Step 2_Revenue3'!$H44=""),0,IF('Step 2_Revenue3'!$I44+ 'Step 2_Revenue3'!$H44 - 1&gt;=AG$3,('Step 2_Revenue3'!$D44*((1-'Step 2_Revenue3'!$F44)^(AG$3-'Step 2_Revenue3'!$H44))*'Step 2_Revenue3'!$E44*((1+'Step 2_Revenue3'!$G44)^(AG$3-1))), 0)))</f>
        <v/>
      </c>
      <c r="AH22" s="54" t="str">
        <f>IF(AH$3="","",IF(OR('Step 2_Revenue3'!$H44&gt;AH$3,'Step 2_Revenue3'!$H44=""),0,IF('Step 2_Revenue3'!$I44+ 'Step 2_Revenue3'!$H44 - 1&gt;=AH$3,('Step 2_Revenue3'!$D44*((1-'Step 2_Revenue3'!$F44)^(AH$3-'Step 2_Revenue3'!$H44))*'Step 2_Revenue3'!$E44*((1+'Step 2_Revenue3'!$G44)^(AH$3-1))), 0)))</f>
        <v/>
      </c>
      <c r="AI22" s="54" t="str">
        <f>IF(AI$3="","",IF(OR('Step 2_Revenue3'!$H44&gt;AI$3,'Step 2_Revenue3'!$H44=""),0,IF('Step 2_Revenue3'!$I44+ 'Step 2_Revenue3'!$H44 - 1&gt;=AI$3,('Step 2_Revenue3'!$D44*((1-'Step 2_Revenue3'!$F44)^(AI$3-'Step 2_Revenue3'!$H44))*'Step 2_Revenue3'!$E44*((1+'Step 2_Revenue3'!$G44)^(AI$3-1))), 0)))</f>
        <v/>
      </c>
      <c r="AJ22" s="54" t="str">
        <f>IF(AJ$3="","",IF(OR('Step 2_Revenue3'!$H44&gt;AJ$3,'Step 2_Revenue3'!$H44=""),0,IF('Step 2_Revenue3'!$I44+ 'Step 2_Revenue3'!$H44 - 1&gt;=AJ$3,('Step 2_Revenue3'!$D44*((1-'Step 2_Revenue3'!$F44)^(AJ$3-'Step 2_Revenue3'!$H44))*'Step 2_Revenue3'!$E44*((1+'Step 2_Revenue3'!$G44)^(AJ$3-1))), 0)))</f>
        <v/>
      </c>
      <c r="AK22" s="54" t="str">
        <f>IF(AK$3="","",IF(OR('Step 2_Revenue3'!$H44&gt;AK$3,'Step 2_Revenue3'!$H44=""),0,IF('Step 2_Revenue3'!$I44+ 'Step 2_Revenue3'!$H44 - 1&gt;=AK$3,('Step 2_Revenue3'!$D44*((1-'Step 2_Revenue3'!$F44)^(AK$3-'Step 2_Revenue3'!$H44))*'Step 2_Revenue3'!$E44*((1+'Step 2_Revenue3'!$G44)^(AK$3-1))), 0)))</f>
        <v/>
      </c>
      <c r="AL22" s="54" t="str">
        <f>IF(AL$3="","",IF(OR('Step 2_Revenue3'!$H44&gt;AL$3,'Step 2_Revenue3'!$H44=""),0,IF('Step 2_Revenue3'!$I44+ 'Step 2_Revenue3'!$H44 - 1&gt;=AL$3,('Step 2_Revenue3'!$D44*((1-'Step 2_Revenue3'!$F44)^(AL$3-'Step 2_Revenue3'!$H44))*'Step 2_Revenue3'!$E44*((1+'Step 2_Revenue3'!$G44)^(AL$3-1))), 0)))</f>
        <v/>
      </c>
      <c r="AM22" s="54" t="str">
        <f>IF(AM$3="","",IF(OR('Step 2_Revenue3'!$H44&gt;AM$3,'Step 2_Revenue3'!$H44=""),0,IF('Step 2_Revenue3'!$I44+ 'Step 2_Revenue3'!$H44 - 1&gt;=AM$3,('Step 2_Revenue3'!$D44*((1-'Step 2_Revenue3'!$F44)^(AM$3-'Step 2_Revenue3'!$H44))*'Step 2_Revenue3'!$E44*((1+'Step 2_Revenue3'!$G44)^(AM$3-1))), 0)))</f>
        <v/>
      </c>
      <c r="AN22" s="54" t="str">
        <f>IF(AN$3="","",IF(OR('Step 2_Revenue3'!$H44&gt;AN$3,'Step 2_Revenue3'!$H44=""),0,IF('Step 2_Revenue3'!$I44+ 'Step 2_Revenue3'!$H44 - 1&gt;=AN$3,('Step 2_Revenue3'!$D44*((1-'Step 2_Revenue3'!$F44)^(AN$3-'Step 2_Revenue3'!$H44))*'Step 2_Revenue3'!$E44*((1+'Step 2_Revenue3'!$G44)^(AN$3-1))), 0)))</f>
        <v/>
      </c>
      <c r="AO22" s="54" t="str">
        <f>IF(AO$3="","",IF(OR('Step 2_Revenue3'!$H44&gt;AO$3,'Step 2_Revenue3'!$H44=""),0,IF('Step 2_Revenue3'!$I44+ 'Step 2_Revenue3'!$H44 - 1&gt;=AO$3,('Step 2_Revenue3'!$D44*((1-'Step 2_Revenue3'!$F44)^(AO$3-'Step 2_Revenue3'!$H44))*'Step 2_Revenue3'!$E44*((1+'Step 2_Revenue3'!$G44)^(AO$3-1))), 0)))</f>
        <v/>
      </c>
      <c r="AP22" s="54" t="str">
        <f>IF(AP$3="","",IF(OR('Step 2_Revenue3'!$H44&gt;AP$3,'Step 2_Revenue3'!$H44=""),0,IF('Step 2_Revenue3'!$I44+ 'Step 2_Revenue3'!$H44 - 1&gt;=AP$3,('Step 2_Revenue3'!$D44*((1-'Step 2_Revenue3'!$F44)^(AP$3-'Step 2_Revenue3'!$H44))*'Step 2_Revenue3'!$E44*((1+'Step 2_Revenue3'!$G44)^(AP$3-1))), 0)))</f>
        <v/>
      </c>
      <c r="AQ22" s="54" t="str">
        <f>IF(AQ$3="","",IF(OR('Step 2_Revenue3'!$H44&gt;AQ$3,'Step 2_Revenue3'!$H44=""),0,IF('Step 2_Revenue3'!$I44+ 'Step 2_Revenue3'!$H44 - 1&gt;=AQ$3,('Step 2_Revenue3'!$D44*((1-'Step 2_Revenue3'!$F44)^(AQ$3-'Step 2_Revenue3'!$H44))*'Step 2_Revenue3'!$E44*((1+'Step 2_Revenue3'!$G44)^(AQ$3-1))), 0)))</f>
        <v/>
      </c>
      <c r="AR22" s="54" t="str">
        <f>IF(AR$3="","",IF(OR('Step 2_Revenue3'!$H44&gt;AR$3,'Step 2_Revenue3'!$H44=""),0,IF('Step 2_Revenue3'!$I44+ 'Step 2_Revenue3'!$H44 - 1&gt;=AR$3,('Step 2_Revenue3'!$D44*((1-'Step 2_Revenue3'!$F44)^(AR$3-'Step 2_Revenue3'!$H44))*'Step 2_Revenue3'!$E44*((1+'Step 2_Revenue3'!$G44)^(AR$3-1))), 0)))</f>
        <v/>
      </c>
      <c r="AS22" s="54" t="str">
        <f>IF(AS$3="","",IF(OR('Step 2_Revenue3'!$H44&gt;AS$3,'Step 2_Revenue3'!$H44=""),0,IF('Step 2_Revenue3'!$I44+ 'Step 2_Revenue3'!$H44 - 1&gt;=AS$3,('Step 2_Revenue3'!$D44*((1-'Step 2_Revenue3'!$F44)^(AS$3-'Step 2_Revenue3'!$H44))*'Step 2_Revenue3'!$E44*((1+'Step 2_Revenue3'!$G44)^(AS$3-1))), 0)))</f>
        <v/>
      </c>
      <c r="AT22" s="54" t="str">
        <f>IF(AT$3="","",IF(OR('Step 2_Revenue3'!$H44&gt;AT$3,'Step 2_Revenue3'!$H44=""),0,IF('Step 2_Revenue3'!$I44+ 'Step 2_Revenue3'!$H44 - 1&gt;=AT$3,('Step 2_Revenue3'!$D44*((1-'Step 2_Revenue3'!$F44)^(AT$3-'Step 2_Revenue3'!$H44))*'Step 2_Revenue3'!$E44*((1+'Step 2_Revenue3'!$G44)^(AT$3-1))), 0)))</f>
        <v/>
      </c>
      <c r="AU22" s="54" t="str">
        <f>IF(AU$3="","",IF(OR('Step 2_Revenue3'!$H44&gt;AU$3,'Step 2_Revenue3'!$H44=""),0,IF('Step 2_Revenue3'!$I44+ 'Step 2_Revenue3'!$H44 - 1&gt;=AU$3,('Step 2_Revenue3'!$D44*((1-'Step 2_Revenue3'!$F44)^(AU$3-'Step 2_Revenue3'!$H44))*'Step 2_Revenue3'!$E44*((1+'Step 2_Revenue3'!$G44)^(AU$3-1))), 0)))</f>
        <v/>
      </c>
      <c r="AV22" s="54" t="str">
        <f>IF(AV$3="","",IF(OR('Step 2_Revenue3'!$H44&gt;AV$3,'Step 2_Revenue3'!$H44=""),0,IF('Step 2_Revenue3'!$I44+ 'Step 2_Revenue3'!$H44 - 1&gt;=AV$3,('Step 2_Revenue3'!$D44*((1-'Step 2_Revenue3'!$F44)^(AV$3-'Step 2_Revenue3'!$H44))*'Step 2_Revenue3'!$E44*((1+'Step 2_Revenue3'!$G44)^(AV$3-1))), 0)))</f>
        <v/>
      </c>
      <c r="AW22" s="54" t="str">
        <f>IF(AW$3="","",IF(OR('Step 2_Revenue3'!$H44&gt;AW$3,'Step 2_Revenue3'!$H44=""),0,IF('Step 2_Revenue3'!$I44+ 'Step 2_Revenue3'!$H44 - 1&gt;=AW$3,('Step 2_Revenue3'!$D44*((1-'Step 2_Revenue3'!$F44)^(AW$3-'Step 2_Revenue3'!$H44))*'Step 2_Revenue3'!$E44*((1+'Step 2_Revenue3'!$G44)^(AW$3-1))), 0)))</f>
        <v/>
      </c>
      <c r="AX22" s="54" t="str">
        <f>IF(AX$3="","",IF(OR('Step 2_Revenue3'!$H44&gt;AX$3,'Step 2_Revenue3'!$H44=""),0,IF('Step 2_Revenue3'!$I44+ 'Step 2_Revenue3'!$H44 - 1&gt;=AX$3,('Step 2_Revenue3'!$D44*((1-'Step 2_Revenue3'!$F44)^(AX$3-'Step 2_Revenue3'!$H44))*'Step 2_Revenue3'!$E44*((1+'Step 2_Revenue3'!$G44)^(AX$3-1))), 0)))</f>
        <v/>
      </c>
      <c r="AY22" s="54" t="str">
        <f>IF(AY$3="","",IF(OR('Step 2_Revenue3'!$H44&gt;AY$3,'Step 2_Revenue3'!$H44=""),0,IF('Step 2_Revenue3'!$I44+ 'Step 2_Revenue3'!$H44 - 1&gt;=AY$3,('Step 2_Revenue3'!$D44*((1-'Step 2_Revenue3'!$F44)^(AY$3-'Step 2_Revenue3'!$H44))*'Step 2_Revenue3'!$E44*((1+'Step 2_Revenue3'!$G44)^(AY$3-1))), 0)))</f>
        <v/>
      </c>
      <c r="AZ22" s="54" t="str">
        <f>IF(AZ$3="","",IF(OR('Step 2_Revenue3'!$H44&gt;AZ$3,'Step 2_Revenue3'!$H44=""),0,IF('Step 2_Revenue3'!$I44+ 'Step 2_Revenue3'!$H44 - 1&gt;=AZ$3,('Step 2_Revenue3'!$D44*((1-'Step 2_Revenue3'!$F44)^(AZ$3-'Step 2_Revenue3'!$H44))*'Step 2_Revenue3'!$E44*((1+'Step 2_Revenue3'!$G44)^(AZ$3-1))), 0)))</f>
        <v/>
      </c>
      <c r="BA22" s="54" t="str">
        <f>IF(BA$3="","",IF(OR('Step 2_Revenue3'!$H44&gt;BA$3,'Step 2_Revenue3'!$H44=""),0,IF('Step 2_Revenue3'!$I44+ 'Step 2_Revenue3'!$H44 - 1&gt;=BA$3,('Step 2_Revenue3'!$D44*((1-'Step 2_Revenue3'!$F44)^(BA$3-'Step 2_Revenue3'!$H44))*'Step 2_Revenue3'!$E44*((1+'Step 2_Revenue3'!$G44)^(BA$3-1))), 0)))</f>
        <v/>
      </c>
      <c r="BB22" s="54" t="str">
        <f>IF(BB$3="","",IF(OR('Step 2_Revenue3'!$H44&gt;BB$3,'Step 2_Revenue3'!$H44=""),0,IF('Step 2_Revenue3'!$I44+ 'Step 2_Revenue3'!$H44 - 1&gt;=BB$3,('Step 2_Revenue3'!$D44*((1-'Step 2_Revenue3'!$F44)^(BB$3-'Step 2_Revenue3'!$H44))*'Step 2_Revenue3'!$E44*((1+'Step 2_Revenue3'!$G44)^(BB$3-1))), 0)))</f>
        <v/>
      </c>
      <c r="BC22" s="54" t="str">
        <f>IF(BC$3="","",IF(OR('Step 2_Revenue3'!$H44&gt;BC$3,'Step 2_Revenue3'!$H44=""),0,IF('Step 2_Revenue3'!$I44+ 'Step 2_Revenue3'!$H44 - 1&gt;=BC$3,('Step 2_Revenue3'!$D44*((1-'Step 2_Revenue3'!$F44)^(BC$3-'Step 2_Revenue3'!$H44))*'Step 2_Revenue3'!$E44*((1+'Step 2_Revenue3'!$G44)^(BC$3-1))), 0)))</f>
        <v/>
      </c>
      <c r="BD22" s="54" t="str">
        <f>IF(BD$3="","",IF(OR('Step 2_Revenue3'!$H44&gt;BD$3,'Step 2_Revenue3'!$H44=""),0,IF('Step 2_Revenue3'!$I44+ 'Step 2_Revenue3'!$H44 - 1&gt;=BD$3,('Step 2_Revenue3'!$D44*((1-'Step 2_Revenue3'!$F44)^(BD$3-'Step 2_Revenue3'!$H44))*'Step 2_Revenue3'!$E44*((1+'Step 2_Revenue3'!$G44)^(BD$3-1))), 0)))</f>
        <v/>
      </c>
      <c r="BE22" s="54" t="str">
        <f>IF(BE$3="","",IF(OR('Step 2_Revenue3'!$H44&gt;BE$3,'Step 2_Revenue3'!$H44=""),0,IF('Step 2_Revenue3'!$I44+ 'Step 2_Revenue3'!$H44 - 1&gt;=BE$3,('Step 2_Revenue3'!$D44*((1-'Step 2_Revenue3'!$F44)^(BE$3-'Step 2_Revenue3'!$H44))*'Step 2_Revenue3'!$E44*((1+'Step 2_Revenue3'!$G44)^(BE$3-1))), 0)))</f>
        <v/>
      </c>
      <c r="BF22" s="54" t="str">
        <f>IF(BF$3="","",IF(OR('Step 2_Revenue3'!$H44&gt;BF$3,'Step 2_Revenue3'!$H44=""),0,IF('Step 2_Revenue3'!$I44+ 'Step 2_Revenue3'!$H44 - 1&gt;=BF$3,('Step 2_Revenue3'!$D44*((1-'Step 2_Revenue3'!$F44)^(BF$3-'Step 2_Revenue3'!$H44))*'Step 2_Revenue3'!$E44*((1+'Step 2_Revenue3'!$G44)^(BF$3-1))), 0)))</f>
        <v/>
      </c>
      <c r="BG22" s="54" t="str">
        <f>IF(BG$3="","",IF(OR('Step 2_Revenue3'!$H44&gt;BG$3,'Step 2_Revenue3'!$H44=""),0,IF('Step 2_Revenue3'!$I44+ 'Step 2_Revenue3'!$H44 - 1&gt;=BG$3,('Step 2_Revenue3'!$D44*((1-'Step 2_Revenue3'!$F44)^(BG$3-'Step 2_Revenue3'!$H44))*'Step 2_Revenue3'!$E44*((1+'Step 2_Revenue3'!$G44)^(BG$3-1))), 0)))</f>
        <v/>
      </c>
      <c r="BH22" s="54" t="str">
        <f>IF(BH$3="","",IF(OR('Step 2_Revenue3'!$H44&gt;BH$3,'Step 2_Revenue3'!$H44=""),0,IF('Step 2_Revenue3'!$I44+ 'Step 2_Revenue3'!$H44 - 1&gt;=BH$3,('Step 2_Revenue3'!$D44*((1-'Step 2_Revenue3'!$F44)^(BH$3-'Step 2_Revenue3'!$H44))*'Step 2_Revenue3'!$E44*((1+'Step 2_Revenue3'!$G44)^(BH$3-1))), 0)))</f>
        <v/>
      </c>
      <c r="BI22" s="54" t="str">
        <f>IF(BI$3="","",IF(OR('Step 2_Revenue3'!$H44&gt;BI$3,'Step 2_Revenue3'!$H44=""),0,IF('Step 2_Revenue3'!$I44+ 'Step 2_Revenue3'!$H44 - 1&gt;=BI$3,('Step 2_Revenue3'!$D44*((1-'Step 2_Revenue3'!$F44)^(BI$3-'Step 2_Revenue3'!$H44))*'Step 2_Revenue3'!$E44*((1+'Step 2_Revenue3'!$G44)^(BI$3-1))), 0)))</f>
        <v/>
      </c>
      <c r="BJ22" s="54" t="str">
        <f>IF(BJ$3="","",IF(OR('Step 2_Revenue3'!$H44&gt;BJ$3,'Step 2_Revenue3'!$H44=""),0,IF('Step 2_Revenue3'!$I44+ 'Step 2_Revenue3'!$H44 - 1&gt;=BJ$3,('Step 2_Revenue3'!$D44*((1-'Step 2_Revenue3'!$F44)^(BJ$3-'Step 2_Revenue3'!$H44))*'Step 2_Revenue3'!$E44*((1+'Step 2_Revenue3'!$G44)^(BJ$3-1))), 0)))</f>
        <v/>
      </c>
      <c r="BK22" s="54" t="str">
        <f>IF(BK$3="","",IF(OR('Step 2_Revenue3'!$H44&gt;BK$3,'Step 2_Revenue3'!$H44=""),0,IF('Step 2_Revenue3'!$I44+ 'Step 2_Revenue3'!$H44 - 1&gt;=BK$3,('Step 2_Revenue3'!$D44*((1-'Step 2_Revenue3'!$F44)^(BK$3-'Step 2_Revenue3'!$H44))*'Step 2_Revenue3'!$E44*((1+'Step 2_Revenue3'!$G44)^(BK$3-1))), 0)))</f>
        <v/>
      </c>
      <c r="BL22" s="54" t="str">
        <f>IF(BL$3="","",IF(OR('Step 2_Revenue3'!$H44&gt;BL$3,'Step 2_Revenue3'!$H44=""),0,IF('Step 2_Revenue3'!$I44+ 'Step 2_Revenue3'!$H44 - 1&gt;=BL$3,('Step 2_Revenue3'!$D44*((1-'Step 2_Revenue3'!$F44)^(BL$3-'Step 2_Revenue3'!$H44))*'Step 2_Revenue3'!$E44*((1+'Step 2_Revenue3'!$G44)^(BL$3-1))), 0)))</f>
        <v/>
      </c>
      <c r="BM22" s="54" t="str">
        <f>IF(BM$3="","",IF(OR('Step 2_Revenue3'!$H44&gt;BM$3,'Step 2_Revenue3'!$H44=""),0,IF('Step 2_Revenue3'!$I44+ 'Step 2_Revenue3'!$H44 - 1&gt;=BM$3,('Step 2_Revenue3'!$D44*((1-'Step 2_Revenue3'!$F44)^(BM$3-'Step 2_Revenue3'!$H44))*'Step 2_Revenue3'!$E44*((1+'Step 2_Revenue3'!$G44)^(BM$3-1))), 0)))</f>
        <v/>
      </c>
      <c r="BN22" s="54" t="str">
        <f>IF(BN$3="","",IF(OR('Step 2_Revenue3'!$H44&gt;BN$3,'Step 2_Revenue3'!$H44=""),0,IF('Step 2_Revenue3'!$I44+ 'Step 2_Revenue3'!$H44 - 1&gt;=BN$3,('Step 2_Revenue3'!$D44*((1-'Step 2_Revenue3'!$F44)^(BN$3-'Step 2_Revenue3'!$H44))*'Step 2_Revenue3'!$E44*((1+'Step 2_Revenue3'!$G44)^(BN$3-1))), 0)))</f>
        <v/>
      </c>
      <c r="BO22" s="54" t="str">
        <f>IF(BO$3="","",IF(OR('Step 2_Revenue3'!$H44&gt;BO$3,'Step 2_Revenue3'!$H44=""),0,IF('Step 2_Revenue3'!$I44+ 'Step 2_Revenue3'!$H44 - 1&gt;=BO$3,('Step 2_Revenue3'!$D44*((1-'Step 2_Revenue3'!$F44)^(BO$3-'Step 2_Revenue3'!$H44))*'Step 2_Revenue3'!$E44*((1+'Step 2_Revenue3'!$G44)^(BO$3-1))), 0)))</f>
        <v/>
      </c>
      <c r="BP22" s="54" t="str">
        <f>IF(BP$3="","",IF(OR('Step 2_Revenue3'!$H44&gt;BP$3,'Step 2_Revenue3'!$H44=""),0,IF('Step 2_Revenue3'!$I44+ 'Step 2_Revenue3'!$H44 - 1&gt;=BP$3,('Step 2_Revenue3'!$D44*((1-'Step 2_Revenue3'!$F44)^(BP$3-'Step 2_Revenue3'!$H44))*'Step 2_Revenue3'!$E44*((1+'Step 2_Revenue3'!$G44)^(BP$3-1))), 0)))</f>
        <v/>
      </c>
      <c r="BQ22" s="54" t="str">
        <f>IF(BQ$3="","",IF(OR('Step 2_Revenue3'!$H44&gt;BQ$3,'Step 2_Revenue3'!$H44=""),0,IF('Step 2_Revenue3'!$I44+ 'Step 2_Revenue3'!$H44 - 1&gt;=BQ$3,('Step 2_Revenue3'!$D44*((1-'Step 2_Revenue3'!$F44)^(BQ$3-'Step 2_Revenue3'!$H44))*'Step 2_Revenue3'!$E44*((1+'Step 2_Revenue3'!$G44)^(BQ$3-1))), 0)))</f>
        <v/>
      </c>
      <c r="BR22" s="54" t="str">
        <f>IF(BR$3="","",IF(OR('Step 2_Revenue3'!$H44&gt;BR$3,'Step 2_Revenue3'!$H44=""),0,IF('Step 2_Revenue3'!$I44+ 'Step 2_Revenue3'!$H44 - 1&gt;=BR$3,('Step 2_Revenue3'!$D44*((1-'Step 2_Revenue3'!$F44)^(BR$3-'Step 2_Revenue3'!$H44))*'Step 2_Revenue3'!$E44*((1+'Step 2_Revenue3'!$G44)^(BR$3-1))), 0)))</f>
        <v/>
      </c>
      <c r="BS22" s="54" t="str">
        <f>IF(BS$3="","",IF(OR('Step 2_Revenue3'!$H44&gt;BS$3,'Step 2_Revenue3'!$H44=""),0,IF('Step 2_Revenue3'!$I44+ 'Step 2_Revenue3'!$H44 - 1&gt;=BS$3,('Step 2_Revenue3'!$D44*((1-'Step 2_Revenue3'!$F44)^(BS$3-'Step 2_Revenue3'!$H44))*'Step 2_Revenue3'!$E44*((1+'Step 2_Revenue3'!$G44)^(BS$3-1))), 0)))</f>
        <v/>
      </c>
      <c r="BT22" s="54" t="str">
        <f>IF(BT$3="","",IF(OR('Step 2_Revenue3'!$H44&gt;BT$3,'Step 2_Revenue3'!$H44=""),0,IF('Step 2_Revenue3'!$I44+ 'Step 2_Revenue3'!$H44 - 1&gt;=BT$3,('Step 2_Revenue3'!$D44*((1-'Step 2_Revenue3'!$F44)^(BT$3-'Step 2_Revenue3'!$H44))*'Step 2_Revenue3'!$E44*((1+'Step 2_Revenue3'!$G44)^(BT$3-1))), 0)))</f>
        <v/>
      </c>
      <c r="BU22" s="54" t="str">
        <f>IF(BU$3="","",IF(OR('Step 2_Revenue3'!$H44&gt;BU$3,'Step 2_Revenue3'!$H44=""),0,IF('Step 2_Revenue3'!$I44+ 'Step 2_Revenue3'!$H44 - 1&gt;=BU$3,('Step 2_Revenue3'!$D44*((1-'Step 2_Revenue3'!$F44)^(BU$3-'Step 2_Revenue3'!$H44))*'Step 2_Revenue3'!$E44*((1+'Step 2_Revenue3'!$G44)^(BU$3-1))), 0)))</f>
        <v/>
      </c>
      <c r="BV22" s="54" t="str">
        <f>IF(BV$3="","",IF(OR('Step 2_Revenue3'!$H44&gt;BV$3,'Step 2_Revenue3'!$H44=""),0,IF('Step 2_Revenue3'!$I44+ 'Step 2_Revenue3'!$H44 - 1&gt;=BV$3,('Step 2_Revenue3'!$D44*((1-'Step 2_Revenue3'!$F44)^(BV$3-'Step 2_Revenue3'!$H44))*'Step 2_Revenue3'!$E44*((1+'Step 2_Revenue3'!$G44)^(BV$3-1))), 0)))</f>
        <v/>
      </c>
      <c r="BW22" s="54" t="str">
        <f>IF(BW$3="","",IF(OR('Step 2_Revenue3'!$H44&gt;BW$3,'Step 2_Revenue3'!$H44=""),0,IF('Step 2_Revenue3'!$I44+ 'Step 2_Revenue3'!$H44 - 1&gt;=BW$3,('Step 2_Revenue3'!$D44*((1-'Step 2_Revenue3'!$F44)^(BW$3-'Step 2_Revenue3'!$H44))*'Step 2_Revenue3'!$E44*((1+'Step 2_Revenue3'!$G44)^(BW$3-1))), 0)))</f>
        <v/>
      </c>
      <c r="BX22" s="54" t="str">
        <f>IF(BX$3="","",IF(OR('Step 2_Revenue3'!$H44&gt;BX$3,'Step 2_Revenue3'!$H44=""),0,IF('Step 2_Revenue3'!$I44+ 'Step 2_Revenue3'!$H44 - 1&gt;=BX$3,('Step 2_Revenue3'!$D44*((1-'Step 2_Revenue3'!$F44)^(BX$3-'Step 2_Revenue3'!$H44))*'Step 2_Revenue3'!$E44*((1+'Step 2_Revenue3'!$G44)^(BX$3-1))), 0)))</f>
        <v/>
      </c>
      <c r="BY22" s="54" t="str">
        <f>IF(BY$3="","",IF(OR('Step 2_Revenue3'!$H44&gt;BY$3,'Step 2_Revenue3'!$H44=""),0,IF('Step 2_Revenue3'!$I44+ 'Step 2_Revenue3'!$H44 - 1&gt;=BY$3,('Step 2_Revenue3'!$D44*((1-'Step 2_Revenue3'!$F44)^(BY$3-'Step 2_Revenue3'!$H44))*'Step 2_Revenue3'!$E44*((1+'Step 2_Revenue3'!$G44)^(BY$3-1))), 0)))</f>
        <v/>
      </c>
      <c r="BZ22" s="54" t="str">
        <f>IF(BZ$3="","",IF(OR('Step 2_Revenue3'!$H44&gt;BZ$3,'Step 2_Revenue3'!$H44=""),0,IF('Step 2_Revenue3'!$I44+ 'Step 2_Revenue3'!$H44 - 1&gt;=BZ$3,('Step 2_Revenue3'!$D44*((1-'Step 2_Revenue3'!$F44)^(BZ$3-'Step 2_Revenue3'!$H44))*'Step 2_Revenue3'!$E44*((1+'Step 2_Revenue3'!$G44)^(BZ$3-1))), 0)))</f>
        <v/>
      </c>
      <c r="CA22" s="54" t="str">
        <f>IF(CA$3="","",IF(OR('Step 2_Revenue3'!$H44&gt;CA$3,'Step 2_Revenue3'!$H44=""),0,IF('Step 2_Revenue3'!$I44+ 'Step 2_Revenue3'!$H44 - 1&gt;=CA$3,('Step 2_Revenue3'!$D44*((1-'Step 2_Revenue3'!$F44)^(CA$3-'Step 2_Revenue3'!$H44))*'Step 2_Revenue3'!$E44*((1+'Step 2_Revenue3'!$G44)^(CA$3-1))), 0)))</f>
        <v/>
      </c>
      <c r="CB22" s="54" t="str">
        <f>IF(CB$3="","",IF(OR('Step 2_Revenue3'!$H44&gt;CB$3,'Step 2_Revenue3'!$H44=""),0,IF('Step 2_Revenue3'!$I44+ 'Step 2_Revenue3'!$H44 - 1&gt;=CB$3,('Step 2_Revenue3'!$D44*((1-'Step 2_Revenue3'!$F44)^(CB$3-'Step 2_Revenue3'!$H44))*'Step 2_Revenue3'!$E44*((1+'Step 2_Revenue3'!$G44)^(CB$3-1))), 0)))</f>
        <v/>
      </c>
      <c r="CC22" s="54" t="str">
        <f>IF(CC$3="","",IF(OR('Step 2_Revenue3'!$H44&gt;CC$3,'Step 2_Revenue3'!$H44=""),0,IF('Step 2_Revenue3'!$I44+ 'Step 2_Revenue3'!$H44 - 1&gt;=CC$3,('Step 2_Revenue3'!$D44*((1-'Step 2_Revenue3'!$F44)^(CC$3-'Step 2_Revenue3'!$H44))*'Step 2_Revenue3'!$E44*((1+'Step 2_Revenue3'!$G44)^(CC$3-1))), 0)))</f>
        <v/>
      </c>
      <c r="CD22" s="54" t="str">
        <f>IF(CD$3="","",IF(OR('Step 2_Revenue3'!$H44&gt;CD$3,'Step 2_Revenue3'!$H44=""),0,IF('Step 2_Revenue3'!$I44+ 'Step 2_Revenue3'!$H44 - 1&gt;=CD$3,('Step 2_Revenue3'!$D44*((1-'Step 2_Revenue3'!$F44)^(CD$3-'Step 2_Revenue3'!$H44))*'Step 2_Revenue3'!$E44*((1+'Step 2_Revenue3'!$G44)^(CD$3-1))), 0)))</f>
        <v/>
      </c>
      <c r="CE22" s="54" t="str">
        <f>IF(CE$3="","",IF(OR('Step 2_Revenue3'!$H44&gt;CE$3,'Step 2_Revenue3'!$H44=""),0,IF('Step 2_Revenue3'!$I44+ 'Step 2_Revenue3'!$H44 - 1&gt;=CE$3,('Step 2_Revenue3'!$D44*((1-'Step 2_Revenue3'!$F44)^(CE$3-'Step 2_Revenue3'!$H44))*'Step 2_Revenue3'!$E44*((1+'Step 2_Revenue3'!$G44)^(CE$3-1))), 0)))</f>
        <v/>
      </c>
      <c r="CF22" s="54" t="str">
        <f>IF(CF$3="","",IF(OR('Step 2_Revenue3'!$H44&gt;CF$3,'Step 2_Revenue3'!$H44=""),0,IF('Step 2_Revenue3'!$I44+ 'Step 2_Revenue3'!$H44 - 1&gt;=CF$3,('Step 2_Revenue3'!$D44*((1-'Step 2_Revenue3'!$F44)^(CF$3-'Step 2_Revenue3'!$H44))*'Step 2_Revenue3'!$E44*((1+'Step 2_Revenue3'!$G44)^(CF$3-1))), 0)))</f>
        <v/>
      </c>
      <c r="CG22" s="54" t="str">
        <f>IF(CG$3="","",IF(OR('Step 2_Revenue3'!$H44&gt;CG$3,'Step 2_Revenue3'!$H44=""),0,IF('Step 2_Revenue3'!$I44+ 'Step 2_Revenue3'!$H44 - 1&gt;=CG$3,('Step 2_Revenue3'!$D44*((1-'Step 2_Revenue3'!$F44)^(CG$3-'Step 2_Revenue3'!$H44))*'Step 2_Revenue3'!$E44*((1+'Step 2_Revenue3'!$G44)^(CG$3-1))), 0)))</f>
        <v/>
      </c>
      <c r="CH22" s="54" t="str">
        <f>IF(CH$3="","",IF(OR('Step 2_Revenue3'!$H44&gt;CH$3,'Step 2_Revenue3'!$H44=""),0,IF('Step 2_Revenue3'!$I44+ 'Step 2_Revenue3'!$H44 - 1&gt;=CH$3,('Step 2_Revenue3'!$D44*((1-'Step 2_Revenue3'!$F44)^(CH$3-'Step 2_Revenue3'!$H44))*'Step 2_Revenue3'!$E44*((1+'Step 2_Revenue3'!$G44)^(CH$3-1))), 0)))</f>
        <v/>
      </c>
      <c r="CI22" s="54" t="str">
        <f>IF(CI$3="","",IF(OR('Step 2_Revenue3'!$H44&gt;CI$3,'Step 2_Revenue3'!$H44=""),0,IF('Step 2_Revenue3'!$I44+ 'Step 2_Revenue3'!$H44 - 1&gt;=CI$3,('Step 2_Revenue3'!$D44*((1-'Step 2_Revenue3'!$F44)^(CI$3-'Step 2_Revenue3'!$H44))*'Step 2_Revenue3'!$E44*((1+'Step 2_Revenue3'!$G44)^(CI$3-1))), 0)))</f>
        <v/>
      </c>
      <c r="CJ22" s="54" t="str">
        <f>IF(CJ$3="","",IF(OR('Step 2_Revenue3'!$H44&gt;CJ$3,'Step 2_Revenue3'!$H44=""),0,IF('Step 2_Revenue3'!$I44+ 'Step 2_Revenue3'!$H44 - 1&gt;=CJ$3,('Step 2_Revenue3'!$D44*((1-'Step 2_Revenue3'!$F44)^(CJ$3-'Step 2_Revenue3'!$H44))*'Step 2_Revenue3'!$E44*((1+'Step 2_Revenue3'!$G44)^(CJ$3-1))), 0)))</f>
        <v/>
      </c>
      <c r="CK22" s="54" t="str">
        <f>IF(CK$3="","",IF(OR('Step 2_Revenue3'!$H44&gt;CK$3,'Step 2_Revenue3'!$H44=""),0,IF('Step 2_Revenue3'!$I44+ 'Step 2_Revenue3'!$H44 - 1&gt;=CK$3,('Step 2_Revenue3'!$D44*((1-'Step 2_Revenue3'!$F44)^(CK$3-'Step 2_Revenue3'!$H44))*'Step 2_Revenue3'!$E44*((1+'Step 2_Revenue3'!$G44)^(CK$3-1))), 0)))</f>
        <v/>
      </c>
      <c r="CL22" s="54" t="str">
        <f>IF(CL$3="","",IF(OR('Step 2_Revenue3'!$H44&gt;CL$3,'Step 2_Revenue3'!$H44=""),0,IF('Step 2_Revenue3'!$I44+ 'Step 2_Revenue3'!$H44 - 1&gt;=CL$3,('Step 2_Revenue3'!$D44*((1-'Step 2_Revenue3'!$F44)^(CL$3-'Step 2_Revenue3'!$H44))*'Step 2_Revenue3'!$E44*((1+'Step 2_Revenue3'!$G44)^(CL$3-1))), 0)))</f>
        <v/>
      </c>
      <c r="CM22" s="54" t="str">
        <f>IF(CM$3="","",IF(OR('Step 2_Revenue3'!$H44&gt;CM$3,'Step 2_Revenue3'!$H44=""),0,IF('Step 2_Revenue3'!$I44+ 'Step 2_Revenue3'!$H44 - 1&gt;=CM$3,('Step 2_Revenue3'!$D44*((1-'Step 2_Revenue3'!$F44)^(CM$3-'Step 2_Revenue3'!$H44))*'Step 2_Revenue3'!$E44*((1+'Step 2_Revenue3'!$G44)^(CM$3-1))), 0)))</f>
        <v/>
      </c>
      <c r="CN22" s="54" t="str">
        <f>IF(CN$3="","",IF(OR('Step 2_Revenue3'!$H44&gt;CN$3,'Step 2_Revenue3'!$H44=""),0,IF('Step 2_Revenue3'!$I44+ 'Step 2_Revenue3'!$H44 - 1&gt;=CN$3,('Step 2_Revenue3'!$D44*((1-'Step 2_Revenue3'!$F44)^(CN$3-'Step 2_Revenue3'!$H44))*'Step 2_Revenue3'!$E44*((1+'Step 2_Revenue3'!$G44)^(CN$3-1))), 0)))</f>
        <v/>
      </c>
      <c r="CO22" s="54" t="str">
        <f>IF(CO$3="","",IF(OR('Step 2_Revenue3'!$H44&gt;CO$3,'Step 2_Revenue3'!$H44=""),0,IF('Step 2_Revenue3'!$I44+ 'Step 2_Revenue3'!$H44 - 1&gt;=CO$3,('Step 2_Revenue3'!$D44*((1-'Step 2_Revenue3'!$F44)^(CO$3-'Step 2_Revenue3'!$H44))*'Step 2_Revenue3'!$E44*((1+'Step 2_Revenue3'!$G44)^(CO$3-1))), 0)))</f>
        <v/>
      </c>
      <c r="CP22" s="54" t="str">
        <f>IF(CP$3="","",IF(OR('Step 2_Revenue3'!$H44&gt;CP$3,'Step 2_Revenue3'!$H44=""),0,IF('Step 2_Revenue3'!$I44+ 'Step 2_Revenue3'!$H44 - 1&gt;=CP$3,('Step 2_Revenue3'!$D44*((1-'Step 2_Revenue3'!$F44)^(CP$3-'Step 2_Revenue3'!$H44))*'Step 2_Revenue3'!$E44*((1+'Step 2_Revenue3'!$G44)^(CP$3-1))), 0)))</f>
        <v/>
      </c>
      <c r="CQ22" s="54" t="str">
        <f>IF(CQ$3="","",IF(OR('Step 2_Revenue3'!$H44&gt;CQ$3,'Step 2_Revenue3'!$H44=""),0,IF('Step 2_Revenue3'!$I44+ 'Step 2_Revenue3'!$H44 - 1&gt;=CQ$3,('Step 2_Revenue3'!$D44*((1-'Step 2_Revenue3'!$F44)^(CQ$3-'Step 2_Revenue3'!$H44))*'Step 2_Revenue3'!$E44*((1+'Step 2_Revenue3'!$G44)^(CQ$3-1))), 0)))</f>
        <v/>
      </c>
      <c r="CR22" s="54" t="str">
        <f>IF(CR$3="","",IF(OR('Step 2_Revenue3'!$H44&gt;CR$3,'Step 2_Revenue3'!$H44=""),0,IF('Step 2_Revenue3'!$I44+ 'Step 2_Revenue3'!$H44 - 1&gt;=CR$3,('Step 2_Revenue3'!$D44*((1-'Step 2_Revenue3'!$F44)^(CR$3-'Step 2_Revenue3'!$H44))*'Step 2_Revenue3'!$E44*((1+'Step 2_Revenue3'!$G44)^(CR$3-1))), 0)))</f>
        <v/>
      </c>
      <c r="CS22" s="54" t="str">
        <f>IF(CS$3="","",IF(OR('Step 2_Revenue3'!$H44&gt;CS$3,'Step 2_Revenue3'!$H44=""),0,IF('Step 2_Revenue3'!$I44+ 'Step 2_Revenue3'!$H44 - 1&gt;=CS$3,('Step 2_Revenue3'!$D44*((1-'Step 2_Revenue3'!$F44)^(CS$3-'Step 2_Revenue3'!$H44))*'Step 2_Revenue3'!$E44*((1+'Step 2_Revenue3'!$G44)^(CS$3-1))), 0)))</f>
        <v/>
      </c>
      <c r="CT22" s="54" t="str">
        <f>IF(CT$3="","",IF(OR('Step 2_Revenue3'!$H44&gt;CT$3,'Step 2_Revenue3'!$H44=""),0,IF('Step 2_Revenue3'!$I44+ 'Step 2_Revenue3'!$H44 - 1&gt;=CT$3,('Step 2_Revenue3'!$D44*((1-'Step 2_Revenue3'!$F44)^(CT$3-'Step 2_Revenue3'!$H44))*'Step 2_Revenue3'!$E44*((1+'Step 2_Revenue3'!$G44)^(CT$3-1))), 0)))</f>
        <v/>
      </c>
      <c r="CU22" s="54" t="str">
        <f>IF(CU$3="","",IF(OR('Step 2_Revenue3'!$H44&gt;CU$3,'Step 2_Revenue3'!$H44=""),0,IF('Step 2_Revenue3'!$I44+ 'Step 2_Revenue3'!$H44 - 1&gt;=CU$3,('Step 2_Revenue3'!$D44*((1-'Step 2_Revenue3'!$F44)^(CU$3-'Step 2_Revenue3'!$H44))*'Step 2_Revenue3'!$E44*((1+'Step 2_Revenue3'!$G44)^(CU$3-1))), 0)))</f>
        <v/>
      </c>
      <c r="CV22" s="54" t="str">
        <f>IF(CV$3="","",IF(OR('Step 2_Revenue3'!$H44&gt;CV$3,'Step 2_Revenue3'!$H44=""),0,IF('Step 2_Revenue3'!$I44+ 'Step 2_Revenue3'!$H44 - 1&gt;=CV$3,('Step 2_Revenue3'!$D44*((1-'Step 2_Revenue3'!$F44)^(CV$3-'Step 2_Revenue3'!$H44))*'Step 2_Revenue3'!$E44*((1+'Step 2_Revenue3'!$G44)^(CV$3-1))), 0)))</f>
        <v/>
      </c>
      <c r="CW22" s="54" t="str">
        <f>IF(CW$3="","",IF(OR('Step 2_Revenue3'!$H44&gt;CW$3,'Step 2_Revenue3'!$H44=""),0,IF('Step 2_Revenue3'!$I44+ 'Step 2_Revenue3'!$H44 - 1&gt;=CW$3,('Step 2_Revenue3'!$D44*((1-'Step 2_Revenue3'!$F44)^(CW$3-'Step 2_Revenue3'!$H44))*'Step 2_Revenue3'!$E44*((1+'Step 2_Revenue3'!$G44)^(CW$3-1))), 0)))</f>
        <v/>
      </c>
      <c r="CX22" s="54" t="str">
        <f>IF(CX$3="","",IF(OR('Step 2_Revenue3'!$H44&gt;CX$3,'Step 2_Revenue3'!$H44=""),0,IF('Step 2_Revenue3'!$I44+ 'Step 2_Revenue3'!$H44 - 1&gt;=CX$3,('Step 2_Revenue3'!$D44*((1-'Step 2_Revenue3'!$F44)^(CX$3-'Step 2_Revenue3'!$H44))*'Step 2_Revenue3'!$E44*((1+'Step 2_Revenue3'!$G44)^(CX$3-1))), 0)))</f>
        <v/>
      </c>
      <c r="CY22" s="54" t="str">
        <f>IF(CY$3="","",IF(OR('Step 2_Revenue3'!$H44&gt;CY$3,'Step 2_Revenue3'!$H44=""),0,IF('Step 2_Revenue3'!$I44+ 'Step 2_Revenue3'!$H44 - 1&gt;=CY$3,('Step 2_Revenue3'!$D44*((1-'Step 2_Revenue3'!$F44)^(CY$3-'Step 2_Revenue3'!$H44))*'Step 2_Revenue3'!$E44*((1+'Step 2_Revenue3'!$G44)^(CY$3-1))), 0)))</f>
        <v/>
      </c>
      <c r="CZ22" s="54" t="str">
        <f>IF(CZ$3="","",IF(OR('Step 2_Revenue3'!$H44&gt;CZ$3,'Step 2_Revenue3'!$H44=""),0,IF('Step 2_Revenue3'!$I44+ 'Step 2_Revenue3'!$H44 - 1&gt;=CZ$3,('Step 2_Revenue3'!$D44*((1-'Step 2_Revenue3'!$F44)^(CZ$3-'Step 2_Revenue3'!$H44))*'Step 2_Revenue3'!$E44*((1+'Step 2_Revenue3'!$G44)^(CZ$3-1))), 0)))</f>
        <v/>
      </c>
      <c r="DA22" s="54" t="str">
        <f>IF(DA$3="","",IF(OR('Step 2_Revenue3'!$H44&gt;DA$3,'Step 2_Revenue3'!$H44=""),0,IF('Step 2_Revenue3'!$I44+ 'Step 2_Revenue3'!$H44 - 1&gt;=DA$3,('Step 2_Revenue3'!$D44*((1-'Step 2_Revenue3'!$F44)^(DA$3-'Step 2_Revenue3'!$H44))*'Step 2_Revenue3'!$E44*((1+'Step 2_Revenue3'!$G44)^(DA$3-1))), 0)))</f>
        <v/>
      </c>
      <c r="DB22" s="54" t="str">
        <f>IF(DB$3="","",IF(OR('Step 2_Revenue3'!$H44&gt;DB$3,'Step 2_Revenue3'!$H44=""),0,IF('Step 2_Revenue3'!$I44+ 'Step 2_Revenue3'!$H44 - 1&gt;=DB$3,('Step 2_Revenue3'!$D44*((1-'Step 2_Revenue3'!$F44)^(DB$3-'Step 2_Revenue3'!$H44))*'Step 2_Revenue3'!$E44*((1+'Step 2_Revenue3'!$G44)^(DB$3-1))), 0)))</f>
        <v/>
      </c>
      <c r="DC22" s="7"/>
    </row>
    <row r="23" spans="1:107" s="6" customFormat="1" x14ac:dyDescent="0.25">
      <c r="A23" s="7">
        <f t="shared" si="0"/>
        <v>0</v>
      </c>
      <c r="B23" s="14" t="str">
        <f>IF('Step 2_Revenue3'!C45&gt;0,'Step 2_Revenue3'!B45,"")</f>
        <v/>
      </c>
      <c r="C23" s="14"/>
      <c r="D23" s="14" t="str">
        <f>IF('Step 2_Revenue3'!D45&gt;0,IF('Step 2_Revenue3'!H45+'Step 2_Revenue3'!I45&gt;'Step 1_Expenditure3'!$C$22,'Step 1_Expenditure3'!$C$22,'Step 2_Revenue3'!H45+'Step 2_Revenue3'!I45),"")</f>
        <v/>
      </c>
      <c r="E23" s="14" t="str">
        <f>IF('Step 2_Revenue3'!D45&gt;0,'Step 2_Revenue3'!C45,"")</f>
        <v/>
      </c>
      <c r="F23" s="54">
        <f>IF(F$3="","",IF(OR('Step 2_Revenue3'!$H45&gt;F$3,'Step 2_Revenue3'!$H45=""),0,IF('Step 2_Revenue3'!$I45+ 'Step 2_Revenue3'!$H45 - 1&gt;=F$3, ('Step 2_Revenue3'!$D45*((1-'Step 2_Revenue3'!$F45)^(F$3-'Step 2_Revenue3'!$H45))*'Step 2_Revenue3'!$E45*((1+'Step 2_Revenue3'!$G45)^(F$3))), 0)))</f>
        <v>0</v>
      </c>
      <c r="G23" s="54">
        <f>IF(G$3="","",IF(OR('Step 2_Revenue3'!$H45&gt;G$3,'Step 2_Revenue3'!$H45=""),0,IF('Step 2_Revenue3'!$I45+ 'Step 2_Revenue3'!$H45 - 1&gt;=G$3,('Step 2_Revenue3'!$D45*((1-'Step 2_Revenue3'!$F45)^(G$3-'Step 2_Revenue3'!$H45))*'Step 2_Revenue3'!$E45*((1+'Step 2_Revenue3'!$G45)^(G$3-1))), 0)))</f>
        <v>0</v>
      </c>
      <c r="H23" s="54">
        <f>IF(H$3="","",IF(OR('Step 2_Revenue3'!$H45&gt;H$3,'Step 2_Revenue3'!$H45=""),0,IF('Step 2_Revenue3'!$I45+ 'Step 2_Revenue3'!$H45 - 1&gt;=H$3,('Step 2_Revenue3'!$D45*((1-'Step 2_Revenue3'!$F45)^(H$3-'Step 2_Revenue3'!$H45))*'Step 2_Revenue3'!$E45*((1+'Step 2_Revenue3'!$G45)^(H$3-1))), 0)))</f>
        <v>0</v>
      </c>
      <c r="I23" s="54">
        <f>IF(I$3="","",IF(OR('Step 2_Revenue3'!$H45&gt;I$3,'Step 2_Revenue3'!$H45=""),0,IF('Step 2_Revenue3'!$I45+ 'Step 2_Revenue3'!$H45 - 1&gt;=I$3,('Step 2_Revenue3'!$D45*((1-'Step 2_Revenue3'!$F45)^(I$3-'Step 2_Revenue3'!$H45))*'Step 2_Revenue3'!$E45*((1+'Step 2_Revenue3'!$G45)^(I$3-1))), 0)))</f>
        <v>0</v>
      </c>
      <c r="J23" s="54">
        <f>IF(J$3="","",IF(OR('Step 2_Revenue3'!$H45&gt;J$3,'Step 2_Revenue3'!$H45=""),0,IF('Step 2_Revenue3'!$I45+ 'Step 2_Revenue3'!$H45 - 1&gt;=J$3,('Step 2_Revenue3'!$D45*((1-'Step 2_Revenue3'!$F45)^(J$3-'Step 2_Revenue3'!$H45))*'Step 2_Revenue3'!$E45*((1+'Step 2_Revenue3'!$G45)^(J$3-1))), 0)))</f>
        <v>0</v>
      </c>
      <c r="K23" s="54">
        <f>IF(K$3="","",IF(OR('Step 2_Revenue3'!$H45&gt;K$3,'Step 2_Revenue3'!$H45=""),0,IF('Step 2_Revenue3'!$I45+ 'Step 2_Revenue3'!$H45 - 1&gt;=K$3,('Step 2_Revenue3'!$D45*((1-'Step 2_Revenue3'!$F45)^(K$3-'Step 2_Revenue3'!$H45))*'Step 2_Revenue3'!$E45*((1+'Step 2_Revenue3'!$G45)^(K$3-1))), 0)))</f>
        <v>0</v>
      </c>
      <c r="L23" s="54">
        <f>IF(L$3="","",IF(OR('Step 2_Revenue3'!$H45&gt;L$3,'Step 2_Revenue3'!$H45=""),0,IF('Step 2_Revenue3'!$I45+ 'Step 2_Revenue3'!$H45 - 1&gt;=L$3,('Step 2_Revenue3'!$D45*((1-'Step 2_Revenue3'!$F45)^(L$3-'Step 2_Revenue3'!$H45))*'Step 2_Revenue3'!$E45*((1+'Step 2_Revenue3'!$G45)^(L$3-1))), 0)))</f>
        <v>0</v>
      </c>
      <c r="M23" s="54">
        <f>IF(M$3="","",IF(OR('Step 2_Revenue3'!$H45&gt;M$3,'Step 2_Revenue3'!$H45=""),0,IF('Step 2_Revenue3'!$I45+ 'Step 2_Revenue3'!$H45 - 1&gt;=M$3,('Step 2_Revenue3'!$D45*((1-'Step 2_Revenue3'!$F45)^(M$3-'Step 2_Revenue3'!$H45))*'Step 2_Revenue3'!$E45*((1+'Step 2_Revenue3'!$G45)^(M$3-1))), 0)))</f>
        <v>0</v>
      </c>
      <c r="N23" s="54">
        <f>IF(N$3="","",IF(OR('Step 2_Revenue3'!$H45&gt;N$3,'Step 2_Revenue3'!$H45=""),0,IF('Step 2_Revenue3'!$I45+ 'Step 2_Revenue3'!$H45 - 1&gt;=N$3,('Step 2_Revenue3'!$D45*((1-'Step 2_Revenue3'!$F45)^(N$3-'Step 2_Revenue3'!$H45))*'Step 2_Revenue3'!$E45*((1+'Step 2_Revenue3'!$G45)^(N$3-1))), 0)))</f>
        <v>0</v>
      </c>
      <c r="O23" s="54">
        <f>IF(O$3="","",IF(OR('Step 2_Revenue3'!$H45&gt;O$3,'Step 2_Revenue3'!$H45=""),0,IF('Step 2_Revenue3'!$I45+ 'Step 2_Revenue3'!$H45 - 1&gt;=O$3,('Step 2_Revenue3'!$D45*((1-'Step 2_Revenue3'!$F45)^(O$3-'Step 2_Revenue3'!$H45))*'Step 2_Revenue3'!$E45*((1+'Step 2_Revenue3'!$G45)^(O$3-1))), 0)))</f>
        <v>0</v>
      </c>
      <c r="P23" s="54">
        <f>IF(P$3="","",IF(OR('Step 2_Revenue3'!$H45&gt;P$3,'Step 2_Revenue3'!$H45=""),0,IF('Step 2_Revenue3'!$I45+ 'Step 2_Revenue3'!$H45 - 1&gt;=P$3,('Step 2_Revenue3'!$D45*((1-'Step 2_Revenue3'!$F45)^(P$3-'Step 2_Revenue3'!$H45))*'Step 2_Revenue3'!$E45*((1+'Step 2_Revenue3'!$G45)^(P$3-1))), 0)))</f>
        <v>0</v>
      </c>
      <c r="Q23" s="54">
        <f>IF(Q$3="","",IF(OR('Step 2_Revenue3'!$H45&gt;Q$3,'Step 2_Revenue3'!$H45=""),0,IF('Step 2_Revenue3'!$I45+ 'Step 2_Revenue3'!$H45 - 1&gt;=Q$3,('Step 2_Revenue3'!$D45*((1-'Step 2_Revenue3'!$F45)^(Q$3-'Step 2_Revenue3'!$H45))*'Step 2_Revenue3'!$E45*((1+'Step 2_Revenue3'!$G45)^(Q$3-1))), 0)))</f>
        <v>0</v>
      </c>
      <c r="R23" s="54">
        <f>IF(R$3="","",IF(OR('Step 2_Revenue3'!$H45&gt;R$3,'Step 2_Revenue3'!$H45=""),0,IF('Step 2_Revenue3'!$I45+ 'Step 2_Revenue3'!$H45 - 1&gt;=R$3,('Step 2_Revenue3'!$D45*((1-'Step 2_Revenue3'!$F45)^(R$3-'Step 2_Revenue3'!$H45))*'Step 2_Revenue3'!$E45*((1+'Step 2_Revenue3'!$G45)^(R$3-1))), 0)))</f>
        <v>0</v>
      </c>
      <c r="S23" s="54">
        <f>IF(S$3="","",IF(OR('Step 2_Revenue3'!$H45&gt;S$3,'Step 2_Revenue3'!$H45=""),0,IF('Step 2_Revenue3'!$I45+ 'Step 2_Revenue3'!$H45 - 1&gt;=S$3,('Step 2_Revenue3'!$D45*((1-'Step 2_Revenue3'!$F45)^(S$3-'Step 2_Revenue3'!$H45))*'Step 2_Revenue3'!$E45*((1+'Step 2_Revenue3'!$G45)^(S$3-1))), 0)))</f>
        <v>0</v>
      </c>
      <c r="T23" s="54">
        <f>IF(T$3="","",IF(OR('Step 2_Revenue3'!$H45&gt;T$3,'Step 2_Revenue3'!$H45=""),0,IF('Step 2_Revenue3'!$I45+ 'Step 2_Revenue3'!$H45 - 1&gt;=T$3,('Step 2_Revenue3'!$D45*((1-'Step 2_Revenue3'!$F45)^(T$3-'Step 2_Revenue3'!$H45))*'Step 2_Revenue3'!$E45*((1+'Step 2_Revenue3'!$G45)^(T$3-1))), 0)))</f>
        <v>0</v>
      </c>
      <c r="U23" s="54">
        <f>IF(U$3="","",IF(OR('Step 2_Revenue3'!$H45&gt;U$3,'Step 2_Revenue3'!$H45=""),0,IF('Step 2_Revenue3'!$I45+ 'Step 2_Revenue3'!$H45 - 1&gt;=U$3,('Step 2_Revenue3'!$D45*((1-'Step 2_Revenue3'!$F45)^(U$3-'Step 2_Revenue3'!$H45))*'Step 2_Revenue3'!$E45*((1+'Step 2_Revenue3'!$G45)^(U$3-1))), 0)))</f>
        <v>0</v>
      </c>
      <c r="V23" s="54">
        <f>IF(V$3="","",IF(OR('Step 2_Revenue3'!$H45&gt;V$3,'Step 2_Revenue3'!$H45=""),0,IF('Step 2_Revenue3'!$I45+ 'Step 2_Revenue3'!$H45 - 1&gt;=V$3,('Step 2_Revenue3'!$D45*((1-'Step 2_Revenue3'!$F45)^(V$3-'Step 2_Revenue3'!$H45))*'Step 2_Revenue3'!$E45*((1+'Step 2_Revenue3'!$G45)^(V$3-1))), 0)))</f>
        <v>0</v>
      </c>
      <c r="W23" s="54">
        <f>IF(W$3="","",IF(OR('Step 2_Revenue3'!$H45&gt;W$3,'Step 2_Revenue3'!$H45=""),0,IF('Step 2_Revenue3'!$I45+ 'Step 2_Revenue3'!$H45 - 1&gt;=W$3,('Step 2_Revenue3'!$D45*((1-'Step 2_Revenue3'!$F45)^(W$3-'Step 2_Revenue3'!$H45))*'Step 2_Revenue3'!$E45*((1+'Step 2_Revenue3'!$G45)^(W$3-1))), 0)))</f>
        <v>0</v>
      </c>
      <c r="X23" s="54">
        <f>IF(X$3="","",IF(OR('Step 2_Revenue3'!$H45&gt;X$3,'Step 2_Revenue3'!$H45=""),0,IF('Step 2_Revenue3'!$I45+ 'Step 2_Revenue3'!$H45 - 1&gt;=X$3,('Step 2_Revenue3'!$D45*((1-'Step 2_Revenue3'!$F45)^(X$3-'Step 2_Revenue3'!$H45))*'Step 2_Revenue3'!$E45*((1+'Step 2_Revenue3'!$G45)^(X$3-1))), 0)))</f>
        <v>0</v>
      </c>
      <c r="Y23" s="54">
        <f>IF(Y$3="","",IF(OR('Step 2_Revenue3'!$H45&gt;Y$3,'Step 2_Revenue3'!$H45=""),0,IF('Step 2_Revenue3'!$I45+ 'Step 2_Revenue3'!$H45 - 1&gt;=Y$3,('Step 2_Revenue3'!$D45*((1-'Step 2_Revenue3'!$F45)^(Y$3-'Step 2_Revenue3'!$H45))*'Step 2_Revenue3'!$E45*((1+'Step 2_Revenue3'!$G45)^(Y$3-1))), 0)))</f>
        <v>0</v>
      </c>
      <c r="Z23" s="54">
        <f>IF(Z$3="","",IF(OR('Step 2_Revenue3'!$H45&gt;Z$3,'Step 2_Revenue3'!$H45=""),0,IF('Step 2_Revenue3'!$I45+ 'Step 2_Revenue3'!$H45 - 1&gt;=Z$3,('Step 2_Revenue3'!$D45*((1-'Step 2_Revenue3'!$F45)^(Z$3-'Step 2_Revenue3'!$H45))*'Step 2_Revenue3'!$E45*((1+'Step 2_Revenue3'!$G45)^(Z$3-1))), 0)))</f>
        <v>0</v>
      </c>
      <c r="AA23" s="54">
        <f>IF(AA$3="","",IF(OR('Step 2_Revenue3'!$H45&gt;AA$3,'Step 2_Revenue3'!$H45=""),0,IF('Step 2_Revenue3'!$I45+ 'Step 2_Revenue3'!$H45 - 1&gt;=AA$3,('Step 2_Revenue3'!$D45*((1-'Step 2_Revenue3'!$F45)^(AA$3-'Step 2_Revenue3'!$H45))*'Step 2_Revenue3'!$E45*((1+'Step 2_Revenue3'!$G45)^(AA$3-1))), 0)))</f>
        <v>0</v>
      </c>
      <c r="AB23" s="54">
        <f>IF(AB$3="","",IF(OR('Step 2_Revenue3'!$H45&gt;AB$3,'Step 2_Revenue3'!$H45=""),0,IF('Step 2_Revenue3'!$I45+ 'Step 2_Revenue3'!$H45 - 1&gt;=AB$3,('Step 2_Revenue3'!$D45*((1-'Step 2_Revenue3'!$F45)^(AB$3-'Step 2_Revenue3'!$H45))*'Step 2_Revenue3'!$E45*((1+'Step 2_Revenue3'!$G45)^(AB$3-1))), 0)))</f>
        <v>0</v>
      </c>
      <c r="AC23" s="54">
        <f>IF(AC$3="","",IF(OR('Step 2_Revenue3'!$H45&gt;AC$3,'Step 2_Revenue3'!$H45=""),0,IF('Step 2_Revenue3'!$I45+ 'Step 2_Revenue3'!$H45 - 1&gt;=AC$3,('Step 2_Revenue3'!$D45*((1-'Step 2_Revenue3'!$F45)^(AC$3-'Step 2_Revenue3'!$H45))*'Step 2_Revenue3'!$E45*((1+'Step 2_Revenue3'!$G45)^(AC$3-1))), 0)))</f>
        <v>0</v>
      </c>
      <c r="AD23" s="54">
        <f>IF(AD$3="","",IF(OR('Step 2_Revenue3'!$H45&gt;AD$3,'Step 2_Revenue3'!$H45=""),0,IF('Step 2_Revenue3'!$I45+ 'Step 2_Revenue3'!$H45 - 1&gt;=AD$3,('Step 2_Revenue3'!$D45*((1-'Step 2_Revenue3'!$F45)^(AD$3-'Step 2_Revenue3'!$H45))*'Step 2_Revenue3'!$E45*((1+'Step 2_Revenue3'!$G45)^(AD$3-1))), 0)))</f>
        <v>0</v>
      </c>
      <c r="AE23" s="54">
        <f>IF(AE$3="","",IF(OR('Step 2_Revenue3'!$H45&gt;AE$3,'Step 2_Revenue3'!$H45=""),0,IF('Step 2_Revenue3'!$I45+ 'Step 2_Revenue3'!$H45 - 1&gt;=AE$3,('Step 2_Revenue3'!$D45*((1-'Step 2_Revenue3'!$F45)^(AE$3-'Step 2_Revenue3'!$H45))*'Step 2_Revenue3'!$E45*((1+'Step 2_Revenue3'!$G45)^(AE$3-1))), 0)))</f>
        <v>0</v>
      </c>
      <c r="AF23" s="54" t="str">
        <f>IF(AF$3="","",IF(OR('Step 2_Revenue3'!$H45&gt;AF$3,'Step 2_Revenue3'!$H45=""),0,IF('Step 2_Revenue3'!$I45+ 'Step 2_Revenue3'!$H45 - 1&gt;=AF$3,('Step 2_Revenue3'!$D45*((1-'Step 2_Revenue3'!$F45)^(AF$3-'Step 2_Revenue3'!$H45))*'Step 2_Revenue3'!$E45*((1+'Step 2_Revenue3'!$G45)^(AF$3-1))), 0)))</f>
        <v/>
      </c>
      <c r="AG23" s="54" t="str">
        <f>IF(AG$3="","",IF(OR('Step 2_Revenue3'!$H45&gt;AG$3,'Step 2_Revenue3'!$H45=""),0,IF('Step 2_Revenue3'!$I45+ 'Step 2_Revenue3'!$H45 - 1&gt;=AG$3,('Step 2_Revenue3'!$D45*((1-'Step 2_Revenue3'!$F45)^(AG$3-'Step 2_Revenue3'!$H45))*'Step 2_Revenue3'!$E45*((1+'Step 2_Revenue3'!$G45)^(AG$3-1))), 0)))</f>
        <v/>
      </c>
      <c r="AH23" s="54" t="str">
        <f>IF(AH$3="","",IF(OR('Step 2_Revenue3'!$H45&gt;AH$3,'Step 2_Revenue3'!$H45=""),0,IF('Step 2_Revenue3'!$I45+ 'Step 2_Revenue3'!$H45 - 1&gt;=AH$3,('Step 2_Revenue3'!$D45*((1-'Step 2_Revenue3'!$F45)^(AH$3-'Step 2_Revenue3'!$H45))*'Step 2_Revenue3'!$E45*((1+'Step 2_Revenue3'!$G45)^(AH$3-1))), 0)))</f>
        <v/>
      </c>
      <c r="AI23" s="54" t="str">
        <f>IF(AI$3="","",IF(OR('Step 2_Revenue3'!$H45&gt;AI$3,'Step 2_Revenue3'!$H45=""),0,IF('Step 2_Revenue3'!$I45+ 'Step 2_Revenue3'!$H45 - 1&gt;=AI$3,('Step 2_Revenue3'!$D45*((1-'Step 2_Revenue3'!$F45)^(AI$3-'Step 2_Revenue3'!$H45))*'Step 2_Revenue3'!$E45*((1+'Step 2_Revenue3'!$G45)^(AI$3-1))), 0)))</f>
        <v/>
      </c>
      <c r="AJ23" s="54" t="str">
        <f>IF(AJ$3="","",IF(OR('Step 2_Revenue3'!$H45&gt;AJ$3,'Step 2_Revenue3'!$H45=""),0,IF('Step 2_Revenue3'!$I45+ 'Step 2_Revenue3'!$H45 - 1&gt;=AJ$3,('Step 2_Revenue3'!$D45*((1-'Step 2_Revenue3'!$F45)^(AJ$3-'Step 2_Revenue3'!$H45))*'Step 2_Revenue3'!$E45*((1+'Step 2_Revenue3'!$G45)^(AJ$3-1))), 0)))</f>
        <v/>
      </c>
      <c r="AK23" s="54" t="str">
        <f>IF(AK$3="","",IF(OR('Step 2_Revenue3'!$H45&gt;AK$3,'Step 2_Revenue3'!$H45=""),0,IF('Step 2_Revenue3'!$I45+ 'Step 2_Revenue3'!$H45 - 1&gt;=AK$3,('Step 2_Revenue3'!$D45*((1-'Step 2_Revenue3'!$F45)^(AK$3-'Step 2_Revenue3'!$H45))*'Step 2_Revenue3'!$E45*((1+'Step 2_Revenue3'!$G45)^(AK$3-1))), 0)))</f>
        <v/>
      </c>
      <c r="AL23" s="54" t="str">
        <f>IF(AL$3="","",IF(OR('Step 2_Revenue3'!$H45&gt;AL$3,'Step 2_Revenue3'!$H45=""),0,IF('Step 2_Revenue3'!$I45+ 'Step 2_Revenue3'!$H45 - 1&gt;=AL$3,('Step 2_Revenue3'!$D45*((1-'Step 2_Revenue3'!$F45)^(AL$3-'Step 2_Revenue3'!$H45))*'Step 2_Revenue3'!$E45*((1+'Step 2_Revenue3'!$G45)^(AL$3-1))), 0)))</f>
        <v/>
      </c>
      <c r="AM23" s="54" t="str">
        <f>IF(AM$3="","",IF(OR('Step 2_Revenue3'!$H45&gt;AM$3,'Step 2_Revenue3'!$H45=""),0,IF('Step 2_Revenue3'!$I45+ 'Step 2_Revenue3'!$H45 - 1&gt;=AM$3,('Step 2_Revenue3'!$D45*((1-'Step 2_Revenue3'!$F45)^(AM$3-'Step 2_Revenue3'!$H45))*'Step 2_Revenue3'!$E45*((1+'Step 2_Revenue3'!$G45)^(AM$3-1))), 0)))</f>
        <v/>
      </c>
      <c r="AN23" s="54" t="str">
        <f>IF(AN$3="","",IF(OR('Step 2_Revenue3'!$H45&gt;AN$3,'Step 2_Revenue3'!$H45=""),0,IF('Step 2_Revenue3'!$I45+ 'Step 2_Revenue3'!$H45 - 1&gt;=AN$3,('Step 2_Revenue3'!$D45*((1-'Step 2_Revenue3'!$F45)^(AN$3-'Step 2_Revenue3'!$H45))*'Step 2_Revenue3'!$E45*((1+'Step 2_Revenue3'!$G45)^(AN$3-1))), 0)))</f>
        <v/>
      </c>
      <c r="AO23" s="54" t="str">
        <f>IF(AO$3="","",IF(OR('Step 2_Revenue3'!$H45&gt;AO$3,'Step 2_Revenue3'!$H45=""),0,IF('Step 2_Revenue3'!$I45+ 'Step 2_Revenue3'!$H45 - 1&gt;=AO$3,('Step 2_Revenue3'!$D45*((1-'Step 2_Revenue3'!$F45)^(AO$3-'Step 2_Revenue3'!$H45))*'Step 2_Revenue3'!$E45*((1+'Step 2_Revenue3'!$G45)^(AO$3-1))), 0)))</f>
        <v/>
      </c>
      <c r="AP23" s="54" t="str">
        <f>IF(AP$3="","",IF(OR('Step 2_Revenue3'!$H45&gt;AP$3,'Step 2_Revenue3'!$H45=""),0,IF('Step 2_Revenue3'!$I45+ 'Step 2_Revenue3'!$H45 - 1&gt;=AP$3,('Step 2_Revenue3'!$D45*((1-'Step 2_Revenue3'!$F45)^(AP$3-'Step 2_Revenue3'!$H45))*'Step 2_Revenue3'!$E45*((1+'Step 2_Revenue3'!$G45)^(AP$3-1))), 0)))</f>
        <v/>
      </c>
      <c r="AQ23" s="54" t="str">
        <f>IF(AQ$3="","",IF(OR('Step 2_Revenue3'!$H45&gt;AQ$3,'Step 2_Revenue3'!$H45=""),0,IF('Step 2_Revenue3'!$I45+ 'Step 2_Revenue3'!$H45 - 1&gt;=AQ$3,('Step 2_Revenue3'!$D45*((1-'Step 2_Revenue3'!$F45)^(AQ$3-'Step 2_Revenue3'!$H45))*'Step 2_Revenue3'!$E45*((1+'Step 2_Revenue3'!$G45)^(AQ$3-1))), 0)))</f>
        <v/>
      </c>
      <c r="AR23" s="54" t="str">
        <f>IF(AR$3="","",IF(OR('Step 2_Revenue3'!$H45&gt;AR$3,'Step 2_Revenue3'!$H45=""),0,IF('Step 2_Revenue3'!$I45+ 'Step 2_Revenue3'!$H45 - 1&gt;=AR$3,('Step 2_Revenue3'!$D45*((1-'Step 2_Revenue3'!$F45)^(AR$3-'Step 2_Revenue3'!$H45))*'Step 2_Revenue3'!$E45*((1+'Step 2_Revenue3'!$G45)^(AR$3-1))), 0)))</f>
        <v/>
      </c>
      <c r="AS23" s="54" t="str">
        <f>IF(AS$3="","",IF(OR('Step 2_Revenue3'!$H45&gt;AS$3,'Step 2_Revenue3'!$H45=""),0,IF('Step 2_Revenue3'!$I45+ 'Step 2_Revenue3'!$H45 - 1&gt;=AS$3,('Step 2_Revenue3'!$D45*((1-'Step 2_Revenue3'!$F45)^(AS$3-'Step 2_Revenue3'!$H45))*'Step 2_Revenue3'!$E45*((1+'Step 2_Revenue3'!$G45)^(AS$3-1))), 0)))</f>
        <v/>
      </c>
      <c r="AT23" s="54" t="str">
        <f>IF(AT$3="","",IF(OR('Step 2_Revenue3'!$H45&gt;AT$3,'Step 2_Revenue3'!$H45=""),0,IF('Step 2_Revenue3'!$I45+ 'Step 2_Revenue3'!$H45 - 1&gt;=AT$3,('Step 2_Revenue3'!$D45*((1-'Step 2_Revenue3'!$F45)^(AT$3-'Step 2_Revenue3'!$H45))*'Step 2_Revenue3'!$E45*((1+'Step 2_Revenue3'!$G45)^(AT$3-1))), 0)))</f>
        <v/>
      </c>
      <c r="AU23" s="54" t="str">
        <f>IF(AU$3="","",IF(OR('Step 2_Revenue3'!$H45&gt;AU$3,'Step 2_Revenue3'!$H45=""),0,IF('Step 2_Revenue3'!$I45+ 'Step 2_Revenue3'!$H45 - 1&gt;=AU$3,('Step 2_Revenue3'!$D45*((1-'Step 2_Revenue3'!$F45)^(AU$3-'Step 2_Revenue3'!$H45))*'Step 2_Revenue3'!$E45*((1+'Step 2_Revenue3'!$G45)^(AU$3-1))), 0)))</f>
        <v/>
      </c>
      <c r="AV23" s="54" t="str">
        <f>IF(AV$3="","",IF(OR('Step 2_Revenue3'!$H45&gt;AV$3,'Step 2_Revenue3'!$H45=""),0,IF('Step 2_Revenue3'!$I45+ 'Step 2_Revenue3'!$H45 - 1&gt;=AV$3,('Step 2_Revenue3'!$D45*((1-'Step 2_Revenue3'!$F45)^(AV$3-'Step 2_Revenue3'!$H45))*'Step 2_Revenue3'!$E45*((1+'Step 2_Revenue3'!$G45)^(AV$3-1))), 0)))</f>
        <v/>
      </c>
      <c r="AW23" s="54" t="str">
        <f>IF(AW$3="","",IF(OR('Step 2_Revenue3'!$H45&gt;AW$3,'Step 2_Revenue3'!$H45=""),0,IF('Step 2_Revenue3'!$I45+ 'Step 2_Revenue3'!$H45 - 1&gt;=AW$3,('Step 2_Revenue3'!$D45*((1-'Step 2_Revenue3'!$F45)^(AW$3-'Step 2_Revenue3'!$H45))*'Step 2_Revenue3'!$E45*((1+'Step 2_Revenue3'!$G45)^(AW$3-1))), 0)))</f>
        <v/>
      </c>
      <c r="AX23" s="54" t="str">
        <f>IF(AX$3="","",IF(OR('Step 2_Revenue3'!$H45&gt;AX$3,'Step 2_Revenue3'!$H45=""),0,IF('Step 2_Revenue3'!$I45+ 'Step 2_Revenue3'!$H45 - 1&gt;=AX$3,('Step 2_Revenue3'!$D45*((1-'Step 2_Revenue3'!$F45)^(AX$3-'Step 2_Revenue3'!$H45))*'Step 2_Revenue3'!$E45*((1+'Step 2_Revenue3'!$G45)^(AX$3-1))), 0)))</f>
        <v/>
      </c>
      <c r="AY23" s="54" t="str">
        <f>IF(AY$3="","",IF(OR('Step 2_Revenue3'!$H45&gt;AY$3,'Step 2_Revenue3'!$H45=""),0,IF('Step 2_Revenue3'!$I45+ 'Step 2_Revenue3'!$H45 - 1&gt;=AY$3,('Step 2_Revenue3'!$D45*((1-'Step 2_Revenue3'!$F45)^(AY$3-'Step 2_Revenue3'!$H45))*'Step 2_Revenue3'!$E45*((1+'Step 2_Revenue3'!$G45)^(AY$3-1))), 0)))</f>
        <v/>
      </c>
      <c r="AZ23" s="54" t="str">
        <f>IF(AZ$3="","",IF(OR('Step 2_Revenue3'!$H45&gt;AZ$3,'Step 2_Revenue3'!$H45=""),0,IF('Step 2_Revenue3'!$I45+ 'Step 2_Revenue3'!$H45 - 1&gt;=AZ$3,('Step 2_Revenue3'!$D45*((1-'Step 2_Revenue3'!$F45)^(AZ$3-'Step 2_Revenue3'!$H45))*'Step 2_Revenue3'!$E45*((1+'Step 2_Revenue3'!$G45)^(AZ$3-1))), 0)))</f>
        <v/>
      </c>
      <c r="BA23" s="54" t="str">
        <f>IF(BA$3="","",IF(OR('Step 2_Revenue3'!$H45&gt;BA$3,'Step 2_Revenue3'!$H45=""),0,IF('Step 2_Revenue3'!$I45+ 'Step 2_Revenue3'!$H45 - 1&gt;=BA$3,('Step 2_Revenue3'!$D45*((1-'Step 2_Revenue3'!$F45)^(BA$3-'Step 2_Revenue3'!$H45))*'Step 2_Revenue3'!$E45*((1+'Step 2_Revenue3'!$G45)^(BA$3-1))), 0)))</f>
        <v/>
      </c>
      <c r="BB23" s="54" t="str">
        <f>IF(BB$3="","",IF(OR('Step 2_Revenue3'!$H45&gt;BB$3,'Step 2_Revenue3'!$H45=""),0,IF('Step 2_Revenue3'!$I45+ 'Step 2_Revenue3'!$H45 - 1&gt;=BB$3,('Step 2_Revenue3'!$D45*((1-'Step 2_Revenue3'!$F45)^(BB$3-'Step 2_Revenue3'!$H45))*'Step 2_Revenue3'!$E45*((1+'Step 2_Revenue3'!$G45)^(BB$3-1))), 0)))</f>
        <v/>
      </c>
      <c r="BC23" s="54" t="str">
        <f>IF(BC$3="","",IF(OR('Step 2_Revenue3'!$H45&gt;BC$3,'Step 2_Revenue3'!$H45=""),0,IF('Step 2_Revenue3'!$I45+ 'Step 2_Revenue3'!$H45 - 1&gt;=BC$3,('Step 2_Revenue3'!$D45*((1-'Step 2_Revenue3'!$F45)^(BC$3-'Step 2_Revenue3'!$H45))*'Step 2_Revenue3'!$E45*((1+'Step 2_Revenue3'!$G45)^(BC$3-1))), 0)))</f>
        <v/>
      </c>
      <c r="BD23" s="54" t="str">
        <f>IF(BD$3="","",IF(OR('Step 2_Revenue3'!$H45&gt;BD$3,'Step 2_Revenue3'!$H45=""),0,IF('Step 2_Revenue3'!$I45+ 'Step 2_Revenue3'!$H45 - 1&gt;=BD$3,('Step 2_Revenue3'!$D45*((1-'Step 2_Revenue3'!$F45)^(BD$3-'Step 2_Revenue3'!$H45))*'Step 2_Revenue3'!$E45*((1+'Step 2_Revenue3'!$G45)^(BD$3-1))), 0)))</f>
        <v/>
      </c>
      <c r="BE23" s="54" t="str">
        <f>IF(BE$3="","",IF(OR('Step 2_Revenue3'!$H45&gt;BE$3,'Step 2_Revenue3'!$H45=""),0,IF('Step 2_Revenue3'!$I45+ 'Step 2_Revenue3'!$H45 - 1&gt;=BE$3,('Step 2_Revenue3'!$D45*((1-'Step 2_Revenue3'!$F45)^(BE$3-'Step 2_Revenue3'!$H45))*'Step 2_Revenue3'!$E45*((1+'Step 2_Revenue3'!$G45)^(BE$3-1))), 0)))</f>
        <v/>
      </c>
      <c r="BF23" s="54" t="str">
        <f>IF(BF$3="","",IF(OR('Step 2_Revenue3'!$H45&gt;BF$3,'Step 2_Revenue3'!$H45=""),0,IF('Step 2_Revenue3'!$I45+ 'Step 2_Revenue3'!$H45 - 1&gt;=BF$3,('Step 2_Revenue3'!$D45*((1-'Step 2_Revenue3'!$F45)^(BF$3-'Step 2_Revenue3'!$H45))*'Step 2_Revenue3'!$E45*((1+'Step 2_Revenue3'!$G45)^(BF$3-1))), 0)))</f>
        <v/>
      </c>
      <c r="BG23" s="54" t="str">
        <f>IF(BG$3="","",IF(OR('Step 2_Revenue3'!$H45&gt;BG$3,'Step 2_Revenue3'!$H45=""),0,IF('Step 2_Revenue3'!$I45+ 'Step 2_Revenue3'!$H45 - 1&gt;=BG$3,('Step 2_Revenue3'!$D45*((1-'Step 2_Revenue3'!$F45)^(BG$3-'Step 2_Revenue3'!$H45))*'Step 2_Revenue3'!$E45*((1+'Step 2_Revenue3'!$G45)^(BG$3-1))), 0)))</f>
        <v/>
      </c>
      <c r="BH23" s="54" t="str">
        <f>IF(BH$3="","",IF(OR('Step 2_Revenue3'!$H45&gt;BH$3,'Step 2_Revenue3'!$H45=""),0,IF('Step 2_Revenue3'!$I45+ 'Step 2_Revenue3'!$H45 - 1&gt;=BH$3,('Step 2_Revenue3'!$D45*((1-'Step 2_Revenue3'!$F45)^(BH$3-'Step 2_Revenue3'!$H45))*'Step 2_Revenue3'!$E45*((1+'Step 2_Revenue3'!$G45)^(BH$3-1))), 0)))</f>
        <v/>
      </c>
      <c r="BI23" s="54" t="str">
        <f>IF(BI$3="","",IF(OR('Step 2_Revenue3'!$H45&gt;BI$3,'Step 2_Revenue3'!$H45=""),0,IF('Step 2_Revenue3'!$I45+ 'Step 2_Revenue3'!$H45 - 1&gt;=BI$3,('Step 2_Revenue3'!$D45*((1-'Step 2_Revenue3'!$F45)^(BI$3-'Step 2_Revenue3'!$H45))*'Step 2_Revenue3'!$E45*((1+'Step 2_Revenue3'!$G45)^(BI$3-1))), 0)))</f>
        <v/>
      </c>
      <c r="BJ23" s="54" t="str">
        <f>IF(BJ$3="","",IF(OR('Step 2_Revenue3'!$H45&gt;BJ$3,'Step 2_Revenue3'!$H45=""),0,IF('Step 2_Revenue3'!$I45+ 'Step 2_Revenue3'!$H45 - 1&gt;=BJ$3,('Step 2_Revenue3'!$D45*((1-'Step 2_Revenue3'!$F45)^(BJ$3-'Step 2_Revenue3'!$H45))*'Step 2_Revenue3'!$E45*((1+'Step 2_Revenue3'!$G45)^(BJ$3-1))), 0)))</f>
        <v/>
      </c>
      <c r="BK23" s="54" t="str">
        <f>IF(BK$3="","",IF(OR('Step 2_Revenue3'!$H45&gt;BK$3,'Step 2_Revenue3'!$H45=""),0,IF('Step 2_Revenue3'!$I45+ 'Step 2_Revenue3'!$H45 - 1&gt;=BK$3,('Step 2_Revenue3'!$D45*((1-'Step 2_Revenue3'!$F45)^(BK$3-'Step 2_Revenue3'!$H45))*'Step 2_Revenue3'!$E45*((1+'Step 2_Revenue3'!$G45)^(BK$3-1))), 0)))</f>
        <v/>
      </c>
      <c r="BL23" s="54" t="str">
        <f>IF(BL$3="","",IF(OR('Step 2_Revenue3'!$H45&gt;BL$3,'Step 2_Revenue3'!$H45=""),0,IF('Step 2_Revenue3'!$I45+ 'Step 2_Revenue3'!$H45 - 1&gt;=BL$3,('Step 2_Revenue3'!$D45*((1-'Step 2_Revenue3'!$F45)^(BL$3-'Step 2_Revenue3'!$H45))*'Step 2_Revenue3'!$E45*((1+'Step 2_Revenue3'!$G45)^(BL$3-1))), 0)))</f>
        <v/>
      </c>
      <c r="BM23" s="54" t="str">
        <f>IF(BM$3="","",IF(OR('Step 2_Revenue3'!$H45&gt;BM$3,'Step 2_Revenue3'!$H45=""),0,IF('Step 2_Revenue3'!$I45+ 'Step 2_Revenue3'!$H45 - 1&gt;=BM$3,('Step 2_Revenue3'!$D45*((1-'Step 2_Revenue3'!$F45)^(BM$3-'Step 2_Revenue3'!$H45))*'Step 2_Revenue3'!$E45*((1+'Step 2_Revenue3'!$G45)^(BM$3-1))), 0)))</f>
        <v/>
      </c>
      <c r="BN23" s="54" t="str">
        <f>IF(BN$3="","",IF(OR('Step 2_Revenue3'!$H45&gt;BN$3,'Step 2_Revenue3'!$H45=""),0,IF('Step 2_Revenue3'!$I45+ 'Step 2_Revenue3'!$H45 - 1&gt;=BN$3,('Step 2_Revenue3'!$D45*((1-'Step 2_Revenue3'!$F45)^(BN$3-'Step 2_Revenue3'!$H45))*'Step 2_Revenue3'!$E45*((1+'Step 2_Revenue3'!$G45)^(BN$3-1))), 0)))</f>
        <v/>
      </c>
      <c r="BO23" s="54" t="str">
        <f>IF(BO$3="","",IF(OR('Step 2_Revenue3'!$H45&gt;BO$3,'Step 2_Revenue3'!$H45=""),0,IF('Step 2_Revenue3'!$I45+ 'Step 2_Revenue3'!$H45 - 1&gt;=BO$3,('Step 2_Revenue3'!$D45*((1-'Step 2_Revenue3'!$F45)^(BO$3-'Step 2_Revenue3'!$H45))*'Step 2_Revenue3'!$E45*((1+'Step 2_Revenue3'!$G45)^(BO$3-1))), 0)))</f>
        <v/>
      </c>
      <c r="BP23" s="54" t="str">
        <f>IF(BP$3="","",IF(OR('Step 2_Revenue3'!$H45&gt;BP$3,'Step 2_Revenue3'!$H45=""),0,IF('Step 2_Revenue3'!$I45+ 'Step 2_Revenue3'!$H45 - 1&gt;=BP$3,('Step 2_Revenue3'!$D45*((1-'Step 2_Revenue3'!$F45)^(BP$3-'Step 2_Revenue3'!$H45))*'Step 2_Revenue3'!$E45*((1+'Step 2_Revenue3'!$G45)^(BP$3-1))), 0)))</f>
        <v/>
      </c>
      <c r="BQ23" s="54" t="str">
        <f>IF(BQ$3="","",IF(OR('Step 2_Revenue3'!$H45&gt;BQ$3,'Step 2_Revenue3'!$H45=""),0,IF('Step 2_Revenue3'!$I45+ 'Step 2_Revenue3'!$H45 - 1&gt;=BQ$3,('Step 2_Revenue3'!$D45*((1-'Step 2_Revenue3'!$F45)^(BQ$3-'Step 2_Revenue3'!$H45))*'Step 2_Revenue3'!$E45*((1+'Step 2_Revenue3'!$G45)^(BQ$3-1))), 0)))</f>
        <v/>
      </c>
      <c r="BR23" s="54" t="str">
        <f>IF(BR$3="","",IF(OR('Step 2_Revenue3'!$H45&gt;BR$3,'Step 2_Revenue3'!$H45=""),0,IF('Step 2_Revenue3'!$I45+ 'Step 2_Revenue3'!$H45 - 1&gt;=BR$3,('Step 2_Revenue3'!$D45*((1-'Step 2_Revenue3'!$F45)^(BR$3-'Step 2_Revenue3'!$H45))*'Step 2_Revenue3'!$E45*((1+'Step 2_Revenue3'!$G45)^(BR$3-1))), 0)))</f>
        <v/>
      </c>
      <c r="BS23" s="54" t="str">
        <f>IF(BS$3="","",IF(OR('Step 2_Revenue3'!$H45&gt;BS$3,'Step 2_Revenue3'!$H45=""),0,IF('Step 2_Revenue3'!$I45+ 'Step 2_Revenue3'!$H45 - 1&gt;=BS$3,('Step 2_Revenue3'!$D45*((1-'Step 2_Revenue3'!$F45)^(BS$3-'Step 2_Revenue3'!$H45))*'Step 2_Revenue3'!$E45*((1+'Step 2_Revenue3'!$G45)^(BS$3-1))), 0)))</f>
        <v/>
      </c>
      <c r="BT23" s="54" t="str">
        <f>IF(BT$3="","",IF(OR('Step 2_Revenue3'!$H45&gt;BT$3,'Step 2_Revenue3'!$H45=""),0,IF('Step 2_Revenue3'!$I45+ 'Step 2_Revenue3'!$H45 - 1&gt;=BT$3,('Step 2_Revenue3'!$D45*((1-'Step 2_Revenue3'!$F45)^(BT$3-'Step 2_Revenue3'!$H45))*'Step 2_Revenue3'!$E45*((1+'Step 2_Revenue3'!$G45)^(BT$3-1))), 0)))</f>
        <v/>
      </c>
      <c r="BU23" s="54" t="str">
        <f>IF(BU$3="","",IF(OR('Step 2_Revenue3'!$H45&gt;BU$3,'Step 2_Revenue3'!$H45=""),0,IF('Step 2_Revenue3'!$I45+ 'Step 2_Revenue3'!$H45 - 1&gt;=BU$3,('Step 2_Revenue3'!$D45*((1-'Step 2_Revenue3'!$F45)^(BU$3-'Step 2_Revenue3'!$H45))*'Step 2_Revenue3'!$E45*((1+'Step 2_Revenue3'!$G45)^(BU$3-1))), 0)))</f>
        <v/>
      </c>
      <c r="BV23" s="54" t="str">
        <f>IF(BV$3="","",IF(OR('Step 2_Revenue3'!$H45&gt;BV$3,'Step 2_Revenue3'!$H45=""),0,IF('Step 2_Revenue3'!$I45+ 'Step 2_Revenue3'!$H45 - 1&gt;=BV$3,('Step 2_Revenue3'!$D45*((1-'Step 2_Revenue3'!$F45)^(BV$3-'Step 2_Revenue3'!$H45))*'Step 2_Revenue3'!$E45*((1+'Step 2_Revenue3'!$G45)^(BV$3-1))), 0)))</f>
        <v/>
      </c>
      <c r="BW23" s="54" t="str">
        <f>IF(BW$3="","",IF(OR('Step 2_Revenue3'!$H45&gt;BW$3,'Step 2_Revenue3'!$H45=""),0,IF('Step 2_Revenue3'!$I45+ 'Step 2_Revenue3'!$H45 - 1&gt;=BW$3,('Step 2_Revenue3'!$D45*((1-'Step 2_Revenue3'!$F45)^(BW$3-'Step 2_Revenue3'!$H45))*'Step 2_Revenue3'!$E45*((1+'Step 2_Revenue3'!$G45)^(BW$3-1))), 0)))</f>
        <v/>
      </c>
      <c r="BX23" s="54" t="str">
        <f>IF(BX$3="","",IF(OR('Step 2_Revenue3'!$H45&gt;BX$3,'Step 2_Revenue3'!$H45=""),0,IF('Step 2_Revenue3'!$I45+ 'Step 2_Revenue3'!$H45 - 1&gt;=BX$3,('Step 2_Revenue3'!$D45*((1-'Step 2_Revenue3'!$F45)^(BX$3-'Step 2_Revenue3'!$H45))*'Step 2_Revenue3'!$E45*((1+'Step 2_Revenue3'!$G45)^(BX$3-1))), 0)))</f>
        <v/>
      </c>
      <c r="BY23" s="54" t="str">
        <f>IF(BY$3="","",IF(OR('Step 2_Revenue3'!$H45&gt;BY$3,'Step 2_Revenue3'!$H45=""),0,IF('Step 2_Revenue3'!$I45+ 'Step 2_Revenue3'!$H45 - 1&gt;=BY$3,('Step 2_Revenue3'!$D45*((1-'Step 2_Revenue3'!$F45)^(BY$3-'Step 2_Revenue3'!$H45))*'Step 2_Revenue3'!$E45*((1+'Step 2_Revenue3'!$G45)^(BY$3-1))), 0)))</f>
        <v/>
      </c>
      <c r="BZ23" s="54" t="str">
        <f>IF(BZ$3="","",IF(OR('Step 2_Revenue3'!$H45&gt;BZ$3,'Step 2_Revenue3'!$H45=""),0,IF('Step 2_Revenue3'!$I45+ 'Step 2_Revenue3'!$H45 - 1&gt;=BZ$3,('Step 2_Revenue3'!$D45*((1-'Step 2_Revenue3'!$F45)^(BZ$3-'Step 2_Revenue3'!$H45))*'Step 2_Revenue3'!$E45*((1+'Step 2_Revenue3'!$G45)^(BZ$3-1))), 0)))</f>
        <v/>
      </c>
      <c r="CA23" s="54" t="str">
        <f>IF(CA$3="","",IF(OR('Step 2_Revenue3'!$H45&gt;CA$3,'Step 2_Revenue3'!$H45=""),0,IF('Step 2_Revenue3'!$I45+ 'Step 2_Revenue3'!$H45 - 1&gt;=CA$3,('Step 2_Revenue3'!$D45*((1-'Step 2_Revenue3'!$F45)^(CA$3-'Step 2_Revenue3'!$H45))*'Step 2_Revenue3'!$E45*((1+'Step 2_Revenue3'!$G45)^(CA$3-1))), 0)))</f>
        <v/>
      </c>
      <c r="CB23" s="54" t="str">
        <f>IF(CB$3="","",IF(OR('Step 2_Revenue3'!$H45&gt;CB$3,'Step 2_Revenue3'!$H45=""),0,IF('Step 2_Revenue3'!$I45+ 'Step 2_Revenue3'!$H45 - 1&gt;=CB$3,('Step 2_Revenue3'!$D45*((1-'Step 2_Revenue3'!$F45)^(CB$3-'Step 2_Revenue3'!$H45))*'Step 2_Revenue3'!$E45*((1+'Step 2_Revenue3'!$G45)^(CB$3-1))), 0)))</f>
        <v/>
      </c>
      <c r="CC23" s="54" t="str">
        <f>IF(CC$3="","",IF(OR('Step 2_Revenue3'!$H45&gt;CC$3,'Step 2_Revenue3'!$H45=""),0,IF('Step 2_Revenue3'!$I45+ 'Step 2_Revenue3'!$H45 - 1&gt;=CC$3,('Step 2_Revenue3'!$D45*((1-'Step 2_Revenue3'!$F45)^(CC$3-'Step 2_Revenue3'!$H45))*'Step 2_Revenue3'!$E45*((1+'Step 2_Revenue3'!$G45)^(CC$3-1))), 0)))</f>
        <v/>
      </c>
      <c r="CD23" s="54" t="str">
        <f>IF(CD$3="","",IF(OR('Step 2_Revenue3'!$H45&gt;CD$3,'Step 2_Revenue3'!$H45=""),0,IF('Step 2_Revenue3'!$I45+ 'Step 2_Revenue3'!$H45 - 1&gt;=CD$3,('Step 2_Revenue3'!$D45*((1-'Step 2_Revenue3'!$F45)^(CD$3-'Step 2_Revenue3'!$H45))*'Step 2_Revenue3'!$E45*((1+'Step 2_Revenue3'!$G45)^(CD$3-1))), 0)))</f>
        <v/>
      </c>
      <c r="CE23" s="54" t="str">
        <f>IF(CE$3="","",IF(OR('Step 2_Revenue3'!$H45&gt;CE$3,'Step 2_Revenue3'!$H45=""),0,IF('Step 2_Revenue3'!$I45+ 'Step 2_Revenue3'!$H45 - 1&gt;=CE$3,('Step 2_Revenue3'!$D45*((1-'Step 2_Revenue3'!$F45)^(CE$3-'Step 2_Revenue3'!$H45))*'Step 2_Revenue3'!$E45*((1+'Step 2_Revenue3'!$G45)^(CE$3-1))), 0)))</f>
        <v/>
      </c>
      <c r="CF23" s="54" t="str">
        <f>IF(CF$3="","",IF(OR('Step 2_Revenue3'!$H45&gt;CF$3,'Step 2_Revenue3'!$H45=""),0,IF('Step 2_Revenue3'!$I45+ 'Step 2_Revenue3'!$H45 - 1&gt;=CF$3,('Step 2_Revenue3'!$D45*((1-'Step 2_Revenue3'!$F45)^(CF$3-'Step 2_Revenue3'!$H45))*'Step 2_Revenue3'!$E45*((1+'Step 2_Revenue3'!$G45)^(CF$3-1))), 0)))</f>
        <v/>
      </c>
      <c r="CG23" s="54" t="str">
        <f>IF(CG$3="","",IF(OR('Step 2_Revenue3'!$H45&gt;CG$3,'Step 2_Revenue3'!$H45=""),0,IF('Step 2_Revenue3'!$I45+ 'Step 2_Revenue3'!$H45 - 1&gt;=CG$3,('Step 2_Revenue3'!$D45*((1-'Step 2_Revenue3'!$F45)^(CG$3-'Step 2_Revenue3'!$H45))*'Step 2_Revenue3'!$E45*((1+'Step 2_Revenue3'!$G45)^(CG$3-1))), 0)))</f>
        <v/>
      </c>
      <c r="CH23" s="54" t="str">
        <f>IF(CH$3="","",IF(OR('Step 2_Revenue3'!$H45&gt;CH$3,'Step 2_Revenue3'!$H45=""),0,IF('Step 2_Revenue3'!$I45+ 'Step 2_Revenue3'!$H45 - 1&gt;=CH$3,('Step 2_Revenue3'!$D45*((1-'Step 2_Revenue3'!$F45)^(CH$3-'Step 2_Revenue3'!$H45))*'Step 2_Revenue3'!$E45*((1+'Step 2_Revenue3'!$G45)^(CH$3-1))), 0)))</f>
        <v/>
      </c>
      <c r="CI23" s="54" t="str">
        <f>IF(CI$3="","",IF(OR('Step 2_Revenue3'!$H45&gt;CI$3,'Step 2_Revenue3'!$H45=""),0,IF('Step 2_Revenue3'!$I45+ 'Step 2_Revenue3'!$H45 - 1&gt;=CI$3,('Step 2_Revenue3'!$D45*((1-'Step 2_Revenue3'!$F45)^(CI$3-'Step 2_Revenue3'!$H45))*'Step 2_Revenue3'!$E45*((1+'Step 2_Revenue3'!$G45)^(CI$3-1))), 0)))</f>
        <v/>
      </c>
      <c r="CJ23" s="54" t="str">
        <f>IF(CJ$3="","",IF(OR('Step 2_Revenue3'!$H45&gt;CJ$3,'Step 2_Revenue3'!$H45=""),0,IF('Step 2_Revenue3'!$I45+ 'Step 2_Revenue3'!$H45 - 1&gt;=CJ$3,('Step 2_Revenue3'!$D45*((1-'Step 2_Revenue3'!$F45)^(CJ$3-'Step 2_Revenue3'!$H45))*'Step 2_Revenue3'!$E45*((1+'Step 2_Revenue3'!$G45)^(CJ$3-1))), 0)))</f>
        <v/>
      </c>
      <c r="CK23" s="54" t="str">
        <f>IF(CK$3="","",IF(OR('Step 2_Revenue3'!$H45&gt;CK$3,'Step 2_Revenue3'!$H45=""),0,IF('Step 2_Revenue3'!$I45+ 'Step 2_Revenue3'!$H45 - 1&gt;=CK$3,('Step 2_Revenue3'!$D45*((1-'Step 2_Revenue3'!$F45)^(CK$3-'Step 2_Revenue3'!$H45))*'Step 2_Revenue3'!$E45*((1+'Step 2_Revenue3'!$G45)^(CK$3-1))), 0)))</f>
        <v/>
      </c>
      <c r="CL23" s="54" t="str">
        <f>IF(CL$3="","",IF(OR('Step 2_Revenue3'!$H45&gt;CL$3,'Step 2_Revenue3'!$H45=""),0,IF('Step 2_Revenue3'!$I45+ 'Step 2_Revenue3'!$H45 - 1&gt;=CL$3,('Step 2_Revenue3'!$D45*((1-'Step 2_Revenue3'!$F45)^(CL$3-'Step 2_Revenue3'!$H45))*'Step 2_Revenue3'!$E45*((1+'Step 2_Revenue3'!$G45)^(CL$3-1))), 0)))</f>
        <v/>
      </c>
      <c r="CM23" s="54" t="str">
        <f>IF(CM$3="","",IF(OR('Step 2_Revenue3'!$H45&gt;CM$3,'Step 2_Revenue3'!$H45=""),0,IF('Step 2_Revenue3'!$I45+ 'Step 2_Revenue3'!$H45 - 1&gt;=CM$3,('Step 2_Revenue3'!$D45*((1-'Step 2_Revenue3'!$F45)^(CM$3-'Step 2_Revenue3'!$H45))*'Step 2_Revenue3'!$E45*((1+'Step 2_Revenue3'!$G45)^(CM$3-1))), 0)))</f>
        <v/>
      </c>
      <c r="CN23" s="54" t="str">
        <f>IF(CN$3="","",IF(OR('Step 2_Revenue3'!$H45&gt;CN$3,'Step 2_Revenue3'!$H45=""),0,IF('Step 2_Revenue3'!$I45+ 'Step 2_Revenue3'!$H45 - 1&gt;=CN$3,('Step 2_Revenue3'!$D45*((1-'Step 2_Revenue3'!$F45)^(CN$3-'Step 2_Revenue3'!$H45))*'Step 2_Revenue3'!$E45*((1+'Step 2_Revenue3'!$G45)^(CN$3-1))), 0)))</f>
        <v/>
      </c>
      <c r="CO23" s="54" t="str">
        <f>IF(CO$3="","",IF(OR('Step 2_Revenue3'!$H45&gt;CO$3,'Step 2_Revenue3'!$H45=""),0,IF('Step 2_Revenue3'!$I45+ 'Step 2_Revenue3'!$H45 - 1&gt;=CO$3,('Step 2_Revenue3'!$D45*((1-'Step 2_Revenue3'!$F45)^(CO$3-'Step 2_Revenue3'!$H45))*'Step 2_Revenue3'!$E45*((1+'Step 2_Revenue3'!$G45)^(CO$3-1))), 0)))</f>
        <v/>
      </c>
      <c r="CP23" s="54" t="str">
        <f>IF(CP$3="","",IF(OR('Step 2_Revenue3'!$H45&gt;CP$3,'Step 2_Revenue3'!$H45=""),0,IF('Step 2_Revenue3'!$I45+ 'Step 2_Revenue3'!$H45 - 1&gt;=CP$3,('Step 2_Revenue3'!$D45*((1-'Step 2_Revenue3'!$F45)^(CP$3-'Step 2_Revenue3'!$H45))*'Step 2_Revenue3'!$E45*((1+'Step 2_Revenue3'!$G45)^(CP$3-1))), 0)))</f>
        <v/>
      </c>
      <c r="CQ23" s="54" t="str">
        <f>IF(CQ$3="","",IF(OR('Step 2_Revenue3'!$H45&gt;CQ$3,'Step 2_Revenue3'!$H45=""),0,IF('Step 2_Revenue3'!$I45+ 'Step 2_Revenue3'!$H45 - 1&gt;=CQ$3,('Step 2_Revenue3'!$D45*((1-'Step 2_Revenue3'!$F45)^(CQ$3-'Step 2_Revenue3'!$H45))*'Step 2_Revenue3'!$E45*((1+'Step 2_Revenue3'!$G45)^(CQ$3-1))), 0)))</f>
        <v/>
      </c>
      <c r="CR23" s="54" t="str">
        <f>IF(CR$3="","",IF(OR('Step 2_Revenue3'!$H45&gt;CR$3,'Step 2_Revenue3'!$H45=""),0,IF('Step 2_Revenue3'!$I45+ 'Step 2_Revenue3'!$H45 - 1&gt;=CR$3,('Step 2_Revenue3'!$D45*((1-'Step 2_Revenue3'!$F45)^(CR$3-'Step 2_Revenue3'!$H45))*'Step 2_Revenue3'!$E45*((1+'Step 2_Revenue3'!$G45)^(CR$3-1))), 0)))</f>
        <v/>
      </c>
      <c r="CS23" s="54" t="str">
        <f>IF(CS$3="","",IF(OR('Step 2_Revenue3'!$H45&gt;CS$3,'Step 2_Revenue3'!$H45=""),0,IF('Step 2_Revenue3'!$I45+ 'Step 2_Revenue3'!$H45 - 1&gt;=CS$3,('Step 2_Revenue3'!$D45*((1-'Step 2_Revenue3'!$F45)^(CS$3-'Step 2_Revenue3'!$H45))*'Step 2_Revenue3'!$E45*((1+'Step 2_Revenue3'!$G45)^(CS$3-1))), 0)))</f>
        <v/>
      </c>
      <c r="CT23" s="54" t="str">
        <f>IF(CT$3="","",IF(OR('Step 2_Revenue3'!$H45&gt;CT$3,'Step 2_Revenue3'!$H45=""),0,IF('Step 2_Revenue3'!$I45+ 'Step 2_Revenue3'!$H45 - 1&gt;=CT$3,('Step 2_Revenue3'!$D45*((1-'Step 2_Revenue3'!$F45)^(CT$3-'Step 2_Revenue3'!$H45))*'Step 2_Revenue3'!$E45*((1+'Step 2_Revenue3'!$G45)^(CT$3-1))), 0)))</f>
        <v/>
      </c>
      <c r="CU23" s="54" t="str">
        <f>IF(CU$3="","",IF(OR('Step 2_Revenue3'!$H45&gt;CU$3,'Step 2_Revenue3'!$H45=""),0,IF('Step 2_Revenue3'!$I45+ 'Step 2_Revenue3'!$H45 - 1&gt;=CU$3,('Step 2_Revenue3'!$D45*((1-'Step 2_Revenue3'!$F45)^(CU$3-'Step 2_Revenue3'!$H45))*'Step 2_Revenue3'!$E45*((1+'Step 2_Revenue3'!$G45)^(CU$3-1))), 0)))</f>
        <v/>
      </c>
      <c r="CV23" s="54" t="str">
        <f>IF(CV$3="","",IF(OR('Step 2_Revenue3'!$H45&gt;CV$3,'Step 2_Revenue3'!$H45=""),0,IF('Step 2_Revenue3'!$I45+ 'Step 2_Revenue3'!$H45 - 1&gt;=CV$3,('Step 2_Revenue3'!$D45*((1-'Step 2_Revenue3'!$F45)^(CV$3-'Step 2_Revenue3'!$H45))*'Step 2_Revenue3'!$E45*((1+'Step 2_Revenue3'!$G45)^(CV$3-1))), 0)))</f>
        <v/>
      </c>
      <c r="CW23" s="54" t="str">
        <f>IF(CW$3="","",IF(OR('Step 2_Revenue3'!$H45&gt;CW$3,'Step 2_Revenue3'!$H45=""),0,IF('Step 2_Revenue3'!$I45+ 'Step 2_Revenue3'!$H45 - 1&gt;=CW$3,('Step 2_Revenue3'!$D45*((1-'Step 2_Revenue3'!$F45)^(CW$3-'Step 2_Revenue3'!$H45))*'Step 2_Revenue3'!$E45*((1+'Step 2_Revenue3'!$G45)^(CW$3-1))), 0)))</f>
        <v/>
      </c>
      <c r="CX23" s="54" t="str">
        <f>IF(CX$3="","",IF(OR('Step 2_Revenue3'!$H45&gt;CX$3,'Step 2_Revenue3'!$H45=""),0,IF('Step 2_Revenue3'!$I45+ 'Step 2_Revenue3'!$H45 - 1&gt;=CX$3,('Step 2_Revenue3'!$D45*((1-'Step 2_Revenue3'!$F45)^(CX$3-'Step 2_Revenue3'!$H45))*'Step 2_Revenue3'!$E45*((1+'Step 2_Revenue3'!$G45)^(CX$3-1))), 0)))</f>
        <v/>
      </c>
      <c r="CY23" s="54" t="str">
        <f>IF(CY$3="","",IF(OR('Step 2_Revenue3'!$H45&gt;CY$3,'Step 2_Revenue3'!$H45=""),0,IF('Step 2_Revenue3'!$I45+ 'Step 2_Revenue3'!$H45 - 1&gt;=CY$3,('Step 2_Revenue3'!$D45*((1-'Step 2_Revenue3'!$F45)^(CY$3-'Step 2_Revenue3'!$H45))*'Step 2_Revenue3'!$E45*((1+'Step 2_Revenue3'!$G45)^(CY$3-1))), 0)))</f>
        <v/>
      </c>
      <c r="CZ23" s="54" t="str">
        <f>IF(CZ$3="","",IF(OR('Step 2_Revenue3'!$H45&gt;CZ$3,'Step 2_Revenue3'!$H45=""),0,IF('Step 2_Revenue3'!$I45+ 'Step 2_Revenue3'!$H45 - 1&gt;=CZ$3,('Step 2_Revenue3'!$D45*((1-'Step 2_Revenue3'!$F45)^(CZ$3-'Step 2_Revenue3'!$H45))*'Step 2_Revenue3'!$E45*((1+'Step 2_Revenue3'!$G45)^(CZ$3-1))), 0)))</f>
        <v/>
      </c>
      <c r="DA23" s="54" t="str">
        <f>IF(DA$3="","",IF(OR('Step 2_Revenue3'!$H45&gt;DA$3,'Step 2_Revenue3'!$H45=""),0,IF('Step 2_Revenue3'!$I45+ 'Step 2_Revenue3'!$H45 - 1&gt;=DA$3,('Step 2_Revenue3'!$D45*((1-'Step 2_Revenue3'!$F45)^(DA$3-'Step 2_Revenue3'!$H45))*'Step 2_Revenue3'!$E45*((1+'Step 2_Revenue3'!$G45)^(DA$3-1))), 0)))</f>
        <v/>
      </c>
      <c r="DB23" s="54" t="str">
        <f>IF(DB$3="","",IF(OR('Step 2_Revenue3'!$H45&gt;DB$3,'Step 2_Revenue3'!$H45=""),0,IF('Step 2_Revenue3'!$I45+ 'Step 2_Revenue3'!$H45 - 1&gt;=DB$3,('Step 2_Revenue3'!$D45*((1-'Step 2_Revenue3'!$F45)^(DB$3-'Step 2_Revenue3'!$H45))*'Step 2_Revenue3'!$E45*((1+'Step 2_Revenue3'!$G45)^(DB$3-1))), 0)))</f>
        <v/>
      </c>
      <c r="DC23" s="7"/>
    </row>
    <row r="24" spans="1:107" s="6" customFormat="1" x14ac:dyDescent="0.25">
      <c r="A24" s="7">
        <f t="shared" si="0"/>
        <v>0</v>
      </c>
      <c r="B24" s="14" t="str">
        <f>IF('Step 2_Revenue3'!C46&gt;0,'Step 2_Revenue3'!B46,"")</f>
        <v/>
      </c>
      <c r="C24" s="14"/>
      <c r="D24" s="14" t="str">
        <f>IF('Step 2_Revenue3'!D46&gt;0,IF('Step 2_Revenue3'!H46+'Step 2_Revenue3'!I46&gt;'Step 1_Expenditure3'!$C$22,'Step 1_Expenditure3'!$C$22,'Step 2_Revenue3'!H46+'Step 2_Revenue3'!I46),"")</f>
        <v/>
      </c>
      <c r="E24" s="14" t="str">
        <f>IF('Step 2_Revenue3'!D46&gt;0,'Step 2_Revenue3'!C46,"")</f>
        <v/>
      </c>
      <c r="F24" s="54">
        <f>IF(F$3="","",IF(OR('Step 2_Revenue3'!$H46&gt;F$3,'Step 2_Revenue3'!$H46=""),0,IF('Step 2_Revenue3'!$I46+ 'Step 2_Revenue3'!$H46 - 1&gt;=F$3, ('Step 2_Revenue3'!$D46*((1-'Step 2_Revenue3'!$F46)^(F$3-'Step 2_Revenue3'!$H46))*'Step 2_Revenue3'!$E46*((1+'Step 2_Revenue3'!$G46)^(F$3))), 0)))</f>
        <v>0</v>
      </c>
      <c r="G24" s="54">
        <f>IF(G$3="","",IF(OR('Step 2_Revenue3'!$H46&gt;G$3,'Step 2_Revenue3'!$H46=""),0,IF('Step 2_Revenue3'!$I46+ 'Step 2_Revenue3'!$H46 - 1&gt;=G$3,('Step 2_Revenue3'!$D46*((1-'Step 2_Revenue3'!$F46)^(G$3-'Step 2_Revenue3'!$H46))*'Step 2_Revenue3'!$E46*((1+'Step 2_Revenue3'!$G46)^(G$3-1))), 0)))</f>
        <v>0</v>
      </c>
      <c r="H24" s="54">
        <f>IF(H$3="","",IF(OR('Step 2_Revenue3'!$H46&gt;H$3,'Step 2_Revenue3'!$H46=""),0,IF('Step 2_Revenue3'!$I46+ 'Step 2_Revenue3'!$H46 - 1&gt;=H$3,('Step 2_Revenue3'!$D46*((1-'Step 2_Revenue3'!$F46)^(H$3-'Step 2_Revenue3'!$H46))*'Step 2_Revenue3'!$E46*((1+'Step 2_Revenue3'!$G46)^(H$3-1))), 0)))</f>
        <v>0</v>
      </c>
      <c r="I24" s="54">
        <f>IF(I$3="","",IF(OR('Step 2_Revenue3'!$H46&gt;I$3,'Step 2_Revenue3'!$H46=""),0,IF('Step 2_Revenue3'!$I46+ 'Step 2_Revenue3'!$H46 - 1&gt;=I$3,('Step 2_Revenue3'!$D46*((1-'Step 2_Revenue3'!$F46)^(I$3-'Step 2_Revenue3'!$H46))*'Step 2_Revenue3'!$E46*((1+'Step 2_Revenue3'!$G46)^(I$3-1))), 0)))</f>
        <v>0</v>
      </c>
      <c r="J24" s="54">
        <f>IF(J$3="","",IF(OR('Step 2_Revenue3'!$H46&gt;J$3,'Step 2_Revenue3'!$H46=""),0,IF('Step 2_Revenue3'!$I46+ 'Step 2_Revenue3'!$H46 - 1&gt;=J$3,('Step 2_Revenue3'!$D46*((1-'Step 2_Revenue3'!$F46)^(J$3-'Step 2_Revenue3'!$H46))*'Step 2_Revenue3'!$E46*((1+'Step 2_Revenue3'!$G46)^(J$3-1))), 0)))</f>
        <v>0</v>
      </c>
      <c r="K24" s="54">
        <f>IF(K$3="","",IF(OR('Step 2_Revenue3'!$H46&gt;K$3,'Step 2_Revenue3'!$H46=""),0,IF('Step 2_Revenue3'!$I46+ 'Step 2_Revenue3'!$H46 - 1&gt;=K$3,('Step 2_Revenue3'!$D46*((1-'Step 2_Revenue3'!$F46)^(K$3-'Step 2_Revenue3'!$H46))*'Step 2_Revenue3'!$E46*((1+'Step 2_Revenue3'!$G46)^(K$3-1))), 0)))</f>
        <v>0</v>
      </c>
      <c r="L24" s="54">
        <f>IF(L$3="","",IF(OR('Step 2_Revenue3'!$H46&gt;L$3,'Step 2_Revenue3'!$H46=""),0,IF('Step 2_Revenue3'!$I46+ 'Step 2_Revenue3'!$H46 - 1&gt;=L$3,('Step 2_Revenue3'!$D46*((1-'Step 2_Revenue3'!$F46)^(L$3-'Step 2_Revenue3'!$H46))*'Step 2_Revenue3'!$E46*((1+'Step 2_Revenue3'!$G46)^(L$3-1))), 0)))</f>
        <v>0</v>
      </c>
      <c r="M24" s="54">
        <f>IF(M$3="","",IF(OR('Step 2_Revenue3'!$H46&gt;M$3,'Step 2_Revenue3'!$H46=""),0,IF('Step 2_Revenue3'!$I46+ 'Step 2_Revenue3'!$H46 - 1&gt;=M$3,('Step 2_Revenue3'!$D46*((1-'Step 2_Revenue3'!$F46)^(M$3-'Step 2_Revenue3'!$H46))*'Step 2_Revenue3'!$E46*((1+'Step 2_Revenue3'!$G46)^(M$3-1))), 0)))</f>
        <v>0</v>
      </c>
      <c r="N24" s="54">
        <f>IF(N$3="","",IF(OR('Step 2_Revenue3'!$H46&gt;N$3,'Step 2_Revenue3'!$H46=""),0,IF('Step 2_Revenue3'!$I46+ 'Step 2_Revenue3'!$H46 - 1&gt;=N$3,('Step 2_Revenue3'!$D46*((1-'Step 2_Revenue3'!$F46)^(N$3-'Step 2_Revenue3'!$H46))*'Step 2_Revenue3'!$E46*((1+'Step 2_Revenue3'!$G46)^(N$3-1))), 0)))</f>
        <v>0</v>
      </c>
      <c r="O24" s="54">
        <f>IF(O$3="","",IF(OR('Step 2_Revenue3'!$H46&gt;O$3,'Step 2_Revenue3'!$H46=""),0,IF('Step 2_Revenue3'!$I46+ 'Step 2_Revenue3'!$H46 - 1&gt;=O$3,('Step 2_Revenue3'!$D46*((1-'Step 2_Revenue3'!$F46)^(O$3-'Step 2_Revenue3'!$H46))*'Step 2_Revenue3'!$E46*((1+'Step 2_Revenue3'!$G46)^(O$3-1))), 0)))</f>
        <v>0</v>
      </c>
      <c r="P24" s="54">
        <f>IF(P$3="","",IF(OR('Step 2_Revenue3'!$H46&gt;P$3,'Step 2_Revenue3'!$H46=""),0,IF('Step 2_Revenue3'!$I46+ 'Step 2_Revenue3'!$H46 - 1&gt;=P$3,('Step 2_Revenue3'!$D46*((1-'Step 2_Revenue3'!$F46)^(P$3-'Step 2_Revenue3'!$H46))*'Step 2_Revenue3'!$E46*((1+'Step 2_Revenue3'!$G46)^(P$3-1))), 0)))</f>
        <v>0</v>
      </c>
      <c r="Q24" s="54">
        <f>IF(Q$3="","",IF(OR('Step 2_Revenue3'!$H46&gt;Q$3,'Step 2_Revenue3'!$H46=""),0,IF('Step 2_Revenue3'!$I46+ 'Step 2_Revenue3'!$H46 - 1&gt;=Q$3,('Step 2_Revenue3'!$D46*((1-'Step 2_Revenue3'!$F46)^(Q$3-'Step 2_Revenue3'!$H46))*'Step 2_Revenue3'!$E46*((1+'Step 2_Revenue3'!$G46)^(Q$3-1))), 0)))</f>
        <v>0</v>
      </c>
      <c r="R24" s="54">
        <f>IF(R$3="","",IF(OR('Step 2_Revenue3'!$H46&gt;R$3,'Step 2_Revenue3'!$H46=""),0,IF('Step 2_Revenue3'!$I46+ 'Step 2_Revenue3'!$H46 - 1&gt;=R$3,('Step 2_Revenue3'!$D46*((1-'Step 2_Revenue3'!$F46)^(R$3-'Step 2_Revenue3'!$H46))*'Step 2_Revenue3'!$E46*((1+'Step 2_Revenue3'!$G46)^(R$3-1))), 0)))</f>
        <v>0</v>
      </c>
      <c r="S24" s="54">
        <f>IF(S$3="","",IF(OR('Step 2_Revenue3'!$H46&gt;S$3,'Step 2_Revenue3'!$H46=""),0,IF('Step 2_Revenue3'!$I46+ 'Step 2_Revenue3'!$H46 - 1&gt;=S$3,('Step 2_Revenue3'!$D46*((1-'Step 2_Revenue3'!$F46)^(S$3-'Step 2_Revenue3'!$H46))*'Step 2_Revenue3'!$E46*((1+'Step 2_Revenue3'!$G46)^(S$3-1))), 0)))</f>
        <v>0</v>
      </c>
      <c r="T24" s="54">
        <f>IF(T$3="","",IF(OR('Step 2_Revenue3'!$H46&gt;T$3,'Step 2_Revenue3'!$H46=""),0,IF('Step 2_Revenue3'!$I46+ 'Step 2_Revenue3'!$H46 - 1&gt;=T$3,('Step 2_Revenue3'!$D46*((1-'Step 2_Revenue3'!$F46)^(T$3-'Step 2_Revenue3'!$H46))*'Step 2_Revenue3'!$E46*((1+'Step 2_Revenue3'!$G46)^(T$3-1))), 0)))</f>
        <v>0</v>
      </c>
      <c r="U24" s="54">
        <f>IF(U$3="","",IF(OR('Step 2_Revenue3'!$H46&gt;U$3,'Step 2_Revenue3'!$H46=""),0,IF('Step 2_Revenue3'!$I46+ 'Step 2_Revenue3'!$H46 - 1&gt;=U$3,('Step 2_Revenue3'!$D46*((1-'Step 2_Revenue3'!$F46)^(U$3-'Step 2_Revenue3'!$H46))*'Step 2_Revenue3'!$E46*((1+'Step 2_Revenue3'!$G46)^(U$3-1))), 0)))</f>
        <v>0</v>
      </c>
      <c r="V24" s="54">
        <f>IF(V$3="","",IF(OR('Step 2_Revenue3'!$H46&gt;V$3,'Step 2_Revenue3'!$H46=""),0,IF('Step 2_Revenue3'!$I46+ 'Step 2_Revenue3'!$H46 - 1&gt;=V$3,('Step 2_Revenue3'!$D46*((1-'Step 2_Revenue3'!$F46)^(V$3-'Step 2_Revenue3'!$H46))*'Step 2_Revenue3'!$E46*((1+'Step 2_Revenue3'!$G46)^(V$3-1))), 0)))</f>
        <v>0</v>
      </c>
      <c r="W24" s="54">
        <f>IF(W$3="","",IF(OR('Step 2_Revenue3'!$H46&gt;W$3,'Step 2_Revenue3'!$H46=""),0,IF('Step 2_Revenue3'!$I46+ 'Step 2_Revenue3'!$H46 - 1&gt;=W$3,('Step 2_Revenue3'!$D46*((1-'Step 2_Revenue3'!$F46)^(W$3-'Step 2_Revenue3'!$H46))*'Step 2_Revenue3'!$E46*((1+'Step 2_Revenue3'!$G46)^(W$3-1))), 0)))</f>
        <v>0</v>
      </c>
      <c r="X24" s="54">
        <f>IF(X$3="","",IF(OR('Step 2_Revenue3'!$H46&gt;X$3,'Step 2_Revenue3'!$H46=""),0,IF('Step 2_Revenue3'!$I46+ 'Step 2_Revenue3'!$H46 - 1&gt;=X$3,('Step 2_Revenue3'!$D46*((1-'Step 2_Revenue3'!$F46)^(X$3-'Step 2_Revenue3'!$H46))*'Step 2_Revenue3'!$E46*((1+'Step 2_Revenue3'!$G46)^(X$3-1))), 0)))</f>
        <v>0</v>
      </c>
      <c r="Y24" s="54">
        <f>IF(Y$3="","",IF(OR('Step 2_Revenue3'!$H46&gt;Y$3,'Step 2_Revenue3'!$H46=""),0,IF('Step 2_Revenue3'!$I46+ 'Step 2_Revenue3'!$H46 - 1&gt;=Y$3,('Step 2_Revenue3'!$D46*((1-'Step 2_Revenue3'!$F46)^(Y$3-'Step 2_Revenue3'!$H46))*'Step 2_Revenue3'!$E46*((1+'Step 2_Revenue3'!$G46)^(Y$3-1))), 0)))</f>
        <v>0</v>
      </c>
      <c r="Z24" s="54">
        <f>IF(Z$3="","",IF(OR('Step 2_Revenue3'!$H46&gt;Z$3,'Step 2_Revenue3'!$H46=""),0,IF('Step 2_Revenue3'!$I46+ 'Step 2_Revenue3'!$H46 - 1&gt;=Z$3,('Step 2_Revenue3'!$D46*((1-'Step 2_Revenue3'!$F46)^(Z$3-'Step 2_Revenue3'!$H46))*'Step 2_Revenue3'!$E46*((1+'Step 2_Revenue3'!$G46)^(Z$3-1))), 0)))</f>
        <v>0</v>
      </c>
      <c r="AA24" s="54">
        <f>IF(AA$3="","",IF(OR('Step 2_Revenue3'!$H46&gt;AA$3,'Step 2_Revenue3'!$H46=""),0,IF('Step 2_Revenue3'!$I46+ 'Step 2_Revenue3'!$H46 - 1&gt;=AA$3,('Step 2_Revenue3'!$D46*((1-'Step 2_Revenue3'!$F46)^(AA$3-'Step 2_Revenue3'!$H46))*'Step 2_Revenue3'!$E46*((1+'Step 2_Revenue3'!$G46)^(AA$3-1))), 0)))</f>
        <v>0</v>
      </c>
      <c r="AB24" s="54">
        <f>IF(AB$3="","",IF(OR('Step 2_Revenue3'!$H46&gt;AB$3,'Step 2_Revenue3'!$H46=""),0,IF('Step 2_Revenue3'!$I46+ 'Step 2_Revenue3'!$H46 - 1&gt;=AB$3,('Step 2_Revenue3'!$D46*((1-'Step 2_Revenue3'!$F46)^(AB$3-'Step 2_Revenue3'!$H46))*'Step 2_Revenue3'!$E46*((1+'Step 2_Revenue3'!$G46)^(AB$3-1))), 0)))</f>
        <v>0</v>
      </c>
      <c r="AC24" s="54">
        <f>IF(AC$3="","",IF(OR('Step 2_Revenue3'!$H46&gt;AC$3,'Step 2_Revenue3'!$H46=""),0,IF('Step 2_Revenue3'!$I46+ 'Step 2_Revenue3'!$H46 - 1&gt;=AC$3,('Step 2_Revenue3'!$D46*((1-'Step 2_Revenue3'!$F46)^(AC$3-'Step 2_Revenue3'!$H46))*'Step 2_Revenue3'!$E46*((1+'Step 2_Revenue3'!$G46)^(AC$3-1))), 0)))</f>
        <v>0</v>
      </c>
      <c r="AD24" s="54">
        <f>IF(AD$3="","",IF(OR('Step 2_Revenue3'!$H46&gt;AD$3,'Step 2_Revenue3'!$H46=""),0,IF('Step 2_Revenue3'!$I46+ 'Step 2_Revenue3'!$H46 - 1&gt;=AD$3,('Step 2_Revenue3'!$D46*((1-'Step 2_Revenue3'!$F46)^(AD$3-'Step 2_Revenue3'!$H46))*'Step 2_Revenue3'!$E46*((1+'Step 2_Revenue3'!$G46)^(AD$3-1))), 0)))</f>
        <v>0</v>
      </c>
      <c r="AE24" s="54">
        <f>IF(AE$3="","",IF(OR('Step 2_Revenue3'!$H46&gt;AE$3,'Step 2_Revenue3'!$H46=""),0,IF('Step 2_Revenue3'!$I46+ 'Step 2_Revenue3'!$H46 - 1&gt;=AE$3,('Step 2_Revenue3'!$D46*((1-'Step 2_Revenue3'!$F46)^(AE$3-'Step 2_Revenue3'!$H46))*'Step 2_Revenue3'!$E46*((1+'Step 2_Revenue3'!$G46)^(AE$3-1))), 0)))</f>
        <v>0</v>
      </c>
      <c r="AF24" s="54" t="str">
        <f>IF(AF$3="","",IF(OR('Step 2_Revenue3'!$H46&gt;AF$3,'Step 2_Revenue3'!$H46=""),0,IF('Step 2_Revenue3'!$I46+ 'Step 2_Revenue3'!$H46 - 1&gt;=AF$3,('Step 2_Revenue3'!$D46*((1-'Step 2_Revenue3'!$F46)^(AF$3-'Step 2_Revenue3'!$H46))*'Step 2_Revenue3'!$E46*((1+'Step 2_Revenue3'!$G46)^(AF$3-1))), 0)))</f>
        <v/>
      </c>
      <c r="AG24" s="54" t="str">
        <f>IF(AG$3="","",IF(OR('Step 2_Revenue3'!$H46&gt;AG$3,'Step 2_Revenue3'!$H46=""),0,IF('Step 2_Revenue3'!$I46+ 'Step 2_Revenue3'!$H46 - 1&gt;=AG$3,('Step 2_Revenue3'!$D46*((1-'Step 2_Revenue3'!$F46)^(AG$3-'Step 2_Revenue3'!$H46))*'Step 2_Revenue3'!$E46*((1+'Step 2_Revenue3'!$G46)^(AG$3-1))), 0)))</f>
        <v/>
      </c>
      <c r="AH24" s="54" t="str">
        <f>IF(AH$3="","",IF(OR('Step 2_Revenue3'!$H46&gt;AH$3,'Step 2_Revenue3'!$H46=""),0,IF('Step 2_Revenue3'!$I46+ 'Step 2_Revenue3'!$H46 - 1&gt;=AH$3,('Step 2_Revenue3'!$D46*((1-'Step 2_Revenue3'!$F46)^(AH$3-'Step 2_Revenue3'!$H46))*'Step 2_Revenue3'!$E46*((1+'Step 2_Revenue3'!$G46)^(AH$3-1))), 0)))</f>
        <v/>
      </c>
      <c r="AI24" s="54" t="str">
        <f>IF(AI$3="","",IF(OR('Step 2_Revenue3'!$H46&gt;AI$3,'Step 2_Revenue3'!$H46=""),0,IF('Step 2_Revenue3'!$I46+ 'Step 2_Revenue3'!$H46 - 1&gt;=AI$3,('Step 2_Revenue3'!$D46*((1-'Step 2_Revenue3'!$F46)^(AI$3-'Step 2_Revenue3'!$H46))*'Step 2_Revenue3'!$E46*((1+'Step 2_Revenue3'!$G46)^(AI$3-1))), 0)))</f>
        <v/>
      </c>
      <c r="AJ24" s="54" t="str">
        <f>IF(AJ$3="","",IF(OR('Step 2_Revenue3'!$H46&gt;AJ$3,'Step 2_Revenue3'!$H46=""),0,IF('Step 2_Revenue3'!$I46+ 'Step 2_Revenue3'!$H46 - 1&gt;=AJ$3,('Step 2_Revenue3'!$D46*((1-'Step 2_Revenue3'!$F46)^(AJ$3-'Step 2_Revenue3'!$H46))*'Step 2_Revenue3'!$E46*((1+'Step 2_Revenue3'!$G46)^(AJ$3-1))), 0)))</f>
        <v/>
      </c>
      <c r="AK24" s="54" t="str">
        <f>IF(AK$3="","",IF(OR('Step 2_Revenue3'!$H46&gt;AK$3,'Step 2_Revenue3'!$H46=""),0,IF('Step 2_Revenue3'!$I46+ 'Step 2_Revenue3'!$H46 - 1&gt;=AK$3,('Step 2_Revenue3'!$D46*((1-'Step 2_Revenue3'!$F46)^(AK$3-'Step 2_Revenue3'!$H46))*'Step 2_Revenue3'!$E46*((1+'Step 2_Revenue3'!$G46)^(AK$3-1))), 0)))</f>
        <v/>
      </c>
      <c r="AL24" s="54" t="str">
        <f>IF(AL$3="","",IF(OR('Step 2_Revenue3'!$H46&gt;AL$3,'Step 2_Revenue3'!$H46=""),0,IF('Step 2_Revenue3'!$I46+ 'Step 2_Revenue3'!$H46 - 1&gt;=AL$3,('Step 2_Revenue3'!$D46*((1-'Step 2_Revenue3'!$F46)^(AL$3-'Step 2_Revenue3'!$H46))*'Step 2_Revenue3'!$E46*((1+'Step 2_Revenue3'!$G46)^(AL$3-1))), 0)))</f>
        <v/>
      </c>
      <c r="AM24" s="54" t="str">
        <f>IF(AM$3="","",IF(OR('Step 2_Revenue3'!$H46&gt;AM$3,'Step 2_Revenue3'!$H46=""),0,IF('Step 2_Revenue3'!$I46+ 'Step 2_Revenue3'!$H46 - 1&gt;=AM$3,('Step 2_Revenue3'!$D46*((1-'Step 2_Revenue3'!$F46)^(AM$3-'Step 2_Revenue3'!$H46))*'Step 2_Revenue3'!$E46*((1+'Step 2_Revenue3'!$G46)^(AM$3-1))), 0)))</f>
        <v/>
      </c>
      <c r="AN24" s="54" t="str">
        <f>IF(AN$3="","",IF(OR('Step 2_Revenue3'!$H46&gt;AN$3,'Step 2_Revenue3'!$H46=""),0,IF('Step 2_Revenue3'!$I46+ 'Step 2_Revenue3'!$H46 - 1&gt;=AN$3,('Step 2_Revenue3'!$D46*((1-'Step 2_Revenue3'!$F46)^(AN$3-'Step 2_Revenue3'!$H46))*'Step 2_Revenue3'!$E46*((1+'Step 2_Revenue3'!$G46)^(AN$3-1))), 0)))</f>
        <v/>
      </c>
      <c r="AO24" s="54" t="str">
        <f>IF(AO$3="","",IF(OR('Step 2_Revenue3'!$H46&gt;AO$3,'Step 2_Revenue3'!$H46=""),0,IF('Step 2_Revenue3'!$I46+ 'Step 2_Revenue3'!$H46 - 1&gt;=AO$3,('Step 2_Revenue3'!$D46*((1-'Step 2_Revenue3'!$F46)^(AO$3-'Step 2_Revenue3'!$H46))*'Step 2_Revenue3'!$E46*((1+'Step 2_Revenue3'!$G46)^(AO$3-1))), 0)))</f>
        <v/>
      </c>
      <c r="AP24" s="54" t="str">
        <f>IF(AP$3="","",IF(OR('Step 2_Revenue3'!$H46&gt;AP$3,'Step 2_Revenue3'!$H46=""),0,IF('Step 2_Revenue3'!$I46+ 'Step 2_Revenue3'!$H46 - 1&gt;=AP$3,('Step 2_Revenue3'!$D46*((1-'Step 2_Revenue3'!$F46)^(AP$3-'Step 2_Revenue3'!$H46))*'Step 2_Revenue3'!$E46*((1+'Step 2_Revenue3'!$G46)^(AP$3-1))), 0)))</f>
        <v/>
      </c>
      <c r="AQ24" s="54" t="str">
        <f>IF(AQ$3="","",IF(OR('Step 2_Revenue3'!$H46&gt;AQ$3,'Step 2_Revenue3'!$H46=""),0,IF('Step 2_Revenue3'!$I46+ 'Step 2_Revenue3'!$H46 - 1&gt;=AQ$3,('Step 2_Revenue3'!$D46*((1-'Step 2_Revenue3'!$F46)^(AQ$3-'Step 2_Revenue3'!$H46))*'Step 2_Revenue3'!$E46*((1+'Step 2_Revenue3'!$G46)^(AQ$3-1))), 0)))</f>
        <v/>
      </c>
      <c r="AR24" s="54" t="str">
        <f>IF(AR$3="","",IF(OR('Step 2_Revenue3'!$H46&gt;AR$3,'Step 2_Revenue3'!$H46=""),0,IF('Step 2_Revenue3'!$I46+ 'Step 2_Revenue3'!$H46 - 1&gt;=AR$3,('Step 2_Revenue3'!$D46*((1-'Step 2_Revenue3'!$F46)^(AR$3-'Step 2_Revenue3'!$H46))*'Step 2_Revenue3'!$E46*((1+'Step 2_Revenue3'!$G46)^(AR$3-1))), 0)))</f>
        <v/>
      </c>
      <c r="AS24" s="54" t="str">
        <f>IF(AS$3="","",IF(OR('Step 2_Revenue3'!$H46&gt;AS$3,'Step 2_Revenue3'!$H46=""),0,IF('Step 2_Revenue3'!$I46+ 'Step 2_Revenue3'!$H46 - 1&gt;=AS$3,('Step 2_Revenue3'!$D46*((1-'Step 2_Revenue3'!$F46)^(AS$3-'Step 2_Revenue3'!$H46))*'Step 2_Revenue3'!$E46*((1+'Step 2_Revenue3'!$G46)^(AS$3-1))), 0)))</f>
        <v/>
      </c>
      <c r="AT24" s="54" t="str">
        <f>IF(AT$3="","",IF(OR('Step 2_Revenue3'!$H46&gt;AT$3,'Step 2_Revenue3'!$H46=""),0,IF('Step 2_Revenue3'!$I46+ 'Step 2_Revenue3'!$H46 - 1&gt;=AT$3,('Step 2_Revenue3'!$D46*((1-'Step 2_Revenue3'!$F46)^(AT$3-'Step 2_Revenue3'!$H46))*'Step 2_Revenue3'!$E46*((1+'Step 2_Revenue3'!$G46)^(AT$3-1))), 0)))</f>
        <v/>
      </c>
      <c r="AU24" s="54" t="str">
        <f>IF(AU$3="","",IF(OR('Step 2_Revenue3'!$H46&gt;AU$3,'Step 2_Revenue3'!$H46=""),0,IF('Step 2_Revenue3'!$I46+ 'Step 2_Revenue3'!$H46 - 1&gt;=AU$3,('Step 2_Revenue3'!$D46*((1-'Step 2_Revenue3'!$F46)^(AU$3-'Step 2_Revenue3'!$H46))*'Step 2_Revenue3'!$E46*((1+'Step 2_Revenue3'!$G46)^(AU$3-1))), 0)))</f>
        <v/>
      </c>
      <c r="AV24" s="54" t="str">
        <f>IF(AV$3="","",IF(OR('Step 2_Revenue3'!$H46&gt;AV$3,'Step 2_Revenue3'!$H46=""),0,IF('Step 2_Revenue3'!$I46+ 'Step 2_Revenue3'!$H46 - 1&gt;=AV$3,('Step 2_Revenue3'!$D46*((1-'Step 2_Revenue3'!$F46)^(AV$3-'Step 2_Revenue3'!$H46))*'Step 2_Revenue3'!$E46*((1+'Step 2_Revenue3'!$G46)^(AV$3-1))), 0)))</f>
        <v/>
      </c>
      <c r="AW24" s="54" t="str">
        <f>IF(AW$3="","",IF(OR('Step 2_Revenue3'!$H46&gt;AW$3,'Step 2_Revenue3'!$H46=""),0,IF('Step 2_Revenue3'!$I46+ 'Step 2_Revenue3'!$H46 - 1&gt;=AW$3,('Step 2_Revenue3'!$D46*((1-'Step 2_Revenue3'!$F46)^(AW$3-'Step 2_Revenue3'!$H46))*'Step 2_Revenue3'!$E46*((1+'Step 2_Revenue3'!$G46)^(AW$3-1))), 0)))</f>
        <v/>
      </c>
      <c r="AX24" s="54" t="str">
        <f>IF(AX$3="","",IF(OR('Step 2_Revenue3'!$H46&gt;AX$3,'Step 2_Revenue3'!$H46=""),0,IF('Step 2_Revenue3'!$I46+ 'Step 2_Revenue3'!$H46 - 1&gt;=AX$3,('Step 2_Revenue3'!$D46*((1-'Step 2_Revenue3'!$F46)^(AX$3-'Step 2_Revenue3'!$H46))*'Step 2_Revenue3'!$E46*((1+'Step 2_Revenue3'!$G46)^(AX$3-1))), 0)))</f>
        <v/>
      </c>
      <c r="AY24" s="54" t="str">
        <f>IF(AY$3="","",IF(OR('Step 2_Revenue3'!$H46&gt;AY$3,'Step 2_Revenue3'!$H46=""),0,IF('Step 2_Revenue3'!$I46+ 'Step 2_Revenue3'!$H46 - 1&gt;=AY$3,('Step 2_Revenue3'!$D46*((1-'Step 2_Revenue3'!$F46)^(AY$3-'Step 2_Revenue3'!$H46))*'Step 2_Revenue3'!$E46*((1+'Step 2_Revenue3'!$G46)^(AY$3-1))), 0)))</f>
        <v/>
      </c>
      <c r="AZ24" s="54" t="str">
        <f>IF(AZ$3="","",IF(OR('Step 2_Revenue3'!$H46&gt;AZ$3,'Step 2_Revenue3'!$H46=""),0,IF('Step 2_Revenue3'!$I46+ 'Step 2_Revenue3'!$H46 - 1&gt;=AZ$3,('Step 2_Revenue3'!$D46*((1-'Step 2_Revenue3'!$F46)^(AZ$3-'Step 2_Revenue3'!$H46))*'Step 2_Revenue3'!$E46*((1+'Step 2_Revenue3'!$G46)^(AZ$3-1))), 0)))</f>
        <v/>
      </c>
      <c r="BA24" s="54" t="str">
        <f>IF(BA$3="","",IF(OR('Step 2_Revenue3'!$H46&gt;BA$3,'Step 2_Revenue3'!$H46=""),0,IF('Step 2_Revenue3'!$I46+ 'Step 2_Revenue3'!$H46 - 1&gt;=BA$3,('Step 2_Revenue3'!$D46*((1-'Step 2_Revenue3'!$F46)^(BA$3-'Step 2_Revenue3'!$H46))*'Step 2_Revenue3'!$E46*((1+'Step 2_Revenue3'!$G46)^(BA$3-1))), 0)))</f>
        <v/>
      </c>
      <c r="BB24" s="54" t="str">
        <f>IF(BB$3="","",IF(OR('Step 2_Revenue3'!$H46&gt;BB$3,'Step 2_Revenue3'!$H46=""),0,IF('Step 2_Revenue3'!$I46+ 'Step 2_Revenue3'!$H46 - 1&gt;=BB$3,('Step 2_Revenue3'!$D46*((1-'Step 2_Revenue3'!$F46)^(BB$3-'Step 2_Revenue3'!$H46))*'Step 2_Revenue3'!$E46*((1+'Step 2_Revenue3'!$G46)^(BB$3-1))), 0)))</f>
        <v/>
      </c>
      <c r="BC24" s="54" t="str">
        <f>IF(BC$3="","",IF(OR('Step 2_Revenue3'!$H46&gt;BC$3,'Step 2_Revenue3'!$H46=""),0,IF('Step 2_Revenue3'!$I46+ 'Step 2_Revenue3'!$H46 - 1&gt;=BC$3,('Step 2_Revenue3'!$D46*((1-'Step 2_Revenue3'!$F46)^(BC$3-'Step 2_Revenue3'!$H46))*'Step 2_Revenue3'!$E46*((1+'Step 2_Revenue3'!$G46)^(BC$3-1))), 0)))</f>
        <v/>
      </c>
      <c r="BD24" s="54" t="str">
        <f>IF(BD$3="","",IF(OR('Step 2_Revenue3'!$H46&gt;BD$3,'Step 2_Revenue3'!$H46=""),0,IF('Step 2_Revenue3'!$I46+ 'Step 2_Revenue3'!$H46 - 1&gt;=BD$3,('Step 2_Revenue3'!$D46*((1-'Step 2_Revenue3'!$F46)^(BD$3-'Step 2_Revenue3'!$H46))*'Step 2_Revenue3'!$E46*((1+'Step 2_Revenue3'!$G46)^(BD$3-1))), 0)))</f>
        <v/>
      </c>
      <c r="BE24" s="54" t="str">
        <f>IF(BE$3="","",IF(OR('Step 2_Revenue3'!$H46&gt;BE$3,'Step 2_Revenue3'!$H46=""),0,IF('Step 2_Revenue3'!$I46+ 'Step 2_Revenue3'!$H46 - 1&gt;=BE$3,('Step 2_Revenue3'!$D46*((1-'Step 2_Revenue3'!$F46)^(BE$3-'Step 2_Revenue3'!$H46))*'Step 2_Revenue3'!$E46*((1+'Step 2_Revenue3'!$G46)^(BE$3-1))), 0)))</f>
        <v/>
      </c>
      <c r="BF24" s="54" t="str">
        <f>IF(BF$3="","",IF(OR('Step 2_Revenue3'!$H46&gt;BF$3,'Step 2_Revenue3'!$H46=""),0,IF('Step 2_Revenue3'!$I46+ 'Step 2_Revenue3'!$H46 - 1&gt;=BF$3,('Step 2_Revenue3'!$D46*((1-'Step 2_Revenue3'!$F46)^(BF$3-'Step 2_Revenue3'!$H46))*'Step 2_Revenue3'!$E46*((1+'Step 2_Revenue3'!$G46)^(BF$3-1))), 0)))</f>
        <v/>
      </c>
      <c r="BG24" s="54" t="str">
        <f>IF(BG$3="","",IF(OR('Step 2_Revenue3'!$H46&gt;BG$3,'Step 2_Revenue3'!$H46=""),0,IF('Step 2_Revenue3'!$I46+ 'Step 2_Revenue3'!$H46 - 1&gt;=BG$3,('Step 2_Revenue3'!$D46*((1-'Step 2_Revenue3'!$F46)^(BG$3-'Step 2_Revenue3'!$H46))*'Step 2_Revenue3'!$E46*((1+'Step 2_Revenue3'!$G46)^(BG$3-1))), 0)))</f>
        <v/>
      </c>
      <c r="BH24" s="54" t="str">
        <f>IF(BH$3="","",IF(OR('Step 2_Revenue3'!$H46&gt;BH$3,'Step 2_Revenue3'!$H46=""),0,IF('Step 2_Revenue3'!$I46+ 'Step 2_Revenue3'!$H46 - 1&gt;=BH$3,('Step 2_Revenue3'!$D46*((1-'Step 2_Revenue3'!$F46)^(BH$3-'Step 2_Revenue3'!$H46))*'Step 2_Revenue3'!$E46*((1+'Step 2_Revenue3'!$G46)^(BH$3-1))), 0)))</f>
        <v/>
      </c>
      <c r="BI24" s="54" t="str">
        <f>IF(BI$3="","",IF(OR('Step 2_Revenue3'!$H46&gt;BI$3,'Step 2_Revenue3'!$H46=""),0,IF('Step 2_Revenue3'!$I46+ 'Step 2_Revenue3'!$H46 - 1&gt;=BI$3,('Step 2_Revenue3'!$D46*((1-'Step 2_Revenue3'!$F46)^(BI$3-'Step 2_Revenue3'!$H46))*'Step 2_Revenue3'!$E46*((1+'Step 2_Revenue3'!$G46)^(BI$3-1))), 0)))</f>
        <v/>
      </c>
      <c r="BJ24" s="54" t="str">
        <f>IF(BJ$3="","",IF(OR('Step 2_Revenue3'!$H46&gt;BJ$3,'Step 2_Revenue3'!$H46=""),0,IF('Step 2_Revenue3'!$I46+ 'Step 2_Revenue3'!$H46 - 1&gt;=BJ$3,('Step 2_Revenue3'!$D46*((1-'Step 2_Revenue3'!$F46)^(BJ$3-'Step 2_Revenue3'!$H46))*'Step 2_Revenue3'!$E46*((1+'Step 2_Revenue3'!$G46)^(BJ$3-1))), 0)))</f>
        <v/>
      </c>
      <c r="BK24" s="54" t="str">
        <f>IF(BK$3="","",IF(OR('Step 2_Revenue3'!$H46&gt;BK$3,'Step 2_Revenue3'!$H46=""),0,IF('Step 2_Revenue3'!$I46+ 'Step 2_Revenue3'!$H46 - 1&gt;=BK$3,('Step 2_Revenue3'!$D46*((1-'Step 2_Revenue3'!$F46)^(BK$3-'Step 2_Revenue3'!$H46))*'Step 2_Revenue3'!$E46*((1+'Step 2_Revenue3'!$G46)^(BK$3-1))), 0)))</f>
        <v/>
      </c>
      <c r="BL24" s="54" t="str">
        <f>IF(BL$3="","",IF(OR('Step 2_Revenue3'!$H46&gt;BL$3,'Step 2_Revenue3'!$H46=""),0,IF('Step 2_Revenue3'!$I46+ 'Step 2_Revenue3'!$H46 - 1&gt;=BL$3,('Step 2_Revenue3'!$D46*((1-'Step 2_Revenue3'!$F46)^(BL$3-'Step 2_Revenue3'!$H46))*'Step 2_Revenue3'!$E46*((1+'Step 2_Revenue3'!$G46)^(BL$3-1))), 0)))</f>
        <v/>
      </c>
      <c r="BM24" s="54" t="str">
        <f>IF(BM$3="","",IF(OR('Step 2_Revenue3'!$H46&gt;BM$3,'Step 2_Revenue3'!$H46=""),0,IF('Step 2_Revenue3'!$I46+ 'Step 2_Revenue3'!$H46 - 1&gt;=BM$3,('Step 2_Revenue3'!$D46*((1-'Step 2_Revenue3'!$F46)^(BM$3-'Step 2_Revenue3'!$H46))*'Step 2_Revenue3'!$E46*((1+'Step 2_Revenue3'!$G46)^(BM$3-1))), 0)))</f>
        <v/>
      </c>
      <c r="BN24" s="54" t="str">
        <f>IF(BN$3="","",IF(OR('Step 2_Revenue3'!$H46&gt;BN$3,'Step 2_Revenue3'!$H46=""),0,IF('Step 2_Revenue3'!$I46+ 'Step 2_Revenue3'!$H46 - 1&gt;=BN$3,('Step 2_Revenue3'!$D46*((1-'Step 2_Revenue3'!$F46)^(BN$3-'Step 2_Revenue3'!$H46))*'Step 2_Revenue3'!$E46*((1+'Step 2_Revenue3'!$G46)^(BN$3-1))), 0)))</f>
        <v/>
      </c>
      <c r="BO24" s="54" t="str">
        <f>IF(BO$3="","",IF(OR('Step 2_Revenue3'!$H46&gt;BO$3,'Step 2_Revenue3'!$H46=""),0,IF('Step 2_Revenue3'!$I46+ 'Step 2_Revenue3'!$H46 - 1&gt;=BO$3,('Step 2_Revenue3'!$D46*((1-'Step 2_Revenue3'!$F46)^(BO$3-'Step 2_Revenue3'!$H46))*'Step 2_Revenue3'!$E46*((1+'Step 2_Revenue3'!$G46)^(BO$3-1))), 0)))</f>
        <v/>
      </c>
      <c r="BP24" s="54" t="str">
        <f>IF(BP$3="","",IF(OR('Step 2_Revenue3'!$H46&gt;BP$3,'Step 2_Revenue3'!$H46=""),0,IF('Step 2_Revenue3'!$I46+ 'Step 2_Revenue3'!$H46 - 1&gt;=BP$3,('Step 2_Revenue3'!$D46*((1-'Step 2_Revenue3'!$F46)^(BP$3-'Step 2_Revenue3'!$H46))*'Step 2_Revenue3'!$E46*((1+'Step 2_Revenue3'!$G46)^(BP$3-1))), 0)))</f>
        <v/>
      </c>
      <c r="BQ24" s="54" t="str">
        <f>IF(BQ$3="","",IF(OR('Step 2_Revenue3'!$H46&gt;BQ$3,'Step 2_Revenue3'!$H46=""),0,IF('Step 2_Revenue3'!$I46+ 'Step 2_Revenue3'!$H46 - 1&gt;=BQ$3,('Step 2_Revenue3'!$D46*((1-'Step 2_Revenue3'!$F46)^(BQ$3-'Step 2_Revenue3'!$H46))*'Step 2_Revenue3'!$E46*((1+'Step 2_Revenue3'!$G46)^(BQ$3-1))), 0)))</f>
        <v/>
      </c>
      <c r="BR24" s="54" t="str">
        <f>IF(BR$3="","",IF(OR('Step 2_Revenue3'!$H46&gt;BR$3,'Step 2_Revenue3'!$H46=""),0,IF('Step 2_Revenue3'!$I46+ 'Step 2_Revenue3'!$H46 - 1&gt;=BR$3,('Step 2_Revenue3'!$D46*((1-'Step 2_Revenue3'!$F46)^(BR$3-'Step 2_Revenue3'!$H46))*'Step 2_Revenue3'!$E46*((1+'Step 2_Revenue3'!$G46)^(BR$3-1))), 0)))</f>
        <v/>
      </c>
      <c r="BS24" s="54" t="str">
        <f>IF(BS$3="","",IF(OR('Step 2_Revenue3'!$H46&gt;BS$3,'Step 2_Revenue3'!$H46=""),0,IF('Step 2_Revenue3'!$I46+ 'Step 2_Revenue3'!$H46 - 1&gt;=BS$3,('Step 2_Revenue3'!$D46*((1-'Step 2_Revenue3'!$F46)^(BS$3-'Step 2_Revenue3'!$H46))*'Step 2_Revenue3'!$E46*((1+'Step 2_Revenue3'!$G46)^(BS$3-1))), 0)))</f>
        <v/>
      </c>
      <c r="BT24" s="54" t="str">
        <f>IF(BT$3="","",IF(OR('Step 2_Revenue3'!$H46&gt;BT$3,'Step 2_Revenue3'!$H46=""),0,IF('Step 2_Revenue3'!$I46+ 'Step 2_Revenue3'!$H46 - 1&gt;=BT$3,('Step 2_Revenue3'!$D46*((1-'Step 2_Revenue3'!$F46)^(BT$3-'Step 2_Revenue3'!$H46))*'Step 2_Revenue3'!$E46*((1+'Step 2_Revenue3'!$G46)^(BT$3-1))), 0)))</f>
        <v/>
      </c>
      <c r="BU24" s="54" t="str">
        <f>IF(BU$3="","",IF(OR('Step 2_Revenue3'!$H46&gt;BU$3,'Step 2_Revenue3'!$H46=""),0,IF('Step 2_Revenue3'!$I46+ 'Step 2_Revenue3'!$H46 - 1&gt;=BU$3,('Step 2_Revenue3'!$D46*((1-'Step 2_Revenue3'!$F46)^(BU$3-'Step 2_Revenue3'!$H46))*'Step 2_Revenue3'!$E46*((1+'Step 2_Revenue3'!$G46)^(BU$3-1))), 0)))</f>
        <v/>
      </c>
      <c r="BV24" s="54" t="str">
        <f>IF(BV$3="","",IF(OR('Step 2_Revenue3'!$H46&gt;BV$3,'Step 2_Revenue3'!$H46=""),0,IF('Step 2_Revenue3'!$I46+ 'Step 2_Revenue3'!$H46 - 1&gt;=BV$3,('Step 2_Revenue3'!$D46*((1-'Step 2_Revenue3'!$F46)^(BV$3-'Step 2_Revenue3'!$H46))*'Step 2_Revenue3'!$E46*((1+'Step 2_Revenue3'!$G46)^(BV$3-1))), 0)))</f>
        <v/>
      </c>
      <c r="BW24" s="54" t="str">
        <f>IF(BW$3="","",IF(OR('Step 2_Revenue3'!$H46&gt;BW$3,'Step 2_Revenue3'!$H46=""),0,IF('Step 2_Revenue3'!$I46+ 'Step 2_Revenue3'!$H46 - 1&gt;=BW$3,('Step 2_Revenue3'!$D46*((1-'Step 2_Revenue3'!$F46)^(BW$3-'Step 2_Revenue3'!$H46))*'Step 2_Revenue3'!$E46*((1+'Step 2_Revenue3'!$G46)^(BW$3-1))), 0)))</f>
        <v/>
      </c>
      <c r="BX24" s="54" t="str">
        <f>IF(BX$3="","",IF(OR('Step 2_Revenue3'!$H46&gt;BX$3,'Step 2_Revenue3'!$H46=""),0,IF('Step 2_Revenue3'!$I46+ 'Step 2_Revenue3'!$H46 - 1&gt;=BX$3,('Step 2_Revenue3'!$D46*((1-'Step 2_Revenue3'!$F46)^(BX$3-'Step 2_Revenue3'!$H46))*'Step 2_Revenue3'!$E46*((1+'Step 2_Revenue3'!$G46)^(BX$3-1))), 0)))</f>
        <v/>
      </c>
      <c r="BY24" s="54" t="str">
        <f>IF(BY$3="","",IF(OR('Step 2_Revenue3'!$H46&gt;BY$3,'Step 2_Revenue3'!$H46=""),0,IF('Step 2_Revenue3'!$I46+ 'Step 2_Revenue3'!$H46 - 1&gt;=BY$3,('Step 2_Revenue3'!$D46*((1-'Step 2_Revenue3'!$F46)^(BY$3-'Step 2_Revenue3'!$H46))*'Step 2_Revenue3'!$E46*((1+'Step 2_Revenue3'!$G46)^(BY$3-1))), 0)))</f>
        <v/>
      </c>
      <c r="BZ24" s="54" t="str">
        <f>IF(BZ$3="","",IF(OR('Step 2_Revenue3'!$H46&gt;BZ$3,'Step 2_Revenue3'!$H46=""),0,IF('Step 2_Revenue3'!$I46+ 'Step 2_Revenue3'!$H46 - 1&gt;=BZ$3,('Step 2_Revenue3'!$D46*((1-'Step 2_Revenue3'!$F46)^(BZ$3-'Step 2_Revenue3'!$H46))*'Step 2_Revenue3'!$E46*((1+'Step 2_Revenue3'!$G46)^(BZ$3-1))), 0)))</f>
        <v/>
      </c>
      <c r="CA24" s="54" t="str">
        <f>IF(CA$3="","",IF(OR('Step 2_Revenue3'!$H46&gt;CA$3,'Step 2_Revenue3'!$H46=""),0,IF('Step 2_Revenue3'!$I46+ 'Step 2_Revenue3'!$H46 - 1&gt;=CA$3,('Step 2_Revenue3'!$D46*((1-'Step 2_Revenue3'!$F46)^(CA$3-'Step 2_Revenue3'!$H46))*'Step 2_Revenue3'!$E46*((1+'Step 2_Revenue3'!$G46)^(CA$3-1))), 0)))</f>
        <v/>
      </c>
      <c r="CB24" s="54" t="str">
        <f>IF(CB$3="","",IF(OR('Step 2_Revenue3'!$H46&gt;CB$3,'Step 2_Revenue3'!$H46=""),0,IF('Step 2_Revenue3'!$I46+ 'Step 2_Revenue3'!$H46 - 1&gt;=CB$3,('Step 2_Revenue3'!$D46*((1-'Step 2_Revenue3'!$F46)^(CB$3-'Step 2_Revenue3'!$H46))*'Step 2_Revenue3'!$E46*((1+'Step 2_Revenue3'!$G46)^(CB$3-1))), 0)))</f>
        <v/>
      </c>
      <c r="CC24" s="54" t="str">
        <f>IF(CC$3="","",IF(OR('Step 2_Revenue3'!$H46&gt;CC$3,'Step 2_Revenue3'!$H46=""),0,IF('Step 2_Revenue3'!$I46+ 'Step 2_Revenue3'!$H46 - 1&gt;=CC$3,('Step 2_Revenue3'!$D46*((1-'Step 2_Revenue3'!$F46)^(CC$3-'Step 2_Revenue3'!$H46))*'Step 2_Revenue3'!$E46*((1+'Step 2_Revenue3'!$G46)^(CC$3-1))), 0)))</f>
        <v/>
      </c>
      <c r="CD24" s="54" t="str">
        <f>IF(CD$3="","",IF(OR('Step 2_Revenue3'!$H46&gt;CD$3,'Step 2_Revenue3'!$H46=""),0,IF('Step 2_Revenue3'!$I46+ 'Step 2_Revenue3'!$H46 - 1&gt;=CD$3,('Step 2_Revenue3'!$D46*((1-'Step 2_Revenue3'!$F46)^(CD$3-'Step 2_Revenue3'!$H46))*'Step 2_Revenue3'!$E46*((1+'Step 2_Revenue3'!$G46)^(CD$3-1))), 0)))</f>
        <v/>
      </c>
      <c r="CE24" s="54" t="str">
        <f>IF(CE$3="","",IF(OR('Step 2_Revenue3'!$H46&gt;CE$3,'Step 2_Revenue3'!$H46=""),0,IF('Step 2_Revenue3'!$I46+ 'Step 2_Revenue3'!$H46 - 1&gt;=CE$3,('Step 2_Revenue3'!$D46*((1-'Step 2_Revenue3'!$F46)^(CE$3-'Step 2_Revenue3'!$H46))*'Step 2_Revenue3'!$E46*((1+'Step 2_Revenue3'!$G46)^(CE$3-1))), 0)))</f>
        <v/>
      </c>
      <c r="CF24" s="54" t="str">
        <f>IF(CF$3="","",IF(OR('Step 2_Revenue3'!$H46&gt;CF$3,'Step 2_Revenue3'!$H46=""),0,IF('Step 2_Revenue3'!$I46+ 'Step 2_Revenue3'!$H46 - 1&gt;=CF$3,('Step 2_Revenue3'!$D46*((1-'Step 2_Revenue3'!$F46)^(CF$3-'Step 2_Revenue3'!$H46))*'Step 2_Revenue3'!$E46*((1+'Step 2_Revenue3'!$G46)^(CF$3-1))), 0)))</f>
        <v/>
      </c>
      <c r="CG24" s="54" t="str">
        <f>IF(CG$3="","",IF(OR('Step 2_Revenue3'!$H46&gt;CG$3,'Step 2_Revenue3'!$H46=""),0,IF('Step 2_Revenue3'!$I46+ 'Step 2_Revenue3'!$H46 - 1&gt;=CG$3,('Step 2_Revenue3'!$D46*((1-'Step 2_Revenue3'!$F46)^(CG$3-'Step 2_Revenue3'!$H46))*'Step 2_Revenue3'!$E46*((1+'Step 2_Revenue3'!$G46)^(CG$3-1))), 0)))</f>
        <v/>
      </c>
      <c r="CH24" s="54" t="str">
        <f>IF(CH$3="","",IF(OR('Step 2_Revenue3'!$H46&gt;CH$3,'Step 2_Revenue3'!$H46=""),0,IF('Step 2_Revenue3'!$I46+ 'Step 2_Revenue3'!$H46 - 1&gt;=CH$3,('Step 2_Revenue3'!$D46*((1-'Step 2_Revenue3'!$F46)^(CH$3-'Step 2_Revenue3'!$H46))*'Step 2_Revenue3'!$E46*((1+'Step 2_Revenue3'!$G46)^(CH$3-1))), 0)))</f>
        <v/>
      </c>
      <c r="CI24" s="54" t="str">
        <f>IF(CI$3="","",IF(OR('Step 2_Revenue3'!$H46&gt;CI$3,'Step 2_Revenue3'!$H46=""),0,IF('Step 2_Revenue3'!$I46+ 'Step 2_Revenue3'!$H46 - 1&gt;=CI$3,('Step 2_Revenue3'!$D46*((1-'Step 2_Revenue3'!$F46)^(CI$3-'Step 2_Revenue3'!$H46))*'Step 2_Revenue3'!$E46*((1+'Step 2_Revenue3'!$G46)^(CI$3-1))), 0)))</f>
        <v/>
      </c>
      <c r="CJ24" s="54" t="str">
        <f>IF(CJ$3="","",IF(OR('Step 2_Revenue3'!$H46&gt;CJ$3,'Step 2_Revenue3'!$H46=""),0,IF('Step 2_Revenue3'!$I46+ 'Step 2_Revenue3'!$H46 - 1&gt;=CJ$3,('Step 2_Revenue3'!$D46*((1-'Step 2_Revenue3'!$F46)^(CJ$3-'Step 2_Revenue3'!$H46))*'Step 2_Revenue3'!$E46*((1+'Step 2_Revenue3'!$G46)^(CJ$3-1))), 0)))</f>
        <v/>
      </c>
      <c r="CK24" s="54" t="str">
        <f>IF(CK$3="","",IF(OR('Step 2_Revenue3'!$H46&gt;CK$3,'Step 2_Revenue3'!$H46=""),0,IF('Step 2_Revenue3'!$I46+ 'Step 2_Revenue3'!$H46 - 1&gt;=CK$3,('Step 2_Revenue3'!$D46*((1-'Step 2_Revenue3'!$F46)^(CK$3-'Step 2_Revenue3'!$H46))*'Step 2_Revenue3'!$E46*((1+'Step 2_Revenue3'!$G46)^(CK$3-1))), 0)))</f>
        <v/>
      </c>
      <c r="CL24" s="54" t="str">
        <f>IF(CL$3="","",IF(OR('Step 2_Revenue3'!$H46&gt;CL$3,'Step 2_Revenue3'!$H46=""),0,IF('Step 2_Revenue3'!$I46+ 'Step 2_Revenue3'!$H46 - 1&gt;=CL$3,('Step 2_Revenue3'!$D46*((1-'Step 2_Revenue3'!$F46)^(CL$3-'Step 2_Revenue3'!$H46))*'Step 2_Revenue3'!$E46*((1+'Step 2_Revenue3'!$G46)^(CL$3-1))), 0)))</f>
        <v/>
      </c>
      <c r="CM24" s="54" t="str">
        <f>IF(CM$3="","",IF(OR('Step 2_Revenue3'!$H46&gt;CM$3,'Step 2_Revenue3'!$H46=""),0,IF('Step 2_Revenue3'!$I46+ 'Step 2_Revenue3'!$H46 - 1&gt;=CM$3,('Step 2_Revenue3'!$D46*((1-'Step 2_Revenue3'!$F46)^(CM$3-'Step 2_Revenue3'!$H46))*'Step 2_Revenue3'!$E46*((1+'Step 2_Revenue3'!$G46)^(CM$3-1))), 0)))</f>
        <v/>
      </c>
      <c r="CN24" s="54" t="str">
        <f>IF(CN$3="","",IF(OR('Step 2_Revenue3'!$H46&gt;CN$3,'Step 2_Revenue3'!$H46=""),0,IF('Step 2_Revenue3'!$I46+ 'Step 2_Revenue3'!$H46 - 1&gt;=CN$3,('Step 2_Revenue3'!$D46*((1-'Step 2_Revenue3'!$F46)^(CN$3-'Step 2_Revenue3'!$H46))*'Step 2_Revenue3'!$E46*((1+'Step 2_Revenue3'!$G46)^(CN$3-1))), 0)))</f>
        <v/>
      </c>
      <c r="CO24" s="54" t="str">
        <f>IF(CO$3="","",IF(OR('Step 2_Revenue3'!$H46&gt;CO$3,'Step 2_Revenue3'!$H46=""),0,IF('Step 2_Revenue3'!$I46+ 'Step 2_Revenue3'!$H46 - 1&gt;=CO$3,('Step 2_Revenue3'!$D46*((1-'Step 2_Revenue3'!$F46)^(CO$3-'Step 2_Revenue3'!$H46))*'Step 2_Revenue3'!$E46*((1+'Step 2_Revenue3'!$G46)^(CO$3-1))), 0)))</f>
        <v/>
      </c>
      <c r="CP24" s="54" t="str">
        <f>IF(CP$3="","",IF(OR('Step 2_Revenue3'!$H46&gt;CP$3,'Step 2_Revenue3'!$H46=""),0,IF('Step 2_Revenue3'!$I46+ 'Step 2_Revenue3'!$H46 - 1&gt;=CP$3,('Step 2_Revenue3'!$D46*((1-'Step 2_Revenue3'!$F46)^(CP$3-'Step 2_Revenue3'!$H46))*'Step 2_Revenue3'!$E46*((1+'Step 2_Revenue3'!$G46)^(CP$3-1))), 0)))</f>
        <v/>
      </c>
      <c r="CQ24" s="54" t="str">
        <f>IF(CQ$3="","",IF(OR('Step 2_Revenue3'!$H46&gt;CQ$3,'Step 2_Revenue3'!$H46=""),0,IF('Step 2_Revenue3'!$I46+ 'Step 2_Revenue3'!$H46 - 1&gt;=CQ$3,('Step 2_Revenue3'!$D46*((1-'Step 2_Revenue3'!$F46)^(CQ$3-'Step 2_Revenue3'!$H46))*'Step 2_Revenue3'!$E46*((1+'Step 2_Revenue3'!$G46)^(CQ$3-1))), 0)))</f>
        <v/>
      </c>
      <c r="CR24" s="54" t="str">
        <f>IF(CR$3="","",IF(OR('Step 2_Revenue3'!$H46&gt;CR$3,'Step 2_Revenue3'!$H46=""),0,IF('Step 2_Revenue3'!$I46+ 'Step 2_Revenue3'!$H46 - 1&gt;=CR$3,('Step 2_Revenue3'!$D46*((1-'Step 2_Revenue3'!$F46)^(CR$3-'Step 2_Revenue3'!$H46))*'Step 2_Revenue3'!$E46*((1+'Step 2_Revenue3'!$G46)^(CR$3-1))), 0)))</f>
        <v/>
      </c>
      <c r="CS24" s="54" t="str">
        <f>IF(CS$3="","",IF(OR('Step 2_Revenue3'!$H46&gt;CS$3,'Step 2_Revenue3'!$H46=""),0,IF('Step 2_Revenue3'!$I46+ 'Step 2_Revenue3'!$H46 - 1&gt;=CS$3,('Step 2_Revenue3'!$D46*((1-'Step 2_Revenue3'!$F46)^(CS$3-'Step 2_Revenue3'!$H46))*'Step 2_Revenue3'!$E46*((1+'Step 2_Revenue3'!$G46)^(CS$3-1))), 0)))</f>
        <v/>
      </c>
      <c r="CT24" s="54" t="str">
        <f>IF(CT$3="","",IF(OR('Step 2_Revenue3'!$H46&gt;CT$3,'Step 2_Revenue3'!$H46=""),0,IF('Step 2_Revenue3'!$I46+ 'Step 2_Revenue3'!$H46 - 1&gt;=CT$3,('Step 2_Revenue3'!$D46*((1-'Step 2_Revenue3'!$F46)^(CT$3-'Step 2_Revenue3'!$H46))*'Step 2_Revenue3'!$E46*((1+'Step 2_Revenue3'!$G46)^(CT$3-1))), 0)))</f>
        <v/>
      </c>
      <c r="CU24" s="54" t="str">
        <f>IF(CU$3="","",IF(OR('Step 2_Revenue3'!$H46&gt;CU$3,'Step 2_Revenue3'!$H46=""),0,IF('Step 2_Revenue3'!$I46+ 'Step 2_Revenue3'!$H46 - 1&gt;=CU$3,('Step 2_Revenue3'!$D46*((1-'Step 2_Revenue3'!$F46)^(CU$3-'Step 2_Revenue3'!$H46))*'Step 2_Revenue3'!$E46*((1+'Step 2_Revenue3'!$G46)^(CU$3-1))), 0)))</f>
        <v/>
      </c>
      <c r="CV24" s="54" t="str">
        <f>IF(CV$3="","",IF(OR('Step 2_Revenue3'!$H46&gt;CV$3,'Step 2_Revenue3'!$H46=""),0,IF('Step 2_Revenue3'!$I46+ 'Step 2_Revenue3'!$H46 - 1&gt;=CV$3,('Step 2_Revenue3'!$D46*((1-'Step 2_Revenue3'!$F46)^(CV$3-'Step 2_Revenue3'!$H46))*'Step 2_Revenue3'!$E46*((1+'Step 2_Revenue3'!$G46)^(CV$3-1))), 0)))</f>
        <v/>
      </c>
      <c r="CW24" s="54" t="str">
        <f>IF(CW$3="","",IF(OR('Step 2_Revenue3'!$H46&gt;CW$3,'Step 2_Revenue3'!$H46=""),0,IF('Step 2_Revenue3'!$I46+ 'Step 2_Revenue3'!$H46 - 1&gt;=CW$3,('Step 2_Revenue3'!$D46*((1-'Step 2_Revenue3'!$F46)^(CW$3-'Step 2_Revenue3'!$H46))*'Step 2_Revenue3'!$E46*((1+'Step 2_Revenue3'!$G46)^(CW$3-1))), 0)))</f>
        <v/>
      </c>
      <c r="CX24" s="54" t="str">
        <f>IF(CX$3="","",IF(OR('Step 2_Revenue3'!$H46&gt;CX$3,'Step 2_Revenue3'!$H46=""),0,IF('Step 2_Revenue3'!$I46+ 'Step 2_Revenue3'!$H46 - 1&gt;=CX$3,('Step 2_Revenue3'!$D46*((1-'Step 2_Revenue3'!$F46)^(CX$3-'Step 2_Revenue3'!$H46))*'Step 2_Revenue3'!$E46*((1+'Step 2_Revenue3'!$G46)^(CX$3-1))), 0)))</f>
        <v/>
      </c>
      <c r="CY24" s="54" t="str">
        <f>IF(CY$3="","",IF(OR('Step 2_Revenue3'!$H46&gt;CY$3,'Step 2_Revenue3'!$H46=""),0,IF('Step 2_Revenue3'!$I46+ 'Step 2_Revenue3'!$H46 - 1&gt;=CY$3,('Step 2_Revenue3'!$D46*((1-'Step 2_Revenue3'!$F46)^(CY$3-'Step 2_Revenue3'!$H46))*'Step 2_Revenue3'!$E46*((1+'Step 2_Revenue3'!$G46)^(CY$3-1))), 0)))</f>
        <v/>
      </c>
      <c r="CZ24" s="54" t="str">
        <f>IF(CZ$3="","",IF(OR('Step 2_Revenue3'!$H46&gt;CZ$3,'Step 2_Revenue3'!$H46=""),0,IF('Step 2_Revenue3'!$I46+ 'Step 2_Revenue3'!$H46 - 1&gt;=CZ$3,('Step 2_Revenue3'!$D46*((1-'Step 2_Revenue3'!$F46)^(CZ$3-'Step 2_Revenue3'!$H46))*'Step 2_Revenue3'!$E46*((1+'Step 2_Revenue3'!$G46)^(CZ$3-1))), 0)))</f>
        <v/>
      </c>
      <c r="DA24" s="54" t="str">
        <f>IF(DA$3="","",IF(OR('Step 2_Revenue3'!$H46&gt;DA$3,'Step 2_Revenue3'!$H46=""),0,IF('Step 2_Revenue3'!$I46+ 'Step 2_Revenue3'!$H46 - 1&gt;=DA$3,('Step 2_Revenue3'!$D46*((1-'Step 2_Revenue3'!$F46)^(DA$3-'Step 2_Revenue3'!$H46))*'Step 2_Revenue3'!$E46*((1+'Step 2_Revenue3'!$G46)^(DA$3-1))), 0)))</f>
        <v/>
      </c>
      <c r="DB24" s="54" t="str">
        <f>IF(DB$3="","",IF(OR('Step 2_Revenue3'!$H46&gt;DB$3,'Step 2_Revenue3'!$H46=""),0,IF('Step 2_Revenue3'!$I46+ 'Step 2_Revenue3'!$H46 - 1&gt;=DB$3,('Step 2_Revenue3'!$D46*((1-'Step 2_Revenue3'!$F46)^(DB$3-'Step 2_Revenue3'!$H46))*'Step 2_Revenue3'!$E46*((1+'Step 2_Revenue3'!$G46)^(DB$3-1))), 0)))</f>
        <v/>
      </c>
      <c r="DC24" s="7"/>
    </row>
    <row r="25" spans="1:107" s="6" customFormat="1" x14ac:dyDescent="0.25">
      <c r="A25" s="7">
        <f t="shared" si="0"/>
        <v>0</v>
      </c>
      <c r="B25" s="14" t="str">
        <f>IF('Step 2_Revenue3'!C47&gt;0,'Step 2_Revenue3'!B47,"")</f>
        <v/>
      </c>
      <c r="C25" s="14"/>
      <c r="D25" s="14" t="str">
        <f>IF('Step 2_Revenue3'!D47&gt;0,IF('Step 2_Revenue3'!H47+'Step 2_Revenue3'!I47&gt;'Step 1_Expenditure3'!$C$22,'Step 1_Expenditure3'!$C$22,'Step 2_Revenue3'!H47+'Step 2_Revenue3'!I47),"")</f>
        <v/>
      </c>
      <c r="E25" s="14" t="str">
        <f>IF('Step 2_Revenue3'!D47&gt;0,'Step 2_Revenue3'!C47,"")</f>
        <v/>
      </c>
      <c r="F25" s="54">
        <f>IF(F$3="","",IF(OR('Step 2_Revenue3'!$H47&gt;F$3,'Step 2_Revenue3'!$H47=""),0,IF('Step 2_Revenue3'!$I47+ 'Step 2_Revenue3'!$H47 - 1&gt;=F$3, ('Step 2_Revenue3'!$D47*((1-'Step 2_Revenue3'!$F47)^(F$3-'Step 2_Revenue3'!$H47))*'Step 2_Revenue3'!$E47*((1+'Step 2_Revenue3'!$G47)^(F$3))), 0)))</f>
        <v>0</v>
      </c>
      <c r="G25" s="54">
        <f>IF(G$3="","",IF(OR('Step 2_Revenue3'!$H47&gt;G$3,'Step 2_Revenue3'!$H47=""),0,IF('Step 2_Revenue3'!$I47+ 'Step 2_Revenue3'!$H47 - 1&gt;=G$3,('Step 2_Revenue3'!$D47*((1-'Step 2_Revenue3'!$F47)^(G$3-'Step 2_Revenue3'!$H47))*'Step 2_Revenue3'!$E47*((1+'Step 2_Revenue3'!$G47)^(G$3-1))), 0)))</f>
        <v>0</v>
      </c>
      <c r="H25" s="54">
        <f>IF(H$3="","",IF(OR('Step 2_Revenue3'!$H47&gt;H$3,'Step 2_Revenue3'!$H47=""),0,IF('Step 2_Revenue3'!$I47+ 'Step 2_Revenue3'!$H47 - 1&gt;=H$3,('Step 2_Revenue3'!$D47*((1-'Step 2_Revenue3'!$F47)^(H$3-'Step 2_Revenue3'!$H47))*'Step 2_Revenue3'!$E47*((1+'Step 2_Revenue3'!$G47)^(H$3-1))), 0)))</f>
        <v>0</v>
      </c>
      <c r="I25" s="54">
        <f>IF(I$3="","",IF(OR('Step 2_Revenue3'!$H47&gt;I$3,'Step 2_Revenue3'!$H47=""),0,IF('Step 2_Revenue3'!$I47+ 'Step 2_Revenue3'!$H47 - 1&gt;=I$3,('Step 2_Revenue3'!$D47*((1-'Step 2_Revenue3'!$F47)^(I$3-'Step 2_Revenue3'!$H47))*'Step 2_Revenue3'!$E47*((1+'Step 2_Revenue3'!$G47)^(I$3-1))), 0)))</f>
        <v>0</v>
      </c>
      <c r="J25" s="54">
        <f>IF(J$3="","",IF(OR('Step 2_Revenue3'!$H47&gt;J$3,'Step 2_Revenue3'!$H47=""),0,IF('Step 2_Revenue3'!$I47+ 'Step 2_Revenue3'!$H47 - 1&gt;=J$3,('Step 2_Revenue3'!$D47*((1-'Step 2_Revenue3'!$F47)^(J$3-'Step 2_Revenue3'!$H47))*'Step 2_Revenue3'!$E47*((1+'Step 2_Revenue3'!$G47)^(J$3-1))), 0)))</f>
        <v>0</v>
      </c>
      <c r="K25" s="54">
        <f>IF(K$3="","",IF(OR('Step 2_Revenue3'!$H47&gt;K$3,'Step 2_Revenue3'!$H47=""),0,IF('Step 2_Revenue3'!$I47+ 'Step 2_Revenue3'!$H47 - 1&gt;=K$3,('Step 2_Revenue3'!$D47*((1-'Step 2_Revenue3'!$F47)^(K$3-'Step 2_Revenue3'!$H47))*'Step 2_Revenue3'!$E47*((1+'Step 2_Revenue3'!$G47)^(K$3-1))), 0)))</f>
        <v>0</v>
      </c>
      <c r="L25" s="54">
        <f>IF(L$3="","",IF(OR('Step 2_Revenue3'!$H47&gt;L$3,'Step 2_Revenue3'!$H47=""),0,IF('Step 2_Revenue3'!$I47+ 'Step 2_Revenue3'!$H47 - 1&gt;=L$3,('Step 2_Revenue3'!$D47*((1-'Step 2_Revenue3'!$F47)^(L$3-'Step 2_Revenue3'!$H47))*'Step 2_Revenue3'!$E47*((1+'Step 2_Revenue3'!$G47)^(L$3-1))), 0)))</f>
        <v>0</v>
      </c>
      <c r="M25" s="54">
        <f>IF(M$3="","",IF(OR('Step 2_Revenue3'!$H47&gt;M$3,'Step 2_Revenue3'!$H47=""),0,IF('Step 2_Revenue3'!$I47+ 'Step 2_Revenue3'!$H47 - 1&gt;=M$3,('Step 2_Revenue3'!$D47*((1-'Step 2_Revenue3'!$F47)^(M$3-'Step 2_Revenue3'!$H47))*'Step 2_Revenue3'!$E47*((1+'Step 2_Revenue3'!$G47)^(M$3-1))), 0)))</f>
        <v>0</v>
      </c>
      <c r="N25" s="54">
        <f>IF(N$3="","",IF(OR('Step 2_Revenue3'!$H47&gt;N$3,'Step 2_Revenue3'!$H47=""),0,IF('Step 2_Revenue3'!$I47+ 'Step 2_Revenue3'!$H47 - 1&gt;=N$3,('Step 2_Revenue3'!$D47*((1-'Step 2_Revenue3'!$F47)^(N$3-'Step 2_Revenue3'!$H47))*'Step 2_Revenue3'!$E47*((1+'Step 2_Revenue3'!$G47)^(N$3-1))), 0)))</f>
        <v>0</v>
      </c>
      <c r="O25" s="54">
        <f>IF(O$3="","",IF(OR('Step 2_Revenue3'!$H47&gt;O$3,'Step 2_Revenue3'!$H47=""),0,IF('Step 2_Revenue3'!$I47+ 'Step 2_Revenue3'!$H47 - 1&gt;=O$3,('Step 2_Revenue3'!$D47*((1-'Step 2_Revenue3'!$F47)^(O$3-'Step 2_Revenue3'!$H47))*'Step 2_Revenue3'!$E47*((1+'Step 2_Revenue3'!$G47)^(O$3-1))), 0)))</f>
        <v>0</v>
      </c>
      <c r="P25" s="54">
        <f>IF(P$3="","",IF(OR('Step 2_Revenue3'!$H47&gt;P$3,'Step 2_Revenue3'!$H47=""),0,IF('Step 2_Revenue3'!$I47+ 'Step 2_Revenue3'!$H47 - 1&gt;=P$3,('Step 2_Revenue3'!$D47*((1-'Step 2_Revenue3'!$F47)^(P$3-'Step 2_Revenue3'!$H47))*'Step 2_Revenue3'!$E47*((1+'Step 2_Revenue3'!$G47)^(P$3-1))), 0)))</f>
        <v>0</v>
      </c>
      <c r="Q25" s="54">
        <f>IF(Q$3="","",IF(OR('Step 2_Revenue3'!$H47&gt;Q$3,'Step 2_Revenue3'!$H47=""),0,IF('Step 2_Revenue3'!$I47+ 'Step 2_Revenue3'!$H47 - 1&gt;=Q$3,('Step 2_Revenue3'!$D47*((1-'Step 2_Revenue3'!$F47)^(Q$3-'Step 2_Revenue3'!$H47))*'Step 2_Revenue3'!$E47*((1+'Step 2_Revenue3'!$G47)^(Q$3-1))), 0)))</f>
        <v>0</v>
      </c>
      <c r="R25" s="54">
        <f>IF(R$3="","",IF(OR('Step 2_Revenue3'!$H47&gt;R$3,'Step 2_Revenue3'!$H47=""),0,IF('Step 2_Revenue3'!$I47+ 'Step 2_Revenue3'!$H47 - 1&gt;=R$3,('Step 2_Revenue3'!$D47*((1-'Step 2_Revenue3'!$F47)^(R$3-'Step 2_Revenue3'!$H47))*'Step 2_Revenue3'!$E47*((1+'Step 2_Revenue3'!$G47)^(R$3-1))), 0)))</f>
        <v>0</v>
      </c>
      <c r="S25" s="54">
        <f>IF(S$3="","",IF(OR('Step 2_Revenue3'!$H47&gt;S$3,'Step 2_Revenue3'!$H47=""),0,IF('Step 2_Revenue3'!$I47+ 'Step 2_Revenue3'!$H47 - 1&gt;=S$3,('Step 2_Revenue3'!$D47*((1-'Step 2_Revenue3'!$F47)^(S$3-'Step 2_Revenue3'!$H47))*'Step 2_Revenue3'!$E47*((1+'Step 2_Revenue3'!$G47)^(S$3-1))), 0)))</f>
        <v>0</v>
      </c>
      <c r="T25" s="54">
        <f>IF(T$3="","",IF(OR('Step 2_Revenue3'!$H47&gt;T$3,'Step 2_Revenue3'!$H47=""),0,IF('Step 2_Revenue3'!$I47+ 'Step 2_Revenue3'!$H47 - 1&gt;=T$3,('Step 2_Revenue3'!$D47*((1-'Step 2_Revenue3'!$F47)^(T$3-'Step 2_Revenue3'!$H47))*'Step 2_Revenue3'!$E47*((1+'Step 2_Revenue3'!$G47)^(T$3-1))), 0)))</f>
        <v>0</v>
      </c>
      <c r="U25" s="54">
        <f>IF(U$3="","",IF(OR('Step 2_Revenue3'!$H47&gt;U$3,'Step 2_Revenue3'!$H47=""),0,IF('Step 2_Revenue3'!$I47+ 'Step 2_Revenue3'!$H47 - 1&gt;=U$3,('Step 2_Revenue3'!$D47*((1-'Step 2_Revenue3'!$F47)^(U$3-'Step 2_Revenue3'!$H47))*'Step 2_Revenue3'!$E47*((1+'Step 2_Revenue3'!$G47)^(U$3-1))), 0)))</f>
        <v>0</v>
      </c>
      <c r="V25" s="54">
        <f>IF(V$3="","",IF(OR('Step 2_Revenue3'!$H47&gt;V$3,'Step 2_Revenue3'!$H47=""),0,IF('Step 2_Revenue3'!$I47+ 'Step 2_Revenue3'!$H47 - 1&gt;=V$3,('Step 2_Revenue3'!$D47*((1-'Step 2_Revenue3'!$F47)^(V$3-'Step 2_Revenue3'!$H47))*'Step 2_Revenue3'!$E47*((1+'Step 2_Revenue3'!$G47)^(V$3-1))), 0)))</f>
        <v>0</v>
      </c>
      <c r="W25" s="54">
        <f>IF(W$3="","",IF(OR('Step 2_Revenue3'!$H47&gt;W$3,'Step 2_Revenue3'!$H47=""),0,IF('Step 2_Revenue3'!$I47+ 'Step 2_Revenue3'!$H47 - 1&gt;=W$3,('Step 2_Revenue3'!$D47*((1-'Step 2_Revenue3'!$F47)^(W$3-'Step 2_Revenue3'!$H47))*'Step 2_Revenue3'!$E47*((1+'Step 2_Revenue3'!$G47)^(W$3-1))), 0)))</f>
        <v>0</v>
      </c>
      <c r="X25" s="54">
        <f>IF(X$3="","",IF(OR('Step 2_Revenue3'!$H47&gt;X$3,'Step 2_Revenue3'!$H47=""),0,IF('Step 2_Revenue3'!$I47+ 'Step 2_Revenue3'!$H47 - 1&gt;=X$3,('Step 2_Revenue3'!$D47*((1-'Step 2_Revenue3'!$F47)^(X$3-'Step 2_Revenue3'!$H47))*'Step 2_Revenue3'!$E47*((1+'Step 2_Revenue3'!$G47)^(X$3-1))), 0)))</f>
        <v>0</v>
      </c>
      <c r="Y25" s="54">
        <f>IF(Y$3="","",IF(OR('Step 2_Revenue3'!$H47&gt;Y$3,'Step 2_Revenue3'!$H47=""),0,IF('Step 2_Revenue3'!$I47+ 'Step 2_Revenue3'!$H47 - 1&gt;=Y$3,('Step 2_Revenue3'!$D47*((1-'Step 2_Revenue3'!$F47)^(Y$3-'Step 2_Revenue3'!$H47))*'Step 2_Revenue3'!$E47*((1+'Step 2_Revenue3'!$G47)^(Y$3-1))), 0)))</f>
        <v>0</v>
      </c>
      <c r="Z25" s="54">
        <f>IF(Z$3="","",IF(OR('Step 2_Revenue3'!$H47&gt;Z$3,'Step 2_Revenue3'!$H47=""),0,IF('Step 2_Revenue3'!$I47+ 'Step 2_Revenue3'!$H47 - 1&gt;=Z$3,('Step 2_Revenue3'!$D47*((1-'Step 2_Revenue3'!$F47)^(Z$3-'Step 2_Revenue3'!$H47))*'Step 2_Revenue3'!$E47*((1+'Step 2_Revenue3'!$G47)^(Z$3-1))), 0)))</f>
        <v>0</v>
      </c>
      <c r="AA25" s="54">
        <f>IF(AA$3="","",IF(OR('Step 2_Revenue3'!$H47&gt;AA$3,'Step 2_Revenue3'!$H47=""),0,IF('Step 2_Revenue3'!$I47+ 'Step 2_Revenue3'!$H47 - 1&gt;=AA$3,('Step 2_Revenue3'!$D47*((1-'Step 2_Revenue3'!$F47)^(AA$3-'Step 2_Revenue3'!$H47))*'Step 2_Revenue3'!$E47*((1+'Step 2_Revenue3'!$G47)^(AA$3-1))), 0)))</f>
        <v>0</v>
      </c>
      <c r="AB25" s="54">
        <f>IF(AB$3="","",IF(OR('Step 2_Revenue3'!$H47&gt;AB$3,'Step 2_Revenue3'!$H47=""),0,IF('Step 2_Revenue3'!$I47+ 'Step 2_Revenue3'!$H47 - 1&gt;=AB$3,('Step 2_Revenue3'!$D47*((1-'Step 2_Revenue3'!$F47)^(AB$3-'Step 2_Revenue3'!$H47))*'Step 2_Revenue3'!$E47*((1+'Step 2_Revenue3'!$G47)^(AB$3-1))), 0)))</f>
        <v>0</v>
      </c>
      <c r="AC25" s="54">
        <f>IF(AC$3="","",IF(OR('Step 2_Revenue3'!$H47&gt;AC$3,'Step 2_Revenue3'!$H47=""),0,IF('Step 2_Revenue3'!$I47+ 'Step 2_Revenue3'!$H47 - 1&gt;=AC$3,('Step 2_Revenue3'!$D47*((1-'Step 2_Revenue3'!$F47)^(AC$3-'Step 2_Revenue3'!$H47))*'Step 2_Revenue3'!$E47*((1+'Step 2_Revenue3'!$G47)^(AC$3-1))), 0)))</f>
        <v>0</v>
      </c>
      <c r="AD25" s="54">
        <f>IF(AD$3="","",IF(OR('Step 2_Revenue3'!$H47&gt;AD$3,'Step 2_Revenue3'!$H47=""),0,IF('Step 2_Revenue3'!$I47+ 'Step 2_Revenue3'!$H47 - 1&gt;=AD$3,('Step 2_Revenue3'!$D47*((1-'Step 2_Revenue3'!$F47)^(AD$3-'Step 2_Revenue3'!$H47))*'Step 2_Revenue3'!$E47*((1+'Step 2_Revenue3'!$G47)^(AD$3-1))), 0)))</f>
        <v>0</v>
      </c>
      <c r="AE25" s="54">
        <f>IF(AE$3="","",IF(OR('Step 2_Revenue3'!$H47&gt;AE$3,'Step 2_Revenue3'!$H47=""),0,IF('Step 2_Revenue3'!$I47+ 'Step 2_Revenue3'!$H47 - 1&gt;=AE$3,('Step 2_Revenue3'!$D47*((1-'Step 2_Revenue3'!$F47)^(AE$3-'Step 2_Revenue3'!$H47))*'Step 2_Revenue3'!$E47*((1+'Step 2_Revenue3'!$G47)^(AE$3-1))), 0)))</f>
        <v>0</v>
      </c>
      <c r="AF25" s="54" t="str">
        <f>IF(AF$3="","",IF(OR('Step 2_Revenue3'!$H47&gt;AF$3,'Step 2_Revenue3'!$H47=""),0,IF('Step 2_Revenue3'!$I47+ 'Step 2_Revenue3'!$H47 - 1&gt;=AF$3,('Step 2_Revenue3'!$D47*((1-'Step 2_Revenue3'!$F47)^(AF$3-'Step 2_Revenue3'!$H47))*'Step 2_Revenue3'!$E47*((1+'Step 2_Revenue3'!$G47)^(AF$3-1))), 0)))</f>
        <v/>
      </c>
      <c r="AG25" s="54" t="str">
        <f>IF(AG$3="","",IF(OR('Step 2_Revenue3'!$H47&gt;AG$3,'Step 2_Revenue3'!$H47=""),0,IF('Step 2_Revenue3'!$I47+ 'Step 2_Revenue3'!$H47 - 1&gt;=AG$3,('Step 2_Revenue3'!$D47*((1-'Step 2_Revenue3'!$F47)^(AG$3-'Step 2_Revenue3'!$H47))*'Step 2_Revenue3'!$E47*((1+'Step 2_Revenue3'!$G47)^(AG$3-1))), 0)))</f>
        <v/>
      </c>
      <c r="AH25" s="54" t="str">
        <f>IF(AH$3="","",IF(OR('Step 2_Revenue3'!$H47&gt;AH$3,'Step 2_Revenue3'!$H47=""),0,IF('Step 2_Revenue3'!$I47+ 'Step 2_Revenue3'!$H47 - 1&gt;=AH$3,('Step 2_Revenue3'!$D47*((1-'Step 2_Revenue3'!$F47)^(AH$3-'Step 2_Revenue3'!$H47))*'Step 2_Revenue3'!$E47*((1+'Step 2_Revenue3'!$G47)^(AH$3-1))), 0)))</f>
        <v/>
      </c>
      <c r="AI25" s="54" t="str">
        <f>IF(AI$3="","",IF(OR('Step 2_Revenue3'!$H47&gt;AI$3,'Step 2_Revenue3'!$H47=""),0,IF('Step 2_Revenue3'!$I47+ 'Step 2_Revenue3'!$H47 - 1&gt;=AI$3,('Step 2_Revenue3'!$D47*((1-'Step 2_Revenue3'!$F47)^(AI$3-'Step 2_Revenue3'!$H47))*'Step 2_Revenue3'!$E47*((1+'Step 2_Revenue3'!$G47)^(AI$3-1))), 0)))</f>
        <v/>
      </c>
      <c r="AJ25" s="54" t="str">
        <f>IF(AJ$3="","",IF(OR('Step 2_Revenue3'!$H47&gt;AJ$3,'Step 2_Revenue3'!$H47=""),0,IF('Step 2_Revenue3'!$I47+ 'Step 2_Revenue3'!$H47 - 1&gt;=AJ$3,('Step 2_Revenue3'!$D47*((1-'Step 2_Revenue3'!$F47)^(AJ$3-'Step 2_Revenue3'!$H47))*'Step 2_Revenue3'!$E47*((1+'Step 2_Revenue3'!$G47)^(AJ$3-1))), 0)))</f>
        <v/>
      </c>
      <c r="AK25" s="54" t="str">
        <f>IF(AK$3="","",IF(OR('Step 2_Revenue3'!$H47&gt;AK$3,'Step 2_Revenue3'!$H47=""),0,IF('Step 2_Revenue3'!$I47+ 'Step 2_Revenue3'!$H47 - 1&gt;=AK$3,('Step 2_Revenue3'!$D47*((1-'Step 2_Revenue3'!$F47)^(AK$3-'Step 2_Revenue3'!$H47))*'Step 2_Revenue3'!$E47*((1+'Step 2_Revenue3'!$G47)^(AK$3-1))), 0)))</f>
        <v/>
      </c>
      <c r="AL25" s="54" t="str">
        <f>IF(AL$3="","",IF(OR('Step 2_Revenue3'!$H47&gt;AL$3,'Step 2_Revenue3'!$H47=""),0,IF('Step 2_Revenue3'!$I47+ 'Step 2_Revenue3'!$H47 - 1&gt;=AL$3,('Step 2_Revenue3'!$D47*((1-'Step 2_Revenue3'!$F47)^(AL$3-'Step 2_Revenue3'!$H47))*'Step 2_Revenue3'!$E47*((1+'Step 2_Revenue3'!$G47)^(AL$3-1))), 0)))</f>
        <v/>
      </c>
      <c r="AM25" s="54" t="str">
        <f>IF(AM$3="","",IF(OR('Step 2_Revenue3'!$H47&gt;AM$3,'Step 2_Revenue3'!$H47=""),0,IF('Step 2_Revenue3'!$I47+ 'Step 2_Revenue3'!$H47 - 1&gt;=AM$3,('Step 2_Revenue3'!$D47*((1-'Step 2_Revenue3'!$F47)^(AM$3-'Step 2_Revenue3'!$H47))*'Step 2_Revenue3'!$E47*((1+'Step 2_Revenue3'!$G47)^(AM$3-1))), 0)))</f>
        <v/>
      </c>
      <c r="AN25" s="54" t="str">
        <f>IF(AN$3="","",IF(OR('Step 2_Revenue3'!$H47&gt;AN$3,'Step 2_Revenue3'!$H47=""),0,IF('Step 2_Revenue3'!$I47+ 'Step 2_Revenue3'!$H47 - 1&gt;=AN$3,('Step 2_Revenue3'!$D47*((1-'Step 2_Revenue3'!$F47)^(AN$3-'Step 2_Revenue3'!$H47))*'Step 2_Revenue3'!$E47*((1+'Step 2_Revenue3'!$G47)^(AN$3-1))), 0)))</f>
        <v/>
      </c>
      <c r="AO25" s="54" t="str">
        <f>IF(AO$3="","",IF(OR('Step 2_Revenue3'!$H47&gt;AO$3,'Step 2_Revenue3'!$H47=""),0,IF('Step 2_Revenue3'!$I47+ 'Step 2_Revenue3'!$H47 - 1&gt;=AO$3,('Step 2_Revenue3'!$D47*((1-'Step 2_Revenue3'!$F47)^(AO$3-'Step 2_Revenue3'!$H47))*'Step 2_Revenue3'!$E47*((1+'Step 2_Revenue3'!$G47)^(AO$3-1))), 0)))</f>
        <v/>
      </c>
      <c r="AP25" s="54" t="str">
        <f>IF(AP$3="","",IF(OR('Step 2_Revenue3'!$H47&gt;AP$3,'Step 2_Revenue3'!$H47=""),0,IF('Step 2_Revenue3'!$I47+ 'Step 2_Revenue3'!$H47 - 1&gt;=AP$3,('Step 2_Revenue3'!$D47*((1-'Step 2_Revenue3'!$F47)^(AP$3-'Step 2_Revenue3'!$H47))*'Step 2_Revenue3'!$E47*((1+'Step 2_Revenue3'!$G47)^(AP$3-1))), 0)))</f>
        <v/>
      </c>
      <c r="AQ25" s="54" t="str">
        <f>IF(AQ$3="","",IF(OR('Step 2_Revenue3'!$H47&gt;AQ$3,'Step 2_Revenue3'!$H47=""),0,IF('Step 2_Revenue3'!$I47+ 'Step 2_Revenue3'!$H47 - 1&gt;=AQ$3,('Step 2_Revenue3'!$D47*((1-'Step 2_Revenue3'!$F47)^(AQ$3-'Step 2_Revenue3'!$H47))*'Step 2_Revenue3'!$E47*((1+'Step 2_Revenue3'!$G47)^(AQ$3-1))), 0)))</f>
        <v/>
      </c>
      <c r="AR25" s="54" t="str">
        <f>IF(AR$3="","",IF(OR('Step 2_Revenue3'!$H47&gt;AR$3,'Step 2_Revenue3'!$H47=""),0,IF('Step 2_Revenue3'!$I47+ 'Step 2_Revenue3'!$H47 - 1&gt;=AR$3,('Step 2_Revenue3'!$D47*((1-'Step 2_Revenue3'!$F47)^(AR$3-'Step 2_Revenue3'!$H47))*'Step 2_Revenue3'!$E47*((1+'Step 2_Revenue3'!$G47)^(AR$3-1))), 0)))</f>
        <v/>
      </c>
      <c r="AS25" s="54" t="str">
        <f>IF(AS$3="","",IF(OR('Step 2_Revenue3'!$H47&gt;AS$3,'Step 2_Revenue3'!$H47=""),0,IF('Step 2_Revenue3'!$I47+ 'Step 2_Revenue3'!$H47 - 1&gt;=AS$3,('Step 2_Revenue3'!$D47*((1-'Step 2_Revenue3'!$F47)^(AS$3-'Step 2_Revenue3'!$H47))*'Step 2_Revenue3'!$E47*((1+'Step 2_Revenue3'!$G47)^(AS$3-1))), 0)))</f>
        <v/>
      </c>
      <c r="AT25" s="54" t="str">
        <f>IF(AT$3="","",IF(OR('Step 2_Revenue3'!$H47&gt;AT$3,'Step 2_Revenue3'!$H47=""),0,IF('Step 2_Revenue3'!$I47+ 'Step 2_Revenue3'!$H47 - 1&gt;=AT$3,('Step 2_Revenue3'!$D47*((1-'Step 2_Revenue3'!$F47)^(AT$3-'Step 2_Revenue3'!$H47))*'Step 2_Revenue3'!$E47*((1+'Step 2_Revenue3'!$G47)^(AT$3-1))), 0)))</f>
        <v/>
      </c>
      <c r="AU25" s="54" t="str">
        <f>IF(AU$3="","",IF(OR('Step 2_Revenue3'!$H47&gt;AU$3,'Step 2_Revenue3'!$H47=""),0,IF('Step 2_Revenue3'!$I47+ 'Step 2_Revenue3'!$H47 - 1&gt;=AU$3,('Step 2_Revenue3'!$D47*((1-'Step 2_Revenue3'!$F47)^(AU$3-'Step 2_Revenue3'!$H47))*'Step 2_Revenue3'!$E47*((1+'Step 2_Revenue3'!$G47)^(AU$3-1))), 0)))</f>
        <v/>
      </c>
      <c r="AV25" s="54" t="str">
        <f>IF(AV$3="","",IF(OR('Step 2_Revenue3'!$H47&gt;AV$3,'Step 2_Revenue3'!$H47=""),0,IF('Step 2_Revenue3'!$I47+ 'Step 2_Revenue3'!$H47 - 1&gt;=AV$3,('Step 2_Revenue3'!$D47*((1-'Step 2_Revenue3'!$F47)^(AV$3-'Step 2_Revenue3'!$H47))*'Step 2_Revenue3'!$E47*((1+'Step 2_Revenue3'!$G47)^(AV$3-1))), 0)))</f>
        <v/>
      </c>
      <c r="AW25" s="54" t="str">
        <f>IF(AW$3="","",IF(OR('Step 2_Revenue3'!$H47&gt;AW$3,'Step 2_Revenue3'!$H47=""),0,IF('Step 2_Revenue3'!$I47+ 'Step 2_Revenue3'!$H47 - 1&gt;=AW$3,('Step 2_Revenue3'!$D47*((1-'Step 2_Revenue3'!$F47)^(AW$3-'Step 2_Revenue3'!$H47))*'Step 2_Revenue3'!$E47*((1+'Step 2_Revenue3'!$G47)^(AW$3-1))), 0)))</f>
        <v/>
      </c>
      <c r="AX25" s="54" t="str">
        <f>IF(AX$3="","",IF(OR('Step 2_Revenue3'!$H47&gt;AX$3,'Step 2_Revenue3'!$H47=""),0,IF('Step 2_Revenue3'!$I47+ 'Step 2_Revenue3'!$H47 - 1&gt;=AX$3,('Step 2_Revenue3'!$D47*((1-'Step 2_Revenue3'!$F47)^(AX$3-'Step 2_Revenue3'!$H47))*'Step 2_Revenue3'!$E47*((1+'Step 2_Revenue3'!$G47)^(AX$3-1))), 0)))</f>
        <v/>
      </c>
      <c r="AY25" s="54" t="str">
        <f>IF(AY$3="","",IF(OR('Step 2_Revenue3'!$H47&gt;AY$3,'Step 2_Revenue3'!$H47=""),0,IF('Step 2_Revenue3'!$I47+ 'Step 2_Revenue3'!$H47 - 1&gt;=AY$3,('Step 2_Revenue3'!$D47*((1-'Step 2_Revenue3'!$F47)^(AY$3-'Step 2_Revenue3'!$H47))*'Step 2_Revenue3'!$E47*((1+'Step 2_Revenue3'!$G47)^(AY$3-1))), 0)))</f>
        <v/>
      </c>
      <c r="AZ25" s="54" t="str">
        <f>IF(AZ$3="","",IF(OR('Step 2_Revenue3'!$H47&gt;AZ$3,'Step 2_Revenue3'!$H47=""),0,IF('Step 2_Revenue3'!$I47+ 'Step 2_Revenue3'!$H47 - 1&gt;=AZ$3,('Step 2_Revenue3'!$D47*((1-'Step 2_Revenue3'!$F47)^(AZ$3-'Step 2_Revenue3'!$H47))*'Step 2_Revenue3'!$E47*((1+'Step 2_Revenue3'!$G47)^(AZ$3-1))), 0)))</f>
        <v/>
      </c>
      <c r="BA25" s="54" t="str">
        <f>IF(BA$3="","",IF(OR('Step 2_Revenue3'!$H47&gt;BA$3,'Step 2_Revenue3'!$H47=""),0,IF('Step 2_Revenue3'!$I47+ 'Step 2_Revenue3'!$H47 - 1&gt;=BA$3,('Step 2_Revenue3'!$D47*((1-'Step 2_Revenue3'!$F47)^(BA$3-'Step 2_Revenue3'!$H47))*'Step 2_Revenue3'!$E47*((1+'Step 2_Revenue3'!$G47)^(BA$3-1))), 0)))</f>
        <v/>
      </c>
      <c r="BB25" s="54" t="str">
        <f>IF(BB$3="","",IF(OR('Step 2_Revenue3'!$H47&gt;BB$3,'Step 2_Revenue3'!$H47=""),0,IF('Step 2_Revenue3'!$I47+ 'Step 2_Revenue3'!$H47 - 1&gt;=BB$3,('Step 2_Revenue3'!$D47*((1-'Step 2_Revenue3'!$F47)^(BB$3-'Step 2_Revenue3'!$H47))*'Step 2_Revenue3'!$E47*((1+'Step 2_Revenue3'!$G47)^(BB$3-1))), 0)))</f>
        <v/>
      </c>
      <c r="BC25" s="54" t="str">
        <f>IF(BC$3="","",IF(OR('Step 2_Revenue3'!$H47&gt;BC$3,'Step 2_Revenue3'!$H47=""),0,IF('Step 2_Revenue3'!$I47+ 'Step 2_Revenue3'!$H47 - 1&gt;=BC$3,('Step 2_Revenue3'!$D47*((1-'Step 2_Revenue3'!$F47)^(BC$3-'Step 2_Revenue3'!$H47))*'Step 2_Revenue3'!$E47*((1+'Step 2_Revenue3'!$G47)^(BC$3-1))), 0)))</f>
        <v/>
      </c>
      <c r="BD25" s="54" t="str">
        <f>IF(BD$3="","",IF(OR('Step 2_Revenue3'!$H47&gt;BD$3,'Step 2_Revenue3'!$H47=""),0,IF('Step 2_Revenue3'!$I47+ 'Step 2_Revenue3'!$H47 - 1&gt;=BD$3,('Step 2_Revenue3'!$D47*((1-'Step 2_Revenue3'!$F47)^(BD$3-'Step 2_Revenue3'!$H47))*'Step 2_Revenue3'!$E47*((1+'Step 2_Revenue3'!$G47)^(BD$3-1))), 0)))</f>
        <v/>
      </c>
      <c r="BE25" s="54" t="str">
        <f>IF(BE$3="","",IF(OR('Step 2_Revenue3'!$H47&gt;BE$3,'Step 2_Revenue3'!$H47=""),0,IF('Step 2_Revenue3'!$I47+ 'Step 2_Revenue3'!$H47 - 1&gt;=BE$3,('Step 2_Revenue3'!$D47*((1-'Step 2_Revenue3'!$F47)^(BE$3-'Step 2_Revenue3'!$H47))*'Step 2_Revenue3'!$E47*((1+'Step 2_Revenue3'!$G47)^(BE$3-1))), 0)))</f>
        <v/>
      </c>
      <c r="BF25" s="54" t="str">
        <f>IF(BF$3="","",IF(OR('Step 2_Revenue3'!$H47&gt;BF$3,'Step 2_Revenue3'!$H47=""),0,IF('Step 2_Revenue3'!$I47+ 'Step 2_Revenue3'!$H47 - 1&gt;=BF$3,('Step 2_Revenue3'!$D47*((1-'Step 2_Revenue3'!$F47)^(BF$3-'Step 2_Revenue3'!$H47))*'Step 2_Revenue3'!$E47*((1+'Step 2_Revenue3'!$G47)^(BF$3-1))), 0)))</f>
        <v/>
      </c>
      <c r="BG25" s="54" t="str">
        <f>IF(BG$3="","",IF(OR('Step 2_Revenue3'!$H47&gt;BG$3,'Step 2_Revenue3'!$H47=""),0,IF('Step 2_Revenue3'!$I47+ 'Step 2_Revenue3'!$H47 - 1&gt;=BG$3,('Step 2_Revenue3'!$D47*((1-'Step 2_Revenue3'!$F47)^(BG$3-'Step 2_Revenue3'!$H47))*'Step 2_Revenue3'!$E47*((1+'Step 2_Revenue3'!$G47)^(BG$3-1))), 0)))</f>
        <v/>
      </c>
      <c r="BH25" s="54" t="str">
        <f>IF(BH$3="","",IF(OR('Step 2_Revenue3'!$H47&gt;BH$3,'Step 2_Revenue3'!$H47=""),0,IF('Step 2_Revenue3'!$I47+ 'Step 2_Revenue3'!$H47 - 1&gt;=BH$3,('Step 2_Revenue3'!$D47*((1-'Step 2_Revenue3'!$F47)^(BH$3-'Step 2_Revenue3'!$H47))*'Step 2_Revenue3'!$E47*((1+'Step 2_Revenue3'!$G47)^(BH$3-1))), 0)))</f>
        <v/>
      </c>
      <c r="BI25" s="54" t="str">
        <f>IF(BI$3="","",IF(OR('Step 2_Revenue3'!$H47&gt;BI$3,'Step 2_Revenue3'!$H47=""),0,IF('Step 2_Revenue3'!$I47+ 'Step 2_Revenue3'!$H47 - 1&gt;=BI$3,('Step 2_Revenue3'!$D47*((1-'Step 2_Revenue3'!$F47)^(BI$3-'Step 2_Revenue3'!$H47))*'Step 2_Revenue3'!$E47*((1+'Step 2_Revenue3'!$G47)^(BI$3-1))), 0)))</f>
        <v/>
      </c>
      <c r="BJ25" s="54" t="str">
        <f>IF(BJ$3="","",IF(OR('Step 2_Revenue3'!$H47&gt;BJ$3,'Step 2_Revenue3'!$H47=""),0,IF('Step 2_Revenue3'!$I47+ 'Step 2_Revenue3'!$H47 - 1&gt;=BJ$3,('Step 2_Revenue3'!$D47*((1-'Step 2_Revenue3'!$F47)^(BJ$3-'Step 2_Revenue3'!$H47))*'Step 2_Revenue3'!$E47*((1+'Step 2_Revenue3'!$G47)^(BJ$3-1))), 0)))</f>
        <v/>
      </c>
      <c r="BK25" s="54" t="str">
        <f>IF(BK$3="","",IF(OR('Step 2_Revenue3'!$H47&gt;BK$3,'Step 2_Revenue3'!$H47=""),0,IF('Step 2_Revenue3'!$I47+ 'Step 2_Revenue3'!$H47 - 1&gt;=BK$3,('Step 2_Revenue3'!$D47*((1-'Step 2_Revenue3'!$F47)^(BK$3-'Step 2_Revenue3'!$H47))*'Step 2_Revenue3'!$E47*((1+'Step 2_Revenue3'!$G47)^(BK$3-1))), 0)))</f>
        <v/>
      </c>
      <c r="BL25" s="54" t="str">
        <f>IF(BL$3="","",IF(OR('Step 2_Revenue3'!$H47&gt;BL$3,'Step 2_Revenue3'!$H47=""),0,IF('Step 2_Revenue3'!$I47+ 'Step 2_Revenue3'!$H47 - 1&gt;=BL$3,('Step 2_Revenue3'!$D47*((1-'Step 2_Revenue3'!$F47)^(BL$3-'Step 2_Revenue3'!$H47))*'Step 2_Revenue3'!$E47*((1+'Step 2_Revenue3'!$G47)^(BL$3-1))), 0)))</f>
        <v/>
      </c>
      <c r="BM25" s="54" t="str">
        <f>IF(BM$3="","",IF(OR('Step 2_Revenue3'!$H47&gt;BM$3,'Step 2_Revenue3'!$H47=""),0,IF('Step 2_Revenue3'!$I47+ 'Step 2_Revenue3'!$H47 - 1&gt;=BM$3,('Step 2_Revenue3'!$D47*((1-'Step 2_Revenue3'!$F47)^(BM$3-'Step 2_Revenue3'!$H47))*'Step 2_Revenue3'!$E47*((1+'Step 2_Revenue3'!$G47)^(BM$3-1))), 0)))</f>
        <v/>
      </c>
      <c r="BN25" s="54" t="str">
        <f>IF(BN$3="","",IF(OR('Step 2_Revenue3'!$H47&gt;BN$3,'Step 2_Revenue3'!$H47=""),0,IF('Step 2_Revenue3'!$I47+ 'Step 2_Revenue3'!$H47 - 1&gt;=BN$3,('Step 2_Revenue3'!$D47*((1-'Step 2_Revenue3'!$F47)^(BN$3-'Step 2_Revenue3'!$H47))*'Step 2_Revenue3'!$E47*((1+'Step 2_Revenue3'!$G47)^(BN$3-1))), 0)))</f>
        <v/>
      </c>
      <c r="BO25" s="54" t="str">
        <f>IF(BO$3="","",IF(OR('Step 2_Revenue3'!$H47&gt;BO$3,'Step 2_Revenue3'!$H47=""),0,IF('Step 2_Revenue3'!$I47+ 'Step 2_Revenue3'!$H47 - 1&gt;=BO$3,('Step 2_Revenue3'!$D47*((1-'Step 2_Revenue3'!$F47)^(BO$3-'Step 2_Revenue3'!$H47))*'Step 2_Revenue3'!$E47*((1+'Step 2_Revenue3'!$G47)^(BO$3-1))), 0)))</f>
        <v/>
      </c>
      <c r="BP25" s="54" t="str">
        <f>IF(BP$3="","",IF(OR('Step 2_Revenue3'!$H47&gt;BP$3,'Step 2_Revenue3'!$H47=""),0,IF('Step 2_Revenue3'!$I47+ 'Step 2_Revenue3'!$H47 - 1&gt;=BP$3,('Step 2_Revenue3'!$D47*((1-'Step 2_Revenue3'!$F47)^(BP$3-'Step 2_Revenue3'!$H47))*'Step 2_Revenue3'!$E47*((1+'Step 2_Revenue3'!$G47)^(BP$3-1))), 0)))</f>
        <v/>
      </c>
      <c r="BQ25" s="54" t="str">
        <f>IF(BQ$3="","",IF(OR('Step 2_Revenue3'!$H47&gt;BQ$3,'Step 2_Revenue3'!$H47=""),0,IF('Step 2_Revenue3'!$I47+ 'Step 2_Revenue3'!$H47 - 1&gt;=BQ$3,('Step 2_Revenue3'!$D47*((1-'Step 2_Revenue3'!$F47)^(BQ$3-'Step 2_Revenue3'!$H47))*'Step 2_Revenue3'!$E47*((1+'Step 2_Revenue3'!$G47)^(BQ$3-1))), 0)))</f>
        <v/>
      </c>
      <c r="BR25" s="54" t="str">
        <f>IF(BR$3="","",IF(OR('Step 2_Revenue3'!$H47&gt;BR$3,'Step 2_Revenue3'!$H47=""),0,IF('Step 2_Revenue3'!$I47+ 'Step 2_Revenue3'!$H47 - 1&gt;=BR$3,('Step 2_Revenue3'!$D47*((1-'Step 2_Revenue3'!$F47)^(BR$3-'Step 2_Revenue3'!$H47))*'Step 2_Revenue3'!$E47*((1+'Step 2_Revenue3'!$G47)^(BR$3-1))), 0)))</f>
        <v/>
      </c>
      <c r="BS25" s="54" t="str">
        <f>IF(BS$3="","",IF(OR('Step 2_Revenue3'!$H47&gt;BS$3,'Step 2_Revenue3'!$H47=""),0,IF('Step 2_Revenue3'!$I47+ 'Step 2_Revenue3'!$H47 - 1&gt;=BS$3,('Step 2_Revenue3'!$D47*((1-'Step 2_Revenue3'!$F47)^(BS$3-'Step 2_Revenue3'!$H47))*'Step 2_Revenue3'!$E47*((1+'Step 2_Revenue3'!$G47)^(BS$3-1))), 0)))</f>
        <v/>
      </c>
      <c r="BT25" s="54" t="str">
        <f>IF(BT$3="","",IF(OR('Step 2_Revenue3'!$H47&gt;BT$3,'Step 2_Revenue3'!$H47=""),0,IF('Step 2_Revenue3'!$I47+ 'Step 2_Revenue3'!$H47 - 1&gt;=BT$3,('Step 2_Revenue3'!$D47*((1-'Step 2_Revenue3'!$F47)^(BT$3-'Step 2_Revenue3'!$H47))*'Step 2_Revenue3'!$E47*((1+'Step 2_Revenue3'!$G47)^(BT$3-1))), 0)))</f>
        <v/>
      </c>
      <c r="BU25" s="54" t="str">
        <f>IF(BU$3="","",IF(OR('Step 2_Revenue3'!$H47&gt;BU$3,'Step 2_Revenue3'!$H47=""),0,IF('Step 2_Revenue3'!$I47+ 'Step 2_Revenue3'!$H47 - 1&gt;=BU$3,('Step 2_Revenue3'!$D47*((1-'Step 2_Revenue3'!$F47)^(BU$3-'Step 2_Revenue3'!$H47))*'Step 2_Revenue3'!$E47*((1+'Step 2_Revenue3'!$G47)^(BU$3-1))), 0)))</f>
        <v/>
      </c>
      <c r="BV25" s="54" t="str">
        <f>IF(BV$3="","",IF(OR('Step 2_Revenue3'!$H47&gt;BV$3,'Step 2_Revenue3'!$H47=""),0,IF('Step 2_Revenue3'!$I47+ 'Step 2_Revenue3'!$H47 - 1&gt;=BV$3,('Step 2_Revenue3'!$D47*((1-'Step 2_Revenue3'!$F47)^(BV$3-'Step 2_Revenue3'!$H47))*'Step 2_Revenue3'!$E47*((1+'Step 2_Revenue3'!$G47)^(BV$3-1))), 0)))</f>
        <v/>
      </c>
      <c r="BW25" s="54" t="str">
        <f>IF(BW$3="","",IF(OR('Step 2_Revenue3'!$H47&gt;BW$3,'Step 2_Revenue3'!$H47=""),0,IF('Step 2_Revenue3'!$I47+ 'Step 2_Revenue3'!$H47 - 1&gt;=BW$3,('Step 2_Revenue3'!$D47*((1-'Step 2_Revenue3'!$F47)^(BW$3-'Step 2_Revenue3'!$H47))*'Step 2_Revenue3'!$E47*((1+'Step 2_Revenue3'!$G47)^(BW$3-1))), 0)))</f>
        <v/>
      </c>
      <c r="BX25" s="54" t="str">
        <f>IF(BX$3="","",IF(OR('Step 2_Revenue3'!$H47&gt;BX$3,'Step 2_Revenue3'!$H47=""),0,IF('Step 2_Revenue3'!$I47+ 'Step 2_Revenue3'!$H47 - 1&gt;=BX$3,('Step 2_Revenue3'!$D47*((1-'Step 2_Revenue3'!$F47)^(BX$3-'Step 2_Revenue3'!$H47))*'Step 2_Revenue3'!$E47*((1+'Step 2_Revenue3'!$G47)^(BX$3-1))), 0)))</f>
        <v/>
      </c>
      <c r="BY25" s="54" t="str">
        <f>IF(BY$3="","",IF(OR('Step 2_Revenue3'!$H47&gt;BY$3,'Step 2_Revenue3'!$H47=""),0,IF('Step 2_Revenue3'!$I47+ 'Step 2_Revenue3'!$H47 - 1&gt;=BY$3,('Step 2_Revenue3'!$D47*((1-'Step 2_Revenue3'!$F47)^(BY$3-'Step 2_Revenue3'!$H47))*'Step 2_Revenue3'!$E47*((1+'Step 2_Revenue3'!$G47)^(BY$3-1))), 0)))</f>
        <v/>
      </c>
      <c r="BZ25" s="54" t="str">
        <f>IF(BZ$3="","",IF(OR('Step 2_Revenue3'!$H47&gt;BZ$3,'Step 2_Revenue3'!$H47=""),0,IF('Step 2_Revenue3'!$I47+ 'Step 2_Revenue3'!$H47 - 1&gt;=BZ$3,('Step 2_Revenue3'!$D47*((1-'Step 2_Revenue3'!$F47)^(BZ$3-'Step 2_Revenue3'!$H47))*'Step 2_Revenue3'!$E47*((1+'Step 2_Revenue3'!$G47)^(BZ$3-1))), 0)))</f>
        <v/>
      </c>
      <c r="CA25" s="54" t="str">
        <f>IF(CA$3="","",IF(OR('Step 2_Revenue3'!$H47&gt;CA$3,'Step 2_Revenue3'!$H47=""),0,IF('Step 2_Revenue3'!$I47+ 'Step 2_Revenue3'!$H47 - 1&gt;=CA$3,('Step 2_Revenue3'!$D47*((1-'Step 2_Revenue3'!$F47)^(CA$3-'Step 2_Revenue3'!$H47))*'Step 2_Revenue3'!$E47*((1+'Step 2_Revenue3'!$G47)^(CA$3-1))), 0)))</f>
        <v/>
      </c>
      <c r="CB25" s="54" t="str">
        <f>IF(CB$3="","",IF(OR('Step 2_Revenue3'!$H47&gt;CB$3,'Step 2_Revenue3'!$H47=""),0,IF('Step 2_Revenue3'!$I47+ 'Step 2_Revenue3'!$H47 - 1&gt;=CB$3,('Step 2_Revenue3'!$D47*((1-'Step 2_Revenue3'!$F47)^(CB$3-'Step 2_Revenue3'!$H47))*'Step 2_Revenue3'!$E47*((1+'Step 2_Revenue3'!$G47)^(CB$3-1))), 0)))</f>
        <v/>
      </c>
      <c r="CC25" s="54" t="str">
        <f>IF(CC$3="","",IF(OR('Step 2_Revenue3'!$H47&gt;CC$3,'Step 2_Revenue3'!$H47=""),0,IF('Step 2_Revenue3'!$I47+ 'Step 2_Revenue3'!$H47 - 1&gt;=CC$3,('Step 2_Revenue3'!$D47*((1-'Step 2_Revenue3'!$F47)^(CC$3-'Step 2_Revenue3'!$H47))*'Step 2_Revenue3'!$E47*((1+'Step 2_Revenue3'!$G47)^(CC$3-1))), 0)))</f>
        <v/>
      </c>
      <c r="CD25" s="54" t="str">
        <f>IF(CD$3="","",IF(OR('Step 2_Revenue3'!$H47&gt;CD$3,'Step 2_Revenue3'!$H47=""),0,IF('Step 2_Revenue3'!$I47+ 'Step 2_Revenue3'!$H47 - 1&gt;=CD$3,('Step 2_Revenue3'!$D47*((1-'Step 2_Revenue3'!$F47)^(CD$3-'Step 2_Revenue3'!$H47))*'Step 2_Revenue3'!$E47*((1+'Step 2_Revenue3'!$G47)^(CD$3-1))), 0)))</f>
        <v/>
      </c>
      <c r="CE25" s="54" t="str">
        <f>IF(CE$3="","",IF(OR('Step 2_Revenue3'!$H47&gt;CE$3,'Step 2_Revenue3'!$H47=""),0,IF('Step 2_Revenue3'!$I47+ 'Step 2_Revenue3'!$H47 - 1&gt;=CE$3,('Step 2_Revenue3'!$D47*((1-'Step 2_Revenue3'!$F47)^(CE$3-'Step 2_Revenue3'!$H47))*'Step 2_Revenue3'!$E47*((1+'Step 2_Revenue3'!$G47)^(CE$3-1))), 0)))</f>
        <v/>
      </c>
      <c r="CF25" s="54" t="str">
        <f>IF(CF$3="","",IF(OR('Step 2_Revenue3'!$H47&gt;CF$3,'Step 2_Revenue3'!$H47=""),0,IF('Step 2_Revenue3'!$I47+ 'Step 2_Revenue3'!$H47 - 1&gt;=CF$3,('Step 2_Revenue3'!$D47*((1-'Step 2_Revenue3'!$F47)^(CF$3-'Step 2_Revenue3'!$H47))*'Step 2_Revenue3'!$E47*((1+'Step 2_Revenue3'!$G47)^(CF$3-1))), 0)))</f>
        <v/>
      </c>
      <c r="CG25" s="54" t="str">
        <f>IF(CG$3="","",IF(OR('Step 2_Revenue3'!$H47&gt;CG$3,'Step 2_Revenue3'!$H47=""),0,IF('Step 2_Revenue3'!$I47+ 'Step 2_Revenue3'!$H47 - 1&gt;=CG$3,('Step 2_Revenue3'!$D47*((1-'Step 2_Revenue3'!$F47)^(CG$3-'Step 2_Revenue3'!$H47))*'Step 2_Revenue3'!$E47*((1+'Step 2_Revenue3'!$G47)^(CG$3-1))), 0)))</f>
        <v/>
      </c>
      <c r="CH25" s="54" t="str">
        <f>IF(CH$3="","",IF(OR('Step 2_Revenue3'!$H47&gt;CH$3,'Step 2_Revenue3'!$H47=""),0,IF('Step 2_Revenue3'!$I47+ 'Step 2_Revenue3'!$H47 - 1&gt;=CH$3,('Step 2_Revenue3'!$D47*((1-'Step 2_Revenue3'!$F47)^(CH$3-'Step 2_Revenue3'!$H47))*'Step 2_Revenue3'!$E47*((1+'Step 2_Revenue3'!$G47)^(CH$3-1))), 0)))</f>
        <v/>
      </c>
      <c r="CI25" s="54" t="str">
        <f>IF(CI$3="","",IF(OR('Step 2_Revenue3'!$H47&gt;CI$3,'Step 2_Revenue3'!$H47=""),0,IF('Step 2_Revenue3'!$I47+ 'Step 2_Revenue3'!$H47 - 1&gt;=CI$3,('Step 2_Revenue3'!$D47*((1-'Step 2_Revenue3'!$F47)^(CI$3-'Step 2_Revenue3'!$H47))*'Step 2_Revenue3'!$E47*((1+'Step 2_Revenue3'!$G47)^(CI$3-1))), 0)))</f>
        <v/>
      </c>
      <c r="CJ25" s="54" t="str">
        <f>IF(CJ$3="","",IF(OR('Step 2_Revenue3'!$H47&gt;CJ$3,'Step 2_Revenue3'!$H47=""),0,IF('Step 2_Revenue3'!$I47+ 'Step 2_Revenue3'!$H47 - 1&gt;=CJ$3,('Step 2_Revenue3'!$D47*((1-'Step 2_Revenue3'!$F47)^(CJ$3-'Step 2_Revenue3'!$H47))*'Step 2_Revenue3'!$E47*((1+'Step 2_Revenue3'!$G47)^(CJ$3-1))), 0)))</f>
        <v/>
      </c>
      <c r="CK25" s="54" t="str">
        <f>IF(CK$3="","",IF(OR('Step 2_Revenue3'!$H47&gt;CK$3,'Step 2_Revenue3'!$H47=""),0,IF('Step 2_Revenue3'!$I47+ 'Step 2_Revenue3'!$H47 - 1&gt;=CK$3,('Step 2_Revenue3'!$D47*((1-'Step 2_Revenue3'!$F47)^(CK$3-'Step 2_Revenue3'!$H47))*'Step 2_Revenue3'!$E47*((1+'Step 2_Revenue3'!$G47)^(CK$3-1))), 0)))</f>
        <v/>
      </c>
      <c r="CL25" s="54" t="str">
        <f>IF(CL$3="","",IF(OR('Step 2_Revenue3'!$H47&gt;CL$3,'Step 2_Revenue3'!$H47=""),0,IF('Step 2_Revenue3'!$I47+ 'Step 2_Revenue3'!$H47 - 1&gt;=CL$3,('Step 2_Revenue3'!$D47*((1-'Step 2_Revenue3'!$F47)^(CL$3-'Step 2_Revenue3'!$H47))*'Step 2_Revenue3'!$E47*((1+'Step 2_Revenue3'!$G47)^(CL$3-1))), 0)))</f>
        <v/>
      </c>
      <c r="CM25" s="54" t="str">
        <f>IF(CM$3="","",IF(OR('Step 2_Revenue3'!$H47&gt;CM$3,'Step 2_Revenue3'!$H47=""),0,IF('Step 2_Revenue3'!$I47+ 'Step 2_Revenue3'!$H47 - 1&gt;=CM$3,('Step 2_Revenue3'!$D47*((1-'Step 2_Revenue3'!$F47)^(CM$3-'Step 2_Revenue3'!$H47))*'Step 2_Revenue3'!$E47*((1+'Step 2_Revenue3'!$G47)^(CM$3-1))), 0)))</f>
        <v/>
      </c>
      <c r="CN25" s="54" t="str">
        <f>IF(CN$3="","",IF(OR('Step 2_Revenue3'!$H47&gt;CN$3,'Step 2_Revenue3'!$H47=""),0,IF('Step 2_Revenue3'!$I47+ 'Step 2_Revenue3'!$H47 - 1&gt;=CN$3,('Step 2_Revenue3'!$D47*((1-'Step 2_Revenue3'!$F47)^(CN$3-'Step 2_Revenue3'!$H47))*'Step 2_Revenue3'!$E47*((1+'Step 2_Revenue3'!$G47)^(CN$3-1))), 0)))</f>
        <v/>
      </c>
      <c r="CO25" s="54" t="str">
        <f>IF(CO$3="","",IF(OR('Step 2_Revenue3'!$H47&gt;CO$3,'Step 2_Revenue3'!$H47=""),0,IF('Step 2_Revenue3'!$I47+ 'Step 2_Revenue3'!$H47 - 1&gt;=CO$3,('Step 2_Revenue3'!$D47*((1-'Step 2_Revenue3'!$F47)^(CO$3-'Step 2_Revenue3'!$H47))*'Step 2_Revenue3'!$E47*((1+'Step 2_Revenue3'!$G47)^(CO$3-1))), 0)))</f>
        <v/>
      </c>
      <c r="CP25" s="54" t="str">
        <f>IF(CP$3="","",IF(OR('Step 2_Revenue3'!$H47&gt;CP$3,'Step 2_Revenue3'!$H47=""),0,IF('Step 2_Revenue3'!$I47+ 'Step 2_Revenue3'!$H47 - 1&gt;=CP$3,('Step 2_Revenue3'!$D47*((1-'Step 2_Revenue3'!$F47)^(CP$3-'Step 2_Revenue3'!$H47))*'Step 2_Revenue3'!$E47*((1+'Step 2_Revenue3'!$G47)^(CP$3-1))), 0)))</f>
        <v/>
      </c>
      <c r="CQ25" s="54" t="str">
        <f>IF(CQ$3="","",IF(OR('Step 2_Revenue3'!$H47&gt;CQ$3,'Step 2_Revenue3'!$H47=""),0,IF('Step 2_Revenue3'!$I47+ 'Step 2_Revenue3'!$H47 - 1&gt;=CQ$3,('Step 2_Revenue3'!$D47*((1-'Step 2_Revenue3'!$F47)^(CQ$3-'Step 2_Revenue3'!$H47))*'Step 2_Revenue3'!$E47*((1+'Step 2_Revenue3'!$G47)^(CQ$3-1))), 0)))</f>
        <v/>
      </c>
      <c r="CR25" s="54" t="str">
        <f>IF(CR$3="","",IF(OR('Step 2_Revenue3'!$H47&gt;CR$3,'Step 2_Revenue3'!$H47=""),0,IF('Step 2_Revenue3'!$I47+ 'Step 2_Revenue3'!$H47 - 1&gt;=CR$3,('Step 2_Revenue3'!$D47*((1-'Step 2_Revenue3'!$F47)^(CR$3-'Step 2_Revenue3'!$H47))*'Step 2_Revenue3'!$E47*((1+'Step 2_Revenue3'!$G47)^(CR$3-1))), 0)))</f>
        <v/>
      </c>
      <c r="CS25" s="54" t="str">
        <f>IF(CS$3="","",IF(OR('Step 2_Revenue3'!$H47&gt;CS$3,'Step 2_Revenue3'!$H47=""),0,IF('Step 2_Revenue3'!$I47+ 'Step 2_Revenue3'!$H47 - 1&gt;=CS$3,('Step 2_Revenue3'!$D47*((1-'Step 2_Revenue3'!$F47)^(CS$3-'Step 2_Revenue3'!$H47))*'Step 2_Revenue3'!$E47*((1+'Step 2_Revenue3'!$G47)^(CS$3-1))), 0)))</f>
        <v/>
      </c>
      <c r="CT25" s="54" t="str">
        <f>IF(CT$3="","",IF(OR('Step 2_Revenue3'!$H47&gt;CT$3,'Step 2_Revenue3'!$H47=""),0,IF('Step 2_Revenue3'!$I47+ 'Step 2_Revenue3'!$H47 - 1&gt;=CT$3,('Step 2_Revenue3'!$D47*((1-'Step 2_Revenue3'!$F47)^(CT$3-'Step 2_Revenue3'!$H47))*'Step 2_Revenue3'!$E47*((1+'Step 2_Revenue3'!$G47)^(CT$3-1))), 0)))</f>
        <v/>
      </c>
      <c r="CU25" s="54" t="str">
        <f>IF(CU$3="","",IF(OR('Step 2_Revenue3'!$H47&gt;CU$3,'Step 2_Revenue3'!$H47=""),0,IF('Step 2_Revenue3'!$I47+ 'Step 2_Revenue3'!$H47 - 1&gt;=CU$3,('Step 2_Revenue3'!$D47*((1-'Step 2_Revenue3'!$F47)^(CU$3-'Step 2_Revenue3'!$H47))*'Step 2_Revenue3'!$E47*((1+'Step 2_Revenue3'!$G47)^(CU$3-1))), 0)))</f>
        <v/>
      </c>
      <c r="CV25" s="54" t="str">
        <f>IF(CV$3="","",IF(OR('Step 2_Revenue3'!$H47&gt;CV$3,'Step 2_Revenue3'!$H47=""),0,IF('Step 2_Revenue3'!$I47+ 'Step 2_Revenue3'!$H47 - 1&gt;=CV$3,('Step 2_Revenue3'!$D47*((1-'Step 2_Revenue3'!$F47)^(CV$3-'Step 2_Revenue3'!$H47))*'Step 2_Revenue3'!$E47*((1+'Step 2_Revenue3'!$G47)^(CV$3-1))), 0)))</f>
        <v/>
      </c>
      <c r="CW25" s="54" t="str">
        <f>IF(CW$3="","",IF(OR('Step 2_Revenue3'!$H47&gt;CW$3,'Step 2_Revenue3'!$H47=""),0,IF('Step 2_Revenue3'!$I47+ 'Step 2_Revenue3'!$H47 - 1&gt;=CW$3,('Step 2_Revenue3'!$D47*((1-'Step 2_Revenue3'!$F47)^(CW$3-'Step 2_Revenue3'!$H47))*'Step 2_Revenue3'!$E47*((1+'Step 2_Revenue3'!$G47)^(CW$3-1))), 0)))</f>
        <v/>
      </c>
      <c r="CX25" s="54" t="str">
        <f>IF(CX$3="","",IF(OR('Step 2_Revenue3'!$H47&gt;CX$3,'Step 2_Revenue3'!$H47=""),0,IF('Step 2_Revenue3'!$I47+ 'Step 2_Revenue3'!$H47 - 1&gt;=CX$3,('Step 2_Revenue3'!$D47*((1-'Step 2_Revenue3'!$F47)^(CX$3-'Step 2_Revenue3'!$H47))*'Step 2_Revenue3'!$E47*((1+'Step 2_Revenue3'!$G47)^(CX$3-1))), 0)))</f>
        <v/>
      </c>
      <c r="CY25" s="54" t="str">
        <f>IF(CY$3="","",IF(OR('Step 2_Revenue3'!$H47&gt;CY$3,'Step 2_Revenue3'!$H47=""),0,IF('Step 2_Revenue3'!$I47+ 'Step 2_Revenue3'!$H47 - 1&gt;=CY$3,('Step 2_Revenue3'!$D47*((1-'Step 2_Revenue3'!$F47)^(CY$3-'Step 2_Revenue3'!$H47))*'Step 2_Revenue3'!$E47*((1+'Step 2_Revenue3'!$G47)^(CY$3-1))), 0)))</f>
        <v/>
      </c>
      <c r="CZ25" s="54" t="str">
        <f>IF(CZ$3="","",IF(OR('Step 2_Revenue3'!$H47&gt;CZ$3,'Step 2_Revenue3'!$H47=""),0,IF('Step 2_Revenue3'!$I47+ 'Step 2_Revenue3'!$H47 - 1&gt;=CZ$3,('Step 2_Revenue3'!$D47*((1-'Step 2_Revenue3'!$F47)^(CZ$3-'Step 2_Revenue3'!$H47))*'Step 2_Revenue3'!$E47*((1+'Step 2_Revenue3'!$G47)^(CZ$3-1))), 0)))</f>
        <v/>
      </c>
      <c r="DA25" s="54" t="str">
        <f>IF(DA$3="","",IF(OR('Step 2_Revenue3'!$H47&gt;DA$3,'Step 2_Revenue3'!$H47=""),0,IF('Step 2_Revenue3'!$I47+ 'Step 2_Revenue3'!$H47 - 1&gt;=DA$3,('Step 2_Revenue3'!$D47*((1-'Step 2_Revenue3'!$F47)^(DA$3-'Step 2_Revenue3'!$H47))*'Step 2_Revenue3'!$E47*((1+'Step 2_Revenue3'!$G47)^(DA$3-1))), 0)))</f>
        <v/>
      </c>
      <c r="DB25" s="54" t="str">
        <f>IF(DB$3="","",IF(OR('Step 2_Revenue3'!$H47&gt;DB$3,'Step 2_Revenue3'!$H47=""),0,IF('Step 2_Revenue3'!$I47+ 'Step 2_Revenue3'!$H47 - 1&gt;=DB$3,('Step 2_Revenue3'!$D47*((1-'Step 2_Revenue3'!$F47)^(DB$3-'Step 2_Revenue3'!$H47))*'Step 2_Revenue3'!$E47*((1+'Step 2_Revenue3'!$G47)^(DB$3-1))), 0)))</f>
        <v/>
      </c>
      <c r="DC25" s="7"/>
    </row>
    <row r="26" spans="1:107" s="6" customFormat="1" x14ac:dyDescent="0.25">
      <c r="A26" s="7">
        <f t="shared" si="0"/>
        <v>0</v>
      </c>
      <c r="B26" s="14" t="str">
        <f>IF('Step 2_Revenue3'!C48&gt;0,'Step 2_Revenue3'!B48,"")</f>
        <v/>
      </c>
      <c r="C26" s="14"/>
      <c r="D26" s="14" t="str">
        <f>IF('Step 2_Revenue3'!D48&gt;0,IF('Step 2_Revenue3'!H48+'Step 2_Revenue3'!I48&gt;'Step 1_Expenditure3'!$C$22,'Step 1_Expenditure3'!$C$22,'Step 2_Revenue3'!H48+'Step 2_Revenue3'!I48),"")</f>
        <v/>
      </c>
      <c r="E26" s="14" t="str">
        <f>IF('Step 2_Revenue3'!D48&gt;0,'Step 2_Revenue3'!C48,"")</f>
        <v/>
      </c>
      <c r="F26" s="54">
        <f>IF(F$3="","",IF(OR('Step 2_Revenue3'!$H48&gt;F$3,'Step 2_Revenue3'!$H48=""),0,IF('Step 2_Revenue3'!$I48+ 'Step 2_Revenue3'!$H48 - 1&gt;=F$3, ('Step 2_Revenue3'!$D48*((1-'Step 2_Revenue3'!$F48)^(F$3-'Step 2_Revenue3'!$H48))*'Step 2_Revenue3'!$E48*((1+'Step 2_Revenue3'!$G48)^(F$3))), 0)))</f>
        <v>0</v>
      </c>
      <c r="G26" s="54">
        <f>IF(G$3="","",IF(OR('Step 2_Revenue3'!$H48&gt;G$3,'Step 2_Revenue3'!$H48=""),0,IF('Step 2_Revenue3'!$I48+ 'Step 2_Revenue3'!$H48 - 1&gt;=G$3,('Step 2_Revenue3'!$D48*((1-'Step 2_Revenue3'!$F48)^(G$3-'Step 2_Revenue3'!$H48))*'Step 2_Revenue3'!$E48*((1+'Step 2_Revenue3'!$G48)^(G$3-1))), 0)))</f>
        <v>0</v>
      </c>
      <c r="H26" s="54">
        <f>IF(H$3="","",IF(OR('Step 2_Revenue3'!$H48&gt;H$3,'Step 2_Revenue3'!$H48=""),0,IF('Step 2_Revenue3'!$I48+ 'Step 2_Revenue3'!$H48 - 1&gt;=H$3,('Step 2_Revenue3'!$D48*((1-'Step 2_Revenue3'!$F48)^(H$3-'Step 2_Revenue3'!$H48))*'Step 2_Revenue3'!$E48*((1+'Step 2_Revenue3'!$G48)^(H$3-1))), 0)))</f>
        <v>0</v>
      </c>
      <c r="I26" s="54">
        <f>IF(I$3="","",IF(OR('Step 2_Revenue3'!$H48&gt;I$3,'Step 2_Revenue3'!$H48=""),0,IF('Step 2_Revenue3'!$I48+ 'Step 2_Revenue3'!$H48 - 1&gt;=I$3,('Step 2_Revenue3'!$D48*((1-'Step 2_Revenue3'!$F48)^(I$3-'Step 2_Revenue3'!$H48))*'Step 2_Revenue3'!$E48*((1+'Step 2_Revenue3'!$G48)^(I$3-1))), 0)))</f>
        <v>0</v>
      </c>
      <c r="J26" s="54">
        <f>IF(J$3="","",IF(OR('Step 2_Revenue3'!$H48&gt;J$3,'Step 2_Revenue3'!$H48=""),0,IF('Step 2_Revenue3'!$I48+ 'Step 2_Revenue3'!$H48 - 1&gt;=J$3,('Step 2_Revenue3'!$D48*((1-'Step 2_Revenue3'!$F48)^(J$3-'Step 2_Revenue3'!$H48))*'Step 2_Revenue3'!$E48*((1+'Step 2_Revenue3'!$G48)^(J$3-1))), 0)))</f>
        <v>0</v>
      </c>
      <c r="K26" s="54">
        <f>IF(K$3="","",IF(OR('Step 2_Revenue3'!$H48&gt;K$3,'Step 2_Revenue3'!$H48=""),0,IF('Step 2_Revenue3'!$I48+ 'Step 2_Revenue3'!$H48 - 1&gt;=K$3,('Step 2_Revenue3'!$D48*((1-'Step 2_Revenue3'!$F48)^(K$3-'Step 2_Revenue3'!$H48))*'Step 2_Revenue3'!$E48*((1+'Step 2_Revenue3'!$G48)^(K$3-1))), 0)))</f>
        <v>0</v>
      </c>
      <c r="L26" s="54">
        <f>IF(L$3="","",IF(OR('Step 2_Revenue3'!$H48&gt;L$3,'Step 2_Revenue3'!$H48=""),0,IF('Step 2_Revenue3'!$I48+ 'Step 2_Revenue3'!$H48 - 1&gt;=L$3,('Step 2_Revenue3'!$D48*((1-'Step 2_Revenue3'!$F48)^(L$3-'Step 2_Revenue3'!$H48))*'Step 2_Revenue3'!$E48*((1+'Step 2_Revenue3'!$G48)^(L$3-1))), 0)))</f>
        <v>0</v>
      </c>
      <c r="M26" s="54">
        <f>IF(M$3="","",IF(OR('Step 2_Revenue3'!$H48&gt;M$3,'Step 2_Revenue3'!$H48=""),0,IF('Step 2_Revenue3'!$I48+ 'Step 2_Revenue3'!$H48 - 1&gt;=M$3,('Step 2_Revenue3'!$D48*((1-'Step 2_Revenue3'!$F48)^(M$3-'Step 2_Revenue3'!$H48))*'Step 2_Revenue3'!$E48*((1+'Step 2_Revenue3'!$G48)^(M$3-1))), 0)))</f>
        <v>0</v>
      </c>
      <c r="N26" s="54">
        <f>IF(N$3="","",IF(OR('Step 2_Revenue3'!$H48&gt;N$3,'Step 2_Revenue3'!$H48=""),0,IF('Step 2_Revenue3'!$I48+ 'Step 2_Revenue3'!$H48 - 1&gt;=N$3,('Step 2_Revenue3'!$D48*((1-'Step 2_Revenue3'!$F48)^(N$3-'Step 2_Revenue3'!$H48))*'Step 2_Revenue3'!$E48*((1+'Step 2_Revenue3'!$G48)^(N$3-1))), 0)))</f>
        <v>0</v>
      </c>
      <c r="O26" s="54">
        <f>IF(O$3="","",IF(OR('Step 2_Revenue3'!$H48&gt;O$3,'Step 2_Revenue3'!$H48=""),0,IF('Step 2_Revenue3'!$I48+ 'Step 2_Revenue3'!$H48 - 1&gt;=O$3,('Step 2_Revenue3'!$D48*((1-'Step 2_Revenue3'!$F48)^(O$3-'Step 2_Revenue3'!$H48))*'Step 2_Revenue3'!$E48*((1+'Step 2_Revenue3'!$G48)^(O$3-1))), 0)))</f>
        <v>0</v>
      </c>
      <c r="P26" s="54">
        <f>IF(P$3="","",IF(OR('Step 2_Revenue3'!$H48&gt;P$3,'Step 2_Revenue3'!$H48=""),0,IF('Step 2_Revenue3'!$I48+ 'Step 2_Revenue3'!$H48 - 1&gt;=P$3,('Step 2_Revenue3'!$D48*((1-'Step 2_Revenue3'!$F48)^(P$3-'Step 2_Revenue3'!$H48))*'Step 2_Revenue3'!$E48*((1+'Step 2_Revenue3'!$G48)^(P$3-1))), 0)))</f>
        <v>0</v>
      </c>
      <c r="Q26" s="54">
        <f>IF(Q$3="","",IF(OR('Step 2_Revenue3'!$H48&gt;Q$3,'Step 2_Revenue3'!$H48=""),0,IF('Step 2_Revenue3'!$I48+ 'Step 2_Revenue3'!$H48 - 1&gt;=Q$3,('Step 2_Revenue3'!$D48*((1-'Step 2_Revenue3'!$F48)^(Q$3-'Step 2_Revenue3'!$H48))*'Step 2_Revenue3'!$E48*((1+'Step 2_Revenue3'!$G48)^(Q$3-1))), 0)))</f>
        <v>0</v>
      </c>
      <c r="R26" s="54">
        <f>IF(R$3="","",IF(OR('Step 2_Revenue3'!$H48&gt;R$3,'Step 2_Revenue3'!$H48=""),0,IF('Step 2_Revenue3'!$I48+ 'Step 2_Revenue3'!$H48 - 1&gt;=R$3,('Step 2_Revenue3'!$D48*((1-'Step 2_Revenue3'!$F48)^(R$3-'Step 2_Revenue3'!$H48))*'Step 2_Revenue3'!$E48*((1+'Step 2_Revenue3'!$G48)^(R$3-1))), 0)))</f>
        <v>0</v>
      </c>
      <c r="S26" s="54">
        <f>IF(S$3="","",IF(OR('Step 2_Revenue3'!$H48&gt;S$3,'Step 2_Revenue3'!$H48=""),0,IF('Step 2_Revenue3'!$I48+ 'Step 2_Revenue3'!$H48 - 1&gt;=S$3,('Step 2_Revenue3'!$D48*((1-'Step 2_Revenue3'!$F48)^(S$3-'Step 2_Revenue3'!$H48))*'Step 2_Revenue3'!$E48*((1+'Step 2_Revenue3'!$G48)^(S$3-1))), 0)))</f>
        <v>0</v>
      </c>
      <c r="T26" s="54">
        <f>IF(T$3="","",IF(OR('Step 2_Revenue3'!$H48&gt;T$3,'Step 2_Revenue3'!$H48=""),0,IF('Step 2_Revenue3'!$I48+ 'Step 2_Revenue3'!$H48 - 1&gt;=T$3,('Step 2_Revenue3'!$D48*((1-'Step 2_Revenue3'!$F48)^(T$3-'Step 2_Revenue3'!$H48))*'Step 2_Revenue3'!$E48*((1+'Step 2_Revenue3'!$G48)^(T$3-1))), 0)))</f>
        <v>0</v>
      </c>
      <c r="U26" s="54">
        <f>IF(U$3="","",IF(OR('Step 2_Revenue3'!$H48&gt;U$3,'Step 2_Revenue3'!$H48=""),0,IF('Step 2_Revenue3'!$I48+ 'Step 2_Revenue3'!$H48 - 1&gt;=U$3,('Step 2_Revenue3'!$D48*((1-'Step 2_Revenue3'!$F48)^(U$3-'Step 2_Revenue3'!$H48))*'Step 2_Revenue3'!$E48*((1+'Step 2_Revenue3'!$G48)^(U$3-1))), 0)))</f>
        <v>0</v>
      </c>
      <c r="V26" s="54">
        <f>IF(V$3="","",IF(OR('Step 2_Revenue3'!$H48&gt;V$3,'Step 2_Revenue3'!$H48=""),0,IF('Step 2_Revenue3'!$I48+ 'Step 2_Revenue3'!$H48 - 1&gt;=V$3,('Step 2_Revenue3'!$D48*((1-'Step 2_Revenue3'!$F48)^(V$3-'Step 2_Revenue3'!$H48))*'Step 2_Revenue3'!$E48*((1+'Step 2_Revenue3'!$G48)^(V$3-1))), 0)))</f>
        <v>0</v>
      </c>
      <c r="W26" s="54">
        <f>IF(W$3="","",IF(OR('Step 2_Revenue3'!$H48&gt;W$3,'Step 2_Revenue3'!$H48=""),0,IF('Step 2_Revenue3'!$I48+ 'Step 2_Revenue3'!$H48 - 1&gt;=W$3,('Step 2_Revenue3'!$D48*((1-'Step 2_Revenue3'!$F48)^(W$3-'Step 2_Revenue3'!$H48))*'Step 2_Revenue3'!$E48*((1+'Step 2_Revenue3'!$G48)^(W$3-1))), 0)))</f>
        <v>0</v>
      </c>
      <c r="X26" s="54">
        <f>IF(X$3="","",IF(OR('Step 2_Revenue3'!$H48&gt;X$3,'Step 2_Revenue3'!$H48=""),0,IF('Step 2_Revenue3'!$I48+ 'Step 2_Revenue3'!$H48 - 1&gt;=X$3,('Step 2_Revenue3'!$D48*((1-'Step 2_Revenue3'!$F48)^(X$3-'Step 2_Revenue3'!$H48))*'Step 2_Revenue3'!$E48*((1+'Step 2_Revenue3'!$G48)^(X$3-1))), 0)))</f>
        <v>0</v>
      </c>
      <c r="Y26" s="54">
        <f>IF(Y$3="","",IF(OR('Step 2_Revenue3'!$H48&gt;Y$3,'Step 2_Revenue3'!$H48=""),0,IF('Step 2_Revenue3'!$I48+ 'Step 2_Revenue3'!$H48 - 1&gt;=Y$3,('Step 2_Revenue3'!$D48*((1-'Step 2_Revenue3'!$F48)^(Y$3-'Step 2_Revenue3'!$H48))*'Step 2_Revenue3'!$E48*((1+'Step 2_Revenue3'!$G48)^(Y$3-1))), 0)))</f>
        <v>0</v>
      </c>
      <c r="Z26" s="54">
        <f>IF(Z$3="","",IF(OR('Step 2_Revenue3'!$H48&gt;Z$3,'Step 2_Revenue3'!$H48=""),0,IF('Step 2_Revenue3'!$I48+ 'Step 2_Revenue3'!$H48 - 1&gt;=Z$3,('Step 2_Revenue3'!$D48*((1-'Step 2_Revenue3'!$F48)^(Z$3-'Step 2_Revenue3'!$H48))*'Step 2_Revenue3'!$E48*((1+'Step 2_Revenue3'!$G48)^(Z$3-1))), 0)))</f>
        <v>0</v>
      </c>
      <c r="AA26" s="54">
        <f>IF(AA$3="","",IF(OR('Step 2_Revenue3'!$H48&gt;AA$3,'Step 2_Revenue3'!$H48=""),0,IF('Step 2_Revenue3'!$I48+ 'Step 2_Revenue3'!$H48 - 1&gt;=AA$3,('Step 2_Revenue3'!$D48*((1-'Step 2_Revenue3'!$F48)^(AA$3-'Step 2_Revenue3'!$H48))*'Step 2_Revenue3'!$E48*((1+'Step 2_Revenue3'!$G48)^(AA$3-1))), 0)))</f>
        <v>0</v>
      </c>
      <c r="AB26" s="54">
        <f>IF(AB$3="","",IF(OR('Step 2_Revenue3'!$H48&gt;AB$3,'Step 2_Revenue3'!$H48=""),0,IF('Step 2_Revenue3'!$I48+ 'Step 2_Revenue3'!$H48 - 1&gt;=AB$3,('Step 2_Revenue3'!$D48*((1-'Step 2_Revenue3'!$F48)^(AB$3-'Step 2_Revenue3'!$H48))*'Step 2_Revenue3'!$E48*((1+'Step 2_Revenue3'!$G48)^(AB$3-1))), 0)))</f>
        <v>0</v>
      </c>
      <c r="AC26" s="54">
        <f>IF(AC$3="","",IF(OR('Step 2_Revenue3'!$H48&gt;AC$3,'Step 2_Revenue3'!$H48=""),0,IF('Step 2_Revenue3'!$I48+ 'Step 2_Revenue3'!$H48 - 1&gt;=AC$3,('Step 2_Revenue3'!$D48*((1-'Step 2_Revenue3'!$F48)^(AC$3-'Step 2_Revenue3'!$H48))*'Step 2_Revenue3'!$E48*((1+'Step 2_Revenue3'!$G48)^(AC$3-1))), 0)))</f>
        <v>0</v>
      </c>
      <c r="AD26" s="54">
        <f>IF(AD$3="","",IF(OR('Step 2_Revenue3'!$H48&gt;AD$3,'Step 2_Revenue3'!$H48=""),0,IF('Step 2_Revenue3'!$I48+ 'Step 2_Revenue3'!$H48 - 1&gt;=AD$3,('Step 2_Revenue3'!$D48*((1-'Step 2_Revenue3'!$F48)^(AD$3-'Step 2_Revenue3'!$H48))*'Step 2_Revenue3'!$E48*((1+'Step 2_Revenue3'!$G48)^(AD$3-1))), 0)))</f>
        <v>0</v>
      </c>
      <c r="AE26" s="54">
        <f>IF(AE$3="","",IF(OR('Step 2_Revenue3'!$H48&gt;AE$3,'Step 2_Revenue3'!$H48=""),0,IF('Step 2_Revenue3'!$I48+ 'Step 2_Revenue3'!$H48 - 1&gt;=AE$3,('Step 2_Revenue3'!$D48*((1-'Step 2_Revenue3'!$F48)^(AE$3-'Step 2_Revenue3'!$H48))*'Step 2_Revenue3'!$E48*((1+'Step 2_Revenue3'!$G48)^(AE$3-1))), 0)))</f>
        <v>0</v>
      </c>
      <c r="AF26" s="54" t="str">
        <f>IF(AF$3="","",IF(OR('Step 2_Revenue3'!$H48&gt;AF$3,'Step 2_Revenue3'!$H48=""),0,IF('Step 2_Revenue3'!$I48+ 'Step 2_Revenue3'!$H48 - 1&gt;=AF$3,('Step 2_Revenue3'!$D48*((1-'Step 2_Revenue3'!$F48)^(AF$3-'Step 2_Revenue3'!$H48))*'Step 2_Revenue3'!$E48*((1+'Step 2_Revenue3'!$G48)^(AF$3-1))), 0)))</f>
        <v/>
      </c>
      <c r="AG26" s="54" t="str">
        <f>IF(AG$3="","",IF(OR('Step 2_Revenue3'!$H48&gt;AG$3,'Step 2_Revenue3'!$H48=""),0,IF('Step 2_Revenue3'!$I48+ 'Step 2_Revenue3'!$H48 - 1&gt;=AG$3,('Step 2_Revenue3'!$D48*((1-'Step 2_Revenue3'!$F48)^(AG$3-'Step 2_Revenue3'!$H48))*'Step 2_Revenue3'!$E48*((1+'Step 2_Revenue3'!$G48)^(AG$3-1))), 0)))</f>
        <v/>
      </c>
      <c r="AH26" s="54" t="str">
        <f>IF(AH$3="","",IF(OR('Step 2_Revenue3'!$H48&gt;AH$3,'Step 2_Revenue3'!$H48=""),0,IF('Step 2_Revenue3'!$I48+ 'Step 2_Revenue3'!$H48 - 1&gt;=AH$3,('Step 2_Revenue3'!$D48*((1-'Step 2_Revenue3'!$F48)^(AH$3-'Step 2_Revenue3'!$H48))*'Step 2_Revenue3'!$E48*((1+'Step 2_Revenue3'!$G48)^(AH$3-1))), 0)))</f>
        <v/>
      </c>
      <c r="AI26" s="54" t="str">
        <f>IF(AI$3="","",IF(OR('Step 2_Revenue3'!$H48&gt;AI$3,'Step 2_Revenue3'!$H48=""),0,IF('Step 2_Revenue3'!$I48+ 'Step 2_Revenue3'!$H48 - 1&gt;=AI$3,('Step 2_Revenue3'!$D48*((1-'Step 2_Revenue3'!$F48)^(AI$3-'Step 2_Revenue3'!$H48))*'Step 2_Revenue3'!$E48*((1+'Step 2_Revenue3'!$G48)^(AI$3-1))), 0)))</f>
        <v/>
      </c>
      <c r="AJ26" s="54" t="str">
        <f>IF(AJ$3="","",IF(OR('Step 2_Revenue3'!$H48&gt;AJ$3,'Step 2_Revenue3'!$H48=""),0,IF('Step 2_Revenue3'!$I48+ 'Step 2_Revenue3'!$H48 - 1&gt;=AJ$3,('Step 2_Revenue3'!$D48*((1-'Step 2_Revenue3'!$F48)^(AJ$3-'Step 2_Revenue3'!$H48))*'Step 2_Revenue3'!$E48*((1+'Step 2_Revenue3'!$G48)^(AJ$3-1))), 0)))</f>
        <v/>
      </c>
      <c r="AK26" s="54" t="str">
        <f>IF(AK$3="","",IF(OR('Step 2_Revenue3'!$H48&gt;AK$3,'Step 2_Revenue3'!$H48=""),0,IF('Step 2_Revenue3'!$I48+ 'Step 2_Revenue3'!$H48 - 1&gt;=AK$3,('Step 2_Revenue3'!$D48*((1-'Step 2_Revenue3'!$F48)^(AK$3-'Step 2_Revenue3'!$H48))*'Step 2_Revenue3'!$E48*((1+'Step 2_Revenue3'!$G48)^(AK$3-1))), 0)))</f>
        <v/>
      </c>
      <c r="AL26" s="54" t="str">
        <f>IF(AL$3="","",IF(OR('Step 2_Revenue3'!$H48&gt;AL$3,'Step 2_Revenue3'!$H48=""),0,IF('Step 2_Revenue3'!$I48+ 'Step 2_Revenue3'!$H48 - 1&gt;=AL$3,('Step 2_Revenue3'!$D48*((1-'Step 2_Revenue3'!$F48)^(AL$3-'Step 2_Revenue3'!$H48))*'Step 2_Revenue3'!$E48*((1+'Step 2_Revenue3'!$G48)^(AL$3-1))), 0)))</f>
        <v/>
      </c>
      <c r="AM26" s="54" t="str">
        <f>IF(AM$3="","",IF(OR('Step 2_Revenue3'!$H48&gt;AM$3,'Step 2_Revenue3'!$H48=""),0,IF('Step 2_Revenue3'!$I48+ 'Step 2_Revenue3'!$H48 - 1&gt;=AM$3,('Step 2_Revenue3'!$D48*((1-'Step 2_Revenue3'!$F48)^(AM$3-'Step 2_Revenue3'!$H48))*'Step 2_Revenue3'!$E48*((1+'Step 2_Revenue3'!$G48)^(AM$3-1))), 0)))</f>
        <v/>
      </c>
      <c r="AN26" s="54" t="str">
        <f>IF(AN$3="","",IF(OR('Step 2_Revenue3'!$H48&gt;AN$3,'Step 2_Revenue3'!$H48=""),0,IF('Step 2_Revenue3'!$I48+ 'Step 2_Revenue3'!$H48 - 1&gt;=AN$3,('Step 2_Revenue3'!$D48*((1-'Step 2_Revenue3'!$F48)^(AN$3-'Step 2_Revenue3'!$H48))*'Step 2_Revenue3'!$E48*((1+'Step 2_Revenue3'!$G48)^(AN$3-1))), 0)))</f>
        <v/>
      </c>
      <c r="AO26" s="54" t="str">
        <f>IF(AO$3="","",IF(OR('Step 2_Revenue3'!$H48&gt;AO$3,'Step 2_Revenue3'!$H48=""),0,IF('Step 2_Revenue3'!$I48+ 'Step 2_Revenue3'!$H48 - 1&gt;=AO$3,('Step 2_Revenue3'!$D48*((1-'Step 2_Revenue3'!$F48)^(AO$3-'Step 2_Revenue3'!$H48))*'Step 2_Revenue3'!$E48*((1+'Step 2_Revenue3'!$G48)^(AO$3-1))), 0)))</f>
        <v/>
      </c>
      <c r="AP26" s="54" t="str">
        <f>IF(AP$3="","",IF(OR('Step 2_Revenue3'!$H48&gt;AP$3,'Step 2_Revenue3'!$H48=""),0,IF('Step 2_Revenue3'!$I48+ 'Step 2_Revenue3'!$H48 - 1&gt;=AP$3,('Step 2_Revenue3'!$D48*((1-'Step 2_Revenue3'!$F48)^(AP$3-'Step 2_Revenue3'!$H48))*'Step 2_Revenue3'!$E48*((1+'Step 2_Revenue3'!$G48)^(AP$3-1))), 0)))</f>
        <v/>
      </c>
      <c r="AQ26" s="54" t="str">
        <f>IF(AQ$3="","",IF(OR('Step 2_Revenue3'!$H48&gt;AQ$3,'Step 2_Revenue3'!$H48=""),0,IF('Step 2_Revenue3'!$I48+ 'Step 2_Revenue3'!$H48 - 1&gt;=AQ$3,('Step 2_Revenue3'!$D48*((1-'Step 2_Revenue3'!$F48)^(AQ$3-'Step 2_Revenue3'!$H48))*'Step 2_Revenue3'!$E48*((1+'Step 2_Revenue3'!$G48)^(AQ$3-1))), 0)))</f>
        <v/>
      </c>
      <c r="AR26" s="54" t="str">
        <f>IF(AR$3="","",IF(OR('Step 2_Revenue3'!$H48&gt;AR$3,'Step 2_Revenue3'!$H48=""),0,IF('Step 2_Revenue3'!$I48+ 'Step 2_Revenue3'!$H48 - 1&gt;=AR$3,('Step 2_Revenue3'!$D48*((1-'Step 2_Revenue3'!$F48)^(AR$3-'Step 2_Revenue3'!$H48))*'Step 2_Revenue3'!$E48*((1+'Step 2_Revenue3'!$G48)^(AR$3-1))), 0)))</f>
        <v/>
      </c>
      <c r="AS26" s="54" t="str">
        <f>IF(AS$3="","",IF(OR('Step 2_Revenue3'!$H48&gt;AS$3,'Step 2_Revenue3'!$H48=""),0,IF('Step 2_Revenue3'!$I48+ 'Step 2_Revenue3'!$H48 - 1&gt;=AS$3,('Step 2_Revenue3'!$D48*((1-'Step 2_Revenue3'!$F48)^(AS$3-'Step 2_Revenue3'!$H48))*'Step 2_Revenue3'!$E48*((1+'Step 2_Revenue3'!$G48)^(AS$3-1))), 0)))</f>
        <v/>
      </c>
      <c r="AT26" s="54" t="str">
        <f>IF(AT$3="","",IF(OR('Step 2_Revenue3'!$H48&gt;AT$3,'Step 2_Revenue3'!$H48=""),0,IF('Step 2_Revenue3'!$I48+ 'Step 2_Revenue3'!$H48 - 1&gt;=AT$3,('Step 2_Revenue3'!$D48*((1-'Step 2_Revenue3'!$F48)^(AT$3-'Step 2_Revenue3'!$H48))*'Step 2_Revenue3'!$E48*((1+'Step 2_Revenue3'!$G48)^(AT$3-1))), 0)))</f>
        <v/>
      </c>
      <c r="AU26" s="54" t="str">
        <f>IF(AU$3="","",IF(OR('Step 2_Revenue3'!$H48&gt;AU$3,'Step 2_Revenue3'!$H48=""),0,IF('Step 2_Revenue3'!$I48+ 'Step 2_Revenue3'!$H48 - 1&gt;=AU$3,('Step 2_Revenue3'!$D48*((1-'Step 2_Revenue3'!$F48)^(AU$3-'Step 2_Revenue3'!$H48))*'Step 2_Revenue3'!$E48*((1+'Step 2_Revenue3'!$G48)^(AU$3-1))), 0)))</f>
        <v/>
      </c>
      <c r="AV26" s="54" t="str">
        <f>IF(AV$3="","",IF(OR('Step 2_Revenue3'!$H48&gt;AV$3,'Step 2_Revenue3'!$H48=""),0,IF('Step 2_Revenue3'!$I48+ 'Step 2_Revenue3'!$H48 - 1&gt;=AV$3,('Step 2_Revenue3'!$D48*((1-'Step 2_Revenue3'!$F48)^(AV$3-'Step 2_Revenue3'!$H48))*'Step 2_Revenue3'!$E48*((1+'Step 2_Revenue3'!$G48)^(AV$3-1))), 0)))</f>
        <v/>
      </c>
      <c r="AW26" s="54" t="str">
        <f>IF(AW$3="","",IF(OR('Step 2_Revenue3'!$H48&gt;AW$3,'Step 2_Revenue3'!$H48=""),0,IF('Step 2_Revenue3'!$I48+ 'Step 2_Revenue3'!$H48 - 1&gt;=AW$3,('Step 2_Revenue3'!$D48*((1-'Step 2_Revenue3'!$F48)^(AW$3-'Step 2_Revenue3'!$H48))*'Step 2_Revenue3'!$E48*((1+'Step 2_Revenue3'!$G48)^(AW$3-1))), 0)))</f>
        <v/>
      </c>
      <c r="AX26" s="54" t="str">
        <f>IF(AX$3="","",IF(OR('Step 2_Revenue3'!$H48&gt;AX$3,'Step 2_Revenue3'!$H48=""),0,IF('Step 2_Revenue3'!$I48+ 'Step 2_Revenue3'!$H48 - 1&gt;=AX$3,('Step 2_Revenue3'!$D48*((1-'Step 2_Revenue3'!$F48)^(AX$3-'Step 2_Revenue3'!$H48))*'Step 2_Revenue3'!$E48*((1+'Step 2_Revenue3'!$G48)^(AX$3-1))), 0)))</f>
        <v/>
      </c>
      <c r="AY26" s="54" t="str">
        <f>IF(AY$3="","",IF(OR('Step 2_Revenue3'!$H48&gt;AY$3,'Step 2_Revenue3'!$H48=""),0,IF('Step 2_Revenue3'!$I48+ 'Step 2_Revenue3'!$H48 - 1&gt;=AY$3,('Step 2_Revenue3'!$D48*((1-'Step 2_Revenue3'!$F48)^(AY$3-'Step 2_Revenue3'!$H48))*'Step 2_Revenue3'!$E48*((1+'Step 2_Revenue3'!$G48)^(AY$3-1))), 0)))</f>
        <v/>
      </c>
      <c r="AZ26" s="54" t="str">
        <f>IF(AZ$3="","",IF(OR('Step 2_Revenue3'!$H48&gt;AZ$3,'Step 2_Revenue3'!$H48=""),0,IF('Step 2_Revenue3'!$I48+ 'Step 2_Revenue3'!$H48 - 1&gt;=AZ$3,('Step 2_Revenue3'!$D48*((1-'Step 2_Revenue3'!$F48)^(AZ$3-'Step 2_Revenue3'!$H48))*'Step 2_Revenue3'!$E48*((1+'Step 2_Revenue3'!$G48)^(AZ$3-1))), 0)))</f>
        <v/>
      </c>
      <c r="BA26" s="54" t="str">
        <f>IF(BA$3="","",IF(OR('Step 2_Revenue3'!$H48&gt;BA$3,'Step 2_Revenue3'!$H48=""),0,IF('Step 2_Revenue3'!$I48+ 'Step 2_Revenue3'!$H48 - 1&gt;=BA$3,('Step 2_Revenue3'!$D48*((1-'Step 2_Revenue3'!$F48)^(BA$3-'Step 2_Revenue3'!$H48))*'Step 2_Revenue3'!$E48*((1+'Step 2_Revenue3'!$G48)^(BA$3-1))), 0)))</f>
        <v/>
      </c>
      <c r="BB26" s="54" t="str">
        <f>IF(BB$3="","",IF(OR('Step 2_Revenue3'!$H48&gt;BB$3,'Step 2_Revenue3'!$H48=""),0,IF('Step 2_Revenue3'!$I48+ 'Step 2_Revenue3'!$H48 - 1&gt;=BB$3,('Step 2_Revenue3'!$D48*((1-'Step 2_Revenue3'!$F48)^(BB$3-'Step 2_Revenue3'!$H48))*'Step 2_Revenue3'!$E48*((1+'Step 2_Revenue3'!$G48)^(BB$3-1))), 0)))</f>
        <v/>
      </c>
      <c r="BC26" s="54" t="str">
        <f>IF(BC$3="","",IF(OR('Step 2_Revenue3'!$H48&gt;BC$3,'Step 2_Revenue3'!$H48=""),0,IF('Step 2_Revenue3'!$I48+ 'Step 2_Revenue3'!$H48 - 1&gt;=BC$3,('Step 2_Revenue3'!$D48*((1-'Step 2_Revenue3'!$F48)^(BC$3-'Step 2_Revenue3'!$H48))*'Step 2_Revenue3'!$E48*((1+'Step 2_Revenue3'!$G48)^(BC$3-1))), 0)))</f>
        <v/>
      </c>
      <c r="BD26" s="54" t="str">
        <f>IF(BD$3="","",IF(OR('Step 2_Revenue3'!$H48&gt;BD$3,'Step 2_Revenue3'!$H48=""),0,IF('Step 2_Revenue3'!$I48+ 'Step 2_Revenue3'!$H48 - 1&gt;=BD$3,('Step 2_Revenue3'!$D48*((1-'Step 2_Revenue3'!$F48)^(BD$3-'Step 2_Revenue3'!$H48))*'Step 2_Revenue3'!$E48*((1+'Step 2_Revenue3'!$G48)^(BD$3-1))), 0)))</f>
        <v/>
      </c>
      <c r="BE26" s="54" t="str">
        <f>IF(BE$3="","",IF(OR('Step 2_Revenue3'!$H48&gt;BE$3,'Step 2_Revenue3'!$H48=""),0,IF('Step 2_Revenue3'!$I48+ 'Step 2_Revenue3'!$H48 - 1&gt;=BE$3,('Step 2_Revenue3'!$D48*((1-'Step 2_Revenue3'!$F48)^(BE$3-'Step 2_Revenue3'!$H48))*'Step 2_Revenue3'!$E48*((1+'Step 2_Revenue3'!$G48)^(BE$3-1))), 0)))</f>
        <v/>
      </c>
      <c r="BF26" s="54" t="str">
        <f>IF(BF$3="","",IF(OR('Step 2_Revenue3'!$H48&gt;BF$3,'Step 2_Revenue3'!$H48=""),0,IF('Step 2_Revenue3'!$I48+ 'Step 2_Revenue3'!$H48 - 1&gt;=BF$3,('Step 2_Revenue3'!$D48*((1-'Step 2_Revenue3'!$F48)^(BF$3-'Step 2_Revenue3'!$H48))*'Step 2_Revenue3'!$E48*((1+'Step 2_Revenue3'!$G48)^(BF$3-1))), 0)))</f>
        <v/>
      </c>
      <c r="BG26" s="54" t="str">
        <f>IF(BG$3="","",IF(OR('Step 2_Revenue3'!$H48&gt;BG$3,'Step 2_Revenue3'!$H48=""),0,IF('Step 2_Revenue3'!$I48+ 'Step 2_Revenue3'!$H48 - 1&gt;=BG$3,('Step 2_Revenue3'!$D48*((1-'Step 2_Revenue3'!$F48)^(BG$3-'Step 2_Revenue3'!$H48))*'Step 2_Revenue3'!$E48*((1+'Step 2_Revenue3'!$G48)^(BG$3-1))), 0)))</f>
        <v/>
      </c>
      <c r="BH26" s="54" t="str">
        <f>IF(BH$3="","",IF(OR('Step 2_Revenue3'!$H48&gt;BH$3,'Step 2_Revenue3'!$H48=""),0,IF('Step 2_Revenue3'!$I48+ 'Step 2_Revenue3'!$H48 - 1&gt;=BH$3,('Step 2_Revenue3'!$D48*((1-'Step 2_Revenue3'!$F48)^(BH$3-'Step 2_Revenue3'!$H48))*'Step 2_Revenue3'!$E48*((1+'Step 2_Revenue3'!$G48)^(BH$3-1))), 0)))</f>
        <v/>
      </c>
      <c r="BI26" s="54" t="str">
        <f>IF(BI$3="","",IF(OR('Step 2_Revenue3'!$H48&gt;BI$3,'Step 2_Revenue3'!$H48=""),0,IF('Step 2_Revenue3'!$I48+ 'Step 2_Revenue3'!$H48 - 1&gt;=BI$3,('Step 2_Revenue3'!$D48*((1-'Step 2_Revenue3'!$F48)^(BI$3-'Step 2_Revenue3'!$H48))*'Step 2_Revenue3'!$E48*((1+'Step 2_Revenue3'!$G48)^(BI$3-1))), 0)))</f>
        <v/>
      </c>
      <c r="BJ26" s="54" t="str">
        <f>IF(BJ$3="","",IF(OR('Step 2_Revenue3'!$H48&gt;BJ$3,'Step 2_Revenue3'!$H48=""),0,IF('Step 2_Revenue3'!$I48+ 'Step 2_Revenue3'!$H48 - 1&gt;=BJ$3,('Step 2_Revenue3'!$D48*((1-'Step 2_Revenue3'!$F48)^(BJ$3-'Step 2_Revenue3'!$H48))*'Step 2_Revenue3'!$E48*((1+'Step 2_Revenue3'!$G48)^(BJ$3-1))), 0)))</f>
        <v/>
      </c>
      <c r="BK26" s="54" t="str">
        <f>IF(BK$3="","",IF(OR('Step 2_Revenue3'!$H48&gt;BK$3,'Step 2_Revenue3'!$H48=""),0,IF('Step 2_Revenue3'!$I48+ 'Step 2_Revenue3'!$H48 - 1&gt;=BK$3,('Step 2_Revenue3'!$D48*((1-'Step 2_Revenue3'!$F48)^(BK$3-'Step 2_Revenue3'!$H48))*'Step 2_Revenue3'!$E48*((1+'Step 2_Revenue3'!$G48)^(BK$3-1))), 0)))</f>
        <v/>
      </c>
      <c r="BL26" s="54" t="str">
        <f>IF(BL$3="","",IF(OR('Step 2_Revenue3'!$H48&gt;BL$3,'Step 2_Revenue3'!$H48=""),0,IF('Step 2_Revenue3'!$I48+ 'Step 2_Revenue3'!$H48 - 1&gt;=BL$3,('Step 2_Revenue3'!$D48*((1-'Step 2_Revenue3'!$F48)^(BL$3-'Step 2_Revenue3'!$H48))*'Step 2_Revenue3'!$E48*((1+'Step 2_Revenue3'!$G48)^(BL$3-1))), 0)))</f>
        <v/>
      </c>
      <c r="BM26" s="54" t="str">
        <f>IF(BM$3="","",IF(OR('Step 2_Revenue3'!$H48&gt;BM$3,'Step 2_Revenue3'!$H48=""),0,IF('Step 2_Revenue3'!$I48+ 'Step 2_Revenue3'!$H48 - 1&gt;=BM$3,('Step 2_Revenue3'!$D48*((1-'Step 2_Revenue3'!$F48)^(BM$3-'Step 2_Revenue3'!$H48))*'Step 2_Revenue3'!$E48*((1+'Step 2_Revenue3'!$G48)^(BM$3-1))), 0)))</f>
        <v/>
      </c>
      <c r="BN26" s="54" t="str">
        <f>IF(BN$3="","",IF(OR('Step 2_Revenue3'!$H48&gt;BN$3,'Step 2_Revenue3'!$H48=""),0,IF('Step 2_Revenue3'!$I48+ 'Step 2_Revenue3'!$H48 - 1&gt;=BN$3,('Step 2_Revenue3'!$D48*((1-'Step 2_Revenue3'!$F48)^(BN$3-'Step 2_Revenue3'!$H48))*'Step 2_Revenue3'!$E48*((1+'Step 2_Revenue3'!$G48)^(BN$3-1))), 0)))</f>
        <v/>
      </c>
      <c r="BO26" s="54" t="str">
        <f>IF(BO$3="","",IF(OR('Step 2_Revenue3'!$H48&gt;BO$3,'Step 2_Revenue3'!$H48=""),0,IF('Step 2_Revenue3'!$I48+ 'Step 2_Revenue3'!$H48 - 1&gt;=BO$3,('Step 2_Revenue3'!$D48*((1-'Step 2_Revenue3'!$F48)^(BO$3-'Step 2_Revenue3'!$H48))*'Step 2_Revenue3'!$E48*((1+'Step 2_Revenue3'!$G48)^(BO$3-1))), 0)))</f>
        <v/>
      </c>
      <c r="BP26" s="54" t="str">
        <f>IF(BP$3="","",IF(OR('Step 2_Revenue3'!$H48&gt;BP$3,'Step 2_Revenue3'!$H48=""),0,IF('Step 2_Revenue3'!$I48+ 'Step 2_Revenue3'!$H48 - 1&gt;=BP$3,('Step 2_Revenue3'!$D48*((1-'Step 2_Revenue3'!$F48)^(BP$3-'Step 2_Revenue3'!$H48))*'Step 2_Revenue3'!$E48*((1+'Step 2_Revenue3'!$G48)^(BP$3-1))), 0)))</f>
        <v/>
      </c>
      <c r="BQ26" s="54" t="str">
        <f>IF(BQ$3="","",IF(OR('Step 2_Revenue3'!$H48&gt;BQ$3,'Step 2_Revenue3'!$H48=""),0,IF('Step 2_Revenue3'!$I48+ 'Step 2_Revenue3'!$H48 - 1&gt;=BQ$3,('Step 2_Revenue3'!$D48*((1-'Step 2_Revenue3'!$F48)^(BQ$3-'Step 2_Revenue3'!$H48))*'Step 2_Revenue3'!$E48*((1+'Step 2_Revenue3'!$G48)^(BQ$3-1))), 0)))</f>
        <v/>
      </c>
      <c r="BR26" s="54" t="str">
        <f>IF(BR$3="","",IF(OR('Step 2_Revenue3'!$H48&gt;BR$3,'Step 2_Revenue3'!$H48=""),0,IF('Step 2_Revenue3'!$I48+ 'Step 2_Revenue3'!$H48 - 1&gt;=BR$3,('Step 2_Revenue3'!$D48*((1-'Step 2_Revenue3'!$F48)^(BR$3-'Step 2_Revenue3'!$H48))*'Step 2_Revenue3'!$E48*((1+'Step 2_Revenue3'!$G48)^(BR$3-1))), 0)))</f>
        <v/>
      </c>
      <c r="BS26" s="54" t="str">
        <f>IF(BS$3="","",IF(OR('Step 2_Revenue3'!$H48&gt;BS$3,'Step 2_Revenue3'!$H48=""),0,IF('Step 2_Revenue3'!$I48+ 'Step 2_Revenue3'!$H48 - 1&gt;=BS$3,('Step 2_Revenue3'!$D48*((1-'Step 2_Revenue3'!$F48)^(BS$3-'Step 2_Revenue3'!$H48))*'Step 2_Revenue3'!$E48*((1+'Step 2_Revenue3'!$G48)^(BS$3-1))), 0)))</f>
        <v/>
      </c>
      <c r="BT26" s="54" t="str">
        <f>IF(BT$3="","",IF(OR('Step 2_Revenue3'!$H48&gt;BT$3,'Step 2_Revenue3'!$H48=""),0,IF('Step 2_Revenue3'!$I48+ 'Step 2_Revenue3'!$H48 - 1&gt;=BT$3,('Step 2_Revenue3'!$D48*((1-'Step 2_Revenue3'!$F48)^(BT$3-'Step 2_Revenue3'!$H48))*'Step 2_Revenue3'!$E48*((1+'Step 2_Revenue3'!$G48)^(BT$3-1))), 0)))</f>
        <v/>
      </c>
      <c r="BU26" s="54" t="str">
        <f>IF(BU$3="","",IF(OR('Step 2_Revenue3'!$H48&gt;BU$3,'Step 2_Revenue3'!$H48=""),0,IF('Step 2_Revenue3'!$I48+ 'Step 2_Revenue3'!$H48 - 1&gt;=BU$3,('Step 2_Revenue3'!$D48*((1-'Step 2_Revenue3'!$F48)^(BU$3-'Step 2_Revenue3'!$H48))*'Step 2_Revenue3'!$E48*((1+'Step 2_Revenue3'!$G48)^(BU$3-1))), 0)))</f>
        <v/>
      </c>
      <c r="BV26" s="54" t="str">
        <f>IF(BV$3="","",IF(OR('Step 2_Revenue3'!$H48&gt;BV$3,'Step 2_Revenue3'!$H48=""),0,IF('Step 2_Revenue3'!$I48+ 'Step 2_Revenue3'!$H48 - 1&gt;=BV$3,('Step 2_Revenue3'!$D48*((1-'Step 2_Revenue3'!$F48)^(BV$3-'Step 2_Revenue3'!$H48))*'Step 2_Revenue3'!$E48*((1+'Step 2_Revenue3'!$G48)^(BV$3-1))), 0)))</f>
        <v/>
      </c>
      <c r="BW26" s="54" t="str">
        <f>IF(BW$3="","",IF(OR('Step 2_Revenue3'!$H48&gt;BW$3,'Step 2_Revenue3'!$H48=""),0,IF('Step 2_Revenue3'!$I48+ 'Step 2_Revenue3'!$H48 - 1&gt;=BW$3,('Step 2_Revenue3'!$D48*((1-'Step 2_Revenue3'!$F48)^(BW$3-'Step 2_Revenue3'!$H48))*'Step 2_Revenue3'!$E48*((1+'Step 2_Revenue3'!$G48)^(BW$3-1))), 0)))</f>
        <v/>
      </c>
      <c r="BX26" s="54" t="str">
        <f>IF(BX$3="","",IF(OR('Step 2_Revenue3'!$H48&gt;BX$3,'Step 2_Revenue3'!$H48=""),0,IF('Step 2_Revenue3'!$I48+ 'Step 2_Revenue3'!$H48 - 1&gt;=BX$3,('Step 2_Revenue3'!$D48*((1-'Step 2_Revenue3'!$F48)^(BX$3-'Step 2_Revenue3'!$H48))*'Step 2_Revenue3'!$E48*((1+'Step 2_Revenue3'!$G48)^(BX$3-1))), 0)))</f>
        <v/>
      </c>
      <c r="BY26" s="54" t="str">
        <f>IF(BY$3="","",IF(OR('Step 2_Revenue3'!$H48&gt;BY$3,'Step 2_Revenue3'!$H48=""),0,IF('Step 2_Revenue3'!$I48+ 'Step 2_Revenue3'!$H48 - 1&gt;=BY$3,('Step 2_Revenue3'!$D48*((1-'Step 2_Revenue3'!$F48)^(BY$3-'Step 2_Revenue3'!$H48))*'Step 2_Revenue3'!$E48*((1+'Step 2_Revenue3'!$G48)^(BY$3-1))), 0)))</f>
        <v/>
      </c>
      <c r="BZ26" s="54" t="str">
        <f>IF(BZ$3="","",IF(OR('Step 2_Revenue3'!$H48&gt;BZ$3,'Step 2_Revenue3'!$H48=""),0,IF('Step 2_Revenue3'!$I48+ 'Step 2_Revenue3'!$H48 - 1&gt;=BZ$3,('Step 2_Revenue3'!$D48*((1-'Step 2_Revenue3'!$F48)^(BZ$3-'Step 2_Revenue3'!$H48))*'Step 2_Revenue3'!$E48*((1+'Step 2_Revenue3'!$G48)^(BZ$3-1))), 0)))</f>
        <v/>
      </c>
      <c r="CA26" s="54" t="str">
        <f>IF(CA$3="","",IF(OR('Step 2_Revenue3'!$H48&gt;CA$3,'Step 2_Revenue3'!$H48=""),0,IF('Step 2_Revenue3'!$I48+ 'Step 2_Revenue3'!$H48 - 1&gt;=CA$3,('Step 2_Revenue3'!$D48*((1-'Step 2_Revenue3'!$F48)^(CA$3-'Step 2_Revenue3'!$H48))*'Step 2_Revenue3'!$E48*((1+'Step 2_Revenue3'!$G48)^(CA$3-1))), 0)))</f>
        <v/>
      </c>
      <c r="CB26" s="54" t="str">
        <f>IF(CB$3="","",IF(OR('Step 2_Revenue3'!$H48&gt;CB$3,'Step 2_Revenue3'!$H48=""),0,IF('Step 2_Revenue3'!$I48+ 'Step 2_Revenue3'!$H48 - 1&gt;=CB$3,('Step 2_Revenue3'!$D48*((1-'Step 2_Revenue3'!$F48)^(CB$3-'Step 2_Revenue3'!$H48))*'Step 2_Revenue3'!$E48*((1+'Step 2_Revenue3'!$G48)^(CB$3-1))), 0)))</f>
        <v/>
      </c>
      <c r="CC26" s="54" t="str">
        <f>IF(CC$3="","",IF(OR('Step 2_Revenue3'!$H48&gt;CC$3,'Step 2_Revenue3'!$H48=""),0,IF('Step 2_Revenue3'!$I48+ 'Step 2_Revenue3'!$H48 - 1&gt;=CC$3,('Step 2_Revenue3'!$D48*((1-'Step 2_Revenue3'!$F48)^(CC$3-'Step 2_Revenue3'!$H48))*'Step 2_Revenue3'!$E48*((1+'Step 2_Revenue3'!$G48)^(CC$3-1))), 0)))</f>
        <v/>
      </c>
      <c r="CD26" s="54" t="str">
        <f>IF(CD$3="","",IF(OR('Step 2_Revenue3'!$H48&gt;CD$3,'Step 2_Revenue3'!$H48=""),0,IF('Step 2_Revenue3'!$I48+ 'Step 2_Revenue3'!$H48 - 1&gt;=CD$3,('Step 2_Revenue3'!$D48*((1-'Step 2_Revenue3'!$F48)^(CD$3-'Step 2_Revenue3'!$H48))*'Step 2_Revenue3'!$E48*((1+'Step 2_Revenue3'!$G48)^(CD$3-1))), 0)))</f>
        <v/>
      </c>
      <c r="CE26" s="54" t="str">
        <f>IF(CE$3="","",IF(OR('Step 2_Revenue3'!$H48&gt;CE$3,'Step 2_Revenue3'!$H48=""),0,IF('Step 2_Revenue3'!$I48+ 'Step 2_Revenue3'!$H48 - 1&gt;=CE$3,('Step 2_Revenue3'!$D48*((1-'Step 2_Revenue3'!$F48)^(CE$3-'Step 2_Revenue3'!$H48))*'Step 2_Revenue3'!$E48*((1+'Step 2_Revenue3'!$G48)^(CE$3-1))), 0)))</f>
        <v/>
      </c>
      <c r="CF26" s="54" t="str">
        <f>IF(CF$3="","",IF(OR('Step 2_Revenue3'!$H48&gt;CF$3,'Step 2_Revenue3'!$H48=""),0,IF('Step 2_Revenue3'!$I48+ 'Step 2_Revenue3'!$H48 - 1&gt;=CF$3,('Step 2_Revenue3'!$D48*((1-'Step 2_Revenue3'!$F48)^(CF$3-'Step 2_Revenue3'!$H48))*'Step 2_Revenue3'!$E48*((1+'Step 2_Revenue3'!$G48)^(CF$3-1))), 0)))</f>
        <v/>
      </c>
      <c r="CG26" s="54" t="str">
        <f>IF(CG$3="","",IF(OR('Step 2_Revenue3'!$H48&gt;CG$3,'Step 2_Revenue3'!$H48=""),0,IF('Step 2_Revenue3'!$I48+ 'Step 2_Revenue3'!$H48 - 1&gt;=CG$3,('Step 2_Revenue3'!$D48*((1-'Step 2_Revenue3'!$F48)^(CG$3-'Step 2_Revenue3'!$H48))*'Step 2_Revenue3'!$E48*((1+'Step 2_Revenue3'!$G48)^(CG$3-1))), 0)))</f>
        <v/>
      </c>
      <c r="CH26" s="54" t="str">
        <f>IF(CH$3="","",IF(OR('Step 2_Revenue3'!$H48&gt;CH$3,'Step 2_Revenue3'!$H48=""),0,IF('Step 2_Revenue3'!$I48+ 'Step 2_Revenue3'!$H48 - 1&gt;=CH$3,('Step 2_Revenue3'!$D48*((1-'Step 2_Revenue3'!$F48)^(CH$3-'Step 2_Revenue3'!$H48))*'Step 2_Revenue3'!$E48*((1+'Step 2_Revenue3'!$G48)^(CH$3-1))), 0)))</f>
        <v/>
      </c>
      <c r="CI26" s="54" t="str">
        <f>IF(CI$3="","",IF(OR('Step 2_Revenue3'!$H48&gt;CI$3,'Step 2_Revenue3'!$H48=""),0,IF('Step 2_Revenue3'!$I48+ 'Step 2_Revenue3'!$H48 - 1&gt;=CI$3,('Step 2_Revenue3'!$D48*((1-'Step 2_Revenue3'!$F48)^(CI$3-'Step 2_Revenue3'!$H48))*'Step 2_Revenue3'!$E48*((1+'Step 2_Revenue3'!$G48)^(CI$3-1))), 0)))</f>
        <v/>
      </c>
      <c r="CJ26" s="54" t="str">
        <f>IF(CJ$3="","",IF(OR('Step 2_Revenue3'!$H48&gt;CJ$3,'Step 2_Revenue3'!$H48=""),0,IF('Step 2_Revenue3'!$I48+ 'Step 2_Revenue3'!$H48 - 1&gt;=CJ$3,('Step 2_Revenue3'!$D48*((1-'Step 2_Revenue3'!$F48)^(CJ$3-'Step 2_Revenue3'!$H48))*'Step 2_Revenue3'!$E48*((1+'Step 2_Revenue3'!$G48)^(CJ$3-1))), 0)))</f>
        <v/>
      </c>
      <c r="CK26" s="54" t="str">
        <f>IF(CK$3="","",IF(OR('Step 2_Revenue3'!$H48&gt;CK$3,'Step 2_Revenue3'!$H48=""),0,IF('Step 2_Revenue3'!$I48+ 'Step 2_Revenue3'!$H48 - 1&gt;=CK$3,('Step 2_Revenue3'!$D48*((1-'Step 2_Revenue3'!$F48)^(CK$3-'Step 2_Revenue3'!$H48))*'Step 2_Revenue3'!$E48*((1+'Step 2_Revenue3'!$G48)^(CK$3-1))), 0)))</f>
        <v/>
      </c>
      <c r="CL26" s="54" t="str">
        <f>IF(CL$3="","",IF(OR('Step 2_Revenue3'!$H48&gt;CL$3,'Step 2_Revenue3'!$H48=""),0,IF('Step 2_Revenue3'!$I48+ 'Step 2_Revenue3'!$H48 - 1&gt;=CL$3,('Step 2_Revenue3'!$D48*((1-'Step 2_Revenue3'!$F48)^(CL$3-'Step 2_Revenue3'!$H48))*'Step 2_Revenue3'!$E48*((1+'Step 2_Revenue3'!$G48)^(CL$3-1))), 0)))</f>
        <v/>
      </c>
      <c r="CM26" s="54" t="str">
        <f>IF(CM$3="","",IF(OR('Step 2_Revenue3'!$H48&gt;CM$3,'Step 2_Revenue3'!$H48=""),0,IF('Step 2_Revenue3'!$I48+ 'Step 2_Revenue3'!$H48 - 1&gt;=CM$3,('Step 2_Revenue3'!$D48*((1-'Step 2_Revenue3'!$F48)^(CM$3-'Step 2_Revenue3'!$H48))*'Step 2_Revenue3'!$E48*((1+'Step 2_Revenue3'!$G48)^(CM$3-1))), 0)))</f>
        <v/>
      </c>
      <c r="CN26" s="54" t="str">
        <f>IF(CN$3="","",IF(OR('Step 2_Revenue3'!$H48&gt;CN$3,'Step 2_Revenue3'!$H48=""),0,IF('Step 2_Revenue3'!$I48+ 'Step 2_Revenue3'!$H48 - 1&gt;=CN$3,('Step 2_Revenue3'!$D48*((1-'Step 2_Revenue3'!$F48)^(CN$3-'Step 2_Revenue3'!$H48))*'Step 2_Revenue3'!$E48*((1+'Step 2_Revenue3'!$G48)^(CN$3-1))), 0)))</f>
        <v/>
      </c>
      <c r="CO26" s="54" t="str">
        <f>IF(CO$3="","",IF(OR('Step 2_Revenue3'!$H48&gt;CO$3,'Step 2_Revenue3'!$H48=""),0,IF('Step 2_Revenue3'!$I48+ 'Step 2_Revenue3'!$H48 - 1&gt;=CO$3,('Step 2_Revenue3'!$D48*((1-'Step 2_Revenue3'!$F48)^(CO$3-'Step 2_Revenue3'!$H48))*'Step 2_Revenue3'!$E48*((1+'Step 2_Revenue3'!$G48)^(CO$3-1))), 0)))</f>
        <v/>
      </c>
      <c r="CP26" s="54" t="str">
        <f>IF(CP$3="","",IF(OR('Step 2_Revenue3'!$H48&gt;CP$3,'Step 2_Revenue3'!$H48=""),0,IF('Step 2_Revenue3'!$I48+ 'Step 2_Revenue3'!$H48 - 1&gt;=CP$3,('Step 2_Revenue3'!$D48*((1-'Step 2_Revenue3'!$F48)^(CP$3-'Step 2_Revenue3'!$H48))*'Step 2_Revenue3'!$E48*((1+'Step 2_Revenue3'!$G48)^(CP$3-1))), 0)))</f>
        <v/>
      </c>
      <c r="CQ26" s="54" t="str">
        <f>IF(CQ$3="","",IF(OR('Step 2_Revenue3'!$H48&gt;CQ$3,'Step 2_Revenue3'!$H48=""),0,IF('Step 2_Revenue3'!$I48+ 'Step 2_Revenue3'!$H48 - 1&gt;=CQ$3,('Step 2_Revenue3'!$D48*((1-'Step 2_Revenue3'!$F48)^(CQ$3-'Step 2_Revenue3'!$H48))*'Step 2_Revenue3'!$E48*((1+'Step 2_Revenue3'!$G48)^(CQ$3-1))), 0)))</f>
        <v/>
      </c>
      <c r="CR26" s="54" t="str">
        <f>IF(CR$3="","",IF(OR('Step 2_Revenue3'!$H48&gt;CR$3,'Step 2_Revenue3'!$H48=""),0,IF('Step 2_Revenue3'!$I48+ 'Step 2_Revenue3'!$H48 - 1&gt;=CR$3,('Step 2_Revenue3'!$D48*((1-'Step 2_Revenue3'!$F48)^(CR$3-'Step 2_Revenue3'!$H48))*'Step 2_Revenue3'!$E48*((1+'Step 2_Revenue3'!$G48)^(CR$3-1))), 0)))</f>
        <v/>
      </c>
      <c r="CS26" s="54" t="str">
        <f>IF(CS$3="","",IF(OR('Step 2_Revenue3'!$H48&gt;CS$3,'Step 2_Revenue3'!$H48=""),0,IF('Step 2_Revenue3'!$I48+ 'Step 2_Revenue3'!$H48 - 1&gt;=CS$3,('Step 2_Revenue3'!$D48*((1-'Step 2_Revenue3'!$F48)^(CS$3-'Step 2_Revenue3'!$H48))*'Step 2_Revenue3'!$E48*((1+'Step 2_Revenue3'!$G48)^(CS$3-1))), 0)))</f>
        <v/>
      </c>
      <c r="CT26" s="54" t="str">
        <f>IF(CT$3="","",IF(OR('Step 2_Revenue3'!$H48&gt;CT$3,'Step 2_Revenue3'!$H48=""),0,IF('Step 2_Revenue3'!$I48+ 'Step 2_Revenue3'!$H48 - 1&gt;=CT$3,('Step 2_Revenue3'!$D48*((1-'Step 2_Revenue3'!$F48)^(CT$3-'Step 2_Revenue3'!$H48))*'Step 2_Revenue3'!$E48*((1+'Step 2_Revenue3'!$G48)^(CT$3-1))), 0)))</f>
        <v/>
      </c>
      <c r="CU26" s="54" t="str">
        <f>IF(CU$3="","",IF(OR('Step 2_Revenue3'!$H48&gt;CU$3,'Step 2_Revenue3'!$H48=""),0,IF('Step 2_Revenue3'!$I48+ 'Step 2_Revenue3'!$H48 - 1&gt;=CU$3,('Step 2_Revenue3'!$D48*((1-'Step 2_Revenue3'!$F48)^(CU$3-'Step 2_Revenue3'!$H48))*'Step 2_Revenue3'!$E48*((1+'Step 2_Revenue3'!$G48)^(CU$3-1))), 0)))</f>
        <v/>
      </c>
      <c r="CV26" s="54" t="str">
        <f>IF(CV$3="","",IF(OR('Step 2_Revenue3'!$H48&gt;CV$3,'Step 2_Revenue3'!$H48=""),0,IF('Step 2_Revenue3'!$I48+ 'Step 2_Revenue3'!$H48 - 1&gt;=CV$3,('Step 2_Revenue3'!$D48*((1-'Step 2_Revenue3'!$F48)^(CV$3-'Step 2_Revenue3'!$H48))*'Step 2_Revenue3'!$E48*((1+'Step 2_Revenue3'!$G48)^(CV$3-1))), 0)))</f>
        <v/>
      </c>
      <c r="CW26" s="54" t="str">
        <f>IF(CW$3="","",IF(OR('Step 2_Revenue3'!$H48&gt;CW$3,'Step 2_Revenue3'!$H48=""),0,IF('Step 2_Revenue3'!$I48+ 'Step 2_Revenue3'!$H48 - 1&gt;=CW$3,('Step 2_Revenue3'!$D48*((1-'Step 2_Revenue3'!$F48)^(CW$3-'Step 2_Revenue3'!$H48))*'Step 2_Revenue3'!$E48*((1+'Step 2_Revenue3'!$G48)^(CW$3-1))), 0)))</f>
        <v/>
      </c>
      <c r="CX26" s="54" t="str">
        <f>IF(CX$3="","",IF(OR('Step 2_Revenue3'!$H48&gt;CX$3,'Step 2_Revenue3'!$H48=""),0,IF('Step 2_Revenue3'!$I48+ 'Step 2_Revenue3'!$H48 - 1&gt;=CX$3,('Step 2_Revenue3'!$D48*((1-'Step 2_Revenue3'!$F48)^(CX$3-'Step 2_Revenue3'!$H48))*'Step 2_Revenue3'!$E48*((1+'Step 2_Revenue3'!$G48)^(CX$3-1))), 0)))</f>
        <v/>
      </c>
      <c r="CY26" s="54" t="str">
        <f>IF(CY$3="","",IF(OR('Step 2_Revenue3'!$H48&gt;CY$3,'Step 2_Revenue3'!$H48=""),0,IF('Step 2_Revenue3'!$I48+ 'Step 2_Revenue3'!$H48 - 1&gt;=CY$3,('Step 2_Revenue3'!$D48*((1-'Step 2_Revenue3'!$F48)^(CY$3-'Step 2_Revenue3'!$H48))*'Step 2_Revenue3'!$E48*((1+'Step 2_Revenue3'!$G48)^(CY$3-1))), 0)))</f>
        <v/>
      </c>
      <c r="CZ26" s="54" t="str">
        <f>IF(CZ$3="","",IF(OR('Step 2_Revenue3'!$H48&gt;CZ$3,'Step 2_Revenue3'!$H48=""),0,IF('Step 2_Revenue3'!$I48+ 'Step 2_Revenue3'!$H48 - 1&gt;=CZ$3,('Step 2_Revenue3'!$D48*((1-'Step 2_Revenue3'!$F48)^(CZ$3-'Step 2_Revenue3'!$H48))*'Step 2_Revenue3'!$E48*((1+'Step 2_Revenue3'!$G48)^(CZ$3-1))), 0)))</f>
        <v/>
      </c>
      <c r="DA26" s="54" t="str">
        <f>IF(DA$3="","",IF(OR('Step 2_Revenue3'!$H48&gt;DA$3,'Step 2_Revenue3'!$H48=""),0,IF('Step 2_Revenue3'!$I48+ 'Step 2_Revenue3'!$H48 - 1&gt;=DA$3,('Step 2_Revenue3'!$D48*((1-'Step 2_Revenue3'!$F48)^(DA$3-'Step 2_Revenue3'!$H48))*'Step 2_Revenue3'!$E48*((1+'Step 2_Revenue3'!$G48)^(DA$3-1))), 0)))</f>
        <v/>
      </c>
      <c r="DB26" s="54" t="str">
        <f>IF(DB$3="","",IF(OR('Step 2_Revenue3'!$H48&gt;DB$3,'Step 2_Revenue3'!$H48=""),0,IF('Step 2_Revenue3'!$I48+ 'Step 2_Revenue3'!$H48 - 1&gt;=DB$3,('Step 2_Revenue3'!$D48*((1-'Step 2_Revenue3'!$F48)^(DB$3-'Step 2_Revenue3'!$H48))*'Step 2_Revenue3'!$E48*((1+'Step 2_Revenue3'!$G48)^(DB$3-1))), 0)))</f>
        <v/>
      </c>
      <c r="DC26" s="7"/>
    </row>
    <row r="27" spans="1:107" s="6" customFormat="1" x14ac:dyDescent="0.25">
      <c r="A27" s="7">
        <f t="shared" si="0"/>
        <v>0</v>
      </c>
      <c r="B27" s="14" t="str">
        <f>IF('Step 2_Revenue3'!C49&gt;0,'Step 2_Revenue3'!B49,"")</f>
        <v/>
      </c>
      <c r="C27" s="14"/>
      <c r="D27" s="14" t="str">
        <f>IF('Step 2_Revenue3'!D49&gt;0,IF('Step 2_Revenue3'!H49+'Step 2_Revenue3'!I49&gt;'Step 1_Expenditure3'!$C$22,'Step 1_Expenditure3'!$C$22,'Step 2_Revenue3'!H49+'Step 2_Revenue3'!I49),"")</f>
        <v/>
      </c>
      <c r="E27" s="14" t="str">
        <f>IF('Step 2_Revenue3'!D49&gt;0,'Step 2_Revenue3'!C49,"")</f>
        <v/>
      </c>
      <c r="F27" s="54">
        <f>IF(F$3="","",IF(OR('Step 2_Revenue3'!$H49&gt;F$3,'Step 2_Revenue3'!$H49=""),0,IF('Step 2_Revenue3'!$I49+ 'Step 2_Revenue3'!$H49 - 1&gt;=F$3, ('Step 2_Revenue3'!$D49*((1-'Step 2_Revenue3'!$F49)^(F$3-'Step 2_Revenue3'!$H49))*'Step 2_Revenue3'!$E49*((1+'Step 2_Revenue3'!$G49)^(F$3))), 0)))</f>
        <v>0</v>
      </c>
      <c r="G27" s="54">
        <f>IF(G$3="","",IF(OR('Step 2_Revenue3'!$H49&gt;G$3,'Step 2_Revenue3'!$H49=""),0,IF('Step 2_Revenue3'!$I49+ 'Step 2_Revenue3'!$H49 - 1&gt;=G$3,('Step 2_Revenue3'!$D49*((1-'Step 2_Revenue3'!$F49)^(G$3-'Step 2_Revenue3'!$H49))*'Step 2_Revenue3'!$E49*((1+'Step 2_Revenue3'!$G49)^(G$3-1))), 0)))</f>
        <v>0</v>
      </c>
      <c r="H27" s="54">
        <f>IF(H$3="","",IF(OR('Step 2_Revenue3'!$H49&gt;H$3,'Step 2_Revenue3'!$H49=""),0,IF('Step 2_Revenue3'!$I49+ 'Step 2_Revenue3'!$H49 - 1&gt;=H$3,('Step 2_Revenue3'!$D49*((1-'Step 2_Revenue3'!$F49)^(H$3-'Step 2_Revenue3'!$H49))*'Step 2_Revenue3'!$E49*((1+'Step 2_Revenue3'!$G49)^(H$3-1))), 0)))</f>
        <v>0</v>
      </c>
      <c r="I27" s="54">
        <f>IF(I$3="","",IF(OR('Step 2_Revenue3'!$H49&gt;I$3,'Step 2_Revenue3'!$H49=""),0,IF('Step 2_Revenue3'!$I49+ 'Step 2_Revenue3'!$H49 - 1&gt;=I$3,('Step 2_Revenue3'!$D49*((1-'Step 2_Revenue3'!$F49)^(I$3-'Step 2_Revenue3'!$H49))*'Step 2_Revenue3'!$E49*((1+'Step 2_Revenue3'!$G49)^(I$3-1))), 0)))</f>
        <v>0</v>
      </c>
      <c r="J27" s="54">
        <f>IF(J$3="","",IF(OR('Step 2_Revenue3'!$H49&gt;J$3,'Step 2_Revenue3'!$H49=""),0,IF('Step 2_Revenue3'!$I49+ 'Step 2_Revenue3'!$H49 - 1&gt;=J$3,('Step 2_Revenue3'!$D49*((1-'Step 2_Revenue3'!$F49)^(J$3-'Step 2_Revenue3'!$H49))*'Step 2_Revenue3'!$E49*((1+'Step 2_Revenue3'!$G49)^(J$3-1))), 0)))</f>
        <v>0</v>
      </c>
      <c r="K27" s="54">
        <f>IF(K$3="","",IF(OR('Step 2_Revenue3'!$H49&gt;K$3,'Step 2_Revenue3'!$H49=""),0,IF('Step 2_Revenue3'!$I49+ 'Step 2_Revenue3'!$H49 - 1&gt;=K$3,('Step 2_Revenue3'!$D49*((1-'Step 2_Revenue3'!$F49)^(K$3-'Step 2_Revenue3'!$H49))*'Step 2_Revenue3'!$E49*((1+'Step 2_Revenue3'!$G49)^(K$3-1))), 0)))</f>
        <v>0</v>
      </c>
      <c r="L27" s="54">
        <f>IF(L$3="","",IF(OR('Step 2_Revenue3'!$H49&gt;L$3,'Step 2_Revenue3'!$H49=""),0,IF('Step 2_Revenue3'!$I49+ 'Step 2_Revenue3'!$H49 - 1&gt;=L$3,('Step 2_Revenue3'!$D49*((1-'Step 2_Revenue3'!$F49)^(L$3-'Step 2_Revenue3'!$H49))*'Step 2_Revenue3'!$E49*((1+'Step 2_Revenue3'!$G49)^(L$3-1))), 0)))</f>
        <v>0</v>
      </c>
      <c r="M27" s="54">
        <f>IF(M$3="","",IF(OR('Step 2_Revenue3'!$H49&gt;M$3,'Step 2_Revenue3'!$H49=""),0,IF('Step 2_Revenue3'!$I49+ 'Step 2_Revenue3'!$H49 - 1&gt;=M$3,('Step 2_Revenue3'!$D49*((1-'Step 2_Revenue3'!$F49)^(M$3-'Step 2_Revenue3'!$H49))*'Step 2_Revenue3'!$E49*((1+'Step 2_Revenue3'!$G49)^(M$3-1))), 0)))</f>
        <v>0</v>
      </c>
      <c r="N27" s="54">
        <f>IF(N$3="","",IF(OR('Step 2_Revenue3'!$H49&gt;N$3,'Step 2_Revenue3'!$H49=""),0,IF('Step 2_Revenue3'!$I49+ 'Step 2_Revenue3'!$H49 - 1&gt;=N$3,('Step 2_Revenue3'!$D49*((1-'Step 2_Revenue3'!$F49)^(N$3-'Step 2_Revenue3'!$H49))*'Step 2_Revenue3'!$E49*((1+'Step 2_Revenue3'!$G49)^(N$3-1))), 0)))</f>
        <v>0</v>
      </c>
      <c r="O27" s="54">
        <f>IF(O$3="","",IF(OR('Step 2_Revenue3'!$H49&gt;O$3,'Step 2_Revenue3'!$H49=""),0,IF('Step 2_Revenue3'!$I49+ 'Step 2_Revenue3'!$H49 - 1&gt;=O$3,('Step 2_Revenue3'!$D49*((1-'Step 2_Revenue3'!$F49)^(O$3-'Step 2_Revenue3'!$H49))*'Step 2_Revenue3'!$E49*((1+'Step 2_Revenue3'!$G49)^(O$3-1))), 0)))</f>
        <v>0</v>
      </c>
      <c r="P27" s="54">
        <f>IF(P$3="","",IF(OR('Step 2_Revenue3'!$H49&gt;P$3,'Step 2_Revenue3'!$H49=""),0,IF('Step 2_Revenue3'!$I49+ 'Step 2_Revenue3'!$H49 - 1&gt;=P$3,('Step 2_Revenue3'!$D49*((1-'Step 2_Revenue3'!$F49)^(P$3-'Step 2_Revenue3'!$H49))*'Step 2_Revenue3'!$E49*((1+'Step 2_Revenue3'!$G49)^(P$3-1))), 0)))</f>
        <v>0</v>
      </c>
      <c r="Q27" s="54">
        <f>IF(Q$3="","",IF(OR('Step 2_Revenue3'!$H49&gt;Q$3,'Step 2_Revenue3'!$H49=""),0,IF('Step 2_Revenue3'!$I49+ 'Step 2_Revenue3'!$H49 - 1&gt;=Q$3,('Step 2_Revenue3'!$D49*((1-'Step 2_Revenue3'!$F49)^(Q$3-'Step 2_Revenue3'!$H49))*'Step 2_Revenue3'!$E49*((1+'Step 2_Revenue3'!$G49)^(Q$3-1))), 0)))</f>
        <v>0</v>
      </c>
      <c r="R27" s="54">
        <f>IF(R$3="","",IF(OR('Step 2_Revenue3'!$H49&gt;R$3,'Step 2_Revenue3'!$H49=""),0,IF('Step 2_Revenue3'!$I49+ 'Step 2_Revenue3'!$H49 - 1&gt;=R$3,('Step 2_Revenue3'!$D49*((1-'Step 2_Revenue3'!$F49)^(R$3-'Step 2_Revenue3'!$H49))*'Step 2_Revenue3'!$E49*((1+'Step 2_Revenue3'!$G49)^(R$3-1))), 0)))</f>
        <v>0</v>
      </c>
      <c r="S27" s="54">
        <f>IF(S$3="","",IF(OR('Step 2_Revenue3'!$H49&gt;S$3,'Step 2_Revenue3'!$H49=""),0,IF('Step 2_Revenue3'!$I49+ 'Step 2_Revenue3'!$H49 - 1&gt;=S$3,('Step 2_Revenue3'!$D49*((1-'Step 2_Revenue3'!$F49)^(S$3-'Step 2_Revenue3'!$H49))*'Step 2_Revenue3'!$E49*((1+'Step 2_Revenue3'!$G49)^(S$3-1))), 0)))</f>
        <v>0</v>
      </c>
      <c r="T27" s="54">
        <f>IF(T$3="","",IF(OR('Step 2_Revenue3'!$H49&gt;T$3,'Step 2_Revenue3'!$H49=""),0,IF('Step 2_Revenue3'!$I49+ 'Step 2_Revenue3'!$H49 - 1&gt;=T$3,('Step 2_Revenue3'!$D49*((1-'Step 2_Revenue3'!$F49)^(T$3-'Step 2_Revenue3'!$H49))*'Step 2_Revenue3'!$E49*((1+'Step 2_Revenue3'!$G49)^(T$3-1))), 0)))</f>
        <v>0</v>
      </c>
      <c r="U27" s="54">
        <f>IF(U$3="","",IF(OR('Step 2_Revenue3'!$H49&gt;U$3,'Step 2_Revenue3'!$H49=""),0,IF('Step 2_Revenue3'!$I49+ 'Step 2_Revenue3'!$H49 - 1&gt;=U$3,('Step 2_Revenue3'!$D49*((1-'Step 2_Revenue3'!$F49)^(U$3-'Step 2_Revenue3'!$H49))*'Step 2_Revenue3'!$E49*((1+'Step 2_Revenue3'!$G49)^(U$3-1))), 0)))</f>
        <v>0</v>
      </c>
      <c r="V27" s="54">
        <f>IF(V$3="","",IF(OR('Step 2_Revenue3'!$H49&gt;V$3,'Step 2_Revenue3'!$H49=""),0,IF('Step 2_Revenue3'!$I49+ 'Step 2_Revenue3'!$H49 - 1&gt;=V$3,('Step 2_Revenue3'!$D49*((1-'Step 2_Revenue3'!$F49)^(V$3-'Step 2_Revenue3'!$H49))*'Step 2_Revenue3'!$E49*((1+'Step 2_Revenue3'!$G49)^(V$3-1))), 0)))</f>
        <v>0</v>
      </c>
      <c r="W27" s="54">
        <f>IF(W$3="","",IF(OR('Step 2_Revenue3'!$H49&gt;W$3,'Step 2_Revenue3'!$H49=""),0,IF('Step 2_Revenue3'!$I49+ 'Step 2_Revenue3'!$H49 - 1&gt;=W$3,('Step 2_Revenue3'!$D49*((1-'Step 2_Revenue3'!$F49)^(W$3-'Step 2_Revenue3'!$H49))*'Step 2_Revenue3'!$E49*((1+'Step 2_Revenue3'!$G49)^(W$3-1))), 0)))</f>
        <v>0</v>
      </c>
      <c r="X27" s="54">
        <f>IF(X$3="","",IF(OR('Step 2_Revenue3'!$H49&gt;X$3,'Step 2_Revenue3'!$H49=""),0,IF('Step 2_Revenue3'!$I49+ 'Step 2_Revenue3'!$H49 - 1&gt;=X$3,('Step 2_Revenue3'!$D49*((1-'Step 2_Revenue3'!$F49)^(X$3-'Step 2_Revenue3'!$H49))*'Step 2_Revenue3'!$E49*((1+'Step 2_Revenue3'!$G49)^(X$3-1))), 0)))</f>
        <v>0</v>
      </c>
      <c r="Y27" s="54">
        <f>IF(Y$3="","",IF(OR('Step 2_Revenue3'!$H49&gt;Y$3,'Step 2_Revenue3'!$H49=""),0,IF('Step 2_Revenue3'!$I49+ 'Step 2_Revenue3'!$H49 - 1&gt;=Y$3,('Step 2_Revenue3'!$D49*((1-'Step 2_Revenue3'!$F49)^(Y$3-'Step 2_Revenue3'!$H49))*'Step 2_Revenue3'!$E49*((1+'Step 2_Revenue3'!$G49)^(Y$3-1))), 0)))</f>
        <v>0</v>
      </c>
      <c r="Z27" s="54">
        <f>IF(Z$3="","",IF(OR('Step 2_Revenue3'!$H49&gt;Z$3,'Step 2_Revenue3'!$H49=""),0,IF('Step 2_Revenue3'!$I49+ 'Step 2_Revenue3'!$H49 - 1&gt;=Z$3,('Step 2_Revenue3'!$D49*((1-'Step 2_Revenue3'!$F49)^(Z$3-'Step 2_Revenue3'!$H49))*'Step 2_Revenue3'!$E49*((1+'Step 2_Revenue3'!$G49)^(Z$3-1))), 0)))</f>
        <v>0</v>
      </c>
      <c r="AA27" s="54">
        <f>IF(AA$3="","",IF(OR('Step 2_Revenue3'!$H49&gt;AA$3,'Step 2_Revenue3'!$H49=""),0,IF('Step 2_Revenue3'!$I49+ 'Step 2_Revenue3'!$H49 - 1&gt;=AA$3,('Step 2_Revenue3'!$D49*((1-'Step 2_Revenue3'!$F49)^(AA$3-'Step 2_Revenue3'!$H49))*'Step 2_Revenue3'!$E49*((1+'Step 2_Revenue3'!$G49)^(AA$3-1))), 0)))</f>
        <v>0</v>
      </c>
      <c r="AB27" s="54">
        <f>IF(AB$3="","",IF(OR('Step 2_Revenue3'!$H49&gt;AB$3,'Step 2_Revenue3'!$H49=""),0,IF('Step 2_Revenue3'!$I49+ 'Step 2_Revenue3'!$H49 - 1&gt;=AB$3,('Step 2_Revenue3'!$D49*((1-'Step 2_Revenue3'!$F49)^(AB$3-'Step 2_Revenue3'!$H49))*'Step 2_Revenue3'!$E49*((1+'Step 2_Revenue3'!$G49)^(AB$3-1))), 0)))</f>
        <v>0</v>
      </c>
      <c r="AC27" s="54">
        <f>IF(AC$3="","",IF(OR('Step 2_Revenue3'!$H49&gt;AC$3,'Step 2_Revenue3'!$H49=""),0,IF('Step 2_Revenue3'!$I49+ 'Step 2_Revenue3'!$H49 - 1&gt;=AC$3,('Step 2_Revenue3'!$D49*((1-'Step 2_Revenue3'!$F49)^(AC$3-'Step 2_Revenue3'!$H49))*'Step 2_Revenue3'!$E49*((1+'Step 2_Revenue3'!$G49)^(AC$3-1))), 0)))</f>
        <v>0</v>
      </c>
      <c r="AD27" s="54">
        <f>IF(AD$3="","",IF(OR('Step 2_Revenue3'!$H49&gt;AD$3,'Step 2_Revenue3'!$H49=""),0,IF('Step 2_Revenue3'!$I49+ 'Step 2_Revenue3'!$H49 - 1&gt;=AD$3,('Step 2_Revenue3'!$D49*((1-'Step 2_Revenue3'!$F49)^(AD$3-'Step 2_Revenue3'!$H49))*'Step 2_Revenue3'!$E49*((1+'Step 2_Revenue3'!$G49)^(AD$3-1))), 0)))</f>
        <v>0</v>
      </c>
      <c r="AE27" s="54">
        <f>IF(AE$3="","",IF(OR('Step 2_Revenue3'!$H49&gt;AE$3,'Step 2_Revenue3'!$H49=""),0,IF('Step 2_Revenue3'!$I49+ 'Step 2_Revenue3'!$H49 - 1&gt;=AE$3,('Step 2_Revenue3'!$D49*((1-'Step 2_Revenue3'!$F49)^(AE$3-'Step 2_Revenue3'!$H49))*'Step 2_Revenue3'!$E49*((1+'Step 2_Revenue3'!$G49)^(AE$3-1))), 0)))</f>
        <v>0</v>
      </c>
      <c r="AF27" s="54" t="str">
        <f>IF(AF$3="","",IF(OR('Step 2_Revenue3'!$H49&gt;AF$3,'Step 2_Revenue3'!$H49=""),0,IF('Step 2_Revenue3'!$I49+ 'Step 2_Revenue3'!$H49 - 1&gt;=AF$3,('Step 2_Revenue3'!$D49*((1-'Step 2_Revenue3'!$F49)^(AF$3-'Step 2_Revenue3'!$H49))*'Step 2_Revenue3'!$E49*((1+'Step 2_Revenue3'!$G49)^(AF$3-1))), 0)))</f>
        <v/>
      </c>
      <c r="AG27" s="54" t="str">
        <f>IF(AG$3="","",IF(OR('Step 2_Revenue3'!$H49&gt;AG$3,'Step 2_Revenue3'!$H49=""),0,IF('Step 2_Revenue3'!$I49+ 'Step 2_Revenue3'!$H49 - 1&gt;=AG$3,('Step 2_Revenue3'!$D49*((1-'Step 2_Revenue3'!$F49)^(AG$3-'Step 2_Revenue3'!$H49))*'Step 2_Revenue3'!$E49*((1+'Step 2_Revenue3'!$G49)^(AG$3-1))), 0)))</f>
        <v/>
      </c>
      <c r="AH27" s="54" t="str">
        <f>IF(AH$3="","",IF(OR('Step 2_Revenue3'!$H49&gt;AH$3,'Step 2_Revenue3'!$H49=""),0,IF('Step 2_Revenue3'!$I49+ 'Step 2_Revenue3'!$H49 - 1&gt;=AH$3,('Step 2_Revenue3'!$D49*((1-'Step 2_Revenue3'!$F49)^(AH$3-'Step 2_Revenue3'!$H49))*'Step 2_Revenue3'!$E49*((1+'Step 2_Revenue3'!$G49)^(AH$3-1))), 0)))</f>
        <v/>
      </c>
      <c r="AI27" s="54" t="str">
        <f>IF(AI$3="","",IF(OR('Step 2_Revenue3'!$H49&gt;AI$3,'Step 2_Revenue3'!$H49=""),0,IF('Step 2_Revenue3'!$I49+ 'Step 2_Revenue3'!$H49 - 1&gt;=AI$3,('Step 2_Revenue3'!$D49*((1-'Step 2_Revenue3'!$F49)^(AI$3-'Step 2_Revenue3'!$H49))*'Step 2_Revenue3'!$E49*((1+'Step 2_Revenue3'!$G49)^(AI$3-1))), 0)))</f>
        <v/>
      </c>
      <c r="AJ27" s="54" t="str">
        <f>IF(AJ$3="","",IF(OR('Step 2_Revenue3'!$H49&gt;AJ$3,'Step 2_Revenue3'!$H49=""),0,IF('Step 2_Revenue3'!$I49+ 'Step 2_Revenue3'!$H49 - 1&gt;=AJ$3,('Step 2_Revenue3'!$D49*((1-'Step 2_Revenue3'!$F49)^(AJ$3-'Step 2_Revenue3'!$H49))*'Step 2_Revenue3'!$E49*((1+'Step 2_Revenue3'!$G49)^(AJ$3-1))), 0)))</f>
        <v/>
      </c>
      <c r="AK27" s="54" t="str">
        <f>IF(AK$3="","",IF(OR('Step 2_Revenue3'!$H49&gt;AK$3,'Step 2_Revenue3'!$H49=""),0,IF('Step 2_Revenue3'!$I49+ 'Step 2_Revenue3'!$H49 - 1&gt;=AK$3,('Step 2_Revenue3'!$D49*((1-'Step 2_Revenue3'!$F49)^(AK$3-'Step 2_Revenue3'!$H49))*'Step 2_Revenue3'!$E49*((1+'Step 2_Revenue3'!$G49)^(AK$3-1))), 0)))</f>
        <v/>
      </c>
      <c r="AL27" s="54" t="str">
        <f>IF(AL$3="","",IF(OR('Step 2_Revenue3'!$H49&gt;AL$3,'Step 2_Revenue3'!$H49=""),0,IF('Step 2_Revenue3'!$I49+ 'Step 2_Revenue3'!$H49 - 1&gt;=AL$3,('Step 2_Revenue3'!$D49*((1-'Step 2_Revenue3'!$F49)^(AL$3-'Step 2_Revenue3'!$H49))*'Step 2_Revenue3'!$E49*((1+'Step 2_Revenue3'!$G49)^(AL$3-1))), 0)))</f>
        <v/>
      </c>
      <c r="AM27" s="54" t="str">
        <f>IF(AM$3="","",IF(OR('Step 2_Revenue3'!$H49&gt;AM$3,'Step 2_Revenue3'!$H49=""),0,IF('Step 2_Revenue3'!$I49+ 'Step 2_Revenue3'!$H49 - 1&gt;=AM$3,('Step 2_Revenue3'!$D49*((1-'Step 2_Revenue3'!$F49)^(AM$3-'Step 2_Revenue3'!$H49))*'Step 2_Revenue3'!$E49*((1+'Step 2_Revenue3'!$G49)^(AM$3-1))), 0)))</f>
        <v/>
      </c>
      <c r="AN27" s="54" t="str">
        <f>IF(AN$3="","",IF(OR('Step 2_Revenue3'!$H49&gt;AN$3,'Step 2_Revenue3'!$H49=""),0,IF('Step 2_Revenue3'!$I49+ 'Step 2_Revenue3'!$H49 - 1&gt;=AN$3,('Step 2_Revenue3'!$D49*((1-'Step 2_Revenue3'!$F49)^(AN$3-'Step 2_Revenue3'!$H49))*'Step 2_Revenue3'!$E49*((1+'Step 2_Revenue3'!$G49)^(AN$3-1))), 0)))</f>
        <v/>
      </c>
      <c r="AO27" s="54" t="str">
        <f>IF(AO$3="","",IF(OR('Step 2_Revenue3'!$H49&gt;AO$3,'Step 2_Revenue3'!$H49=""),0,IF('Step 2_Revenue3'!$I49+ 'Step 2_Revenue3'!$H49 - 1&gt;=AO$3,('Step 2_Revenue3'!$D49*((1-'Step 2_Revenue3'!$F49)^(AO$3-'Step 2_Revenue3'!$H49))*'Step 2_Revenue3'!$E49*((1+'Step 2_Revenue3'!$G49)^(AO$3-1))), 0)))</f>
        <v/>
      </c>
      <c r="AP27" s="54" t="str">
        <f>IF(AP$3="","",IF(OR('Step 2_Revenue3'!$H49&gt;AP$3,'Step 2_Revenue3'!$H49=""),0,IF('Step 2_Revenue3'!$I49+ 'Step 2_Revenue3'!$H49 - 1&gt;=AP$3,('Step 2_Revenue3'!$D49*((1-'Step 2_Revenue3'!$F49)^(AP$3-'Step 2_Revenue3'!$H49))*'Step 2_Revenue3'!$E49*((1+'Step 2_Revenue3'!$G49)^(AP$3-1))), 0)))</f>
        <v/>
      </c>
      <c r="AQ27" s="54" t="str">
        <f>IF(AQ$3="","",IF(OR('Step 2_Revenue3'!$H49&gt;AQ$3,'Step 2_Revenue3'!$H49=""),0,IF('Step 2_Revenue3'!$I49+ 'Step 2_Revenue3'!$H49 - 1&gt;=AQ$3,('Step 2_Revenue3'!$D49*((1-'Step 2_Revenue3'!$F49)^(AQ$3-'Step 2_Revenue3'!$H49))*'Step 2_Revenue3'!$E49*((1+'Step 2_Revenue3'!$G49)^(AQ$3-1))), 0)))</f>
        <v/>
      </c>
      <c r="AR27" s="54" t="str">
        <f>IF(AR$3="","",IF(OR('Step 2_Revenue3'!$H49&gt;AR$3,'Step 2_Revenue3'!$H49=""),0,IF('Step 2_Revenue3'!$I49+ 'Step 2_Revenue3'!$H49 - 1&gt;=AR$3,('Step 2_Revenue3'!$D49*((1-'Step 2_Revenue3'!$F49)^(AR$3-'Step 2_Revenue3'!$H49))*'Step 2_Revenue3'!$E49*((1+'Step 2_Revenue3'!$G49)^(AR$3-1))), 0)))</f>
        <v/>
      </c>
      <c r="AS27" s="54" t="str">
        <f>IF(AS$3="","",IF(OR('Step 2_Revenue3'!$H49&gt;AS$3,'Step 2_Revenue3'!$H49=""),0,IF('Step 2_Revenue3'!$I49+ 'Step 2_Revenue3'!$H49 - 1&gt;=AS$3,('Step 2_Revenue3'!$D49*((1-'Step 2_Revenue3'!$F49)^(AS$3-'Step 2_Revenue3'!$H49))*'Step 2_Revenue3'!$E49*((1+'Step 2_Revenue3'!$G49)^(AS$3-1))), 0)))</f>
        <v/>
      </c>
      <c r="AT27" s="54" t="str">
        <f>IF(AT$3="","",IF(OR('Step 2_Revenue3'!$H49&gt;AT$3,'Step 2_Revenue3'!$H49=""),0,IF('Step 2_Revenue3'!$I49+ 'Step 2_Revenue3'!$H49 - 1&gt;=AT$3,('Step 2_Revenue3'!$D49*((1-'Step 2_Revenue3'!$F49)^(AT$3-'Step 2_Revenue3'!$H49))*'Step 2_Revenue3'!$E49*((1+'Step 2_Revenue3'!$G49)^(AT$3-1))), 0)))</f>
        <v/>
      </c>
      <c r="AU27" s="54" t="str">
        <f>IF(AU$3="","",IF(OR('Step 2_Revenue3'!$H49&gt;AU$3,'Step 2_Revenue3'!$H49=""),0,IF('Step 2_Revenue3'!$I49+ 'Step 2_Revenue3'!$H49 - 1&gt;=AU$3,('Step 2_Revenue3'!$D49*((1-'Step 2_Revenue3'!$F49)^(AU$3-'Step 2_Revenue3'!$H49))*'Step 2_Revenue3'!$E49*((1+'Step 2_Revenue3'!$G49)^(AU$3-1))), 0)))</f>
        <v/>
      </c>
      <c r="AV27" s="54" t="str">
        <f>IF(AV$3="","",IF(OR('Step 2_Revenue3'!$H49&gt;AV$3,'Step 2_Revenue3'!$H49=""),0,IF('Step 2_Revenue3'!$I49+ 'Step 2_Revenue3'!$H49 - 1&gt;=AV$3,('Step 2_Revenue3'!$D49*((1-'Step 2_Revenue3'!$F49)^(AV$3-'Step 2_Revenue3'!$H49))*'Step 2_Revenue3'!$E49*((1+'Step 2_Revenue3'!$G49)^(AV$3-1))), 0)))</f>
        <v/>
      </c>
      <c r="AW27" s="54" t="str">
        <f>IF(AW$3="","",IF(OR('Step 2_Revenue3'!$H49&gt;AW$3,'Step 2_Revenue3'!$H49=""),0,IF('Step 2_Revenue3'!$I49+ 'Step 2_Revenue3'!$H49 - 1&gt;=AW$3,('Step 2_Revenue3'!$D49*((1-'Step 2_Revenue3'!$F49)^(AW$3-'Step 2_Revenue3'!$H49))*'Step 2_Revenue3'!$E49*((1+'Step 2_Revenue3'!$G49)^(AW$3-1))), 0)))</f>
        <v/>
      </c>
      <c r="AX27" s="54" t="str">
        <f>IF(AX$3="","",IF(OR('Step 2_Revenue3'!$H49&gt;AX$3,'Step 2_Revenue3'!$H49=""),0,IF('Step 2_Revenue3'!$I49+ 'Step 2_Revenue3'!$H49 - 1&gt;=AX$3,('Step 2_Revenue3'!$D49*((1-'Step 2_Revenue3'!$F49)^(AX$3-'Step 2_Revenue3'!$H49))*'Step 2_Revenue3'!$E49*((1+'Step 2_Revenue3'!$G49)^(AX$3-1))), 0)))</f>
        <v/>
      </c>
      <c r="AY27" s="54" t="str">
        <f>IF(AY$3="","",IF(OR('Step 2_Revenue3'!$H49&gt;AY$3,'Step 2_Revenue3'!$H49=""),0,IF('Step 2_Revenue3'!$I49+ 'Step 2_Revenue3'!$H49 - 1&gt;=AY$3,('Step 2_Revenue3'!$D49*((1-'Step 2_Revenue3'!$F49)^(AY$3-'Step 2_Revenue3'!$H49))*'Step 2_Revenue3'!$E49*((1+'Step 2_Revenue3'!$G49)^(AY$3-1))), 0)))</f>
        <v/>
      </c>
      <c r="AZ27" s="54" t="str">
        <f>IF(AZ$3="","",IF(OR('Step 2_Revenue3'!$H49&gt;AZ$3,'Step 2_Revenue3'!$H49=""),0,IF('Step 2_Revenue3'!$I49+ 'Step 2_Revenue3'!$H49 - 1&gt;=AZ$3,('Step 2_Revenue3'!$D49*((1-'Step 2_Revenue3'!$F49)^(AZ$3-'Step 2_Revenue3'!$H49))*'Step 2_Revenue3'!$E49*((1+'Step 2_Revenue3'!$G49)^(AZ$3-1))), 0)))</f>
        <v/>
      </c>
      <c r="BA27" s="54" t="str">
        <f>IF(BA$3="","",IF(OR('Step 2_Revenue3'!$H49&gt;BA$3,'Step 2_Revenue3'!$H49=""),0,IF('Step 2_Revenue3'!$I49+ 'Step 2_Revenue3'!$H49 - 1&gt;=BA$3,('Step 2_Revenue3'!$D49*((1-'Step 2_Revenue3'!$F49)^(BA$3-'Step 2_Revenue3'!$H49))*'Step 2_Revenue3'!$E49*((1+'Step 2_Revenue3'!$G49)^(BA$3-1))), 0)))</f>
        <v/>
      </c>
      <c r="BB27" s="54" t="str">
        <f>IF(BB$3="","",IF(OR('Step 2_Revenue3'!$H49&gt;BB$3,'Step 2_Revenue3'!$H49=""),0,IF('Step 2_Revenue3'!$I49+ 'Step 2_Revenue3'!$H49 - 1&gt;=BB$3,('Step 2_Revenue3'!$D49*((1-'Step 2_Revenue3'!$F49)^(BB$3-'Step 2_Revenue3'!$H49))*'Step 2_Revenue3'!$E49*((1+'Step 2_Revenue3'!$G49)^(BB$3-1))), 0)))</f>
        <v/>
      </c>
      <c r="BC27" s="54" t="str">
        <f>IF(BC$3="","",IF(OR('Step 2_Revenue3'!$H49&gt;BC$3,'Step 2_Revenue3'!$H49=""),0,IF('Step 2_Revenue3'!$I49+ 'Step 2_Revenue3'!$H49 - 1&gt;=BC$3,('Step 2_Revenue3'!$D49*((1-'Step 2_Revenue3'!$F49)^(BC$3-'Step 2_Revenue3'!$H49))*'Step 2_Revenue3'!$E49*((1+'Step 2_Revenue3'!$G49)^(BC$3-1))), 0)))</f>
        <v/>
      </c>
      <c r="BD27" s="54" t="str">
        <f>IF(BD$3="","",IF(OR('Step 2_Revenue3'!$H49&gt;BD$3,'Step 2_Revenue3'!$H49=""),0,IF('Step 2_Revenue3'!$I49+ 'Step 2_Revenue3'!$H49 - 1&gt;=BD$3,('Step 2_Revenue3'!$D49*((1-'Step 2_Revenue3'!$F49)^(BD$3-'Step 2_Revenue3'!$H49))*'Step 2_Revenue3'!$E49*((1+'Step 2_Revenue3'!$G49)^(BD$3-1))), 0)))</f>
        <v/>
      </c>
      <c r="BE27" s="54" t="str">
        <f>IF(BE$3="","",IF(OR('Step 2_Revenue3'!$H49&gt;BE$3,'Step 2_Revenue3'!$H49=""),0,IF('Step 2_Revenue3'!$I49+ 'Step 2_Revenue3'!$H49 - 1&gt;=BE$3,('Step 2_Revenue3'!$D49*((1-'Step 2_Revenue3'!$F49)^(BE$3-'Step 2_Revenue3'!$H49))*'Step 2_Revenue3'!$E49*((1+'Step 2_Revenue3'!$G49)^(BE$3-1))), 0)))</f>
        <v/>
      </c>
      <c r="BF27" s="54" t="str">
        <f>IF(BF$3="","",IF(OR('Step 2_Revenue3'!$H49&gt;BF$3,'Step 2_Revenue3'!$H49=""),0,IF('Step 2_Revenue3'!$I49+ 'Step 2_Revenue3'!$H49 - 1&gt;=BF$3,('Step 2_Revenue3'!$D49*((1-'Step 2_Revenue3'!$F49)^(BF$3-'Step 2_Revenue3'!$H49))*'Step 2_Revenue3'!$E49*((1+'Step 2_Revenue3'!$G49)^(BF$3-1))), 0)))</f>
        <v/>
      </c>
      <c r="BG27" s="54" t="str">
        <f>IF(BG$3="","",IF(OR('Step 2_Revenue3'!$H49&gt;BG$3,'Step 2_Revenue3'!$H49=""),0,IF('Step 2_Revenue3'!$I49+ 'Step 2_Revenue3'!$H49 - 1&gt;=BG$3,('Step 2_Revenue3'!$D49*((1-'Step 2_Revenue3'!$F49)^(BG$3-'Step 2_Revenue3'!$H49))*'Step 2_Revenue3'!$E49*((1+'Step 2_Revenue3'!$G49)^(BG$3-1))), 0)))</f>
        <v/>
      </c>
      <c r="BH27" s="54" t="str">
        <f>IF(BH$3="","",IF(OR('Step 2_Revenue3'!$H49&gt;BH$3,'Step 2_Revenue3'!$H49=""),0,IF('Step 2_Revenue3'!$I49+ 'Step 2_Revenue3'!$H49 - 1&gt;=BH$3,('Step 2_Revenue3'!$D49*((1-'Step 2_Revenue3'!$F49)^(BH$3-'Step 2_Revenue3'!$H49))*'Step 2_Revenue3'!$E49*((1+'Step 2_Revenue3'!$G49)^(BH$3-1))), 0)))</f>
        <v/>
      </c>
      <c r="BI27" s="54" t="str">
        <f>IF(BI$3="","",IF(OR('Step 2_Revenue3'!$H49&gt;BI$3,'Step 2_Revenue3'!$H49=""),0,IF('Step 2_Revenue3'!$I49+ 'Step 2_Revenue3'!$H49 - 1&gt;=BI$3,('Step 2_Revenue3'!$D49*((1-'Step 2_Revenue3'!$F49)^(BI$3-'Step 2_Revenue3'!$H49))*'Step 2_Revenue3'!$E49*((1+'Step 2_Revenue3'!$G49)^(BI$3-1))), 0)))</f>
        <v/>
      </c>
      <c r="BJ27" s="54" t="str">
        <f>IF(BJ$3="","",IF(OR('Step 2_Revenue3'!$H49&gt;BJ$3,'Step 2_Revenue3'!$H49=""),0,IF('Step 2_Revenue3'!$I49+ 'Step 2_Revenue3'!$H49 - 1&gt;=BJ$3,('Step 2_Revenue3'!$D49*((1-'Step 2_Revenue3'!$F49)^(BJ$3-'Step 2_Revenue3'!$H49))*'Step 2_Revenue3'!$E49*((1+'Step 2_Revenue3'!$G49)^(BJ$3-1))), 0)))</f>
        <v/>
      </c>
      <c r="BK27" s="54" t="str">
        <f>IF(BK$3="","",IF(OR('Step 2_Revenue3'!$H49&gt;BK$3,'Step 2_Revenue3'!$H49=""),0,IF('Step 2_Revenue3'!$I49+ 'Step 2_Revenue3'!$H49 - 1&gt;=BK$3,('Step 2_Revenue3'!$D49*((1-'Step 2_Revenue3'!$F49)^(BK$3-'Step 2_Revenue3'!$H49))*'Step 2_Revenue3'!$E49*((1+'Step 2_Revenue3'!$G49)^(BK$3-1))), 0)))</f>
        <v/>
      </c>
      <c r="BL27" s="54" t="str">
        <f>IF(BL$3="","",IF(OR('Step 2_Revenue3'!$H49&gt;BL$3,'Step 2_Revenue3'!$H49=""),0,IF('Step 2_Revenue3'!$I49+ 'Step 2_Revenue3'!$H49 - 1&gt;=BL$3,('Step 2_Revenue3'!$D49*((1-'Step 2_Revenue3'!$F49)^(BL$3-'Step 2_Revenue3'!$H49))*'Step 2_Revenue3'!$E49*((1+'Step 2_Revenue3'!$G49)^(BL$3-1))), 0)))</f>
        <v/>
      </c>
      <c r="BM27" s="54" t="str">
        <f>IF(BM$3="","",IF(OR('Step 2_Revenue3'!$H49&gt;BM$3,'Step 2_Revenue3'!$H49=""),0,IF('Step 2_Revenue3'!$I49+ 'Step 2_Revenue3'!$H49 - 1&gt;=BM$3,('Step 2_Revenue3'!$D49*((1-'Step 2_Revenue3'!$F49)^(BM$3-'Step 2_Revenue3'!$H49))*'Step 2_Revenue3'!$E49*((1+'Step 2_Revenue3'!$G49)^(BM$3-1))), 0)))</f>
        <v/>
      </c>
      <c r="BN27" s="54" t="str">
        <f>IF(BN$3="","",IF(OR('Step 2_Revenue3'!$H49&gt;BN$3,'Step 2_Revenue3'!$H49=""),0,IF('Step 2_Revenue3'!$I49+ 'Step 2_Revenue3'!$H49 - 1&gt;=BN$3,('Step 2_Revenue3'!$D49*((1-'Step 2_Revenue3'!$F49)^(BN$3-'Step 2_Revenue3'!$H49))*'Step 2_Revenue3'!$E49*((1+'Step 2_Revenue3'!$G49)^(BN$3-1))), 0)))</f>
        <v/>
      </c>
      <c r="BO27" s="54" t="str">
        <f>IF(BO$3="","",IF(OR('Step 2_Revenue3'!$H49&gt;BO$3,'Step 2_Revenue3'!$H49=""),0,IF('Step 2_Revenue3'!$I49+ 'Step 2_Revenue3'!$H49 - 1&gt;=BO$3,('Step 2_Revenue3'!$D49*((1-'Step 2_Revenue3'!$F49)^(BO$3-'Step 2_Revenue3'!$H49))*'Step 2_Revenue3'!$E49*((1+'Step 2_Revenue3'!$G49)^(BO$3-1))), 0)))</f>
        <v/>
      </c>
      <c r="BP27" s="54" t="str">
        <f>IF(BP$3="","",IF(OR('Step 2_Revenue3'!$H49&gt;BP$3,'Step 2_Revenue3'!$H49=""),0,IF('Step 2_Revenue3'!$I49+ 'Step 2_Revenue3'!$H49 - 1&gt;=BP$3,('Step 2_Revenue3'!$D49*((1-'Step 2_Revenue3'!$F49)^(BP$3-'Step 2_Revenue3'!$H49))*'Step 2_Revenue3'!$E49*((1+'Step 2_Revenue3'!$G49)^(BP$3-1))), 0)))</f>
        <v/>
      </c>
      <c r="BQ27" s="54" t="str">
        <f>IF(BQ$3="","",IF(OR('Step 2_Revenue3'!$H49&gt;BQ$3,'Step 2_Revenue3'!$H49=""),0,IF('Step 2_Revenue3'!$I49+ 'Step 2_Revenue3'!$H49 - 1&gt;=BQ$3,('Step 2_Revenue3'!$D49*((1-'Step 2_Revenue3'!$F49)^(BQ$3-'Step 2_Revenue3'!$H49))*'Step 2_Revenue3'!$E49*((1+'Step 2_Revenue3'!$G49)^(BQ$3-1))), 0)))</f>
        <v/>
      </c>
      <c r="BR27" s="54" t="str">
        <f>IF(BR$3="","",IF(OR('Step 2_Revenue3'!$H49&gt;BR$3,'Step 2_Revenue3'!$H49=""),0,IF('Step 2_Revenue3'!$I49+ 'Step 2_Revenue3'!$H49 - 1&gt;=BR$3,('Step 2_Revenue3'!$D49*((1-'Step 2_Revenue3'!$F49)^(BR$3-'Step 2_Revenue3'!$H49))*'Step 2_Revenue3'!$E49*((1+'Step 2_Revenue3'!$G49)^(BR$3-1))), 0)))</f>
        <v/>
      </c>
      <c r="BS27" s="54" t="str">
        <f>IF(BS$3="","",IF(OR('Step 2_Revenue3'!$H49&gt;BS$3,'Step 2_Revenue3'!$H49=""),0,IF('Step 2_Revenue3'!$I49+ 'Step 2_Revenue3'!$H49 - 1&gt;=BS$3,('Step 2_Revenue3'!$D49*((1-'Step 2_Revenue3'!$F49)^(BS$3-'Step 2_Revenue3'!$H49))*'Step 2_Revenue3'!$E49*((1+'Step 2_Revenue3'!$G49)^(BS$3-1))), 0)))</f>
        <v/>
      </c>
      <c r="BT27" s="54" t="str">
        <f>IF(BT$3="","",IF(OR('Step 2_Revenue3'!$H49&gt;BT$3,'Step 2_Revenue3'!$H49=""),0,IF('Step 2_Revenue3'!$I49+ 'Step 2_Revenue3'!$H49 - 1&gt;=BT$3,('Step 2_Revenue3'!$D49*((1-'Step 2_Revenue3'!$F49)^(BT$3-'Step 2_Revenue3'!$H49))*'Step 2_Revenue3'!$E49*((1+'Step 2_Revenue3'!$G49)^(BT$3-1))), 0)))</f>
        <v/>
      </c>
      <c r="BU27" s="54" t="str">
        <f>IF(BU$3="","",IF(OR('Step 2_Revenue3'!$H49&gt;BU$3,'Step 2_Revenue3'!$H49=""),0,IF('Step 2_Revenue3'!$I49+ 'Step 2_Revenue3'!$H49 - 1&gt;=BU$3,('Step 2_Revenue3'!$D49*((1-'Step 2_Revenue3'!$F49)^(BU$3-'Step 2_Revenue3'!$H49))*'Step 2_Revenue3'!$E49*((1+'Step 2_Revenue3'!$G49)^(BU$3-1))), 0)))</f>
        <v/>
      </c>
      <c r="BV27" s="54" t="str">
        <f>IF(BV$3="","",IF(OR('Step 2_Revenue3'!$H49&gt;BV$3,'Step 2_Revenue3'!$H49=""),0,IF('Step 2_Revenue3'!$I49+ 'Step 2_Revenue3'!$H49 - 1&gt;=BV$3,('Step 2_Revenue3'!$D49*((1-'Step 2_Revenue3'!$F49)^(BV$3-'Step 2_Revenue3'!$H49))*'Step 2_Revenue3'!$E49*((1+'Step 2_Revenue3'!$G49)^(BV$3-1))), 0)))</f>
        <v/>
      </c>
      <c r="BW27" s="54" t="str">
        <f>IF(BW$3="","",IF(OR('Step 2_Revenue3'!$H49&gt;BW$3,'Step 2_Revenue3'!$H49=""),0,IF('Step 2_Revenue3'!$I49+ 'Step 2_Revenue3'!$H49 - 1&gt;=BW$3,('Step 2_Revenue3'!$D49*((1-'Step 2_Revenue3'!$F49)^(BW$3-'Step 2_Revenue3'!$H49))*'Step 2_Revenue3'!$E49*((1+'Step 2_Revenue3'!$G49)^(BW$3-1))), 0)))</f>
        <v/>
      </c>
      <c r="BX27" s="54" t="str">
        <f>IF(BX$3="","",IF(OR('Step 2_Revenue3'!$H49&gt;BX$3,'Step 2_Revenue3'!$H49=""),0,IF('Step 2_Revenue3'!$I49+ 'Step 2_Revenue3'!$H49 - 1&gt;=BX$3,('Step 2_Revenue3'!$D49*((1-'Step 2_Revenue3'!$F49)^(BX$3-'Step 2_Revenue3'!$H49))*'Step 2_Revenue3'!$E49*((1+'Step 2_Revenue3'!$G49)^(BX$3-1))), 0)))</f>
        <v/>
      </c>
      <c r="BY27" s="54" t="str">
        <f>IF(BY$3="","",IF(OR('Step 2_Revenue3'!$H49&gt;BY$3,'Step 2_Revenue3'!$H49=""),0,IF('Step 2_Revenue3'!$I49+ 'Step 2_Revenue3'!$H49 - 1&gt;=BY$3,('Step 2_Revenue3'!$D49*((1-'Step 2_Revenue3'!$F49)^(BY$3-'Step 2_Revenue3'!$H49))*'Step 2_Revenue3'!$E49*((1+'Step 2_Revenue3'!$G49)^(BY$3-1))), 0)))</f>
        <v/>
      </c>
      <c r="BZ27" s="54" t="str">
        <f>IF(BZ$3="","",IF(OR('Step 2_Revenue3'!$H49&gt;BZ$3,'Step 2_Revenue3'!$H49=""),0,IF('Step 2_Revenue3'!$I49+ 'Step 2_Revenue3'!$H49 - 1&gt;=BZ$3,('Step 2_Revenue3'!$D49*((1-'Step 2_Revenue3'!$F49)^(BZ$3-'Step 2_Revenue3'!$H49))*'Step 2_Revenue3'!$E49*((1+'Step 2_Revenue3'!$G49)^(BZ$3-1))), 0)))</f>
        <v/>
      </c>
      <c r="CA27" s="54" t="str">
        <f>IF(CA$3="","",IF(OR('Step 2_Revenue3'!$H49&gt;CA$3,'Step 2_Revenue3'!$H49=""),0,IF('Step 2_Revenue3'!$I49+ 'Step 2_Revenue3'!$H49 - 1&gt;=CA$3,('Step 2_Revenue3'!$D49*((1-'Step 2_Revenue3'!$F49)^(CA$3-'Step 2_Revenue3'!$H49))*'Step 2_Revenue3'!$E49*((1+'Step 2_Revenue3'!$G49)^(CA$3-1))), 0)))</f>
        <v/>
      </c>
      <c r="CB27" s="54" t="str">
        <f>IF(CB$3="","",IF(OR('Step 2_Revenue3'!$H49&gt;CB$3,'Step 2_Revenue3'!$H49=""),0,IF('Step 2_Revenue3'!$I49+ 'Step 2_Revenue3'!$H49 - 1&gt;=CB$3,('Step 2_Revenue3'!$D49*((1-'Step 2_Revenue3'!$F49)^(CB$3-'Step 2_Revenue3'!$H49))*'Step 2_Revenue3'!$E49*((1+'Step 2_Revenue3'!$G49)^(CB$3-1))), 0)))</f>
        <v/>
      </c>
      <c r="CC27" s="54" t="str">
        <f>IF(CC$3="","",IF(OR('Step 2_Revenue3'!$H49&gt;CC$3,'Step 2_Revenue3'!$H49=""),0,IF('Step 2_Revenue3'!$I49+ 'Step 2_Revenue3'!$H49 - 1&gt;=CC$3,('Step 2_Revenue3'!$D49*((1-'Step 2_Revenue3'!$F49)^(CC$3-'Step 2_Revenue3'!$H49))*'Step 2_Revenue3'!$E49*((1+'Step 2_Revenue3'!$G49)^(CC$3-1))), 0)))</f>
        <v/>
      </c>
      <c r="CD27" s="54" t="str">
        <f>IF(CD$3="","",IF(OR('Step 2_Revenue3'!$H49&gt;CD$3,'Step 2_Revenue3'!$H49=""),0,IF('Step 2_Revenue3'!$I49+ 'Step 2_Revenue3'!$H49 - 1&gt;=CD$3,('Step 2_Revenue3'!$D49*((1-'Step 2_Revenue3'!$F49)^(CD$3-'Step 2_Revenue3'!$H49))*'Step 2_Revenue3'!$E49*((1+'Step 2_Revenue3'!$G49)^(CD$3-1))), 0)))</f>
        <v/>
      </c>
      <c r="CE27" s="54" t="str">
        <f>IF(CE$3="","",IF(OR('Step 2_Revenue3'!$H49&gt;CE$3,'Step 2_Revenue3'!$H49=""),0,IF('Step 2_Revenue3'!$I49+ 'Step 2_Revenue3'!$H49 - 1&gt;=CE$3,('Step 2_Revenue3'!$D49*((1-'Step 2_Revenue3'!$F49)^(CE$3-'Step 2_Revenue3'!$H49))*'Step 2_Revenue3'!$E49*((1+'Step 2_Revenue3'!$G49)^(CE$3-1))), 0)))</f>
        <v/>
      </c>
      <c r="CF27" s="54" t="str">
        <f>IF(CF$3="","",IF(OR('Step 2_Revenue3'!$H49&gt;CF$3,'Step 2_Revenue3'!$H49=""),0,IF('Step 2_Revenue3'!$I49+ 'Step 2_Revenue3'!$H49 - 1&gt;=CF$3,('Step 2_Revenue3'!$D49*((1-'Step 2_Revenue3'!$F49)^(CF$3-'Step 2_Revenue3'!$H49))*'Step 2_Revenue3'!$E49*((1+'Step 2_Revenue3'!$G49)^(CF$3-1))), 0)))</f>
        <v/>
      </c>
      <c r="CG27" s="54" t="str">
        <f>IF(CG$3="","",IF(OR('Step 2_Revenue3'!$H49&gt;CG$3,'Step 2_Revenue3'!$H49=""),0,IF('Step 2_Revenue3'!$I49+ 'Step 2_Revenue3'!$H49 - 1&gt;=CG$3,('Step 2_Revenue3'!$D49*((1-'Step 2_Revenue3'!$F49)^(CG$3-'Step 2_Revenue3'!$H49))*'Step 2_Revenue3'!$E49*((1+'Step 2_Revenue3'!$G49)^(CG$3-1))), 0)))</f>
        <v/>
      </c>
      <c r="CH27" s="54" t="str">
        <f>IF(CH$3="","",IF(OR('Step 2_Revenue3'!$H49&gt;CH$3,'Step 2_Revenue3'!$H49=""),0,IF('Step 2_Revenue3'!$I49+ 'Step 2_Revenue3'!$H49 - 1&gt;=CH$3,('Step 2_Revenue3'!$D49*((1-'Step 2_Revenue3'!$F49)^(CH$3-'Step 2_Revenue3'!$H49))*'Step 2_Revenue3'!$E49*((1+'Step 2_Revenue3'!$G49)^(CH$3-1))), 0)))</f>
        <v/>
      </c>
      <c r="CI27" s="54" t="str">
        <f>IF(CI$3="","",IF(OR('Step 2_Revenue3'!$H49&gt;CI$3,'Step 2_Revenue3'!$H49=""),0,IF('Step 2_Revenue3'!$I49+ 'Step 2_Revenue3'!$H49 - 1&gt;=CI$3,('Step 2_Revenue3'!$D49*((1-'Step 2_Revenue3'!$F49)^(CI$3-'Step 2_Revenue3'!$H49))*'Step 2_Revenue3'!$E49*((1+'Step 2_Revenue3'!$G49)^(CI$3-1))), 0)))</f>
        <v/>
      </c>
      <c r="CJ27" s="54" t="str">
        <f>IF(CJ$3="","",IF(OR('Step 2_Revenue3'!$H49&gt;CJ$3,'Step 2_Revenue3'!$H49=""),0,IF('Step 2_Revenue3'!$I49+ 'Step 2_Revenue3'!$H49 - 1&gt;=CJ$3,('Step 2_Revenue3'!$D49*((1-'Step 2_Revenue3'!$F49)^(CJ$3-'Step 2_Revenue3'!$H49))*'Step 2_Revenue3'!$E49*((1+'Step 2_Revenue3'!$G49)^(CJ$3-1))), 0)))</f>
        <v/>
      </c>
      <c r="CK27" s="54" t="str">
        <f>IF(CK$3="","",IF(OR('Step 2_Revenue3'!$H49&gt;CK$3,'Step 2_Revenue3'!$H49=""),0,IF('Step 2_Revenue3'!$I49+ 'Step 2_Revenue3'!$H49 - 1&gt;=CK$3,('Step 2_Revenue3'!$D49*((1-'Step 2_Revenue3'!$F49)^(CK$3-'Step 2_Revenue3'!$H49))*'Step 2_Revenue3'!$E49*((1+'Step 2_Revenue3'!$G49)^(CK$3-1))), 0)))</f>
        <v/>
      </c>
      <c r="CL27" s="54" t="str">
        <f>IF(CL$3="","",IF(OR('Step 2_Revenue3'!$H49&gt;CL$3,'Step 2_Revenue3'!$H49=""),0,IF('Step 2_Revenue3'!$I49+ 'Step 2_Revenue3'!$H49 - 1&gt;=CL$3,('Step 2_Revenue3'!$D49*((1-'Step 2_Revenue3'!$F49)^(CL$3-'Step 2_Revenue3'!$H49))*'Step 2_Revenue3'!$E49*((1+'Step 2_Revenue3'!$G49)^(CL$3-1))), 0)))</f>
        <v/>
      </c>
      <c r="CM27" s="54" t="str">
        <f>IF(CM$3="","",IF(OR('Step 2_Revenue3'!$H49&gt;CM$3,'Step 2_Revenue3'!$H49=""),0,IF('Step 2_Revenue3'!$I49+ 'Step 2_Revenue3'!$H49 - 1&gt;=CM$3,('Step 2_Revenue3'!$D49*((1-'Step 2_Revenue3'!$F49)^(CM$3-'Step 2_Revenue3'!$H49))*'Step 2_Revenue3'!$E49*((1+'Step 2_Revenue3'!$G49)^(CM$3-1))), 0)))</f>
        <v/>
      </c>
      <c r="CN27" s="54" t="str">
        <f>IF(CN$3="","",IF(OR('Step 2_Revenue3'!$H49&gt;CN$3,'Step 2_Revenue3'!$H49=""),0,IF('Step 2_Revenue3'!$I49+ 'Step 2_Revenue3'!$H49 - 1&gt;=CN$3,('Step 2_Revenue3'!$D49*((1-'Step 2_Revenue3'!$F49)^(CN$3-'Step 2_Revenue3'!$H49))*'Step 2_Revenue3'!$E49*((1+'Step 2_Revenue3'!$G49)^(CN$3-1))), 0)))</f>
        <v/>
      </c>
      <c r="CO27" s="54" t="str">
        <f>IF(CO$3="","",IF(OR('Step 2_Revenue3'!$H49&gt;CO$3,'Step 2_Revenue3'!$H49=""),0,IF('Step 2_Revenue3'!$I49+ 'Step 2_Revenue3'!$H49 - 1&gt;=CO$3,('Step 2_Revenue3'!$D49*((1-'Step 2_Revenue3'!$F49)^(CO$3-'Step 2_Revenue3'!$H49))*'Step 2_Revenue3'!$E49*((1+'Step 2_Revenue3'!$G49)^(CO$3-1))), 0)))</f>
        <v/>
      </c>
      <c r="CP27" s="54" t="str">
        <f>IF(CP$3="","",IF(OR('Step 2_Revenue3'!$H49&gt;CP$3,'Step 2_Revenue3'!$H49=""),0,IF('Step 2_Revenue3'!$I49+ 'Step 2_Revenue3'!$H49 - 1&gt;=CP$3,('Step 2_Revenue3'!$D49*((1-'Step 2_Revenue3'!$F49)^(CP$3-'Step 2_Revenue3'!$H49))*'Step 2_Revenue3'!$E49*((1+'Step 2_Revenue3'!$G49)^(CP$3-1))), 0)))</f>
        <v/>
      </c>
      <c r="CQ27" s="54" t="str">
        <f>IF(CQ$3="","",IF(OR('Step 2_Revenue3'!$H49&gt;CQ$3,'Step 2_Revenue3'!$H49=""),0,IF('Step 2_Revenue3'!$I49+ 'Step 2_Revenue3'!$H49 - 1&gt;=CQ$3,('Step 2_Revenue3'!$D49*((1-'Step 2_Revenue3'!$F49)^(CQ$3-'Step 2_Revenue3'!$H49))*'Step 2_Revenue3'!$E49*((1+'Step 2_Revenue3'!$G49)^(CQ$3-1))), 0)))</f>
        <v/>
      </c>
      <c r="CR27" s="54" t="str">
        <f>IF(CR$3="","",IF(OR('Step 2_Revenue3'!$H49&gt;CR$3,'Step 2_Revenue3'!$H49=""),0,IF('Step 2_Revenue3'!$I49+ 'Step 2_Revenue3'!$H49 - 1&gt;=CR$3,('Step 2_Revenue3'!$D49*((1-'Step 2_Revenue3'!$F49)^(CR$3-'Step 2_Revenue3'!$H49))*'Step 2_Revenue3'!$E49*((1+'Step 2_Revenue3'!$G49)^(CR$3-1))), 0)))</f>
        <v/>
      </c>
      <c r="CS27" s="54" t="str">
        <f>IF(CS$3="","",IF(OR('Step 2_Revenue3'!$H49&gt;CS$3,'Step 2_Revenue3'!$H49=""),0,IF('Step 2_Revenue3'!$I49+ 'Step 2_Revenue3'!$H49 - 1&gt;=CS$3,('Step 2_Revenue3'!$D49*((1-'Step 2_Revenue3'!$F49)^(CS$3-'Step 2_Revenue3'!$H49))*'Step 2_Revenue3'!$E49*((1+'Step 2_Revenue3'!$G49)^(CS$3-1))), 0)))</f>
        <v/>
      </c>
      <c r="CT27" s="54" t="str">
        <f>IF(CT$3="","",IF(OR('Step 2_Revenue3'!$H49&gt;CT$3,'Step 2_Revenue3'!$H49=""),0,IF('Step 2_Revenue3'!$I49+ 'Step 2_Revenue3'!$H49 - 1&gt;=CT$3,('Step 2_Revenue3'!$D49*((1-'Step 2_Revenue3'!$F49)^(CT$3-'Step 2_Revenue3'!$H49))*'Step 2_Revenue3'!$E49*((1+'Step 2_Revenue3'!$G49)^(CT$3-1))), 0)))</f>
        <v/>
      </c>
      <c r="CU27" s="54" t="str">
        <f>IF(CU$3="","",IF(OR('Step 2_Revenue3'!$H49&gt;CU$3,'Step 2_Revenue3'!$H49=""),0,IF('Step 2_Revenue3'!$I49+ 'Step 2_Revenue3'!$H49 - 1&gt;=CU$3,('Step 2_Revenue3'!$D49*((1-'Step 2_Revenue3'!$F49)^(CU$3-'Step 2_Revenue3'!$H49))*'Step 2_Revenue3'!$E49*((1+'Step 2_Revenue3'!$G49)^(CU$3-1))), 0)))</f>
        <v/>
      </c>
      <c r="CV27" s="54" t="str">
        <f>IF(CV$3="","",IF(OR('Step 2_Revenue3'!$H49&gt;CV$3,'Step 2_Revenue3'!$H49=""),0,IF('Step 2_Revenue3'!$I49+ 'Step 2_Revenue3'!$H49 - 1&gt;=CV$3,('Step 2_Revenue3'!$D49*((1-'Step 2_Revenue3'!$F49)^(CV$3-'Step 2_Revenue3'!$H49))*'Step 2_Revenue3'!$E49*((1+'Step 2_Revenue3'!$G49)^(CV$3-1))), 0)))</f>
        <v/>
      </c>
      <c r="CW27" s="54" t="str">
        <f>IF(CW$3="","",IF(OR('Step 2_Revenue3'!$H49&gt;CW$3,'Step 2_Revenue3'!$H49=""),0,IF('Step 2_Revenue3'!$I49+ 'Step 2_Revenue3'!$H49 - 1&gt;=CW$3,('Step 2_Revenue3'!$D49*((1-'Step 2_Revenue3'!$F49)^(CW$3-'Step 2_Revenue3'!$H49))*'Step 2_Revenue3'!$E49*((1+'Step 2_Revenue3'!$G49)^(CW$3-1))), 0)))</f>
        <v/>
      </c>
      <c r="CX27" s="54" t="str">
        <f>IF(CX$3="","",IF(OR('Step 2_Revenue3'!$H49&gt;CX$3,'Step 2_Revenue3'!$H49=""),0,IF('Step 2_Revenue3'!$I49+ 'Step 2_Revenue3'!$H49 - 1&gt;=CX$3,('Step 2_Revenue3'!$D49*((1-'Step 2_Revenue3'!$F49)^(CX$3-'Step 2_Revenue3'!$H49))*'Step 2_Revenue3'!$E49*((1+'Step 2_Revenue3'!$G49)^(CX$3-1))), 0)))</f>
        <v/>
      </c>
      <c r="CY27" s="54" t="str">
        <f>IF(CY$3="","",IF(OR('Step 2_Revenue3'!$H49&gt;CY$3,'Step 2_Revenue3'!$H49=""),0,IF('Step 2_Revenue3'!$I49+ 'Step 2_Revenue3'!$H49 - 1&gt;=CY$3,('Step 2_Revenue3'!$D49*((1-'Step 2_Revenue3'!$F49)^(CY$3-'Step 2_Revenue3'!$H49))*'Step 2_Revenue3'!$E49*((1+'Step 2_Revenue3'!$G49)^(CY$3-1))), 0)))</f>
        <v/>
      </c>
      <c r="CZ27" s="54" t="str">
        <f>IF(CZ$3="","",IF(OR('Step 2_Revenue3'!$H49&gt;CZ$3,'Step 2_Revenue3'!$H49=""),0,IF('Step 2_Revenue3'!$I49+ 'Step 2_Revenue3'!$H49 - 1&gt;=CZ$3,('Step 2_Revenue3'!$D49*((1-'Step 2_Revenue3'!$F49)^(CZ$3-'Step 2_Revenue3'!$H49))*'Step 2_Revenue3'!$E49*((1+'Step 2_Revenue3'!$G49)^(CZ$3-1))), 0)))</f>
        <v/>
      </c>
      <c r="DA27" s="54" t="str">
        <f>IF(DA$3="","",IF(OR('Step 2_Revenue3'!$H49&gt;DA$3,'Step 2_Revenue3'!$H49=""),0,IF('Step 2_Revenue3'!$I49+ 'Step 2_Revenue3'!$H49 - 1&gt;=DA$3,('Step 2_Revenue3'!$D49*((1-'Step 2_Revenue3'!$F49)^(DA$3-'Step 2_Revenue3'!$H49))*'Step 2_Revenue3'!$E49*((1+'Step 2_Revenue3'!$G49)^(DA$3-1))), 0)))</f>
        <v/>
      </c>
      <c r="DB27" s="54" t="str">
        <f>IF(DB$3="","",IF(OR('Step 2_Revenue3'!$H49&gt;DB$3,'Step 2_Revenue3'!$H49=""),0,IF('Step 2_Revenue3'!$I49+ 'Step 2_Revenue3'!$H49 - 1&gt;=DB$3,('Step 2_Revenue3'!$D49*((1-'Step 2_Revenue3'!$F49)^(DB$3-'Step 2_Revenue3'!$H49))*'Step 2_Revenue3'!$E49*((1+'Step 2_Revenue3'!$G49)^(DB$3-1))), 0)))</f>
        <v/>
      </c>
      <c r="DC27" s="7"/>
    </row>
    <row r="28" spans="1:107" s="6" customFormat="1" x14ac:dyDescent="0.25">
      <c r="A28" s="7">
        <f t="shared" si="0"/>
        <v>0</v>
      </c>
      <c r="B28" s="14" t="str">
        <f>IF('Step 2_Revenue3'!C50&gt;0,'Step 2_Revenue3'!B50,"")</f>
        <v/>
      </c>
      <c r="C28" s="14"/>
      <c r="D28" s="14" t="str">
        <f>IF('Step 2_Revenue3'!D50&gt;0,IF('Step 2_Revenue3'!H50+'Step 2_Revenue3'!I50&gt;'Step 1_Expenditure3'!$C$22,'Step 1_Expenditure3'!$C$22,'Step 2_Revenue3'!H50+'Step 2_Revenue3'!I50),"")</f>
        <v/>
      </c>
      <c r="E28" s="14" t="str">
        <f>IF('Step 2_Revenue3'!D50&gt;0,'Step 2_Revenue3'!C50,"")</f>
        <v/>
      </c>
      <c r="F28" s="54">
        <f>IF(F$3="","",IF(OR('Step 2_Revenue3'!$H50&gt;F$3,'Step 2_Revenue3'!$H50=""),0,IF('Step 2_Revenue3'!$I50+ 'Step 2_Revenue3'!$H50 - 1&gt;=F$3, ('Step 2_Revenue3'!$D50*((1-'Step 2_Revenue3'!$F50)^(F$3-'Step 2_Revenue3'!$H50))*'Step 2_Revenue3'!$E50*((1+'Step 2_Revenue3'!$G50)^(F$3))), 0)))</f>
        <v>0</v>
      </c>
      <c r="G28" s="54">
        <f>IF(G$3="","",IF(OR('Step 2_Revenue3'!$H50&gt;G$3,'Step 2_Revenue3'!$H50=""),0,IF('Step 2_Revenue3'!$I50+ 'Step 2_Revenue3'!$H50 - 1&gt;=G$3,('Step 2_Revenue3'!$D50*((1-'Step 2_Revenue3'!$F50)^(G$3-'Step 2_Revenue3'!$H50))*'Step 2_Revenue3'!$E50*((1+'Step 2_Revenue3'!$G50)^(G$3-1))), 0)))</f>
        <v>0</v>
      </c>
      <c r="H28" s="54">
        <f>IF(H$3="","",IF(OR('Step 2_Revenue3'!$H50&gt;H$3,'Step 2_Revenue3'!$H50=""),0,IF('Step 2_Revenue3'!$I50+ 'Step 2_Revenue3'!$H50 - 1&gt;=H$3,('Step 2_Revenue3'!$D50*((1-'Step 2_Revenue3'!$F50)^(H$3-'Step 2_Revenue3'!$H50))*'Step 2_Revenue3'!$E50*((1+'Step 2_Revenue3'!$G50)^(H$3-1))), 0)))</f>
        <v>0</v>
      </c>
      <c r="I28" s="54">
        <f>IF(I$3="","",IF(OR('Step 2_Revenue3'!$H50&gt;I$3,'Step 2_Revenue3'!$H50=""),0,IF('Step 2_Revenue3'!$I50+ 'Step 2_Revenue3'!$H50 - 1&gt;=I$3,('Step 2_Revenue3'!$D50*((1-'Step 2_Revenue3'!$F50)^(I$3-'Step 2_Revenue3'!$H50))*'Step 2_Revenue3'!$E50*((1+'Step 2_Revenue3'!$G50)^(I$3-1))), 0)))</f>
        <v>0</v>
      </c>
      <c r="J28" s="54">
        <f>IF(J$3="","",IF(OR('Step 2_Revenue3'!$H50&gt;J$3,'Step 2_Revenue3'!$H50=""),0,IF('Step 2_Revenue3'!$I50+ 'Step 2_Revenue3'!$H50 - 1&gt;=J$3,('Step 2_Revenue3'!$D50*((1-'Step 2_Revenue3'!$F50)^(J$3-'Step 2_Revenue3'!$H50))*'Step 2_Revenue3'!$E50*((1+'Step 2_Revenue3'!$G50)^(J$3-1))), 0)))</f>
        <v>0</v>
      </c>
      <c r="K28" s="54">
        <f>IF(K$3="","",IF(OR('Step 2_Revenue3'!$H50&gt;K$3,'Step 2_Revenue3'!$H50=""),0,IF('Step 2_Revenue3'!$I50+ 'Step 2_Revenue3'!$H50 - 1&gt;=K$3,('Step 2_Revenue3'!$D50*((1-'Step 2_Revenue3'!$F50)^(K$3-'Step 2_Revenue3'!$H50))*'Step 2_Revenue3'!$E50*((1+'Step 2_Revenue3'!$G50)^(K$3-1))), 0)))</f>
        <v>0</v>
      </c>
      <c r="L28" s="54">
        <f>IF(L$3="","",IF(OR('Step 2_Revenue3'!$H50&gt;L$3,'Step 2_Revenue3'!$H50=""),0,IF('Step 2_Revenue3'!$I50+ 'Step 2_Revenue3'!$H50 - 1&gt;=L$3,('Step 2_Revenue3'!$D50*((1-'Step 2_Revenue3'!$F50)^(L$3-'Step 2_Revenue3'!$H50))*'Step 2_Revenue3'!$E50*((1+'Step 2_Revenue3'!$G50)^(L$3-1))), 0)))</f>
        <v>0</v>
      </c>
      <c r="M28" s="54">
        <f>IF(M$3="","",IF(OR('Step 2_Revenue3'!$H50&gt;M$3,'Step 2_Revenue3'!$H50=""),0,IF('Step 2_Revenue3'!$I50+ 'Step 2_Revenue3'!$H50 - 1&gt;=M$3,('Step 2_Revenue3'!$D50*((1-'Step 2_Revenue3'!$F50)^(M$3-'Step 2_Revenue3'!$H50))*'Step 2_Revenue3'!$E50*((1+'Step 2_Revenue3'!$G50)^(M$3-1))), 0)))</f>
        <v>0</v>
      </c>
      <c r="N28" s="54">
        <f>IF(N$3="","",IF(OR('Step 2_Revenue3'!$H50&gt;N$3,'Step 2_Revenue3'!$H50=""),0,IF('Step 2_Revenue3'!$I50+ 'Step 2_Revenue3'!$H50 - 1&gt;=N$3,('Step 2_Revenue3'!$D50*((1-'Step 2_Revenue3'!$F50)^(N$3-'Step 2_Revenue3'!$H50))*'Step 2_Revenue3'!$E50*((1+'Step 2_Revenue3'!$G50)^(N$3-1))), 0)))</f>
        <v>0</v>
      </c>
      <c r="O28" s="54">
        <f>IF(O$3="","",IF(OR('Step 2_Revenue3'!$H50&gt;O$3,'Step 2_Revenue3'!$H50=""),0,IF('Step 2_Revenue3'!$I50+ 'Step 2_Revenue3'!$H50 - 1&gt;=O$3,('Step 2_Revenue3'!$D50*((1-'Step 2_Revenue3'!$F50)^(O$3-'Step 2_Revenue3'!$H50))*'Step 2_Revenue3'!$E50*((1+'Step 2_Revenue3'!$G50)^(O$3-1))), 0)))</f>
        <v>0</v>
      </c>
      <c r="P28" s="54">
        <f>IF(P$3="","",IF(OR('Step 2_Revenue3'!$H50&gt;P$3,'Step 2_Revenue3'!$H50=""),0,IF('Step 2_Revenue3'!$I50+ 'Step 2_Revenue3'!$H50 - 1&gt;=P$3,('Step 2_Revenue3'!$D50*((1-'Step 2_Revenue3'!$F50)^(P$3-'Step 2_Revenue3'!$H50))*'Step 2_Revenue3'!$E50*((1+'Step 2_Revenue3'!$G50)^(P$3-1))), 0)))</f>
        <v>0</v>
      </c>
      <c r="Q28" s="54">
        <f>IF(Q$3="","",IF(OR('Step 2_Revenue3'!$H50&gt;Q$3,'Step 2_Revenue3'!$H50=""),0,IF('Step 2_Revenue3'!$I50+ 'Step 2_Revenue3'!$H50 - 1&gt;=Q$3,('Step 2_Revenue3'!$D50*((1-'Step 2_Revenue3'!$F50)^(Q$3-'Step 2_Revenue3'!$H50))*'Step 2_Revenue3'!$E50*((1+'Step 2_Revenue3'!$G50)^(Q$3-1))), 0)))</f>
        <v>0</v>
      </c>
      <c r="R28" s="54">
        <f>IF(R$3="","",IF(OR('Step 2_Revenue3'!$H50&gt;R$3,'Step 2_Revenue3'!$H50=""),0,IF('Step 2_Revenue3'!$I50+ 'Step 2_Revenue3'!$H50 - 1&gt;=R$3,('Step 2_Revenue3'!$D50*((1-'Step 2_Revenue3'!$F50)^(R$3-'Step 2_Revenue3'!$H50))*'Step 2_Revenue3'!$E50*((1+'Step 2_Revenue3'!$G50)^(R$3-1))), 0)))</f>
        <v>0</v>
      </c>
      <c r="S28" s="54">
        <f>IF(S$3="","",IF(OR('Step 2_Revenue3'!$H50&gt;S$3,'Step 2_Revenue3'!$H50=""),0,IF('Step 2_Revenue3'!$I50+ 'Step 2_Revenue3'!$H50 - 1&gt;=S$3,('Step 2_Revenue3'!$D50*((1-'Step 2_Revenue3'!$F50)^(S$3-'Step 2_Revenue3'!$H50))*'Step 2_Revenue3'!$E50*((1+'Step 2_Revenue3'!$G50)^(S$3-1))), 0)))</f>
        <v>0</v>
      </c>
      <c r="T28" s="54">
        <f>IF(T$3="","",IF(OR('Step 2_Revenue3'!$H50&gt;T$3,'Step 2_Revenue3'!$H50=""),0,IF('Step 2_Revenue3'!$I50+ 'Step 2_Revenue3'!$H50 - 1&gt;=T$3,('Step 2_Revenue3'!$D50*((1-'Step 2_Revenue3'!$F50)^(T$3-'Step 2_Revenue3'!$H50))*'Step 2_Revenue3'!$E50*((1+'Step 2_Revenue3'!$G50)^(T$3-1))), 0)))</f>
        <v>0</v>
      </c>
      <c r="U28" s="54">
        <f>IF(U$3="","",IF(OR('Step 2_Revenue3'!$H50&gt;U$3,'Step 2_Revenue3'!$H50=""),0,IF('Step 2_Revenue3'!$I50+ 'Step 2_Revenue3'!$H50 - 1&gt;=U$3,('Step 2_Revenue3'!$D50*((1-'Step 2_Revenue3'!$F50)^(U$3-'Step 2_Revenue3'!$H50))*'Step 2_Revenue3'!$E50*((1+'Step 2_Revenue3'!$G50)^(U$3-1))), 0)))</f>
        <v>0</v>
      </c>
      <c r="V28" s="54">
        <f>IF(V$3="","",IF(OR('Step 2_Revenue3'!$H50&gt;V$3,'Step 2_Revenue3'!$H50=""),0,IF('Step 2_Revenue3'!$I50+ 'Step 2_Revenue3'!$H50 - 1&gt;=V$3,('Step 2_Revenue3'!$D50*((1-'Step 2_Revenue3'!$F50)^(V$3-'Step 2_Revenue3'!$H50))*'Step 2_Revenue3'!$E50*((1+'Step 2_Revenue3'!$G50)^(V$3-1))), 0)))</f>
        <v>0</v>
      </c>
      <c r="W28" s="54">
        <f>IF(W$3="","",IF(OR('Step 2_Revenue3'!$H50&gt;W$3,'Step 2_Revenue3'!$H50=""),0,IF('Step 2_Revenue3'!$I50+ 'Step 2_Revenue3'!$H50 - 1&gt;=W$3,('Step 2_Revenue3'!$D50*((1-'Step 2_Revenue3'!$F50)^(W$3-'Step 2_Revenue3'!$H50))*'Step 2_Revenue3'!$E50*((1+'Step 2_Revenue3'!$G50)^(W$3-1))), 0)))</f>
        <v>0</v>
      </c>
      <c r="X28" s="54">
        <f>IF(X$3="","",IF(OR('Step 2_Revenue3'!$H50&gt;X$3,'Step 2_Revenue3'!$H50=""),0,IF('Step 2_Revenue3'!$I50+ 'Step 2_Revenue3'!$H50 - 1&gt;=X$3,('Step 2_Revenue3'!$D50*((1-'Step 2_Revenue3'!$F50)^(X$3-'Step 2_Revenue3'!$H50))*'Step 2_Revenue3'!$E50*((1+'Step 2_Revenue3'!$G50)^(X$3-1))), 0)))</f>
        <v>0</v>
      </c>
      <c r="Y28" s="54">
        <f>IF(Y$3="","",IF(OR('Step 2_Revenue3'!$H50&gt;Y$3,'Step 2_Revenue3'!$H50=""),0,IF('Step 2_Revenue3'!$I50+ 'Step 2_Revenue3'!$H50 - 1&gt;=Y$3,('Step 2_Revenue3'!$D50*((1-'Step 2_Revenue3'!$F50)^(Y$3-'Step 2_Revenue3'!$H50))*'Step 2_Revenue3'!$E50*((1+'Step 2_Revenue3'!$G50)^(Y$3-1))), 0)))</f>
        <v>0</v>
      </c>
      <c r="Z28" s="54">
        <f>IF(Z$3="","",IF(OR('Step 2_Revenue3'!$H50&gt;Z$3,'Step 2_Revenue3'!$H50=""),0,IF('Step 2_Revenue3'!$I50+ 'Step 2_Revenue3'!$H50 - 1&gt;=Z$3,('Step 2_Revenue3'!$D50*((1-'Step 2_Revenue3'!$F50)^(Z$3-'Step 2_Revenue3'!$H50))*'Step 2_Revenue3'!$E50*((1+'Step 2_Revenue3'!$G50)^(Z$3-1))), 0)))</f>
        <v>0</v>
      </c>
      <c r="AA28" s="54">
        <f>IF(AA$3="","",IF(OR('Step 2_Revenue3'!$H50&gt;AA$3,'Step 2_Revenue3'!$H50=""),0,IF('Step 2_Revenue3'!$I50+ 'Step 2_Revenue3'!$H50 - 1&gt;=AA$3,('Step 2_Revenue3'!$D50*((1-'Step 2_Revenue3'!$F50)^(AA$3-'Step 2_Revenue3'!$H50))*'Step 2_Revenue3'!$E50*((1+'Step 2_Revenue3'!$G50)^(AA$3-1))), 0)))</f>
        <v>0</v>
      </c>
      <c r="AB28" s="54">
        <f>IF(AB$3="","",IF(OR('Step 2_Revenue3'!$H50&gt;AB$3,'Step 2_Revenue3'!$H50=""),0,IF('Step 2_Revenue3'!$I50+ 'Step 2_Revenue3'!$H50 - 1&gt;=AB$3,('Step 2_Revenue3'!$D50*((1-'Step 2_Revenue3'!$F50)^(AB$3-'Step 2_Revenue3'!$H50))*'Step 2_Revenue3'!$E50*((1+'Step 2_Revenue3'!$G50)^(AB$3-1))), 0)))</f>
        <v>0</v>
      </c>
      <c r="AC28" s="54">
        <f>IF(AC$3="","",IF(OR('Step 2_Revenue3'!$H50&gt;AC$3,'Step 2_Revenue3'!$H50=""),0,IF('Step 2_Revenue3'!$I50+ 'Step 2_Revenue3'!$H50 - 1&gt;=AC$3,('Step 2_Revenue3'!$D50*((1-'Step 2_Revenue3'!$F50)^(AC$3-'Step 2_Revenue3'!$H50))*'Step 2_Revenue3'!$E50*((1+'Step 2_Revenue3'!$G50)^(AC$3-1))), 0)))</f>
        <v>0</v>
      </c>
      <c r="AD28" s="54">
        <f>IF(AD$3="","",IF(OR('Step 2_Revenue3'!$H50&gt;AD$3,'Step 2_Revenue3'!$H50=""),0,IF('Step 2_Revenue3'!$I50+ 'Step 2_Revenue3'!$H50 - 1&gt;=AD$3,('Step 2_Revenue3'!$D50*((1-'Step 2_Revenue3'!$F50)^(AD$3-'Step 2_Revenue3'!$H50))*'Step 2_Revenue3'!$E50*((1+'Step 2_Revenue3'!$G50)^(AD$3-1))), 0)))</f>
        <v>0</v>
      </c>
      <c r="AE28" s="54">
        <f>IF(AE$3="","",IF(OR('Step 2_Revenue3'!$H50&gt;AE$3,'Step 2_Revenue3'!$H50=""),0,IF('Step 2_Revenue3'!$I50+ 'Step 2_Revenue3'!$H50 - 1&gt;=AE$3,('Step 2_Revenue3'!$D50*((1-'Step 2_Revenue3'!$F50)^(AE$3-'Step 2_Revenue3'!$H50))*'Step 2_Revenue3'!$E50*((1+'Step 2_Revenue3'!$G50)^(AE$3-1))), 0)))</f>
        <v>0</v>
      </c>
      <c r="AF28" s="54" t="str">
        <f>IF(AF$3="","",IF(OR('Step 2_Revenue3'!$H50&gt;AF$3,'Step 2_Revenue3'!$H50=""),0,IF('Step 2_Revenue3'!$I50+ 'Step 2_Revenue3'!$H50 - 1&gt;=AF$3,('Step 2_Revenue3'!$D50*((1-'Step 2_Revenue3'!$F50)^(AF$3-'Step 2_Revenue3'!$H50))*'Step 2_Revenue3'!$E50*((1+'Step 2_Revenue3'!$G50)^(AF$3-1))), 0)))</f>
        <v/>
      </c>
      <c r="AG28" s="54" t="str">
        <f>IF(AG$3="","",IF(OR('Step 2_Revenue3'!$H50&gt;AG$3,'Step 2_Revenue3'!$H50=""),0,IF('Step 2_Revenue3'!$I50+ 'Step 2_Revenue3'!$H50 - 1&gt;=AG$3,('Step 2_Revenue3'!$D50*((1-'Step 2_Revenue3'!$F50)^(AG$3-'Step 2_Revenue3'!$H50))*'Step 2_Revenue3'!$E50*((1+'Step 2_Revenue3'!$G50)^(AG$3-1))), 0)))</f>
        <v/>
      </c>
      <c r="AH28" s="54" t="str">
        <f>IF(AH$3="","",IF(OR('Step 2_Revenue3'!$H50&gt;AH$3,'Step 2_Revenue3'!$H50=""),0,IF('Step 2_Revenue3'!$I50+ 'Step 2_Revenue3'!$H50 - 1&gt;=AH$3,('Step 2_Revenue3'!$D50*((1-'Step 2_Revenue3'!$F50)^(AH$3-'Step 2_Revenue3'!$H50))*'Step 2_Revenue3'!$E50*((1+'Step 2_Revenue3'!$G50)^(AH$3-1))), 0)))</f>
        <v/>
      </c>
      <c r="AI28" s="54" t="str">
        <f>IF(AI$3="","",IF(OR('Step 2_Revenue3'!$H50&gt;AI$3,'Step 2_Revenue3'!$H50=""),0,IF('Step 2_Revenue3'!$I50+ 'Step 2_Revenue3'!$H50 - 1&gt;=AI$3,('Step 2_Revenue3'!$D50*((1-'Step 2_Revenue3'!$F50)^(AI$3-'Step 2_Revenue3'!$H50))*'Step 2_Revenue3'!$E50*((1+'Step 2_Revenue3'!$G50)^(AI$3-1))), 0)))</f>
        <v/>
      </c>
      <c r="AJ28" s="54" t="str">
        <f>IF(AJ$3="","",IF(OR('Step 2_Revenue3'!$H50&gt;AJ$3,'Step 2_Revenue3'!$H50=""),0,IF('Step 2_Revenue3'!$I50+ 'Step 2_Revenue3'!$H50 - 1&gt;=AJ$3,('Step 2_Revenue3'!$D50*((1-'Step 2_Revenue3'!$F50)^(AJ$3-'Step 2_Revenue3'!$H50))*'Step 2_Revenue3'!$E50*((1+'Step 2_Revenue3'!$G50)^(AJ$3-1))), 0)))</f>
        <v/>
      </c>
      <c r="AK28" s="54" t="str">
        <f>IF(AK$3="","",IF(OR('Step 2_Revenue3'!$H50&gt;AK$3,'Step 2_Revenue3'!$H50=""),0,IF('Step 2_Revenue3'!$I50+ 'Step 2_Revenue3'!$H50 - 1&gt;=AK$3,('Step 2_Revenue3'!$D50*((1-'Step 2_Revenue3'!$F50)^(AK$3-'Step 2_Revenue3'!$H50))*'Step 2_Revenue3'!$E50*((1+'Step 2_Revenue3'!$G50)^(AK$3-1))), 0)))</f>
        <v/>
      </c>
      <c r="AL28" s="54" t="str">
        <f>IF(AL$3="","",IF(OR('Step 2_Revenue3'!$H50&gt;AL$3,'Step 2_Revenue3'!$H50=""),0,IF('Step 2_Revenue3'!$I50+ 'Step 2_Revenue3'!$H50 - 1&gt;=AL$3,('Step 2_Revenue3'!$D50*((1-'Step 2_Revenue3'!$F50)^(AL$3-'Step 2_Revenue3'!$H50))*'Step 2_Revenue3'!$E50*((1+'Step 2_Revenue3'!$G50)^(AL$3-1))), 0)))</f>
        <v/>
      </c>
      <c r="AM28" s="54" t="str">
        <f>IF(AM$3="","",IF(OR('Step 2_Revenue3'!$H50&gt;AM$3,'Step 2_Revenue3'!$H50=""),0,IF('Step 2_Revenue3'!$I50+ 'Step 2_Revenue3'!$H50 - 1&gt;=AM$3,('Step 2_Revenue3'!$D50*((1-'Step 2_Revenue3'!$F50)^(AM$3-'Step 2_Revenue3'!$H50))*'Step 2_Revenue3'!$E50*((1+'Step 2_Revenue3'!$G50)^(AM$3-1))), 0)))</f>
        <v/>
      </c>
      <c r="AN28" s="54" t="str">
        <f>IF(AN$3="","",IF(OR('Step 2_Revenue3'!$H50&gt;AN$3,'Step 2_Revenue3'!$H50=""),0,IF('Step 2_Revenue3'!$I50+ 'Step 2_Revenue3'!$H50 - 1&gt;=AN$3,('Step 2_Revenue3'!$D50*((1-'Step 2_Revenue3'!$F50)^(AN$3-'Step 2_Revenue3'!$H50))*'Step 2_Revenue3'!$E50*((1+'Step 2_Revenue3'!$G50)^(AN$3-1))), 0)))</f>
        <v/>
      </c>
      <c r="AO28" s="54" t="str">
        <f>IF(AO$3="","",IF(OR('Step 2_Revenue3'!$H50&gt;AO$3,'Step 2_Revenue3'!$H50=""),0,IF('Step 2_Revenue3'!$I50+ 'Step 2_Revenue3'!$H50 - 1&gt;=AO$3,('Step 2_Revenue3'!$D50*((1-'Step 2_Revenue3'!$F50)^(AO$3-'Step 2_Revenue3'!$H50))*'Step 2_Revenue3'!$E50*((1+'Step 2_Revenue3'!$G50)^(AO$3-1))), 0)))</f>
        <v/>
      </c>
      <c r="AP28" s="54" t="str">
        <f>IF(AP$3="","",IF(OR('Step 2_Revenue3'!$H50&gt;AP$3,'Step 2_Revenue3'!$H50=""),0,IF('Step 2_Revenue3'!$I50+ 'Step 2_Revenue3'!$H50 - 1&gt;=AP$3,('Step 2_Revenue3'!$D50*((1-'Step 2_Revenue3'!$F50)^(AP$3-'Step 2_Revenue3'!$H50))*'Step 2_Revenue3'!$E50*((1+'Step 2_Revenue3'!$G50)^(AP$3-1))), 0)))</f>
        <v/>
      </c>
      <c r="AQ28" s="54" t="str">
        <f>IF(AQ$3="","",IF(OR('Step 2_Revenue3'!$H50&gt;AQ$3,'Step 2_Revenue3'!$H50=""),0,IF('Step 2_Revenue3'!$I50+ 'Step 2_Revenue3'!$H50 - 1&gt;=AQ$3,('Step 2_Revenue3'!$D50*((1-'Step 2_Revenue3'!$F50)^(AQ$3-'Step 2_Revenue3'!$H50))*'Step 2_Revenue3'!$E50*((1+'Step 2_Revenue3'!$G50)^(AQ$3-1))), 0)))</f>
        <v/>
      </c>
      <c r="AR28" s="54" t="str">
        <f>IF(AR$3="","",IF(OR('Step 2_Revenue3'!$H50&gt;AR$3,'Step 2_Revenue3'!$H50=""),0,IF('Step 2_Revenue3'!$I50+ 'Step 2_Revenue3'!$H50 - 1&gt;=AR$3,('Step 2_Revenue3'!$D50*((1-'Step 2_Revenue3'!$F50)^(AR$3-'Step 2_Revenue3'!$H50))*'Step 2_Revenue3'!$E50*((1+'Step 2_Revenue3'!$G50)^(AR$3-1))), 0)))</f>
        <v/>
      </c>
      <c r="AS28" s="54" t="str">
        <f>IF(AS$3="","",IF(OR('Step 2_Revenue3'!$H50&gt;AS$3,'Step 2_Revenue3'!$H50=""),0,IF('Step 2_Revenue3'!$I50+ 'Step 2_Revenue3'!$H50 - 1&gt;=AS$3,('Step 2_Revenue3'!$D50*((1-'Step 2_Revenue3'!$F50)^(AS$3-'Step 2_Revenue3'!$H50))*'Step 2_Revenue3'!$E50*((1+'Step 2_Revenue3'!$G50)^(AS$3-1))), 0)))</f>
        <v/>
      </c>
      <c r="AT28" s="54" t="str">
        <f>IF(AT$3="","",IF(OR('Step 2_Revenue3'!$H50&gt;AT$3,'Step 2_Revenue3'!$H50=""),0,IF('Step 2_Revenue3'!$I50+ 'Step 2_Revenue3'!$H50 - 1&gt;=AT$3,('Step 2_Revenue3'!$D50*((1-'Step 2_Revenue3'!$F50)^(AT$3-'Step 2_Revenue3'!$H50))*'Step 2_Revenue3'!$E50*((1+'Step 2_Revenue3'!$G50)^(AT$3-1))), 0)))</f>
        <v/>
      </c>
      <c r="AU28" s="54" t="str">
        <f>IF(AU$3="","",IF(OR('Step 2_Revenue3'!$H50&gt;AU$3,'Step 2_Revenue3'!$H50=""),0,IF('Step 2_Revenue3'!$I50+ 'Step 2_Revenue3'!$H50 - 1&gt;=AU$3,('Step 2_Revenue3'!$D50*((1-'Step 2_Revenue3'!$F50)^(AU$3-'Step 2_Revenue3'!$H50))*'Step 2_Revenue3'!$E50*((1+'Step 2_Revenue3'!$G50)^(AU$3-1))), 0)))</f>
        <v/>
      </c>
      <c r="AV28" s="54" t="str">
        <f>IF(AV$3="","",IF(OR('Step 2_Revenue3'!$H50&gt;AV$3,'Step 2_Revenue3'!$H50=""),0,IF('Step 2_Revenue3'!$I50+ 'Step 2_Revenue3'!$H50 - 1&gt;=AV$3,('Step 2_Revenue3'!$D50*((1-'Step 2_Revenue3'!$F50)^(AV$3-'Step 2_Revenue3'!$H50))*'Step 2_Revenue3'!$E50*((1+'Step 2_Revenue3'!$G50)^(AV$3-1))), 0)))</f>
        <v/>
      </c>
      <c r="AW28" s="54" t="str">
        <f>IF(AW$3="","",IF(OR('Step 2_Revenue3'!$H50&gt;AW$3,'Step 2_Revenue3'!$H50=""),0,IF('Step 2_Revenue3'!$I50+ 'Step 2_Revenue3'!$H50 - 1&gt;=AW$3,('Step 2_Revenue3'!$D50*((1-'Step 2_Revenue3'!$F50)^(AW$3-'Step 2_Revenue3'!$H50))*'Step 2_Revenue3'!$E50*((1+'Step 2_Revenue3'!$G50)^(AW$3-1))), 0)))</f>
        <v/>
      </c>
      <c r="AX28" s="54" t="str">
        <f>IF(AX$3="","",IF(OR('Step 2_Revenue3'!$H50&gt;AX$3,'Step 2_Revenue3'!$H50=""),0,IF('Step 2_Revenue3'!$I50+ 'Step 2_Revenue3'!$H50 - 1&gt;=AX$3,('Step 2_Revenue3'!$D50*((1-'Step 2_Revenue3'!$F50)^(AX$3-'Step 2_Revenue3'!$H50))*'Step 2_Revenue3'!$E50*((1+'Step 2_Revenue3'!$G50)^(AX$3-1))), 0)))</f>
        <v/>
      </c>
      <c r="AY28" s="54" t="str">
        <f>IF(AY$3="","",IF(OR('Step 2_Revenue3'!$H50&gt;AY$3,'Step 2_Revenue3'!$H50=""),0,IF('Step 2_Revenue3'!$I50+ 'Step 2_Revenue3'!$H50 - 1&gt;=AY$3,('Step 2_Revenue3'!$D50*((1-'Step 2_Revenue3'!$F50)^(AY$3-'Step 2_Revenue3'!$H50))*'Step 2_Revenue3'!$E50*((1+'Step 2_Revenue3'!$G50)^(AY$3-1))), 0)))</f>
        <v/>
      </c>
      <c r="AZ28" s="54" t="str">
        <f>IF(AZ$3="","",IF(OR('Step 2_Revenue3'!$H50&gt;AZ$3,'Step 2_Revenue3'!$H50=""),0,IF('Step 2_Revenue3'!$I50+ 'Step 2_Revenue3'!$H50 - 1&gt;=AZ$3,('Step 2_Revenue3'!$D50*((1-'Step 2_Revenue3'!$F50)^(AZ$3-'Step 2_Revenue3'!$H50))*'Step 2_Revenue3'!$E50*((1+'Step 2_Revenue3'!$G50)^(AZ$3-1))), 0)))</f>
        <v/>
      </c>
      <c r="BA28" s="54" t="str">
        <f>IF(BA$3="","",IF(OR('Step 2_Revenue3'!$H50&gt;BA$3,'Step 2_Revenue3'!$H50=""),0,IF('Step 2_Revenue3'!$I50+ 'Step 2_Revenue3'!$H50 - 1&gt;=BA$3,('Step 2_Revenue3'!$D50*((1-'Step 2_Revenue3'!$F50)^(BA$3-'Step 2_Revenue3'!$H50))*'Step 2_Revenue3'!$E50*((1+'Step 2_Revenue3'!$G50)^(BA$3-1))), 0)))</f>
        <v/>
      </c>
      <c r="BB28" s="54" t="str">
        <f>IF(BB$3="","",IF(OR('Step 2_Revenue3'!$H50&gt;BB$3,'Step 2_Revenue3'!$H50=""),0,IF('Step 2_Revenue3'!$I50+ 'Step 2_Revenue3'!$H50 - 1&gt;=BB$3,('Step 2_Revenue3'!$D50*((1-'Step 2_Revenue3'!$F50)^(BB$3-'Step 2_Revenue3'!$H50))*'Step 2_Revenue3'!$E50*((1+'Step 2_Revenue3'!$G50)^(BB$3-1))), 0)))</f>
        <v/>
      </c>
      <c r="BC28" s="54" t="str">
        <f>IF(BC$3="","",IF(OR('Step 2_Revenue3'!$H50&gt;BC$3,'Step 2_Revenue3'!$H50=""),0,IF('Step 2_Revenue3'!$I50+ 'Step 2_Revenue3'!$H50 - 1&gt;=BC$3,('Step 2_Revenue3'!$D50*((1-'Step 2_Revenue3'!$F50)^(BC$3-'Step 2_Revenue3'!$H50))*'Step 2_Revenue3'!$E50*((1+'Step 2_Revenue3'!$G50)^(BC$3-1))), 0)))</f>
        <v/>
      </c>
      <c r="BD28" s="54" t="str">
        <f>IF(BD$3="","",IF(OR('Step 2_Revenue3'!$H50&gt;BD$3,'Step 2_Revenue3'!$H50=""),0,IF('Step 2_Revenue3'!$I50+ 'Step 2_Revenue3'!$H50 - 1&gt;=BD$3,('Step 2_Revenue3'!$D50*((1-'Step 2_Revenue3'!$F50)^(BD$3-'Step 2_Revenue3'!$H50))*'Step 2_Revenue3'!$E50*((1+'Step 2_Revenue3'!$G50)^(BD$3-1))), 0)))</f>
        <v/>
      </c>
      <c r="BE28" s="54" t="str">
        <f>IF(BE$3="","",IF(OR('Step 2_Revenue3'!$H50&gt;BE$3,'Step 2_Revenue3'!$H50=""),0,IF('Step 2_Revenue3'!$I50+ 'Step 2_Revenue3'!$H50 - 1&gt;=BE$3,('Step 2_Revenue3'!$D50*((1-'Step 2_Revenue3'!$F50)^(BE$3-'Step 2_Revenue3'!$H50))*'Step 2_Revenue3'!$E50*((1+'Step 2_Revenue3'!$G50)^(BE$3-1))), 0)))</f>
        <v/>
      </c>
      <c r="BF28" s="54" t="str">
        <f>IF(BF$3="","",IF(OR('Step 2_Revenue3'!$H50&gt;BF$3,'Step 2_Revenue3'!$H50=""),0,IF('Step 2_Revenue3'!$I50+ 'Step 2_Revenue3'!$H50 - 1&gt;=BF$3,('Step 2_Revenue3'!$D50*((1-'Step 2_Revenue3'!$F50)^(BF$3-'Step 2_Revenue3'!$H50))*'Step 2_Revenue3'!$E50*((1+'Step 2_Revenue3'!$G50)^(BF$3-1))), 0)))</f>
        <v/>
      </c>
      <c r="BG28" s="54" t="str">
        <f>IF(BG$3="","",IF(OR('Step 2_Revenue3'!$H50&gt;BG$3,'Step 2_Revenue3'!$H50=""),0,IF('Step 2_Revenue3'!$I50+ 'Step 2_Revenue3'!$H50 - 1&gt;=BG$3,('Step 2_Revenue3'!$D50*((1-'Step 2_Revenue3'!$F50)^(BG$3-'Step 2_Revenue3'!$H50))*'Step 2_Revenue3'!$E50*((1+'Step 2_Revenue3'!$G50)^(BG$3-1))), 0)))</f>
        <v/>
      </c>
      <c r="BH28" s="54" t="str">
        <f>IF(BH$3="","",IF(OR('Step 2_Revenue3'!$H50&gt;BH$3,'Step 2_Revenue3'!$H50=""),0,IF('Step 2_Revenue3'!$I50+ 'Step 2_Revenue3'!$H50 - 1&gt;=BH$3,('Step 2_Revenue3'!$D50*((1-'Step 2_Revenue3'!$F50)^(BH$3-'Step 2_Revenue3'!$H50))*'Step 2_Revenue3'!$E50*((1+'Step 2_Revenue3'!$G50)^(BH$3-1))), 0)))</f>
        <v/>
      </c>
      <c r="BI28" s="54" t="str">
        <f>IF(BI$3="","",IF(OR('Step 2_Revenue3'!$H50&gt;BI$3,'Step 2_Revenue3'!$H50=""),0,IF('Step 2_Revenue3'!$I50+ 'Step 2_Revenue3'!$H50 - 1&gt;=BI$3,('Step 2_Revenue3'!$D50*((1-'Step 2_Revenue3'!$F50)^(BI$3-'Step 2_Revenue3'!$H50))*'Step 2_Revenue3'!$E50*((1+'Step 2_Revenue3'!$G50)^(BI$3-1))), 0)))</f>
        <v/>
      </c>
      <c r="BJ28" s="54" t="str">
        <f>IF(BJ$3="","",IF(OR('Step 2_Revenue3'!$H50&gt;BJ$3,'Step 2_Revenue3'!$H50=""),0,IF('Step 2_Revenue3'!$I50+ 'Step 2_Revenue3'!$H50 - 1&gt;=BJ$3,('Step 2_Revenue3'!$D50*((1-'Step 2_Revenue3'!$F50)^(BJ$3-'Step 2_Revenue3'!$H50))*'Step 2_Revenue3'!$E50*((1+'Step 2_Revenue3'!$G50)^(BJ$3-1))), 0)))</f>
        <v/>
      </c>
      <c r="BK28" s="54" t="str">
        <f>IF(BK$3="","",IF(OR('Step 2_Revenue3'!$H50&gt;BK$3,'Step 2_Revenue3'!$H50=""),0,IF('Step 2_Revenue3'!$I50+ 'Step 2_Revenue3'!$H50 - 1&gt;=BK$3,('Step 2_Revenue3'!$D50*((1-'Step 2_Revenue3'!$F50)^(BK$3-'Step 2_Revenue3'!$H50))*'Step 2_Revenue3'!$E50*((1+'Step 2_Revenue3'!$G50)^(BK$3-1))), 0)))</f>
        <v/>
      </c>
      <c r="BL28" s="54" t="str">
        <f>IF(BL$3="","",IF(OR('Step 2_Revenue3'!$H50&gt;BL$3,'Step 2_Revenue3'!$H50=""),0,IF('Step 2_Revenue3'!$I50+ 'Step 2_Revenue3'!$H50 - 1&gt;=BL$3,('Step 2_Revenue3'!$D50*((1-'Step 2_Revenue3'!$F50)^(BL$3-'Step 2_Revenue3'!$H50))*'Step 2_Revenue3'!$E50*((1+'Step 2_Revenue3'!$G50)^(BL$3-1))), 0)))</f>
        <v/>
      </c>
      <c r="BM28" s="54" t="str">
        <f>IF(BM$3="","",IF(OR('Step 2_Revenue3'!$H50&gt;BM$3,'Step 2_Revenue3'!$H50=""),0,IF('Step 2_Revenue3'!$I50+ 'Step 2_Revenue3'!$H50 - 1&gt;=BM$3,('Step 2_Revenue3'!$D50*((1-'Step 2_Revenue3'!$F50)^(BM$3-'Step 2_Revenue3'!$H50))*'Step 2_Revenue3'!$E50*((1+'Step 2_Revenue3'!$G50)^(BM$3-1))), 0)))</f>
        <v/>
      </c>
      <c r="BN28" s="54" t="str">
        <f>IF(BN$3="","",IF(OR('Step 2_Revenue3'!$H50&gt;BN$3,'Step 2_Revenue3'!$H50=""),0,IF('Step 2_Revenue3'!$I50+ 'Step 2_Revenue3'!$H50 - 1&gt;=BN$3,('Step 2_Revenue3'!$D50*((1-'Step 2_Revenue3'!$F50)^(BN$3-'Step 2_Revenue3'!$H50))*'Step 2_Revenue3'!$E50*((1+'Step 2_Revenue3'!$G50)^(BN$3-1))), 0)))</f>
        <v/>
      </c>
      <c r="BO28" s="54" t="str">
        <f>IF(BO$3="","",IF(OR('Step 2_Revenue3'!$H50&gt;BO$3,'Step 2_Revenue3'!$H50=""),0,IF('Step 2_Revenue3'!$I50+ 'Step 2_Revenue3'!$H50 - 1&gt;=BO$3,('Step 2_Revenue3'!$D50*((1-'Step 2_Revenue3'!$F50)^(BO$3-'Step 2_Revenue3'!$H50))*'Step 2_Revenue3'!$E50*((1+'Step 2_Revenue3'!$G50)^(BO$3-1))), 0)))</f>
        <v/>
      </c>
      <c r="BP28" s="54" t="str">
        <f>IF(BP$3="","",IF(OR('Step 2_Revenue3'!$H50&gt;BP$3,'Step 2_Revenue3'!$H50=""),0,IF('Step 2_Revenue3'!$I50+ 'Step 2_Revenue3'!$H50 - 1&gt;=BP$3,('Step 2_Revenue3'!$D50*((1-'Step 2_Revenue3'!$F50)^(BP$3-'Step 2_Revenue3'!$H50))*'Step 2_Revenue3'!$E50*((1+'Step 2_Revenue3'!$G50)^(BP$3-1))), 0)))</f>
        <v/>
      </c>
      <c r="BQ28" s="54" t="str">
        <f>IF(BQ$3="","",IF(OR('Step 2_Revenue3'!$H50&gt;BQ$3,'Step 2_Revenue3'!$H50=""),0,IF('Step 2_Revenue3'!$I50+ 'Step 2_Revenue3'!$H50 - 1&gt;=BQ$3,('Step 2_Revenue3'!$D50*((1-'Step 2_Revenue3'!$F50)^(BQ$3-'Step 2_Revenue3'!$H50))*'Step 2_Revenue3'!$E50*((1+'Step 2_Revenue3'!$G50)^(BQ$3-1))), 0)))</f>
        <v/>
      </c>
      <c r="BR28" s="54" t="str">
        <f>IF(BR$3="","",IF(OR('Step 2_Revenue3'!$H50&gt;BR$3,'Step 2_Revenue3'!$H50=""),0,IF('Step 2_Revenue3'!$I50+ 'Step 2_Revenue3'!$H50 - 1&gt;=BR$3,('Step 2_Revenue3'!$D50*((1-'Step 2_Revenue3'!$F50)^(BR$3-'Step 2_Revenue3'!$H50))*'Step 2_Revenue3'!$E50*((1+'Step 2_Revenue3'!$G50)^(BR$3-1))), 0)))</f>
        <v/>
      </c>
      <c r="BS28" s="54" t="str">
        <f>IF(BS$3="","",IF(OR('Step 2_Revenue3'!$H50&gt;BS$3,'Step 2_Revenue3'!$H50=""),0,IF('Step 2_Revenue3'!$I50+ 'Step 2_Revenue3'!$H50 - 1&gt;=BS$3,('Step 2_Revenue3'!$D50*((1-'Step 2_Revenue3'!$F50)^(BS$3-'Step 2_Revenue3'!$H50))*'Step 2_Revenue3'!$E50*((1+'Step 2_Revenue3'!$G50)^(BS$3-1))), 0)))</f>
        <v/>
      </c>
      <c r="BT28" s="54" t="str">
        <f>IF(BT$3="","",IF(OR('Step 2_Revenue3'!$H50&gt;BT$3,'Step 2_Revenue3'!$H50=""),0,IF('Step 2_Revenue3'!$I50+ 'Step 2_Revenue3'!$H50 - 1&gt;=BT$3,('Step 2_Revenue3'!$D50*((1-'Step 2_Revenue3'!$F50)^(BT$3-'Step 2_Revenue3'!$H50))*'Step 2_Revenue3'!$E50*((1+'Step 2_Revenue3'!$G50)^(BT$3-1))), 0)))</f>
        <v/>
      </c>
      <c r="BU28" s="54" t="str">
        <f>IF(BU$3="","",IF(OR('Step 2_Revenue3'!$H50&gt;BU$3,'Step 2_Revenue3'!$H50=""),0,IF('Step 2_Revenue3'!$I50+ 'Step 2_Revenue3'!$H50 - 1&gt;=BU$3,('Step 2_Revenue3'!$D50*((1-'Step 2_Revenue3'!$F50)^(BU$3-'Step 2_Revenue3'!$H50))*'Step 2_Revenue3'!$E50*((1+'Step 2_Revenue3'!$G50)^(BU$3-1))), 0)))</f>
        <v/>
      </c>
      <c r="BV28" s="54" t="str">
        <f>IF(BV$3="","",IF(OR('Step 2_Revenue3'!$H50&gt;BV$3,'Step 2_Revenue3'!$H50=""),0,IF('Step 2_Revenue3'!$I50+ 'Step 2_Revenue3'!$H50 - 1&gt;=BV$3,('Step 2_Revenue3'!$D50*((1-'Step 2_Revenue3'!$F50)^(BV$3-'Step 2_Revenue3'!$H50))*'Step 2_Revenue3'!$E50*((1+'Step 2_Revenue3'!$G50)^(BV$3-1))), 0)))</f>
        <v/>
      </c>
      <c r="BW28" s="54" t="str">
        <f>IF(BW$3="","",IF(OR('Step 2_Revenue3'!$H50&gt;BW$3,'Step 2_Revenue3'!$H50=""),0,IF('Step 2_Revenue3'!$I50+ 'Step 2_Revenue3'!$H50 - 1&gt;=BW$3,('Step 2_Revenue3'!$D50*((1-'Step 2_Revenue3'!$F50)^(BW$3-'Step 2_Revenue3'!$H50))*'Step 2_Revenue3'!$E50*((1+'Step 2_Revenue3'!$G50)^(BW$3-1))), 0)))</f>
        <v/>
      </c>
      <c r="BX28" s="54" t="str">
        <f>IF(BX$3="","",IF(OR('Step 2_Revenue3'!$H50&gt;BX$3,'Step 2_Revenue3'!$H50=""),0,IF('Step 2_Revenue3'!$I50+ 'Step 2_Revenue3'!$H50 - 1&gt;=BX$3,('Step 2_Revenue3'!$D50*((1-'Step 2_Revenue3'!$F50)^(BX$3-'Step 2_Revenue3'!$H50))*'Step 2_Revenue3'!$E50*((1+'Step 2_Revenue3'!$G50)^(BX$3-1))), 0)))</f>
        <v/>
      </c>
      <c r="BY28" s="54" t="str">
        <f>IF(BY$3="","",IF(OR('Step 2_Revenue3'!$H50&gt;BY$3,'Step 2_Revenue3'!$H50=""),0,IF('Step 2_Revenue3'!$I50+ 'Step 2_Revenue3'!$H50 - 1&gt;=BY$3,('Step 2_Revenue3'!$D50*((1-'Step 2_Revenue3'!$F50)^(BY$3-'Step 2_Revenue3'!$H50))*'Step 2_Revenue3'!$E50*((1+'Step 2_Revenue3'!$G50)^(BY$3-1))), 0)))</f>
        <v/>
      </c>
      <c r="BZ28" s="54" t="str">
        <f>IF(BZ$3="","",IF(OR('Step 2_Revenue3'!$H50&gt;BZ$3,'Step 2_Revenue3'!$H50=""),0,IF('Step 2_Revenue3'!$I50+ 'Step 2_Revenue3'!$H50 - 1&gt;=BZ$3,('Step 2_Revenue3'!$D50*((1-'Step 2_Revenue3'!$F50)^(BZ$3-'Step 2_Revenue3'!$H50))*'Step 2_Revenue3'!$E50*((1+'Step 2_Revenue3'!$G50)^(BZ$3-1))), 0)))</f>
        <v/>
      </c>
      <c r="CA28" s="54" t="str">
        <f>IF(CA$3="","",IF(OR('Step 2_Revenue3'!$H50&gt;CA$3,'Step 2_Revenue3'!$H50=""),0,IF('Step 2_Revenue3'!$I50+ 'Step 2_Revenue3'!$H50 - 1&gt;=CA$3,('Step 2_Revenue3'!$D50*((1-'Step 2_Revenue3'!$F50)^(CA$3-'Step 2_Revenue3'!$H50))*'Step 2_Revenue3'!$E50*((1+'Step 2_Revenue3'!$G50)^(CA$3-1))), 0)))</f>
        <v/>
      </c>
      <c r="CB28" s="54" t="str">
        <f>IF(CB$3="","",IF(OR('Step 2_Revenue3'!$H50&gt;CB$3,'Step 2_Revenue3'!$H50=""),0,IF('Step 2_Revenue3'!$I50+ 'Step 2_Revenue3'!$H50 - 1&gt;=CB$3,('Step 2_Revenue3'!$D50*((1-'Step 2_Revenue3'!$F50)^(CB$3-'Step 2_Revenue3'!$H50))*'Step 2_Revenue3'!$E50*((1+'Step 2_Revenue3'!$G50)^(CB$3-1))), 0)))</f>
        <v/>
      </c>
      <c r="CC28" s="54" t="str">
        <f>IF(CC$3="","",IF(OR('Step 2_Revenue3'!$H50&gt;CC$3,'Step 2_Revenue3'!$H50=""),0,IF('Step 2_Revenue3'!$I50+ 'Step 2_Revenue3'!$H50 - 1&gt;=CC$3,('Step 2_Revenue3'!$D50*((1-'Step 2_Revenue3'!$F50)^(CC$3-'Step 2_Revenue3'!$H50))*'Step 2_Revenue3'!$E50*((1+'Step 2_Revenue3'!$G50)^(CC$3-1))), 0)))</f>
        <v/>
      </c>
      <c r="CD28" s="54" t="str">
        <f>IF(CD$3="","",IF(OR('Step 2_Revenue3'!$H50&gt;CD$3,'Step 2_Revenue3'!$H50=""),0,IF('Step 2_Revenue3'!$I50+ 'Step 2_Revenue3'!$H50 - 1&gt;=CD$3,('Step 2_Revenue3'!$D50*((1-'Step 2_Revenue3'!$F50)^(CD$3-'Step 2_Revenue3'!$H50))*'Step 2_Revenue3'!$E50*((1+'Step 2_Revenue3'!$G50)^(CD$3-1))), 0)))</f>
        <v/>
      </c>
      <c r="CE28" s="54" t="str">
        <f>IF(CE$3="","",IF(OR('Step 2_Revenue3'!$H50&gt;CE$3,'Step 2_Revenue3'!$H50=""),0,IF('Step 2_Revenue3'!$I50+ 'Step 2_Revenue3'!$H50 - 1&gt;=CE$3,('Step 2_Revenue3'!$D50*((1-'Step 2_Revenue3'!$F50)^(CE$3-'Step 2_Revenue3'!$H50))*'Step 2_Revenue3'!$E50*((1+'Step 2_Revenue3'!$G50)^(CE$3-1))), 0)))</f>
        <v/>
      </c>
      <c r="CF28" s="54" t="str">
        <f>IF(CF$3="","",IF(OR('Step 2_Revenue3'!$H50&gt;CF$3,'Step 2_Revenue3'!$H50=""),0,IF('Step 2_Revenue3'!$I50+ 'Step 2_Revenue3'!$H50 - 1&gt;=CF$3,('Step 2_Revenue3'!$D50*((1-'Step 2_Revenue3'!$F50)^(CF$3-'Step 2_Revenue3'!$H50))*'Step 2_Revenue3'!$E50*((1+'Step 2_Revenue3'!$G50)^(CF$3-1))), 0)))</f>
        <v/>
      </c>
      <c r="CG28" s="54" t="str">
        <f>IF(CG$3="","",IF(OR('Step 2_Revenue3'!$H50&gt;CG$3,'Step 2_Revenue3'!$H50=""),0,IF('Step 2_Revenue3'!$I50+ 'Step 2_Revenue3'!$H50 - 1&gt;=CG$3,('Step 2_Revenue3'!$D50*((1-'Step 2_Revenue3'!$F50)^(CG$3-'Step 2_Revenue3'!$H50))*'Step 2_Revenue3'!$E50*((1+'Step 2_Revenue3'!$G50)^(CG$3-1))), 0)))</f>
        <v/>
      </c>
      <c r="CH28" s="54" t="str">
        <f>IF(CH$3="","",IF(OR('Step 2_Revenue3'!$H50&gt;CH$3,'Step 2_Revenue3'!$H50=""),0,IF('Step 2_Revenue3'!$I50+ 'Step 2_Revenue3'!$H50 - 1&gt;=CH$3,('Step 2_Revenue3'!$D50*((1-'Step 2_Revenue3'!$F50)^(CH$3-'Step 2_Revenue3'!$H50))*'Step 2_Revenue3'!$E50*((1+'Step 2_Revenue3'!$G50)^(CH$3-1))), 0)))</f>
        <v/>
      </c>
      <c r="CI28" s="54" t="str">
        <f>IF(CI$3="","",IF(OR('Step 2_Revenue3'!$H50&gt;CI$3,'Step 2_Revenue3'!$H50=""),0,IF('Step 2_Revenue3'!$I50+ 'Step 2_Revenue3'!$H50 - 1&gt;=CI$3,('Step 2_Revenue3'!$D50*((1-'Step 2_Revenue3'!$F50)^(CI$3-'Step 2_Revenue3'!$H50))*'Step 2_Revenue3'!$E50*((1+'Step 2_Revenue3'!$G50)^(CI$3-1))), 0)))</f>
        <v/>
      </c>
      <c r="CJ28" s="54" t="str">
        <f>IF(CJ$3="","",IF(OR('Step 2_Revenue3'!$H50&gt;CJ$3,'Step 2_Revenue3'!$H50=""),0,IF('Step 2_Revenue3'!$I50+ 'Step 2_Revenue3'!$H50 - 1&gt;=CJ$3,('Step 2_Revenue3'!$D50*((1-'Step 2_Revenue3'!$F50)^(CJ$3-'Step 2_Revenue3'!$H50))*'Step 2_Revenue3'!$E50*((1+'Step 2_Revenue3'!$G50)^(CJ$3-1))), 0)))</f>
        <v/>
      </c>
      <c r="CK28" s="54" t="str">
        <f>IF(CK$3="","",IF(OR('Step 2_Revenue3'!$H50&gt;CK$3,'Step 2_Revenue3'!$H50=""),0,IF('Step 2_Revenue3'!$I50+ 'Step 2_Revenue3'!$H50 - 1&gt;=CK$3,('Step 2_Revenue3'!$D50*((1-'Step 2_Revenue3'!$F50)^(CK$3-'Step 2_Revenue3'!$H50))*'Step 2_Revenue3'!$E50*((1+'Step 2_Revenue3'!$G50)^(CK$3-1))), 0)))</f>
        <v/>
      </c>
      <c r="CL28" s="54" t="str">
        <f>IF(CL$3="","",IF(OR('Step 2_Revenue3'!$H50&gt;CL$3,'Step 2_Revenue3'!$H50=""),0,IF('Step 2_Revenue3'!$I50+ 'Step 2_Revenue3'!$H50 - 1&gt;=CL$3,('Step 2_Revenue3'!$D50*((1-'Step 2_Revenue3'!$F50)^(CL$3-'Step 2_Revenue3'!$H50))*'Step 2_Revenue3'!$E50*((1+'Step 2_Revenue3'!$G50)^(CL$3-1))), 0)))</f>
        <v/>
      </c>
      <c r="CM28" s="54" t="str">
        <f>IF(CM$3="","",IF(OR('Step 2_Revenue3'!$H50&gt;CM$3,'Step 2_Revenue3'!$H50=""),0,IF('Step 2_Revenue3'!$I50+ 'Step 2_Revenue3'!$H50 - 1&gt;=CM$3,('Step 2_Revenue3'!$D50*((1-'Step 2_Revenue3'!$F50)^(CM$3-'Step 2_Revenue3'!$H50))*'Step 2_Revenue3'!$E50*((1+'Step 2_Revenue3'!$G50)^(CM$3-1))), 0)))</f>
        <v/>
      </c>
      <c r="CN28" s="54" t="str">
        <f>IF(CN$3="","",IF(OR('Step 2_Revenue3'!$H50&gt;CN$3,'Step 2_Revenue3'!$H50=""),0,IF('Step 2_Revenue3'!$I50+ 'Step 2_Revenue3'!$H50 - 1&gt;=CN$3,('Step 2_Revenue3'!$D50*((1-'Step 2_Revenue3'!$F50)^(CN$3-'Step 2_Revenue3'!$H50))*'Step 2_Revenue3'!$E50*((1+'Step 2_Revenue3'!$G50)^(CN$3-1))), 0)))</f>
        <v/>
      </c>
      <c r="CO28" s="54" t="str">
        <f>IF(CO$3="","",IF(OR('Step 2_Revenue3'!$H50&gt;CO$3,'Step 2_Revenue3'!$H50=""),0,IF('Step 2_Revenue3'!$I50+ 'Step 2_Revenue3'!$H50 - 1&gt;=CO$3,('Step 2_Revenue3'!$D50*((1-'Step 2_Revenue3'!$F50)^(CO$3-'Step 2_Revenue3'!$H50))*'Step 2_Revenue3'!$E50*((1+'Step 2_Revenue3'!$G50)^(CO$3-1))), 0)))</f>
        <v/>
      </c>
      <c r="CP28" s="54" t="str">
        <f>IF(CP$3="","",IF(OR('Step 2_Revenue3'!$H50&gt;CP$3,'Step 2_Revenue3'!$H50=""),0,IF('Step 2_Revenue3'!$I50+ 'Step 2_Revenue3'!$H50 - 1&gt;=CP$3,('Step 2_Revenue3'!$D50*((1-'Step 2_Revenue3'!$F50)^(CP$3-'Step 2_Revenue3'!$H50))*'Step 2_Revenue3'!$E50*((1+'Step 2_Revenue3'!$G50)^(CP$3-1))), 0)))</f>
        <v/>
      </c>
      <c r="CQ28" s="54" t="str">
        <f>IF(CQ$3="","",IF(OR('Step 2_Revenue3'!$H50&gt;CQ$3,'Step 2_Revenue3'!$H50=""),0,IF('Step 2_Revenue3'!$I50+ 'Step 2_Revenue3'!$H50 - 1&gt;=CQ$3,('Step 2_Revenue3'!$D50*((1-'Step 2_Revenue3'!$F50)^(CQ$3-'Step 2_Revenue3'!$H50))*'Step 2_Revenue3'!$E50*((1+'Step 2_Revenue3'!$G50)^(CQ$3-1))), 0)))</f>
        <v/>
      </c>
      <c r="CR28" s="54" t="str">
        <f>IF(CR$3="","",IF(OR('Step 2_Revenue3'!$H50&gt;CR$3,'Step 2_Revenue3'!$H50=""),0,IF('Step 2_Revenue3'!$I50+ 'Step 2_Revenue3'!$H50 - 1&gt;=CR$3,('Step 2_Revenue3'!$D50*((1-'Step 2_Revenue3'!$F50)^(CR$3-'Step 2_Revenue3'!$H50))*'Step 2_Revenue3'!$E50*((1+'Step 2_Revenue3'!$G50)^(CR$3-1))), 0)))</f>
        <v/>
      </c>
      <c r="CS28" s="54" t="str">
        <f>IF(CS$3="","",IF(OR('Step 2_Revenue3'!$H50&gt;CS$3,'Step 2_Revenue3'!$H50=""),0,IF('Step 2_Revenue3'!$I50+ 'Step 2_Revenue3'!$H50 - 1&gt;=CS$3,('Step 2_Revenue3'!$D50*((1-'Step 2_Revenue3'!$F50)^(CS$3-'Step 2_Revenue3'!$H50))*'Step 2_Revenue3'!$E50*((1+'Step 2_Revenue3'!$G50)^(CS$3-1))), 0)))</f>
        <v/>
      </c>
      <c r="CT28" s="54" t="str">
        <f>IF(CT$3="","",IF(OR('Step 2_Revenue3'!$H50&gt;CT$3,'Step 2_Revenue3'!$H50=""),0,IF('Step 2_Revenue3'!$I50+ 'Step 2_Revenue3'!$H50 - 1&gt;=CT$3,('Step 2_Revenue3'!$D50*((1-'Step 2_Revenue3'!$F50)^(CT$3-'Step 2_Revenue3'!$H50))*'Step 2_Revenue3'!$E50*((1+'Step 2_Revenue3'!$G50)^(CT$3-1))), 0)))</f>
        <v/>
      </c>
      <c r="CU28" s="54" t="str">
        <f>IF(CU$3="","",IF(OR('Step 2_Revenue3'!$H50&gt;CU$3,'Step 2_Revenue3'!$H50=""),0,IF('Step 2_Revenue3'!$I50+ 'Step 2_Revenue3'!$H50 - 1&gt;=CU$3,('Step 2_Revenue3'!$D50*((1-'Step 2_Revenue3'!$F50)^(CU$3-'Step 2_Revenue3'!$H50))*'Step 2_Revenue3'!$E50*((1+'Step 2_Revenue3'!$G50)^(CU$3-1))), 0)))</f>
        <v/>
      </c>
      <c r="CV28" s="54" t="str">
        <f>IF(CV$3="","",IF(OR('Step 2_Revenue3'!$H50&gt;CV$3,'Step 2_Revenue3'!$H50=""),0,IF('Step 2_Revenue3'!$I50+ 'Step 2_Revenue3'!$H50 - 1&gt;=CV$3,('Step 2_Revenue3'!$D50*((1-'Step 2_Revenue3'!$F50)^(CV$3-'Step 2_Revenue3'!$H50))*'Step 2_Revenue3'!$E50*((1+'Step 2_Revenue3'!$G50)^(CV$3-1))), 0)))</f>
        <v/>
      </c>
      <c r="CW28" s="54" t="str">
        <f>IF(CW$3="","",IF(OR('Step 2_Revenue3'!$H50&gt;CW$3,'Step 2_Revenue3'!$H50=""),0,IF('Step 2_Revenue3'!$I50+ 'Step 2_Revenue3'!$H50 - 1&gt;=CW$3,('Step 2_Revenue3'!$D50*((1-'Step 2_Revenue3'!$F50)^(CW$3-'Step 2_Revenue3'!$H50))*'Step 2_Revenue3'!$E50*((1+'Step 2_Revenue3'!$G50)^(CW$3-1))), 0)))</f>
        <v/>
      </c>
      <c r="CX28" s="54" t="str">
        <f>IF(CX$3="","",IF(OR('Step 2_Revenue3'!$H50&gt;CX$3,'Step 2_Revenue3'!$H50=""),0,IF('Step 2_Revenue3'!$I50+ 'Step 2_Revenue3'!$H50 - 1&gt;=CX$3,('Step 2_Revenue3'!$D50*((1-'Step 2_Revenue3'!$F50)^(CX$3-'Step 2_Revenue3'!$H50))*'Step 2_Revenue3'!$E50*((1+'Step 2_Revenue3'!$G50)^(CX$3-1))), 0)))</f>
        <v/>
      </c>
      <c r="CY28" s="54" t="str">
        <f>IF(CY$3="","",IF(OR('Step 2_Revenue3'!$H50&gt;CY$3,'Step 2_Revenue3'!$H50=""),0,IF('Step 2_Revenue3'!$I50+ 'Step 2_Revenue3'!$H50 - 1&gt;=CY$3,('Step 2_Revenue3'!$D50*((1-'Step 2_Revenue3'!$F50)^(CY$3-'Step 2_Revenue3'!$H50))*'Step 2_Revenue3'!$E50*((1+'Step 2_Revenue3'!$G50)^(CY$3-1))), 0)))</f>
        <v/>
      </c>
      <c r="CZ28" s="54" t="str">
        <f>IF(CZ$3="","",IF(OR('Step 2_Revenue3'!$H50&gt;CZ$3,'Step 2_Revenue3'!$H50=""),0,IF('Step 2_Revenue3'!$I50+ 'Step 2_Revenue3'!$H50 - 1&gt;=CZ$3,('Step 2_Revenue3'!$D50*((1-'Step 2_Revenue3'!$F50)^(CZ$3-'Step 2_Revenue3'!$H50))*'Step 2_Revenue3'!$E50*((1+'Step 2_Revenue3'!$G50)^(CZ$3-1))), 0)))</f>
        <v/>
      </c>
      <c r="DA28" s="54" t="str">
        <f>IF(DA$3="","",IF(OR('Step 2_Revenue3'!$H50&gt;DA$3,'Step 2_Revenue3'!$H50=""),0,IF('Step 2_Revenue3'!$I50+ 'Step 2_Revenue3'!$H50 - 1&gt;=DA$3,('Step 2_Revenue3'!$D50*((1-'Step 2_Revenue3'!$F50)^(DA$3-'Step 2_Revenue3'!$H50))*'Step 2_Revenue3'!$E50*((1+'Step 2_Revenue3'!$G50)^(DA$3-1))), 0)))</f>
        <v/>
      </c>
      <c r="DB28" s="54" t="str">
        <f>IF(DB$3="","",IF(OR('Step 2_Revenue3'!$H50&gt;DB$3,'Step 2_Revenue3'!$H50=""),0,IF('Step 2_Revenue3'!$I50+ 'Step 2_Revenue3'!$H50 - 1&gt;=DB$3,('Step 2_Revenue3'!$D50*((1-'Step 2_Revenue3'!$F50)^(DB$3-'Step 2_Revenue3'!$H50))*'Step 2_Revenue3'!$E50*((1+'Step 2_Revenue3'!$G50)^(DB$3-1))), 0)))</f>
        <v/>
      </c>
      <c r="DC28" s="7"/>
    </row>
    <row r="29" spans="1:107" s="6" customFormat="1" x14ac:dyDescent="0.25">
      <c r="A29" s="7">
        <f t="shared" si="0"/>
        <v>0</v>
      </c>
      <c r="B29" s="14" t="str">
        <f>IF('Step 2_Revenue3'!C51&gt;0,'Step 2_Revenue3'!B51,"")</f>
        <v/>
      </c>
      <c r="C29" s="14"/>
      <c r="D29" s="14" t="str">
        <f>IF('Step 2_Revenue3'!D51&gt;0,IF('Step 2_Revenue3'!H51+'Step 2_Revenue3'!I51&gt;'Step 1_Expenditure3'!$C$22,'Step 1_Expenditure3'!$C$22,'Step 2_Revenue3'!H51+'Step 2_Revenue3'!I51),"")</f>
        <v/>
      </c>
      <c r="E29" s="14" t="str">
        <f>IF('Step 2_Revenue3'!D51&gt;0,'Step 2_Revenue3'!C51,"")</f>
        <v/>
      </c>
      <c r="F29" s="54">
        <f>IF(F$3="","",IF(OR('Step 2_Revenue3'!$H51&gt;F$3,'Step 2_Revenue3'!$H51=""),0,IF('Step 2_Revenue3'!$I51+ 'Step 2_Revenue3'!$H51 - 1&gt;=F$3, ('Step 2_Revenue3'!$D51*((1-'Step 2_Revenue3'!$F51)^(F$3-'Step 2_Revenue3'!$H51))*'Step 2_Revenue3'!$E51*((1+'Step 2_Revenue3'!$G51)^(F$3))), 0)))</f>
        <v>0</v>
      </c>
      <c r="G29" s="54">
        <f>IF(G$3="","",IF(OR('Step 2_Revenue3'!$H51&gt;G$3,'Step 2_Revenue3'!$H51=""),0,IF('Step 2_Revenue3'!$I51+ 'Step 2_Revenue3'!$H51 - 1&gt;=G$3,('Step 2_Revenue3'!$D51*((1-'Step 2_Revenue3'!$F51)^(G$3-'Step 2_Revenue3'!$H51))*'Step 2_Revenue3'!$E51*((1+'Step 2_Revenue3'!$G51)^(G$3-1))), 0)))</f>
        <v>0</v>
      </c>
      <c r="H29" s="54">
        <f>IF(H$3="","",IF(OR('Step 2_Revenue3'!$H51&gt;H$3,'Step 2_Revenue3'!$H51=""),0,IF('Step 2_Revenue3'!$I51+ 'Step 2_Revenue3'!$H51 - 1&gt;=H$3,('Step 2_Revenue3'!$D51*((1-'Step 2_Revenue3'!$F51)^(H$3-'Step 2_Revenue3'!$H51))*'Step 2_Revenue3'!$E51*((1+'Step 2_Revenue3'!$G51)^(H$3-1))), 0)))</f>
        <v>0</v>
      </c>
      <c r="I29" s="54">
        <f>IF(I$3="","",IF(OR('Step 2_Revenue3'!$H51&gt;I$3,'Step 2_Revenue3'!$H51=""),0,IF('Step 2_Revenue3'!$I51+ 'Step 2_Revenue3'!$H51 - 1&gt;=I$3,('Step 2_Revenue3'!$D51*((1-'Step 2_Revenue3'!$F51)^(I$3-'Step 2_Revenue3'!$H51))*'Step 2_Revenue3'!$E51*((1+'Step 2_Revenue3'!$G51)^(I$3-1))), 0)))</f>
        <v>0</v>
      </c>
      <c r="J29" s="54">
        <f>IF(J$3="","",IF(OR('Step 2_Revenue3'!$H51&gt;J$3,'Step 2_Revenue3'!$H51=""),0,IF('Step 2_Revenue3'!$I51+ 'Step 2_Revenue3'!$H51 - 1&gt;=J$3,('Step 2_Revenue3'!$D51*((1-'Step 2_Revenue3'!$F51)^(J$3-'Step 2_Revenue3'!$H51))*'Step 2_Revenue3'!$E51*((1+'Step 2_Revenue3'!$G51)^(J$3-1))), 0)))</f>
        <v>0</v>
      </c>
      <c r="K29" s="54">
        <f>IF(K$3="","",IF(OR('Step 2_Revenue3'!$H51&gt;K$3,'Step 2_Revenue3'!$H51=""),0,IF('Step 2_Revenue3'!$I51+ 'Step 2_Revenue3'!$H51 - 1&gt;=K$3,('Step 2_Revenue3'!$D51*((1-'Step 2_Revenue3'!$F51)^(K$3-'Step 2_Revenue3'!$H51))*'Step 2_Revenue3'!$E51*((1+'Step 2_Revenue3'!$G51)^(K$3-1))), 0)))</f>
        <v>0</v>
      </c>
      <c r="L29" s="54">
        <f>IF(L$3="","",IF(OR('Step 2_Revenue3'!$H51&gt;L$3,'Step 2_Revenue3'!$H51=""),0,IF('Step 2_Revenue3'!$I51+ 'Step 2_Revenue3'!$H51 - 1&gt;=L$3,('Step 2_Revenue3'!$D51*((1-'Step 2_Revenue3'!$F51)^(L$3-'Step 2_Revenue3'!$H51))*'Step 2_Revenue3'!$E51*((1+'Step 2_Revenue3'!$G51)^(L$3-1))), 0)))</f>
        <v>0</v>
      </c>
      <c r="M29" s="54">
        <f>IF(M$3="","",IF(OR('Step 2_Revenue3'!$H51&gt;M$3,'Step 2_Revenue3'!$H51=""),0,IF('Step 2_Revenue3'!$I51+ 'Step 2_Revenue3'!$H51 - 1&gt;=M$3,('Step 2_Revenue3'!$D51*((1-'Step 2_Revenue3'!$F51)^(M$3-'Step 2_Revenue3'!$H51))*'Step 2_Revenue3'!$E51*((1+'Step 2_Revenue3'!$G51)^(M$3-1))), 0)))</f>
        <v>0</v>
      </c>
      <c r="N29" s="54">
        <f>IF(N$3="","",IF(OR('Step 2_Revenue3'!$H51&gt;N$3,'Step 2_Revenue3'!$H51=""),0,IF('Step 2_Revenue3'!$I51+ 'Step 2_Revenue3'!$H51 - 1&gt;=N$3,('Step 2_Revenue3'!$D51*((1-'Step 2_Revenue3'!$F51)^(N$3-'Step 2_Revenue3'!$H51))*'Step 2_Revenue3'!$E51*((1+'Step 2_Revenue3'!$G51)^(N$3-1))), 0)))</f>
        <v>0</v>
      </c>
      <c r="O29" s="54">
        <f>IF(O$3="","",IF(OR('Step 2_Revenue3'!$H51&gt;O$3,'Step 2_Revenue3'!$H51=""),0,IF('Step 2_Revenue3'!$I51+ 'Step 2_Revenue3'!$H51 - 1&gt;=O$3,('Step 2_Revenue3'!$D51*((1-'Step 2_Revenue3'!$F51)^(O$3-'Step 2_Revenue3'!$H51))*'Step 2_Revenue3'!$E51*((1+'Step 2_Revenue3'!$G51)^(O$3-1))), 0)))</f>
        <v>0</v>
      </c>
      <c r="P29" s="54">
        <f>IF(P$3="","",IF(OR('Step 2_Revenue3'!$H51&gt;P$3,'Step 2_Revenue3'!$H51=""),0,IF('Step 2_Revenue3'!$I51+ 'Step 2_Revenue3'!$H51 - 1&gt;=P$3,('Step 2_Revenue3'!$D51*((1-'Step 2_Revenue3'!$F51)^(P$3-'Step 2_Revenue3'!$H51))*'Step 2_Revenue3'!$E51*((1+'Step 2_Revenue3'!$G51)^(P$3-1))), 0)))</f>
        <v>0</v>
      </c>
      <c r="Q29" s="54">
        <f>IF(Q$3="","",IF(OR('Step 2_Revenue3'!$H51&gt;Q$3,'Step 2_Revenue3'!$H51=""),0,IF('Step 2_Revenue3'!$I51+ 'Step 2_Revenue3'!$H51 - 1&gt;=Q$3,('Step 2_Revenue3'!$D51*((1-'Step 2_Revenue3'!$F51)^(Q$3-'Step 2_Revenue3'!$H51))*'Step 2_Revenue3'!$E51*((1+'Step 2_Revenue3'!$G51)^(Q$3-1))), 0)))</f>
        <v>0</v>
      </c>
      <c r="R29" s="54">
        <f>IF(R$3="","",IF(OR('Step 2_Revenue3'!$H51&gt;R$3,'Step 2_Revenue3'!$H51=""),0,IF('Step 2_Revenue3'!$I51+ 'Step 2_Revenue3'!$H51 - 1&gt;=R$3,('Step 2_Revenue3'!$D51*((1-'Step 2_Revenue3'!$F51)^(R$3-'Step 2_Revenue3'!$H51))*'Step 2_Revenue3'!$E51*((1+'Step 2_Revenue3'!$G51)^(R$3-1))), 0)))</f>
        <v>0</v>
      </c>
      <c r="S29" s="54">
        <f>IF(S$3="","",IF(OR('Step 2_Revenue3'!$H51&gt;S$3,'Step 2_Revenue3'!$H51=""),0,IF('Step 2_Revenue3'!$I51+ 'Step 2_Revenue3'!$H51 - 1&gt;=S$3,('Step 2_Revenue3'!$D51*((1-'Step 2_Revenue3'!$F51)^(S$3-'Step 2_Revenue3'!$H51))*'Step 2_Revenue3'!$E51*((1+'Step 2_Revenue3'!$G51)^(S$3-1))), 0)))</f>
        <v>0</v>
      </c>
      <c r="T29" s="54">
        <f>IF(T$3="","",IF(OR('Step 2_Revenue3'!$H51&gt;T$3,'Step 2_Revenue3'!$H51=""),0,IF('Step 2_Revenue3'!$I51+ 'Step 2_Revenue3'!$H51 - 1&gt;=T$3,('Step 2_Revenue3'!$D51*((1-'Step 2_Revenue3'!$F51)^(T$3-'Step 2_Revenue3'!$H51))*'Step 2_Revenue3'!$E51*((1+'Step 2_Revenue3'!$G51)^(T$3-1))), 0)))</f>
        <v>0</v>
      </c>
      <c r="U29" s="54">
        <f>IF(U$3="","",IF(OR('Step 2_Revenue3'!$H51&gt;U$3,'Step 2_Revenue3'!$H51=""),0,IF('Step 2_Revenue3'!$I51+ 'Step 2_Revenue3'!$H51 - 1&gt;=U$3,('Step 2_Revenue3'!$D51*((1-'Step 2_Revenue3'!$F51)^(U$3-'Step 2_Revenue3'!$H51))*'Step 2_Revenue3'!$E51*((1+'Step 2_Revenue3'!$G51)^(U$3-1))), 0)))</f>
        <v>0</v>
      </c>
      <c r="V29" s="54">
        <f>IF(V$3="","",IF(OR('Step 2_Revenue3'!$H51&gt;V$3,'Step 2_Revenue3'!$H51=""),0,IF('Step 2_Revenue3'!$I51+ 'Step 2_Revenue3'!$H51 - 1&gt;=V$3,('Step 2_Revenue3'!$D51*((1-'Step 2_Revenue3'!$F51)^(V$3-'Step 2_Revenue3'!$H51))*'Step 2_Revenue3'!$E51*((1+'Step 2_Revenue3'!$G51)^(V$3-1))), 0)))</f>
        <v>0</v>
      </c>
      <c r="W29" s="54">
        <f>IF(W$3="","",IF(OR('Step 2_Revenue3'!$H51&gt;W$3,'Step 2_Revenue3'!$H51=""),0,IF('Step 2_Revenue3'!$I51+ 'Step 2_Revenue3'!$H51 - 1&gt;=W$3,('Step 2_Revenue3'!$D51*((1-'Step 2_Revenue3'!$F51)^(W$3-'Step 2_Revenue3'!$H51))*'Step 2_Revenue3'!$E51*((1+'Step 2_Revenue3'!$G51)^(W$3-1))), 0)))</f>
        <v>0</v>
      </c>
      <c r="X29" s="54">
        <f>IF(X$3="","",IF(OR('Step 2_Revenue3'!$H51&gt;X$3,'Step 2_Revenue3'!$H51=""),0,IF('Step 2_Revenue3'!$I51+ 'Step 2_Revenue3'!$H51 - 1&gt;=X$3,('Step 2_Revenue3'!$D51*((1-'Step 2_Revenue3'!$F51)^(X$3-'Step 2_Revenue3'!$H51))*'Step 2_Revenue3'!$E51*((1+'Step 2_Revenue3'!$G51)^(X$3-1))), 0)))</f>
        <v>0</v>
      </c>
      <c r="Y29" s="54">
        <f>IF(Y$3="","",IF(OR('Step 2_Revenue3'!$H51&gt;Y$3,'Step 2_Revenue3'!$H51=""),0,IF('Step 2_Revenue3'!$I51+ 'Step 2_Revenue3'!$H51 - 1&gt;=Y$3,('Step 2_Revenue3'!$D51*((1-'Step 2_Revenue3'!$F51)^(Y$3-'Step 2_Revenue3'!$H51))*'Step 2_Revenue3'!$E51*((1+'Step 2_Revenue3'!$G51)^(Y$3-1))), 0)))</f>
        <v>0</v>
      </c>
      <c r="Z29" s="54">
        <f>IF(Z$3="","",IF(OR('Step 2_Revenue3'!$H51&gt;Z$3,'Step 2_Revenue3'!$H51=""),0,IF('Step 2_Revenue3'!$I51+ 'Step 2_Revenue3'!$H51 - 1&gt;=Z$3,('Step 2_Revenue3'!$D51*((1-'Step 2_Revenue3'!$F51)^(Z$3-'Step 2_Revenue3'!$H51))*'Step 2_Revenue3'!$E51*((1+'Step 2_Revenue3'!$G51)^(Z$3-1))), 0)))</f>
        <v>0</v>
      </c>
      <c r="AA29" s="54">
        <f>IF(AA$3="","",IF(OR('Step 2_Revenue3'!$H51&gt;AA$3,'Step 2_Revenue3'!$H51=""),0,IF('Step 2_Revenue3'!$I51+ 'Step 2_Revenue3'!$H51 - 1&gt;=AA$3,('Step 2_Revenue3'!$D51*((1-'Step 2_Revenue3'!$F51)^(AA$3-'Step 2_Revenue3'!$H51))*'Step 2_Revenue3'!$E51*((1+'Step 2_Revenue3'!$G51)^(AA$3-1))), 0)))</f>
        <v>0</v>
      </c>
      <c r="AB29" s="54">
        <f>IF(AB$3="","",IF(OR('Step 2_Revenue3'!$H51&gt;AB$3,'Step 2_Revenue3'!$H51=""),0,IF('Step 2_Revenue3'!$I51+ 'Step 2_Revenue3'!$H51 - 1&gt;=AB$3,('Step 2_Revenue3'!$D51*((1-'Step 2_Revenue3'!$F51)^(AB$3-'Step 2_Revenue3'!$H51))*'Step 2_Revenue3'!$E51*((1+'Step 2_Revenue3'!$G51)^(AB$3-1))), 0)))</f>
        <v>0</v>
      </c>
      <c r="AC29" s="54">
        <f>IF(AC$3="","",IF(OR('Step 2_Revenue3'!$H51&gt;AC$3,'Step 2_Revenue3'!$H51=""),0,IF('Step 2_Revenue3'!$I51+ 'Step 2_Revenue3'!$H51 - 1&gt;=AC$3,('Step 2_Revenue3'!$D51*((1-'Step 2_Revenue3'!$F51)^(AC$3-'Step 2_Revenue3'!$H51))*'Step 2_Revenue3'!$E51*((1+'Step 2_Revenue3'!$G51)^(AC$3-1))), 0)))</f>
        <v>0</v>
      </c>
      <c r="AD29" s="54">
        <f>IF(AD$3="","",IF(OR('Step 2_Revenue3'!$H51&gt;AD$3,'Step 2_Revenue3'!$H51=""),0,IF('Step 2_Revenue3'!$I51+ 'Step 2_Revenue3'!$H51 - 1&gt;=AD$3,('Step 2_Revenue3'!$D51*((1-'Step 2_Revenue3'!$F51)^(AD$3-'Step 2_Revenue3'!$H51))*'Step 2_Revenue3'!$E51*((1+'Step 2_Revenue3'!$G51)^(AD$3-1))), 0)))</f>
        <v>0</v>
      </c>
      <c r="AE29" s="54">
        <f>IF(AE$3="","",IF(OR('Step 2_Revenue3'!$H51&gt;AE$3,'Step 2_Revenue3'!$H51=""),0,IF('Step 2_Revenue3'!$I51+ 'Step 2_Revenue3'!$H51 - 1&gt;=AE$3,('Step 2_Revenue3'!$D51*((1-'Step 2_Revenue3'!$F51)^(AE$3-'Step 2_Revenue3'!$H51))*'Step 2_Revenue3'!$E51*((1+'Step 2_Revenue3'!$G51)^(AE$3-1))), 0)))</f>
        <v>0</v>
      </c>
      <c r="AF29" s="54" t="str">
        <f>IF(AF$3="","",IF(OR('Step 2_Revenue3'!$H51&gt;AF$3,'Step 2_Revenue3'!$H51=""),0,IF('Step 2_Revenue3'!$I51+ 'Step 2_Revenue3'!$H51 - 1&gt;=AF$3,('Step 2_Revenue3'!$D51*((1-'Step 2_Revenue3'!$F51)^(AF$3-'Step 2_Revenue3'!$H51))*'Step 2_Revenue3'!$E51*((1+'Step 2_Revenue3'!$G51)^(AF$3-1))), 0)))</f>
        <v/>
      </c>
      <c r="AG29" s="54" t="str">
        <f>IF(AG$3="","",IF(OR('Step 2_Revenue3'!$H51&gt;AG$3,'Step 2_Revenue3'!$H51=""),0,IF('Step 2_Revenue3'!$I51+ 'Step 2_Revenue3'!$H51 - 1&gt;=AG$3,('Step 2_Revenue3'!$D51*((1-'Step 2_Revenue3'!$F51)^(AG$3-'Step 2_Revenue3'!$H51))*'Step 2_Revenue3'!$E51*((1+'Step 2_Revenue3'!$G51)^(AG$3-1))), 0)))</f>
        <v/>
      </c>
      <c r="AH29" s="54" t="str">
        <f>IF(AH$3="","",IF(OR('Step 2_Revenue3'!$H51&gt;AH$3,'Step 2_Revenue3'!$H51=""),0,IF('Step 2_Revenue3'!$I51+ 'Step 2_Revenue3'!$H51 - 1&gt;=AH$3,('Step 2_Revenue3'!$D51*((1-'Step 2_Revenue3'!$F51)^(AH$3-'Step 2_Revenue3'!$H51))*'Step 2_Revenue3'!$E51*((1+'Step 2_Revenue3'!$G51)^(AH$3-1))), 0)))</f>
        <v/>
      </c>
      <c r="AI29" s="54" t="str">
        <f>IF(AI$3="","",IF(OR('Step 2_Revenue3'!$H51&gt;AI$3,'Step 2_Revenue3'!$H51=""),0,IF('Step 2_Revenue3'!$I51+ 'Step 2_Revenue3'!$H51 - 1&gt;=AI$3,('Step 2_Revenue3'!$D51*((1-'Step 2_Revenue3'!$F51)^(AI$3-'Step 2_Revenue3'!$H51))*'Step 2_Revenue3'!$E51*((1+'Step 2_Revenue3'!$G51)^(AI$3-1))), 0)))</f>
        <v/>
      </c>
      <c r="AJ29" s="54" t="str">
        <f>IF(AJ$3="","",IF(OR('Step 2_Revenue3'!$H51&gt;AJ$3,'Step 2_Revenue3'!$H51=""),0,IF('Step 2_Revenue3'!$I51+ 'Step 2_Revenue3'!$H51 - 1&gt;=AJ$3,('Step 2_Revenue3'!$D51*((1-'Step 2_Revenue3'!$F51)^(AJ$3-'Step 2_Revenue3'!$H51))*'Step 2_Revenue3'!$E51*((1+'Step 2_Revenue3'!$G51)^(AJ$3-1))), 0)))</f>
        <v/>
      </c>
      <c r="AK29" s="54" t="str">
        <f>IF(AK$3="","",IF(OR('Step 2_Revenue3'!$H51&gt;AK$3,'Step 2_Revenue3'!$H51=""),0,IF('Step 2_Revenue3'!$I51+ 'Step 2_Revenue3'!$H51 - 1&gt;=AK$3,('Step 2_Revenue3'!$D51*((1-'Step 2_Revenue3'!$F51)^(AK$3-'Step 2_Revenue3'!$H51))*'Step 2_Revenue3'!$E51*((1+'Step 2_Revenue3'!$G51)^(AK$3-1))), 0)))</f>
        <v/>
      </c>
      <c r="AL29" s="54" t="str">
        <f>IF(AL$3="","",IF(OR('Step 2_Revenue3'!$H51&gt;AL$3,'Step 2_Revenue3'!$H51=""),0,IF('Step 2_Revenue3'!$I51+ 'Step 2_Revenue3'!$H51 - 1&gt;=AL$3,('Step 2_Revenue3'!$D51*((1-'Step 2_Revenue3'!$F51)^(AL$3-'Step 2_Revenue3'!$H51))*'Step 2_Revenue3'!$E51*((1+'Step 2_Revenue3'!$G51)^(AL$3-1))), 0)))</f>
        <v/>
      </c>
      <c r="AM29" s="54" t="str">
        <f>IF(AM$3="","",IF(OR('Step 2_Revenue3'!$H51&gt;AM$3,'Step 2_Revenue3'!$H51=""),0,IF('Step 2_Revenue3'!$I51+ 'Step 2_Revenue3'!$H51 - 1&gt;=AM$3,('Step 2_Revenue3'!$D51*((1-'Step 2_Revenue3'!$F51)^(AM$3-'Step 2_Revenue3'!$H51))*'Step 2_Revenue3'!$E51*((1+'Step 2_Revenue3'!$G51)^(AM$3-1))), 0)))</f>
        <v/>
      </c>
      <c r="AN29" s="54" t="str">
        <f>IF(AN$3="","",IF(OR('Step 2_Revenue3'!$H51&gt;AN$3,'Step 2_Revenue3'!$H51=""),0,IF('Step 2_Revenue3'!$I51+ 'Step 2_Revenue3'!$H51 - 1&gt;=AN$3,('Step 2_Revenue3'!$D51*((1-'Step 2_Revenue3'!$F51)^(AN$3-'Step 2_Revenue3'!$H51))*'Step 2_Revenue3'!$E51*((1+'Step 2_Revenue3'!$G51)^(AN$3-1))), 0)))</f>
        <v/>
      </c>
      <c r="AO29" s="54" t="str">
        <f>IF(AO$3="","",IF(OR('Step 2_Revenue3'!$H51&gt;AO$3,'Step 2_Revenue3'!$H51=""),0,IF('Step 2_Revenue3'!$I51+ 'Step 2_Revenue3'!$H51 - 1&gt;=AO$3,('Step 2_Revenue3'!$D51*((1-'Step 2_Revenue3'!$F51)^(AO$3-'Step 2_Revenue3'!$H51))*'Step 2_Revenue3'!$E51*((1+'Step 2_Revenue3'!$G51)^(AO$3-1))), 0)))</f>
        <v/>
      </c>
      <c r="AP29" s="54" t="str">
        <f>IF(AP$3="","",IF(OR('Step 2_Revenue3'!$H51&gt;AP$3,'Step 2_Revenue3'!$H51=""),0,IF('Step 2_Revenue3'!$I51+ 'Step 2_Revenue3'!$H51 - 1&gt;=AP$3,('Step 2_Revenue3'!$D51*((1-'Step 2_Revenue3'!$F51)^(AP$3-'Step 2_Revenue3'!$H51))*'Step 2_Revenue3'!$E51*((1+'Step 2_Revenue3'!$G51)^(AP$3-1))), 0)))</f>
        <v/>
      </c>
      <c r="AQ29" s="54" t="str">
        <f>IF(AQ$3="","",IF(OR('Step 2_Revenue3'!$H51&gt;AQ$3,'Step 2_Revenue3'!$H51=""),0,IF('Step 2_Revenue3'!$I51+ 'Step 2_Revenue3'!$H51 - 1&gt;=AQ$3,('Step 2_Revenue3'!$D51*((1-'Step 2_Revenue3'!$F51)^(AQ$3-'Step 2_Revenue3'!$H51))*'Step 2_Revenue3'!$E51*((1+'Step 2_Revenue3'!$G51)^(AQ$3-1))), 0)))</f>
        <v/>
      </c>
      <c r="AR29" s="54" t="str">
        <f>IF(AR$3="","",IF(OR('Step 2_Revenue3'!$H51&gt;AR$3,'Step 2_Revenue3'!$H51=""),0,IF('Step 2_Revenue3'!$I51+ 'Step 2_Revenue3'!$H51 - 1&gt;=AR$3,('Step 2_Revenue3'!$D51*((1-'Step 2_Revenue3'!$F51)^(AR$3-'Step 2_Revenue3'!$H51))*'Step 2_Revenue3'!$E51*((1+'Step 2_Revenue3'!$G51)^(AR$3-1))), 0)))</f>
        <v/>
      </c>
      <c r="AS29" s="54" t="str">
        <f>IF(AS$3="","",IF(OR('Step 2_Revenue3'!$H51&gt;AS$3,'Step 2_Revenue3'!$H51=""),0,IF('Step 2_Revenue3'!$I51+ 'Step 2_Revenue3'!$H51 - 1&gt;=AS$3,('Step 2_Revenue3'!$D51*((1-'Step 2_Revenue3'!$F51)^(AS$3-'Step 2_Revenue3'!$H51))*'Step 2_Revenue3'!$E51*((1+'Step 2_Revenue3'!$G51)^(AS$3-1))), 0)))</f>
        <v/>
      </c>
      <c r="AT29" s="54" t="str">
        <f>IF(AT$3="","",IF(OR('Step 2_Revenue3'!$H51&gt;AT$3,'Step 2_Revenue3'!$H51=""),0,IF('Step 2_Revenue3'!$I51+ 'Step 2_Revenue3'!$H51 - 1&gt;=AT$3,('Step 2_Revenue3'!$D51*((1-'Step 2_Revenue3'!$F51)^(AT$3-'Step 2_Revenue3'!$H51))*'Step 2_Revenue3'!$E51*((1+'Step 2_Revenue3'!$G51)^(AT$3-1))), 0)))</f>
        <v/>
      </c>
      <c r="AU29" s="54" t="str">
        <f>IF(AU$3="","",IF(OR('Step 2_Revenue3'!$H51&gt;AU$3,'Step 2_Revenue3'!$H51=""),0,IF('Step 2_Revenue3'!$I51+ 'Step 2_Revenue3'!$H51 - 1&gt;=AU$3,('Step 2_Revenue3'!$D51*((1-'Step 2_Revenue3'!$F51)^(AU$3-'Step 2_Revenue3'!$H51))*'Step 2_Revenue3'!$E51*((1+'Step 2_Revenue3'!$G51)^(AU$3-1))), 0)))</f>
        <v/>
      </c>
      <c r="AV29" s="54" t="str">
        <f>IF(AV$3="","",IF(OR('Step 2_Revenue3'!$H51&gt;AV$3,'Step 2_Revenue3'!$H51=""),0,IF('Step 2_Revenue3'!$I51+ 'Step 2_Revenue3'!$H51 - 1&gt;=AV$3,('Step 2_Revenue3'!$D51*((1-'Step 2_Revenue3'!$F51)^(AV$3-'Step 2_Revenue3'!$H51))*'Step 2_Revenue3'!$E51*((1+'Step 2_Revenue3'!$G51)^(AV$3-1))), 0)))</f>
        <v/>
      </c>
      <c r="AW29" s="54" t="str">
        <f>IF(AW$3="","",IF(OR('Step 2_Revenue3'!$H51&gt;AW$3,'Step 2_Revenue3'!$H51=""),0,IF('Step 2_Revenue3'!$I51+ 'Step 2_Revenue3'!$H51 - 1&gt;=AW$3,('Step 2_Revenue3'!$D51*((1-'Step 2_Revenue3'!$F51)^(AW$3-'Step 2_Revenue3'!$H51))*'Step 2_Revenue3'!$E51*((1+'Step 2_Revenue3'!$G51)^(AW$3-1))), 0)))</f>
        <v/>
      </c>
      <c r="AX29" s="54" t="str">
        <f>IF(AX$3="","",IF(OR('Step 2_Revenue3'!$H51&gt;AX$3,'Step 2_Revenue3'!$H51=""),0,IF('Step 2_Revenue3'!$I51+ 'Step 2_Revenue3'!$H51 - 1&gt;=AX$3,('Step 2_Revenue3'!$D51*((1-'Step 2_Revenue3'!$F51)^(AX$3-'Step 2_Revenue3'!$H51))*'Step 2_Revenue3'!$E51*((1+'Step 2_Revenue3'!$G51)^(AX$3-1))), 0)))</f>
        <v/>
      </c>
      <c r="AY29" s="54" t="str">
        <f>IF(AY$3="","",IF(OR('Step 2_Revenue3'!$H51&gt;AY$3,'Step 2_Revenue3'!$H51=""),0,IF('Step 2_Revenue3'!$I51+ 'Step 2_Revenue3'!$H51 - 1&gt;=AY$3,('Step 2_Revenue3'!$D51*((1-'Step 2_Revenue3'!$F51)^(AY$3-'Step 2_Revenue3'!$H51))*'Step 2_Revenue3'!$E51*((1+'Step 2_Revenue3'!$G51)^(AY$3-1))), 0)))</f>
        <v/>
      </c>
      <c r="AZ29" s="54" t="str">
        <f>IF(AZ$3="","",IF(OR('Step 2_Revenue3'!$H51&gt;AZ$3,'Step 2_Revenue3'!$H51=""),0,IF('Step 2_Revenue3'!$I51+ 'Step 2_Revenue3'!$H51 - 1&gt;=AZ$3,('Step 2_Revenue3'!$D51*((1-'Step 2_Revenue3'!$F51)^(AZ$3-'Step 2_Revenue3'!$H51))*'Step 2_Revenue3'!$E51*((1+'Step 2_Revenue3'!$G51)^(AZ$3-1))), 0)))</f>
        <v/>
      </c>
      <c r="BA29" s="54" t="str">
        <f>IF(BA$3="","",IF(OR('Step 2_Revenue3'!$H51&gt;BA$3,'Step 2_Revenue3'!$H51=""),0,IF('Step 2_Revenue3'!$I51+ 'Step 2_Revenue3'!$H51 - 1&gt;=BA$3,('Step 2_Revenue3'!$D51*((1-'Step 2_Revenue3'!$F51)^(BA$3-'Step 2_Revenue3'!$H51))*'Step 2_Revenue3'!$E51*((1+'Step 2_Revenue3'!$G51)^(BA$3-1))), 0)))</f>
        <v/>
      </c>
      <c r="BB29" s="54" t="str">
        <f>IF(BB$3="","",IF(OR('Step 2_Revenue3'!$H51&gt;BB$3,'Step 2_Revenue3'!$H51=""),0,IF('Step 2_Revenue3'!$I51+ 'Step 2_Revenue3'!$H51 - 1&gt;=BB$3,('Step 2_Revenue3'!$D51*((1-'Step 2_Revenue3'!$F51)^(BB$3-'Step 2_Revenue3'!$H51))*'Step 2_Revenue3'!$E51*((1+'Step 2_Revenue3'!$G51)^(BB$3-1))), 0)))</f>
        <v/>
      </c>
      <c r="BC29" s="54" t="str">
        <f>IF(BC$3="","",IF(OR('Step 2_Revenue3'!$H51&gt;BC$3,'Step 2_Revenue3'!$H51=""),0,IF('Step 2_Revenue3'!$I51+ 'Step 2_Revenue3'!$H51 - 1&gt;=BC$3,('Step 2_Revenue3'!$D51*((1-'Step 2_Revenue3'!$F51)^(BC$3-'Step 2_Revenue3'!$H51))*'Step 2_Revenue3'!$E51*((1+'Step 2_Revenue3'!$G51)^(BC$3-1))), 0)))</f>
        <v/>
      </c>
      <c r="BD29" s="54" t="str">
        <f>IF(BD$3="","",IF(OR('Step 2_Revenue3'!$H51&gt;BD$3,'Step 2_Revenue3'!$H51=""),0,IF('Step 2_Revenue3'!$I51+ 'Step 2_Revenue3'!$H51 - 1&gt;=BD$3,('Step 2_Revenue3'!$D51*((1-'Step 2_Revenue3'!$F51)^(BD$3-'Step 2_Revenue3'!$H51))*'Step 2_Revenue3'!$E51*((1+'Step 2_Revenue3'!$G51)^(BD$3-1))), 0)))</f>
        <v/>
      </c>
      <c r="BE29" s="54" t="str">
        <f>IF(BE$3="","",IF(OR('Step 2_Revenue3'!$H51&gt;BE$3,'Step 2_Revenue3'!$H51=""),0,IF('Step 2_Revenue3'!$I51+ 'Step 2_Revenue3'!$H51 - 1&gt;=BE$3,('Step 2_Revenue3'!$D51*((1-'Step 2_Revenue3'!$F51)^(BE$3-'Step 2_Revenue3'!$H51))*'Step 2_Revenue3'!$E51*((1+'Step 2_Revenue3'!$G51)^(BE$3-1))), 0)))</f>
        <v/>
      </c>
      <c r="BF29" s="54" t="str">
        <f>IF(BF$3="","",IF(OR('Step 2_Revenue3'!$H51&gt;BF$3,'Step 2_Revenue3'!$H51=""),0,IF('Step 2_Revenue3'!$I51+ 'Step 2_Revenue3'!$H51 - 1&gt;=BF$3,('Step 2_Revenue3'!$D51*((1-'Step 2_Revenue3'!$F51)^(BF$3-'Step 2_Revenue3'!$H51))*'Step 2_Revenue3'!$E51*((1+'Step 2_Revenue3'!$G51)^(BF$3-1))), 0)))</f>
        <v/>
      </c>
      <c r="BG29" s="54" t="str">
        <f>IF(BG$3="","",IF(OR('Step 2_Revenue3'!$H51&gt;BG$3,'Step 2_Revenue3'!$H51=""),0,IF('Step 2_Revenue3'!$I51+ 'Step 2_Revenue3'!$H51 - 1&gt;=BG$3,('Step 2_Revenue3'!$D51*((1-'Step 2_Revenue3'!$F51)^(BG$3-'Step 2_Revenue3'!$H51))*'Step 2_Revenue3'!$E51*((1+'Step 2_Revenue3'!$G51)^(BG$3-1))), 0)))</f>
        <v/>
      </c>
      <c r="BH29" s="54" t="str">
        <f>IF(BH$3="","",IF(OR('Step 2_Revenue3'!$H51&gt;BH$3,'Step 2_Revenue3'!$H51=""),0,IF('Step 2_Revenue3'!$I51+ 'Step 2_Revenue3'!$H51 - 1&gt;=BH$3,('Step 2_Revenue3'!$D51*((1-'Step 2_Revenue3'!$F51)^(BH$3-'Step 2_Revenue3'!$H51))*'Step 2_Revenue3'!$E51*((1+'Step 2_Revenue3'!$G51)^(BH$3-1))), 0)))</f>
        <v/>
      </c>
      <c r="BI29" s="54" t="str">
        <f>IF(BI$3="","",IF(OR('Step 2_Revenue3'!$H51&gt;BI$3,'Step 2_Revenue3'!$H51=""),0,IF('Step 2_Revenue3'!$I51+ 'Step 2_Revenue3'!$H51 - 1&gt;=BI$3,('Step 2_Revenue3'!$D51*((1-'Step 2_Revenue3'!$F51)^(BI$3-'Step 2_Revenue3'!$H51))*'Step 2_Revenue3'!$E51*((1+'Step 2_Revenue3'!$G51)^(BI$3-1))), 0)))</f>
        <v/>
      </c>
      <c r="BJ29" s="54" t="str">
        <f>IF(BJ$3="","",IF(OR('Step 2_Revenue3'!$H51&gt;BJ$3,'Step 2_Revenue3'!$H51=""),0,IF('Step 2_Revenue3'!$I51+ 'Step 2_Revenue3'!$H51 - 1&gt;=BJ$3,('Step 2_Revenue3'!$D51*((1-'Step 2_Revenue3'!$F51)^(BJ$3-'Step 2_Revenue3'!$H51))*'Step 2_Revenue3'!$E51*((1+'Step 2_Revenue3'!$G51)^(BJ$3-1))), 0)))</f>
        <v/>
      </c>
      <c r="BK29" s="54" t="str">
        <f>IF(BK$3="","",IF(OR('Step 2_Revenue3'!$H51&gt;BK$3,'Step 2_Revenue3'!$H51=""),0,IF('Step 2_Revenue3'!$I51+ 'Step 2_Revenue3'!$H51 - 1&gt;=BK$3,('Step 2_Revenue3'!$D51*((1-'Step 2_Revenue3'!$F51)^(BK$3-'Step 2_Revenue3'!$H51))*'Step 2_Revenue3'!$E51*((1+'Step 2_Revenue3'!$G51)^(BK$3-1))), 0)))</f>
        <v/>
      </c>
      <c r="BL29" s="54" t="str">
        <f>IF(BL$3="","",IF(OR('Step 2_Revenue3'!$H51&gt;BL$3,'Step 2_Revenue3'!$H51=""),0,IF('Step 2_Revenue3'!$I51+ 'Step 2_Revenue3'!$H51 - 1&gt;=BL$3,('Step 2_Revenue3'!$D51*((1-'Step 2_Revenue3'!$F51)^(BL$3-'Step 2_Revenue3'!$H51))*'Step 2_Revenue3'!$E51*((1+'Step 2_Revenue3'!$G51)^(BL$3-1))), 0)))</f>
        <v/>
      </c>
      <c r="BM29" s="54" t="str">
        <f>IF(BM$3="","",IF(OR('Step 2_Revenue3'!$H51&gt;BM$3,'Step 2_Revenue3'!$H51=""),0,IF('Step 2_Revenue3'!$I51+ 'Step 2_Revenue3'!$H51 - 1&gt;=BM$3,('Step 2_Revenue3'!$D51*((1-'Step 2_Revenue3'!$F51)^(BM$3-'Step 2_Revenue3'!$H51))*'Step 2_Revenue3'!$E51*((1+'Step 2_Revenue3'!$G51)^(BM$3-1))), 0)))</f>
        <v/>
      </c>
      <c r="BN29" s="54" t="str">
        <f>IF(BN$3="","",IF(OR('Step 2_Revenue3'!$H51&gt;BN$3,'Step 2_Revenue3'!$H51=""),0,IF('Step 2_Revenue3'!$I51+ 'Step 2_Revenue3'!$H51 - 1&gt;=BN$3,('Step 2_Revenue3'!$D51*((1-'Step 2_Revenue3'!$F51)^(BN$3-'Step 2_Revenue3'!$H51))*'Step 2_Revenue3'!$E51*((1+'Step 2_Revenue3'!$G51)^(BN$3-1))), 0)))</f>
        <v/>
      </c>
      <c r="BO29" s="54" t="str">
        <f>IF(BO$3="","",IF(OR('Step 2_Revenue3'!$H51&gt;BO$3,'Step 2_Revenue3'!$H51=""),0,IF('Step 2_Revenue3'!$I51+ 'Step 2_Revenue3'!$H51 - 1&gt;=BO$3,('Step 2_Revenue3'!$D51*((1-'Step 2_Revenue3'!$F51)^(BO$3-'Step 2_Revenue3'!$H51))*'Step 2_Revenue3'!$E51*((1+'Step 2_Revenue3'!$G51)^(BO$3-1))), 0)))</f>
        <v/>
      </c>
      <c r="BP29" s="54" t="str">
        <f>IF(BP$3="","",IF(OR('Step 2_Revenue3'!$H51&gt;BP$3,'Step 2_Revenue3'!$H51=""),0,IF('Step 2_Revenue3'!$I51+ 'Step 2_Revenue3'!$H51 - 1&gt;=BP$3,('Step 2_Revenue3'!$D51*((1-'Step 2_Revenue3'!$F51)^(BP$3-'Step 2_Revenue3'!$H51))*'Step 2_Revenue3'!$E51*((1+'Step 2_Revenue3'!$G51)^(BP$3-1))), 0)))</f>
        <v/>
      </c>
      <c r="BQ29" s="54" t="str">
        <f>IF(BQ$3="","",IF(OR('Step 2_Revenue3'!$H51&gt;BQ$3,'Step 2_Revenue3'!$H51=""),0,IF('Step 2_Revenue3'!$I51+ 'Step 2_Revenue3'!$H51 - 1&gt;=BQ$3,('Step 2_Revenue3'!$D51*((1-'Step 2_Revenue3'!$F51)^(BQ$3-'Step 2_Revenue3'!$H51))*'Step 2_Revenue3'!$E51*((1+'Step 2_Revenue3'!$G51)^(BQ$3-1))), 0)))</f>
        <v/>
      </c>
      <c r="BR29" s="54" t="str">
        <f>IF(BR$3="","",IF(OR('Step 2_Revenue3'!$H51&gt;BR$3,'Step 2_Revenue3'!$H51=""),0,IF('Step 2_Revenue3'!$I51+ 'Step 2_Revenue3'!$H51 - 1&gt;=BR$3,('Step 2_Revenue3'!$D51*((1-'Step 2_Revenue3'!$F51)^(BR$3-'Step 2_Revenue3'!$H51))*'Step 2_Revenue3'!$E51*((1+'Step 2_Revenue3'!$G51)^(BR$3-1))), 0)))</f>
        <v/>
      </c>
      <c r="BS29" s="54" t="str">
        <f>IF(BS$3="","",IF(OR('Step 2_Revenue3'!$H51&gt;BS$3,'Step 2_Revenue3'!$H51=""),0,IF('Step 2_Revenue3'!$I51+ 'Step 2_Revenue3'!$H51 - 1&gt;=BS$3,('Step 2_Revenue3'!$D51*((1-'Step 2_Revenue3'!$F51)^(BS$3-'Step 2_Revenue3'!$H51))*'Step 2_Revenue3'!$E51*((1+'Step 2_Revenue3'!$G51)^(BS$3-1))), 0)))</f>
        <v/>
      </c>
      <c r="BT29" s="54" t="str">
        <f>IF(BT$3="","",IF(OR('Step 2_Revenue3'!$H51&gt;BT$3,'Step 2_Revenue3'!$H51=""),0,IF('Step 2_Revenue3'!$I51+ 'Step 2_Revenue3'!$H51 - 1&gt;=BT$3,('Step 2_Revenue3'!$D51*((1-'Step 2_Revenue3'!$F51)^(BT$3-'Step 2_Revenue3'!$H51))*'Step 2_Revenue3'!$E51*((1+'Step 2_Revenue3'!$G51)^(BT$3-1))), 0)))</f>
        <v/>
      </c>
      <c r="BU29" s="54" t="str">
        <f>IF(BU$3="","",IF(OR('Step 2_Revenue3'!$H51&gt;BU$3,'Step 2_Revenue3'!$H51=""),0,IF('Step 2_Revenue3'!$I51+ 'Step 2_Revenue3'!$H51 - 1&gt;=BU$3,('Step 2_Revenue3'!$D51*((1-'Step 2_Revenue3'!$F51)^(BU$3-'Step 2_Revenue3'!$H51))*'Step 2_Revenue3'!$E51*((1+'Step 2_Revenue3'!$G51)^(BU$3-1))), 0)))</f>
        <v/>
      </c>
      <c r="BV29" s="54" t="str">
        <f>IF(BV$3="","",IF(OR('Step 2_Revenue3'!$H51&gt;BV$3,'Step 2_Revenue3'!$H51=""),0,IF('Step 2_Revenue3'!$I51+ 'Step 2_Revenue3'!$H51 - 1&gt;=BV$3,('Step 2_Revenue3'!$D51*((1-'Step 2_Revenue3'!$F51)^(BV$3-'Step 2_Revenue3'!$H51))*'Step 2_Revenue3'!$E51*((1+'Step 2_Revenue3'!$G51)^(BV$3-1))), 0)))</f>
        <v/>
      </c>
      <c r="BW29" s="54" t="str">
        <f>IF(BW$3="","",IF(OR('Step 2_Revenue3'!$H51&gt;BW$3,'Step 2_Revenue3'!$H51=""),0,IF('Step 2_Revenue3'!$I51+ 'Step 2_Revenue3'!$H51 - 1&gt;=BW$3,('Step 2_Revenue3'!$D51*((1-'Step 2_Revenue3'!$F51)^(BW$3-'Step 2_Revenue3'!$H51))*'Step 2_Revenue3'!$E51*((1+'Step 2_Revenue3'!$G51)^(BW$3-1))), 0)))</f>
        <v/>
      </c>
      <c r="BX29" s="54" t="str">
        <f>IF(BX$3="","",IF(OR('Step 2_Revenue3'!$H51&gt;BX$3,'Step 2_Revenue3'!$H51=""),0,IF('Step 2_Revenue3'!$I51+ 'Step 2_Revenue3'!$H51 - 1&gt;=BX$3,('Step 2_Revenue3'!$D51*((1-'Step 2_Revenue3'!$F51)^(BX$3-'Step 2_Revenue3'!$H51))*'Step 2_Revenue3'!$E51*((1+'Step 2_Revenue3'!$G51)^(BX$3-1))), 0)))</f>
        <v/>
      </c>
      <c r="BY29" s="54" t="str">
        <f>IF(BY$3="","",IF(OR('Step 2_Revenue3'!$H51&gt;BY$3,'Step 2_Revenue3'!$H51=""),0,IF('Step 2_Revenue3'!$I51+ 'Step 2_Revenue3'!$H51 - 1&gt;=BY$3,('Step 2_Revenue3'!$D51*((1-'Step 2_Revenue3'!$F51)^(BY$3-'Step 2_Revenue3'!$H51))*'Step 2_Revenue3'!$E51*((1+'Step 2_Revenue3'!$G51)^(BY$3-1))), 0)))</f>
        <v/>
      </c>
      <c r="BZ29" s="54" t="str">
        <f>IF(BZ$3="","",IF(OR('Step 2_Revenue3'!$H51&gt;BZ$3,'Step 2_Revenue3'!$H51=""),0,IF('Step 2_Revenue3'!$I51+ 'Step 2_Revenue3'!$H51 - 1&gt;=BZ$3,('Step 2_Revenue3'!$D51*((1-'Step 2_Revenue3'!$F51)^(BZ$3-'Step 2_Revenue3'!$H51))*'Step 2_Revenue3'!$E51*((1+'Step 2_Revenue3'!$G51)^(BZ$3-1))), 0)))</f>
        <v/>
      </c>
      <c r="CA29" s="54" t="str">
        <f>IF(CA$3="","",IF(OR('Step 2_Revenue3'!$H51&gt;CA$3,'Step 2_Revenue3'!$H51=""),0,IF('Step 2_Revenue3'!$I51+ 'Step 2_Revenue3'!$H51 - 1&gt;=CA$3,('Step 2_Revenue3'!$D51*((1-'Step 2_Revenue3'!$F51)^(CA$3-'Step 2_Revenue3'!$H51))*'Step 2_Revenue3'!$E51*((1+'Step 2_Revenue3'!$G51)^(CA$3-1))), 0)))</f>
        <v/>
      </c>
      <c r="CB29" s="54" t="str">
        <f>IF(CB$3="","",IF(OR('Step 2_Revenue3'!$H51&gt;CB$3,'Step 2_Revenue3'!$H51=""),0,IF('Step 2_Revenue3'!$I51+ 'Step 2_Revenue3'!$H51 - 1&gt;=CB$3,('Step 2_Revenue3'!$D51*((1-'Step 2_Revenue3'!$F51)^(CB$3-'Step 2_Revenue3'!$H51))*'Step 2_Revenue3'!$E51*((1+'Step 2_Revenue3'!$G51)^(CB$3-1))), 0)))</f>
        <v/>
      </c>
      <c r="CC29" s="54" t="str">
        <f>IF(CC$3="","",IF(OR('Step 2_Revenue3'!$H51&gt;CC$3,'Step 2_Revenue3'!$H51=""),0,IF('Step 2_Revenue3'!$I51+ 'Step 2_Revenue3'!$H51 - 1&gt;=CC$3,('Step 2_Revenue3'!$D51*((1-'Step 2_Revenue3'!$F51)^(CC$3-'Step 2_Revenue3'!$H51))*'Step 2_Revenue3'!$E51*((1+'Step 2_Revenue3'!$G51)^(CC$3-1))), 0)))</f>
        <v/>
      </c>
      <c r="CD29" s="54" t="str">
        <f>IF(CD$3="","",IF(OR('Step 2_Revenue3'!$H51&gt;CD$3,'Step 2_Revenue3'!$H51=""),0,IF('Step 2_Revenue3'!$I51+ 'Step 2_Revenue3'!$H51 - 1&gt;=CD$3,('Step 2_Revenue3'!$D51*((1-'Step 2_Revenue3'!$F51)^(CD$3-'Step 2_Revenue3'!$H51))*'Step 2_Revenue3'!$E51*((1+'Step 2_Revenue3'!$G51)^(CD$3-1))), 0)))</f>
        <v/>
      </c>
      <c r="CE29" s="54" t="str">
        <f>IF(CE$3="","",IF(OR('Step 2_Revenue3'!$H51&gt;CE$3,'Step 2_Revenue3'!$H51=""),0,IF('Step 2_Revenue3'!$I51+ 'Step 2_Revenue3'!$H51 - 1&gt;=CE$3,('Step 2_Revenue3'!$D51*((1-'Step 2_Revenue3'!$F51)^(CE$3-'Step 2_Revenue3'!$H51))*'Step 2_Revenue3'!$E51*((1+'Step 2_Revenue3'!$G51)^(CE$3-1))), 0)))</f>
        <v/>
      </c>
      <c r="CF29" s="54" t="str">
        <f>IF(CF$3="","",IF(OR('Step 2_Revenue3'!$H51&gt;CF$3,'Step 2_Revenue3'!$H51=""),0,IF('Step 2_Revenue3'!$I51+ 'Step 2_Revenue3'!$H51 - 1&gt;=CF$3,('Step 2_Revenue3'!$D51*((1-'Step 2_Revenue3'!$F51)^(CF$3-'Step 2_Revenue3'!$H51))*'Step 2_Revenue3'!$E51*((1+'Step 2_Revenue3'!$G51)^(CF$3-1))), 0)))</f>
        <v/>
      </c>
      <c r="CG29" s="54" t="str">
        <f>IF(CG$3="","",IF(OR('Step 2_Revenue3'!$H51&gt;CG$3,'Step 2_Revenue3'!$H51=""),0,IF('Step 2_Revenue3'!$I51+ 'Step 2_Revenue3'!$H51 - 1&gt;=CG$3,('Step 2_Revenue3'!$D51*((1-'Step 2_Revenue3'!$F51)^(CG$3-'Step 2_Revenue3'!$H51))*'Step 2_Revenue3'!$E51*((1+'Step 2_Revenue3'!$G51)^(CG$3-1))), 0)))</f>
        <v/>
      </c>
      <c r="CH29" s="54" t="str">
        <f>IF(CH$3="","",IF(OR('Step 2_Revenue3'!$H51&gt;CH$3,'Step 2_Revenue3'!$H51=""),0,IF('Step 2_Revenue3'!$I51+ 'Step 2_Revenue3'!$H51 - 1&gt;=CH$3,('Step 2_Revenue3'!$D51*((1-'Step 2_Revenue3'!$F51)^(CH$3-'Step 2_Revenue3'!$H51))*'Step 2_Revenue3'!$E51*((1+'Step 2_Revenue3'!$G51)^(CH$3-1))), 0)))</f>
        <v/>
      </c>
      <c r="CI29" s="54" t="str">
        <f>IF(CI$3="","",IF(OR('Step 2_Revenue3'!$H51&gt;CI$3,'Step 2_Revenue3'!$H51=""),0,IF('Step 2_Revenue3'!$I51+ 'Step 2_Revenue3'!$H51 - 1&gt;=CI$3,('Step 2_Revenue3'!$D51*((1-'Step 2_Revenue3'!$F51)^(CI$3-'Step 2_Revenue3'!$H51))*'Step 2_Revenue3'!$E51*((1+'Step 2_Revenue3'!$G51)^(CI$3-1))), 0)))</f>
        <v/>
      </c>
      <c r="CJ29" s="54" t="str">
        <f>IF(CJ$3="","",IF(OR('Step 2_Revenue3'!$H51&gt;CJ$3,'Step 2_Revenue3'!$H51=""),0,IF('Step 2_Revenue3'!$I51+ 'Step 2_Revenue3'!$H51 - 1&gt;=CJ$3,('Step 2_Revenue3'!$D51*((1-'Step 2_Revenue3'!$F51)^(CJ$3-'Step 2_Revenue3'!$H51))*'Step 2_Revenue3'!$E51*((1+'Step 2_Revenue3'!$G51)^(CJ$3-1))), 0)))</f>
        <v/>
      </c>
      <c r="CK29" s="54" t="str">
        <f>IF(CK$3="","",IF(OR('Step 2_Revenue3'!$H51&gt;CK$3,'Step 2_Revenue3'!$H51=""),0,IF('Step 2_Revenue3'!$I51+ 'Step 2_Revenue3'!$H51 - 1&gt;=CK$3,('Step 2_Revenue3'!$D51*((1-'Step 2_Revenue3'!$F51)^(CK$3-'Step 2_Revenue3'!$H51))*'Step 2_Revenue3'!$E51*((1+'Step 2_Revenue3'!$G51)^(CK$3-1))), 0)))</f>
        <v/>
      </c>
      <c r="CL29" s="54" t="str">
        <f>IF(CL$3="","",IF(OR('Step 2_Revenue3'!$H51&gt;CL$3,'Step 2_Revenue3'!$H51=""),0,IF('Step 2_Revenue3'!$I51+ 'Step 2_Revenue3'!$H51 - 1&gt;=CL$3,('Step 2_Revenue3'!$D51*((1-'Step 2_Revenue3'!$F51)^(CL$3-'Step 2_Revenue3'!$H51))*'Step 2_Revenue3'!$E51*((1+'Step 2_Revenue3'!$G51)^(CL$3-1))), 0)))</f>
        <v/>
      </c>
      <c r="CM29" s="54" t="str">
        <f>IF(CM$3="","",IF(OR('Step 2_Revenue3'!$H51&gt;CM$3,'Step 2_Revenue3'!$H51=""),0,IF('Step 2_Revenue3'!$I51+ 'Step 2_Revenue3'!$H51 - 1&gt;=CM$3,('Step 2_Revenue3'!$D51*((1-'Step 2_Revenue3'!$F51)^(CM$3-'Step 2_Revenue3'!$H51))*'Step 2_Revenue3'!$E51*((1+'Step 2_Revenue3'!$G51)^(CM$3-1))), 0)))</f>
        <v/>
      </c>
      <c r="CN29" s="54" t="str">
        <f>IF(CN$3="","",IF(OR('Step 2_Revenue3'!$H51&gt;CN$3,'Step 2_Revenue3'!$H51=""),0,IF('Step 2_Revenue3'!$I51+ 'Step 2_Revenue3'!$H51 - 1&gt;=CN$3,('Step 2_Revenue3'!$D51*((1-'Step 2_Revenue3'!$F51)^(CN$3-'Step 2_Revenue3'!$H51))*'Step 2_Revenue3'!$E51*((1+'Step 2_Revenue3'!$G51)^(CN$3-1))), 0)))</f>
        <v/>
      </c>
      <c r="CO29" s="54" t="str">
        <f>IF(CO$3="","",IF(OR('Step 2_Revenue3'!$H51&gt;CO$3,'Step 2_Revenue3'!$H51=""),0,IF('Step 2_Revenue3'!$I51+ 'Step 2_Revenue3'!$H51 - 1&gt;=CO$3,('Step 2_Revenue3'!$D51*((1-'Step 2_Revenue3'!$F51)^(CO$3-'Step 2_Revenue3'!$H51))*'Step 2_Revenue3'!$E51*((1+'Step 2_Revenue3'!$G51)^(CO$3-1))), 0)))</f>
        <v/>
      </c>
      <c r="CP29" s="54" t="str">
        <f>IF(CP$3="","",IF(OR('Step 2_Revenue3'!$H51&gt;CP$3,'Step 2_Revenue3'!$H51=""),0,IF('Step 2_Revenue3'!$I51+ 'Step 2_Revenue3'!$H51 - 1&gt;=CP$3,('Step 2_Revenue3'!$D51*((1-'Step 2_Revenue3'!$F51)^(CP$3-'Step 2_Revenue3'!$H51))*'Step 2_Revenue3'!$E51*((1+'Step 2_Revenue3'!$G51)^(CP$3-1))), 0)))</f>
        <v/>
      </c>
      <c r="CQ29" s="54" t="str">
        <f>IF(CQ$3="","",IF(OR('Step 2_Revenue3'!$H51&gt;CQ$3,'Step 2_Revenue3'!$H51=""),0,IF('Step 2_Revenue3'!$I51+ 'Step 2_Revenue3'!$H51 - 1&gt;=CQ$3,('Step 2_Revenue3'!$D51*((1-'Step 2_Revenue3'!$F51)^(CQ$3-'Step 2_Revenue3'!$H51))*'Step 2_Revenue3'!$E51*((1+'Step 2_Revenue3'!$G51)^(CQ$3-1))), 0)))</f>
        <v/>
      </c>
      <c r="CR29" s="54" t="str">
        <f>IF(CR$3="","",IF(OR('Step 2_Revenue3'!$H51&gt;CR$3,'Step 2_Revenue3'!$H51=""),0,IF('Step 2_Revenue3'!$I51+ 'Step 2_Revenue3'!$H51 - 1&gt;=CR$3,('Step 2_Revenue3'!$D51*((1-'Step 2_Revenue3'!$F51)^(CR$3-'Step 2_Revenue3'!$H51))*'Step 2_Revenue3'!$E51*((1+'Step 2_Revenue3'!$G51)^(CR$3-1))), 0)))</f>
        <v/>
      </c>
      <c r="CS29" s="54" t="str">
        <f>IF(CS$3="","",IF(OR('Step 2_Revenue3'!$H51&gt;CS$3,'Step 2_Revenue3'!$H51=""),0,IF('Step 2_Revenue3'!$I51+ 'Step 2_Revenue3'!$H51 - 1&gt;=CS$3,('Step 2_Revenue3'!$D51*((1-'Step 2_Revenue3'!$F51)^(CS$3-'Step 2_Revenue3'!$H51))*'Step 2_Revenue3'!$E51*((1+'Step 2_Revenue3'!$G51)^(CS$3-1))), 0)))</f>
        <v/>
      </c>
      <c r="CT29" s="54" t="str">
        <f>IF(CT$3="","",IF(OR('Step 2_Revenue3'!$H51&gt;CT$3,'Step 2_Revenue3'!$H51=""),0,IF('Step 2_Revenue3'!$I51+ 'Step 2_Revenue3'!$H51 - 1&gt;=CT$3,('Step 2_Revenue3'!$D51*((1-'Step 2_Revenue3'!$F51)^(CT$3-'Step 2_Revenue3'!$H51))*'Step 2_Revenue3'!$E51*((1+'Step 2_Revenue3'!$G51)^(CT$3-1))), 0)))</f>
        <v/>
      </c>
      <c r="CU29" s="54" t="str">
        <f>IF(CU$3="","",IF(OR('Step 2_Revenue3'!$H51&gt;CU$3,'Step 2_Revenue3'!$H51=""),0,IF('Step 2_Revenue3'!$I51+ 'Step 2_Revenue3'!$H51 - 1&gt;=CU$3,('Step 2_Revenue3'!$D51*((1-'Step 2_Revenue3'!$F51)^(CU$3-'Step 2_Revenue3'!$H51))*'Step 2_Revenue3'!$E51*((1+'Step 2_Revenue3'!$G51)^(CU$3-1))), 0)))</f>
        <v/>
      </c>
      <c r="CV29" s="54" t="str">
        <f>IF(CV$3="","",IF(OR('Step 2_Revenue3'!$H51&gt;CV$3,'Step 2_Revenue3'!$H51=""),0,IF('Step 2_Revenue3'!$I51+ 'Step 2_Revenue3'!$H51 - 1&gt;=CV$3,('Step 2_Revenue3'!$D51*((1-'Step 2_Revenue3'!$F51)^(CV$3-'Step 2_Revenue3'!$H51))*'Step 2_Revenue3'!$E51*((1+'Step 2_Revenue3'!$G51)^(CV$3-1))), 0)))</f>
        <v/>
      </c>
      <c r="CW29" s="54" t="str">
        <f>IF(CW$3="","",IF(OR('Step 2_Revenue3'!$H51&gt;CW$3,'Step 2_Revenue3'!$H51=""),0,IF('Step 2_Revenue3'!$I51+ 'Step 2_Revenue3'!$H51 - 1&gt;=CW$3,('Step 2_Revenue3'!$D51*((1-'Step 2_Revenue3'!$F51)^(CW$3-'Step 2_Revenue3'!$H51))*'Step 2_Revenue3'!$E51*((1+'Step 2_Revenue3'!$G51)^(CW$3-1))), 0)))</f>
        <v/>
      </c>
      <c r="CX29" s="54" t="str">
        <f>IF(CX$3="","",IF(OR('Step 2_Revenue3'!$H51&gt;CX$3,'Step 2_Revenue3'!$H51=""),0,IF('Step 2_Revenue3'!$I51+ 'Step 2_Revenue3'!$H51 - 1&gt;=CX$3,('Step 2_Revenue3'!$D51*((1-'Step 2_Revenue3'!$F51)^(CX$3-'Step 2_Revenue3'!$H51))*'Step 2_Revenue3'!$E51*((1+'Step 2_Revenue3'!$G51)^(CX$3-1))), 0)))</f>
        <v/>
      </c>
      <c r="CY29" s="54" t="str">
        <f>IF(CY$3="","",IF(OR('Step 2_Revenue3'!$H51&gt;CY$3,'Step 2_Revenue3'!$H51=""),0,IF('Step 2_Revenue3'!$I51+ 'Step 2_Revenue3'!$H51 - 1&gt;=CY$3,('Step 2_Revenue3'!$D51*((1-'Step 2_Revenue3'!$F51)^(CY$3-'Step 2_Revenue3'!$H51))*'Step 2_Revenue3'!$E51*((1+'Step 2_Revenue3'!$G51)^(CY$3-1))), 0)))</f>
        <v/>
      </c>
      <c r="CZ29" s="54" t="str">
        <f>IF(CZ$3="","",IF(OR('Step 2_Revenue3'!$H51&gt;CZ$3,'Step 2_Revenue3'!$H51=""),0,IF('Step 2_Revenue3'!$I51+ 'Step 2_Revenue3'!$H51 - 1&gt;=CZ$3,('Step 2_Revenue3'!$D51*((1-'Step 2_Revenue3'!$F51)^(CZ$3-'Step 2_Revenue3'!$H51))*'Step 2_Revenue3'!$E51*((1+'Step 2_Revenue3'!$G51)^(CZ$3-1))), 0)))</f>
        <v/>
      </c>
      <c r="DA29" s="54" t="str">
        <f>IF(DA$3="","",IF(OR('Step 2_Revenue3'!$H51&gt;DA$3,'Step 2_Revenue3'!$H51=""),0,IF('Step 2_Revenue3'!$I51+ 'Step 2_Revenue3'!$H51 - 1&gt;=DA$3,('Step 2_Revenue3'!$D51*((1-'Step 2_Revenue3'!$F51)^(DA$3-'Step 2_Revenue3'!$H51))*'Step 2_Revenue3'!$E51*((1+'Step 2_Revenue3'!$G51)^(DA$3-1))), 0)))</f>
        <v/>
      </c>
      <c r="DB29" s="54" t="str">
        <f>IF(DB$3="","",IF(OR('Step 2_Revenue3'!$H51&gt;DB$3,'Step 2_Revenue3'!$H51=""),0,IF('Step 2_Revenue3'!$I51+ 'Step 2_Revenue3'!$H51 - 1&gt;=DB$3,('Step 2_Revenue3'!$D51*((1-'Step 2_Revenue3'!$F51)^(DB$3-'Step 2_Revenue3'!$H51))*'Step 2_Revenue3'!$E51*((1+'Step 2_Revenue3'!$G51)^(DB$3-1))), 0)))</f>
        <v/>
      </c>
      <c r="DC29" s="7"/>
    </row>
    <row r="30" spans="1:107" s="6" customFormat="1" x14ac:dyDescent="0.25">
      <c r="A30" s="7">
        <f t="shared" si="0"/>
        <v>0</v>
      </c>
      <c r="B30" s="14" t="str">
        <f>IF('Step 2_Revenue3'!C52&gt;0,'Step 2_Revenue3'!B52,"")</f>
        <v/>
      </c>
      <c r="C30" s="14"/>
      <c r="D30" s="14" t="str">
        <f>IF('Step 2_Revenue3'!D52&gt;0,IF('Step 2_Revenue3'!H52+'Step 2_Revenue3'!I52&gt;'Step 1_Expenditure3'!$C$22,'Step 1_Expenditure3'!$C$22,'Step 2_Revenue3'!H52+'Step 2_Revenue3'!I52),"")</f>
        <v/>
      </c>
      <c r="E30" s="14" t="str">
        <f>IF('Step 2_Revenue3'!D52&gt;0,'Step 2_Revenue3'!C52,"")</f>
        <v/>
      </c>
      <c r="F30" s="54">
        <f>IF(F$3="","",IF(OR('Step 2_Revenue3'!$H52&gt;F$3,'Step 2_Revenue3'!$H52=""),0,IF('Step 2_Revenue3'!$I52+ 'Step 2_Revenue3'!$H52 - 1&gt;=F$3, ('Step 2_Revenue3'!$D52*((1-'Step 2_Revenue3'!$F52)^(F$3-'Step 2_Revenue3'!$H52))*'Step 2_Revenue3'!$E52*((1+'Step 2_Revenue3'!$G52)^(F$3))), 0)))</f>
        <v>0</v>
      </c>
      <c r="G30" s="54">
        <f>IF(G$3="","",IF(OR('Step 2_Revenue3'!$H52&gt;G$3,'Step 2_Revenue3'!$H52=""),0,IF('Step 2_Revenue3'!$I52+ 'Step 2_Revenue3'!$H52 - 1&gt;=G$3,('Step 2_Revenue3'!$D52*((1-'Step 2_Revenue3'!$F52)^(G$3-'Step 2_Revenue3'!$H52))*'Step 2_Revenue3'!$E52*((1+'Step 2_Revenue3'!$G52)^(G$3-1))), 0)))</f>
        <v>0</v>
      </c>
      <c r="H30" s="54">
        <f>IF(H$3="","",IF(OR('Step 2_Revenue3'!$H52&gt;H$3,'Step 2_Revenue3'!$H52=""),0,IF('Step 2_Revenue3'!$I52+ 'Step 2_Revenue3'!$H52 - 1&gt;=H$3,('Step 2_Revenue3'!$D52*((1-'Step 2_Revenue3'!$F52)^(H$3-'Step 2_Revenue3'!$H52))*'Step 2_Revenue3'!$E52*((1+'Step 2_Revenue3'!$G52)^(H$3-1))), 0)))</f>
        <v>0</v>
      </c>
      <c r="I30" s="54">
        <f>IF(I$3="","",IF(OR('Step 2_Revenue3'!$H52&gt;I$3,'Step 2_Revenue3'!$H52=""),0,IF('Step 2_Revenue3'!$I52+ 'Step 2_Revenue3'!$H52 - 1&gt;=I$3,('Step 2_Revenue3'!$D52*((1-'Step 2_Revenue3'!$F52)^(I$3-'Step 2_Revenue3'!$H52))*'Step 2_Revenue3'!$E52*((1+'Step 2_Revenue3'!$G52)^(I$3-1))), 0)))</f>
        <v>0</v>
      </c>
      <c r="J30" s="54">
        <f>IF(J$3="","",IF(OR('Step 2_Revenue3'!$H52&gt;J$3,'Step 2_Revenue3'!$H52=""),0,IF('Step 2_Revenue3'!$I52+ 'Step 2_Revenue3'!$H52 - 1&gt;=J$3,('Step 2_Revenue3'!$D52*((1-'Step 2_Revenue3'!$F52)^(J$3-'Step 2_Revenue3'!$H52))*'Step 2_Revenue3'!$E52*((1+'Step 2_Revenue3'!$G52)^(J$3-1))), 0)))</f>
        <v>0</v>
      </c>
      <c r="K30" s="54">
        <f>IF(K$3="","",IF(OR('Step 2_Revenue3'!$H52&gt;K$3,'Step 2_Revenue3'!$H52=""),0,IF('Step 2_Revenue3'!$I52+ 'Step 2_Revenue3'!$H52 - 1&gt;=K$3,('Step 2_Revenue3'!$D52*((1-'Step 2_Revenue3'!$F52)^(K$3-'Step 2_Revenue3'!$H52))*'Step 2_Revenue3'!$E52*((1+'Step 2_Revenue3'!$G52)^(K$3-1))), 0)))</f>
        <v>0</v>
      </c>
      <c r="L30" s="54">
        <f>IF(L$3="","",IF(OR('Step 2_Revenue3'!$H52&gt;L$3,'Step 2_Revenue3'!$H52=""),0,IF('Step 2_Revenue3'!$I52+ 'Step 2_Revenue3'!$H52 - 1&gt;=L$3,('Step 2_Revenue3'!$D52*((1-'Step 2_Revenue3'!$F52)^(L$3-'Step 2_Revenue3'!$H52))*'Step 2_Revenue3'!$E52*((1+'Step 2_Revenue3'!$G52)^(L$3-1))), 0)))</f>
        <v>0</v>
      </c>
      <c r="M30" s="54">
        <f>IF(M$3="","",IF(OR('Step 2_Revenue3'!$H52&gt;M$3,'Step 2_Revenue3'!$H52=""),0,IF('Step 2_Revenue3'!$I52+ 'Step 2_Revenue3'!$H52 - 1&gt;=M$3,('Step 2_Revenue3'!$D52*((1-'Step 2_Revenue3'!$F52)^(M$3-'Step 2_Revenue3'!$H52))*'Step 2_Revenue3'!$E52*((1+'Step 2_Revenue3'!$G52)^(M$3-1))), 0)))</f>
        <v>0</v>
      </c>
      <c r="N30" s="54">
        <f>IF(N$3="","",IF(OR('Step 2_Revenue3'!$H52&gt;N$3,'Step 2_Revenue3'!$H52=""),0,IF('Step 2_Revenue3'!$I52+ 'Step 2_Revenue3'!$H52 - 1&gt;=N$3,('Step 2_Revenue3'!$D52*((1-'Step 2_Revenue3'!$F52)^(N$3-'Step 2_Revenue3'!$H52))*'Step 2_Revenue3'!$E52*((1+'Step 2_Revenue3'!$G52)^(N$3-1))), 0)))</f>
        <v>0</v>
      </c>
      <c r="O30" s="54">
        <f>IF(O$3="","",IF(OR('Step 2_Revenue3'!$H52&gt;O$3,'Step 2_Revenue3'!$H52=""),0,IF('Step 2_Revenue3'!$I52+ 'Step 2_Revenue3'!$H52 - 1&gt;=O$3,('Step 2_Revenue3'!$D52*((1-'Step 2_Revenue3'!$F52)^(O$3-'Step 2_Revenue3'!$H52))*'Step 2_Revenue3'!$E52*((1+'Step 2_Revenue3'!$G52)^(O$3-1))), 0)))</f>
        <v>0</v>
      </c>
      <c r="P30" s="54">
        <f>IF(P$3="","",IF(OR('Step 2_Revenue3'!$H52&gt;P$3,'Step 2_Revenue3'!$H52=""),0,IF('Step 2_Revenue3'!$I52+ 'Step 2_Revenue3'!$H52 - 1&gt;=P$3,('Step 2_Revenue3'!$D52*((1-'Step 2_Revenue3'!$F52)^(P$3-'Step 2_Revenue3'!$H52))*'Step 2_Revenue3'!$E52*((1+'Step 2_Revenue3'!$G52)^(P$3-1))), 0)))</f>
        <v>0</v>
      </c>
      <c r="Q30" s="54">
        <f>IF(Q$3="","",IF(OR('Step 2_Revenue3'!$H52&gt;Q$3,'Step 2_Revenue3'!$H52=""),0,IF('Step 2_Revenue3'!$I52+ 'Step 2_Revenue3'!$H52 - 1&gt;=Q$3,('Step 2_Revenue3'!$D52*((1-'Step 2_Revenue3'!$F52)^(Q$3-'Step 2_Revenue3'!$H52))*'Step 2_Revenue3'!$E52*((1+'Step 2_Revenue3'!$G52)^(Q$3-1))), 0)))</f>
        <v>0</v>
      </c>
      <c r="R30" s="54">
        <f>IF(R$3="","",IF(OR('Step 2_Revenue3'!$H52&gt;R$3,'Step 2_Revenue3'!$H52=""),0,IF('Step 2_Revenue3'!$I52+ 'Step 2_Revenue3'!$H52 - 1&gt;=R$3,('Step 2_Revenue3'!$D52*((1-'Step 2_Revenue3'!$F52)^(R$3-'Step 2_Revenue3'!$H52))*'Step 2_Revenue3'!$E52*((1+'Step 2_Revenue3'!$G52)^(R$3-1))), 0)))</f>
        <v>0</v>
      </c>
      <c r="S30" s="54">
        <f>IF(S$3="","",IF(OR('Step 2_Revenue3'!$H52&gt;S$3,'Step 2_Revenue3'!$H52=""),0,IF('Step 2_Revenue3'!$I52+ 'Step 2_Revenue3'!$H52 - 1&gt;=S$3,('Step 2_Revenue3'!$D52*((1-'Step 2_Revenue3'!$F52)^(S$3-'Step 2_Revenue3'!$H52))*'Step 2_Revenue3'!$E52*((1+'Step 2_Revenue3'!$G52)^(S$3-1))), 0)))</f>
        <v>0</v>
      </c>
      <c r="T30" s="54">
        <f>IF(T$3="","",IF(OR('Step 2_Revenue3'!$H52&gt;T$3,'Step 2_Revenue3'!$H52=""),0,IF('Step 2_Revenue3'!$I52+ 'Step 2_Revenue3'!$H52 - 1&gt;=T$3,('Step 2_Revenue3'!$D52*((1-'Step 2_Revenue3'!$F52)^(T$3-'Step 2_Revenue3'!$H52))*'Step 2_Revenue3'!$E52*((1+'Step 2_Revenue3'!$G52)^(T$3-1))), 0)))</f>
        <v>0</v>
      </c>
      <c r="U30" s="54">
        <f>IF(U$3="","",IF(OR('Step 2_Revenue3'!$H52&gt;U$3,'Step 2_Revenue3'!$H52=""),0,IF('Step 2_Revenue3'!$I52+ 'Step 2_Revenue3'!$H52 - 1&gt;=U$3,('Step 2_Revenue3'!$D52*((1-'Step 2_Revenue3'!$F52)^(U$3-'Step 2_Revenue3'!$H52))*'Step 2_Revenue3'!$E52*((1+'Step 2_Revenue3'!$G52)^(U$3-1))), 0)))</f>
        <v>0</v>
      </c>
      <c r="V30" s="54">
        <f>IF(V$3="","",IF(OR('Step 2_Revenue3'!$H52&gt;V$3,'Step 2_Revenue3'!$H52=""),0,IF('Step 2_Revenue3'!$I52+ 'Step 2_Revenue3'!$H52 - 1&gt;=V$3,('Step 2_Revenue3'!$D52*((1-'Step 2_Revenue3'!$F52)^(V$3-'Step 2_Revenue3'!$H52))*'Step 2_Revenue3'!$E52*((1+'Step 2_Revenue3'!$G52)^(V$3-1))), 0)))</f>
        <v>0</v>
      </c>
      <c r="W30" s="54">
        <f>IF(W$3="","",IF(OR('Step 2_Revenue3'!$H52&gt;W$3,'Step 2_Revenue3'!$H52=""),0,IF('Step 2_Revenue3'!$I52+ 'Step 2_Revenue3'!$H52 - 1&gt;=W$3,('Step 2_Revenue3'!$D52*((1-'Step 2_Revenue3'!$F52)^(W$3-'Step 2_Revenue3'!$H52))*'Step 2_Revenue3'!$E52*((1+'Step 2_Revenue3'!$G52)^(W$3-1))), 0)))</f>
        <v>0</v>
      </c>
      <c r="X30" s="54">
        <f>IF(X$3="","",IF(OR('Step 2_Revenue3'!$H52&gt;X$3,'Step 2_Revenue3'!$H52=""),0,IF('Step 2_Revenue3'!$I52+ 'Step 2_Revenue3'!$H52 - 1&gt;=X$3,('Step 2_Revenue3'!$D52*((1-'Step 2_Revenue3'!$F52)^(X$3-'Step 2_Revenue3'!$H52))*'Step 2_Revenue3'!$E52*((1+'Step 2_Revenue3'!$G52)^(X$3-1))), 0)))</f>
        <v>0</v>
      </c>
      <c r="Y30" s="54">
        <f>IF(Y$3="","",IF(OR('Step 2_Revenue3'!$H52&gt;Y$3,'Step 2_Revenue3'!$H52=""),0,IF('Step 2_Revenue3'!$I52+ 'Step 2_Revenue3'!$H52 - 1&gt;=Y$3,('Step 2_Revenue3'!$D52*((1-'Step 2_Revenue3'!$F52)^(Y$3-'Step 2_Revenue3'!$H52))*'Step 2_Revenue3'!$E52*((1+'Step 2_Revenue3'!$G52)^(Y$3-1))), 0)))</f>
        <v>0</v>
      </c>
      <c r="Z30" s="54">
        <f>IF(Z$3="","",IF(OR('Step 2_Revenue3'!$H52&gt;Z$3,'Step 2_Revenue3'!$H52=""),0,IF('Step 2_Revenue3'!$I52+ 'Step 2_Revenue3'!$H52 - 1&gt;=Z$3,('Step 2_Revenue3'!$D52*((1-'Step 2_Revenue3'!$F52)^(Z$3-'Step 2_Revenue3'!$H52))*'Step 2_Revenue3'!$E52*((1+'Step 2_Revenue3'!$G52)^(Z$3-1))), 0)))</f>
        <v>0</v>
      </c>
      <c r="AA30" s="54">
        <f>IF(AA$3="","",IF(OR('Step 2_Revenue3'!$H52&gt;AA$3,'Step 2_Revenue3'!$H52=""),0,IF('Step 2_Revenue3'!$I52+ 'Step 2_Revenue3'!$H52 - 1&gt;=AA$3,('Step 2_Revenue3'!$D52*((1-'Step 2_Revenue3'!$F52)^(AA$3-'Step 2_Revenue3'!$H52))*'Step 2_Revenue3'!$E52*((1+'Step 2_Revenue3'!$G52)^(AA$3-1))), 0)))</f>
        <v>0</v>
      </c>
      <c r="AB30" s="54">
        <f>IF(AB$3="","",IF(OR('Step 2_Revenue3'!$H52&gt;AB$3,'Step 2_Revenue3'!$H52=""),0,IF('Step 2_Revenue3'!$I52+ 'Step 2_Revenue3'!$H52 - 1&gt;=AB$3,('Step 2_Revenue3'!$D52*((1-'Step 2_Revenue3'!$F52)^(AB$3-'Step 2_Revenue3'!$H52))*'Step 2_Revenue3'!$E52*((1+'Step 2_Revenue3'!$G52)^(AB$3-1))), 0)))</f>
        <v>0</v>
      </c>
      <c r="AC30" s="54">
        <f>IF(AC$3="","",IF(OR('Step 2_Revenue3'!$H52&gt;AC$3,'Step 2_Revenue3'!$H52=""),0,IF('Step 2_Revenue3'!$I52+ 'Step 2_Revenue3'!$H52 - 1&gt;=AC$3,('Step 2_Revenue3'!$D52*((1-'Step 2_Revenue3'!$F52)^(AC$3-'Step 2_Revenue3'!$H52))*'Step 2_Revenue3'!$E52*((1+'Step 2_Revenue3'!$G52)^(AC$3-1))), 0)))</f>
        <v>0</v>
      </c>
      <c r="AD30" s="54">
        <f>IF(AD$3="","",IF(OR('Step 2_Revenue3'!$H52&gt;AD$3,'Step 2_Revenue3'!$H52=""),0,IF('Step 2_Revenue3'!$I52+ 'Step 2_Revenue3'!$H52 - 1&gt;=AD$3,('Step 2_Revenue3'!$D52*((1-'Step 2_Revenue3'!$F52)^(AD$3-'Step 2_Revenue3'!$H52))*'Step 2_Revenue3'!$E52*((1+'Step 2_Revenue3'!$G52)^(AD$3-1))), 0)))</f>
        <v>0</v>
      </c>
      <c r="AE30" s="54">
        <f>IF(AE$3="","",IF(OR('Step 2_Revenue3'!$H52&gt;AE$3,'Step 2_Revenue3'!$H52=""),0,IF('Step 2_Revenue3'!$I52+ 'Step 2_Revenue3'!$H52 - 1&gt;=AE$3,('Step 2_Revenue3'!$D52*((1-'Step 2_Revenue3'!$F52)^(AE$3-'Step 2_Revenue3'!$H52))*'Step 2_Revenue3'!$E52*((1+'Step 2_Revenue3'!$G52)^(AE$3-1))), 0)))</f>
        <v>0</v>
      </c>
      <c r="AF30" s="54" t="str">
        <f>IF(AF$3="","",IF(OR('Step 2_Revenue3'!$H52&gt;AF$3,'Step 2_Revenue3'!$H52=""),0,IF('Step 2_Revenue3'!$I52+ 'Step 2_Revenue3'!$H52 - 1&gt;=AF$3,('Step 2_Revenue3'!$D52*((1-'Step 2_Revenue3'!$F52)^(AF$3-'Step 2_Revenue3'!$H52))*'Step 2_Revenue3'!$E52*((1+'Step 2_Revenue3'!$G52)^(AF$3-1))), 0)))</f>
        <v/>
      </c>
      <c r="AG30" s="54" t="str">
        <f>IF(AG$3="","",IF(OR('Step 2_Revenue3'!$H52&gt;AG$3,'Step 2_Revenue3'!$H52=""),0,IF('Step 2_Revenue3'!$I52+ 'Step 2_Revenue3'!$H52 - 1&gt;=AG$3,('Step 2_Revenue3'!$D52*((1-'Step 2_Revenue3'!$F52)^(AG$3-'Step 2_Revenue3'!$H52))*'Step 2_Revenue3'!$E52*((1+'Step 2_Revenue3'!$G52)^(AG$3-1))), 0)))</f>
        <v/>
      </c>
      <c r="AH30" s="54" t="str">
        <f>IF(AH$3="","",IF(OR('Step 2_Revenue3'!$H52&gt;AH$3,'Step 2_Revenue3'!$H52=""),0,IF('Step 2_Revenue3'!$I52+ 'Step 2_Revenue3'!$H52 - 1&gt;=AH$3,('Step 2_Revenue3'!$D52*((1-'Step 2_Revenue3'!$F52)^(AH$3-'Step 2_Revenue3'!$H52))*'Step 2_Revenue3'!$E52*((1+'Step 2_Revenue3'!$G52)^(AH$3-1))), 0)))</f>
        <v/>
      </c>
      <c r="AI30" s="54" t="str">
        <f>IF(AI$3="","",IF(OR('Step 2_Revenue3'!$H52&gt;AI$3,'Step 2_Revenue3'!$H52=""),0,IF('Step 2_Revenue3'!$I52+ 'Step 2_Revenue3'!$H52 - 1&gt;=AI$3,('Step 2_Revenue3'!$D52*((1-'Step 2_Revenue3'!$F52)^(AI$3-'Step 2_Revenue3'!$H52))*'Step 2_Revenue3'!$E52*((1+'Step 2_Revenue3'!$G52)^(AI$3-1))), 0)))</f>
        <v/>
      </c>
      <c r="AJ30" s="54" t="str">
        <f>IF(AJ$3="","",IF(OR('Step 2_Revenue3'!$H52&gt;AJ$3,'Step 2_Revenue3'!$H52=""),0,IF('Step 2_Revenue3'!$I52+ 'Step 2_Revenue3'!$H52 - 1&gt;=AJ$3,('Step 2_Revenue3'!$D52*((1-'Step 2_Revenue3'!$F52)^(AJ$3-'Step 2_Revenue3'!$H52))*'Step 2_Revenue3'!$E52*((1+'Step 2_Revenue3'!$G52)^(AJ$3-1))), 0)))</f>
        <v/>
      </c>
      <c r="AK30" s="54" t="str">
        <f>IF(AK$3="","",IF(OR('Step 2_Revenue3'!$H52&gt;AK$3,'Step 2_Revenue3'!$H52=""),0,IF('Step 2_Revenue3'!$I52+ 'Step 2_Revenue3'!$H52 - 1&gt;=AK$3,('Step 2_Revenue3'!$D52*((1-'Step 2_Revenue3'!$F52)^(AK$3-'Step 2_Revenue3'!$H52))*'Step 2_Revenue3'!$E52*((1+'Step 2_Revenue3'!$G52)^(AK$3-1))), 0)))</f>
        <v/>
      </c>
      <c r="AL30" s="54" t="str">
        <f>IF(AL$3="","",IF(OR('Step 2_Revenue3'!$H52&gt;AL$3,'Step 2_Revenue3'!$H52=""),0,IF('Step 2_Revenue3'!$I52+ 'Step 2_Revenue3'!$H52 - 1&gt;=AL$3,('Step 2_Revenue3'!$D52*((1-'Step 2_Revenue3'!$F52)^(AL$3-'Step 2_Revenue3'!$H52))*'Step 2_Revenue3'!$E52*((1+'Step 2_Revenue3'!$G52)^(AL$3-1))), 0)))</f>
        <v/>
      </c>
      <c r="AM30" s="54" t="str">
        <f>IF(AM$3="","",IF(OR('Step 2_Revenue3'!$H52&gt;AM$3,'Step 2_Revenue3'!$H52=""),0,IF('Step 2_Revenue3'!$I52+ 'Step 2_Revenue3'!$H52 - 1&gt;=AM$3,('Step 2_Revenue3'!$D52*((1-'Step 2_Revenue3'!$F52)^(AM$3-'Step 2_Revenue3'!$H52))*'Step 2_Revenue3'!$E52*((1+'Step 2_Revenue3'!$G52)^(AM$3-1))), 0)))</f>
        <v/>
      </c>
      <c r="AN30" s="54" t="str">
        <f>IF(AN$3="","",IF(OR('Step 2_Revenue3'!$H52&gt;AN$3,'Step 2_Revenue3'!$H52=""),0,IF('Step 2_Revenue3'!$I52+ 'Step 2_Revenue3'!$H52 - 1&gt;=AN$3,('Step 2_Revenue3'!$D52*((1-'Step 2_Revenue3'!$F52)^(AN$3-'Step 2_Revenue3'!$H52))*'Step 2_Revenue3'!$E52*((1+'Step 2_Revenue3'!$G52)^(AN$3-1))), 0)))</f>
        <v/>
      </c>
      <c r="AO30" s="54" t="str">
        <f>IF(AO$3="","",IF(OR('Step 2_Revenue3'!$H52&gt;AO$3,'Step 2_Revenue3'!$H52=""),0,IF('Step 2_Revenue3'!$I52+ 'Step 2_Revenue3'!$H52 - 1&gt;=AO$3,('Step 2_Revenue3'!$D52*((1-'Step 2_Revenue3'!$F52)^(AO$3-'Step 2_Revenue3'!$H52))*'Step 2_Revenue3'!$E52*((1+'Step 2_Revenue3'!$G52)^(AO$3-1))), 0)))</f>
        <v/>
      </c>
      <c r="AP30" s="54" t="str">
        <f>IF(AP$3="","",IF(OR('Step 2_Revenue3'!$H52&gt;AP$3,'Step 2_Revenue3'!$H52=""),0,IF('Step 2_Revenue3'!$I52+ 'Step 2_Revenue3'!$H52 - 1&gt;=AP$3,('Step 2_Revenue3'!$D52*((1-'Step 2_Revenue3'!$F52)^(AP$3-'Step 2_Revenue3'!$H52))*'Step 2_Revenue3'!$E52*((1+'Step 2_Revenue3'!$G52)^(AP$3-1))), 0)))</f>
        <v/>
      </c>
      <c r="AQ30" s="54" t="str">
        <f>IF(AQ$3="","",IF(OR('Step 2_Revenue3'!$H52&gt;AQ$3,'Step 2_Revenue3'!$H52=""),0,IF('Step 2_Revenue3'!$I52+ 'Step 2_Revenue3'!$H52 - 1&gt;=AQ$3,('Step 2_Revenue3'!$D52*((1-'Step 2_Revenue3'!$F52)^(AQ$3-'Step 2_Revenue3'!$H52))*'Step 2_Revenue3'!$E52*((1+'Step 2_Revenue3'!$G52)^(AQ$3-1))), 0)))</f>
        <v/>
      </c>
      <c r="AR30" s="54" t="str">
        <f>IF(AR$3="","",IF(OR('Step 2_Revenue3'!$H52&gt;AR$3,'Step 2_Revenue3'!$H52=""),0,IF('Step 2_Revenue3'!$I52+ 'Step 2_Revenue3'!$H52 - 1&gt;=AR$3,('Step 2_Revenue3'!$D52*((1-'Step 2_Revenue3'!$F52)^(AR$3-'Step 2_Revenue3'!$H52))*'Step 2_Revenue3'!$E52*((1+'Step 2_Revenue3'!$G52)^(AR$3-1))), 0)))</f>
        <v/>
      </c>
      <c r="AS30" s="54" t="str">
        <f>IF(AS$3="","",IF(OR('Step 2_Revenue3'!$H52&gt;AS$3,'Step 2_Revenue3'!$H52=""),0,IF('Step 2_Revenue3'!$I52+ 'Step 2_Revenue3'!$H52 - 1&gt;=AS$3,('Step 2_Revenue3'!$D52*((1-'Step 2_Revenue3'!$F52)^(AS$3-'Step 2_Revenue3'!$H52))*'Step 2_Revenue3'!$E52*((1+'Step 2_Revenue3'!$G52)^(AS$3-1))), 0)))</f>
        <v/>
      </c>
      <c r="AT30" s="54" t="str">
        <f>IF(AT$3="","",IF(OR('Step 2_Revenue3'!$H52&gt;AT$3,'Step 2_Revenue3'!$H52=""),0,IF('Step 2_Revenue3'!$I52+ 'Step 2_Revenue3'!$H52 - 1&gt;=AT$3,('Step 2_Revenue3'!$D52*((1-'Step 2_Revenue3'!$F52)^(AT$3-'Step 2_Revenue3'!$H52))*'Step 2_Revenue3'!$E52*((1+'Step 2_Revenue3'!$G52)^(AT$3-1))), 0)))</f>
        <v/>
      </c>
      <c r="AU30" s="54" t="str">
        <f>IF(AU$3="","",IF(OR('Step 2_Revenue3'!$H52&gt;AU$3,'Step 2_Revenue3'!$H52=""),0,IF('Step 2_Revenue3'!$I52+ 'Step 2_Revenue3'!$H52 - 1&gt;=AU$3,('Step 2_Revenue3'!$D52*((1-'Step 2_Revenue3'!$F52)^(AU$3-'Step 2_Revenue3'!$H52))*'Step 2_Revenue3'!$E52*((1+'Step 2_Revenue3'!$G52)^(AU$3-1))), 0)))</f>
        <v/>
      </c>
      <c r="AV30" s="54" t="str">
        <f>IF(AV$3="","",IF(OR('Step 2_Revenue3'!$H52&gt;AV$3,'Step 2_Revenue3'!$H52=""),0,IF('Step 2_Revenue3'!$I52+ 'Step 2_Revenue3'!$H52 - 1&gt;=AV$3,('Step 2_Revenue3'!$D52*((1-'Step 2_Revenue3'!$F52)^(AV$3-'Step 2_Revenue3'!$H52))*'Step 2_Revenue3'!$E52*((1+'Step 2_Revenue3'!$G52)^(AV$3-1))), 0)))</f>
        <v/>
      </c>
      <c r="AW30" s="54" t="str">
        <f>IF(AW$3="","",IF(OR('Step 2_Revenue3'!$H52&gt;AW$3,'Step 2_Revenue3'!$H52=""),0,IF('Step 2_Revenue3'!$I52+ 'Step 2_Revenue3'!$H52 - 1&gt;=AW$3,('Step 2_Revenue3'!$D52*((1-'Step 2_Revenue3'!$F52)^(AW$3-'Step 2_Revenue3'!$H52))*'Step 2_Revenue3'!$E52*((1+'Step 2_Revenue3'!$G52)^(AW$3-1))), 0)))</f>
        <v/>
      </c>
      <c r="AX30" s="54" t="str">
        <f>IF(AX$3="","",IF(OR('Step 2_Revenue3'!$H52&gt;AX$3,'Step 2_Revenue3'!$H52=""),0,IF('Step 2_Revenue3'!$I52+ 'Step 2_Revenue3'!$H52 - 1&gt;=AX$3,('Step 2_Revenue3'!$D52*((1-'Step 2_Revenue3'!$F52)^(AX$3-'Step 2_Revenue3'!$H52))*'Step 2_Revenue3'!$E52*((1+'Step 2_Revenue3'!$G52)^(AX$3-1))), 0)))</f>
        <v/>
      </c>
      <c r="AY30" s="54" t="str">
        <f>IF(AY$3="","",IF(OR('Step 2_Revenue3'!$H52&gt;AY$3,'Step 2_Revenue3'!$H52=""),0,IF('Step 2_Revenue3'!$I52+ 'Step 2_Revenue3'!$H52 - 1&gt;=AY$3,('Step 2_Revenue3'!$D52*((1-'Step 2_Revenue3'!$F52)^(AY$3-'Step 2_Revenue3'!$H52))*'Step 2_Revenue3'!$E52*((1+'Step 2_Revenue3'!$G52)^(AY$3-1))), 0)))</f>
        <v/>
      </c>
      <c r="AZ30" s="54" t="str">
        <f>IF(AZ$3="","",IF(OR('Step 2_Revenue3'!$H52&gt;AZ$3,'Step 2_Revenue3'!$H52=""),0,IF('Step 2_Revenue3'!$I52+ 'Step 2_Revenue3'!$H52 - 1&gt;=AZ$3,('Step 2_Revenue3'!$D52*((1-'Step 2_Revenue3'!$F52)^(AZ$3-'Step 2_Revenue3'!$H52))*'Step 2_Revenue3'!$E52*((1+'Step 2_Revenue3'!$G52)^(AZ$3-1))), 0)))</f>
        <v/>
      </c>
      <c r="BA30" s="54" t="str">
        <f>IF(BA$3="","",IF(OR('Step 2_Revenue3'!$H52&gt;BA$3,'Step 2_Revenue3'!$H52=""),0,IF('Step 2_Revenue3'!$I52+ 'Step 2_Revenue3'!$H52 - 1&gt;=BA$3,('Step 2_Revenue3'!$D52*((1-'Step 2_Revenue3'!$F52)^(BA$3-'Step 2_Revenue3'!$H52))*'Step 2_Revenue3'!$E52*((1+'Step 2_Revenue3'!$G52)^(BA$3-1))), 0)))</f>
        <v/>
      </c>
      <c r="BB30" s="54" t="str">
        <f>IF(BB$3="","",IF(OR('Step 2_Revenue3'!$H52&gt;BB$3,'Step 2_Revenue3'!$H52=""),0,IF('Step 2_Revenue3'!$I52+ 'Step 2_Revenue3'!$H52 - 1&gt;=BB$3,('Step 2_Revenue3'!$D52*((1-'Step 2_Revenue3'!$F52)^(BB$3-'Step 2_Revenue3'!$H52))*'Step 2_Revenue3'!$E52*((1+'Step 2_Revenue3'!$G52)^(BB$3-1))), 0)))</f>
        <v/>
      </c>
      <c r="BC30" s="54" t="str">
        <f>IF(BC$3="","",IF(OR('Step 2_Revenue3'!$H52&gt;BC$3,'Step 2_Revenue3'!$H52=""),0,IF('Step 2_Revenue3'!$I52+ 'Step 2_Revenue3'!$H52 - 1&gt;=BC$3,('Step 2_Revenue3'!$D52*((1-'Step 2_Revenue3'!$F52)^(BC$3-'Step 2_Revenue3'!$H52))*'Step 2_Revenue3'!$E52*((1+'Step 2_Revenue3'!$G52)^(BC$3-1))), 0)))</f>
        <v/>
      </c>
      <c r="BD30" s="54" t="str">
        <f>IF(BD$3="","",IF(OR('Step 2_Revenue3'!$H52&gt;BD$3,'Step 2_Revenue3'!$H52=""),0,IF('Step 2_Revenue3'!$I52+ 'Step 2_Revenue3'!$H52 - 1&gt;=BD$3,('Step 2_Revenue3'!$D52*((1-'Step 2_Revenue3'!$F52)^(BD$3-'Step 2_Revenue3'!$H52))*'Step 2_Revenue3'!$E52*((1+'Step 2_Revenue3'!$G52)^(BD$3-1))), 0)))</f>
        <v/>
      </c>
      <c r="BE30" s="54" t="str">
        <f>IF(BE$3="","",IF(OR('Step 2_Revenue3'!$H52&gt;BE$3,'Step 2_Revenue3'!$H52=""),0,IF('Step 2_Revenue3'!$I52+ 'Step 2_Revenue3'!$H52 - 1&gt;=BE$3,('Step 2_Revenue3'!$D52*((1-'Step 2_Revenue3'!$F52)^(BE$3-'Step 2_Revenue3'!$H52))*'Step 2_Revenue3'!$E52*((1+'Step 2_Revenue3'!$G52)^(BE$3-1))), 0)))</f>
        <v/>
      </c>
      <c r="BF30" s="54" t="str">
        <f>IF(BF$3="","",IF(OR('Step 2_Revenue3'!$H52&gt;BF$3,'Step 2_Revenue3'!$H52=""),0,IF('Step 2_Revenue3'!$I52+ 'Step 2_Revenue3'!$H52 - 1&gt;=BF$3,('Step 2_Revenue3'!$D52*((1-'Step 2_Revenue3'!$F52)^(BF$3-'Step 2_Revenue3'!$H52))*'Step 2_Revenue3'!$E52*((1+'Step 2_Revenue3'!$G52)^(BF$3-1))), 0)))</f>
        <v/>
      </c>
      <c r="BG30" s="54" t="str">
        <f>IF(BG$3="","",IF(OR('Step 2_Revenue3'!$H52&gt;BG$3,'Step 2_Revenue3'!$H52=""),0,IF('Step 2_Revenue3'!$I52+ 'Step 2_Revenue3'!$H52 - 1&gt;=BG$3,('Step 2_Revenue3'!$D52*((1-'Step 2_Revenue3'!$F52)^(BG$3-'Step 2_Revenue3'!$H52))*'Step 2_Revenue3'!$E52*((1+'Step 2_Revenue3'!$G52)^(BG$3-1))), 0)))</f>
        <v/>
      </c>
      <c r="BH30" s="54" t="str">
        <f>IF(BH$3="","",IF(OR('Step 2_Revenue3'!$H52&gt;BH$3,'Step 2_Revenue3'!$H52=""),0,IF('Step 2_Revenue3'!$I52+ 'Step 2_Revenue3'!$H52 - 1&gt;=BH$3,('Step 2_Revenue3'!$D52*((1-'Step 2_Revenue3'!$F52)^(BH$3-'Step 2_Revenue3'!$H52))*'Step 2_Revenue3'!$E52*((1+'Step 2_Revenue3'!$G52)^(BH$3-1))), 0)))</f>
        <v/>
      </c>
      <c r="BI30" s="54" t="str">
        <f>IF(BI$3="","",IF(OR('Step 2_Revenue3'!$H52&gt;BI$3,'Step 2_Revenue3'!$H52=""),0,IF('Step 2_Revenue3'!$I52+ 'Step 2_Revenue3'!$H52 - 1&gt;=BI$3,('Step 2_Revenue3'!$D52*((1-'Step 2_Revenue3'!$F52)^(BI$3-'Step 2_Revenue3'!$H52))*'Step 2_Revenue3'!$E52*((1+'Step 2_Revenue3'!$G52)^(BI$3-1))), 0)))</f>
        <v/>
      </c>
      <c r="BJ30" s="54" t="str">
        <f>IF(BJ$3="","",IF(OR('Step 2_Revenue3'!$H52&gt;BJ$3,'Step 2_Revenue3'!$H52=""),0,IF('Step 2_Revenue3'!$I52+ 'Step 2_Revenue3'!$H52 - 1&gt;=BJ$3,('Step 2_Revenue3'!$D52*((1-'Step 2_Revenue3'!$F52)^(BJ$3-'Step 2_Revenue3'!$H52))*'Step 2_Revenue3'!$E52*((1+'Step 2_Revenue3'!$G52)^(BJ$3-1))), 0)))</f>
        <v/>
      </c>
      <c r="BK30" s="54" t="str">
        <f>IF(BK$3="","",IF(OR('Step 2_Revenue3'!$H52&gt;BK$3,'Step 2_Revenue3'!$H52=""),0,IF('Step 2_Revenue3'!$I52+ 'Step 2_Revenue3'!$H52 - 1&gt;=BK$3,('Step 2_Revenue3'!$D52*((1-'Step 2_Revenue3'!$F52)^(BK$3-'Step 2_Revenue3'!$H52))*'Step 2_Revenue3'!$E52*((1+'Step 2_Revenue3'!$G52)^(BK$3-1))), 0)))</f>
        <v/>
      </c>
      <c r="BL30" s="54" t="str">
        <f>IF(BL$3="","",IF(OR('Step 2_Revenue3'!$H52&gt;BL$3,'Step 2_Revenue3'!$H52=""),0,IF('Step 2_Revenue3'!$I52+ 'Step 2_Revenue3'!$H52 - 1&gt;=BL$3,('Step 2_Revenue3'!$D52*((1-'Step 2_Revenue3'!$F52)^(BL$3-'Step 2_Revenue3'!$H52))*'Step 2_Revenue3'!$E52*((1+'Step 2_Revenue3'!$G52)^(BL$3-1))), 0)))</f>
        <v/>
      </c>
      <c r="BM30" s="54" t="str">
        <f>IF(BM$3="","",IF(OR('Step 2_Revenue3'!$H52&gt;BM$3,'Step 2_Revenue3'!$H52=""),0,IF('Step 2_Revenue3'!$I52+ 'Step 2_Revenue3'!$H52 - 1&gt;=BM$3,('Step 2_Revenue3'!$D52*((1-'Step 2_Revenue3'!$F52)^(BM$3-'Step 2_Revenue3'!$H52))*'Step 2_Revenue3'!$E52*((1+'Step 2_Revenue3'!$G52)^(BM$3-1))), 0)))</f>
        <v/>
      </c>
      <c r="BN30" s="54" t="str">
        <f>IF(BN$3="","",IF(OR('Step 2_Revenue3'!$H52&gt;BN$3,'Step 2_Revenue3'!$H52=""),0,IF('Step 2_Revenue3'!$I52+ 'Step 2_Revenue3'!$H52 - 1&gt;=BN$3,('Step 2_Revenue3'!$D52*((1-'Step 2_Revenue3'!$F52)^(BN$3-'Step 2_Revenue3'!$H52))*'Step 2_Revenue3'!$E52*((1+'Step 2_Revenue3'!$G52)^(BN$3-1))), 0)))</f>
        <v/>
      </c>
      <c r="BO30" s="54" t="str">
        <f>IF(BO$3="","",IF(OR('Step 2_Revenue3'!$H52&gt;BO$3,'Step 2_Revenue3'!$H52=""),0,IF('Step 2_Revenue3'!$I52+ 'Step 2_Revenue3'!$H52 - 1&gt;=BO$3,('Step 2_Revenue3'!$D52*((1-'Step 2_Revenue3'!$F52)^(BO$3-'Step 2_Revenue3'!$H52))*'Step 2_Revenue3'!$E52*((1+'Step 2_Revenue3'!$G52)^(BO$3-1))), 0)))</f>
        <v/>
      </c>
      <c r="BP30" s="54" t="str">
        <f>IF(BP$3="","",IF(OR('Step 2_Revenue3'!$H52&gt;BP$3,'Step 2_Revenue3'!$H52=""),0,IF('Step 2_Revenue3'!$I52+ 'Step 2_Revenue3'!$H52 - 1&gt;=BP$3,('Step 2_Revenue3'!$D52*((1-'Step 2_Revenue3'!$F52)^(BP$3-'Step 2_Revenue3'!$H52))*'Step 2_Revenue3'!$E52*((1+'Step 2_Revenue3'!$G52)^(BP$3-1))), 0)))</f>
        <v/>
      </c>
      <c r="BQ30" s="54" t="str">
        <f>IF(BQ$3="","",IF(OR('Step 2_Revenue3'!$H52&gt;BQ$3,'Step 2_Revenue3'!$H52=""),0,IF('Step 2_Revenue3'!$I52+ 'Step 2_Revenue3'!$H52 - 1&gt;=BQ$3,('Step 2_Revenue3'!$D52*((1-'Step 2_Revenue3'!$F52)^(BQ$3-'Step 2_Revenue3'!$H52))*'Step 2_Revenue3'!$E52*((1+'Step 2_Revenue3'!$G52)^(BQ$3-1))), 0)))</f>
        <v/>
      </c>
      <c r="BR30" s="54" t="str">
        <f>IF(BR$3="","",IF(OR('Step 2_Revenue3'!$H52&gt;BR$3,'Step 2_Revenue3'!$H52=""),0,IF('Step 2_Revenue3'!$I52+ 'Step 2_Revenue3'!$H52 - 1&gt;=BR$3,('Step 2_Revenue3'!$D52*((1-'Step 2_Revenue3'!$F52)^(BR$3-'Step 2_Revenue3'!$H52))*'Step 2_Revenue3'!$E52*((1+'Step 2_Revenue3'!$G52)^(BR$3-1))), 0)))</f>
        <v/>
      </c>
      <c r="BS30" s="54" t="str">
        <f>IF(BS$3="","",IF(OR('Step 2_Revenue3'!$H52&gt;BS$3,'Step 2_Revenue3'!$H52=""),0,IF('Step 2_Revenue3'!$I52+ 'Step 2_Revenue3'!$H52 - 1&gt;=BS$3,('Step 2_Revenue3'!$D52*((1-'Step 2_Revenue3'!$F52)^(BS$3-'Step 2_Revenue3'!$H52))*'Step 2_Revenue3'!$E52*((1+'Step 2_Revenue3'!$G52)^(BS$3-1))), 0)))</f>
        <v/>
      </c>
      <c r="BT30" s="54" t="str">
        <f>IF(BT$3="","",IF(OR('Step 2_Revenue3'!$H52&gt;BT$3,'Step 2_Revenue3'!$H52=""),0,IF('Step 2_Revenue3'!$I52+ 'Step 2_Revenue3'!$H52 - 1&gt;=BT$3,('Step 2_Revenue3'!$D52*((1-'Step 2_Revenue3'!$F52)^(BT$3-'Step 2_Revenue3'!$H52))*'Step 2_Revenue3'!$E52*((1+'Step 2_Revenue3'!$G52)^(BT$3-1))), 0)))</f>
        <v/>
      </c>
      <c r="BU30" s="54" t="str">
        <f>IF(BU$3="","",IF(OR('Step 2_Revenue3'!$H52&gt;BU$3,'Step 2_Revenue3'!$H52=""),0,IF('Step 2_Revenue3'!$I52+ 'Step 2_Revenue3'!$H52 - 1&gt;=BU$3,('Step 2_Revenue3'!$D52*((1-'Step 2_Revenue3'!$F52)^(BU$3-'Step 2_Revenue3'!$H52))*'Step 2_Revenue3'!$E52*((1+'Step 2_Revenue3'!$G52)^(BU$3-1))), 0)))</f>
        <v/>
      </c>
      <c r="BV30" s="54" t="str">
        <f>IF(BV$3="","",IF(OR('Step 2_Revenue3'!$H52&gt;BV$3,'Step 2_Revenue3'!$H52=""),0,IF('Step 2_Revenue3'!$I52+ 'Step 2_Revenue3'!$H52 - 1&gt;=BV$3,('Step 2_Revenue3'!$D52*((1-'Step 2_Revenue3'!$F52)^(BV$3-'Step 2_Revenue3'!$H52))*'Step 2_Revenue3'!$E52*((1+'Step 2_Revenue3'!$G52)^(BV$3-1))), 0)))</f>
        <v/>
      </c>
      <c r="BW30" s="54" t="str">
        <f>IF(BW$3="","",IF(OR('Step 2_Revenue3'!$H52&gt;BW$3,'Step 2_Revenue3'!$H52=""),0,IF('Step 2_Revenue3'!$I52+ 'Step 2_Revenue3'!$H52 - 1&gt;=BW$3,('Step 2_Revenue3'!$D52*((1-'Step 2_Revenue3'!$F52)^(BW$3-'Step 2_Revenue3'!$H52))*'Step 2_Revenue3'!$E52*((1+'Step 2_Revenue3'!$G52)^(BW$3-1))), 0)))</f>
        <v/>
      </c>
      <c r="BX30" s="54" t="str">
        <f>IF(BX$3="","",IF(OR('Step 2_Revenue3'!$H52&gt;BX$3,'Step 2_Revenue3'!$H52=""),0,IF('Step 2_Revenue3'!$I52+ 'Step 2_Revenue3'!$H52 - 1&gt;=BX$3,('Step 2_Revenue3'!$D52*((1-'Step 2_Revenue3'!$F52)^(BX$3-'Step 2_Revenue3'!$H52))*'Step 2_Revenue3'!$E52*((1+'Step 2_Revenue3'!$G52)^(BX$3-1))), 0)))</f>
        <v/>
      </c>
      <c r="BY30" s="54" t="str">
        <f>IF(BY$3="","",IF(OR('Step 2_Revenue3'!$H52&gt;BY$3,'Step 2_Revenue3'!$H52=""),0,IF('Step 2_Revenue3'!$I52+ 'Step 2_Revenue3'!$H52 - 1&gt;=BY$3,('Step 2_Revenue3'!$D52*((1-'Step 2_Revenue3'!$F52)^(BY$3-'Step 2_Revenue3'!$H52))*'Step 2_Revenue3'!$E52*((1+'Step 2_Revenue3'!$G52)^(BY$3-1))), 0)))</f>
        <v/>
      </c>
      <c r="BZ30" s="54" t="str">
        <f>IF(BZ$3="","",IF(OR('Step 2_Revenue3'!$H52&gt;BZ$3,'Step 2_Revenue3'!$H52=""),0,IF('Step 2_Revenue3'!$I52+ 'Step 2_Revenue3'!$H52 - 1&gt;=BZ$3,('Step 2_Revenue3'!$D52*((1-'Step 2_Revenue3'!$F52)^(BZ$3-'Step 2_Revenue3'!$H52))*'Step 2_Revenue3'!$E52*((1+'Step 2_Revenue3'!$G52)^(BZ$3-1))), 0)))</f>
        <v/>
      </c>
      <c r="CA30" s="54" t="str">
        <f>IF(CA$3="","",IF(OR('Step 2_Revenue3'!$H52&gt;CA$3,'Step 2_Revenue3'!$H52=""),0,IF('Step 2_Revenue3'!$I52+ 'Step 2_Revenue3'!$H52 - 1&gt;=CA$3,('Step 2_Revenue3'!$D52*((1-'Step 2_Revenue3'!$F52)^(CA$3-'Step 2_Revenue3'!$H52))*'Step 2_Revenue3'!$E52*((1+'Step 2_Revenue3'!$G52)^(CA$3-1))), 0)))</f>
        <v/>
      </c>
      <c r="CB30" s="54" t="str">
        <f>IF(CB$3="","",IF(OR('Step 2_Revenue3'!$H52&gt;CB$3,'Step 2_Revenue3'!$H52=""),0,IF('Step 2_Revenue3'!$I52+ 'Step 2_Revenue3'!$H52 - 1&gt;=CB$3,('Step 2_Revenue3'!$D52*((1-'Step 2_Revenue3'!$F52)^(CB$3-'Step 2_Revenue3'!$H52))*'Step 2_Revenue3'!$E52*((1+'Step 2_Revenue3'!$G52)^(CB$3-1))), 0)))</f>
        <v/>
      </c>
      <c r="CC30" s="54" t="str">
        <f>IF(CC$3="","",IF(OR('Step 2_Revenue3'!$H52&gt;CC$3,'Step 2_Revenue3'!$H52=""),0,IF('Step 2_Revenue3'!$I52+ 'Step 2_Revenue3'!$H52 - 1&gt;=CC$3,('Step 2_Revenue3'!$D52*((1-'Step 2_Revenue3'!$F52)^(CC$3-'Step 2_Revenue3'!$H52))*'Step 2_Revenue3'!$E52*((1+'Step 2_Revenue3'!$G52)^(CC$3-1))), 0)))</f>
        <v/>
      </c>
      <c r="CD30" s="54" t="str">
        <f>IF(CD$3="","",IF(OR('Step 2_Revenue3'!$H52&gt;CD$3,'Step 2_Revenue3'!$H52=""),0,IF('Step 2_Revenue3'!$I52+ 'Step 2_Revenue3'!$H52 - 1&gt;=CD$3,('Step 2_Revenue3'!$D52*((1-'Step 2_Revenue3'!$F52)^(CD$3-'Step 2_Revenue3'!$H52))*'Step 2_Revenue3'!$E52*((1+'Step 2_Revenue3'!$G52)^(CD$3-1))), 0)))</f>
        <v/>
      </c>
      <c r="CE30" s="54" t="str">
        <f>IF(CE$3="","",IF(OR('Step 2_Revenue3'!$H52&gt;CE$3,'Step 2_Revenue3'!$H52=""),0,IF('Step 2_Revenue3'!$I52+ 'Step 2_Revenue3'!$H52 - 1&gt;=CE$3,('Step 2_Revenue3'!$D52*((1-'Step 2_Revenue3'!$F52)^(CE$3-'Step 2_Revenue3'!$H52))*'Step 2_Revenue3'!$E52*((1+'Step 2_Revenue3'!$G52)^(CE$3-1))), 0)))</f>
        <v/>
      </c>
      <c r="CF30" s="54" t="str">
        <f>IF(CF$3="","",IF(OR('Step 2_Revenue3'!$H52&gt;CF$3,'Step 2_Revenue3'!$H52=""),0,IF('Step 2_Revenue3'!$I52+ 'Step 2_Revenue3'!$H52 - 1&gt;=CF$3,('Step 2_Revenue3'!$D52*((1-'Step 2_Revenue3'!$F52)^(CF$3-'Step 2_Revenue3'!$H52))*'Step 2_Revenue3'!$E52*((1+'Step 2_Revenue3'!$G52)^(CF$3-1))), 0)))</f>
        <v/>
      </c>
      <c r="CG30" s="54" t="str">
        <f>IF(CG$3="","",IF(OR('Step 2_Revenue3'!$H52&gt;CG$3,'Step 2_Revenue3'!$H52=""),0,IF('Step 2_Revenue3'!$I52+ 'Step 2_Revenue3'!$H52 - 1&gt;=CG$3,('Step 2_Revenue3'!$D52*((1-'Step 2_Revenue3'!$F52)^(CG$3-'Step 2_Revenue3'!$H52))*'Step 2_Revenue3'!$E52*((1+'Step 2_Revenue3'!$G52)^(CG$3-1))), 0)))</f>
        <v/>
      </c>
      <c r="CH30" s="54" t="str">
        <f>IF(CH$3="","",IF(OR('Step 2_Revenue3'!$H52&gt;CH$3,'Step 2_Revenue3'!$H52=""),0,IF('Step 2_Revenue3'!$I52+ 'Step 2_Revenue3'!$H52 - 1&gt;=CH$3,('Step 2_Revenue3'!$D52*((1-'Step 2_Revenue3'!$F52)^(CH$3-'Step 2_Revenue3'!$H52))*'Step 2_Revenue3'!$E52*((1+'Step 2_Revenue3'!$G52)^(CH$3-1))), 0)))</f>
        <v/>
      </c>
      <c r="CI30" s="54" t="str">
        <f>IF(CI$3="","",IF(OR('Step 2_Revenue3'!$H52&gt;CI$3,'Step 2_Revenue3'!$H52=""),0,IF('Step 2_Revenue3'!$I52+ 'Step 2_Revenue3'!$H52 - 1&gt;=CI$3,('Step 2_Revenue3'!$D52*((1-'Step 2_Revenue3'!$F52)^(CI$3-'Step 2_Revenue3'!$H52))*'Step 2_Revenue3'!$E52*((1+'Step 2_Revenue3'!$G52)^(CI$3-1))), 0)))</f>
        <v/>
      </c>
      <c r="CJ30" s="54" t="str">
        <f>IF(CJ$3="","",IF(OR('Step 2_Revenue3'!$H52&gt;CJ$3,'Step 2_Revenue3'!$H52=""),0,IF('Step 2_Revenue3'!$I52+ 'Step 2_Revenue3'!$H52 - 1&gt;=CJ$3,('Step 2_Revenue3'!$D52*((1-'Step 2_Revenue3'!$F52)^(CJ$3-'Step 2_Revenue3'!$H52))*'Step 2_Revenue3'!$E52*((1+'Step 2_Revenue3'!$G52)^(CJ$3-1))), 0)))</f>
        <v/>
      </c>
      <c r="CK30" s="54" t="str">
        <f>IF(CK$3="","",IF(OR('Step 2_Revenue3'!$H52&gt;CK$3,'Step 2_Revenue3'!$H52=""),0,IF('Step 2_Revenue3'!$I52+ 'Step 2_Revenue3'!$H52 - 1&gt;=CK$3,('Step 2_Revenue3'!$D52*((1-'Step 2_Revenue3'!$F52)^(CK$3-'Step 2_Revenue3'!$H52))*'Step 2_Revenue3'!$E52*((1+'Step 2_Revenue3'!$G52)^(CK$3-1))), 0)))</f>
        <v/>
      </c>
      <c r="CL30" s="54" t="str">
        <f>IF(CL$3="","",IF(OR('Step 2_Revenue3'!$H52&gt;CL$3,'Step 2_Revenue3'!$H52=""),0,IF('Step 2_Revenue3'!$I52+ 'Step 2_Revenue3'!$H52 - 1&gt;=CL$3,('Step 2_Revenue3'!$D52*((1-'Step 2_Revenue3'!$F52)^(CL$3-'Step 2_Revenue3'!$H52))*'Step 2_Revenue3'!$E52*((1+'Step 2_Revenue3'!$G52)^(CL$3-1))), 0)))</f>
        <v/>
      </c>
      <c r="CM30" s="54" t="str">
        <f>IF(CM$3="","",IF(OR('Step 2_Revenue3'!$H52&gt;CM$3,'Step 2_Revenue3'!$H52=""),0,IF('Step 2_Revenue3'!$I52+ 'Step 2_Revenue3'!$H52 - 1&gt;=CM$3,('Step 2_Revenue3'!$D52*((1-'Step 2_Revenue3'!$F52)^(CM$3-'Step 2_Revenue3'!$H52))*'Step 2_Revenue3'!$E52*((1+'Step 2_Revenue3'!$G52)^(CM$3-1))), 0)))</f>
        <v/>
      </c>
      <c r="CN30" s="54" t="str">
        <f>IF(CN$3="","",IF(OR('Step 2_Revenue3'!$H52&gt;CN$3,'Step 2_Revenue3'!$H52=""),0,IF('Step 2_Revenue3'!$I52+ 'Step 2_Revenue3'!$H52 - 1&gt;=CN$3,('Step 2_Revenue3'!$D52*((1-'Step 2_Revenue3'!$F52)^(CN$3-'Step 2_Revenue3'!$H52))*'Step 2_Revenue3'!$E52*((1+'Step 2_Revenue3'!$G52)^(CN$3-1))), 0)))</f>
        <v/>
      </c>
      <c r="CO30" s="54" t="str">
        <f>IF(CO$3="","",IF(OR('Step 2_Revenue3'!$H52&gt;CO$3,'Step 2_Revenue3'!$H52=""),0,IF('Step 2_Revenue3'!$I52+ 'Step 2_Revenue3'!$H52 - 1&gt;=CO$3,('Step 2_Revenue3'!$D52*((1-'Step 2_Revenue3'!$F52)^(CO$3-'Step 2_Revenue3'!$H52))*'Step 2_Revenue3'!$E52*((1+'Step 2_Revenue3'!$G52)^(CO$3-1))), 0)))</f>
        <v/>
      </c>
      <c r="CP30" s="54" t="str">
        <f>IF(CP$3="","",IF(OR('Step 2_Revenue3'!$H52&gt;CP$3,'Step 2_Revenue3'!$H52=""),0,IF('Step 2_Revenue3'!$I52+ 'Step 2_Revenue3'!$H52 - 1&gt;=CP$3,('Step 2_Revenue3'!$D52*((1-'Step 2_Revenue3'!$F52)^(CP$3-'Step 2_Revenue3'!$H52))*'Step 2_Revenue3'!$E52*((1+'Step 2_Revenue3'!$G52)^(CP$3-1))), 0)))</f>
        <v/>
      </c>
      <c r="CQ30" s="54" t="str">
        <f>IF(CQ$3="","",IF(OR('Step 2_Revenue3'!$H52&gt;CQ$3,'Step 2_Revenue3'!$H52=""),0,IF('Step 2_Revenue3'!$I52+ 'Step 2_Revenue3'!$H52 - 1&gt;=CQ$3,('Step 2_Revenue3'!$D52*((1-'Step 2_Revenue3'!$F52)^(CQ$3-'Step 2_Revenue3'!$H52))*'Step 2_Revenue3'!$E52*((1+'Step 2_Revenue3'!$G52)^(CQ$3-1))), 0)))</f>
        <v/>
      </c>
      <c r="CR30" s="54" t="str">
        <f>IF(CR$3="","",IF(OR('Step 2_Revenue3'!$H52&gt;CR$3,'Step 2_Revenue3'!$H52=""),0,IF('Step 2_Revenue3'!$I52+ 'Step 2_Revenue3'!$H52 - 1&gt;=CR$3,('Step 2_Revenue3'!$D52*((1-'Step 2_Revenue3'!$F52)^(CR$3-'Step 2_Revenue3'!$H52))*'Step 2_Revenue3'!$E52*((1+'Step 2_Revenue3'!$G52)^(CR$3-1))), 0)))</f>
        <v/>
      </c>
      <c r="CS30" s="54" t="str">
        <f>IF(CS$3="","",IF(OR('Step 2_Revenue3'!$H52&gt;CS$3,'Step 2_Revenue3'!$H52=""),0,IF('Step 2_Revenue3'!$I52+ 'Step 2_Revenue3'!$H52 - 1&gt;=CS$3,('Step 2_Revenue3'!$D52*((1-'Step 2_Revenue3'!$F52)^(CS$3-'Step 2_Revenue3'!$H52))*'Step 2_Revenue3'!$E52*((1+'Step 2_Revenue3'!$G52)^(CS$3-1))), 0)))</f>
        <v/>
      </c>
      <c r="CT30" s="54" t="str">
        <f>IF(CT$3="","",IF(OR('Step 2_Revenue3'!$H52&gt;CT$3,'Step 2_Revenue3'!$H52=""),0,IF('Step 2_Revenue3'!$I52+ 'Step 2_Revenue3'!$H52 - 1&gt;=CT$3,('Step 2_Revenue3'!$D52*((1-'Step 2_Revenue3'!$F52)^(CT$3-'Step 2_Revenue3'!$H52))*'Step 2_Revenue3'!$E52*((1+'Step 2_Revenue3'!$G52)^(CT$3-1))), 0)))</f>
        <v/>
      </c>
      <c r="CU30" s="54" t="str">
        <f>IF(CU$3="","",IF(OR('Step 2_Revenue3'!$H52&gt;CU$3,'Step 2_Revenue3'!$H52=""),0,IF('Step 2_Revenue3'!$I52+ 'Step 2_Revenue3'!$H52 - 1&gt;=CU$3,('Step 2_Revenue3'!$D52*((1-'Step 2_Revenue3'!$F52)^(CU$3-'Step 2_Revenue3'!$H52))*'Step 2_Revenue3'!$E52*((1+'Step 2_Revenue3'!$G52)^(CU$3-1))), 0)))</f>
        <v/>
      </c>
      <c r="CV30" s="54" t="str">
        <f>IF(CV$3="","",IF(OR('Step 2_Revenue3'!$H52&gt;CV$3,'Step 2_Revenue3'!$H52=""),0,IF('Step 2_Revenue3'!$I52+ 'Step 2_Revenue3'!$H52 - 1&gt;=CV$3,('Step 2_Revenue3'!$D52*((1-'Step 2_Revenue3'!$F52)^(CV$3-'Step 2_Revenue3'!$H52))*'Step 2_Revenue3'!$E52*((1+'Step 2_Revenue3'!$G52)^(CV$3-1))), 0)))</f>
        <v/>
      </c>
      <c r="CW30" s="54" t="str">
        <f>IF(CW$3="","",IF(OR('Step 2_Revenue3'!$H52&gt;CW$3,'Step 2_Revenue3'!$H52=""),0,IF('Step 2_Revenue3'!$I52+ 'Step 2_Revenue3'!$H52 - 1&gt;=CW$3,('Step 2_Revenue3'!$D52*((1-'Step 2_Revenue3'!$F52)^(CW$3-'Step 2_Revenue3'!$H52))*'Step 2_Revenue3'!$E52*((1+'Step 2_Revenue3'!$G52)^(CW$3-1))), 0)))</f>
        <v/>
      </c>
      <c r="CX30" s="54" t="str">
        <f>IF(CX$3="","",IF(OR('Step 2_Revenue3'!$H52&gt;CX$3,'Step 2_Revenue3'!$H52=""),0,IF('Step 2_Revenue3'!$I52+ 'Step 2_Revenue3'!$H52 - 1&gt;=CX$3,('Step 2_Revenue3'!$D52*((1-'Step 2_Revenue3'!$F52)^(CX$3-'Step 2_Revenue3'!$H52))*'Step 2_Revenue3'!$E52*((1+'Step 2_Revenue3'!$G52)^(CX$3-1))), 0)))</f>
        <v/>
      </c>
      <c r="CY30" s="54" t="str">
        <f>IF(CY$3="","",IF(OR('Step 2_Revenue3'!$H52&gt;CY$3,'Step 2_Revenue3'!$H52=""),0,IF('Step 2_Revenue3'!$I52+ 'Step 2_Revenue3'!$H52 - 1&gt;=CY$3,('Step 2_Revenue3'!$D52*((1-'Step 2_Revenue3'!$F52)^(CY$3-'Step 2_Revenue3'!$H52))*'Step 2_Revenue3'!$E52*((1+'Step 2_Revenue3'!$G52)^(CY$3-1))), 0)))</f>
        <v/>
      </c>
      <c r="CZ30" s="54" t="str">
        <f>IF(CZ$3="","",IF(OR('Step 2_Revenue3'!$H52&gt;CZ$3,'Step 2_Revenue3'!$H52=""),0,IF('Step 2_Revenue3'!$I52+ 'Step 2_Revenue3'!$H52 - 1&gt;=CZ$3,('Step 2_Revenue3'!$D52*((1-'Step 2_Revenue3'!$F52)^(CZ$3-'Step 2_Revenue3'!$H52))*'Step 2_Revenue3'!$E52*((1+'Step 2_Revenue3'!$G52)^(CZ$3-1))), 0)))</f>
        <v/>
      </c>
      <c r="DA30" s="54" t="str">
        <f>IF(DA$3="","",IF(OR('Step 2_Revenue3'!$H52&gt;DA$3,'Step 2_Revenue3'!$H52=""),0,IF('Step 2_Revenue3'!$I52+ 'Step 2_Revenue3'!$H52 - 1&gt;=DA$3,('Step 2_Revenue3'!$D52*((1-'Step 2_Revenue3'!$F52)^(DA$3-'Step 2_Revenue3'!$H52))*'Step 2_Revenue3'!$E52*((1+'Step 2_Revenue3'!$G52)^(DA$3-1))), 0)))</f>
        <v/>
      </c>
      <c r="DB30" s="54" t="str">
        <f>IF(DB$3="","",IF(OR('Step 2_Revenue3'!$H52&gt;DB$3,'Step 2_Revenue3'!$H52=""),0,IF('Step 2_Revenue3'!$I52+ 'Step 2_Revenue3'!$H52 - 1&gt;=DB$3,('Step 2_Revenue3'!$D52*((1-'Step 2_Revenue3'!$F52)^(DB$3-'Step 2_Revenue3'!$H52))*'Step 2_Revenue3'!$E52*((1+'Step 2_Revenue3'!$G52)^(DB$3-1))), 0)))</f>
        <v/>
      </c>
      <c r="DC30" s="7"/>
    </row>
    <row r="31" spans="1:107" s="6" customFormat="1" ht="13.5" customHeight="1" x14ac:dyDescent="0.25">
      <c r="A31" s="7">
        <f t="shared" si="0"/>
        <v>0</v>
      </c>
      <c r="B31" s="14" t="str">
        <f>IF('Step 2_Revenue3'!C53&gt;0,'Step 2_Revenue3'!B53,"")</f>
        <v/>
      </c>
      <c r="C31" s="14"/>
      <c r="D31" s="14" t="str">
        <f>IF('Step 2_Revenue3'!D53&gt;0,IF('Step 2_Revenue3'!H53+'Step 2_Revenue3'!I53&gt;'Step 1_Expenditure3'!$C$22,'Step 1_Expenditure3'!$C$22,'Step 2_Revenue3'!H53+'Step 2_Revenue3'!I53),"")</f>
        <v/>
      </c>
      <c r="E31" s="14" t="str">
        <f>IF('Step 2_Revenue3'!D53&gt;0,'Step 2_Revenue3'!C53,"")</f>
        <v/>
      </c>
      <c r="F31" s="54">
        <f>IF(F$3="","",IF(OR('Step 2_Revenue3'!$H53&gt;F$3,'Step 2_Revenue3'!$H53=""),0,IF('Step 2_Revenue3'!$I53+ 'Step 2_Revenue3'!$H53 - 1&gt;=F$3, ('Step 2_Revenue3'!$D53*((1-'Step 2_Revenue3'!$F53)^(F$3-'Step 2_Revenue3'!$H53))*'Step 2_Revenue3'!$E53*((1+'Step 2_Revenue3'!$G53)^(F$3))), 0)))</f>
        <v>0</v>
      </c>
      <c r="G31" s="54">
        <f>IF(G$3="","",IF(OR('Step 2_Revenue3'!$H53&gt;G$3,'Step 2_Revenue3'!$H53=""),0,IF('Step 2_Revenue3'!$I53+ 'Step 2_Revenue3'!$H53 - 1&gt;=G$3,('Step 2_Revenue3'!$D53*((1-'Step 2_Revenue3'!$F53)^(G$3-'Step 2_Revenue3'!$H53))*'Step 2_Revenue3'!$E53*((1+'Step 2_Revenue3'!$G53)^(G$3-1))), 0)))</f>
        <v>0</v>
      </c>
      <c r="H31" s="54">
        <f>IF(H$3="","",IF(OR('Step 2_Revenue3'!$H53&gt;H$3,'Step 2_Revenue3'!$H53=""),0,IF('Step 2_Revenue3'!$I53+ 'Step 2_Revenue3'!$H53 - 1&gt;=H$3,('Step 2_Revenue3'!$D53*((1-'Step 2_Revenue3'!$F53)^(H$3-'Step 2_Revenue3'!$H53))*'Step 2_Revenue3'!$E53*((1+'Step 2_Revenue3'!$G53)^(H$3-1))), 0)))</f>
        <v>0</v>
      </c>
      <c r="I31" s="54">
        <f>IF(I$3="","",IF(OR('Step 2_Revenue3'!$H53&gt;I$3,'Step 2_Revenue3'!$H53=""),0,IF('Step 2_Revenue3'!$I53+ 'Step 2_Revenue3'!$H53 - 1&gt;=I$3,('Step 2_Revenue3'!$D53*((1-'Step 2_Revenue3'!$F53)^(I$3-'Step 2_Revenue3'!$H53))*'Step 2_Revenue3'!$E53*((1+'Step 2_Revenue3'!$G53)^(I$3-1))), 0)))</f>
        <v>0</v>
      </c>
      <c r="J31" s="54">
        <f>IF(J$3="","",IF(OR('Step 2_Revenue3'!$H53&gt;J$3,'Step 2_Revenue3'!$H53=""),0,IF('Step 2_Revenue3'!$I53+ 'Step 2_Revenue3'!$H53 - 1&gt;=J$3,('Step 2_Revenue3'!$D53*((1-'Step 2_Revenue3'!$F53)^(J$3-'Step 2_Revenue3'!$H53))*'Step 2_Revenue3'!$E53*((1+'Step 2_Revenue3'!$G53)^(J$3-1))), 0)))</f>
        <v>0</v>
      </c>
      <c r="K31" s="54">
        <f>IF(K$3="","",IF(OR('Step 2_Revenue3'!$H53&gt;K$3,'Step 2_Revenue3'!$H53=""),0,IF('Step 2_Revenue3'!$I53+ 'Step 2_Revenue3'!$H53 - 1&gt;=K$3,('Step 2_Revenue3'!$D53*((1-'Step 2_Revenue3'!$F53)^(K$3-'Step 2_Revenue3'!$H53))*'Step 2_Revenue3'!$E53*((1+'Step 2_Revenue3'!$G53)^(K$3-1))), 0)))</f>
        <v>0</v>
      </c>
      <c r="L31" s="54">
        <f>IF(L$3="","",IF(OR('Step 2_Revenue3'!$H53&gt;L$3,'Step 2_Revenue3'!$H53=""),0,IF('Step 2_Revenue3'!$I53+ 'Step 2_Revenue3'!$H53 - 1&gt;=L$3,('Step 2_Revenue3'!$D53*((1-'Step 2_Revenue3'!$F53)^(L$3-'Step 2_Revenue3'!$H53))*'Step 2_Revenue3'!$E53*((1+'Step 2_Revenue3'!$G53)^(L$3-1))), 0)))</f>
        <v>0</v>
      </c>
      <c r="M31" s="54">
        <f>IF(M$3="","",IF(OR('Step 2_Revenue3'!$H53&gt;M$3,'Step 2_Revenue3'!$H53=""),0,IF('Step 2_Revenue3'!$I53+ 'Step 2_Revenue3'!$H53 - 1&gt;=M$3,('Step 2_Revenue3'!$D53*((1-'Step 2_Revenue3'!$F53)^(M$3-'Step 2_Revenue3'!$H53))*'Step 2_Revenue3'!$E53*((1+'Step 2_Revenue3'!$G53)^(M$3-1))), 0)))</f>
        <v>0</v>
      </c>
      <c r="N31" s="54">
        <f>IF(N$3="","",IF(OR('Step 2_Revenue3'!$H53&gt;N$3,'Step 2_Revenue3'!$H53=""),0,IF('Step 2_Revenue3'!$I53+ 'Step 2_Revenue3'!$H53 - 1&gt;=N$3,('Step 2_Revenue3'!$D53*((1-'Step 2_Revenue3'!$F53)^(N$3-'Step 2_Revenue3'!$H53))*'Step 2_Revenue3'!$E53*((1+'Step 2_Revenue3'!$G53)^(N$3-1))), 0)))</f>
        <v>0</v>
      </c>
      <c r="O31" s="54">
        <f>IF(O$3="","",IF(OR('Step 2_Revenue3'!$H53&gt;O$3,'Step 2_Revenue3'!$H53=""),0,IF('Step 2_Revenue3'!$I53+ 'Step 2_Revenue3'!$H53 - 1&gt;=O$3,('Step 2_Revenue3'!$D53*((1-'Step 2_Revenue3'!$F53)^(O$3-'Step 2_Revenue3'!$H53))*'Step 2_Revenue3'!$E53*((1+'Step 2_Revenue3'!$G53)^(O$3-1))), 0)))</f>
        <v>0</v>
      </c>
      <c r="P31" s="54">
        <f>IF(P$3="","",IF(OR('Step 2_Revenue3'!$H53&gt;P$3,'Step 2_Revenue3'!$H53=""),0,IF('Step 2_Revenue3'!$I53+ 'Step 2_Revenue3'!$H53 - 1&gt;=P$3,('Step 2_Revenue3'!$D53*((1-'Step 2_Revenue3'!$F53)^(P$3-'Step 2_Revenue3'!$H53))*'Step 2_Revenue3'!$E53*((1+'Step 2_Revenue3'!$G53)^(P$3-1))), 0)))</f>
        <v>0</v>
      </c>
      <c r="Q31" s="54">
        <f>IF(Q$3="","",IF(OR('Step 2_Revenue3'!$H53&gt;Q$3,'Step 2_Revenue3'!$H53=""),0,IF('Step 2_Revenue3'!$I53+ 'Step 2_Revenue3'!$H53 - 1&gt;=Q$3,('Step 2_Revenue3'!$D53*((1-'Step 2_Revenue3'!$F53)^(Q$3-'Step 2_Revenue3'!$H53))*'Step 2_Revenue3'!$E53*((1+'Step 2_Revenue3'!$G53)^(Q$3-1))), 0)))</f>
        <v>0</v>
      </c>
      <c r="R31" s="54">
        <f>IF(R$3="","",IF(OR('Step 2_Revenue3'!$H53&gt;R$3,'Step 2_Revenue3'!$H53=""),0,IF('Step 2_Revenue3'!$I53+ 'Step 2_Revenue3'!$H53 - 1&gt;=R$3,('Step 2_Revenue3'!$D53*((1-'Step 2_Revenue3'!$F53)^(R$3-'Step 2_Revenue3'!$H53))*'Step 2_Revenue3'!$E53*((1+'Step 2_Revenue3'!$G53)^(R$3-1))), 0)))</f>
        <v>0</v>
      </c>
      <c r="S31" s="54">
        <f>IF(S$3="","",IF(OR('Step 2_Revenue3'!$H53&gt;S$3,'Step 2_Revenue3'!$H53=""),0,IF('Step 2_Revenue3'!$I53+ 'Step 2_Revenue3'!$H53 - 1&gt;=S$3,('Step 2_Revenue3'!$D53*((1-'Step 2_Revenue3'!$F53)^(S$3-'Step 2_Revenue3'!$H53))*'Step 2_Revenue3'!$E53*((1+'Step 2_Revenue3'!$G53)^(S$3-1))), 0)))</f>
        <v>0</v>
      </c>
      <c r="T31" s="54">
        <f>IF(T$3="","",IF(OR('Step 2_Revenue3'!$H53&gt;T$3,'Step 2_Revenue3'!$H53=""),0,IF('Step 2_Revenue3'!$I53+ 'Step 2_Revenue3'!$H53 - 1&gt;=T$3,('Step 2_Revenue3'!$D53*((1-'Step 2_Revenue3'!$F53)^(T$3-'Step 2_Revenue3'!$H53))*'Step 2_Revenue3'!$E53*((1+'Step 2_Revenue3'!$G53)^(T$3-1))), 0)))</f>
        <v>0</v>
      </c>
      <c r="U31" s="54">
        <f>IF(U$3="","",IF(OR('Step 2_Revenue3'!$H53&gt;U$3,'Step 2_Revenue3'!$H53=""),0,IF('Step 2_Revenue3'!$I53+ 'Step 2_Revenue3'!$H53 - 1&gt;=U$3,('Step 2_Revenue3'!$D53*((1-'Step 2_Revenue3'!$F53)^(U$3-'Step 2_Revenue3'!$H53))*'Step 2_Revenue3'!$E53*((1+'Step 2_Revenue3'!$G53)^(U$3-1))), 0)))</f>
        <v>0</v>
      </c>
      <c r="V31" s="54">
        <f>IF(V$3="","",IF(OR('Step 2_Revenue3'!$H53&gt;V$3,'Step 2_Revenue3'!$H53=""),0,IF('Step 2_Revenue3'!$I53+ 'Step 2_Revenue3'!$H53 - 1&gt;=V$3,('Step 2_Revenue3'!$D53*((1-'Step 2_Revenue3'!$F53)^(V$3-'Step 2_Revenue3'!$H53))*'Step 2_Revenue3'!$E53*((1+'Step 2_Revenue3'!$G53)^(V$3-1))), 0)))</f>
        <v>0</v>
      </c>
      <c r="W31" s="54">
        <f>IF(W$3="","",IF(OR('Step 2_Revenue3'!$H53&gt;W$3,'Step 2_Revenue3'!$H53=""),0,IF('Step 2_Revenue3'!$I53+ 'Step 2_Revenue3'!$H53 - 1&gt;=W$3,('Step 2_Revenue3'!$D53*((1-'Step 2_Revenue3'!$F53)^(W$3-'Step 2_Revenue3'!$H53))*'Step 2_Revenue3'!$E53*((1+'Step 2_Revenue3'!$G53)^(W$3-1))), 0)))</f>
        <v>0</v>
      </c>
      <c r="X31" s="54">
        <f>IF(X$3="","",IF(OR('Step 2_Revenue3'!$H53&gt;X$3,'Step 2_Revenue3'!$H53=""),0,IF('Step 2_Revenue3'!$I53+ 'Step 2_Revenue3'!$H53 - 1&gt;=X$3,('Step 2_Revenue3'!$D53*((1-'Step 2_Revenue3'!$F53)^(X$3-'Step 2_Revenue3'!$H53))*'Step 2_Revenue3'!$E53*((1+'Step 2_Revenue3'!$G53)^(X$3-1))), 0)))</f>
        <v>0</v>
      </c>
      <c r="Y31" s="54">
        <f>IF(Y$3="","",IF(OR('Step 2_Revenue3'!$H53&gt;Y$3,'Step 2_Revenue3'!$H53=""),0,IF('Step 2_Revenue3'!$I53+ 'Step 2_Revenue3'!$H53 - 1&gt;=Y$3,('Step 2_Revenue3'!$D53*((1-'Step 2_Revenue3'!$F53)^(Y$3-'Step 2_Revenue3'!$H53))*'Step 2_Revenue3'!$E53*((1+'Step 2_Revenue3'!$G53)^(Y$3-1))), 0)))</f>
        <v>0</v>
      </c>
      <c r="Z31" s="54">
        <f>IF(Z$3="","",IF(OR('Step 2_Revenue3'!$H53&gt;Z$3,'Step 2_Revenue3'!$H53=""),0,IF('Step 2_Revenue3'!$I53+ 'Step 2_Revenue3'!$H53 - 1&gt;=Z$3,('Step 2_Revenue3'!$D53*((1-'Step 2_Revenue3'!$F53)^(Z$3-'Step 2_Revenue3'!$H53))*'Step 2_Revenue3'!$E53*((1+'Step 2_Revenue3'!$G53)^(Z$3-1))), 0)))</f>
        <v>0</v>
      </c>
      <c r="AA31" s="54">
        <f>IF(AA$3="","",IF(OR('Step 2_Revenue3'!$H53&gt;AA$3,'Step 2_Revenue3'!$H53=""),0,IF('Step 2_Revenue3'!$I53+ 'Step 2_Revenue3'!$H53 - 1&gt;=AA$3,('Step 2_Revenue3'!$D53*((1-'Step 2_Revenue3'!$F53)^(AA$3-'Step 2_Revenue3'!$H53))*'Step 2_Revenue3'!$E53*((1+'Step 2_Revenue3'!$G53)^(AA$3-1))), 0)))</f>
        <v>0</v>
      </c>
      <c r="AB31" s="54">
        <f>IF(AB$3="","",IF(OR('Step 2_Revenue3'!$H53&gt;AB$3,'Step 2_Revenue3'!$H53=""),0,IF('Step 2_Revenue3'!$I53+ 'Step 2_Revenue3'!$H53 - 1&gt;=AB$3,('Step 2_Revenue3'!$D53*((1-'Step 2_Revenue3'!$F53)^(AB$3-'Step 2_Revenue3'!$H53))*'Step 2_Revenue3'!$E53*((1+'Step 2_Revenue3'!$G53)^(AB$3-1))), 0)))</f>
        <v>0</v>
      </c>
      <c r="AC31" s="54">
        <f>IF(AC$3="","",IF(OR('Step 2_Revenue3'!$H53&gt;AC$3,'Step 2_Revenue3'!$H53=""),0,IF('Step 2_Revenue3'!$I53+ 'Step 2_Revenue3'!$H53 - 1&gt;=AC$3,('Step 2_Revenue3'!$D53*((1-'Step 2_Revenue3'!$F53)^(AC$3-'Step 2_Revenue3'!$H53))*'Step 2_Revenue3'!$E53*((1+'Step 2_Revenue3'!$G53)^(AC$3-1))), 0)))</f>
        <v>0</v>
      </c>
      <c r="AD31" s="54">
        <f>IF(AD$3="","",IF(OR('Step 2_Revenue3'!$H53&gt;AD$3,'Step 2_Revenue3'!$H53=""),0,IF('Step 2_Revenue3'!$I53+ 'Step 2_Revenue3'!$H53 - 1&gt;=AD$3,('Step 2_Revenue3'!$D53*((1-'Step 2_Revenue3'!$F53)^(AD$3-'Step 2_Revenue3'!$H53))*'Step 2_Revenue3'!$E53*((1+'Step 2_Revenue3'!$G53)^(AD$3-1))), 0)))</f>
        <v>0</v>
      </c>
      <c r="AE31" s="54">
        <f>IF(AE$3="","",IF(OR('Step 2_Revenue3'!$H53&gt;AE$3,'Step 2_Revenue3'!$H53=""),0,IF('Step 2_Revenue3'!$I53+ 'Step 2_Revenue3'!$H53 - 1&gt;=AE$3,('Step 2_Revenue3'!$D53*((1-'Step 2_Revenue3'!$F53)^(AE$3-'Step 2_Revenue3'!$H53))*'Step 2_Revenue3'!$E53*((1+'Step 2_Revenue3'!$G53)^(AE$3-1))), 0)))</f>
        <v>0</v>
      </c>
      <c r="AF31" s="54" t="str">
        <f>IF(AF$3="","",IF(OR('Step 2_Revenue3'!$H53&gt;AF$3,'Step 2_Revenue3'!$H53=""),0,IF('Step 2_Revenue3'!$I53+ 'Step 2_Revenue3'!$H53 - 1&gt;=AF$3,('Step 2_Revenue3'!$D53*((1-'Step 2_Revenue3'!$F53)^(AF$3-'Step 2_Revenue3'!$H53))*'Step 2_Revenue3'!$E53*((1+'Step 2_Revenue3'!$G53)^(AF$3-1))), 0)))</f>
        <v/>
      </c>
      <c r="AG31" s="54" t="str">
        <f>IF(AG$3="","",IF(OR('Step 2_Revenue3'!$H53&gt;AG$3,'Step 2_Revenue3'!$H53=""),0,IF('Step 2_Revenue3'!$I53+ 'Step 2_Revenue3'!$H53 - 1&gt;=AG$3,('Step 2_Revenue3'!$D53*((1-'Step 2_Revenue3'!$F53)^(AG$3-'Step 2_Revenue3'!$H53))*'Step 2_Revenue3'!$E53*((1+'Step 2_Revenue3'!$G53)^(AG$3-1))), 0)))</f>
        <v/>
      </c>
      <c r="AH31" s="54" t="str">
        <f>IF(AH$3="","",IF(OR('Step 2_Revenue3'!$H53&gt;AH$3,'Step 2_Revenue3'!$H53=""),0,IF('Step 2_Revenue3'!$I53+ 'Step 2_Revenue3'!$H53 - 1&gt;=AH$3,('Step 2_Revenue3'!$D53*((1-'Step 2_Revenue3'!$F53)^(AH$3-'Step 2_Revenue3'!$H53))*'Step 2_Revenue3'!$E53*((1+'Step 2_Revenue3'!$G53)^(AH$3-1))), 0)))</f>
        <v/>
      </c>
      <c r="AI31" s="54" t="str">
        <f>IF(AI$3="","",IF(OR('Step 2_Revenue3'!$H53&gt;AI$3,'Step 2_Revenue3'!$H53=""),0,IF('Step 2_Revenue3'!$I53+ 'Step 2_Revenue3'!$H53 - 1&gt;=AI$3,('Step 2_Revenue3'!$D53*((1-'Step 2_Revenue3'!$F53)^(AI$3-'Step 2_Revenue3'!$H53))*'Step 2_Revenue3'!$E53*((1+'Step 2_Revenue3'!$G53)^(AI$3-1))), 0)))</f>
        <v/>
      </c>
      <c r="AJ31" s="54" t="str">
        <f>IF(AJ$3="","",IF(OR('Step 2_Revenue3'!$H53&gt;AJ$3,'Step 2_Revenue3'!$H53=""),0,IF('Step 2_Revenue3'!$I53+ 'Step 2_Revenue3'!$H53 - 1&gt;=AJ$3,('Step 2_Revenue3'!$D53*((1-'Step 2_Revenue3'!$F53)^(AJ$3-'Step 2_Revenue3'!$H53))*'Step 2_Revenue3'!$E53*((1+'Step 2_Revenue3'!$G53)^(AJ$3-1))), 0)))</f>
        <v/>
      </c>
      <c r="AK31" s="54" t="str">
        <f>IF(AK$3="","",IF(OR('Step 2_Revenue3'!$H53&gt;AK$3,'Step 2_Revenue3'!$H53=""),0,IF('Step 2_Revenue3'!$I53+ 'Step 2_Revenue3'!$H53 - 1&gt;=AK$3,('Step 2_Revenue3'!$D53*((1-'Step 2_Revenue3'!$F53)^(AK$3-'Step 2_Revenue3'!$H53))*'Step 2_Revenue3'!$E53*((1+'Step 2_Revenue3'!$G53)^(AK$3-1))), 0)))</f>
        <v/>
      </c>
      <c r="AL31" s="54" t="str">
        <f>IF(AL$3="","",IF(OR('Step 2_Revenue3'!$H53&gt;AL$3,'Step 2_Revenue3'!$H53=""),0,IF('Step 2_Revenue3'!$I53+ 'Step 2_Revenue3'!$H53 - 1&gt;=AL$3,('Step 2_Revenue3'!$D53*((1-'Step 2_Revenue3'!$F53)^(AL$3-'Step 2_Revenue3'!$H53))*'Step 2_Revenue3'!$E53*((1+'Step 2_Revenue3'!$G53)^(AL$3-1))), 0)))</f>
        <v/>
      </c>
      <c r="AM31" s="54" t="str">
        <f>IF(AM$3="","",IF(OR('Step 2_Revenue3'!$H53&gt;AM$3,'Step 2_Revenue3'!$H53=""),0,IF('Step 2_Revenue3'!$I53+ 'Step 2_Revenue3'!$H53 - 1&gt;=AM$3,('Step 2_Revenue3'!$D53*((1-'Step 2_Revenue3'!$F53)^(AM$3-'Step 2_Revenue3'!$H53))*'Step 2_Revenue3'!$E53*((1+'Step 2_Revenue3'!$G53)^(AM$3-1))), 0)))</f>
        <v/>
      </c>
      <c r="AN31" s="54" t="str">
        <f>IF(AN$3="","",IF(OR('Step 2_Revenue3'!$H53&gt;AN$3,'Step 2_Revenue3'!$H53=""),0,IF('Step 2_Revenue3'!$I53+ 'Step 2_Revenue3'!$H53 - 1&gt;=AN$3,('Step 2_Revenue3'!$D53*((1-'Step 2_Revenue3'!$F53)^(AN$3-'Step 2_Revenue3'!$H53))*'Step 2_Revenue3'!$E53*((1+'Step 2_Revenue3'!$G53)^(AN$3-1))), 0)))</f>
        <v/>
      </c>
      <c r="AO31" s="54" t="str">
        <f>IF(AO$3="","",IF(OR('Step 2_Revenue3'!$H53&gt;AO$3,'Step 2_Revenue3'!$H53=""),0,IF('Step 2_Revenue3'!$I53+ 'Step 2_Revenue3'!$H53 - 1&gt;=AO$3,('Step 2_Revenue3'!$D53*((1-'Step 2_Revenue3'!$F53)^(AO$3-'Step 2_Revenue3'!$H53))*'Step 2_Revenue3'!$E53*((1+'Step 2_Revenue3'!$G53)^(AO$3-1))), 0)))</f>
        <v/>
      </c>
      <c r="AP31" s="54" t="str">
        <f>IF(AP$3="","",IF(OR('Step 2_Revenue3'!$H53&gt;AP$3,'Step 2_Revenue3'!$H53=""),0,IF('Step 2_Revenue3'!$I53+ 'Step 2_Revenue3'!$H53 - 1&gt;=AP$3,('Step 2_Revenue3'!$D53*((1-'Step 2_Revenue3'!$F53)^(AP$3-'Step 2_Revenue3'!$H53))*'Step 2_Revenue3'!$E53*((1+'Step 2_Revenue3'!$G53)^(AP$3-1))), 0)))</f>
        <v/>
      </c>
      <c r="AQ31" s="54" t="str">
        <f>IF(AQ$3="","",IF(OR('Step 2_Revenue3'!$H53&gt;AQ$3,'Step 2_Revenue3'!$H53=""),0,IF('Step 2_Revenue3'!$I53+ 'Step 2_Revenue3'!$H53 - 1&gt;=AQ$3,('Step 2_Revenue3'!$D53*((1-'Step 2_Revenue3'!$F53)^(AQ$3-'Step 2_Revenue3'!$H53))*'Step 2_Revenue3'!$E53*((1+'Step 2_Revenue3'!$G53)^(AQ$3-1))), 0)))</f>
        <v/>
      </c>
      <c r="AR31" s="54" t="str">
        <f>IF(AR$3="","",IF(OR('Step 2_Revenue3'!$H53&gt;AR$3,'Step 2_Revenue3'!$H53=""),0,IF('Step 2_Revenue3'!$I53+ 'Step 2_Revenue3'!$H53 - 1&gt;=AR$3,('Step 2_Revenue3'!$D53*((1-'Step 2_Revenue3'!$F53)^(AR$3-'Step 2_Revenue3'!$H53))*'Step 2_Revenue3'!$E53*((1+'Step 2_Revenue3'!$G53)^(AR$3-1))), 0)))</f>
        <v/>
      </c>
      <c r="AS31" s="54" t="str">
        <f>IF(AS$3="","",IF(OR('Step 2_Revenue3'!$H53&gt;AS$3,'Step 2_Revenue3'!$H53=""),0,IF('Step 2_Revenue3'!$I53+ 'Step 2_Revenue3'!$H53 - 1&gt;=AS$3,('Step 2_Revenue3'!$D53*((1-'Step 2_Revenue3'!$F53)^(AS$3-'Step 2_Revenue3'!$H53))*'Step 2_Revenue3'!$E53*((1+'Step 2_Revenue3'!$G53)^(AS$3-1))), 0)))</f>
        <v/>
      </c>
      <c r="AT31" s="54" t="str">
        <f>IF(AT$3="","",IF(OR('Step 2_Revenue3'!$H53&gt;AT$3,'Step 2_Revenue3'!$H53=""),0,IF('Step 2_Revenue3'!$I53+ 'Step 2_Revenue3'!$H53 - 1&gt;=AT$3,('Step 2_Revenue3'!$D53*((1-'Step 2_Revenue3'!$F53)^(AT$3-'Step 2_Revenue3'!$H53))*'Step 2_Revenue3'!$E53*((1+'Step 2_Revenue3'!$G53)^(AT$3-1))), 0)))</f>
        <v/>
      </c>
      <c r="AU31" s="54" t="str">
        <f>IF(AU$3="","",IF(OR('Step 2_Revenue3'!$H53&gt;AU$3,'Step 2_Revenue3'!$H53=""),0,IF('Step 2_Revenue3'!$I53+ 'Step 2_Revenue3'!$H53 - 1&gt;=AU$3,('Step 2_Revenue3'!$D53*((1-'Step 2_Revenue3'!$F53)^(AU$3-'Step 2_Revenue3'!$H53))*'Step 2_Revenue3'!$E53*((1+'Step 2_Revenue3'!$G53)^(AU$3-1))), 0)))</f>
        <v/>
      </c>
      <c r="AV31" s="54" t="str">
        <f>IF(AV$3="","",IF(OR('Step 2_Revenue3'!$H53&gt;AV$3,'Step 2_Revenue3'!$H53=""),0,IF('Step 2_Revenue3'!$I53+ 'Step 2_Revenue3'!$H53 - 1&gt;=AV$3,('Step 2_Revenue3'!$D53*((1-'Step 2_Revenue3'!$F53)^(AV$3-'Step 2_Revenue3'!$H53))*'Step 2_Revenue3'!$E53*((1+'Step 2_Revenue3'!$G53)^(AV$3-1))), 0)))</f>
        <v/>
      </c>
      <c r="AW31" s="54" t="str">
        <f>IF(AW$3="","",IF(OR('Step 2_Revenue3'!$H53&gt;AW$3,'Step 2_Revenue3'!$H53=""),0,IF('Step 2_Revenue3'!$I53+ 'Step 2_Revenue3'!$H53 - 1&gt;=AW$3,('Step 2_Revenue3'!$D53*((1-'Step 2_Revenue3'!$F53)^(AW$3-'Step 2_Revenue3'!$H53))*'Step 2_Revenue3'!$E53*((1+'Step 2_Revenue3'!$G53)^(AW$3-1))), 0)))</f>
        <v/>
      </c>
      <c r="AX31" s="54" t="str">
        <f>IF(AX$3="","",IF(OR('Step 2_Revenue3'!$H53&gt;AX$3,'Step 2_Revenue3'!$H53=""),0,IF('Step 2_Revenue3'!$I53+ 'Step 2_Revenue3'!$H53 - 1&gt;=AX$3,('Step 2_Revenue3'!$D53*((1-'Step 2_Revenue3'!$F53)^(AX$3-'Step 2_Revenue3'!$H53))*'Step 2_Revenue3'!$E53*((1+'Step 2_Revenue3'!$G53)^(AX$3-1))), 0)))</f>
        <v/>
      </c>
      <c r="AY31" s="54" t="str">
        <f>IF(AY$3="","",IF(OR('Step 2_Revenue3'!$H53&gt;AY$3,'Step 2_Revenue3'!$H53=""),0,IF('Step 2_Revenue3'!$I53+ 'Step 2_Revenue3'!$H53 - 1&gt;=AY$3,('Step 2_Revenue3'!$D53*((1-'Step 2_Revenue3'!$F53)^(AY$3-'Step 2_Revenue3'!$H53))*'Step 2_Revenue3'!$E53*((1+'Step 2_Revenue3'!$G53)^(AY$3-1))), 0)))</f>
        <v/>
      </c>
      <c r="AZ31" s="54" t="str">
        <f>IF(AZ$3="","",IF(OR('Step 2_Revenue3'!$H53&gt;AZ$3,'Step 2_Revenue3'!$H53=""),0,IF('Step 2_Revenue3'!$I53+ 'Step 2_Revenue3'!$H53 - 1&gt;=AZ$3,('Step 2_Revenue3'!$D53*((1-'Step 2_Revenue3'!$F53)^(AZ$3-'Step 2_Revenue3'!$H53))*'Step 2_Revenue3'!$E53*((1+'Step 2_Revenue3'!$G53)^(AZ$3-1))), 0)))</f>
        <v/>
      </c>
      <c r="BA31" s="54" t="str">
        <f>IF(BA$3="","",IF(OR('Step 2_Revenue3'!$H53&gt;BA$3,'Step 2_Revenue3'!$H53=""),0,IF('Step 2_Revenue3'!$I53+ 'Step 2_Revenue3'!$H53 - 1&gt;=BA$3,('Step 2_Revenue3'!$D53*((1-'Step 2_Revenue3'!$F53)^(BA$3-'Step 2_Revenue3'!$H53))*'Step 2_Revenue3'!$E53*((1+'Step 2_Revenue3'!$G53)^(BA$3-1))), 0)))</f>
        <v/>
      </c>
      <c r="BB31" s="54" t="str">
        <f>IF(BB$3="","",IF(OR('Step 2_Revenue3'!$H53&gt;BB$3,'Step 2_Revenue3'!$H53=""),0,IF('Step 2_Revenue3'!$I53+ 'Step 2_Revenue3'!$H53 - 1&gt;=BB$3,('Step 2_Revenue3'!$D53*((1-'Step 2_Revenue3'!$F53)^(BB$3-'Step 2_Revenue3'!$H53))*'Step 2_Revenue3'!$E53*((1+'Step 2_Revenue3'!$G53)^(BB$3-1))), 0)))</f>
        <v/>
      </c>
      <c r="BC31" s="54" t="str">
        <f>IF(BC$3="","",IF(OR('Step 2_Revenue3'!$H53&gt;BC$3,'Step 2_Revenue3'!$H53=""),0,IF('Step 2_Revenue3'!$I53+ 'Step 2_Revenue3'!$H53 - 1&gt;=BC$3,('Step 2_Revenue3'!$D53*((1-'Step 2_Revenue3'!$F53)^(BC$3-'Step 2_Revenue3'!$H53))*'Step 2_Revenue3'!$E53*((1+'Step 2_Revenue3'!$G53)^(BC$3-1))), 0)))</f>
        <v/>
      </c>
      <c r="BD31" s="54" t="str">
        <f>IF(BD$3="","",IF(OR('Step 2_Revenue3'!$H53&gt;BD$3,'Step 2_Revenue3'!$H53=""),0,IF('Step 2_Revenue3'!$I53+ 'Step 2_Revenue3'!$H53 - 1&gt;=BD$3,('Step 2_Revenue3'!$D53*((1-'Step 2_Revenue3'!$F53)^(BD$3-'Step 2_Revenue3'!$H53))*'Step 2_Revenue3'!$E53*((1+'Step 2_Revenue3'!$G53)^(BD$3-1))), 0)))</f>
        <v/>
      </c>
      <c r="BE31" s="54" t="str">
        <f>IF(BE$3="","",IF(OR('Step 2_Revenue3'!$H53&gt;BE$3,'Step 2_Revenue3'!$H53=""),0,IF('Step 2_Revenue3'!$I53+ 'Step 2_Revenue3'!$H53 - 1&gt;=BE$3,('Step 2_Revenue3'!$D53*((1-'Step 2_Revenue3'!$F53)^(BE$3-'Step 2_Revenue3'!$H53))*'Step 2_Revenue3'!$E53*((1+'Step 2_Revenue3'!$G53)^(BE$3-1))), 0)))</f>
        <v/>
      </c>
      <c r="BF31" s="54" t="str">
        <f>IF(BF$3="","",IF(OR('Step 2_Revenue3'!$H53&gt;BF$3,'Step 2_Revenue3'!$H53=""),0,IF('Step 2_Revenue3'!$I53+ 'Step 2_Revenue3'!$H53 - 1&gt;=BF$3,('Step 2_Revenue3'!$D53*((1-'Step 2_Revenue3'!$F53)^(BF$3-'Step 2_Revenue3'!$H53))*'Step 2_Revenue3'!$E53*((1+'Step 2_Revenue3'!$G53)^(BF$3-1))), 0)))</f>
        <v/>
      </c>
      <c r="BG31" s="54" t="str">
        <f>IF(BG$3="","",IF(OR('Step 2_Revenue3'!$H53&gt;BG$3,'Step 2_Revenue3'!$H53=""),0,IF('Step 2_Revenue3'!$I53+ 'Step 2_Revenue3'!$H53 - 1&gt;=BG$3,('Step 2_Revenue3'!$D53*((1-'Step 2_Revenue3'!$F53)^(BG$3-'Step 2_Revenue3'!$H53))*'Step 2_Revenue3'!$E53*((1+'Step 2_Revenue3'!$G53)^(BG$3-1))), 0)))</f>
        <v/>
      </c>
      <c r="BH31" s="54" t="str">
        <f>IF(BH$3="","",IF(OR('Step 2_Revenue3'!$H53&gt;BH$3,'Step 2_Revenue3'!$H53=""),0,IF('Step 2_Revenue3'!$I53+ 'Step 2_Revenue3'!$H53 - 1&gt;=BH$3,('Step 2_Revenue3'!$D53*((1-'Step 2_Revenue3'!$F53)^(BH$3-'Step 2_Revenue3'!$H53))*'Step 2_Revenue3'!$E53*((1+'Step 2_Revenue3'!$G53)^(BH$3-1))), 0)))</f>
        <v/>
      </c>
      <c r="BI31" s="54" t="str">
        <f>IF(BI$3="","",IF(OR('Step 2_Revenue3'!$H53&gt;BI$3,'Step 2_Revenue3'!$H53=""),0,IF('Step 2_Revenue3'!$I53+ 'Step 2_Revenue3'!$H53 - 1&gt;=BI$3,('Step 2_Revenue3'!$D53*((1-'Step 2_Revenue3'!$F53)^(BI$3-'Step 2_Revenue3'!$H53))*'Step 2_Revenue3'!$E53*((1+'Step 2_Revenue3'!$G53)^(BI$3-1))), 0)))</f>
        <v/>
      </c>
      <c r="BJ31" s="54" t="str">
        <f>IF(BJ$3="","",IF(OR('Step 2_Revenue3'!$H53&gt;BJ$3,'Step 2_Revenue3'!$H53=""),0,IF('Step 2_Revenue3'!$I53+ 'Step 2_Revenue3'!$H53 - 1&gt;=BJ$3,('Step 2_Revenue3'!$D53*((1-'Step 2_Revenue3'!$F53)^(BJ$3-'Step 2_Revenue3'!$H53))*'Step 2_Revenue3'!$E53*((1+'Step 2_Revenue3'!$G53)^(BJ$3-1))), 0)))</f>
        <v/>
      </c>
      <c r="BK31" s="54" t="str">
        <f>IF(BK$3="","",IF(OR('Step 2_Revenue3'!$H53&gt;BK$3,'Step 2_Revenue3'!$H53=""),0,IF('Step 2_Revenue3'!$I53+ 'Step 2_Revenue3'!$H53 - 1&gt;=BK$3,('Step 2_Revenue3'!$D53*((1-'Step 2_Revenue3'!$F53)^(BK$3-'Step 2_Revenue3'!$H53))*'Step 2_Revenue3'!$E53*((1+'Step 2_Revenue3'!$G53)^(BK$3-1))), 0)))</f>
        <v/>
      </c>
      <c r="BL31" s="54" t="str">
        <f>IF(BL$3="","",IF(OR('Step 2_Revenue3'!$H53&gt;BL$3,'Step 2_Revenue3'!$H53=""),0,IF('Step 2_Revenue3'!$I53+ 'Step 2_Revenue3'!$H53 - 1&gt;=BL$3,('Step 2_Revenue3'!$D53*((1-'Step 2_Revenue3'!$F53)^(BL$3-'Step 2_Revenue3'!$H53))*'Step 2_Revenue3'!$E53*((1+'Step 2_Revenue3'!$G53)^(BL$3-1))), 0)))</f>
        <v/>
      </c>
      <c r="BM31" s="54" t="str">
        <f>IF(BM$3="","",IF(OR('Step 2_Revenue3'!$H53&gt;BM$3,'Step 2_Revenue3'!$H53=""),0,IF('Step 2_Revenue3'!$I53+ 'Step 2_Revenue3'!$H53 - 1&gt;=BM$3,('Step 2_Revenue3'!$D53*((1-'Step 2_Revenue3'!$F53)^(BM$3-'Step 2_Revenue3'!$H53))*'Step 2_Revenue3'!$E53*((1+'Step 2_Revenue3'!$G53)^(BM$3-1))), 0)))</f>
        <v/>
      </c>
      <c r="BN31" s="54" t="str">
        <f>IF(BN$3="","",IF(OR('Step 2_Revenue3'!$H53&gt;BN$3,'Step 2_Revenue3'!$H53=""),0,IF('Step 2_Revenue3'!$I53+ 'Step 2_Revenue3'!$H53 - 1&gt;=BN$3,('Step 2_Revenue3'!$D53*((1-'Step 2_Revenue3'!$F53)^(BN$3-'Step 2_Revenue3'!$H53))*'Step 2_Revenue3'!$E53*((1+'Step 2_Revenue3'!$G53)^(BN$3-1))), 0)))</f>
        <v/>
      </c>
      <c r="BO31" s="54" t="str">
        <f>IF(BO$3="","",IF(OR('Step 2_Revenue3'!$H53&gt;BO$3,'Step 2_Revenue3'!$H53=""),0,IF('Step 2_Revenue3'!$I53+ 'Step 2_Revenue3'!$H53 - 1&gt;=BO$3,('Step 2_Revenue3'!$D53*((1-'Step 2_Revenue3'!$F53)^(BO$3-'Step 2_Revenue3'!$H53))*'Step 2_Revenue3'!$E53*((1+'Step 2_Revenue3'!$G53)^(BO$3-1))), 0)))</f>
        <v/>
      </c>
      <c r="BP31" s="54" t="str">
        <f>IF(BP$3="","",IF(OR('Step 2_Revenue3'!$H53&gt;BP$3,'Step 2_Revenue3'!$H53=""),0,IF('Step 2_Revenue3'!$I53+ 'Step 2_Revenue3'!$H53 - 1&gt;=BP$3,('Step 2_Revenue3'!$D53*((1-'Step 2_Revenue3'!$F53)^(BP$3-'Step 2_Revenue3'!$H53))*'Step 2_Revenue3'!$E53*((1+'Step 2_Revenue3'!$G53)^(BP$3-1))), 0)))</f>
        <v/>
      </c>
      <c r="BQ31" s="54" t="str">
        <f>IF(BQ$3="","",IF(OR('Step 2_Revenue3'!$H53&gt;BQ$3,'Step 2_Revenue3'!$H53=""),0,IF('Step 2_Revenue3'!$I53+ 'Step 2_Revenue3'!$H53 - 1&gt;=BQ$3,('Step 2_Revenue3'!$D53*((1-'Step 2_Revenue3'!$F53)^(BQ$3-'Step 2_Revenue3'!$H53))*'Step 2_Revenue3'!$E53*((1+'Step 2_Revenue3'!$G53)^(BQ$3-1))), 0)))</f>
        <v/>
      </c>
      <c r="BR31" s="54" t="str">
        <f>IF(BR$3="","",IF(OR('Step 2_Revenue3'!$H53&gt;BR$3,'Step 2_Revenue3'!$H53=""),0,IF('Step 2_Revenue3'!$I53+ 'Step 2_Revenue3'!$H53 - 1&gt;=BR$3,('Step 2_Revenue3'!$D53*((1-'Step 2_Revenue3'!$F53)^(BR$3-'Step 2_Revenue3'!$H53))*'Step 2_Revenue3'!$E53*((1+'Step 2_Revenue3'!$G53)^(BR$3-1))), 0)))</f>
        <v/>
      </c>
      <c r="BS31" s="54" t="str">
        <f>IF(BS$3="","",IF(OR('Step 2_Revenue3'!$H53&gt;BS$3,'Step 2_Revenue3'!$H53=""),0,IF('Step 2_Revenue3'!$I53+ 'Step 2_Revenue3'!$H53 - 1&gt;=BS$3,('Step 2_Revenue3'!$D53*((1-'Step 2_Revenue3'!$F53)^(BS$3-'Step 2_Revenue3'!$H53))*'Step 2_Revenue3'!$E53*((1+'Step 2_Revenue3'!$G53)^(BS$3-1))), 0)))</f>
        <v/>
      </c>
      <c r="BT31" s="54" t="str">
        <f>IF(BT$3="","",IF(OR('Step 2_Revenue3'!$H53&gt;BT$3,'Step 2_Revenue3'!$H53=""),0,IF('Step 2_Revenue3'!$I53+ 'Step 2_Revenue3'!$H53 - 1&gt;=BT$3,('Step 2_Revenue3'!$D53*((1-'Step 2_Revenue3'!$F53)^(BT$3-'Step 2_Revenue3'!$H53))*'Step 2_Revenue3'!$E53*((1+'Step 2_Revenue3'!$G53)^(BT$3-1))), 0)))</f>
        <v/>
      </c>
      <c r="BU31" s="54" t="str">
        <f>IF(BU$3="","",IF(OR('Step 2_Revenue3'!$H53&gt;BU$3,'Step 2_Revenue3'!$H53=""),0,IF('Step 2_Revenue3'!$I53+ 'Step 2_Revenue3'!$H53 - 1&gt;=BU$3,('Step 2_Revenue3'!$D53*((1-'Step 2_Revenue3'!$F53)^(BU$3-'Step 2_Revenue3'!$H53))*'Step 2_Revenue3'!$E53*((1+'Step 2_Revenue3'!$G53)^(BU$3-1))), 0)))</f>
        <v/>
      </c>
      <c r="BV31" s="54" t="str">
        <f>IF(BV$3="","",IF(OR('Step 2_Revenue3'!$H53&gt;BV$3,'Step 2_Revenue3'!$H53=""),0,IF('Step 2_Revenue3'!$I53+ 'Step 2_Revenue3'!$H53 - 1&gt;=BV$3,('Step 2_Revenue3'!$D53*((1-'Step 2_Revenue3'!$F53)^(BV$3-'Step 2_Revenue3'!$H53))*'Step 2_Revenue3'!$E53*((1+'Step 2_Revenue3'!$G53)^(BV$3-1))), 0)))</f>
        <v/>
      </c>
      <c r="BW31" s="54" t="str">
        <f>IF(BW$3="","",IF(OR('Step 2_Revenue3'!$H53&gt;BW$3,'Step 2_Revenue3'!$H53=""),0,IF('Step 2_Revenue3'!$I53+ 'Step 2_Revenue3'!$H53 - 1&gt;=BW$3,('Step 2_Revenue3'!$D53*((1-'Step 2_Revenue3'!$F53)^(BW$3-'Step 2_Revenue3'!$H53))*'Step 2_Revenue3'!$E53*((1+'Step 2_Revenue3'!$G53)^(BW$3-1))), 0)))</f>
        <v/>
      </c>
      <c r="BX31" s="54" t="str">
        <f>IF(BX$3="","",IF(OR('Step 2_Revenue3'!$H53&gt;BX$3,'Step 2_Revenue3'!$H53=""),0,IF('Step 2_Revenue3'!$I53+ 'Step 2_Revenue3'!$H53 - 1&gt;=BX$3,('Step 2_Revenue3'!$D53*((1-'Step 2_Revenue3'!$F53)^(BX$3-'Step 2_Revenue3'!$H53))*'Step 2_Revenue3'!$E53*((1+'Step 2_Revenue3'!$G53)^(BX$3-1))), 0)))</f>
        <v/>
      </c>
      <c r="BY31" s="54" t="str">
        <f>IF(BY$3="","",IF(OR('Step 2_Revenue3'!$H53&gt;BY$3,'Step 2_Revenue3'!$H53=""),0,IF('Step 2_Revenue3'!$I53+ 'Step 2_Revenue3'!$H53 - 1&gt;=BY$3,('Step 2_Revenue3'!$D53*((1-'Step 2_Revenue3'!$F53)^(BY$3-'Step 2_Revenue3'!$H53))*'Step 2_Revenue3'!$E53*((1+'Step 2_Revenue3'!$G53)^(BY$3-1))), 0)))</f>
        <v/>
      </c>
      <c r="BZ31" s="54" t="str">
        <f>IF(BZ$3="","",IF(OR('Step 2_Revenue3'!$H53&gt;BZ$3,'Step 2_Revenue3'!$H53=""),0,IF('Step 2_Revenue3'!$I53+ 'Step 2_Revenue3'!$H53 - 1&gt;=BZ$3,('Step 2_Revenue3'!$D53*((1-'Step 2_Revenue3'!$F53)^(BZ$3-'Step 2_Revenue3'!$H53))*'Step 2_Revenue3'!$E53*((1+'Step 2_Revenue3'!$G53)^(BZ$3-1))), 0)))</f>
        <v/>
      </c>
      <c r="CA31" s="54" t="str">
        <f>IF(CA$3="","",IF(OR('Step 2_Revenue3'!$H53&gt;CA$3,'Step 2_Revenue3'!$H53=""),0,IF('Step 2_Revenue3'!$I53+ 'Step 2_Revenue3'!$H53 - 1&gt;=CA$3,('Step 2_Revenue3'!$D53*((1-'Step 2_Revenue3'!$F53)^(CA$3-'Step 2_Revenue3'!$H53))*'Step 2_Revenue3'!$E53*((1+'Step 2_Revenue3'!$G53)^(CA$3-1))), 0)))</f>
        <v/>
      </c>
      <c r="CB31" s="54" t="str">
        <f>IF(CB$3="","",IF(OR('Step 2_Revenue3'!$H53&gt;CB$3,'Step 2_Revenue3'!$H53=""),0,IF('Step 2_Revenue3'!$I53+ 'Step 2_Revenue3'!$H53 - 1&gt;=CB$3,('Step 2_Revenue3'!$D53*((1-'Step 2_Revenue3'!$F53)^(CB$3-'Step 2_Revenue3'!$H53))*'Step 2_Revenue3'!$E53*((1+'Step 2_Revenue3'!$G53)^(CB$3-1))), 0)))</f>
        <v/>
      </c>
      <c r="CC31" s="54" t="str">
        <f>IF(CC$3="","",IF(OR('Step 2_Revenue3'!$H53&gt;CC$3,'Step 2_Revenue3'!$H53=""),0,IF('Step 2_Revenue3'!$I53+ 'Step 2_Revenue3'!$H53 - 1&gt;=CC$3,('Step 2_Revenue3'!$D53*((1-'Step 2_Revenue3'!$F53)^(CC$3-'Step 2_Revenue3'!$H53))*'Step 2_Revenue3'!$E53*((1+'Step 2_Revenue3'!$G53)^(CC$3-1))), 0)))</f>
        <v/>
      </c>
      <c r="CD31" s="54" t="str">
        <f>IF(CD$3="","",IF(OR('Step 2_Revenue3'!$H53&gt;CD$3,'Step 2_Revenue3'!$H53=""),0,IF('Step 2_Revenue3'!$I53+ 'Step 2_Revenue3'!$H53 - 1&gt;=CD$3,('Step 2_Revenue3'!$D53*((1-'Step 2_Revenue3'!$F53)^(CD$3-'Step 2_Revenue3'!$H53))*'Step 2_Revenue3'!$E53*((1+'Step 2_Revenue3'!$G53)^(CD$3-1))), 0)))</f>
        <v/>
      </c>
      <c r="CE31" s="54" t="str">
        <f>IF(CE$3="","",IF(OR('Step 2_Revenue3'!$H53&gt;CE$3,'Step 2_Revenue3'!$H53=""),0,IF('Step 2_Revenue3'!$I53+ 'Step 2_Revenue3'!$H53 - 1&gt;=CE$3,('Step 2_Revenue3'!$D53*((1-'Step 2_Revenue3'!$F53)^(CE$3-'Step 2_Revenue3'!$H53))*'Step 2_Revenue3'!$E53*((1+'Step 2_Revenue3'!$G53)^(CE$3-1))), 0)))</f>
        <v/>
      </c>
      <c r="CF31" s="54" t="str">
        <f>IF(CF$3="","",IF(OR('Step 2_Revenue3'!$H53&gt;CF$3,'Step 2_Revenue3'!$H53=""),0,IF('Step 2_Revenue3'!$I53+ 'Step 2_Revenue3'!$H53 - 1&gt;=CF$3,('Step 2_Revenue3'!$D53*((1-'Step 2_Revenue3'!$F53)^(CF$3-'Step 2_Revenue3'!$H53))*'Step 2_Revenue3'!$E53*((1+'Step 2_Revenue3'!$G53)^(CF$3-1))), 0)))</f>
        <v/>
      </c>
      <c r="CG31" s="54" t="str">
        <f>IF(CG$3="","",IF(OR('Step 2_Revenue3'!$H53&gt;CG$3,'Step 2_Revenue3'!$H53=""),0,IF('Step 2_Revenue3'!$I53+ 'Step 2_Revenue3'!$H53 - 1&gt;=CG$3,('Step 2_Revenue3'!$D53*((1-'Step 2_Revenue3'!$F53)^(CG$3-'Step 2_Revenue3'!$H53))*'Step 2_Revenue3'!$E53*((1+'Step 2_Revenue3'!$G53)^(CG$3-1))), 0)))</f>
        <v/>
      </c>
      <c r="CH31" s="54" t="str">
        <f>IF(CH$3="","",IF(OR('Step 2_Revenue3'!$H53&gt;CH$3,'Step 2_Revenue3'!$H53=""),0,IF('Step 2_Revenue3'!$I53+ 'Step 2_Revenue3'!$H53 - 1&gt;=CH$3,('Step 2_Revenue3'!$D53*((1-'Step 2_Revenue3'!$F53)^(CH$3-'Step 2_Revenue3'!$H53))*'Step 2_Revenue3'!$E53*((1+'Step 2_Revenue3'!$G53)^(CH$3-1))), 0)))</f>
        <v/>
      </c>
      <c r="CI31" s="54" t="str">
        <f>IF(CI$3="","",IF(OR('Step 2_Revenue3'!$H53&gt;CI$3,'Step 2_Revenue3'!$H53=""),0,IF('Step 2_Revenue3'!$I53+ 'Step 2_Revenue3'!$H53 - 1&gt;=CI$3,('Step 2_Revenue3'!$D53*((1-'Step 2_Revenue3'!$F53)^(CI$3-'Step 2_Revenue3'!$H53))*'Step 2_Revenue3'!$E53*((1+'Step 2_Revenue3'!$G53)^(CI$3-1))), 0)))</f>
        <v/>
      </c>
      <c r="CJ31" s="54" t="str">
        <f>IF(CJ$3="","",IF(OR('Step 2_Revenue3'!$H53&gt;CJ$3,'Step 2_Revenue3'!$H53=""),0,IF('Step 2_Revenue3'!$I53+ 'Step 2_Revenue3'!$H53 - 1&gt;=CJ$3,('Step 2_Revenue3'!$D53*((1-'Step 2_Revenue3'!$F53)^(CJ$3-'Step 2_Revenue3'!$H53))*'Step 2_Revenue3'!$E53*((1+'Step 2_Revenue3'!$G53)^(CJ$3-1))), 0)))</f>
        <v/>
      </c>
      <c r="CK31" s="54" t="str">
        <f>IF(CK$3="","",IF(OR('Step 2_Revenue3'!$H53&gt;CK$3,'Step 2_Revenue3'!$H53=""),0,IF('Step 2_Revenue3'!$I53+ 'Step 2_Revenue3'!$H53 - 1&gt;=CK$3,('Step 2_Revenue3'!$D53*((1-'Step 2_Revenue3'!$F53)^(CK$3-'Step 2_Revenue3'!$H53))*'Step 2_Revenue3'!$E53*((1+'Step 2_Revenue3'!$G53)^(CK$3-1))), 0)))</f>
        <v/>
      </c>
      <c r="CL31" s="54" t="str">
        <f>IF(CL$3="","",IF(OR('Step 2_Revenue3'!$H53&gt;CL$3,'Step 2_Revenue3'!$H53=""),0,IF('Step 2_Revenue3'!$I53+ 'Step 2_Revenue3'!$H53 - 1&gt;=CL$3,('Step 2_Revenue3'!$D53*((1-'Step 2_Revenue3'!$F53)^(CL$3-'Step 2_Revenue3'!$H53))*'Step 2_Revenue3'!$E53*((1+'Step 2_Revenue3'!$G53)^(CL$3-1))), 0)))</f>
        <v/>
      </c>
      <c r="CM31" s="54" t="str">
        <f>IF(CM$3="","",IF(OR('Step 2_Revenue3'!$H53&gt;CM$3,'Step 2_Revenue3'!$H53=""),0,IF('Step 2_Revenue3'!$I53+ 'Step 2_Revenue3'!$H53 - 1&gt;=CM$3,('Step 2_Revenue3'!$D53*((1-'Step 2_Revenue3'!$F53)^(CM$3-'Step 2_Revenue3'!$H53))*'Step 2_Revenue3'!$E53*((1+'Step 2_Revenue3'!$G53)^(CM$3-1))), 0)))</f>
        <v/>
      </c>
      <c r="CN31" s="54" t="str">
        <f>IF(CN$3="","",IF(OR('Step 2_Revenue3'!$H53&gt;CN$3,'Step 2_Revenue3'!$H53=""),0,IF('Step 2_Revenue3'!$I53+ 'Step 2_Revenue3'!$H53 - 1&gt;=CN$3,('Step 2_Revenue3'!$D53*((1-'Step 2_Revenue3'!$F53)^(CN$3-'Step 2_Revenue3'!$H53))*'Step 2_Revenue3'!$E53*((1+'Step 2_Revenue3'!$G53)^(CN$3-1))), 0)))</f>
        <v/>
      </c>
      <c r="CO31" s="54" t="str">
        <f>IF(CO$3="","",IF(OR('Step 2_Revenue3'!$H53&gt;CO$3,'Step 2_Revenue3'!$H53=""),0,IF('Step 2_Revenue3'!$I53+ 'Step 2_Revenue3'!$H53 - 1&gt;=CO$3,('Step 2_Revenue3'!$D53*((1-'Step 2_Revenue3'!$F53)^(CO$3-'Step 2_Revenue3'!$H53))*'Step 2_Revenue3'!$E53*((1+'Step 2_Revenue3'!$G53)^(CO$3-1))), 0)))</f>
        <v/>
      </c>
      <c r="CP31" s="54" t="str">
        <f>IF(CP$3="","",IF(OR('Step 2_Revenue3'!$H53&gt;CP$3,'Step 2_Revenue3'!$H53=""),0,IF('Step 2_Revenue3'!$I53+ 'Step 2_Revenue3'!$H53 - 1&gt;=CP$3,('Step 2_Revenue3'!$D53*((1-'Step 2_Revenue3'!$F53)^(CP$3-'Step 2_Revenue3'!$H53))*'Step 2_Revenue3'!$E53*((1+'Step 2_Revenue3'!$G53)^(CP$3-1))), 0)))</f>
        <v/>
      </c>
      <c r="CQ31" s="54" t="str">
        <f>IF(CQ$3="","",IF(OR('Step 2_Revenue3'!$H53&gt;CQ$3,'Step 2_Revenue3'!$H53=""),0,IF('Step 2_Revenue3'!$I53+ 'Step 2_Revenue3'!$H53 - 1&gt;=CQ$3,('Step 2_Revenue3'!$D53*((1-'Step 2_Revenue3'!$F53)^(CQ$3-'Step 2_Revenue3'!$H53))*'Step 2_Revenue3'!$E53*((1+'Step 2_Revenue3'!$G53)^(CQ$3-1))), 0)))</f>
        <v/>
      </c>
      <c r="CR31" s="54" t="str">
        <f>IF(CR$3="","",IF(OR('Step 2_Revenue3'!$H53&gt;CR$3,'Step 2_Revenue3'!$H53=""),0,IF('Step 2_Revenue3'!$I53+ 'Step 2_Revenue3'!$H53 - 1&gt;=CR$3,('Step 2_Revenue3'!$D53*((1-'Step 2_Revenue3'!$F53)^(CR$3-'Step 2_Revenue3'!$H53))*'Step 2_Revenue3'!$E53*((1+'Step 2_Revenue3'!$G53)^(CR$3-1))), 0)))</f>
        <v/>
      </c>
      <c r="CS31" s="54" t="str">
        <f>IF(CS$3="","",IF(OR('Step 2_Revenue3'!$H53&gt;CS$3,'Step 2_Revenue3'!$H53=""),0,IF('Step 2_Revenue3'!$I53+ 'Step 2_Revenue3'!$H53 - 1&gt;=CS$3,('Step 2_Revenue3'!$D53*((1-'Step 2_Revenue3'!$F53)^(CS$3-'Step 2_Revenue3'!$H53))*'Step 2_Revenue3'!$E53*((1+'Step 2_Revenue3'!$G53)^(CS$3-1))), 0)))</f>
        <v/>
      </c>
      <c r="CT31" s="54" t="str">
        <f>IF(CT$3="","",IF(OR('Step 2_Revenue3'!$H53&gt;CT$3,'Step 2_Revenue3'!$H53=""),0,IF('Step 2_Revenue3'!$I53+ 'Step 2_Revenue3'!$H53 - 1&gt;=CT$3,('Step 2_Revenue3'!$D53*((1-'Step 2_Revenue3'!$F53)^(CT$3-'Step 2_Revenue3'!$H53))*'Step 2_Revenue3'!$E53*((1+'Step 2_Revenue3'!$G53)^(CT$3-1))), 0)))</f>
        <v/>
      </c>
      <c r="CU31" s="54" t="str">
        <f>IF(CU$3="","",IF(OR('Step 2_Revenue3'!$H53&gt;CU$3,'Step 2_Revenue3'!$H53=""),0,IF('Step 2_Revenue3'!$I53+ 'Step 2_Revenue3'!$H53 - 1&gt;=CU$3,('Step 2_Revenue3'!$D53*((1-'Step 2_Revenue3'!$F53)^(CU$3-'Step 2_Revenue3'!$H53))*'Step 2_Revenue3'!$E53*((1+'Step 2_Revenue3'!$G53)^(CU$3-1))), 0)))</f>
        <v/>
      </c>
      <c r="CV31" s="54" t="str">
        <f>IF(CV$3="","",IF(OR('Step 2_Revenue3'!$H53&gt;CV$3,'Step 2_Revenue3'!$H53=""),0,IF('Step 2_Revenue3'!$I53+ 'Step 2_Revenue3'!$H53 - 1&gt;=CV$3,('Step 2_Revenue3'!$D53*((1-'Step 2_Revenue3'!$F53)^(CV$3-'Step 2_Revenue3'!$H53))*'Step 2_Revenue3'!$E53*((1+'Step 2_Revenue3'!$G53)^(CV$3-1))), 0)))</f>
        <v/>
      </c>
      <c r="CW31" s="54" t="str">
        <f>IF(CW$3="","",IF(OR('Step 2_Revenue3'!$H53&gt;CW$3,'Step 2_Revenue3'!$H53=""),0,IF('Step 2_Revenue3'!$I53+ 'Step 2_Revenue3'!$H53 - 1&gt;=CW$3,('Step 2_Revenue3'!$D53*((1-'Step 2_Revenue3'!$F53)^(CW$3-'Step 2_Revenue3'!$H53))*'Step 2_Revenue3'!$E53*((1+'Step 2_Revenue3'!$G53)^(CW$3-1))), 0)))</f>
        <v/>
      </c>
      <c r="CX31" s="54" t="str">
        <f>IF(CX$3="","",IF(OR('Step 2_Revenue3'!$H53&gt;CX$3,'Step 2_Revenue3'!$H53=""),0,IF('Step 2_Revenue3'!$I53+ 'Step 2_Revenue3'!$H53 - 1&gt;=CX$3,('Step 2_Revenue3'!$D53*((1-'Step 2_Revenue3'!$F53)^(CX$3-'Step 2_Revenue3'!$H53))*'Step 2_Revenue3'!$E53*((1+'Step 2_Revenue3'!$G53)^(CX$3-1))), 0)))</f>
        <v/>
      </c>
      <c r="CY31" s="54" t="str">
        <f>IF(CY$3="","",IF(OR('Step 2_Revenue3'!$H53&gt;CY$3,'Step 2_Revenue3'!$H53=""),0,IF('Step 2_Revenue3'!$I53+ 'Step 2_Revenue3'!$H53 - 1&gt;=CY$3,('Step 2_Revenue3'!$D53*((1-'Step 2_Revenue3'!$F53)^(CY$3-'Step 2_Revenue3'!$H53))*'Step 2_Revenue3'!$E53*((1+'Step 2_Revenue3'!$G53)^(CY$3-1))), 0)))</f>
        <v/>
      </c>
      <c r="CZ31" s="54" t="str">
        <f>IF(CZ$3="","",IF(OR('Step 2_Revenue3'!$H53&gt;CZ$3,'Step 2_Revenue3'!$H53=""),0,IF('Step 2_Revenue3'!$I53+ 'Step 2_Revenue3'!$H53 - 1&gt;=CZ$3,('Step 2_Revenue3'!$D53*((1-'Step 2_Revenue3'!$F53)^(CZ$3-'Step 2_Revenue3'!$H53))*'Step 2_Revenue3'!$E53*((1+'Step 2_Revenue3'!$G53)^(CZ$3-1))), 0)))</f>
        <v/>
      </c>
      <c r="DA31" s="54" t="str">
        <f>IF(DA$3="","",IF(OR('Step 2_Revenue3'!$H53&gt;DA$3,'Step 2_Revenue3'!$H53=""),0,IF('Step 2_Revenue3'!$I53+ 'Step 2_Revenue3'!$H53 - 1&gt;=DA$3,('Step 2_Revenue3'!$D53*((1-'Step 2_Revenue3'!$F53)^(DA$3-'Step 2_Revenue3'!$H53))*'Step 2_Revenue3'!$E53*((1+'Step 2_Revenue3'!$G53)^(DA$3-1))), 0)))</f>
        <v/>
      </c>
      <c r="DB31" s="54" t="str">
        <f>IF(DB$3="","",IF(OR('Step 2_Revenue3'!$H53&gt;DB$3,'Step 2_Revenue3'!$H53=""),0,IF('Step 2_Revenue3'!$I53+ 'Step 2_Revenue3'!$H53 - 1&gt;=DB$3,('Step 2_Revenue3'!$D53*((1-'Step 2_Revenue3'!$F53)^(DB$3-'Step 2_Revenue3'!$H53))*'Step 2_Revenue3'!$E53*((1+'Step 2_Revenue3'!$G53)^(DB$3-1))), 0)))</f>
        <v/>
      </c>
      <c r="DC31" s="7"/>
    </row>
    <row r="32" spans="1:107" s="6" customFormat="1" ht="13.5" customHeight="1" x14ac:dyDescent="0.25">
      <c r="A32" s="7">
        <f t="shared" si="0"/>
        <v>0</v>
      </c>
      <c r="B32" s="14" t="str">
        <f>IF('Step 2_Revenue3'!C54&gt;0,'Step 2_Revenue3'!B54,"")</f>
        <v/>
      </c>
      <c r="C32" s="14"/>
      <c r="D32" s="14" t="str">
        <f>IF('Step 2_Revenue3'!D54&gt;0,IF('Step 2_Revenue3'!H54+'Step 2_Revenue3'!I54&gt;'Step 1_Expenditure3'!$C$22,'Step 1_Expenditure3'!$C$22,'Step 2_Revenue3'!H54+'Step 2_Revenue3'!I54),"")</f>
        <v/>
      </c>
      <c r="E32" s="14" t="str">
        <f>IF('Step 2_Revenue3'!D54&gt;0,'Step 2_Revenue3'!C54,"")</f>
        <v/>
      </c>
      <c r="F32" s="54">
        <f>IF(F$3="","",IF(OR('Step 2_Revenue3'!$H54&gt;F$3,'Step 2_Revenue3'!$H54=""),0,IF('Step 2_Revenue3'!$I54+ 'Step 2_Revenue3'!$H54 - 1&gt;=F$3, ('Step 2_Revenue3'!$D54*((1-'Step 2_Revenue3'!$F54)^(F$3-'Step 2_Revenue3'!$H54))*'Step 2_Revenue3'!$E54*((1+'Step 2_Revenue3'!$G54)^(F$3))), 0)))</f>
        <v>0</v>
      </c>
      <c r="G32" s="54">
        <f>IF(G$3="","",IF(OR('Step 2_Revenue3'!$H54&gt;G$3,'Step 2_Revenue3'!$H54=""),0,IF('Step 2_Revenue3'!$I54+ 'Step 2_Revenue3'!$H54 - 1&gt;=G$3,('Step 2_Revenue3'!$D54*((1-'Step 2_Revenue3'!$F54)^(G$3-'Step 2_Revenue3'!$H54))*'Step 2_Revenue3'!$E54*((1+'Step 2_Revenue3'!$G54)^(G$3-1))), 0)))</f>
        <v>0</v>
      </c>
      <c r="H32" s="54">
        <f>IF(H$3="","",IF(OR('Step 2_Revenue3'!$H54&gt;H$3,'Step 2_Revenue3'!$H54=""),0,IF('Step 2_Revenue3'!$I54+ 'Step 2_Revenue3'!$H54 - 1&gt;=H$3,('Step 2_Revenue3'!$D54*((1-'Step 2_Revenue3'!$F54)^(H$3-'Step 2_Revenue3'!$H54))*'Step 2_Revenue3'!$E54*((1+'Step 2_Revenue3'!$G54)^(H$3-1))), 0)))</f>
        <v>0</v>
      </c>
      <c r="I32" s="54">
        <f>IF(I$3="","",IF(OR('Step 2_Revenue3'!$H54&gt;I$3,'Step 2_Revenue3'!$H54=""),0,IF('Step 2_Revenue3'!$I54+ 'Step 2_Revenue3'!$H54 - 1&gt;=I$3,('Step 2_Revenue3'!$D54*((1-'Step 2_Revenue3'!$F54)^(I$3-'Step 2_Revenue3'!$H54))*'Step 2_Revenue3'!$E54*((1+'Step 2_Revenue3'!$G54)^(I$3-1))), 0)))</f>
        <v>0</v>
      </c>
      <c r="J32" s="54">
        <f>IF(J$3="","",IF(OR('Step 2_Revenue3'!$H54&gt;J$3,'Step 2_Revenue3'!$H54=""),0,IF('Step 2_Revenue3'!$I54+ 'Step 2_Revenue3'!$H54 - 1&gt;=J$3,('Step 2_Revenue3'!$D54*((1-'Step 2_Revenue3'!$F54)^(J$3-'Step 2_Revenue3'!$H54))*'Step 2_Revenue3'!$E54*((1+'Step 2_Revenue3'!$G54)^(J$3-1))), 0)))</f>
        <v>0</v>
      </c>
      <c r="K32" s="54">
        <f>IF(K$3="","",IF(OR('Step 2_Revenue3'!$H54&gt;K$3,'Step 2_Revenue3'!$H54=""),0,IF('Step 2_Revenue3'!$I54+ 'Step 2_Revenue3'!$H54 - 1&gt;=K$3,('Step 2_Revenue3'!$D54*((1-'Step 2_Revenue3'!$F54)^(K$3-'Step 2_Revenue3'!$H54))*'Step 2_Revenue3'!$E54*((1+'Step 2_Revenue3'!$G54)^(K$3-1))), 0)))</f>
        <v>0</v>
      </c>
      <c r="L32" s="54">
        <f>IF(L$3="","",IF(OR('Step 2_Revenue3'!$H54&gt;L$3,'Step 2_Revenue3'!$H54=""),0,IF('Step 2_Revenue3'!$I54+ 'Step 2_Revenue3'!$H54 - 1&gt;=L$3,('Step 2_Revenue3'!$D54*((1-'Step 2_Revenue3'!$F54)^(L$3-'Step 2_Revenue3'!$H54))*'Step 2_Revenue3'!$E54*((1+'Step 2_Revenue3'!$G54)^(L$3-1))), 0)))</f>
        <v>0</v>
      </c>
      <c r="M32" s="54">
        <f>IF(M$3="","",IF(OR('Step 2_Revenue3'!$H54&gt;M$3,'Step 2_Revenue3'!$H54=""),0,IF('Step 2_Revenue3'!$I54+ 'Step 2_Revenue3'!$H54 - 1&gt;=M$3,('Step 2_Revenue3'!$D54*((1-'Step 2_Revenue3'!$F54)^(M$3-'Step 2_Revenue3'!$H54))*'Step 2_Revenue3'!$E54*((1+'Step 2_Revenue3'!$G54)^(M$3-1))), 0)))</f>
        <v>0</v>
      </c>
      <c r="N32" s="54">
        <f>IF(N$3="","",IF(OR('Step 2_Revenue3'!$H54&gt;N$3,'Step 2_Revenue3'!$H54=""),0,IF('Step 2_Revenue3'!$I54+ 'Step 2_Revenue3'!$H54 - 1&gt;=N$3,('Step 2_Revenue3'!$D54*((1-'Step 2_Revenue3'!$F54)^(N$3-'Step 2_Revenue3'!$H54))*'Step 2_Revenue3'!$E54*((1+'Step 2_Revenue3'!$G54)^(N$3-1))), 0)))</f>
        <v>0</v>
      </c>
      <c r="O32" s="54">
        <f>IF(O$3="","",IF(OR('Step 2_Revenue3'!$H54&gt;O$3,'Step 2_Revenue3'!$H54=""),0,IF('Step 2_Revenue3'!$I54+ 'Step 2_Revenue3'!$H54 - 1&gt;=O$3,('Step 2_Revenue3'!$D54*((1-'Step 2_Revenue3'!$F54)^(O$3-'Step 2_Revenue3'!$H54))*'Step 2_Revenue3'!$E54*((1+'Step 2_Revenue3'!$G54)^(O$3-1))), 0)))</f>
        <v>0</v>
      </c>
      <c r="P32" s="54">
        <f>IF(P$3="","",IF(OR('Step 2_Revenue3'!$H54&gt;P$3,'Step 2_Revenue3'!$H54=""),0,IF('Step 2_Revenue3'!$I54+ 'Step 2_Revenue3'!$H54 - 1&gt;=P$3,('Step 2_Revenue3'!$D54*((1-'Step 2_Revenue3'!$F54)^(P$3-'Step 2_Revenue3'!$H54))*'Step 2_Revenue3'!$E54*((1+'Step 2_Revenue3'!$G54)^(P$3-1))), 0)))</f>
        <v>0</v>
      </c>
      <c r="Q32" s="54">
        <f>IF(Q$3="","",IF(OR('Step 2_Revenue3'!$H54&gt;Q$3,'Step 2_Revenue3'!$H54=""),0,IF('Step 2_Revenue3'!$I54+ 'Step 2_Revenue3'!$H54 - 1&gt;=Q$3,('Step 2_Revenue3'!$D54*((1-'Step 2_Revenue3'!$F54)^(Q$3-'Step 2_Revenue3'!$H54))*'Step 2_Revenue3'!$E54*((1+'Step 2_Revenue3'!$G54)^(Q$3-1))), 0)))</f>
        <v>0</v>
      </c>
      <c r="R32" s="54">
        <f>IF(R$3="","",IF(OR('Step 2_Revenue3'!$H54&gt;R$3,'Step 2_Revenue3'!$H54=""),0,IF('Step 2_Revenue3'!$I54+ 'Step 2_Revenue3'!$H54 - 1&gt;=R$3,('Step 2_Revenue3'!$D54*((1-'Step 2_Revenue3'!$F54)^(R$3-'Step 2_Revenue3'!$H54))*'Step 2_Revenue3'!$E54*((1+'Step 2_Revenue3'!$G54)^(R$3-1))), 0)))</f>
        <v>0</v>
      </c>
      <c r="S32" s="54">
        <f>IF(S$3="","",IF(OR('Step 2_Revenue3'!$H54&gt;S$3,'Step 2_Revenue3'!$H54=""),0,IF('Step 2_Revenue3'!$I54+ 'Step 2_Revenue3'!$H54 - 1&gt;=S$3,('Step 2_Revenue3'!$D54*((1-'Step 2_Revenue3'!$F54)^(S$3-'Step 2_Revenue3'!$H54))*'Step 2_Revenue3'!$E54*((1+'Step 2_Revenue3'!$G54)^(S$3-1))), 0)))</f>
        <v>0</v>
      </c>
      <c r="T32" s="54">
        <f>IF(T$3="","",IF(OR('Step 2_Revenue3'!$H54&gt;T$3,'Step 2_Revenue3'!$H54=""),0,IF('Step 2_Revenue3'!$I54+ 'Step 2_Revenue3'!$H54 - 1&gt;=T$3,('Step 2_Revenue3'!$D54*((1-'Step 2_Revenue3'!$F54)^(T$3-'Step 2_Revenue3'!$H54))*'Step 2_Revenue3'!$E54*((1+'Step 2_Revenue3'!$G54)^(T$3-1))), 0)))</f>
        <v>0</v>
      </c>
      <c r="U32" s="54">
        <f>IF(U$3="","",IF(OR('Step 2_Revenue3'!$H54&gt;U$3,'Step 2_Revenue3'!$H54=""),0,IF('Step 2_Revenue3'!$I54+ 'Step 2_Revenue3'!$H54 - 1&gt;=U$3,('Step 2_Revenue3'!$D54*((1-'Step 2_Revenue3'!$F54)^(U$3-'Step 2_Revenue3'!$H54))*'Step 2_Revenue3'!$E54*((1+'Step 2_Revenue3'!$G54)^(U$3-1))), 0)))</f>
        <v>0</v>
      </c>
      <c r="V32" s="54">
        <f>IF(V$3="","",IF(OR('Step 2_Revenue3'!$H54&gt;V$3,'Step 2_Revenue3'!$H54=""),0,IF('Step 2_Revenue3'!$I54+ 'Step 2_Revenue3'!$H54 - 1&gt;=V$3,('Step 2_Revenue3'!$D54*((1-'Step 2_Revenue3'!$F54)^(V$3-'Step 2_Revenue3'!$H54))*'Step 2_Revenue3'!$E54*((1+'Step 2_Revenue3'!$G54)^(V$3-1))), 0)))</f>
        <v>0</v>
      </c>
      <c r="W32" s="54">
        <f>IF(W$3="","",IF(OR('Step 2_Revenue3'!$H54&gt;W$3,'Step 2_Revenue3'!$H54=""),0,IF('Step 2_Revenue3'!$I54+ 'Step 2_Revenue3'!$H54 - 1&gt;=W$3,('Step 2_Revenue3'!$D54*((1-'Step 2_Revenue3'!$F54)^(W$3-'Step 2_Revenue3'!$H54))*'Step 2_Revenue3'!$E54*((1+'Step 2_Revenue3'!$G54)^(W$3-1))), 0)))</f>
        <v>0</v>
      </c>
      <c r="X32" s="54">
        <f>IF(X$3="","",IF(OR('Step 2_Revenue3'!$H54&gt;X$3,'Step 2_Revenue3'!$H54=""),0,IF('Step 2_Revenue3'!$I54+ 'Step 2_Revenue3'!$H54 - 1&gt;=X$3,('Step 2_Revenue3'!$D54*((1-'Step 2_Revenue3'!$F54)^(X$3-'Step 2_Revenue3'!$H54))*'Step 2_Revenue3'!$E54*((1+'Step 2_Revenue3'!$G54)^(X$3-1))), 0)))</f>
        <v>0</v>
      </c>
      <c r="Y32" s="54">
        <f>IF(Y$3="","",IF(OR('Step 2_Revenue3'!$H54&gt;Y$3,'Step 2_Revenue3'!$H54=""),0,IF('Step 2_Revenue3'!$I54+ 'Step 2_Revenue3'!$H54 - 1&gt;=Y$3,('Step 2_Revenue3'!$D54*((1-'Step 2_Revenue3'!$F54)^(Y$3-'Step 2_Revenue3'!$H54))*'Step 2_Revenue3'!$E54*((1+'Step 2_Revenue3'!$G54)^(Y$3-1))), 0)))</f>
        <v>0</v>
      </c>
      <c r="Z32" s="54">
        <f>IF(Z$3="","",IF(OR('Step 2_Revenue3'!$H54&gt;Z$3,'Step 2_Revenue3'!$H54=""),0,IF('Step 2_Revenue3'!$I54+ 'Step 2_Revenue3'!$H54 - 1&gt;=Z$3,('Step 2_Revenue3'!$D54*((1-'Step 2_Revenue3'!$F54)^(Z$3-'Step 2_Revenue3'!$H54))*'Step 2_Revenue3'!$E54*((1+'Step 2_Revenue3'!$G54)^(Z$3-1))), 0)))</f>
        <v>0</v>
      </c>
      <c r="AA32" s="54">
        <f>IF(AA$3="","",IF(OR('Step 2_Revenue3'!$H54&gt;AA$3,'Step 2_Revenue3'!$H54=""),0,IF('Step 2_Revenue3'!$I54+ 'Step 2_Revenue3'!$H54 - 1&gt;=AA$3,('Step 2_Revenue3'!$D54*((1-'Step 2_Revenue3'!$F54)^(AA$3-'Step 2_Revenue3'!$H54))*'Step 2_Revenue3'!$E54*((1+'Step 2_Revenue3'!$G54)^(AA$3-1))), 0)))</f>
        <v>0</v>
      </c>
      <c r="AB32" s="54">
        <f>IF(AB$3="","",IF(OR('Step 2_Revenue3'!$H54&gt;AB$3,'Step 2_Revenue3'!$H54=""),0,IF('Step 2_Revenue3'!$I54+ 'Step 2_Revenue3'!$H54 - 1&gt;=AB$3,('Step 2_Revenue3'!$D54*((1-'Step 2_Revenue3'!$F54)^(AB$3-'Step 2_Revenue3'!$H54))*'Step 2_Revenue3'!$E54*((1+'Step 2_Revenue3'!$G54)^(AB$3-1))), 0)))</f>
        <v>0</v>
      </c>
      <c r="AC32" s="54">
        <f>IF(AC$3="","",IF(OR('Step 2_Revenue3'!$H54&gt;AC$3,'Step 2_Revenue3'!$H54=""),0,IF('Step 2_Revenue3'!$I54+ 'Step 2_Revenue3'!$H54 - 1&gt;=AC$3,('Step 2_Revenue3'!$D54*((1-'Step 2_Revenue3'!$F54)^(AC$3-'Step 2_Revenue3'!$H54))*'Step 2_Revenue3'!$E54*((1+'Step 2_Revenue3'!$G54)^(AC$3-1))), 0)))</f>
        <v>0</v>
      </c>
      <c r="AD32" s="54">
        <f>IF(AD$3="","",IF(OR('Step 2_Revenue3'!$H54&gt;AD$3,'Step 2_Revenue3'!$H54=""),0,IF('Step 2_Revenue3'!$I54+ 'Step 2_Revenue3'!$H54 - 1&gt;=AD$3,('Step 2_Revenue3'!$D54*((1-'Step 2_Revenue3'!$F54)^(AD$3-'Step 2_Revenue3'!$H54))*'Step 2_Revenue3'!$E54*((1+'Step 2_Revenue3'!$G54)^(AD$3-1))), 0)))</f>
        <v>0</v>
      </c>
      <c r="AE32" s="54">
        <f>IF(AE$3="","",IF(OR('Step 2_Revenue3'!$H54&gt;AE$3,'Step 2_Revenue3'!$H54=""),0,IF('Step 2_Revenue3'!$I54+ 'Step 2_Revenue3'!$H54 - 1&gt;=AE$3,('Step 2_Revenue3'!$D54*((1-'Step 2_Revenue3'!$F54)^(AE$3-'Step 2_Revenue3'!$H54))*'Step 2_Revenue3'!$E54*((1+'Step 2_Revenue3'!$G54)^(AE$3-1))), 0)))</f>
        <v>0</v>
      </c>
      <c r="AF32" s="54" t="str">
        <f>IF(AF$3="","",IF(OR('Step 2_Revenue3'!$H54&gt;AF$3,'Step 2_Revenue3'!$H54=""),0,IF('Step 2_Revenue3'!$I54+ 'Step 2_Revenue3'!$H54 - 1&gt;=AF$3,('Step 2_Revenue3'!$D54*((1-'Step 2_Revenue3'!$F54)^(AF$3-'Step 2_Revenue3'!$H54))*'Step 2_Revenue3'!$E54*((1+'Step 2_Revenue3'!$G54)^(AF$3-1))), 0)))</f>
        <v/>
      </c>
      <c r="AG32" s="54" t="str">
        <f>IF(AG$3="","",IF(OR('Step 2_Revenue3'!$H54&gt;AG$3,'Step 2_Revenue3'!$H54=""),0,IF('Step 2_Revenue3'!$I54+ 'Step 2_Revenue3'!$H54 - 1&gt;=AG$3,('Step 2_Revenue3'!$D54*((1-'Step 2_Revenue3'!$F54)^(AG$3-'Step 2_Revenue3'!$H54))*'Step 2_Revenue3'!$E54*((1+'Step 2_Revenue3'!$G54)^(AG$3-1))), 0)))</f>
        <v/>
      </c>
      <c r="AH32" s="54" t="str">
        <f>IF(AH$3="","",IF(OR('Step 2_Revenue3'!$H54&gt;AH$3,'Step 2_Revenue3'!$H54=""),0,IF('Step 2_Revenue3'!$I54+ 'Step 2_Revenue3'!$H54 - 1&gt;=AH$3,('Step 2_Revenue3'!$D54*((1-'Step 2_Revenue3'!$F54)^(AH$3-'Step 2_Revenue3'!$H54))*'Step 2_Revenue3'!$E54*((1+'Step 2_Revenue3'!$G54)^(AH$3-1))), 0)))</f>
        <v/>
      </c>
      <c r="AI32" s="54" t="str">
        <f>IF(AI$3="","",IF(OR('Step 2_Revenue3'!$H54&gt;AI$3,'Step 2_Revenue3'!$H54=""),0,IF('Step 2_Revenue3'!$I54+ 'Step 2_Revenue3'!$H54 - 1&gt;=AI$3,('Step 2_Revenue3'!$D54*((1-'Step 2_Revenue3'!$F54)^(AI$3-'Step 2_Revenue3'!$H54))*'Step 2_Revenue3'!$E54*((1+'Step 2_Revenue3'!$G54)^(AI$3-1))), 0)))</f>
        <v/>
      </c>
      <c r="AJ32" s="54" t="str">
        <f>IF(AJ$3="","",IF(OR('Step 2_Revenue3'!$H54&gt;AJ$3,'Step 2_Revenue3'!$H54=""),0,IF('Step 2_Revenue3'!$I54+ 'Step 2_Revenue3'!$H54 - 1&gt;=AJ$3,('Step 2_Revenue3'!$D54*((1-'Step 2_Revenue3'!$F54)^(AJ$3-'Step 2_Revenue3'!$H54))*'Step 2_Revenue3'!$E54*((1+'Step 2_Revenue3'!$G54)^(AJ$3-1))), 0)))</f>
        <v/>
      </c>
      <c r="AK32" s="54" t="str">
        <f>IF(AK$3="","",IF(OR('Step 2_Revenue3'!$H54&gt;AK$3,'Step 2_Revenue3'!$H54=""),0,IF('Step 2_Revenue3'!$I54+ 'Step 2_Revenue3'!$H54 - 1&gt;=AK$3,('Step 2_Revenue3'!$D54*((1-'Step 2_Revenue3'!$F54)^(AK$3-'Step 2_Revenue3'!$H54))*'Step 2_Revenue3'!$E54*((1+'Step 2_Revenue3'!$G54)^(AK$3-1))), 0)))</f>
        <v/>
      </c>
      <c r="AL32" s="54" t="str">
        <f>IF(AL$3="","",IF(OR('Step 2_Revenue3'!$H54&gt;AL$3,'Step 2_Revenue3'!$H54=""),0,IF('Step 2_Revenue3'!$I54+ 'Step 2_Revenue3'!$H54 - 1&gt;=AL$3,('Step 2_Revenue3'!$D54*((1-'Step 2_Revenue3'!$F54)^(AL$3-'Step 2_Revenue3'!$H54))*'Step 2_Revenue3'!$E54*((1+'Step 2_Revenue3'!$G54)^(AL$3-1))), 0)))</f>
        <v/>
      </c>
      <c r="AM32" s="54" t="str">
        <f>IF(AM$3="","",IF(OR('Step 2_Revenue3'!$H54&gt;AM$3,'Step 2_Revenue3'!$H54=""),0,IF('Step 2_Revenue3'!$I54+ 'Step 2_Revenue3'!$H54 - 1&gt;=AM$3,('Step 2_Revenue3'!$D54*((1-'Step 2_Revenue3'!$F54)^(AM$3-'Step 2_Revenue3'!$H54))*'Step 2_Revenue3'!$E54*((1+'Step 2_Revenue3'!$G54)^(AM$3-1))), 0)))</f>
        <v/>
      </c>
      <c r="AN32" s="54" t="str">
        <f>IF(AN$3="","",IF(OR('Step 2_Revenue3'!$H54&gt;AN$3,'Step 2_Revenue3'!$H54=""),0,IF('Step 2_Revenue3'!$I54+ 'Step 2_Revenue3'!$H54 - 1&gt;=AN$3,('Step 2_Revenue3'!$D54*((1-'Step 2_Revenue3'!$F54)^(AN$3-'Step 2_Revenue3'!$H54))*'Step 2_Revenue3'!$E54*((1+'Step 2_Revenue3'!$G54)^(AN$3-1))), 0)))</f>
        <v/>
      </c>
      <c r="AO32" s="54" t="str">
        <f>IF(AO$3="","",IF(OR('Step 2_Revenue3'!$H54&gt;AO$3,'Step 2_Revenue3'!$H54=""),0,IF('Step 2_Revenue3'!$I54+ 'Step 2_Revenue3'!$H54 - 1&gt;=AO$3,('Step 2_Revenue3'!$D54*((1-'Step 2_Revenue3'!$F54)^(AO$3-'Step 2_Revenue3'!$H54))*'Step 2_Revenue3'!$E54*((1+'Step 2_Revenue3'!$G54)^(AO$3-1))), 0)))</f>
        <v/>
      </c>
      <c r="AP32" s="54" t="str">
        <f>IF(AP$3="","",IF(OR('Step 2_Revenue3'!$H54&gt;AP$3,'Step 2_Revenue3'!$H54=""),0,IF('Step 2_Revenue3'!$I54+ 'Step 2_Revenue3'!$H54 - 1&gt;=AP$3,('Step 2_Revenue3'!$D54*((1-'Step 2_Revenue3'!$F54)^(AP$3-'Step 2_Revenue3'!$H54))*'Step 2_Revenue3'!$E54*((1+'Step 2_Revenue3'!$G54)^(AP$3-1))), 0)))</f>
        <v/>
      </c>
      <c r="AQ32" s="54" t="str">
        <f>IF(AQ$3="","",IF(OR('Step 2_Revenue3'!$H54&gt;AQ$3,'Step 2_Revenue3'!$H54=""),0,IF('Step 2_Revenue3'!$I54+ 'Step 2_Revenue3'!$H54 - 1&gt;=AQ$3,('Step 2_Revenue3'!$D54*((1-'Step 2_Revenue3'!$F54)^(AQ$3-'Step 2_Revenue3'!$H54))*'Step 2_Revenue3'!$E54*((1+'Step 2_Revenue3'!$G54)^(AQ$3-1))), 0)))</f>
        <v/>
      </c>
      <c r="AR32" s="54" t="str">
        <f>IF(AR$3="","",IF(OR('Step 2_Revenue3'!$H54&gt;AR$3,'Step 2_Revenue3'!$H54=""),0,IF('Step 2_Revenue3'!$I54+ 'Step 2_Revenue3'!$H54 - 1&gt;=AR$3,('Step 2_Revenue3'!$D54*((1-'Step 2_Revenue3'!$F54)^(AR$3-'Step 2_Revenue3'!$H54))*'Step 2_Revenue3'!$E54*((1+'Step 2_Revenue3'!$G54)^(AR$3-1))), 0)))</f>
        <v/>
      </c>
      <c r="AS32" s="54" t="str">
        <f>IF(AS$3="","",IF(OR('Step 2_Revenue3'!$H54&gt;AS$3,'Step 2_Revenue3'!$H54=""),0,IF('Step 2_Revenue3'!$I54+ 'Step 2_Revenue3'!$H54 - 1&gt;=AS$3,('Step 2_Revenue3'!$D54*((1-'Step 2_Revenue3'!$F54)^(AS$3-'Step 2_Revenue3'!$H54))*'Step 2_Revenue3'!$E54*((1+'Step 2_Revenue3'!$G54)^(AS$3-1))), 0)))</f>
        <v/>
      </c>
      <c r="AT32" s="54" t="str">
        <f>IF(AT$3="","",IF(OR('Step 2_Revenue3'!$H54&gt;AT$3,'Step 2_Revenue3'!$H54=""),0,IF('Step 2_Revenue3'!$I54+ 'Step 2_Revenue3'!$H54 - 1&gt;=AT$3,('Step 2_Revenue3'!$D54*((1-'Step 2_Revenue3'!$F54)^(AT$3-'Step 2_Revenue3'!$H54))*'Step 2_Revenue3'!$E54*((1+'Step 2_Revenue3'!$G54)^(AT$3-1))), 0)))</f>
        <v/>
      </c>
      <c r="AU32" s="54" t="str">
        <f>IF(AU$3="","",IF(OR('Step 2_Revenue3'!$H54&gt;AU$3,'Step 2_Revenue3'!$H54=""),0,IF('Step 2_Revenue3'!$I54+ 'Step 2_Revenue3'!$H54 - 1&gt;=AU$3,('Step 2_Revenue3'!$D54*((1-'Step 2_Revenue3'!$F54)^(AU$3-'Step 2_Revenue3'!$H54))*'Step 2_Revenue3'!$E54*((1+'Step 2_Revenue3'!$G54)^(AU$3-1))), 0)))</f>
        <v/>
      </c>
      <c r="AV32" s="54" t="str">
        <f>IF(AV$3="","",IF(OR('Step 2_Revenue3'!$H54&gt;AV$3,'Step 2_Revenue3'!$H54=""),0,IF('Step 2_Revenue3'!$I54+ 'Step 2_Revenue3'!$H54 - 1&gt;=AV$3,('Step 2_Revenue3'!$D54*((1-'Step 2_Revenue3'!$F54)^(AV$3-'Step 2_Revenue3'!$H54))*'Step 2_Revenue3'!$E54*((1+'Step 2_Revenue3'!$G54)^(AV$3-1))), 0)))</f>
        <v/>
      </c>
      <c r="AW32" s="54" t="str">
        <f>IF(AW$3="","",IF(OR('Step 2_Revenue3'!$H54&gt;AW$3,'Step 2_Revenue3'!$H54=""),0,IF('Step 2_Revenue3'!$I54+ 'Step 2_Revenue3'!$H54 - 1&gt;=AW$3,('Step 2_Revenue3'!$D54*((1-'Step 2_Revenue3'!$F54)^(AW$3-'Step 2_Revenue3'!$H54))*'Step 2_Revenue3'!$E54*((1+'Step 2_Revenue3'!$G54)^(AW$3-1))), 0)))</f>
        <v/>
      </c>
      <c r="AX32" s="54" t="str">
        <f>IF(AX$3="","",IF(OR('Step 2_Revenue3'!$H54&gt;AX$3,'Step 2_Revenue3'!$H54=""),0,IF('Step 2_Revenue3'!$I54+ 'Step 2_Revenue3'!$H54 - 1&gt;=AX$3,('Step 2_Revenue3'!$D54*((1-'Step 2_Revenue3'!$F54)^(AX$3-'Step 2_Revenue3'!$H54))*'Step 2_Revenue3'!$E54*((1+'Step 2_Revenue3'!$G54)^(AX$3-1))), 0)))</f>
        <v/>
      </c>
      <c r="AY32" s="54" t="str">
        <f>IF(AY$3="","",IF(OR('Step 2_Revenue3'!$H54&gt;AY$3,'Step 2_Revenue3'!$H54=""),0,IF('Step 2_Revenue3'!$I54+ 'Step 2_Revenue3'!$H54 - 1&gt;=AY$3,('Step 2_Revenue3'!$D54*((1-'Step 2_Revenue3'!$F54)^(AY$3-'Step 2_Revenue3'!$H54))*'Step 2_Revenue3'!$E54*((1+'Step 2_Revenue3'!$G54)^(AY$3-1))), 0)))</f>
        <v/>
      </c>
      <c r="AZ32" s="54" t="str">
        <f>IF(AZ$3="","",IF(OR('Step 2_Revenue3'!$H54&gt;AZ$3,'Step 2_Revenue3'!$H54=""),0,IF('Step 2_Revenue3'!$I54+ 'Step 2_Revenue3'!$H54 - 1&gt;=AZ$3,('Step 2_Revenue3'!$D54*((1-'Step 2_Revenue3'!$F54)^(AZ$3-'Step 2_Revenue3'!$H54))*'Step 2_Revenue3'!$E54*((1+'Step 2_Revenue3'!$G54)^(AZ$3-1))), 0)))</f>
        <v/>
      </c>
      <c r="BA32" s="54" t="str">
        <f>IF(BA$3="","",IF(OR('Step 2_Revenue3'!$H54&gt;BA$3,'Step 2_Revenue3'!$H54=""),0,IF('Step 2_Revenue3'!$I54+ 'Step 2_Revenue3'!$H54 - 1&gt;=BA$3,('Step 2_Revenue3'!$D54*((1-'Step 2_Revenue3'!$F54)^(BA$3-'Step 2_Revenue3'!$H54))*'Step 2_Revenue3'!$E54*((1+'Step 2_Revenue3'!$G54)^(BA$3-1))), 0)))</f>
        <v/>
      </c>
      <c r="BB32" s="54" t="str">
        <f>IF(BB$3="","",IF(OR('Step 2_Revenue3'!$H54&gt;BB$3,'Step 2_Revenue3'!$H54=""),0,IF('Step 2_Revenue3'!$I54+ 'Step 2_Revenue3'!$H54 - 1&gt;=BB$3,('Step 2_Revenue3'!$D54*((1-'Step 2_Revenue3'!$F54)^(BB$3-'Step 2_Revenue3'!$H54))*'Step 2_Revenue3'!$E54*((1+'Step 2_Revenue3'!$G54)^(BB$3-1))), 0)))</f>
        <v/>
      </c>
      <c r="BC32" s="54" t="str">
        <f>IF(BC$3="","",IF(OR('Step 2_Revenue3'!$H54&gt;BC$3,'Step 2_Revenue3'!$H54=""),0,IF('Step 2_Revenue3'!$I54+ 'Step 2_Revenue3'!$H54 - 1&gt;=BC$3,('Step 2_Revenue3'!$D54*((1-'Step 2_Revenue3'!$F54)^(BC$3-'Step 2_Revenue3'!$H54))*'Step 2_Revenue3'!$E54*((1+'Step 2_Revenue3'!$G54)^(BC$3-1))), 0)))</f>
        <v/>
      </c>
      <c r="BD32" s="54" t="str">
        <f>IF(BD$3="","",IF(OR('Step 2_Revenue3'!$H54&gt;BD$3,'Step 2_Revenue3'!$H54=""),0,IF('Step 2_Revenue3'!$I54+ 'Step 2_Revenue3'!$H54 - 1&gt;=BD$3,('Step 2_Revenue3'!$D54*((1-'Step 2_Revenue3'!$F54)^(BD$3-'Step 2_Revenue3'!$H54))*'Step 2_Revenue3'!$E54*((1+'Step 2_Revenue3'!$G54)^(BD$3-1))), 0)))</f>
        <v/>
      </c>
      <c r="BE32" s="54" t="str">
        <f>IF(BE$3="","",IF(OR('Step 2_Revenue3'!$H54&gt;BE$3,'Step 2_Revenue3'!$H54=""),0,IF('Step 2_Revenue3'!$I54+ 'Step 2_Revenue3'!$H54 - 1&gt;=BE$3,('Step 2_Revenue3'!$D54*((1-'Step 2_Revenue3'!$F54)^(BE$3-'Step 2_Revenue3'!$H54))*'Step 2_Revenue3'!$E54*((1+'Step 2_Revenue3'!$G54)^(BE$3-1))), 0)))</f>
        <v/>
      </c>
      <c r="BF32" s="54" t="str">
        <f>IF(BF$3="","",IF(OR('Step 2_Revenue3'!$H54&gt;BF$3,'Step 2_Revenue3'!$H54=""),0,IF('Step 2_Revenue3'!$I54+ 'Step 2_Revenue3'!$H54 - 1&gt;=BF$3,('Step 2_Revenue3'!$D54*((1-'Step 2_Revenue3'!$F54)^(BF$3-'Step 2_Revenue3'!$H54))*'Step 2_Revenue3'!$E54*((1+'Step 2_Revenue3'!$G54)^(BF$3-1))), 0)))</f>
        <v/>
      </c>
      <c r="BG32" s="54" t="str">
        <f>IF(BG$3="","",IF(OR('Step 2_Revenue3'!$H54&gt;BG$3,'Step 2_Revenue3'!$H54=""),0,IF('Step 2_Revenue3'!$I54+ 'Step 2_Revenue3'!$H54 - 1&gt;=BG$3,('Step 2_Revenue3'!$D54*((1-'Step 2_Revenue3'!$F54)^(BG$3-'Step 2_Revenue3'!$H54))*'Step 2_Revenue3'!$E54*((1+'Step 2_Revenue3'!$G54)^(BG$3-1))), 0)))</f>
        <v/>
      </c>
      <c r="BH32" s="54" t="str">
        <f>IF(BH$3="","",IF(OR('Step 2_Revenue3'!$H54&gt;BH$3,'Step 2_Revenue3'!$H54=""),0,IF('Step 2_Revenue3'!$I54+ 'Step 2_Revenue3'!$H54 - 1&gt;=BH$3,('Step 2_Revenue3'!$D54*((1-'Step 2_Revenue3'!$F54)^(BH$3-'Step 2_Revenue3'!$H54))*'Step 2_Revenue3'!$E54*((1+'Step 2_Revenue3'!$G54)^(BH$3-1))), 0)))</f>
        <v/>
      </c>
      <c r="BI32" s="54" t="str">
        <f>IF(BI$3="","",IF(OR('Step 2_Revenue3'!$H54&gt;BI$3,'Step 2_Revenue3'!$H54=""),0,IF('Step 2_Revenue3'!$I54+ 'Step 2_Revenue3'!$H54 - 1&gt;=BI$3,('Step 2_Revenue3'!$D54*((1-'Step 2_Revenue3'!$F54)^(BI$3-'Step 2_Revenue3'!$H54))*'Step 2_Revenue3'!$E54*((1+'Step 2_Revenue3'!$G54)^(BI$3-1))), 0)))</f>
        <v/>
      </c>
      <c r="BJ32" s="54" t="str">
        <f>IF(BJ$3="","",IF(OR('Step 2_Revenue3'!$H54&gt;BJ$3,'Step 2_Revenue3'!$H54=""),0,IF('Step 2_Revenue3'!$I54+ 'Step 2_Revenue3'!$H54 - 1&gt;=BJ$3,('Step 2_Revenue3'!$D54*((1-'Step 2_Revenue3'!$F54)^(BJ$3-'Step 2_Revenue3'!$H54))*'Step 2_Revenue3'!$E54*((1+'Step 2_Revenue3'!$G54)^(BJ$3-1))), 0)))</f>
        <v/>
      </c>
      <c r="BK32" s="54" t="str">
        <f>IF(BK$3="","",IF(OR('Step 2_Revenue3'!$H54&gt;BK$3,'Step 2_Revenue3'!$H54=""),0,IF('Step 2_Revenue3'!$I54+ 'Step 2_Revenue3'!$H54 - 1&gt;=BK$3,('Step 2_Revenue3'!$D54*((1-'Step 2_Revenue3'!$F54)^(BK$3-'Step 2_Revenue3'!$H54))*'Step 2_Revenue3'!$E54*((1+'Step 2_Revenue3'!$G54)^(BK$3-1))), 0)))</f>
        <v/>
      </c>
      <c r="BL32" s="54" t="str">
        <f>IF(BL$3="","",IF(OR('Step 2_Revenue3'!$H54&gt;BL$3,'Step 2_Revenue3'!$H54=""),0,IF('Step 2_Revenue3'!$I54+ 'Step 2_Revenue3'!$H54 - 1&gt;=BL$3,('Step 2_Revenue3'!$D54*((1-'Step 2_Revenue3'!$F54)^(BL$3-'Step 2_Revenue3'!$H54))*'Step 2_Revenue3'!$E54*((1+'Step 2_Revenue3'!$G54)^(BL$3-1))), 0)))</f>
        <v/>
      </c>
      <c r="BM32" s="54" t="str">
        <f>IF(BM$3="","",IF(OR('Step 2_Revenue3'!$H54&gt;BM$3,'Step 2_Revenue3'!$H54=""),0,IF('Step 2_Revenue3'!$I54+ 'Step 2_Revenue3'!$H54 - 1&gt;=BM$3,('Step 2_Revenue3'!$D54*((1-'Step 2_Revenue3'!$F54)^(BM$3-'Step 2_Revenue3'!$H54))*'Step 2_Revenue3'!$E54*((1+'Step 2_Revenue3'!$G54)^(BM$3-1))), 0)))</f>
        <v/>
      </c>
      <c r="BN32" s="54" t="str">
        <f>IF(BN$3="","",IF(OR('Step 2_Revenue3'!$H54&gt;BN$3,'Step 2_Revenue3'!$H54=""),0,IF('Step 2_Revenue3'!$I54+ 'Step 2_Revenue3'!$H54 - 1&gt;=BN$3,('Step 2_Revenue3'!$D54*((1-'Step 2_Revenue3'!$F54)^(BN$3-'Step 2_Revenue3'!$H54))*'Step 2_Revenue3'!$E54*((1+'Step 2_Revenue3'!$G54)^(BN$3-1))), 0)))</f>
        <v/>
      </c>
      <c r="BO32" s="54" t="str">
        <f>IF(BO$3="","",IF(OR('Step 2_Revenue3'!$H54&gt;BO$3,'Step 2_Revenue3'!$H54=""),0,IF('Step 2_Revenue3'!$I54+ 'Step 2_Revenue3'!$H54 - 1&gt;=BO$3,('Step 2_Revenue3'!$D54*((1-'Step 2_Revenue3'!$F54)^(BO$3-'Step 2_Revenue3'!$H54))*'Step 2_Revenue3'!$E54*((1+'Step 2_Revenue3'!$G54)^(BO$3-1))), 0)))</f>
        <v/>
      </c>
      <c r="BP32" s="54" t="str">
        <f>IF(BP$3="","",IF(OR('Step 2_Revenue3'!$H54&gt;BP$3,'Step 2_Revenue3'!$H54=""),0,IF('Step 2_Revenue3'!$I54+ 'Step 2_Revenue3'!$H54 - 1&gt;=BP$3,('Step 2_Revenue3'!$D54*((1-'Step 2_Revenue3'!$F54)^(BP$3-'Step 2_Revenue3'!$H54))*'Step 2_Revenue3'!$E54*((1+'Step 2_Revenue3'!$G54)^(BP$3-1))), 0)))</f>
        <v/>
      </c>
      <c r="BQ32" s="54" t="str">
        <f>IF(BQ$3="","",IF(OR('Step 2_Revenue3'!$H54&gt;BQ$3,'Step 2_Revenue3'!$H54=""),0,IF('Step 2_Revenue3'!$I54+ 'Step 2_Revenue3'!$H54 - 1&gt;=BQ$3,('Step 2_Revenue3'!$D54*((1-'Step 2_Revenue3'!$F54)^(BQ$3-'Step 2_Revenue3'!$H54))*'Step 2_Revenue3'!$E54*((1+'Step 2_Revenue3'!$G54)^(BQ$3-1))), 0)))</f>
        <v/>
      </c>
      <c r="BR32" s="54" t="str">
        <f>IF(BR$3="","",IF(OR('Step 2_Revenue3'!$H54&gt;BR$3,'Step 2_Revenue3'!$H54=""),0,IF('Step 2_Revenue3'!$I54+ 'Step 2_Revenue3'!$H54 - 1&gt;=BR$3,('Step 2_Revenue3'!$D54*((1-'Step 2_Revenue3'!$F54)^(BR$3-'Step 2_Revenue3'!$H54))*'Step 2_Revenue3'!$E54*((1+'Step 2_Revenue3'!$G54)^(BR$3-1))), 0)))</f>
        <v/>
      </c>
      <c r="BS32" s="54" t="str">
        <f>IF(BS$3="","",IF(OR('Step 2_Revenue3'!$H54&gt;BS$3,'Step 2_Revenue3'!$H54=""),0,IF('Step 2_Revenue3'!$I54+ 'Step 2_Revenue3'!$H54 - 1&gt;=BS$3,('Step 2_Revenue3'!$D54*((1-'Step 2_Revenue3'!$F54)^(BS$3-'Step 2_Revenue3'!$H54))*'Step 2_Revenue3'!$E54*((1+'Step 2_Revenue3'!$G54)^(BS$3-1))), 0)))</f>
        <v/>
      </c>
      <c r="BT32" s="54" t="str">
        <f>IF(BT$3="","",IF(OR('Step 2_Revenue3'!$H54&gt;BT$3,'Step 2_Revenue3'!$H54=""),0,IF('Step 2_Revenue3'!$I54+ 'Step 2_Revenue3'!$H54 - 1&gt;=BT$3,('Step 2_Revenue3'!$D54*((1-'Step 2_Revenue3'!$F54)^(BT$3-'Step 2_Revenue3'!$H54))*'Step 2_Revenue3'!$E54*((1+'Step 2_Revenue3'!$G54)^(BT$3-1))), 0)))</f>
        <v/>
      </c>
      <c r="BU32" s="54" t="str">
        <f>IF(BU$3="","",IF(OR('Step 2_Revenue3'!$H54&gt;BU$3,'Step 2_Revenue3'!$H54=""),0,IF('Step 2_Revenue3'!$I54+ 'Step 2_Revenue3'!$H54 - 1&gt;=BU$3,('Step 2_Revenue3'!$D54*((1-'Step 2_Revenue3'!$F54)^(BU$3-'Step 2_Revenue3'!$H54))*'Step 2_Revenue3'!$E54*((1+'Step 2_Revenue3'!$G54)^(BU$3-1))), 0)))</f>
        <v/>
      </c>
      <c r="BV32" s="54" t="str">
        <f>IF(BV$3="","",IF(OR('Step 2_Revenue3'!$H54&gt;BV$3,'Step 2_Revenue3'!$H54=""),0,IF('Step 2_Revenue3'!$I54+ 'Step 2_Revenue3'!$H54 - 1&gt;=BV$3,('Step 2_Revenue3'!$D54*((1-'Step 2_Revenue3'!$F54)^(BV$3-'Step 2_Revenue3'!$H54))*'Step 2_Revenue3'!$E54*((1+'Step 2_Revenue3'!$G54)^(BV$3-1))), 0)))</f>
        <v/>
      </c>
      <c r="BW32" s="54" t="str">
        <f>IF(BW$3="","",IF(OR('Step 2_Revenue3'!$H54&gt;BW$3,'Step 2_Revenue3'!$H54=""),0,IF('Step 2_Revenue3'!$I54+ 'Step 2_Revenue3'!$H54 - 1&gt;=BW$3,('Step 2_Revenue3'!$D54*((1-'Step 2_Revenue3'!$F54)^(BW$3-'Step 2_Revenue3'!$H54))*'Step 2_Revenue3'!$E54*((1+'Step 2_Revenue3'!$G54)^(BW$3-1))), 0)))</f>
        <v/>
      </c>
      <c r="BX32" s="54" t="str">
        <f>IF(BX$3="","",IF(OR('Step 2_Revenue3'!$H54&gt;BX$3,'Step 2_Revenue3'!$H54=""),0,IF('Step 2_Revenue3'!$I54+ 'Step 2_Revenue3'!$H54 - 1&gt;=BX$3,('Step 2_Revenue3'!$D54*((1-'Step 2_Revenue3'!$F54)^(BX$3-'Step 2_Revenue3'!$H54))*'Step 2_Revenue3'!$E54*((1+'Step 2_Revenue3'!$G54)^(BX$3-1))), 0)))</f>
        <v/>
      </c>
      <c r="BY32" s="54" t="str">
        <f>IF(BY$3="","",IF(OR('Step 2_Revenue3'!$H54&gt;BY$3,'Step 2_Revenue3'!$H54=""),0,IF('Step 2_Revenue3'!$I54+ 'Step 2_Revenue3'!$H54 - 1&gt;=BY$3,('Step 2_Revenue3'!$D54*((1-'Step 2_Revenue3'!$F54)^(BY$3-'Step 2_Revenue3'!$H54))*'Step 2_Revenue3'!$E54*((1+'Step 2_Revenue3'!$G54)^(BY$3-1))), 0)))</f>
        <v/>
      </c>
      <c r="BZ32" s="54" t="str">
        <f>IF(BZ$3="","",IF(OR('Step 2_Revenue3'!$H54&gt;BZ$3,'Step 2_Revenue3'!$H54=""),0,IF('Step 2_Revenue3'!$I54+ 'Step 2_Revenue3'!$H54 - 1&gt;=BZ$3,('Step 2_Revenue3'!$D54*((1-'Step 2_Revenue3'!$F54)^(BZ$3-'Step 2_Revenue3'!$H54))*'Step 2_Revenue3'!$E54*((1+'Step 2_Revenue3'!$G54)^(BZ$3-1))), 0)))</f>
        <v/>
      </c>
      <c r="CA32" s="54" t="str">
        <f>IF(CA$3="","",IF(OR('Step 2_Revenue3'!$H54&gt;CA$3,'Step 2_Revenue3'!$H54=""),0,IF('Step 2_Revenue3'!$I54+ 'Step 2_Revenue3'!$H54 - 1&gt;=CA$3,('Step 2_Revenue3'!$D54*((1-'Step 2_Revenue3'!$F54)^(CA$3-'Step 2_Revenue3'!$H54))*'Step 2_Revenue3'!$E54*((1+'Step 2_Revenue3'!$G54)^(CA$3-1))), 0)))</f>
        <v/>
      </c>
      <c r="CB32" s="54" t="str">
        <f>IF(CB$3="","",IF(OR('Step 2_Revenue3'!$H54&gt;CB$3,'Step 2_Revenue3'!$H54=""),0,IF('Step 2_Revenue3'!$I54+ 'Step 2_Revenue3'!$H54 - 1&gt;=CB$3,('Step 2_Revenue3'!$D54*((1-'Step 2_Revenue3'!$F54)^(CB$3-'Step 2_Revenue3'!$H54))*'Step 2_Revenue3'!$E54*((1+'Step 2_Revenue3'!$G54)^(CB$3-1))), 0)))</f>
        <v/>
      </c>
      <c r="CC32" s="54" t="str">
        <f>IF(CC$3="","",IF(OR('Step 2_Revenue3'!$H54&gt;CC$3,'Step 2_Revenue3'!$H54=""),0,IF('Step 2_Revenue3'!$I54+ 'Step 2_Revenue3'!$H54 - 1&gt;=CC$3,('Step 2_Revenue3'!$D54*((1-'Step 2_Revenue3'!$F54)^(CC$3-'Step 2_Revenue3'!$H54))*'Step 2_Revenue3'!$E54*((1+'Step 2_Revenue3'!$G54)^(CC$3-1))), 0)))</f>
        <v/>
      </c>
      <c r="CD32" s="54" t="str">
        <f>IF(CD$3="","",IF(OR('Step 2_Revenue3'!$H54&gt;CD$3,'Step 2_Revenue3'!$H54=""),0,IF('Step 2_Revenue3'!$I54+ 'Step 2_Revenue3'!$H54 - 1&gt;=CD$3,('Step 2_Revenue3'!$D54*((1-'Step 2_Revenue3'!$F54)^(CD$3-'Step 2_Revenue3'!$H54))*'Step 2_Revenue3'!$E54*((1+'Step 2_Revenue3'!$G54)^(CD$3-1))), 0)))</f>
        <v/>
      </c>
      <c r="CE32" s="54" t="str">
        <f>IF(CE$3="","",IF(OR('Step 2_Revenue3'!$H54&gt;CE$3,'Step 2_Revenue3'!$H54=""),0,IF('Step 2_Revenue3'!$I54+ 'Step 2_Revenue3'!$H54 - 1&gt;=CE$3,('Step 2_Revenue3'!$D54*((1-'Step 2_Revenue3'!$F54)^(CE$3-'Step 2_Revenue3'!$H54))*'Step 2_Revenue3'!$E54*((1+'Step 2_Revenue3'!$G54)^(CE$3-1))), 0)))</f>
        <v/>
      </c>
      <c r="CF32" s="54" t="str">
        <f>IF(CF$3="","",IF(OR('Step 2_Revenue3'!$H54&gt;CF$3,'Step 2_Revenue3'!$H54=""),0,IF('Step 2_Revenue3'!$I54+ 'Step 2_Revenue3'!$H54 - 1&gt;=CF$3,('Step 2_Revenue3'!$D54*((1-'Step 2_Revenue3'!$F54)^(CF$3-'Step 2_Revenue3'!$H54))*'Step 2_Revenue3'!$E54*((1+'Step 2_Revenue3'!$G54)^(CF$3-1))), 0)))</f>
        <v/>
      </c>
      <c r="CG32" s="54" t="str">
        <f>IF(CG$3="","",IF(OR('Step 2_Revenue3'!$H54&gt;CG$3,'Step 2_Revenue3'!$H54=""),0,IF('Step 2_Revenue3'!$I54+ 'Step 2_Revenue3'!$H54 - 1&gt;=CG$3,('Step 2_Revenue3'!$D54*((1-'Step 2_Revenue3'!$F54)^(CG$3-'Step 2_Revenue3'!$H54))*'Step 2_Revenue3'!$E54*((1+'Step 2_Revenue3'!$G54)^(CG$3-1))), 0)))</f>
        <v/>
      </c>
      <c r="CH32" s="54" t="str">
        <f>IF(CH$3="","",IF(OR('Step 2_Revenue3'!$H54&gt;CH$3,'Step 2_Revenue3'!$H54=""),0,IF('Step 2_Revenue3'!$I54+ 'Step 2_Revenue3'!$H54 - 1&gt;=CH$3,('Step 2_Revenue3'!$D54*((1-'Step 2_Revenue3'!$F54)^(CH$3-'Step 2_Revenue3'!$H54))*'Step 2_Revenue3'!$E54*((1+'Step 2_Revenue3'!$G54)^(CH$3-1))), 0)))</f>
        <v/>
      </c>
      <c r="CI32" s="54" t="str">
        <f>IF(CI$3="","",IF(OR('Step 2_Revenue3'!$H54&gt;CI$3,'Step 2_Revenue3'!$H54=""),0,IF('Step 2_Revenue3'!$I54+ 'Step 2_Revenue3'!$H54 - 1&gt;=CI$3,('Step 2_Revenue3'!$D54*((1-'Step 2_Revenue3'!$F54)^(CI$3-'Step 2_Revenue3'!$H54))*'Step 2_Revenue3'!$E54*((1+'Step 2_Revenue3'!$G54)^(CI$3-1))), 0)))</f>
        <v/>
      </c>
      <c r="CJ32" s="54" t="str">
        <f>IF(CJ$3="","",IF(OR('Step 2_Revenue3'!$H54&gt;CJ$3,'Step 2_Revenue3'!$H54=""),0,IF('Step 2_Revenue3'!$I54+ 'Step 2_Revenue3'!$H54 - 1&gt;=CJ$3,('Step 2_Revenue3'!$D54*((1-'Step 2_Revenue3'!$F54)^(CJ$3-'Step 2_Revenue3'!$H54))*'Step 2_Revenue3'!$E54*((1+'Step 2_Revenue3'!$G54)^(CJ$3-1))), 0)))</f>
        <v/>
      </c>
      <c r="CK32" s="54" t="str">
        <f>IF(CK$3="","",IF(OR('Step 2_Revenue3'!$H54&gt;CK$3,'Step 2_Revenue3'!$H54=""),0,IF('Step 2_Revenue3'!$I54+ 'Step 2_Revenue3'!$H54 - 1&gt;=CK$3,('Step 2_Revenue3'!$D54*((1-'Step 2_Revenue3'!$F54)^(CK$3-'Step 2_Revenue3'!$H54))*'Step 2_Revenue3'!$E54*((1+'Step 2_Revenue3'!$G54)^(CK$3-1))), 0)))</f>
        <v/>
      </c>
      <c r="CL32" s="54" t="str">
        <f>IF(CL$3="","",IF(OR('Step 2_Revenue3'!$H54&gt;CL$3,'Step 2_Revenue3'!$H54=""),0,IF('Step 2_Revenue3'!$I54+ 'Step 2_Revenue3'!$H54 - 1&gt;=CL$3,('Step 2_Revenue3'!$D54*((1-'Step 2_Revenue3'!$F54)^(CL$3-'Step 2_Revenue3'!$H54))*'Step 2_Revenue3'!$E54*((1+'Step 2_Revenue3'!$G54)^(CL$3-1))), 0)))</f>
        <v/>
      </c>
      <c r="CM32" s="54" t="str">
        <f>IF(CM$3="","",IF(OR('Step 2_Revenue3'!$H54&gt;CM$3,'Step 2_Revenue3'!$H54=""),0,IF('Step 2_Revenue3'!$I54+ 'Step 2_Revenue3'!$H54 - 1&gt;=CM$3,('Step 2_Revenue3'!$D54*((1-'Step 2_Revenue3'!$F54)^(CM$3-'Step 2_Revenue3'!$H54))*'Step 2_Revenue3'!$E54*((1+'Step 2_Revenue3'!$G54)^(CM$3-1))), 0)))</f>
        <v/>
      </c>
      <c r="CN32" s="54" t="str">
        <f>IF(CN$3="","",IF(OR('Step 2_Revenue3'!$H54&gt;CN$3,'Step 2_Revenue3'!$H54=""),0,IF('Step 2_Revenue3'!$I54+ 'Step 2_Revenue3'!$H54 - 1&gt;=CN$3,('Step 2_Revenue3'!$D54*((1-'Step 2_Revenue3'!$F54)^(CN$3-'Step 2_Revenue3'!$H54))*'Step 2_Revenue3'!$E54*((1+'Step 2_Revenue3'!$G54)^(CN$3-1))), 0)))</f>
        <v/>
      </c>
      <c r="CO32" s="54" t="str">
        <f>IF(CO$3="","",IF(OR('Step 2_Revenue3'!$H54&gt;CO$3,'Step 2_Revenue3'!$H54=""),0,IF('Step 2_Revenue3'!$I54+ 'Step 2_Revenue3'!$H54 - 1&gt;=CO$3,('Step 2_Revenue3'!$D54*((1-'Step 2_Revenue3'!$F54)^(CO$3-'Step 2_Revenue3'!$H54))*'Step 2_Revenue3'!$E54*((1+'Step 2_Revenue3'!$G54)^(CO$3-1))), 0)))</f>
        <v/>
      </c>
      <c r="CP32" s="54" t="str">
        <f>IF(CP$3="","",IF(OR('Step 2_Revenue3'!$H54&gt;CP$3,'Step 2_Revenue3'!$H54=""),0,IF('Step 2_Revenue3'!$I54+ 'Step 2_Revenue3'!$H54 - 1&gt;=CP$3,('Step 2_Revenue3'!$D54*((1-'Step 2_Revenue3'!$F54)^(CP$3-'Step 2_Revenue3'!$H54))*'Step 2_Revenue3'!$E54*((1+'Step 2_Revenue3'!$G54)^(CP$3-1))), 0)))</f>
        <v/>
      </c>
      <c r="CQ32" s="54" t="str">
        <f>IF(CQ$3="","",IF(OR('Step 2_Revenue3'!$H54&gt;CQ$3,'Step 2_Revenue3'!$H54=""),0,IF('Step 2_Revenue3'!$I54+ 'Step 2_Revenue3'!$H54 - 1&gt;=CQ$3,('Step 2_Revenue3'!$D54*((1-'Step 2_Revenue3'!$F54)^(CQ$3-'Step 2_Revenue3'!$H54))*'Step 2_Revenue3'!$E54*((1+'Step 2_Revenue3'!$G54)^(CQ$3-1))), 0)))</f>
        <v/>
      </c>
      <c r="CR32" s="54" t="str">
        <f>IF(CR$3="","",IF(OR('Step 2_Revenue3'!$H54&gt;CR$3,'Step 2_Revenue3'!$H54=""),0,IF('Step 2_Revenue3'!$I54+ 'Step 2_Revenue3'!$H54 - 1&gt;=CR$3,('Step 2_Revenue3'!$D54*((1-'Step 2_Revenue3'!$F54)^(CR$3-'Step 2_Revenue3'!$H54))*'Step 2_Revenue3'!$E54*((1+'Step 2_Revenue3'!$G54)^(CR$3-1))), 0)))</f>
        <v/>
      </c>
      <c r="CS32" s="54" t="str">
        <f>IF(CS$3="","",IF(OR('Step 2_Revenue3'!$H54&gt;CS$3,'Step 2_Revenue3'!$H54=""),0,IF('Step 2_Revenue3'!$I54+ 'Step 2_Revenue3'!$H54 - 1&gt;=CS$3,('Step 2_Revenue3'!$D54*((1-'Step 2_Revenue3'!$F54)^(CS$3-'Step 2_Revenue3'!$H54))*'Step 2_Revenue3'!$E54*((1+'Step 2_Revenue3'!$G54)^(CS$3-1))), 0)))</f>
        <v/>
      </c>
      <c r="CT32" s="54" t="str">
        <f>IF(CT$3="","",IF(OR('Step 2_Revenue3'!$H54&gt;CT$3,'Step 2_Revenue3'!$H54=""),0,IF('Step 2_Revenue3'!$I54+ 'Step 2_Revenue3'!$H54 - 1&gt;=CT$3,('Step 2_Revenue3'!$D54*((1-'Step 2_Revenue3'!$F54)^(CT$3-'Step 2_Revenue3'!$H54))*'Step 2_Revenue3'!$E54*((1+'Step 2_Revenue3'!$G54)^(CT$3-1))), 0)))</f>
        <v/>
      </c>
      <c r="CU32" s="54" t="str">
        <f>IF(CU$3="","",IF(OR('Step 2_Revenue3'!$H54&gt;CU$3,'Step 2_Revenue3'!$H54=""),0,IF('Step 2_Revenue3'!$I54+ 'Step 2_Revenue3'!$H54 - 1&gt;=CU$3,('Step 2_Revenue3'!$D54*((1-'Step 2_Revenue3'!$F54)^(CU$3-'Step 2_Revenue3'!$H54))*'Step 2_Revenue3'!$E54*((1+'Step 2_Revenue3'!$G54)^(CU$3-1))), 0)))</f>
        <v/>
      </c>
      <c r="CV32" s="54" t="str">
        <f>IF(CV$3="","",IF(OR('Step 2_Revenue3'!$H54&gt;CV$3,'Step 2_Revenue3'!$H54=""),0,IF('Step 2_Revenue3'!$I54+ 'Step 2_Revenue3'!$H54 - 1&gt;=CV$3,('Step 2_Revenue3'!$D54*((1-'Step 2_Revenue3'!$F54)^(CV$3-'Step 2_Revenue3'!$H54))*'Step 2_Revenue3'!$E54*((1+'Step 2_Revenue3'!$G54)^(CV$3-1))), 0)))</f>
        <v/>
      </c>
      <c r="CW32" s="54" t="str">
        <f>IF(CW$3="","",IF(OR('Step 2_Revenue3'!$H54&gt;CW$3,'Step 2_Revenue3'!$H54=""),0,IF('Step 2_Revenue3'!$I54+ 'Step 2_Revenue3'!$H54 - 1&gt;=CW$3,('Step 2_Revenue3'!$D54*((1-'Step 2_Revenue3'!$F54)^(CW$3-'Step 2_Revenue3'!$H54))*'Step 2_Revenue3'!$E54*((1+'Step 2_Revenue3'!$G54)^(CW$3-1))), 0)))</f>
        <v/>
      </c>
      <c r="CX32" s="54" t="str">
        <f>IF(CX$3="","",IF(OR('Step 2_Revenue3'!$H54&gt;CX$3,'Step 2_Revenue3'!$H54=""),0,IF('Step 2_Revenue3'!$I54+ 'Step 2_Revenue3'!$H54 - 1&gt;=CX$3,('Step 2_Revenue3'!$D54*((1-'Step 2_Revenue3'!$F54)^(CX$3-'Step 2_Revenue3'!$H54))*'Step 2_Revenue3'!$E54*((1+'Step 2_Revenue3'!$G54)^(CX$3-1))), 0)))</f>
        <v/>
      </c>
      <c r="CY32" s="54" t="str">
        <f>IF(CY$3="","",IF(OR('Step 2_Revenue3'!$H54&gt;CY$3,'Step 2_Revenue3'!$H54=""),0,IF('Step 2_Revenue3'!$I54+ 'Step 2_Revenue3'!$H54 - 1&gt;=CY$3,('Step 2_Revenue3'!$D54*((1-'Step 2_Revenue3'!$F54)^(CY$3-'Step 2_Revenue3'!$H54))*'Step 2_Revenue3'!$E54*((1+'Step 2_Revenue3'!$G54)^(CY$3-1))), 0)))</f>
        <v/>
      </c>
      <c r="CZ32" s="54" t="str">
        <f>IF(CZ$3="","",IF(OR('Step 2_Revenue3'!$H54&gt;CZ$3,'Step 2_Revenue3'!$H54=""),0,IF('Step 2_Revenue3'!$I54+ 'Step 2_Revenue3'!$H54 - 1&gt;=CZ$3,('Step 2_Revenue3'!$D54*((1-'Step 2_Revenue3'!$F54)^(CZ$3-'Step 2_Revenue3'!$H54))*'Step 2_Revenue3'!$E54*((1+'Step 2_Revenue3'!$G54)^(CZ$3-1))), 0)))</f>
        <v/>
      </c>
      <c r="DA32" s="54" t="str">
        <f>IF(DA$3="","",IF(OR('Step 2_Revenue3'!$H54&gt;DA$3,'Step 2_Revenue3'!$H54=""),0,IF('Step 2_Revenue3'!$I54+ 'Step 2_Revenue3'!$H54 - 1&gt;=DA$3,('Step 2_Revenue3'!$D54*((1-'Step 2_Revenue3'!$F54)^(DA$3-'Step 2_Revenue3'!$H54))*'Step 2_Revenue3'!$E54*((1+'Step 2_Revenue3'!$G54)^(DA$3-1))), 0)))</f>
        <v/>
      </c>
      <c r="DB32" s="54" t="str">
        <f>IF(DB$3="","",IF(OR('Step 2_Revenue3'!$H54&gt;DB$3,'Step 2_Revenue3'!$H54=""),0,IF('Step 2_Revenue3'!$I54+ 'Step 2_Revenue3'!$H54 - 1&gt;=DB$3,('Step 2_Revenue3'!$D54*((1-'Step 2_Revenue3'!$F54)^(DB$3-'Step 2_Revenue3'!$H54))*'Step 2_Revenue3'!$E54*((1+'Step 2_Revenue3'!$G54)^(DB$3-1))), 0)))</f>
        <v/>
      </c>
      <c r="DC32" s="7"/>
    </row>
    <row r="33" spans="1:107" s="6" customFormat="1" x14ac:dyDescent="0.25">
      <c r="A33" s="7">
        <f t="shared" si="0"/>
        <v>0</v>
      </c>
      <c r="B33" s="14" t="str">
        <f>IF('Step 2_Revenue3'!C55&gt;0,'Step 2_Revenue3'!B55,"")</f>
        <v/>
      </c>
      <c r="C33" s="14"/>
      <c r="D33" s="14" t="str">
        <f>IF('Step 2_Revenue3'!D55&gt;0,IF('Step 2_Revenue3'!H55+'Step 2_Revenue3'!I55&gt;'Step 1_Expenditure3'!$C$22,'Step 1_Expenditure3'!$C$22,'Step 2_Revenue3'!H55+'Step 2_Revenue3'!I55),"")</f>
        <v/>
      </c>
      <c r="E33" s="14" t="str">
        <f>IF('Step 2_Revenue2'!D55&gt;0,'Step 2_Revenue2'!C55,"")</f>
        <v/>
      </c>
      <c r="F33" s="54">
        <f>IF(F$3="","",IF(OR('Step 2_Revenue3'!$H55&gt;F$3,'Step 2_Revenue3'!$H55=""),0,IF('Step 2_Revenue3'!$I55+ 'Step 2_Revenue3'!$H55 - 1&gt;=F$3, ('Step 2_Revenue3'!$D55*((1-'Step 2_Revenue3'!$F55)^(F$3-'Step 2_Revenue3'!$H55))*'Step 2_Revenue3'!$E55*((1+'Step 2_Revenue3'!$G55)^(F$3))), 0)))</f>
        <v>0</v>
      </c>
      <c r="G33" s="54">
        <f>IF(G$3="","",IF(OR('Step 2_Revenue3'!$H55&gt;G$3,'Step 2_Revenue3'!$H55=""),0,IF('Step 2_Revenue3'!$I55+ 'Step 2_Revenue3'!$H55 - 1&gt;=G$3,('Step 2_Revenue3'!$D55*((1-'Step 2_Revenue3'!$F55)^(G$3-'Step 2_Revenue3'!$H55))*'Step 2_Revenue3'!$E55*((1+'Step 2_Revenue3'!$G55)^(G$3-1))), 0)))</f>
        <v>0</v>
      </c>
      <c r="H33" s="54">
        <f>IF(H$3="","",IF(OR('Step 2_Revenue3'!$H55&gt;H$3,'Step 2_Revenue3'!$H55=""),0,IF('Step 2_Revenue3'!$I55+ 'Step 2_Revenue3'!$H55 - 1&gt;=H$3,('Step 2_Revenue3'!$D55*((1-'Step 2_Revenue3'!$F55)^(H$3-'Step 2_Revenue3'!$H55))*'Step 2_Revenue3'!$E55*((1+'Step 2_Revenue3'!$G55)^(H$3-1))), 0)))</f>
        <v>0</v>
      </c>
      <c r="I33" s="54">
        <f>IF(I$3="","",IF(OR('Step 2_Revenue3'!$H55&gt;I$3,'Step 2_Revenue3'!$H55=""),0,IF('Step 2_Revenue3'!$I55+ 'Step 2_Revenue3'!$H55 - 1&gt;=I$3,('Step 2_Revenue3'!$D55*((1-'Step 2_Revenue3'!$F55)^(I$3-'Step 2_Revenue3'!$H55))*'Step 2_Revenue3'!$E55*((1+'Step 2_Revenue3'!$G55)^(I$3-1))), 0)))</f>
        <v>0</v>
      </c>
      <c r="J33" s="54">
        <f>IF(J$3="","",IF(OR('Step 2_Revenue3'!$H55&gt;J$3,'Step 2_Revenue3'!$H55=""),0,IF('Step 2_Revenue3'!$I55+ 'Step 2_Revenue3'!$H55 - 1&gt;=J$3,('Step 2_Revenue3'!$D55*((1-'Step 2_Revenue3'!$F55)^(J$3-'Step 2_Revenue3'!$H55))*'Step 2_Revenue3'!$E55*((1+'Step 2_Revenue3'!$G55)^(J$3-1))), 0)))</f>
        <v>0</v>
      </c>
      <c r="K33" s="54">
        <f>IF(K$3="","",IF(OR('Step 2_Revenue3'!$H55&gt;K$3,'Step 2_Revenue3'!$H55=""),0,IF('Step 2_Revenue3'!$I55+ 'Step 2_Revenue3'!$H55 - 1&gt;=K$3,('Step 2_Revenue3'!$D55*((1-'Step 2_Revenue3'!$F55)^(K$3-'Step 2_Revenue3'!$H55))*'Step 2_Revenue3'!$E55*((1+'Step 2_Revenue3'!$G55)^(K$3-1))), 0)))</f>
        <v>0</v>
      </c>
      <c r="L33" s="54">
        <f>IF(L$3="","",IF(OR('Step 2_Revenue3'!$H55&gt;L$3,'Step 2_Revenue3'!$H55=""),0,IF('Step 2_Revenue3'!$I55+ 'Step 2_Revenue3'!$H55 - 1&gt;=L$3,('Step 2_Revenue3'!$D55*((1-'Step 2_Revenue3'!$F55)^(L$3-'Step 2_Revenue3'!$H55))*'Step 2_Revenue3'!$E55*((1+'Step 2_Revenue3'!$G55)^(L$3-1))), 0)))</f>
        <v>0</v>
      </c>
      <c r="M33" s="54">
        <f>IF(M$3="","",IF(OR('Step 2_Revenue3'!$H55&gt;M$3,'Step 2_Revenue3'!$H55=""),0,IF('Step 2_Revenue3'!$I55+ 'Step 2_Revenue3'!$H55 - 1&gt;=M$3,('Step 2_Revenue3'!$D55*((1-'Step 2_Revenue3'!$F55)^(M$3-'Step 2_Revenue3'!$H55))*'Step 2_Revenue3'!$E55*((1+'Step 2_Revenue3'!$G55)^(M$3-1))), 0)))</f>
        <v>0</v>
      </c>
      <c r="N33" s="54">
        <f>IF(N$3="","",IF(OR('Step 2_Revenue3'!$H55&gt;N$3,'Step 2_Revenue3'!$H55=""),0,IF('Step 2_Revenue3'!$I55+ 'Step 2_Revenue3'!$H55 - 1&gt;=N$3,('Step 2_Revenue3'!$D55*((1-'Step 2_Revenue3'!$F55)^(N$3-'Step 2_Revenue3'!$H55))*'Step 2_Revenue3'!$E55*((1+'Step 2_Revenue3'!$G55)^(N$3-1))), 0)))</f>
        <v>0</v>
      </c>
      <c r="O33" s="54">
        <f>IF(O$3="","",IF(OR('Step 2_Revenue3'!$H55&gt;O$3,'Step 2_Revenue3'!$H55=""),0,IF('Step 2_Revenue3'!$I55+ 'Step 2_Revenue3'!$H55 - 1&gt;=O$3,('Step 2_Revenue3'!$D55*((1-'Step 2_Revenue3'!$F55)^(O$3-'Step 2_Revenue3'!$H55))*'Step 2_Revenue3'!$E55*((1+'Step 2_Revenue3'!$G55)^(O$3-1))), 0)))</f>
        <v>0</v>
      </c>
      <c r="P33" s="54">
        <f>IF(P$3="","",IF(OR('Step 2_Revenue3'!$H55&gt;P$3,'Step 2_Revenue3'!$H55=""),0,IF('Step 2_Revenue3'!$I55+ 'Step 2_Revenue3'!$H55 - 1&gt;=P$3,('Step 2_Revenue3'!$D55*((1-'Step 2_Revenue3'!$F55)^(P$3-'Step 2_Revenue3'!$H55))*'Step 2_Revenue3'!$E55*((1+'Step 2_Revenue3'!$G55)^(P$3-1))), 0)))</f>
        <v>0</v>
      </c>
      <c r="Q33" s="54">
        <f>IF(Q$3="","",IF(OR('Step 2_Revenue3'!$H55&gt;Q$3,'Step 2_Revenue3'!$H55=""),0,IF('Step 2_Revenue3'!$I55+ 'Step 2_Revenue3'!$H55 - 1&gt;=Q$3,('Step 2_Revenue3'!$D55*((1-'Step 2_Revenue3'!$F55)^(Q$3-'Step 2_Revenue3'!$H55))*'Step 2_Revenue3'!$E55*((1+'Step 2_Revenue3'!$G55)^(Q$3-1))), 0)))</f>
        <v>0</v>
      </c>
      <c r="R33" s="54">
        <f>IF(R$3="","",IF(OR('Step 2_Revenue3'!$H55&gt;R$3,'Step 2_Revenue3'!$H55=""),0,IF('Step 2_Revenue3'!$I55+ 'Step 2_Revenue3'!$H55 - 1&gt;=R$3,('Step 2_Revenue3'!$D55*((1-'Step 2_Revenue3'!$F55)^(R$3-'Step 2_Revenue3'!$H55))*'Step 2_Revenue3'!$E55*((1+'Step 2_Revenue3'!$G55)^(R$3-1))), 0)))</f>
        <v>0</v>
      </c>
      <c r="S33" s="54">
        <f>IF(S$3="","",IF(OR('Step 2_Revenue3'!$H55&gt;S$3,'Step 2_Revenue3'!$H55=""),0,IF('Step 2_Revenue3'!$I55+ 'Step 2_Revenue3'!$H55 - 1&gt;=S$3,('Step 2_Revenue3'!$D55*((1-'Step 2_Revenue3'!$F55)^(S$3-'Step 2_Revenue3'!$H55))*'Step 2_Revenue3'!$E55*((1+'Step 2_Revenue3'!$G55)^(S$3-1))), 0)))</f>
        <v>0</v>
      </c>
      <c r="T33" s="54">
        <f>IF(T$3="","",IF(OR('Step 2_Revenue3'!$H55&gt;T$3,'Step 2_Revenue3'!$H55=""),0,IF('Step 2_Revenue3'!$I55+ 'Step 2_Revenue3'!$H55 - 1&gt;=T$3,('Step 2_Revenue3'!$D55*((1-'Step 2_Revenue3'!$F55)^(T$3-'Step 2_Revenue3'!$H55))*'Step 2_Revenue3'!$E55*((1+'Step 2_Revenue3'!$G55)^(T$3-1))), 0)))</f>
        <v>0</v>
      </c>
      <c r="U33" s="54">
        <f>IF(U$3="","",IF(OR('Step 2_Revenue3'!$H55&gt;U$3,'Step 2_Revenue3'!$H55=""),0,IF('Step 2_Revenue3'!$I55+ 'Step 2_Revenue3'!$H55 - 1&gt;=U$3,('Step 2_Revenue3'!$D55*((1-'Step 2_Revenue3'!$F55)^(U$3-'Step 2_Revenue3'!$H55))*'Step 2_Revenue3'!$E55*((1+'Step 2_Revenue3'!$G55)^(U$3-1))), 0)))</f>
        <v>0</v>
      </c>
      <c r="V33" s="54">
        <f>IF(V$3="","",IF(OR('Step 2_Revenue3'!$H55&gt;V$3,'Step 2_Revenue3'!$H55=""),0,IF('Step 2_Revenue3'!$I55+ 'Step 2_Revenue3'!$H55 - 1&gt;=V$3,('Step 2_Revenue3'!$D55*((1-'Step 2_Revenue3'!$F55)^(V$3-'Step 2_Revenue3'!$H55))*'Step 2_Revenue3'!$E55*((1+'Step 2_Revenue3'!$G55)^(V$3-1))), 0)))</f>
        <v>0</v>
      </c>
      <c r="W33" s="54">
        <f>IF(W$3="","",IF(OR('Step 2_Revenue3'!$H55&gt;W$3,'Step 2_Revenue3'!$H55=""),0,IF('Step 2_Revenue3'!$I55+ 'Step 2_Revenue3'!$H55 - 1&gt;=W$3,('Step 2_Revenue3'!$D55*((1-'Step 2_Revenue3'!$F55)^(W$3-'Step 2_Revenue3'!$H55))*'Step 2_Revenue3'!$E55*((1+'Step 2_Revenue3'!$G55)^(W$3-1))), 0)))</f>
        <v>0</v>
      </c>
      <c r="X33" s="54">
        <f>IF(X$3="","",IF(OR('Step 2_Revenue3'!$H55&gt;X$3,'Step 2_Revenue3'!$H55=""),0,IF('Step 2_Revenue3'!$I55+ 'Step 2_Revenue3'!$H55 - 1&gt;=X$3,('Step 2_Revenue3'!$D55*((1-'Step 2_Revenue3'!$F55)^(X$3-'Step 2_Revenue3'!$H55))*'Step 2_Revenue3'!$E55*((1+'Step 2_Revenue3'!$G55)^(X$3-1))), 0)))</f>
        <v>0</v>
      </c>
      <c r="Y33" s="54">
        <f>IF(Y$3="","",IF(OR('Step 2_Revenue3'!$H55&gt;Y$3,'Step 2_Revenue3'!$H55=""),0,IF('Step 2_Revenue3'!$I55+ 'Step 2_Revenue3'!$H55 - 1&gt;=Y$3,('Step 2_Revenue3'!$D55*((1-'Step 2_Revenue3'!$F55)^(Y$3-'Step 2_Revenue3'!$H55))*'Step 2_Revenue3'!$E55*((1+'Step 2_Revenue3'!$G55)^(Y$3-1))), 0)))</f>
        <v>0</v>
      </c>
      <c r="Z33" s="54">
        <f>IF(Z$3="","",IF(OR('Step 2_Revenue3'!$H55&gt;Z$3,'Step 2_Revenue3'!$H55=""),0,IF('Step 2_Revenue3'!$I55+ 'Step 2_Revenue3'!$H55 - 1&gt;=Z$3,('Step 2_Revenue3'!$D55*((1-'Step 2_Revenue3'!$F55)^(Z$3-'Step 2_Revenue3'!$H55))*'Step 2_Revenue3'!$E55*((1+'Step 2_Revenue3'!$G55)^(Z$3-1))), 0)))</f>
        <v>0</v>
      </c>
      <c r="AA33" s="54">
        <f>IF(AA$3="","",IF(OR('Step 2_Revenue3'!$H55&gt;AA$3,'Step 2_Revenue3'!$H55=""),0,IF('Step 2_Revenue3'!$I55+ 'Step 2_Revenue3'!$H55 - 1&gt;=AA$3,('Step 2_Revenue3'!$D55*((1-'Step 2_Revenue3'!$F55)^(AA$3-'Step 2_Revenue3'!$H55))*'Step 2_Revenue3'!$E55*((1+'Step 2_Revenue3'!$G55)^(AA$3-1))), 0)))</f>
        <v>0</v>
      </c>
      <c r="AB33" s="54">
        <f>IF(AB$3="","",IF(OR('Step 2_Revenue3'!$H55&gt;AB$3,'Step 2_Revenue3'!$H55=""),0,IF('Step 2_Revenue3'!$I55+ 'Step 2_Revenue3'!$H55 - 1&gt;=AB$3,('Step 2_Revenue3'!$D55*((1-'Step 2_Revenue3'!$F55)^(AB$3-'Step 2_Revenue3'!$H55))*'Step 2_Revenue3'!$E55*((1+'Step 2_Revenue3'!$G55)^(AB$3-1))), 0)))</f>
        <v>0</v>
      </c>
      <c r="AC33" s="54">
        <f>IF(AC$3="","",IF(OR('Step 2_Revenue3'!$H55&gt;AC$3,'Step 2_Revenue3'!$H55=""),0,IF('Step 2_Revenue3'!$I55+ 'Step 2_Revenue3'!$H55 - 1&gt;=AC$3,('Step 2_Revenue3'!$D55*((1-'Step 2_Revenue3'!$F55)^(AC$3-'Step 2_Revenue3'!$H55))*'Step 2_Revenue3'!$E55*((1+'Step 2_Revenue3'!$G55)^(AC$3-1))), 0)))</f>
        <v>0</v>
      </c>
      <c r="AD33" s="54">
        <f>IF(AD$3="","",IF(OR('Step 2_Revenue3'!$H55&gt;AD$3,'Step 2_Revenue3'!$H55=""),0,IF('Step 2_Revenue3'!$I55+ 'Step 2_Revenue3'!$H55 - 1&gt;=AD$3,('Step 2_Revenue3'!$D55*((1-'Step 2_Revenue3'!$F55)^(AD$3-'Step 2_Revenue3'!$H55))*'Step 2_Revenue3'!$E55*((1+'Step 2_Revenue3'!$G55)^(AD$3-1))), 0)))</f>
        <v>0</v>
      </c>
      <c r="AE33" s="54">
        <f>IF(AE$3="","",IF(OR('Step 2_Revenue3'!$H55&gt;AE$3,'Step 2_Revenue3'!$H55=""),0,IF('Step 2_Revenue3'!$I55+ 'Step 2_Revenue3'!$H55 - 1&gt;=AE$3,('Step 2_Revenue3'!$D55*((1-'Step 2_Revenue3'!$F55)^(AE$3-'Step 2_Revenue3'!$H55))*'Step 2_Revenue3'!$E55*((1+'Step 2_Revenue3'!$G55)^(AE$3-1))), 0)))</f>
        <v>0</v>
      </c>
      <c r="AF33" s="54" t="str">
        <f>IF(AF$3="","",IF(OR('Step 2_Revenue3'!$H55&gt;AF$3,'Step 2_Revenue3'!$H55=""),0,IF('Step 2_Revenue3'!$I55+ 'Step 2_Revenue3'!$H55 - 1&gt;=AF$3,('Step 2_Revenue3'!$D55*((1-'Step 2_Revenue3'!$F55)^(AF$3-'Step 2_Revenue3'!$H55))*'Step 2_Revenue3'!$E55*((1+'Step 2_Revenue3'!$G55)^(AF$3-1))), 0)))</f>
        <v/>
      </c>
      <c r="AG33" s="54" t="str">
        <f>IF(AG$3="","",IF(OR('Step 2_Revenue3'!$H55&gt;AG$3,'Step 2_Revenue3'!$H55=""),0,IF('Step 2_Revenue3'!$I55+ 'Step 2_Revenue3'!$H55 - 1&gt;=AG$3,('Step 2_Revenue3'!$D55*((1-'Step 2_Revenue3'!$F55)^(AG$3-'Step 2_Revenue3'!$H55))*'Step 2_Revenue3'!$E55*((1+'Step 2_Revenue3'!$G55)^(AG$3-1))), 0)))</f>
        <v/>
      </c>
      <c r="AH33" s="54" t="str">
        <f>IF(AH$3="","",IF(OR('Step 2_Revenue3'!$H55&gt;AH$3,'Step 2_Revenue3'!$H55=""),0,IF('Step 2_Revenue3'!$I55+ 'Step 2_Revenue3'!$H55 - 1&gt;=AH$3,('Step 2_Revenue3'!$D55*((1-'Step 2_Revenue3'!$F55)^(AH$3-'Step 2_Revenue3'!$H55))*'Step 2_Revenue3'!$E55*((1+'Step 2_Revenue3'!$G55)^(AH$3-1))), 0)))</f>
        <v/>
      </c>
      <c r="AI33" s="54" t="str">
        <f>IF(AI$3="","",IF(OR('Step 2_Revenue3'!$H55&gt;AI$3,'Step 2_Revenue3'!$H55=""),0,IF('Step 2_Revenue3'!$I55+ 'Step 2_Revenue3'!$H55 - 1&gt;=AI$3,('Step 2_Revenue3'!$D55*((1-'Step 2_Revenue3'!$F55)^(AI$3-'Step 2_Revenue3'!$H55))*'Step 2_Revenue3'!$E55*((1+'Step 2_Revenue3'!$G55)^(AI$3-1))), 0)))</f>
        <v/>
      </c>
      <c r="AJ33" s="54" t="str">
        <f>IF(AJ$3="","",IF(OR('Step 2_Revenue3'!$H55&gt;AJ$3,'Step 2_Revenue3'!$H55=""),0,IF('Step 2_Revenue3'!$I55+ 'Step 2_Revenue3'!$H55 - 1&gt;=AJ$3,('Step 2_Revenue3'!$D55*((1-'Step 2_Revenue3'!$F55)^(AJ$3-'Step 2_Revenue3'!$H55))*'Step 2_Revenue3'!$E55*((1+'Step 2_Revenue3'!$G55)^(AJ$3-1))), 0)))</f>
        <v/>
      </c>
      <c r="AK33" s="54" t="str">
        <f>IF(AK$3="","",IF(OR('Step 2_Revenue3'!$H55&gt;AK$3,'Step 2_Revenue3'!$H55=""),0,IF('Step 2_Revenue3'!$I55+ 'Step 2_Revenue3'!$H55 - 1&gt;=AK$3,('Step 2_Revenue3'!$D55*((1-'Step 2_Revenue3'!$F55)^(AK$3-'Step 2_Revenue3'!$H55))*'Step 2_Revenue3'!$E55*((1+'Step 2_Revenue3'!$G55)^(AK$3-1))), 0)))</f>
        <v/>
      </c>
      <c r="AL33" s="54" t="str">
        <f>IF(AL$3="","",IF(OR('Step 2_Revenue3'!$H55&gt;AL$3,'Step 2_Revenue3'!$H55=""),0,IF('Step 2_Revenue3'!$I55+ 'Step 2_Revenue3'!$H55 - 1&gt;=AL$3,('Step 2_Revenue3'!$D55*((1-'Step 2_Revenue3'!$F55)^(AL$3-'Step 2_Revenue3'!$H55))*'Step 2_Revenue3'!$E55*((1+'Step 2_Revenue3'!$G55)^(AL$3-1))), 0)))</f>
        <v/>
      </c>
      <c r="AM33" s="54" t="str">
        <f>IF(AM$3="","",IF(OR('Step 2_Revenue3'!$H55&gt;AM$3,'Step 2_Revenue3'!$H55=""),0,IF('Step 2_Revenue3'!$I55+ 'Step 2_Revenue3'!$H55 - 1&gt;=AM$3,('Step 2_Revenue3'!$D55*((1-'Step 2_Revenue3'!$F55)^(AM$3-'Step 2_Revenue3'!$H55))*'Step 2_Revenue3'!$E55*((1+'Step 2_Revenue3'!$G55)^(AM$3-1))), 0)))</f>
        <v/>
      </c>
      <c r="AN33" s="54" t="str">
        <f>IF(AN$3="","",IF(OR('Step 2_Revenue3'!$H55&gt;AN$3,'Step 2_Revenue3'!$H55=""),0,IF('Step 2_Revenue3'!$I55+ 'Step 2_Revenue3'!$H55 - 1&gt;=AN$3,('Step 2_Revenue3'!$D55*((1-'Step 2_Revenue3'!$F55)^(AN$3-'Step 2_Revenue3'!$H55))*'Step 2_Revenue3'!$E55*((1+'Step 2_Revenue3'!$G55)^(AN$3-1))), 0)))</f>
        <v/>
      </c>
      <c r="AO33" s="54" t="str">
        <f>IF(AO$3="","",IF(OR('Step 2_Revenue3'!$H55&gt;AO$3,'Step 2_Revenue3'!$H55=""),0,IF('Step 2_Revenue3'!$I55+ 'Step 2_Revenue3'!$H55 - 1&gt;=AO$3,('Step 2_Revenue3'!$D55*((1-'Step 2_Revenue3'!$F55)^(AO$3-'Step 2_Revenue3'!$H55))*'Step 2_Revenue3'!$E55*((1+'Step 2_Revenue3'!$G55)^(AO$3-1))), 0)))</f>
        <v/>
      </c>
      <c r="AP33" s="54" t="str">
        <f>IF(AP$3="","",IF(OR('Step 2_Revenue3'!$H55&gt;AP$3,'Step 2_Revenue3'!$H55=""),0,IF('Step 2_Revenue3'!$I55+ 'Step 2_Revenue3'!$H55 - 1&gt;=AP$3,('Step 2_Revenue3'!$D55*((1-'Step 2_Revenue3'!$F55)^(AP$3-'Step 2_Revenue3'!$H55))*'Step 2_Revenue3'!$E55*((1+'Step 2_Revenue3'!$G55)^(AP$3-1))), 0)))</f>
        <v/>
      </c>
      <c r="AQ33" s="54" t="str">
        <f>IF(AQ$3="","",IF(OR('Step 2_Revenue3'!$H55&gt;AQ$3,'Step 2_Revenue3'!$H55=""),0,IF('Step 2_Revenue3'!$I55+ 'Step 2_Revenue3'!$H55 - 1&gt;=AQ$3,('Step 2_Revenue3'!$D55*((1-'Step 2_Revenue3'!$F55)^(AQ$3-'Step 2_Revenue3'!$H55))*'Step 2_Revenue3'!$E55*((1+'Step 2_Revenue3'!$G55)^(AQ$3-1))), 0)))</f>
        <v/>
      </c>
      <c r="AR33" s="54" t="str">
        <f>IF(AR$3="","",IF(OR('Step 2_Revenue3'!$H55&gt;AR$3,'Step 2_Revenue3'!$H55=""),0,IF('Step 2_Revenue3'!$I55+ 'Step 2_Revenue3'!$H55 - 1&gt;=AR$3,('Step 2_Revenue3'!$D55*((1-'Step 2_Revenue3'!$F55)^(AR$3-'Step 2_Revenue3'!$H55))*'Step 2_Revenue3'!$E55*((1+'Step 2_Revenue3'!$G55)^(AR$3-1))), 0)))</f>
        <v/>
      </c>
      <c r="AS33" s="54" t="str">
        <f>IF(AS$3="","",IF(OR('Step 2_Revenue3'!$H55&gt;AS$3,'Step 2_Revenue3'!$H55=""),0,IF('Step 2_Revenue3'!$I55+ 'Step 2_Revenue3'!$H55 - 1&gt;=AS$3,('Step 2_Revenue3'!$D55*((1-'Step 2_Revenue3'!$F55)^(AS$3-'Step 2_Revenue3'!$H55))*'Step 2_Revenue3'!$E55*((1+'Step 2_Revenue3'!$G55)^(AS$3-1))), 0)))</f>
        <v/>
      </c>
      <c r="AT33" s="54" t="str">
        <f>IF(AT$3="","",IF(OR('Step 2_Revenue3'!$H55&gt;AT$3,'Step 2_Revenue3'!$H55=""),0,IF('Step 2_Revenue3'!$I55+ 'Step 2_Revenue3'!$H55 - 1&gt;=AT$3,('Step 2_Revenue3'!$D55*((1-'Step 2_Revenue3'!$F55)^(AT$3-'Step 2_Revenue3'!$H55))*'Step 2_Revenue3'!$E55*((1+'Step 2_Revenue3'!$G55)^(AT$3-1))), 0)))</f>
        <v/>
      </c>
      <c r="AU33" s="54" t="str">
        <f>IF(AU$3="","",IF(OR('Step 2_Revenue3'!$H55&gt;AU$3,'Step 2_Revenue3'!$H55=""),0,IF('Step 2_Revenue3'!$I55+ 'Step 2_Revenue3'!$H55 - 1&gt;=AU$3,('Step 2_Revenue3'!$D55*((1-'Step 2_Revenue3'!$F55)^(AU$3-'Step 2_Revenue3'!$H55))*'Step 2_Revenue3'!$E55*((1+'Step 2_Revenue3'!$G55)^(AU$3-1))), 0)))</f>
        <v/>
      </c>
      <c r="AV33" s="54" t="str">
        <f>IF(AV$3="","",IF(OR('Step 2_Revenue3'!$H55&gt;AV$3,'Step 2_Revenue3'!$H55=""),0,IF('Step 2_Revenue3'!$I55+ 'Step 2_Revenue3'!$H55 - 1&gt;=AV$3,('Step 2_Revenue3'!$D55*((1-'Step 2_Revenue3'!$F55)^(AV$3-'Step 2_Revenue3'!$H55))*'Step 2_Revenue3'!$E55*((1+'Step 2_Revenue3'!$G55)^(AV$3-1))), 0)))</f>
        <v/>
      </c>
      <c r="AW33" s="54" t="str">
        <f>IF(AW$3="","",IF(OR('Step 2_Revenue3'!$H55&gt;AW$3,'Step 2_Revenue3'!$H55=""),0,IF('Step 2_Revenue3'!$I55+ 'Step 2_Revenue3'!$H55 - 1&gt;=AW$3,('Step 2_Revenue3'!$D55*((1-'Step 2_Revenue3'!$F55)^(AW$3-'Step 2_Revenue3'!$H55))*'Step 2_Revenue3'!$E55*((1+'Step 2_Revenue3'!$G55)^(AW$3-1))), 0)))</f>
        <v/>
      </c>
      <c r="AX33" s="54" t="str">
        <f>IF(AX$3="","",IF(OR('Step 2_Revenue3'!$H55&gt;AX$3,'Step 2_Revenue3'!$H55=""),0,IF('Step 2_Revenue3'!$I55+ 'Step 2_Revenue3'!$H55 - 1&gt;=AX$3,('Step 2_Revenue3'!$D55*((1-'Step 2_Revenue3'!$F55)^(AX$3-'Step 2_Revenue3'!$H55))*'Step 2_Revenue3'!$E55*((1+'Step 2_Revenue3'!$G55)^(AX$3-1))), 0)))</f>
        <v/>
      </c>
      <c r="AY33" s="54" t="str">
        <f>IF(AY$3="","",IF(OR('Step 2_Revenue3'!$H55&gt;AY$3,'Step 2_Revenue3'!$H55=""),0,IF('Step 2_Revenue3'!$I55+ 'Step 2_Revenue3'!$H55 - 1&gt;=AY$3,('Step 2_Revenue3'!$D55*((1-'Step 2_Revenue3'!$F55)^(AY$3-'Step 2_Revenue3'!$H55))*'Step 2_Revenue3'!$E55*((1+'Step 2_Revenue3'!$G55)^(AY$3-1))), 0)))</f>
        <v/>
      </c>
      <c r="AZ33" s="54" t="str">
        <f>IF(AZ$3="","",IF(OR('Step 2_Revenue3'!$H55&gt;AZ$3,'Step 2_Revenue3'!$H55=""),0,IF('Step 2_Revenue3'!$I55+ 'Step 2_Revenue3'!$H55 - 1&gt;=AZ$3,('Step 2_Revenue3'!$D55*((1-'Step 2_Revenue3'!$F55)^(AZ$3-'Step 2_Revenue3'!$H55))*'Step 2_Revenue3'!$E55*((1+'Step 2_Revenue3'!$G55)^(AZ$3-1))), 0)))</f>
        <v/>
      </c>
      <c r="BA33" s="54" t="str">
        <f>IF(BA$3="","",IF(OR('Step 2_Revenue3'!$H55&gt;BA$3,'Step 2_Revenue3'!$H55=""),0,IF('Step 2_Revenue3'!$I55+ 'Step 2_Revenue3'!$H55 - 1&gt;=BA$3,('Step 2_Revenue3'!$D55*((1-'Step 2_Revenue3'!$F55)^(BA$3-'Step 2_Revenue3'!$H55))*'Step 2_Revenue3'!$E55*((1+'Step 2_Revenue3'!$G55)^(BA$3-1))), 0)))</f>
        <v/>
      </c>
      <c r="BB33" s="54" t="str">
        <f>IF(BB$3="","",IF(OR('Step 2_Revenue3'!$H55&gt;BB$3,'Step 2_Revenue3'!$H55=""),0,IF('Step 2_Revenue3'!$I55+ 'Step 2_Revenue3'!$H55 - 1&gt;=BB$3,('Step 2_Revenue3'!$D55*((1-'Step 2_Revenue3'!$F55)^(BB$3-'Step 2_Revenue3'!$H55))*'Step 2_Revenue3'!$E55*((1+'Step 2_Revenue3'!$G55)^(BB$3-1))), 0)))</f>
        <v/>
      </c>
      <c r="BC33" s="54" t="str">
        <f>IF(BC$3="","",IF(OR('Step 2_Revenue3'!$H55&gt;BC$3,'Step 2_Revenue3'!$H55=""),0,IF('Step 2_Revenue3'!$I55+ 'Step 2_Revenue3'!$H55 - 1&gt;=BC$3,('Step 2_Revenue3'!$D55*((1-'Step 2_Revenue3'!$F55)^(BC$3-'Step 2_Revenue3'!$H55))*'Step 2_Revenue3'!$E55*((1+'Step 2_Revenue3'!$G55)^(BC$3-1))), 0)))</f>
        <v/>
      </c>
      <c r="BD33" s="54" t="str">
        <f>IF(BD$3="","",IF(OR('Step 2_Revenue3'!$H55&gt;BD$3,'Step 2_Revenue3'!$H55=""),0,IF('Step 2_Revenue3'!$I55+ 'Step 2_Revenue3'!$H55 - 1&gt;=BD$3,('Step 2_Revenue3'!$D55*((1-'Step 2_Revenue3'!$F55)^(BD$3-'Step 2_Revenue3'!$H55))*'Step 2_Revenue3'!$E55*((1+'Step 2_Revenue3'!$G55)^(BD$3-1))), 0)))</f>
        <v/>
      </c>
      <c r="BE33" s="54" t="str">
        <f>IF(BE$3="","",IF(OR('Step 2_Revenue3'!$H55&gt;BE$3,'Step 2_Revenue3'!$H55=""),0,IF('Step 2_Revenue3'!$I55+ 'Step 2_Revenue3'!$H55 - 1&gt;=BE$3,('Step 2_Revenue3'!$D55*((1-'Step 2_Revenue3'!$F55)^(BE$3-'Step 2_Revenue3'!$H55))*'Step 2_Revenue3'!$E55*((1+'Step 2_Revenue3'!$G55)^(BE$3-1))), 0)))</f>
        <v/>
      </c>
      <c r="BF33" s="54" t="str">
        <f>IF(BF$3="","",IF(OR('Step 2_Revenue3'!$H55&gt;BF$3,'Step 2_Revenue3'!$H55=""),0,IF('Step 2_Revenue3'!$I55+ 'Step 2_Revenue3'!$H55 - 1&gt;=BF$3,('Step 2_Revenue3'!$D55*((1-'Step 2_Revenue3'!$F55)^(BF$3-'Step 2_Revenue3'!$H55))*'Step 2_Revenue3'!$E55*((1+'Step 2_Revenue3'!$G55)^(BF$3-1))), 0)))</f>
        <v/>
      </c>
      <c r="BG33" s="54" t="str">
        <f>IF(BG$3="","",IF(OR('Step 2_Revenue3'!$H55&gt;BG$3,'Step 2_Revenue3'!$H55=""),0,IF('Step 2_Revenue3'!$I55+ 'Step 2_Revenue3'!$H55 - 1&gt;=BG$3,('Step 2_Revenue3'!$D55*((1-'Step 2_Revenue3'!$F55)^(BG$3-'Step 2_Revenue3'!$H55))*'Step 2_Revenue3'!$E55*((1+'Step 2_Revenue3'!$G55)^(BG$3-1))), 0)))</f>
        <v/>
      </c>
      <c r="BH33" s="54" t="str">
        <f>IF(BH$3="","",IF(OR('Step 2_Revenue3'!$H55&gt;BH$3,'Step 2_Revenue3'!$H55=""),0,IF('Step 2_Revenue3'!$I55+ 'Step 2_Revenue3'!$H55 - 1&gt;=BH$3,('Step 2_Revenue3'!$D55*((1-'Step 2_Revenue3'!$F55)^(BH$3-'Step 2_Revenue3'!$H55))*'Step 2_Revenue3'!$E55*((1+'Step 2_Revenue3'!$G55)^(BH$3-1))), 0)))</f>
        <v/>
      </c>
      <c r="BI33" s="54" t="str">
        <f>IF(BI$3="","",IF(OR('Step 2_Revenue3'!$H55&gt;BI$3,'Step 2_Revenue3'!$H55=""),0,IF('Step 2_Revenue3'!$I55+ 'Step 2_Revenue3'!$H55 - 1&gt;=BI$3,('Step 2_Revenue3'!$D55*((1-'Step 2_Revenue3'!$F55)^(BI$3-'Step 2_Revenue3'!$H55))*'Step 2_Revenue3'!$E55*((1+'Step 2_Revenue3'!$G55)^(BI$3-1))), 0)))</f>
        <v/>
      </c>
      <c r="BJ33" s="54" t="str">
        <f>IF(BJ$3="","",IF(OR('Step 2_Revenue3'!$H55&gt;BJ$3,'Step 2_Revenue3'!$H55=""),0,IF('Step 2_Revenue3'!$I55+ 'Step 2_Revenue3'!$H55 - 1&gt;=BJ$3,('Step 2_Revenue3'!$D55*((1-'Step 2_Revenue3'!$F55)^(BJ$3-'Step 2_Revenue3'!$H55))*'Step 2_Revenue3'!$E55*((1+'Step 2_Revenue3'!$G55)^(BJ$3-1))), 0)))</f>
        <v/>
      </c>
      <c r="BK33" s="54" t="str">
        <f>IF(BK$3="","",IF(OR('Step 2_Revenue3'!$H55&gt;BK$3,'Step 2_Revenue3'!$H55=""),0,IF('Step 2_Revenue3'!$I55+ 'Step 2_Revenue3'!$H55 - 1&gt;=BK$3,('Step 2_Revenue3'!$D55*((1-'Step 2_Revenue3'!$F55)^(BK$3-'Step 2_Revenue3'!$H55))*'Step 2_Revenue3'!$E55*((1+'Step 2_Revenue3'!$G55)^(BK$3-1))), 0)))</f>
        <v/>
      </c>
      <c r="BL33" s="54" t="str">
        <f>IF(BL$3="","",IF(OR('Step 2_Revenue3'!$H55&gt;BL$3,'Step 2_Revenue3'!$H55=""),0,IF('Step 2_Revenue3'!$I55+ 'Step 2_Revenue3'!$H55 - 1&gt;=BL$3,('Step 2_Revenue3'!$D55*((1-'Step 2_Revenue3'!$F55)^(BL$3-'Step 2_Revenue3'!$H55))*'Step 2_Revenue3'!$E55*((1+'Step 2_Revenue3'!$G55)^(BL$3-1))), 0)))</f>
        <v/>
      </c>
      <c r="BM33" s="54" t="str">
        <f>IF(BM$3="","",IF(OR('Step 2_Revenue3'!$H55&gt;BM$3,'Step 2_Revenue3'!$H55=""),0,IF('Step 2_Revenue3'!$I55+ 'Step 2_Revenue3'!$H55 - 1&gt;=BM$3,('Step 2_Revenue3'!$D55*((1-'Step 2_Revenue3'!$F55)^(BM$3-'Step 2_Revenue3'!$H55))*'Step 2_Revenue3'!$E55*((1+'Step 2_Revenue3'!$G55)^(BM$3-1))), 0)))</f>
        <v/>
      </c>
      <c r="BN33" s="54" t="str">
        <f>IF(BN$3="","",IF(OR('Step 2_Revenue3'!$H55&gt;BN$3,'Step 2_Revenue3'!$H55=""),0,IF('Step 2_Revenue3'!$I55+ 'Step 2_Revenue3'!$H55 - 1&gt;=BN$3,('Step 2_Revenue3'!$D55*((1-'Step 2_Revenue3'!$F55)^(BN$3-'Step 2_Revenue3'!$H55))*'Step 2_Revenue3'!$E55*((1+'Step 2_Revenue3'!$G55)^(BN$3-1))), 0)))</f>
        <v/>
      </c>
      <c r="BO33" s="54" t="str">
        <f>IF(BO$3="","",IF(OR('Step 2_Revenue3'!$H55&gt;BO$3,'Step 2_Revenue3'!$H55=""),0,IF('Step 2_Revenue3'!$I55+ 'Step 2_Revenue3'!$H55 - 1&gt;=BO$3,('Step 2_Revenue3'!$D55*((1-'Step 2_Revenue3'!$F55)^(BO$3-'Step 2_Revenue3'!$H55))*'Step 2_Revenue3'!$E55*((1+'Step 2_Revenue3'!$G55)^(BO$3-1))), 0)))</f>
        <v/>
      </c>
      <c r="BP33" s="54" t="str">
        <f>IF(BP$3="","",IF(OR('Step 2_Revenue3'!$H55&gt;BP$3,'Step 2_Revenue3'!$H55=""),0,IF('Step 2_Revenue3'!$I55+ 'Step 2_Revenue3'!$H55 - 1&gt;=BP$3,('Step 2_Revenue3'!$D55*((1-'Step 2_Revenue3'!$F55)^(BP$3-'Step 2_Revenue3'!$H55))*'Step 2_Revenue3'!$E55*((1+'Step 2_Revenue3'!$G55)^(BP$3-1))), 0)))</f>
        <v/>
      </c>
      <c r="BQ33" s="54" t="str">
        <f>IF(BQ$3="","",IF(OR('Step 2_Revenue3'!$H55&gt;BQ$3,'Step 2_Revenue3'!$H55=""),0,IF('Step 2_Revenue3'!$I55+ 'Step 2_Revenue3'!$H55 - 1&gt;=BQ$3,('Step 2_Revenue3'!$D55*((1-'Step 2_Revenue3'!$F55)^(BQ$3-'Step 2_Revenue3'!$H55))*'Step 2_Revenue3'!$E55*((1+'Step 2_Revenue3'!$G55)^(BQ$3-1))), 0)))</f>
        <v/>
      </c>
      <c r="BR33" s="54" t="str">
        <f>IF(BR$3="","",IF(OR('Step 2_Revenue3'!$H55&gt;BR$3,'Step 2_Revenue3'!$H55=""),0,IF('Step 2_Revenue3'!$I55+ 'Step 2_Revenue3'!$H55 - 1&gt;=BR$3,('Step 2_Revenue3'!$D55*((1-'Step 2_Revenue3'!$F55)^(BR$3-'Step 2_Revenue3'!$H55))*'Step 2_Revenue3'!$E55*((1+'Step 2_Revenue3'!$G55)^(BR$3-1))), 0)))</f>
        <v/>
      </c>
      <c r="BS33" s="54" t="str">
        <f>IF(BS$3="","",IF(OR('Step 2_Revenue3'!$H55&gt;BS$3,'Step 2_Revenue3'!$H55=""),0,IF('Step 2_Revenue3'!$I55+ 'Step 2_Revenue3'!$H55 - 1&gt;=BS$3,('Step 2_Revenue3'!$D55*((1-'Step 2_Revenue3'!$F55)^(BS$3-'Step 2_Revenue3'!$H55))*'Step 2_Revenue3'!$E55*((1+'Step 2_Revenue3'!$G55)^(BS$3-1))), 0)))</f>
        <v/>
      </c>
      <c r="BT33" s="54" t="str">
        <f>IF(BT$3="","",IF(OR('Step 2_Revenue3'!$H55&gt;BT$3,'Step 2_Revenue3'!$H55=""),0,IF('Step 2_Revenue3'!$I55+ 'Step 2_Revenue3'!$H55 - 1&gt;=BT$3,('Step 2_Revenue3'!$D55*((1-'Step 2_Revenue3'!$F55)^(BT$3-'Step 2_Revenue3'!$H55))*'Step 2_Revenue3'!$E55*((1+'Step 2_Revenue3'!$G55)^(BT$3-1))), 0)))</f>
        <v/>
      </c>
      <c r="BU33" s="54" t="str">
        <f>IF(BU$3="","",IF(OR('Step 2_Revenue3'!$H55&gt;BU$3,'Step 2_Revenue3'!$H55=""),0,IF('Step 2_Revenue3'!$I55+ 'Step 2_Revenue3'!$H55 - 1&gt;=BU$3,('Step 2_Revenue3'!$D55*((1-'Step 2_Revenue3'!$F55)^(BU$3-'Step 2_Revenue3'!$H55))*'Step 2_Revenue3'!$E55*((1+'Step 2_Revenue3'!$G55)^(BU$3-1))), 0)))</f>
        <v/>
      </c>
      <c r="BV33" s="54" t="str">
        <f>IF(BV$3="","",IF(OR('Step 2_Revenue3'!$H55&gt;BV$3,'Step 2_Revenue3'!$H55=""),0,IF('Step 2_Revenue3'!$I55+ 'Step 2_Revenue3'!$H55 - 1&gt;=BV$3,('Step 2_Revenue3'!$D55*((1-'Step 2_Revenue3'!$F55)^(BV$3-'Step 2_Revenue3'!$H55))*'Step 2_Revenue3'!$E55*((1+'Step 2_Revenue3'!$G55)^(BV$3-1))), 0)))</f>
        <v/>
      </c>
      <c r="BW33" s="54" t="str">
        <f>IF(BW$3="","",IF(OR('Step 2_Revenue3'!$H55&gt;BW$3,'Step 2_Revenue3'!$H55=""),0,IF('Step 2_Revenue3'!$I55+ 'Step 2_Revenue3'!$H55 - 1&gt;=BW$3,('Step 2_Revenue3'!$D55*((1-'Step 2_Revenue3'!$F55)^(BW$3-'Step 2_Revenue3'!$H55))*'Step 2_Revenue3'!$E55*((1+'Step 2_Revenue3'!$G55)^(BW$3-1))), 0)))</f>
        <v/>
      </c>
      <c r="BX33" s="54" t="str">
        <f>IF(BX$3="","",IF(OR('Step 2_Revenue3'!$H55&gt;BX$3,'Step 2_Revenue3'!$H55=""),0,IF('Step 2_Revenue3'!$I55+ 'Step 2_Revenue3'!$H55 - 1&gt;=BX$3,('Step 2_Revenue3'!$D55*((1-'Step 2_Revenue3'!$F55)^(BX$3-'Step 2_Revenue3'!$H55))*'Step 2_Revenue3'!$E55*((1+'Step 2_Revenue3'!$G55)^(BX$3-1))), 0)))</f>
        <v/>
      </c>
      <c r="BY33" s="54" t="str">
        <f>IF(BY$3="","",IF(OR('Step 2_Revenue3'!$H55&gt;BY$3,'Step 2_Revenue3'!$H55=""),0,IF('Step 2_Revenue3'!$I55+ 'Step 2_Revenue3'!$H55 - 1&gt;=BY$3,('Step 2_Revenue3'!$D55*((1-'Step 2_Revenue3'!$F55)^(BY$3-'Step 2_Revenue3'!$H55))*'Step 2_Revenue3'!$E55*((1+'Step 2_Revenue3'!$G55)^(BY$3-1))), 0)))</f>
        <v/>
      </c>
      <c r="BZ33" s="54" t="str">
        <f>IF(BZ$3="","",IF(OR('Step 2_Revenue3'!$H55&gt;BZ$3,'Step 2_Revenue3'!$H55=""),0,IF('Step 2_Revenue3'!$I55+ 'Step 2_Revenue3'!$H55 - 1&gt;=BZ$3,('Step 2_Revenue3'!$D55*((1-'Step 2_Revenue3'!$F55)^(BZ$3-'Step 2_Revenue3'!$H55))*'Step 2_Revenue3'!$E55*((1+'Step 2_Revenue3'!$G55)^(BZ$3-1))), 0)))</f>
        <v/>
      </c>
      <c r="CA33" s="54" t="str">
        <f>IF(CA$3="","",IF(OR('Step 2_Revenue3'!$H55&gt;CA$3,'Step 2_Revenue3'!$H55=""),0,IF('Step 2_Revenue3'!$I55+ 'Step 2_Revenue3'!$H55 - 1&gt;=CA$3,('Step 2_Revenue3'!$D55*((1-'Step 2_Revenue3'!$F55)^(CA$3-'Step 2_Revenue3'!$H55))*'Step 2_Revenue3'!$E55*((1+'Step 2_Revenue3'!$G55)^(CA$3-1))), 0)))</f>
        <v/>
      </c>
      <c r="CB33" s="54" t="str">
        <f>IF(CB$3="","",IF(OR('Step 2_Revenue3'!$H55&gt;CB$3,'Step 2_Revenue3'!$H55=""),0,IF('Step 2_Revenue3'!$I55+ 'Step 2_Revenue3'!$H55 - 1&gt;=CB$3,('Step 2_Revenue3'!$D55*((1-'Step 2_Revenue3'!$F55)^(CB$3-'Step 2_Revenue3'!$H55))*'Step 2_Revenue3'!$E55*((1+'Step 2_Revenue3'!$G55)^(CB$3-1))), 0)))</f>
        <v/>
      </c>
      <c r="CC33" s="54" t="str">
        <f>IF(CC$3="","",IF(OR('Step 2_Revenue3'!$H55&gt;CC$3,'Step 2_Revenue3'!$H55=""),0,IF('Step 2_Revenue3'!$I55+ 'Step 2_Revenue3'!$H55 - 1&gt;=CC$3,('Step 2_Revenue3'!$D55*((1-'Step 2_Revenue3'!$F55)^(CC$3-'Step 2_Revenue3'!$H55))*'Step 2_Revenue3'!$E55*((1+'Step 2_Revenue3'!$G55)^(CC$3-1))), 0)))</f>
        <v/>
      </c>
      <c r="CD33" s="54" t="str">
        <f>IF(CD$3="","",IF(OR('Step 2_Revenue3'!$H55&gt;CD$3,'Step 2_Revenue3'!$H55=""),0,IF('Step 2_Revenue3'!$I55+ 'Step 2_Revenue3'!$H55 - 1&gt;=CD$3,('Step 2_Revenue3'!$D55*((1-'Step 2_Revenue3'!$F55)^(CD$3-'Step 2_Revenue3'!$H55))*'Step 2_Revenue3'!$E55*((1+'Step 2_Revenue3'!$G55)^(CD$3-1))), 0)))</f>
        <v/>
      </c>
      <c r="CE33" s="54" t="str">
        <f>IF(CE$3="","",IF(OR('Step 2_Revenue3'!$H55&gt;CE$3,'Step 2_Revenue3'!$H55=""),0,IF('Step 2_Revenue3'!$I55+ 'Step 2_Revenue3'!$H55 - 1&gt;=CE$3,('Step 2_Revenue3'!$D55*((1-'Step 2_Revenue3'!$F55)^(CE$3-'Step 2_Revenue3'!$H55))*'Step 2_Revenue3'!$E55*((1+'Step 2_Revenue3'!$G55)^(CE$3-1))), 0)))</f>
        <v/>
      </c>
      <c r="CF33" s="54" t="str">
        <f>IF(CF$3="","",IF(OR('Step 2_Revenue3'!$H55&gt;CF$3,'Step 2_Revenue3'!$H55=""),0,IF('Step 2_Revenue3'!$I55+ 'Step 2_Revenue3'!$H55 - 1&gt;=CF$3,('Step 2_Revenue3'!$D55*((1-'Step 2_Revenue3'!$F55)^(CF$3-'Step 2_Revenue3'!$H55))*'Step 2_Revenue3'!$E55*((1+'Step 2_Revenue3'!$G55)^(CF$3-1))), 0)))</f>
        <v/>
      </c>
      <c r="CG33" s="54" t="str">
        <f>IF(CG$3="","",IF(OR('Step 2_Revenue3'!$H55&gt;CG$3,'Step 2_Revenue3'!$H55=""),0,IF('Step 2_Revenue3'!$I55+ 'Step 2_Revenue3'!$H55 - 1&gt;=CG$3,('Step 2_Revenue3'!$D55*((1-'Step 2_Revenue3'!$F55)^(CG$3-'Step 2_Revenue3'!$H55))*'Step 2_Revenue3'!$E55*((1+'Step 2_Revenue3'!$G55)^(CG$3-1))), 0)))</f>
        <v/>
      </c>
      <c r="CH33" s="54" t="str">
        <f>IF(CH$3="","",IF(OR('Step 2_Revenue3'!$H55&gt;CH$3,'Step 2_Revenue3'!$H55=""),0,IF('Step 2_Revenue3'!$I55+ 'Step 2_Revenue3'!$H55 - 1&gt;=CH$3,('Step 2_Revenue3'!$D55*((1-'Step 2_Revenue3'!$F55)^(CH$3-'Step 2_Revenue3'!$H55))*'Step 2_Revenue3'!$E55*((1+'Step 2_Revenue3'!$G55)^(CH$3-1))), 0)))</f>
        <v/>
      </c>
      <c r="CI33" s="54" t="str">
        <f>IF(CI$3="","",IF(OR('Step 2_Revenue3'!$H55&gt;CI$3,'Step 2_Revenue3'!$H55=""),0,IF('Step 2_Revenue3'!$I55+ 'Step 2_Revenue3'!$H55 - 1&gt;=CI$3,('Step 2_Revenue3'!$D55*((1-'Step 2_Revenue3'!$F55)^(CI$3-'Step 2_Revenue3'!$H55))*'Step 2_Revenue3'!$E55*((1+'Step 2_Revenue3'!$G55)^(CI$3-1))), 0)))</f>
        <v/>
      </c>
      <c r="CJ33" s="54" t="str">
        <f>IF(CJ$3="","",IF(OR('Step 2_Revenue3'!$H55&gt;CJ$3,'Step 2_Revenue3'!$H55=""),0,IF('Step 2_Revenue3'!$I55+ 'Step 2_Revenue3'!$H55 - 1&gt;=CJ$3,('Step 2_Revenue3'!$D55*((1-'Step 2_Revenue3'!$F55)^(CJ$3-'Step 2_Revenue3'!$H55))*'Step 2_Revenue3'!$E55*((1+'Step 2_Revenue3'!$G55)^(CJ$3-1))), 0)))</f>
        <v/>
      </c>
      <c r="CK33" s="54" t="str">
        <f>IF(CK$3="","",IF(OR('Step 2_Revenue3'!$H55&gt;CK$3,'Step 2_Revenue3'!$H55=""),0,IF('Step 2_Revenue3'!$I55+ 'Step 2_Revenue3'!$H55 - 1&gt;=CK$3,('Step 2_Revenue3'!$D55*((1-'Step 2_Revenue3'!$F55)^(CK$3-'Step 2_Revenue3'!$H55))*'Step 2_Revenue3'!$E55*((1+'Step 2_Revenue3'!$G55)^(CK$3-1))), 0)))</f>
        <v/>
      </c>
      <c r="CL33" s="54" t="str">
        <f>IF(CL$3="","",IF(OR('Step 2_Revenue3'!$H55&gt;CL$3,'Step 2_Revenue3'!$H55=""),0,IF('Step 2_Revenue3'!$I55+ 'Step 2_Revenue3'!$H55 - 1&gt;=CL$3,('Step 2_Revenue3'!$D55*((1-'Step 2_Revenue3'!$F55)^(CL$3-'Step 2_Revenue3'!$H55))*'Step 2_Revenue3'!$E55*((1+'Step 2_Revenue3'!$G55)^(CL$3-1))), 0)))</f>
        <v/>
      </c>
      <c r="CM33" s="54" t="str">
        <f>IF(CM$3="","",IF(OR('Step 2_Revenue3'!$H55&gt;CM$3,'Step 2_Revenue3'!$H55=""),0,IF('Step 2_Revenue3'!$I55+ 'Step 2_Revenue3'!$H55 - 1&gt;=CM$3,('Step 2_Revenue3'!$D55*((1-'Step 2_Revenue3'!$F55)^(CM$3-'Step 2_Revenue3'!$H55))*'Step 2_Revenue3'!$E55*((1+'Step 2_Revenue3'!$G55)^(CM$3-1))), 0)))</f>
        <v/>
      </c>
      <c r="CN33" s="54" t="str">
        <f>IF(CN$3="","",IF(OR('Step 2_Revenue3'!$H55&gt;CN$3,'Step 2_Revenue3'!$H55=""),0,IF('Step 2_Revenue3'!$I55+ 'Step 2_Revenue3'!$H55 - 1&gt;=CN$3,('Step 2_Revenue3'!$D55*((1-'Step 2_Revenue3'!$F55)^(CN$3-'Step 2_Revenue3'!$H55))*'Step 2_Revenue3'!$E55*((1+'Step 2_Revenue3'!$G55)^(CN$3-1))), 0)))</f>
        <v/>
      </c>
      <c r="CO33" s="54" t="str">
        <f>IF(CO$3="","",IF(OR('Step 2_Revenue3'!$H55&gt;CO$3,'Step 2_Revenue3'!$H55=""),0,IF('Step 2_Revenue3'!$I55+ 'Step 2_Revenue3'!$H55 - 1&gt;=CO$3,('Step 2_Revenue3'!$D55*((1-'Step 2_Revenue3'!$F55)^(CO$3-'Step 2_Revenue3'!$H55))*'Step 2_Revenue3'!$E55*((1+'Step 2_Revenue3'!$G55)^(CO$3-1))), 0)))</f>
        <v/>
      </c>
      <c r="CP33" s="54" t="str">
        <f>IF(CP$3="","",IF(OR('Step 2_Revenue3'!$H55&gt;CP$3,'Step 2_Revenue3'!$H55=""),0,IF('Step 2_Revenue3'!$I55+ 'Step 2_Revenue3'!$H55 - 1&gt;=CP$3,('Step 2_Revenue3'!$D55*((1-'Step 2_Revenue3'!$F55)^(CP$3-'Step 2_Revenue3'!$H55))*'Step 2_Revenue3'!$E55*((1+'Step 2_Revenue3'!$G55)^(CP$3-1))), 0)))</f>
        <v/>
      </c>
      <c r="CQ33" s="54" t="str">
        <f>IF(CQ$3="","",IF(OR('Step 2_Revenue3'!$H55&gt;CQ$3,'Step 2_Revenue3'!$H55=""),0,IF('Step 2_Revenue3'!$I55+ 'Step 2_Revenue3'!$H55 - 1&gt;=CQ$3,('Step 2_Revenue3'!$D55*((1-'Step 2_Revenue3'!$F55)^(CQ$3-'Step 2_Revenue3'!$H55))*'Step 2_Revenue3'!$E55*((1+'Step 2_Revenue3'!$G55)^(CQ$3-1))), 0)))</f>
        <v/>
      </c>
      <c r="CR33" s="54" t="str">
        <f>IF(CR$3="","",IF(OR('Step 2_Revenue3'!$H55&gt;CR$3,'Step 2_Revenue3'!$H55=""),0,IF('Step 2_Revenue3'!$I55+ 'Step 2_Revenue3'!$H55 - 1&gt;=CR$3,('Step 2_Revenue3'!$D55*((1-'Step 2_Revenue3'!$F55)^(CR$3-'Step 2_Revenue3'!$H55))*'Step 2_Revenue3'!$E55*((1+'Step 2_Revenue3'!$G55)^(CR$3-1))), 0)))</f>
        <v/>
      </c>
      <c r="CS33" s="54" t="str">
        <f>IF(CS$3="","",IF(OR('Step 2_Revenue3'!$H55&gt;CS$3,'Step 2_Revenue3'!$H55=""),0,IF('Step 2_Revenue3'!$I55+ 'Step 2_Revenue3'!$H55 - 1&gt;=CS$3,('Step 2_Revenue3'!$D55*((1-'Step 2_Revenue3'!$F55)^(CS$3-'Step 2_Revenue3'!$H55))*'Step 2_Revenue3'!$E55*((1+'Step 2_Revenue3'!$G55)^(CS$3-1))), 0)))</f>
        <v/>
      </c>
      <c r="CT33" s="54" t="str">
        <f>IF(CT$3="","",IF(OR('Step 2_Revenue3'!$H55&gt;CT$3,'Step 2_Revenue3'!$H55=""),0,IF('Step 2_Revenue3'!$I55+ 'Step 2_Revenue3'!$H55 - 1&gt;=CT$3,('Step 2_Revenue3'!$D55*((1-'Step 2_Revenue3'!$F55)^(CT$3-'Step 2_Revenue3'!$H55))*'Step 2_Revenue3'!$E55*((1+'Step 2_Revenue3'!$G55)^(CT$3-1))), 0)))</f>
        <v/>
      </c>
      <c r="CU33" s="54" t="str">
        <f>IF(CU$3="","",IF(OR('Step 2_Revenue3'!$H55&gt;CU$3,'Step 2_Revenue3'!$H55=""),0,IF('Step 2_Revenue3'!$I55+ 'Step 2_Revenue3'!$H55 - 1&gt;=CU$3,('Step 2_Revenue3'!$D55*((1-'Step 2_Revenue3'!$F55)^(CU$3-'Step 2_Revenue3'!$H55))*'Step 2_Revenue3'!$E55*((1+'Step 2_Revenue3'!$G55)^(CU$3-1))), 0)))</f>
        <v/>
      </c>
      <c r="CV33" s="54" t="str">
        <f>IF(CV$3="","",IF(OR('Step 2_Revenue3'!$H55&gt;CV$3,'Step 2_Revenue3'!$H55=""),0,IF('Step 2_Revenue3'!$I55+ 'Step 2_Revenue3'!$H55 - 1&gt;=CV$3,('Step 2_Revenue3'!$D55*((1-'Step 2_Revenue3'!$F55)^(CV$3-'Step 2_Revenue3'!$H55))*'Step 2_Revenue3'!$E55*((1+'Step 2_Revenue3'!$G55)^(CV$3-1))), 0)))</f>
        <v/>
      </c>
      <c r="CW33" s="54" t="str">
        <f>IF(CW$3="","",IF(OR('Step 2_Revenue3'!$H55&gt;CW$3,'Step 2_Revenue3'!$H55=""),0,IF('Step 2_Revenue3'!$I55+ 'Step 2_Revenue3'!$H55 - 1&gt;=CW$3,('Step 2_Revenue3'!$D55*((1-'Step 2_Revenue3'!$F55)^(CW$3-'Step 2_Revenue3'!$H55))*'Step 2_Revenue3'!$E55*((1+'Step 2_Revenue3'!$G55)^(CW$3-1))), 0)))</f>
        <v/>
      </c>
      <c r="CX33" s="54" t="str">
        <f>IF(CX$3="","",IF(OR('Step 2_Revenue3'!$H55&gt;CX$3,'Step 2_Revenue3'!$H55=""),0,IF('Step 2_Revenue3'!$I55+ 'Step 2_Revenue3'!$H55 - 1&gt;=CX$3,('Step 2_Revenue3'!$D55*((1-'Step 2_Revenue3'!$F55)^(CX$3-'Step 2_Revenue3'!$H55))*'Step 2_Revenue3'!$E55*((1+'Step 2_Revenue3'!$G55)^(CX$3-1))), 0)))</f>
        <v/>
      </c>
      <c r="CY33" s="54" t="str">
        <f>IF(CY$3="","",IF(OR('Step 2_Revenue3'!$H55&gt;CY$3,'Step 2_Revenue3'!$H55=""),0,IF('Step 2_Revenue3'!$I55+ 'Step 2_Revenue3'!$H55 - 1&gt;=CY$3,('Step 2_Revenue3'!$D55*((1-'Step 2_Revenue3'!$F55)^(CY$3-'Step 2_Revenue3'!$H55))*'Step 2_Revenue3'!$E55*((1+'Step 2_Revenue3'!$G55)^(CY$3-1))), 0)))</f>
        <v/>
      </c>
      <c r="CZ33" s="54" t="str">
        <f>IF(CZ$3="","",IF(OR('Step 2_Revenue3'!$H55&gt;CZ$3,'Step 2_Revenue3'!$H55=""),0,IF('Step 2_Revenue3'!$I55+ 'Step 2_Revenue3'!$H55 - 1&gt;=CZ$3,('Step 2_Revenue3'!$D55*((1-'Step 2_Revenue3'!$F55)^(CZ$3-'Step 2_Revenue3'!$H55))*'Step 2_Revenue3'!$E55*((1+'Step 2_Revenue3'!$G55)^(CZ$3-1))), 0)))</f>
        <v/>
      </c>
      <c r="DA33" s="54" t="str">
        <f>IF(DA$3="","",IF(OR('Step 2_Revenue3'!$H55&gt;DA$3,'Step 2_Revenue3'!$H55=""),0,IF('Step 2_Revenue3'!$I55+ 'Step 2_Revenue3'!$H55 - 1&gt;=DA$3,('Step 2_Revenue3'!$D55*((1-'Step 2_Revenue3'!$F55)^(DA$3-'Step 2_Revenue3'!$H55))*'Step 2_Revenue3'!$E55*((1+'Step 2_Revenue3'!$G55)^(DA$3-1))), 0)))</f>
        <v/>
      </c>
      <c r="DB33" s="54" t="str">
        <f>IF(DB$3="","",IF(OR('Step 2_Revenue3'!$H55&gt;DB$3,'Step 2_Revenue3'!$H55=""),0,IF('Step 2_Revenue3'!$I55+ 'Step 2_Revenue3'!$H55 - 1&gt;=DB$3,('Step 2_Revenue3'!$D55*((1-'Step 2_Revenue3'!$F55)^(DB$3-'Step 2_Revenue3'!$H55))*'Step 2_Revenue3'!$E55*((1+'Step 2_Revenue3'!$G55)^(DB$3-1))), 0)))</f>
        <v/>
      </c>
      <c r="DC33" s="7"/>
    </row>
    <row r="34" spans="1:107" s="143" customFormat="1" x14ac:dyDescent="0.25"/>
  </sheetData>
  <pageMargins left="0.7" right="0.7" top="0.75" bottom="0.75" header="0.3" footer="0.3"/>
  <pageSetup paperSize="9" orientation="portrait" horizontalDpi="300" verticalDpi="300" r:id="rId1"/>
  <headerFooter>
    <oddFooter>&amp;L&amp;1#&amp;"Calibri"&amp;10&amp;K000000 -------------------------------------------------------- This document is marked as confidential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75025-0390-46D1-A59B-7A83009FD176}">
  <dimension ref="B5:O75"/>
  <sheetViews>
    <sheetView zoomScale="66" zoomScaleNormal="66" workbookViewId="0">
      <selection activeCell="F59" sqref="F59"/>
    </sheetView>
  </sheetViews>
  <sheetFormatPr defaultColWidth="8.85546875" defaultRowHeight="15" x14ac:dyDescent="0.25"/>
  <cols>
    <col min="1" max="1" width="20.28515625" style="1" customWidth="1"/>
    <col min="2" max="2" width="52.28515625" style="1" customWidth="1"/>
    <col min="3" max="3" width="42.85546875" style="1" customWidth="1"/>
    <col min="4" max="4" width="11.28515625" style="1" customWidth="1"/>
    <col min="5" max="5" width="17.5703125" style="1" customWidth="1"/>
    <col min="6" max="6" width="13.7109375" style="1" customWidth="1"/>
    <col min="7" max="7" width="10.5703125" style="1" customWidth="1"/>
    <col min="8" max="9" width="26.7109375" style="1" customWidth="1"/>
    <col min="10" max="10" width="29.140625" style="1" customWidth="1"/>
    <col min="11" max="11" width="31.140625" style="1" customWidth="1"/>
    <col min="12" max="13" width="30.28515625" style="1" customWidth="1"/>
    <col min="14" max="15" width="17.7109375" style="1" customWidth="1"/>
    <col min="16" max="31" width="9" style="1" customWidth="1"/>
    <col min="32" max="46" width="3.140625" style="1" bestFit="1" customWidth="1"/>
    <col min="47" max="123" width="3.85546875" style="1" customWidth="1"/>
    <col min="124" max="16384" width="8.85546875" style="1"/>
  </cols>
  <sheetData>
    <row r="5" spans="2:15" x14ac:dyDescent="0.25">
      <c r="B5" s="18" t="s">
        <v>89</v>
      </c>
      <c r="C5" s="18" t="s">
        <v>88</v>
      </c>
      <c r="D5" s="18" t="s">
        <v>95</v>
      </c>
      <c r="E5" s="18" t="s">
        <v>80</v>
      </c>
      <c r="F5" s="18" t="s">
        <v>81</v>
      </c>
      <c r="H5" s="148" t="s">
        <v>82</v>
      </c>
      <c r="I5" s="148" t="s">
        <v>96</v>
      </c>
      <c r="J5" s="148" t="s">
        <v>84</v>
      </c>
      <c r="K5" s="148" t="s">
        <v>85</v>
      </c>
      <c r="L5" s="18" t="s">
        <v>83</v>
      </c>
      <c r="M5" s="18" t="s">
        <v>97</v>
      </c>
      <c r="N5" s="18" t="s">
        <v>86</v>
      </c>
      <c r="O5" s="18" t="s">
        <v>87</v>
      </c>
    </row>
    <row r="6" spans="2:15" x14ac:dyDescent="0.25">
      <c r="B6" s="99" t="str">
        <f>IF('Step 2_Revenue3'!C26="","",'Step 2_Revenue3'!C26)</f>
        <v>Savings from PV Self usage</v>
      </c>
      <c r="C6" s="103">
        <f>NPV('Step 1_Expenditure3'!$C$23,Yearly_revenue3!G4:DB4)+Yearly_revenue3!F4</f>
        <v>1455280.1192608578</v>
      </c>
      <c r="D6" s="56">
        <f>IF(B6="","",0)</f>
        <v>0</v>
      </c>
      <c r="E6" s="56">
        <f>IF(B6="","",0)</f>
        <v>0</v>
      </c>
      <c r="F6" s="56">
        <f t="shared" ref="F6:F36" si="0">IF(B6="","",C6)</f>
        <v>1455280.1192608578</v>
      </c>
      <c r="H6" s="149" t="str" cm="1">
        <f t="array" ref="H6">IFERROR(INDEX($B$6:$B$74,_xlfn.AGGREGATE(15,3,ROW($B$6:$B$74)-ROW($B$5)/($B$6:$B$74&lt;&gt;""),ROWS($B$6:B6))),NA())</f>
        <v>Savings from PV Self usage</v>
      </c>
      <c r="I6" s="149" cm="1">
        <f t="array" ref="I6">IFERROR(INDEX($D$6:$D$74,_xlfn.AGGREGATE(15,3,ROW($D$6:$D$74)-ROW($D$5)/($D$6:$D$74&lt;&gt;""),ROWS($D$6:D6))),NA())</f>
        <v>0</v>
      </c>
      <c r="J6" s="149" cm="1">
        <f t="array" ref="J6">IFERROR(INDEX($E$6:$E$74,_xlfn.AGGREGATE(15,3,ROW($E$6:$E$74)-ROW($E$5)/($E$6:$E$74&lt;&gt;""),ROWS($E$6:E6))),NA())</f>
        <v>0</v>
      </c>
      <c r="K6" s="149" cm="1">
        <f t="array" ref="K6">IFERROR(INDEX($F$6:$F$74,_xlfn.AGGREGATE(15,3,ROW($F$6:$F$74)-ROW($F$5)/($F$6:$F$74&lt;&gt;""),ROWS($F$6:F6))),NA())</f>
        <v>1455280.1192608578</v>
      </c>
      <c r="L6" s="1" t="str" cm="1">
        <f t="array" aca="1" ref="L6:L27" ca="1">OFFSET('Project Value Map3'!$H$6,0,0,COUNTA('Project Value Map3'!$H$6:$H$73)-COUNTIF('Project Value Map3'!$H$6:$H$73,NA()))</f>
        <v>Savings from PV Self usage</v>
      </c>
      <c r="M6" s="1" cm="1">
        <f t="array" aca="1" ref="M6:M27" ca="1">OFFSET('Project Value Map3'!$I$6,0,0,COUNTA('Project Value Map3'!$I$6:$I$74)-COUNTIF('Project Value Map3'!$I$6:$I$74,NA()))</f>
        <v>0</v>
      </c>
      <c r="N6" s="103" cm="1">
        <f t="array" aca="1" ref="N6:N27" ca="1">OFFSET('Project Value Map3'!$J$6,0,0,COUNTA('Project Value Map3'!$J$6:$J$74)-COUNTIF('Project Value Map3'!$J$6:$J$74,NA()))</f>
        <v>0</v>
      </c>
      <c r="O6" s="103" cm="1">
        <f t="array" aca="1" ref="O6:O27" ca="1">OFFSET('Project Value Map3'!$K$6,0,0,COUNTA('Project Value Map3'!$K$6:$K$74)-COUNTIF('Project Value Map3'!$K$6:$K$74,NA()))</f>
        <v>1455280.1192608578</v>
      </c>
    </row>
    <row r="7" spans="2:15" x14ac:dyDescent="0.25">
      <c r="B7" s="99" t="str">
        <f>IF('Step 2_Revenue3'!C27="","",'Step 2_Revenue3'!C27)</f>
        <v>Smart Export Guarantee</v>
      </c>
      <c r="C7" s="103">
        <f>NPV('Step 1_Expenditure3'!$C$23,Yearly_revenue3!G5:DB5)+Yearly_revenue3!F5</f>
        <v>62583.152876180102</v>
      </c>
      <c r="D7" s="56">
        <f t="shared" ref="D7:D37" si="1">IF(B7="","",0)</f>
        <v>0</v>
      </c>
      <c r="E7" s="56">
        <f t="shared" ref="E7:E36" si="2">IF(B7="","",E6+F6)</f>
        <v>1455280.1192608578</v>
      </c>
      <c r="F7" s="56">
        <f t="shared" si="0"/>
        <v>62583.152876180102</v>
      </c>
      <c r="H7" s="149" t="str" cm="1">
        <f t="array" ref="H7">IFERROR(INDEX($B$6:$B$74,_xlfn.AGGREGATE(15,3,ROW($B$6:$B$74)-ROW($B$5)/($B$6:$B$74&lt;&gt;""),ROWS($B$6:B7))),NA())</f>
        <v>Smart Export Guarantee</v>
      </c>
      <c r="I7" s="149" cm="1">
        <f t="array" ref="I7">IFERROR(INDEX($D$6:$D$74,_xlfn.AGGREGATE(15,3,ROW($D$6:$D$74)-ROW($D$5)/($D$6:$D$74&lt;&gt;""),ROWS($D$6:D7))),NA())</f>
        <v>0</v>
      </c>
      <c r="J7" s="149" cm="1">
        <f t="array" ref="J7">IFERROR(INDEX($E$6:$E$74,_xlfn.AGGREGATE(15,3,ROW($E$6:$E$74)-ROW($E$5)/($E$6:$E$74&lt;&gt;""),ROWS($E$6:E7))),NA())</f>
        <v>1455280.1192608578</v>
      </c>
      <c r="K7" s="149" cm="1">
        <f t="array" ref="K7">IFERROR(INDEX($F$6:$F$74,_xlfn.AGGREGATE(15,3,ROW($F$6:$F$74)-ROW($F$5)/($F$6:$F$74&lt;&gt;""),ROWS($F$6:F7))),NA())</f>
        <v>62583.152876180102</v>
      </c>
      <c r="L7" s="1" t="str">
        <f ca="1"/>
        <v>Smart Export Guarantee</v>
      </c>
      <c r="M7" s="1">
        <f ca="1"/>
        <v>0</v>
      </c>
      <c r="N7" s="103">
        <f ca="1"/>
        <v>1455280.1192608578</v>
      </c>
      <c r="O7" s="103">
        <f ca="1"/>
        <v>62583.152876180102</v>
      </c>
    </row>
    <row r="8" spans="2:15" x14ac:dyDescent="0.25">
      <c r="B8" s="99" t="str">
        <f>IF('Step 2_Revenue3'!C28="","",'Step 2_Revenue3'!C28)</f>
        <v>Feasibility funding</v>
      </c>
      <c r="C8" s="103">
        <f>NPV('Step 1_Expenditure3'!$C$23,Yearly_revenue3!G6:DB6)+Yearly_revenue3!F6</f>
        <v>9335.1070036640303</v>
      </c>
      <c r="D8" s="56">
        <f t="shared" si="1"/>
        <v>0</v>
      </c>
      <c r="E8" s="56">
        <f t="shared" si="2"/>
        <v>1517863.2721370379</v>
      </c>
      <c r="F8" s="56">
        <f t="shared" si="0"/>
        <v>9335.1070036640303</v>
      </c>
      <c r="H8" s="149" t="str" cm="1">
        <f t="array" ref="H8">IFERROR(INDEX($B$6:$B$74,_xlfn.AGGREGATE(15,3,ROW($B$6:$B$74)-ROW($B$5)/($B$6:$B$74&lt;&gt;""),ROWS($B$6:B8))),NA())</f>
        <v>Feasibility funding</v>
      </c>
      <c r="I8" s="149" cm="1">
        <f t="array" ref="I8">IFERROR(INDEX($D$6:$D$74,_xlfn.AGGREGATE(15,3,ROW($D$6:$D$74)-ROW($D$5)/($D$6:$D$74&lt;&gt;""),ROWS($D$6:D8))),NA())</f>
        <v>0</v>
      </c>
      <c r="J8" s="149" cm="1">
        <f t="array" ref="J8">IFERROR(INDEX($E$6:$E$74,_xlfn.AGGREGATE(15,3,ROW($E$6:$E$74)-ROW($E$5)/($E$6:$E$74&lt;&gt;""),ROWS($E$6:E8))),NA())</f>
        <v>1517863.2721370379</v>
      </c>
      <c r="K8" s="149" cm="1">
        <f t="array" ref="K8">IFERROR(INDEX($F$6:$F$74,_xlfn.AGGREGATE(15,3,ROW($F$6:$F$74)-ROW($F$5)/($F$6:$F$74&lt;&gt;""),ROWS($F$6:F8))),NA())</f>
        <v>9335.1070036640303</v>
      </c>
      <c r="L8" s="1" t="str">
        <f ca="1"/>
        <v>Feasibility funding</v>
      </c>
      <c r="M8" s="1">
        <f ca="1"/>
        <v>0</v>
      </c>
      <c r="N8" s="103">
        <f ca="1"/>
        <v>1517863.2721370379</v>
      </c>
      <c r="O8" s="103">
        <f ca="1"/>
        <v>9335.1070036640303</v>
      </c>
    </row>
    <row r="9" spans="2:15" x14ac:dyDescent="0.25">
      <c r="B9" s="99" t="str">
        <f>IF('Step 2_Revenue3'!C29="","",'Step 2_Revenue3'!C29)</f>
        <v>PPA</v>
      </c>
      <c r="C9" s="103">
        <f>NPV('Step 1_Expenditure3'!$C$23,Yearly_revenue3!G7:DB7)+Yearly_revenue3!F7</f>
        <v>132051.35752248103</v>
      </c>
      <c r="D9" s="56">
        <f t="shared" si="1"/>
        <v>0</v>
      </c>
      <c r="E9" s="56">
        <f t="shared" si="2"/>
        <v>1527198.3791407021</v>
      </c>
      <c r="F9" s="56">
        <f t="shared" si="0"/>
        <v>132051.35752248103</v>
      </c>
      <c r="H9" s="149" t="str" cm="1">
        <f t="array" ref="H9">IFERROR(INDEX($B$6:$B$74,_xlfn.AGGREGATE(15,3,ROW($B$6:$B$74)-ROW($B$5)/($B$6:$B$74&lt;&gt;""),ROWS($B$6:B9))),NA())</f>
        <v>PPA</v>
      </c>
      <c r="I9" s="149" cm="1">
        <f t="array" ref="I9">IFERROR(INDEX($D$6:$D$74,_xlfn.AGGREGATE(15,3,ROW($D$6:$D$74)-ROW($D$5)/($D$6:$D$74&lt;&gt;""),ROWS($D$6:D9))),NA())</f>
        <v>0</v>
      </c>
      <c r="J9" s="149" cm="1">
        <f t="array" ref="J9">IFERROR(INDEX($E$6:$E$74,_xlfn.AGGREGATE(15,3,ROW($E$6:$E$74)-ROW($E$5)/($E$6:$E$74&lt;&gt;""),ROWS($E$6:E9))),NA())</f>
        <v>1527198.3791407021</v>
      </c>
      <c r="K9" s="149" cm="1">
        <f t="array" ref="K9">IFERROR(INDEX($F$6:$F$74,_xlfn.AGGREGATE(15,3,ROW($F$6:$F$74)-ROW($F$5)/($F$6:$F$74&lt;&gt;""),ROWS($F$6:F9))),NA())</f>
        <v>132051.35752248103</v>
      </c>
      <c r="L9" s="1" t="str">
        <f ca="1"/>
        <v>PPA</v>
      </c>
      <c r="M9" s="1">
        <f ca="1"/>
        <v>0</v>
      </c>
      <c r="N9" s="103">
        <f ca="1"/>
        <v>1527198.3791407021</v>
      </c>
      <c r="O9" s="103">
        <f ca="1"/>
        <v>132051.35752248103</v>
      </c>
    </row>
    <row r="10" spans="2:15" x14ac:dyDescent="0.25">
      <c r="B10" s="99" t="str">
        <f>IF('Step 2_Revenue3'!C30="","",'Step 2_Revenue3'!C30)</f>
        <v>REGO Certificate</v>
      </c>
      <c r="C10" s="103">
        <f>NPV('Step 1_Expenditure3'!$C$23,Yearly_revenue3!G8:DB8)+Yearly_revenue3!F8</f>
        <v>395640.94094387459</v>
      </c>
      <c r="D10" s="56">
        <f t="shared" si="1"/>
        <v>0</v>
      </c>
      <c r="E10" s="56">
        <f t="shared" si="2"/>
        <v>1659249.7366631832</v>
      </c>
      <c r="F10" s="56">
        <f t="shared" si="0"/>
        <v>395640.94094387459</v>
      </c>
      <c r="H10" s="149" t="str" cm="1">
        <f t="array" ref="H10">IFERROR(INDEX($B$6:$B$74,_xlfn.AGGREGATE(15,3,ROW($B$6:$B$74)-ROW($B$5)/($B$6:$B$74&lt;&gt;""),ROWS($B$6:B10))),NA())</f>
        <v>REGO Certificate</v>
      </c>
      <c r="I10" s="149" cm="1">
        <f t="array" ref="I10">IFERROR(INDEX($D$6:$D$74,_xlfn.AGGREGATE(15,3,ROW($D$6:$D$74)-ROW($D$5)/($D$6:$D$74&lt;&gt;""),ROWS($D$6:D10))),NA())</f>
        <v>0</v>
      </c>
      <c r="J10" s="149" cm="1">
        <f t="array" ref="J10">IFERROR(INDEX($E$6:$E$74,_xlfn.AGGREGATE(15,3,ROW($E$6:$E$74)-ROW($E$5)/($E$6:$E$74&lt;&gt;""),ROWS($E$6:E10))),NA())</f>
        <v>1659249.7366631832</v>
      </c>
      <c r="K10" s="149" cm="1">
        <f t="array" ref="K10">IFERROR(INDEX($F$6:$F$74,_xlfn.AGGREGATE(15,3,ROW($F$6:$F$74)-ROW($F$5)/($F$6:$F$74&lt;&gt;""),ROWS($F$6:F10))),NA())</f>
        <v>395640.94094387459</v>
      </c>
      <c r="L10" s="1" t="str">
        <f ca="1"/>
        <v>REGO Certificate</v>
      </c>
      <c r="M10" s="1">
        <f ca="1"/>
        <v>0</v>
      </c>
      <c r="N10" s="103">
        <f ca="1"/>
        <v>1659249.7366631832</v>
      </c>
      <c r="O10" s="103">
        <f ca="1"/>
        <v>395640.94094387459</v>
      </c>
    </row>
    <row r="11" spans="2:15" x14ac:dyDescent="0.25">
      <c r="B11" s="99" t="str">
        <f>IF('Step 2_Revenue3'!C31="","",'Step 2_Revenue3'!C31)</f>
        <v/>
      </c>
      <c r="C11" s="103">
        <f>NPV('Step 1_Expenditure3'!$C$23,Yearly_revenue3!G9:DB9)+Yearly_revenue3!F9</f>
        <v>0</v>
      </c>
      <c r="D11" s="56" t="str">
        <f t="shared" si="1"/>
        <v/>
      </c>
      <c r="E11" s="56" t="str">
        <f t="shared" si="2"/>
        <v/>
      </c>
      <c r="F11" s="56" t="str">
        <f t="shared" si="0"/>
        <v/>
      </c>
      <c r="G11" s="103"/>
      <c r="H11" s="149" t="str" cm="1">
        <f t="array" ref="H11">IFERROR(INDEX($B$6:$B$74,_xlfn.AGGREGATE(15,3,ROW($B$6:$B$74)-ROW($B$5)/($B$6:$B$74&lt;&gt;""),ROWS($B$6:B11))),NA())</f>
        <v>Engineer Consultancy</v>
      </c>
      <c r="I11" s="149" cm="1">
        <f t="array" ref="I11">IFERROR(INDEX($D$6:$D$74,_xlfn.AGGREGATE(15,3,ROW($D$6:$D$74)-ROW($D$5)/($D$6:$D$74&lt;&gt;""),ROWS($D$6:D11))),NA())</f>
        <v>0</v>
      </c>
      <c r="J11" s="149" cm="1">
        <f t="array" ref="J11">IFERROR(INDEX($E$6:$E$74,_xlfn.AGGREGATE(15,3,ROW($E$6:$E$74)-ROW($E$5)/($E$6:$E$74&lt;&gt;""),ROWS($E$6:E11))),NA())</f>
        <v>2039890.6776070578</v>
      </c>
      <c r="K11" s="149" cm="1">
        <f t="array" ref="K11">IFERROR(INDEX($F$6:$F$74,_xlfn.AGGREGATE(15,3,ROW($F$6:$F$74)-ROW($F$5)/($F$6:$F$74&lt;&gt;""),ROWS($F$6:F11))),NA())</f>
        <v>15000</v>
      </c>
      <c r="L11" s="1" t="str">
        <f ca="1"/>
        <v>Engineer Consultancy</v>
      </c>
      <c r="M11" s="1">
        <f ca="1"/>
        <v>0</v>
      </c>
      <c r="N11" s="103">
        <f ca="1"/>
        <v>2039890.6776070578</v>
      </c>
      <c r="O11" s="103">
        <f ca="1"/>
        <v>15000</v>
      </c>
    </row>
    <row r="12" spans="2:15" x14ac:dyDescent="0.25">
      <c r="B12" s="99" t="str">
        <f>IF('Step 2_Revenue3'!C32="","",'Step 2_Revenue3'!C32)</f>
        <v/>
      </c>
      <c r="C12" s="103">
        <f>NPV('Step 1_Expenditure3'!$C$23,Yearly_revenue3!G10:DB10)+Yearly_revenue3!F10</f>
        <v>0</v>
      </c>
      <c r="D12" s="56" t="str">
        <f t="shared" si="1"/>
        <v/>
      </c>
      <c r="E12" s="56" t="str">
        <f t="shared" si="2"/>
        <v/>
      </c>
      <c r="F12" s="56" t="str">
        <f t="shared" si="0"/>
        <v/>
      </c>
      <c r="G12" s="103"/>
      <c r="H12" s="149" t="str" cm="1">
        <f t="array" ref="H12">IFERROR(INDEX($B$6:$B$74,_xlfn.AGGREGATE(15,3,ROW($B$6:$B$74)-ROW($B$5)/($B$6:$B$74&lt;&gt;""),ROWS($B$6:B12))),NA())</f>
        <v>Site Surveys</v>
      </c>
      <c r="I12" s="149" cm="1">
        <f t="array" ref="I12">IFERROR(INDEX($D$6:$D$74,_xlfn.AGGREGATE(15,3,ROW($D$6:$D$74)-ROW($D$5)/($D$6:$D$74&lt;&gt;""),ROWS($D$6:D12))),NA())</f>
        <v>0</v>
      </c>
      <c r="J12" s="149" cm="1">
        <f t="array" ref="J12">IFERROR(INDEX($E$6:$E$74,_xlfn.AGGREGATE(15,3,ROW($E$6:$E$74)-ROW($E$5)/($E$6:$E$74&lt;&gt;""),ROWS($E$6:E12))),NA())</f>
        <v>2034890.6776070578</v>
      </c>
      <c r="K12" s="149" cm="1">
        <f t="array" ref="K12">IFERROR(INDEX($F$6:$F$74,_xlfn.AGGREGATE(15,3,ROW($F$6:$F$74)-ROW($F$5)/($F$6:$F$74&lt;&gt;""),ROWS($F$6:F12))),NA())</f>
        <v>5000</v>
      </c>
      <c r="L12" s="1" t="str">
        <f ca="1"/>
        <v>Site Surveys</v>
      </c>
      <c r="M12" s="1">
        <f ca="1"/>
        <v>0</v>
      </c>
      <c r="N12" s="103">
        <f ca="1"/>
        <v>2034890.6776070578</v>
      </c>
      <c r="O12" s="103">
        <f ca="1"/>
        <v>5000</v>
      </c>
    </row>
    <row r="13" spans="2:15" x14ac:dyDescent="0.25">
      <c r="B13" s="99" t="str">
        <f>IF('Step 2_Revenue3'!C33="","",'Step 2_Revenue3'!C33)</f>
        <v/>
      </c>
      <c r="C13" s="103">
        <f>NPV('Step 1_Expenditure3'!$C$23,Yearly_revenue3!G11:DB11)+Yearly_revenue3!F11</f>
        <v>0</v>
      </c>
      <c r="D13" s="56" t="str">
        <f t="shared" si="1"/>
        <v/>
      </c>
      <c r="E13" s="56" t="str">
        <f t="shared" si="2"/>
        <v/>
      </c>
      <c r="F13" s="56" t="str">
        <f t="shared" si="0"/>
        <v/>
      </c>
      <c r="H13" s="149" t="str" cm="1">
        <f t="array" ref="H13">IFERROR(INDEX($B$6:$B$74,_xlfn.AGGREGATE(15,3,ROW($B$6:$B$74)-ROW($B$5)/($B$6:$B$74&lt;&gt;""),ROWS($B$6:B13))),NA())</f>
        <v>Specification consulation</v>
      </c>
      <c r="I13" s="149" cm="1">
        <f t="array" ref="I13">IFERROR(INDEX($D$6:$D$74,_xlfn.AGGREGATE(15,3,ROW($D$6:$D$74)-ROW($D$5)/($D$6:$D$74&lt;&gt;""),ROWS($D$6:D13))),NA())</f>
        <v>0</v>
      </c>
      <c r="J13" s="149" cm="1">
        <f t="array" ref="J13">IFERROR(INDEX($E$6:$E$74,_xlfn.AGGREGATE(15,3,ROW($E$6:$E$74)-ROW($E$5)/($E$6:$E$74&lt;&gt;""),ROWS($E$6:E13))),NA())</f>
        <v>2031890.6776070578</v>
      </c>
      <c r="K13" s="149" cm="1">
        <f t="array" ref="K13">IFERROR(INDEX($F$6:$F$74,_xlfn.AGGREGATE(15,3,ROW($F$6:$F$74)-ROW($F$5)/($F$6:$F$74&lt;&gt;""),ROWS($F$6:F13))),NA())</f>
        <v>3000</v>
      </c>
      <c r="L13" s="1" t="str">
        <f ca="1"/>
        <v>Specification consulation</v>
      </c>
      <c r="M13" s="1">
        <f ca="1"/>
        <v>0</v>
      </c>
      <c r="N13" s="103">
        <f ca="1"/>
        <v>2031890.6776070578</v>
      </c>
      <c r="O13" s="103">
        <f ca="1"/>
        <v>3000</v>
      </c>
    </row>
    <row r="14" spans="2:15" x14ac:dyDescent="0.25">
      <c r="B14" s="99" t="str">
        <f>IF('Step 2_Revenue3'!C34="","",'Step 2_Revenue3'!C34)</f>
        <v/>
      </c>
      <c r="C14" s="103">
        <f>NPV('Step 1_Expenditure3'!$C$23,Yearly_revenue3!G12:DB12)+Yearly_revenue3!F12</f>
        <v>0</v>
      </c>
      <c r="D14" s="56" t="str">
        <f t="shared" si="1"/>
        <v/>
      </c>
      <c r="E14" s="56" t="str">
        <f t="shared" si="2"/>
        <v/>
      </c>
      <c r="F14" s="56" t="str">
        <f t="shared" si="0"/>
        <v/>
      </c>
      <c r="H14" s="149" t="str" cm="1">
        <f t="array" ref="H14">IFERROR(INDEX($B$6:$B$74,_xlfn.AGGREGATE(15,3,ROW($B$6:$B$74)-ROW($B$5)/($B$6:$B$74&lt;&gt;""),ROWS($B$6:B14))),NA())</f>
        <v>Community Consultant</v>
      </c>
      <c r="I14" s="149" cm="1">
        <f t="array" ref="I14">IFERROR(INDEX($D$6:$D$74,_xlfn.AGGREGATE(15,3,ROW($D$6:$D$74)-ROW($D$5)/($D$6:$D$74&lt;&gt;""),ROWS($D$6:D14))),NA())</f>
        <v>0</v>
      </c>
      <c r="J14" s="149" cm="1">
        <f t="array" ref="J14">IFERROR(INDEX($E$6:$E$74,_xlfn.AGGREGATE(15,3,ROW($E$6:$E$74)-ROW($E$5)/($E$6:$E$74&lt;&gt;""),ROWS($E$6:E14))),NA())</f>
        <v>2028890.6776070578</v>
      </c>
      <c r="K14" s="149" cm="1">
        <f t="array" ref="K14">IFERROR(INDEX($F$6:$F$74,_xlfn.AGGREGATE(15,3,ROW($F$6:$F$74)-ROW($F$5)/($F$6:$F$74&lt;&gt;""),ROWS($F$6:F14))),NA())</f>
        <v>3000</v>
      </c>
      <c r="L14" s="1" t="str">
        <f ca="1"/>
        <v>Community Consultant</v>
      </c>
      <c r="M14" s="1">
        <f ca="1"/>
        <v>0</v>
      </c>
      <c r="N14" s="103">
        <f ca="1"/>
        <v>2028890.6776070578</v>
      </c>
      <c r="O14" s="103">
        <f ca="1"/>
        <v>3000</v>
      </c>
    </row>
    <row r="15" spans="2:15" x14ac:dyDescent="0.25">
      <c r="B15" s="99" t="str">
        <f>IF('Step 2_Revenue3'!C35="","",'Step 2_Revenue3'!C35)</f>
        <v/>
      </c>
      <c r="C15" s="103">
        <f>NPV('Step 1_Expenditure3'!$C$23,Yearly_revenue3!G13:DB13)+Yearly_revenue3!F13</f>
        <v>0</v>
      </c>
      <c r="D15" s="56" t="str">
        <f t="shared" si="1"/>
        <v/>
      </c>
      <c r="E15" s="56" t="str">
        <f t="shared" si="2"/>
        <v/>
      </c>
      <c r="F15" s="56" t="str">
        <f t="shared" si="0"/>
        <v/>
      </c>
      <c r="H15" s="149" t="str" cm="1">
        <f t="array" ref="H15">IFERROR(INDEX($B$6:$B$74,_xlfn.AGGREGATE(15,3,ROW($B$6:$B$74)-ROW($B$5)/($B$6:$B$74&lt;&gt;""),ROWS($B$6:B15))),NA())</f>
        <v>Planning consultant</v>
      </c>
      <c r="I15" s="149" cm="1">
        <f t="array" ref="I15">IFERROR(INDEX($D$6:$D$74,_xlfn.AGGREGATE(15,3,ROW($D$6:$D$74)-ROW($D$5)/($D$6:$D$74&lt;&gt;""),ROWS($D$6:D15))),NA())</f>
        <v>0</v>
      </c>
      <c r="J15" s="149" cm="1">
        <f t="array" ref="J15">IFERROR(INDEX($E$6:$E$74,_xlfn.AGGREGATE(15,3,ROW($E$6:$E$74)-ROW($E$5)/($E$6:$E$74&lt;&gt;""),ROWS($E$6:E15))),NA())</f>
        <v>2025890.6776070578</v>
      </c>
      <c r="K15" s="149" cm="1">
        <f t="array" ref="K15">IFERROR(INDEX($F$6:$F$74,_xlfn.AGGREGATE(15,3,ROW($F$6:$F$74)-ROW($F$5)/($F$6:$F$74&lt;&gt;""),ROWS($F$6:F15))),NA())</f>
        <v>3000</v>
      </c>
      <c r="L15" s="1" t="str">
        <f ca="1"/>
        <v>Planning consultant</v>
      </c>
      <c r="M15" s="1">
        <f ca="1"/>
        <v>0</v>
      </c>
      <c r="N15" s="103">
        <f ca="1"/>
        <v>2025890.6776070578</v>
      </c>
      <c r="O15" s="103">
        <f ca="1"/>
        <v>3000</v>
      </c>
    </row>
    <row r="16" spans="2:15" x14ac:dyDescent="0.25">
      <c r="B16" s="99" t="str">
        <f>IF('Step 2_Revenue3'!C36="","",'Step 2_Revenue3'!C36)</f>
        <v/>
      </c>
      <c r="C16" s="103">
        <f>NPV('Step 1_Expenditure3'!$C$23,Yearly_revenue3!G14:DB14)+Yearly_revenue3!F14</f>
        <v>0</v>
      </c>
      <c r="D16" s="56" t="str">
        <f t="shared" si="1"/>
        <v/>
      </c>
      <c r="E16" s="56" t="str">
        <f t="shared" si="2"/>
        <v/>
      </c>
      <c r="F16" s="56" t="str">
        <f t="shared" si="0"/>
        <v/>
      </c>
      <c r="H16" s="149" t="str" cm="1">
        <f t="array" ref="H16">IFERROR(INDEX($B$6:$B$74,_xlfn.AGGREGATE(15,3,ROW($B$6:$B$74)-ROW($B$5)/($B$6:$B$74&lt;&gt;""),ROWS($B$6:B16))),NA())</f>
        <v>Financial Consultation</v>
      </c>
      <c r="I16" s="149" cm="1">
        <f t="array" ref="I16">IFERROR(INDEX($D$6:$D$74,_xlfn.AGGREGATE(15,3,ROW($D$6:$D$74)-ROW($D$5)/($D$6:$D$74&lt;&gt;""),ROWS($D$6:D16))),NA())</f>
        <v>0</v>
      </c>
      <c r="J16" s="149" cm="1">
        <f t="array" ref="J16">IFERROR(INDEX($E$6:$E$74,_xlfn.AGGREGATE(15,3,ROW($E$6:$E$74)-ROW($E$5)/($E$6:$E$74&lt;&gt;""),ROWS($E$6:E16))),NA())</f>
        <v>2020890.6776070578</v>
      </c>
      <c r="K16" s="149" cm="1">
        <f t="array" ref="K16">IFERROR(INDEX($F$6:$F$74,_xlfn.AGGREGATE(15,3,ROW($F$6:$F$74)-ROW($F$5)/($F$6:$F$74&lt;&gt;""),ROWS($F$6:F16))),NA())</f>
        <v>5000</v>
      </c>
      <c r="L16" s="1" t="str">
        <f ca="1"/>
        <v>Financial Consultation</v>
      </c>
      <c r="M16" s="1">
        <f ca="1"/>
        <v>0</v>
      </c>
      <c r="N16" s="103">
        <f ca="1"/>
        <v>2020890.6776070578</v>
      </c>
      <c r="O16" s="103">
        <f ca="1"/>
        <v>5000</v>
      </c>
    </row>
    <row r="17" spans="2:15" x14ac:dyDescent="0.25">
      <c r="B17" s="99" t="str">
        <f>IF('Step 2_Revenue3'!C37="","",'Step 2_Revenue3'!C37)</f>
        <v/>
      </c>
      <c r="C17" s="103">
        <f>NPV('Step 1_Expenditure3'!$C$23,Yearly_revenue3!G15:DB15)+Yearly_revenue3!F15</f>
        <v>0</v>
      </c>
      <c r="D17" s="56" t="str">
        <f t="shared" si="1"/>
        <v/>
      </c>
      <c r="E17" s="56" t="str">
        <f t="shared" si="2"/>
        <v/>
      </c>
      <c r="F17" s="56" t="str">
        <f t="shared" si="0"/>
        <v/>
      </c>
      <c r="H17" s="149" t="str" cm="1">
        <f t="array" ref="H17">IFERROR(INDEX($B$6:$B$74,_xlfn.AGGREGATE(15,3,ROW($B$6:$B$74)-ROW($B$5)/($B$6:$B$74&lt;&gt;""),ROWS($B$6:B17))),NA())</f>
        <v>Design team</v>
      </c>
      <c r="I17" s="149" cm="1">
        <f t="array" ref="I17">IFERROR(INDEX($D$6:$D$74,_xlfn.AGGREGATE(15,3,ROW($D$6:$D$74)-ROW($D$5)/($D$6:$D$74&lt;&gt;""),ROWS($D$6:D17))),NA())</f>
        <v>0</v>
      </c>
      <c r="J17" s="149" cm="1">
        <f t="array" ref="J17">IFERROR(INDEX($E$6:$E$74,_xlfn.AGGREGATE(15,3,ROW($E$6:$E$74)-ROW($E$5)/($E$6:$E$74&lt;&gt;""),ROWS($E$6:E17))),NA())</f>
        <v>1990890.6776070578</v>
      </c>
      <c r="K17" s="149" cm="1">
        <f t="array" ref="K17">IFERROR(INDEX($F$6:$F$74,_xlfn.AGGREGATE(15,3,ROW($F$6:$F$74)-ROW($F$5)/($F$6:$F$74&lt;&gt;""),ROWS($F$6:F17))),NA())</f>
        <v>30000</v>
      </c>
      <c r="L17" s="1" t="str">
        <f ca="1"/>
        <v>Design team</v>
      </c>
      <c r="M17" s="1">
        <f ca="1"/>
        <v>0</v>
      </c>
      <c r="N17" s="103">
        <f ca="1"/>
        <v>1990890.6776070578</v>
      </c>
      <c r="O17" s="103">
        <f ca="1"/>
        <v>30000</v>
      </c>
    </row>
    <row r="18" spans="2:15" x14ac:dyDescent="0.25">
      <c r="B18" s="99" t="str">
        <f>IF('Step 2_Revenue3'!C38="","",'Step 2_Revenue3'!C38)</f>
        <v/>
      </c>
      <c r="C18" s="103">
        <f>NPV('Step 1_Expenditure3'!$C$23,Yearly_revenue3!G16:DB16)+Yearly_revenue3!F16</f>
        <v>0</v>
      </c>
      <c r="D18" s="56" t="str">
        <f t="shared" si="1"/>
        <v/>
      </c>
      <c r="E18" s="56" t="str">
        <f t="shared" si="2"/>
        <v/>
      </c>
      <c r="F18" s="56" t="str">
        <f t="shared" si="0"/>
        <v/>
      </c>
      <c r="H18" s="149" t="str" cm="1">
        <f t="array" ref="H18">IFERROR(INDEX($B$6:$B$74,_xlfn.AGGREGATE(15,3,ROW($B$6:$B$74)-ROW($B$5)/($B$6:$B$74&lt;&gt;""),ROWS($B$6:B18))),NA())</f>
        <v>Solar Modules</v>
      </c>
      <c r="I18" s="149" cm="1">
        <f t="array" ref="I18">IFERROR(INDEX($D$6:$D$74,_xlfn.AGGREGATE(15,3,ROW($D$6:$D$74)-ROW($D$5)/($D$6:$D$74&lt;&gt;""),ROWS($D$6:D18))),NA())</f>
        <v>0</v>
      </c>
      <c r="J18" s="149" cm="1">
        <f t="array" ref="J18">IFERROR(INDEX($E$6:$E$74,_xlfn.AGGREGATE(15,3,ROW($E$6:$E$74)-ROW($E$5)/($E$6:$E$74&lt;&gt;""),ROWS($E$6:E18))),NA())</f>
        <v>1797653.9626312125</v>
      </c>
      <c r="K18" s="149" cm="1">
        <f t="array" ref="K18">IFERROR(INDEX($F$6:$F$74,_xlfn.AGGREGATE(15,3,ROW($F$6:$F$74)-ROW($F$5)/($F$6:$F$74&lt;&gt;""),ROWS($F$6:F18))),NA())</f>
        <v>193236.71497584542</v>
      </c>
      <c r="L18" s="1" t="str">
        <f ca="1"/>
        <v>Solar Modules</v>
      </c>
      <c r="M18" s="1">
        <f ca="1"/>
        <v>0</v>
      </c>
      <c r="N18" s="103">
        <f ca="1"/>
        <v>1797653.9626312125</v>
      </c>
      <c r="O18" s="103">
        <f ca="1"/>
        <v>193236.71497584542</v>
      </c>
    </row>
    <row r="19" spans="2:15" x14ac:dyDescent="0.25">
      <c r="B19" s="99" t="str">
        <f>IF('Step 2_Revenue3'!C39="","",'Step 2_Revenue3'!C39)</f>
        <v/>
      </c>
      <c r="C19" s="103">
        <f>NPV('Step 1_Expenditure3'!$C$23,Yearly_revenue3!G17:DB17)+Yearly_revenue3!F17</f>
        <v>0</v>
      </c>
      <c r="D19" s="56" t="str">
        <f t="shared" si="1"/>
        <v/>
      </c>
      <c r="E19" s="56" t="str">
        <f t="shared" si="2"/>
        <v/>
      </c>
      <c r="F19" s="56" t="str">
        <f t="shared" si="0"/>
        <v/>
      </c>
      <c r="H19" s="149" t="str" cm="1">
        <f t="array" ref="H19">IFERROR(INDEX($B$6:$B$74,_xlfn.AGGREGATE(15,3,ROW($B$6:$B$74)-ROW($B$5)/($B$6:$B$74&lt;&gt;""),ROWS($B$6:B19))),NA())</f>
        <v>Inverters</v>
      </c>
      <c r="I19" s="149" cm="1">
        <f t="array" ref="I19">IFERROR(INDEX($D$6:$D$74,_xlfn.AGGREGATE(15,3,ROW($D$6:$D$74)-ROW($D$5)/($D$6:$D$74&lt;&gt;""),ROWS($D$6:D19))),NA())</f>
        <v>0</v>
      </c>
      <c r="J19" s="149" cm="1">
        <f t="array" ref="J19">IFERROR(INDEX($E$6:$E$74,_xlfn.AGGREGATE(15,3,ROW($E$6:$E$74)-ROW($E$5)/($E$6:$E$74&lt;&gt;""),ROWS($E$6:E19))),NA())</f>
        <v>1749344.7838872513</v>
      </c>
      <c r="K19" s="149" cm="1">
        <f t="array" ref="K19">IFERROR(INDEX($F$6:$F$74,_xlfn.AGGREGATE(15,3,ROW($F$6:$F$74)-ROW($F$5)/($F$6:$F$74&lt;&gt;""),ROWS($F$6:F19))),NA())</f>
        <v>48309.178743961354</v>
      </c>
      <c r="L19" s="1" t="str">
        <f ca="1"/>
        <v>Inverters</v>
      </c>
      <c r="M19" s="1">
        <f ca="1"/>
        <v>0</v>
      </c>
      <c r="N19" s="103">
        <f ca="1"/>
        <v>1749344.7838872513</v>
      </c>
      <c r="O19" s="103">
        <f ca="1"/>
        <v>48309.178743961354</v>
      </c>
    </row>
    <row r="20" spans="2:15" x14ac:dyDescent="0.25">
      <c r="B20" s="99" t="str">
        <f>IF('Step 2_Revenue3'!C40="","",'Step 2_Revenue3'!C40)</f>
        <v/>
      </c>
      <c r="C20" s="103">
        <f>NPV('Step 1_Expenditure3'!$C$23,Yearly_revenue3!G18:DB18)+Yearly_revenue3!F18</f>
        <v>0</v>
      </c>
      <c r="D20" s="56" t="str">
        <f t="shared" si="1"/>
        <v/>
      </c>
      <c r="E20" s="56" t="str">
        <f t="shared" si="2"/>
        <v/>
      </c>
      <c r="F20" s="56" t="str">
        <f t="shared" si="0"/>
        <v/>
      </c>
      <c r="H20" s="149" t="str" cm="1">
        <f t="array" ref="H20">IFERROR(INDEX($B$6:$B$74,_xlfn.AGGREGATE(15,3,ROW($B$6:$B$74)-ROW($B$5)/($B$6:$B$74&lt;&gt;""),ROWS($B$6:B20))),NA())</f>
        <v>Installation</v>
      </c>
      <c r="I20" s="149" cm="1">
        <f t="array" ref="I20">IFERROR(INDEX($D$6:$D$74,_xlfn.AGGREGATE(15,3,ROW($D$6:$D$74)-ROW($D$5)/($D$6:$D$74&lt;&gt;""),ROWS($D$6:D20))),NA())</f>
        <v>0</v>
      </c>
      <c r="J20" s="149" cm="1">
        <f t="array" ref="J20">IFERROR(INDEX($E$6:$E$74,_xlfn.AGGREGATE(15,3,ROW($E$6:$E$74)-ROW($E$5)/($E$6:$E$74&lt;&gt;""),ROWS($E$6:E20))),NA())</f>
        <v>1704900.3394428068</v>
      </c>
      <c r="K20" s="149" cm="1">
        <f t="array" ref="K20">IFERROR(INDEX($F$6:$F$74,_xlfn.AGGREGATE(15,3,ROW($F$6:$F$74)-ROW($F$5)/($F$6:$F$74&lt;&gt;""),ROWS($F$6:F20))),NA())</f>
        <v>44444.444444444445</v>
      </c>
      <c r="L20" s="1" t="str">
        <f ca="1"/>
        <v>Installation</v>
      </c>
      <c r="M20" s="1">
        <f ca="1"/>
        <v>0</v>
      </c>
      <c r="N20" s="103">
        <f ca="1"/>
        <v>1704900.3394428068</v>
      </c>
      <c r="O20" s="103">
        <f ca="1"/>
        <v>44444.444444444445</v>
      </c>
    </row>
    <row r="21" spans="2:15" x14ac:dyDescent="0.25">
      <c r="B21" s="99" t="str">
        <f>IF('Step 2_Revenue3'!C41="","",'Step 2_Revenue3'!C41)</f>
        <v/>
      </c>
      <c r="C21" s="103">
        <f>NPV('Step 1_Expenditure3'!$C$23,Yearly_revenue3!G19:DB19)+Yearly_revenue3!F19</f>
        <v>0</v>
      </c>
      <c r="D21" s="56" t="str">
        <f t="shared" si="1"/>
        <v/>
      </c>
      <c r="E21" s="56" t="str">
        <f t="shared" si="2"/>
        <v/>
      </c>
      <c r="F21" s="56" t="str">
        <f t="shared" si="0"/>
        <v/>
      </c>
      <c r="H21" s="149" t="str" cm="1">
        <f t="array" ref="H21">IFERROR(INDEX($B$6:$B$74,_xlfn.AGGREGATE(15,3,ROW($B$6:$B$74)-ROW($B$5)/($B$6:$B$74&lt;&gt;""),ROWS($B$6:B21))),NA())</f>
        <v>Grid Cost</v>
      </c>
      <c r="I21" s="149" cm="1">
        <f t="array" ref="I21">IFERROR(INDEX($D$6:$D$74,_xlfn.AGGREGATE(15,3,ROW($D$6:$D$74)-ROW($D$5)/($D$6:$D$74&lt;&gt;""),ROWS($D$6:D21))),NA())</f>
        <v>0</v>
      </c>
      <c r="J21" s="149" cm="1">
        <f t="array" ref="J21">IFERROR(INDEX($E$6:$E$74,_xlfn.AGGREGATE(15,3,ROW($E$6:$E$74)-ROW($E$5)/($E$6:$E$74&lt;&gt;""),ROWS($E$6:E21))),NA())</f>
        <v>1646929.3249500531</v>
      </c>
      <c r="K21" s="149" cm="1">
        <f t="array" ref="K21">IFERROR(INDEX($F$6:$F$74,_xlfn.AGGREGATE(15,3,ROW($F$6:$F$74)-ROW($F$5)/($F$6:$F$74&lt;&gt;""),ROWS($F$6:F21))),NA())</f>
        <v>57971.014492753631</v>
      </c>
      <c r="L21" s="1" t="str">
        <f ca="1"/>
        <v>Grid Cost</v>
      </c>
      <c r="M21" s="1">
        <f ca="1"/>
        <v>0</v>
      </c>
      <c r="N21" s="103">
        <f ca="1"/>
        <v>1646929.3249500531</v>
      </c>
      <c r="O21" s="103">
        <f ca="1"/>
        <v>57971.014492753631</v>
      </c>
    </row>
    <row r="22" spans="2:15" x14ac:dyDescent="0.25">
      <c r="B22" s="99" t="str">
        <f>IF('Step 2_Revenue3'!C42="","",'Step 2_Revenue3'!C42)</f>
        <v/>
      </c>
      <c r="C22" s="103">
        <f>NPV('Step 1_Expenditure3'!$C$23,Yearly_revenue3!G20:DB20)+Yearly_revenue3!F20</f>
        <v>0</v>
      </c>
      <c r="D22" s="56" t="str">
        <f t="shared" si="1"/>
        <v/>
      </c>
      <c r="E22" s="56" t="str">
        <f t="shared" si="2"/>
        <v/>
      </c>
      <c r="F22" s="56" t="str">
        <f t="shared" si="0"/>
        <v/>
      </c>
      <c r="H22" s="149" t="str" cm="1">
        <f t="array" ref="H22">IFERROR(INDEX($B$6:$B$74,_xlfn.AGGREGATE(15,3,ROW($B$6:$B$74)-ROW($B$5)/($B$6:$B$74&lt;&gt;""),ROWS($B$6:B22))),NA())</f>
        <v>Other Capex, Balance of System</v>
      </c>
      <c r="I22" s="149" cm="1">
        <f t="array" ref="I22">IFERROR(INDEX($D$6:$D$74,_xlfn.AGGREGATE(15,3,ROW($D$6:$D$74)-ROW($D$5)/($D$6:$D$74&lt;&gt;""),ROWS($D$6:D22))),NA())</f>
        <v>0</v>
      </c>
      <c r="J22" s="149" cm="1">
        <f t="array" ref="J22">IFERROR(INDEX($E$6:$E$74,_xlfn.AGGREGATE(15,3,ROW($E$6:$E$74)-ROW($E$5)/($E$6:$E$74&lt;&gt;""),ROWS($E$6:E22))),NA())</f>
        <v>1502001.7887181691</v>
      </c>
      <c r="K22" s="149" cm="1">
        <f t="array" ref="K22">IFERROR(INDEX($F$6:$F$74,_xlfn.AGGREGATE(15,3,ROW($F$6:$F$74)-ROW($F$5)/($F$6:$F$74&lt;&gt;""),ROWS($F$6:F22))),NA())</f>
        <v>144927.53623188406</v>
      </c>
      <c r="L22" s="1" t="str">
        <f ca="1"/>
        <v>Other Capex, Balance of System</v>
      </c>
      <c r="M22" s="1">
        <f ca="1"/>
        <v>0</v>
      </c>
      <c r="N22" s="103">
        <f ca="1"/>
        <v>1502001.7887181691</v>
      </c>
      <c r="O22" s="103">
        <f ca="1"/>
        <v>144927.53623188406</v>
      </c>
    </row>
    <row r="23" spans="2:15" x14ac:dyDescent="0.25">
      <c r="B23" s="99" t="str">
        <f>IF('Step 2_Revenue3'!C43="","",'Step 2_Revenue3'!C43)</f>
        <v/>
      </c>
      <c r="C23" s="103">
        <f>NPV('Step 1_Expenditure3'!$C$23,Yearly_revenue3!G21:DB21)+Yearly_revenue3!F21</f>
        <v>0</v>
      </c>
      <c r="D23" s="56" t="str">
        <f t="shared" si="1"/>
        <v/>
      </c>
      <c r="E23" s="56" t="str">
        <f t="shared" si="2"/>
        <v/>
      </c>
      <c r="F23" s="56" t="str">
        <f t="shared" si="0"/>
        <v/>
      </c>
      <c r="H23" s="149" t="str" cm="1">
        <f t="array" ref="H23">IFERROR(INDEX($B$6:$B$74,_xlfn.AGGREGATE(15,3,ROW($B$6:$B$74)-ROW($B$5)/($B$6:$B$74&lt;&gt;""),ROWS($B$6:B23))),NA())</f>
        <v>Operational Costs</v>
      </c>
      <c r="I23" s="149" cm="1">
        <f t="array" ref="I23">IFERROR(INDEX($D$6:$D$74,_xlfn.AGGREGATE(15,3,ROW($D$6:$D$74)-ROW($D$5)/($D$6:$D$74&lt;&gt;""),ROWS($D$6:D23))),NA())</f>
        <v>0</v>
      </c>
      <c r="J23" s="149" cm="1">
        <f t="array" ref="J23">IFERROR(INDEX($E$6:$E$74,_xlfn.AGGREGATE(15,3,ROW($E$6:$E$74)-ROW($E$5)/($E$6:$E$74&lt;&gt;""),ROWS($E$6:E23))),NA())</f>
        <v>1194704.3065850853</v>
      </c>
      <c r="K23" s="149" cm="1">
        <f t="array" ref="K23">IFERROR(INDEX($F$6:$F$74,_xlfn.AGGREGATE(15,3,ROW($F$6:$F$74)-ROW($F$5)/($F$6:$F$74&lt;&gt;""),ROWS($F$6:F23))),NA())</f>
        <v>307297.48213308369</v>
      </c>
      <c r="L23" s="1" t="str">
        <f ca="1"/>
        <v>Operational Costs</v>
      </c>
      <c r="M23" s="1">
        <f ca="1"/>
        <v>0</v>
      </c>
      <c r="N23" s="103">
        <f ca="1"/>
        <v>1194704.3065850853</v>
      </c>
      <c r="O23" s="103">
        <f ca="1"/>
        <v>307297.48213308369</v>
      </c>
    </row>
    <row r="24" spans="2:15" x14ac:dyDescent="0.25">
      <c r="B24" s="99" t="str">
        <f>IF('Step 2_Revenue3'!C44="","",'Step 2_Revenue3'!C44)</f>
        <v/>
      </c>
      <c r="C24" s="103">
        <f>NPV('Step 1_Expenditure3'!$C$23,Yearly_revenue3!G22:DB22)+Yearly_revenue3!F22</f>
        <v>0</v>
      </c>
      <c r="D24" s="56" t="str">
        <f t="shared" si="1"/>
        <v/>
      </c>
      <c r="E24" s="56" t="str">
        <f t="shared" si="2"/>
        <v/>
      </c>
      <c r="F24" s="56" t="str">
        <f t="shared" si="0"/>
        <v/>
      </c>
      <c r="H24" s="149" t="str" cm="1">
        <f t="array" ref="H24">IFERROR(INDEX($B$6:$B$74,_xlfn.AGGREGATE(15,3,ROW($B$6:$B$74)-ROW($B$5)/($B$6:$B$74&lt;&gt;""),ROWS($B$6:B24))),NA())</f>
        <v>PV Cleaning</v>
      </c>
      <c r="I24" s="149" cm="1">
        <f t="array" ref="I24">IFERROR(INDEX($D$6:$D$74,_xlfn.AGGREGATE(15,3,ROW($D$6:$D$74)-ROW($D$5)/($D$6:$D$74&lt;&gt;""),ROWS($D$6:D24))),NA())</f>
        <v>0</v>
      </c>
      <c r="J24" s="149" cm="1">
        <f t="array" ref="J24">IFERROR(INDEX($E$6:$E$74,_xlfn.AGGREGATE(15,3,ROW($E$6:$E$74)-ROW($E$5)/($E$6:$E$74&lt;&gt;""),ROWS($E$6:E24))),NA())</f>
        <v>986773.9835484582</v>
      </c>
      <c r="K24" s="149" cm="1">
        <f t="array" ref="K24">IFERROR(INDEX($F$6:$F$74,_xlfn.AGGREGATE(15,3,ROW($F$6:$F$74)-ROW($F$5)/($F$6:$F$74&lt;&gt;""),ROWS($F$6:F24))),NA())</f>
        <v>207930.32303662717</v>
      </c>
      <c r="L24" s="1" t="str">
        <f ca="1"/>
        <v>PV Cleaning</v>
      </c>
      <c r="M24" s="1">
        <f ca="1"/>
        <v>0</v>
      </c>
      <c r="N24" s="103">
        <f ca="1"/>
        <v>986773.9835484582</v>
      </c>
      <c r="O24" s="103">
        <f ca="1"/>
        <v>207930.32303662717</v>
      </c>
    </row>
    <row r="25" spans="2:15" x14ac:dyDescent="0.25">
      <c r="B25" s="99" t="str">
        <f>IF('Step 2_Revenue3'!C45="","",'Step 2_Revenue3'!C45)</f>
        <v/>
      </c>
      <c r="C25" s="103">
        <f>NPV('Step 1_Expenditure3'!$C$23,Yearly_revenue3!G23:DB23)+Yearly_revenue3!F23</f>
        <v>0</v>
      </c>
      <c r="D25" s="56" t="str">
        <f t="shared" si="1"/>
        <v/>
      </c>
      <c r="E25" s="56" t="str">
        <f t="shared" si="2"/>
        <v/>
      </c>
      <c r="F25" s="56" t="str">
        <f t="shared" si="0"/>
        <v/>
      </c>
      <c r="H25" s="149" t="str" cm="1">
        <f t="array" ref="H25">IFERROR(INDEX($B$6:$B$74,_xlfn.AGGREGATE(15,3,ROW($B$6:$B$74)-ROW($B$5)/($B$6:$B$74&lt;&gt;""),ROWS($B$6:B25))),NA())</f>
        <v>Local consultant</v>
      </c>
      <c r="I25" s="149" cm="1">
        <f t="array" ref="I25">IFERROR(INDEX($D$6:$D$74,_xlfn.AGGREGATE(15,3,ROW($D$6:$D$74)-ROW($D$5)/($D$6:$D$74&lt;&gt;""),ROWS($D$6:D25))),NA())</f>
        <v>0</v>
      </c>
      <c r="J25" s="149" cm="1">
        <f t="array" ref="J25">IFERROR(INDEX($E$6:$E$74,_xlfn.AGGREGATE(15,3,ROW($E$6:$E$74)-ROW($E$5)/($E$6:$E$74&lt;&gt;""),ROWS($E$6:E25))),NA())</f>
        <v>976773.9835484582</v>
      </c>
      <c r="K25" s="149" cm="1">
        <f t="array" ref="K25">IFERROR(INDEX($F$6:$F$74,_xlfn.AGGREGATE(15,3,ROW($F$6:$F$74)-ROW($F$5)/($F$6:$F$74&lt;&gt;""),ROWS($F$6:F25))),NA())</f>
        <v>10000</v>
      </c>
      <c r="L25" s="1" t="str">
        <f ca="1"/>
        <v>Local consultant</v>
      </c>
      <c r="M25" s="1">
        <f ca="1"/>
        <v>0</v>
      </c>
      <c r="N25" s="103">
        <f ca="1"/>
        <v>976773.9835484582</v>
      </c>
      <c r="O25" s="103">
        <f ca="1"/>
        <v>10000</v>
      </c>
    </row>
    <row r="26" spans="2:15" x14ac:dyDescent="0.25">
      <c r="B26" s="99" t="str">
        <f>IF('Step 2_Revenue3'!C46="","",'Step 2_Revenue3'!C46)</f>
        <v/>
      </c>
      <c r="C26" s="103">
        <f>NPV('Step 1_Expenditure3'!$C$23,Yearly_revenue3!G24:DB24)+Yearly_revenue3!F24</f>
        <v>0</v>
      </c>
      <c r="D26" s="56" t="str">
        <f t="shared" si="1"/>
        <v/>
      </c>
      <c r="E26" s="56" t="str">
        <f t="shared" si="2"/>
        <v/>
      </c>
      <c r="F26" s="56" t="str">
        <f t="shared" si="0"/>
        <v/>
      </c>
      <c r="H26" s="149" t="str" cm="1">
        <f t="array" ref="H26">IFERROR(INDEX($B$6:$B$74,_xlfn.AGGREGATE(15,3,ROW($B$6:$B$74)-ROW($B$5)/($B$6:$B$74&lt;&gt;""),ROWS($B$6:B26))),NA())</f>
        <v>Connections O&amp;M manuals</v>
      </c>
      <c r="I26" s="149" cm="1">
        <f t="array" ref="I26">IFERROR(INDEX($D$6:$D$74,_xlfn.AGGREGATE(15,3,ROW($D$6:$D$74)-ROW($D$5)/($D$6:$D$74&lt;&gt;""),ROWS($D$6:D26))),NA())</f>
        <v>0</v>
      </c>
      <c r="J26" s="149" cm="1">
        <f t="array" ref="J26">IFERROR(INDEX($E$6:$E$74,_xlfn.AGGREGATE(15,3,ROW($E$6:$E$74)-ROW($E$5)/($E$6:$E$74&lt;&gt;""),ROWS($E$6:E26))),NA())</f>
        <v>971943.06567406212</v>
      </c>
      <c r="K26" s="149" cm="1">
        <f t="array" ref="K26">IFERROR(INDEX($F$6:$F$74,_xlfn.AGGREGATE(15,3,ROW($F$6:$F$74)-ROW($F$5)/($F$6:$F$74&lt;&gt;""),ROWS($F$6:F26))),NA())</f>
        <v>4830.9178743961356</v>
      </c>
      <c r="L26" s="1" t="str">
        <f ca="1"/>
        <v>Connections O&amp;M manuals</v>
      </c>
      <c r="M26" s="1">
        <f ca="1"/>
        <v>0</v>
      </c>
      <c r="N26" s="103">
        <f ca="1"/>
        <v>971943.06567406212</v>
      </c>
      <c r="O26" s="103">
        <f ca="1"/>
        <v>4830.9178743961356</v>
      </c>
    </row>
    <row r="27" spans="2:15" x14ac:dyDescent="0.25">
      <c r="B27" s="99" t="str">
        <f>IF('Step 2_Revenue3'!C47="","",'Step 2_Revenue3'!C47)</f>
        <v/>
      </c>
      <c r="C27" s="103">
        <f>NPV('Step 1_Expenditure3'!$C$23,Yearly_revenue3!G25:DB25)+Yearly_revenue3!F25</f>
        <v>0</v>
      </c>
      <c r="D27" s="56" t="str">
        <f t="shared" si="1"/>
        <v/>
      </c>
      <c r="E27" s="56" t="str">
        <f t="shared" si="2"/>
        <v/>
      </c>
      <c r="F27" s="56" t="str">
        <f t="shared" si="0"/>
        <v/>
      </c>
      <c r="H27" s="149" t="str" cm="1">
        <f t="array" ref="H27">IFERROR(INDEX($B$6:$B$74,_xlfn.AGGREGATE(15,3,ROW($B$6:$B$74)-ROW($B$5)/($B$6:$B$74&lt;&gt;""),ROWS($B$6:B27))),NA())</f>
        <v>Nominal NPV before Tax</v>
      </c>
      <c r="I27" s="149" cm="1">
        <f t="array" ref="I27">IFERROR(INDEX($D$6:$D$74,_xlfn.AGGREGATE(15,3,ROW($D$6:$D$74)-ROW($D$5)/($D$6:$D$74&lt;&gt;""),ROWS($D$6:D27))),NA())</f>
        <v>0</v>
      </c>
      <c r="J27" s="149" cm="1">
        <f t="array" ref="J27">IFERROR(INDEX($E$6:$E$74,_xlfn.AGGREGATE(15,3,ROW($E$6:$E$74)-ROW($E$5)/($E$6:$E$74&lt;&gt;""),ROWS($E$6:E27))),NA())</f>
        <v>0</v>
      </c>
      <c r="K27" s="149" cm="1">
        <f t="array" ref="K27">IFERROR(INDEX($F$6:$F$74,_xlfn.AGGREGATE(15,3,ROW($F$6:$F$74)-ROW($F$5)/($F$6:$F$74&lt;&gt;""),ROWS($F$6:F27))),NA())</f>
        <v>971943.06567406212</v>
      </c>
      <c r="L27" s="1" t="str">
        <f ca="1"/>
        <v>Nominal NPV before Tax</v>
      </c>
      <c r="M27" s="1">
        <f ca="1"/>
        <v>0</v>
      </c>
      <c r="N27" s="1">
        <f ca="1"/>
        <v>0</v>
      </c>
      <c r="O27" s="1">
        <f ca="1"/>
        <v>971943.06567406212</v>
      </c>
    </row>
    <row r="28" spans="2:15" x14ac:dyDescent="0.25">
      <c r="B28" s="99" t="str">
        <f>IF('Step 2_Revenue3'!C48="","",'Step 2_Revenue3'!C48)</f>
        <v/>
      </c>
      <c r="C28" s="103">
        <f>NPV('Step 1_Expenditure3'!$C$23,Yearly_revenue3!G26:DB26)+Yearly_revenue3!F26</f>
        <v>0</v>
      </c>
      <c r="D28" s="56" t="str">
        <f t="shared" si="1"/>
        <v/>
      </c>
      <c r="E28" s="56" t="str">
        <f t="shared" si="2"/>
        <v/>
      </c>
      <c r="F28" s="56" t="str">
        <f t="shared" si="0"/>
        <v/>
      </c>
      <c r="H28" s="149" t="e" cm="1">
        <f t="array" ref="H28">IFERROR(INDEX($B$6:$B$74,_xlfn.AGGREGATE(15,3,ROW($B$6:$B$74)-ROW($B$5)/($B$6:$B$74&lt;&gt;""),ROWS($B$6:B28))),NA())</f>
        <v>#N/A</v>
      </c>
      <c r="I28" s="149" t="e" cm="1">
        <f t="array" ref="I28">IFERROR(INDEX($D$6:$D$74,_xlfn.AGGREGATE(15,3,ROW($D$6:$D$74)-ROW($D$5)/($D$6:$D$74&lt;&gt;""),ROWS($D$6:D28))),NA())</f>
        <v>#N/A</v>
      </c>
      <c r="J28" s="149" t="e" cm="1">
        <f t="array" ref="J28">IFERROR(INDEX($E$6:$E$74,_xlfn.AGGREGATE(15,3,ROW($E$6:$E$74)-ROW($E$5)/($E$6:$E$74&lt;&gt;""),ROWS($E$6:E28))),NA())</f>
        <v>#N/A</v>
      </c>
      <c r="K28" s="149" t="e" cm="1">
        <f t="array" ref="K28">IFERROR(INDEX($F$6:$F$74,_xlfn.AGGREGATE(15,3,ROW($F$6:$F$74)-ROW($F$5)/($F$6:$F$74&lt;&gt;""),ROWS($F$6:F28))),NA())</f>
        <v>#N/A</v>
      </c>
    </row>
    <row r="29" spans="2:15" x14ac:dyDescent="0.25">
      <c r="B29" s="99" t="str">
        <f>IF('Step 2_Revenue3'!C49="","",'Step 2_Revenue3'!C49)</f>
        <v/>
      </c>
      <c r="C29" s="103">
        <f>NPV('Step 1_Expenditure3'!$C$23,Yearly_revenue3!G27:DB27)+Yearly_revenue3!F27</f>
        <v>0</v>
      </c>
      <c r="D29" s="56" t="str">
        <f t="shared" si="1"/>
        <v/>
      </c>
      <c r="E29" s="56" t="str">
        <f t="shared" si="2"/>
        <v/>
      </c>
      <c r="F29" s="56" t="str">
        <f t="shared" si="0"/>
        <v/>
      </c>
      <c r="H29" s="149" t="e" cm="1">
        <f t="array" ref="H29">IFERROR(INDEX($B$6:$B$74,_xlfn.AGGREGATE(15,3,ROW($B$6:$B$74)-ROW($B$5)/($B$6:$B$74&lt;&gt;""),ROWS($B$6:B29))),NA())</f>
        <v>#N/A</v>
      </c>
      <c r="I29" s="149" t="e" cm="1">
        <f t="array" ref="I29">IFERROR(INDEX($D$6:$D$74,_xlfn.AGGREGATE(15,3,ROW($D$6:$D$74)-ROW($D$5)/($D$6:$D$74&lt;&gt;""),ROWS($D$6:D29))),NA())</f>
        <v>#N/A</v>
      </c>
      <c r="J29" s="149" t="e" cm="1">
        <f t="array" ref="J29">IFERROR(INDEX($E$6:$E$74,_xlfn.AGGREGATE(15,3,ROW($E$6:$E$74)-ROW($E$5)/($E$6:$E$74&lt;&gt;""),ROWS($E$6:E29))),NA())</f>
        <v>#N/A</v>
      </c>
      <c r="K29" s="149" t="e" cm="1">
        <f t="array" ref="K29">IFERROR(INDEX($F$6:$F$74,_xlfn.AGGREGATE(15,3,ROW($F$6:$F$74)-ROW($F$5)/($F$6:$F$74&lt;&gt;""),ROWS($F$6:F29))),NA())</f>
        <v>#N/A</v>
      </c>
    </row>
    <row r="30" spans="2:15" x14ac:dyDescent="0.25">
      <c r="B30" s="99" t="str">
        <f>IF('Step 2_Revenue3'!C50="","",'Step 2_Revenue3'!C50)</f>
        <v/>
      </c>
      <c r="C30" s="103">
        <f>NPV('Step 1_Expenditure3'!$C$23,Yearly_revenue3!G28:DB28)+Yearly_revenue3!F28</f>
        <v>0</v>
      </c>
      <c r="D30" s="56" t="str">
        <f t="shared" si="1"/>
        <v/>
      </c>
      <c r="E30" s="56" t="str">
        <f t="shared" si="2"/>
        <v/>
      </c>
      <c r="F30" s="56" t="str">
        <f t="shared" si="0"/>
        <v/>
      </c>
      <c r="H30" s="149" t="e" cm="1">
        <f t="array" ref="H30">IFERROR(INDEX($B$6:$B$74,_xlfn.AGGREGATE(15,3,ROW($B$6:$B$74)-ROW($B$5)/($B$6:$B$74&lt;&gt;""),ROWS($B$6:B30))),NA())</f>
        <v>#N/A</v>
      </c>
      <c r="I30" s="149" t="e" cm="1">
        <f t="array" ref="I30">IFERROR(INDEX($D$6:$D$74,_xlfn.AGGREGATE(15,3,ROW($D$6:$D$74)-ROW($D$5)/($D$6:$D$74&lt;&gt;""),ROWS($D$6:D30))),NA())</f>
        <v>#N/A</v>
      </c>
      <c r="J30" s="149" t="e" cm="1">
        <f t="array" ref="J30">IFERROR(INDEX($E$6:$E$74,_xlfn.AGGREGATE(15,3,ROW($E$6:$E$74)-ROW($E$5)/($E$6:$E$74&lt;&gt;""),ROWS($E$6:E30))),NA())</f>
        <v>#N/A</v>
      </c>
      <c r="K30" s="149" t="e" cm="1">
        <f t="array" ref="K30">IFERROR(INDEX($F$6:$F$74,_xlfn.AGGREGATE(15,3,ROW($F$6:$F$74)-ROW($F$5)/($F$6:$F$74&lt;&gt;""),ROWS($F$6:F30))),NA())</f>
        <v>#N/A</v>
      </c>
    </row>
    <row r="31" spans="2:15" x14ac:dyDescent="0.25">
      <c r="B31" s="99" t="str">
        <f>IF('Step 2_Revenue3'!C51="","",'Step 2_Revenue3'!C51)</f>
        <v/>
      </c>
      <c r="C31" s="103">
        <f>NPV('Step 1_Expenditure3'!$C$23,Yearly_revenue3!G29:DB29)+Yearly_revenue3!F29</f>
        <v>0</v>
      </c>
      <c r="D31" s="56" t="str">
        <f t="shared" si="1"/>
        <v/>
      </c>
      <c r="E31" s="56" t="str">
        <f t="shared" si="2"/>
        <v/>
      </c>
      <c r="F31" s="56" t="str">
        <f t="shared" si="0"/>
        <v/>
      </c>
      <c r="H31" s="149" t="e" cm="1">
        <f t="array" ref="H31">IFERROR(INDEX($B$6:$B$74,_xlfn.AGGREGATE(15,3,ROW($B$6:$B$74)-ROW($B$5)/($B$6:$B$74&lt;&gt;""),ROWS($B$6:B31))),NA())</f>
        <v>#N/A</v>
      </c>
      <c r="I31" s="149" t="e" cm="1">
        <f t="array" ref="I31">IFERROR(INDEX($D$6:$D$74,_xlfn.AGGREGATE(15,3,ROW($D$6:$D$74)-ROW($D$5)/($D$6:$D$74&lt;&gt;""),ROWS($D$6:D31))),NA())</f>
        <v>#N/A</v>
      </c>
      <c r="J31" s="149" t="e" cm="1">
        <f t="array" ref="J31">IFERROR(INDEX($E$6:$E$74,_xlfn.AGGREGATE(15,3,ROW($E$6:$E$74)-ROW($E$5)/($E$6:$E$74&lt;&gt;""),ROWS($E$6:E31))),NA())</f>
        <v>#N/A</v>
      </c>
      <c r="K31" s="149" t="e" cm="1">
        <f t="array" ref="K31">IFERROR(INDEX($F$6:$F$74,_xlfn.AGGREGATE(15,3,ROW($F$6:$F$74)-ROW($F$5)/($F$6:$F$74&lt;&gt;""),ROWS($F$6:F31))),NA())</f>
        <v>#N/A</v>
      </c>
    </row>
    <row r="32" spans="2:15" x14ac:dyDescent="0.25">
      <c r="B32" s="99" t="str">
        <f>IF('Step 2_Revenue3'!C52="","",'Step 2_Revenue3'!C52)</f>
        <v/>
      </c>
      <c r="C32" s="103">
        <f>NPV('Step 1_Expenditure3'!$C$23,Yearly_revenue3!G30:DB30)+Yearly_revenue3!F30</f>
        <v>0</v>
      </c>
      <c r="D32" s="56" t="str">
        <f t="shared" si="1"/>
        <v/>
      </c>
      <c r="E32" s="56" t="str">
        <f t="shared" si="2"/>
        <v/>
      </c>
      <c r="F32" s="56" t="str">
        <f t="shared" si="0"/>
        <v/>
      </c>
      <c r="H32" s="149" t="e" cm="1">
        <f t="array" ref="H32">IFERROR(INDEX($B$6:$B$74,_xlfn.AGGREGATE(15,3,ROW($B$6:$B$74)-ROW($B$5)/($B$6:$B$74&lt;&gt;""),ROWS($B$6:B32))),NA())</f>
        <v>#N/A</v>
      </c>
      <c r="I32" s="149" t="e" cm="1">
        <f t="array" ref="I32">IFERROR(INDEX($D$6:$D$74,_xlfn.AGGREGATE(15,3,ROW($D$6:$D$74)-ROW($D$5)/($D$6:$D$74&lt;&gt;""),ROWS($D$6:D32))),NA())</f>
        <v>#N/A</v>
      </c>
      <c r="J32" s="149" t="e" cm="1">
        <f t="array" ref="J32">IFERROR(INDEX($E$6:$E$74,_xlfn.AGGREGATE(15,3,ROW($E$6:$E$74)-ROW($E$5)/($E$6:$E$74&lt;&gt;""),ROWS($E$6:E32))),NA())</f>
        <v>#N/A</v>
      </c>
      <c r="K32" s="149" t="e" cm="1">
        <f t="array" ref="K32">IFERROR(INDEX($F$6:$F$74,_xlfn.AGGREGATE(15,3,ROW($F$6:$F$74)-ROW($F$5)/($F$6:$F$74&lt;&gt;""),ROWS($F$6:F32))),NA())</f>
        <v>#N/A</v>
      </c>
    </row>
    <row r="33" spans="2:11" x14ac:dyDescent="0.25">
      <c r="B33" s="99" t="str">
        <f>IF('Step 2_Revenue3'!C53="","",'Step 2_Revenue3'!C53)</f>
        <v/>
      </c>
      <c r="C33" s="103">
        <f>NPV('Step 1_Expenditure3'!$C$23,Yearly_revenue3!G31:DB31)+Yearly_revenue3!F31</f>
        <v>0</v>
      </c>
      <c r="D33" s="56" t="str">
        <f t="shared" si="1"/>
        <v/>
      </c>
      <c r="E33" s="56" t="str">
        <f t="shared" si="2"/>
        <v/>
      </c>
      <c r="F33" s="56" t="str">
        <f t="shared" si="0"/>
        <v/>
      </c>
      <c r="H33" s="149" t="e" cm="1">
        <f t="array" ref="H33">IFERROR(INDEX($B$6:$B$74,_xlfn.AGGREGATE(15,3,ROW($B$6:$B$74)-ROW($B$5)/($B$6:$B$74&lt;&gt;""),ROWS($B$6:B33))),NA())</f>
        <v>#N/A</v>
      </c>
      <c r="I33" s="149" t="e" cm="1">
        <f t="array" ref="I33">IFERROR(INDEX($D$6:$D$74,_xlfn.AGGREGATE(15,3,ROW($D$6:$D$74)-ROW($D$5)/($D$6:$D$74&lt;&gt;""),ROWS($D$6:D33))),NA())</f>
        <v>#N/A</v>
      </c>
      <c r="J33" s="149" t="e" cm="1">
        <f t="array" ref="J33">IFERROR(INDEX($E$6:$E$74,_xlfn.AGGREGATE(15,3,ROW($E$6:$E$74)-ROW($E$5)/($E$6:$E$74&lt;&gt;""),ROWS($E$6:E33))),NA())</f>
        <v>#N/A</v>
      </c>
      <c r="K33" s="149" t="e" cm="1">
        <f t="array" ref="K33">IFERROR(INDEX($F$6:$F$74,_xlfn.AGGREGATE(15,3,ROW($F$6:$F$74)-ROW($F$5)/($F$6:$F$74&lt;&gt;""),ROWS($F$6:F33))),NA())</f>
        <v>#N/A</v>
      </c>
    </row>
    <row r="34" spans="2:11" x14ac:dyDescent="0.25">
      <c r="B34" s="99" t="str">
        <f>IF('Step 2_Revenue3'!C54="","",'Step 2_Revenue3'!C54)</f>
        <v/>
      </c>
      <c r="C34" s="103">
        <f>NPV('Step 1_Expenditure3'!$C$23,Yearly_revenue3!G32:DB32)+Yearly_revenue3!F32</f>
        <v>0</v>
      </c>
      <c r="D34" s="56" t="str">
        <f t="shared" si="1"/>
        <v/>
      </c>
      <c r="E34" s="56" t="str">
        <f t="shared" si="2"/>
        <v/>
      </c>
      <c r="F34" s="56" t="str">
        <f t="shared" si="0"/>
        <v/>
      </c>
      <c r="H34" s="149" t="e" cm="1">
        <f t="array" ref="H34">IFERROR(INDEX($B$6:$B$74,_xlfn.AGGREGATE(15,3,ROW($B$6:$B$74)-ROW($B$5)/($B$6:$B$74&lt;&gt;""),ROWS($B$6:B34))),NA())</f>
        <v>#N/A</v>
      </c>
      <c r="I34" s="149" t="e" cm="1">
        <f t="array" ref="I34">IFERROR(INDEX($D$6:$D$74,_xlfn.AGGREGATE(15,3,ROW($D$6:$D$74)-ROW($D$5)/($D$6:$D$74&lt;&gt;""),ROWS($D$6:D34))),NA())</f>
        <v>#N/A</v>
      </c>
      <c r="J34" s="149" t="e" cm="1">
        <f t="array" ref="J34">IFERROR(INDEX($E$6:$E$74,_xlfn.AGGREGATE(15,3,ROW($E$6:$E$74)-ROW($E$5)/($E$6:$E$74&lt;&gt;""),ROWS($E$6:E34))),NA())</f>
        <v>#N/A</v>
      </c>
      <c r="K34" s="149" t="e" cm="1">
        <f t="array" ref="K34">IFERROR(INDEX($F$6:$F$74,_xlfn.AGGREGATE(15,3,ROW($F$6:$F$74)-ROW($F$5)/($F$6:$F$74&lt;&gt;""),ROWS($F$6:F34))),NA())</f>
        <v>#N/A</v>
      </c>
    </row>
    <row r="35" spans="2:11" x14ac:dyDescent="0.25">
      <c r="B35" s="99" t="str">
        <f>IF('Step 2_Revenue3'!C55="","",'Step 2_Revenue3'!C55)</f>
        <v/>
      </c>
      <c r="C35" s="103">
        <f>NPV('Step 1_Expenditure3'!$C$23,Yearly_revenue3!G33:DB33)+Yearly_revenue3!F33</f>
        <v>0</v>
      </c>
      <c r="D35" s="56" t="str">
        <f t="shared" si="1"/>
        <v/>
      </c>
      <c r="E35" s="56" t="str">
        <f t="shared" si="2"/>
        <v/>
      </c>
      <c r="F35" s="56" t="str">
        <f t="shared" si="0"/>
        <v/>
      </c>
      <c r="H35" s="149" t="e" cm="1">
        <f t="array" ref="H35">IFERROR(INDEX($B$6:$B$74,_xlfn.AGGREGATE(15,3,ROW($B$6:$B$74)-ROW($B$5)/($B$6:$B$74&lt;&gt;""),ROWS($B$6:B35))),NA())</f>
        <v>#N/A</v>
      </c>
      <c r="I35" s="149" t="e" cm="1">
        <f t="array" ref="I35">IFERROR(INDEX($D$6:$D$74,_xlfn.AGGREGATE(15,3,ROW($D$6:$D$74)-ROW($D$5)/($D$6:$D$74&lt;&gt;""),ROWS($D$6:D35))),NA())</f>
        <v>#N/A</v>
      </c>
      <c r="J35" s="149" t="e" cm="1">
        <f t="array" ref="J35">IFERROR(INDEX($E$6:$E$74,_xlfn.AGGREGATE(15,3,ROW($E$6:$E$74)-ROW($E$5)/($E$6:$E$74&lt;&gt;""),ROWS($E$6:E35))),NA())</f>
        <v>#N/A</v>
      </c>
      <c r="K35" s="149" t="e" cm="1">
        <f t="array" ref="K35">IFERROR(INDEX($F$6:$F$74,_xlfn.AGGREGATE(15,3,ROW($F$6:$F$74)-ROW($F$5)/($F$6:$F$74&lt;&gt;""),ROWS($F$6:F35))),NA())</f>
        <v>#N/A</v>
      </c>
    </row>
    <row r="36" spans="2:11" x14ac:dyDescent="0.25">
      <c r="B36" s="99" t="str">
        <f>IF('Step 2_Revenue3'!C56="","",'Step 2_Revenue3'!C56)</f>
        <v/>
      </c>
      <c r="C36" s="103">
        <f>NPV('Step 1_Expenditure3'!$C$23,Yearly_revenue3!G34:DB34)+Yearly_revenue3!F34</f>
        <v>0</v>
      </c>
      <c r="D36" s="56" t="str">
        <f t="shared" si="1"/>
        <v/>
      </c>
      <c r="E36" s="56" t="str">
        <f t="shared" si="2"/>
        <v/>
      </c>
      <c r="F36" s="56" t="str">
        <f t="shared" si="0"/>
        <v/>
      </c>
      <c r="H36" s="149" t="e" cm="1">
        <f t="array" ref="H36">IFERROR(INDEX($B$6:$B$74,_xlfn.AGGREGATE(15,3,ROW($B$6:$B$74)-ROW($B$5)/($B$6:$B$74&lt;&gt;""),ROWS($B$6:B36))),NA())</f>
        <v>#N/A</v>
      </c>
      <c r="I36" s="149" t="e" cm="1">
        <f t="array" ref="I36">IFERROR(INDEX($D$6:$D$74,_xlfn.AGGREGATE(15,3,ROW($D$6:$D$74)-ROW($D$5)/($D$6:$D$74&lt;&gt;""),ROWS($D$6:D36))),NA())</f>
        <v>#N/A</v>
      </c>
      <c r="J36" s="149" t="e" cm="1">
        <f t="array" ref="J36">IFERROR(INDEX($E$6:$E$74,_xlfn.AGGREGATE(15,3,ROW($E$6:$E$74)-ROW($E$5)/($E$6:$E$74&lt;&gt;""),ROWS($E$6:E36))),NA())</f>
        <v>#N/A</v>
      </c>
      <c r="K36" s="149" t="e" cm="1">
        <f t="array" ref="K36">IFERROR(INDEX($F$6:$F$74,_xlfn.AGGREGATE(15,3,ROW($F$6:$F$74)-ROW($F$5)/($F$6:$F$74&lt;&gt;""),ROWS($F$6:F36))),NA())</f>
        <v>#N/A</v>
      </c>
    </row>
    <row r="37" spans="2:11" x14ac:dyDescent="0.25">
      <c r="B37" s="99" t="str">
        <f>IF('Step 1_Expenditure3'!C28="","",'Step 1_Expenditure3'!C28)</f>
        <v>Engineer Consultancy</v>
      </c>
      <c r="C37" s="103">
        <f>NPV('Step 1_Expenditure3'!$C$23,Yearly_expenditure3!G4:DB4)+Yearly_expenditure3!F4</f>
        <v>15000</v>
      </c>
      <c r="D37" s="56">
        <f t="shared" si="1"/>
        <v>0</v>
      </c>
      <c r="E37" s="56">
        <f>IF(B37="","",IF(MAX($E$6:$E$36)+INDEX(F6:F36,MATCH(MAX($E$6:$E$36),E6:E36))-C37&lt;0,0,MAX($E$6:$E$36)+INDEX(F6:F36,MATCH(MAX($E$6:$E$36),E6:E36))-C37))</f>
        <v>2039890.6776070578</v>
      </c>
      <c r="F37" s="56">
        <f>IF(B37="","",C37)</f>
        <v>15000</v>
      </c>
      <c r="H37" s="149" t="e" cm="1">
        <f t="array" ref="H37">IFERROR(INDEX($B$6:$B$74,_xlfn.AGGREGATE(15,3,ROW($B$6:$B$74)-ROW($B$5)/($B$6:$B$74&lt;&gt;""),ROWS($B$6:B37))),NA())</f>
        <v>#N/A</v>
      </c>
      <c r="I37" s="149" t="e" cm="1">
        <f t="array" ref="I37">IFERROR(INDEX($D$6:$D$74,_xlfn.AGGREGATE(15,3,ROW($D$6:$D$74)-ROW($D$5)/($D$6:$D$74&lt;&gt;""),ROWS($D$6:D37))),NA())</f>
        <v>#N/A</v>
      </c>
      <c r="J37" s="149" t="e" cm="1">
        <f t="array" ref="J37">IFERROR(INDEX($E$6:$E$74,_xlfn.AGGREGATE(15,3,ROW($E$6:$E$74)-ROW($E$5)/($E$6:$E$74&lt;&gt;""),ROWS($E$6:E37))),NA())</f>
        <v>#N/A</v>
      </c>
      <c r="K37" s="149" t="e" cm="1">
        <f t="array" ref="K37">IFERROR(INDEX($F$6:$F$74,_xlfn.AGGREGATE(15,3,ROW($F$6:$F$74)-ROW($F$5)/($F$6:$F$74&lt;&gt;""),ROWS($F$6:F37))),NA())</f>
        <v>#N/A</v>
      </c>
    </row>
    <row r="38" spans="2:11" x14ac:dyDescent="0.25">
      <c r="B38" s="99" t="str">
        <f>IF('Step 1_Expenditure3'!C29="","",'Step 1_Expenditure3'!C29)</f>
        <v>Site Surveys</v>
      </c>
      <c r="C38" s="103">
        <f>NPV('Step 1_Expenditure3'!$C$23,Yearly_expenditure3!G5:DB5)+Yearly_expenditure3!F5</f>
        <v>5000</v>
      </c>
      <c r="D38" s="56">
        <f t="shared" ref="D38:D54" si="3">IF(B38="","",IF(E37-C38&lt;0,IF(E37&lt;=0,-C38,E37-C38),0))</f>
        <v>0</v>
      </c>
      <c r="E38" s="56">
        <f t="shared" ref="E38:E54" si="4">IF(B38="","",IF(E37-C38&lt;0,IF(E37&lt;0,D37+E37,D37),E37-C38))</f>
        <v>2034890.6776070578</v>
      </c>
      <c r="F38" s="181">
        <f t="shared" ref="F38:F54" si="5">IF(B38="","",IF(D38&lt;0,IF(E38&lt;0,0,E37),C38))</f>
        <v>5000</v>
      </c>
      <c r="G38" s="103"/>
      <c r="H38" s="149" t="e" cm="1">
        <f t="array" ref="H38">IFERROR(INDEX($B$6:$B$74,_xlfn.AGGREGATE(15,3,ROW($B$6:$B$74)-ROW($B$5)/($B$6:$B$74&lt;&gt;""),ROWS($B$6:B38))),NA())</f>
        <v>#N/A</v>
      </c>
      <c r="I38" s="149" t="e" cm="1">
        <f t="array" ref="I38">IFERROR(INDEX($D$6:$D$74,_xlfn.AGGREGATE(15,3,ROW($D$6:$D$74)-ROW($D$5)/($D$6:$D$74&lt;&gt;""),ROWS($D$6:D38))),NA())</f>
        <v>#N/A</v>
      </c>
      <c r="J38" s="149" t="e" cm="1">
        <f t="array" ref="J38">IFERROR(INDEX($E$6:$E$74,_xlfn.AGGREGATE(15,3,ROW($E$6:$E$74)-ROW($E$5)/($E$6:$E$74&lt;&gt;""),ROWS($E$6:E38))),NA())</f>
        <v>#N/A</v>
      </c>
      <c r="K38" s="149" t="e" cm="1">
        <f t="array" ref="K38">IFERROR(INDEX($F$6:$F$74,_xlfn.AGGREGATE(15,3,ROW($F$6:$F$74)-ROW($F$5)/($F$6:$F$74&lt;&gt;""),ROWS($F$6:F38))),NA())</f>
        <v>#N/A</v>
      </c>
    </row>
    <row r="39" spans="2:11" x14ac:dyDescent="0.25">
      <c r="B39" s="99" t="str">
        <f>IF('Step 1_Expenditure3'!C30="","",'Step 1_Expenditure3'!C30)</f>
        <v>Specification consulation</v>
      </c>
      <c r="C39" s="103">
        <f>NPV('Step 1_Expenditure3'!$C$23,Yearly_expenditure3!G6:DB6)+Yearly_expenditure3!F6</f>
        <v>3000</v>
      </c>
      <c r="D39" s="56">
        <f t="shared" si="3"/>
        <v>0</v>
      </c>
      <c r="E39" s="56">
        <f t="shared" si="4"/>
        <v>2031890.6776070578</v>
      </c>
      <c r="F39" s="181">
        <f t="shared" si="5"/>
        <v>3000</v>
      </c>
      <c r="G39" s="103"/>
      <c r="H39" s="149" t="e" cm="1">
        <f t="array" ref="H39">IFERROR(INDEX($B$6:$B$74,_xlfn.AGGREGATE(15,3,ROW($B$6:$B$74)-ROW($B$5)/($B$6:$B$74&lt;&gt;""),ROWS($B$6:B39))),NA())</f>
        <v>#N/A</v>
      </c>
      <c r="I39" s="149" t="e" cm="1">
        <f t="array" ref="I39">IFERROR(INDEX($D$6:$D$74,_xlfn.AGGREGATE(15,3,ROW($D$6:$D$74)-ROW($D$5)/($D$6:$D$74&lt;&gt;""),ROWS($D$6:D39))),NA())</f>
        <v>#N/A</v>
      </c>
      <c r="J39" s="149" t="e" cm="1">
        <f t="array" ref="J39">IFERROR(INDEX($E$6:$E$74,_xlfn.AGGREGATE(15,3,ROW($E$6:$E$74)-ROW($E$5)/($E$6:$E$74&lt;&gt;""),ROWS($E$6:E39))),NA())</f>
        <v>#N/A</v>
      </c>
      <c r="K39" s="149" t="e" cm="1">
        <f t="array" ref="K39">IFERROR(INDEX($F$6:$F$74,_xlfn.AGGREGATE(15,3,ROW($F$6:$F$74)-ROW($F$5)/($F$6:$F$74&lt;&gt;""),ROWS($F$6:F39))),NA())</f>
        <v>#N/A</v>
      </c>
    </row>
    <row r="40" spans="2:11" x14ac:dyDescent="0.25">
      <c r="B40" s="99" t="str">
        <f>IF('Step 1_Expenditure3'!C31="","",'Step 1_Expenditure3'!C31)</f>
        <v>Community Consultant</v>
      </c>
      <c r="C40" s="103">
        <f>NPV('Step 1_Expenditure3'!$C$23,Yearly_expenditure3!G7:DB7)+Yearly_expenditure3!F7</f>
        <v>3000</v>
      </c>
      <c r="D40" s="56">
        <f t="shared" si="3"/>
        <v>0</v>
      </c>
      <c r="E40" s="56">
        <f t="shared" si="4"/>
        <v>2028890.6776070578</v>
      </c>
      <c r="F40" s="181">
        <f t="shared" si="5"/>
        <v>3000</v>
      </c>
      <c r="G40" s="103"/>
      <c r="H40" s="149" t="e" cm="1">
        <f t="array" ref="H40">IFERROR(INDEX($B$6:$B$74,_xlfn.AGGREGATE(15,3,ROW($B$6:$B$74)-ROW($B$5)/($B$6:$B$74&lt;&gt;""),ROWS($B$6:B40))),NA())</f>
        <v>#N/A</v>
      </c>
      <c r="I40" s="149" t="e" cm="1">
        <f t="array" ref="I40">IFERROR(INDEX($D$6:$D$74,_xlfn.AGGREGATE(15,3,ROW($D$6:$D$74)-ROW($D$5)/($D$6:$D$74&lt;&gt;""),ROWS($D$6:D40))),NA())</f>
        <v>#N/A</v>
      </c>
      <c r="J40" s="149" t="e" cm="1">
        <f t="array" ref="J40">IFERROR(INDEX($E$6:$E$74,_xlfn.AGGREGATE(15,3,ROW($E$6:$E$74)-ROW($E$5)/($E$6:$E$74&lt;&gt;""),ROWS($E$6:E40))),NA())</f>
        <v>#N/A</v>
      </c>
      <c r="K40" s="149" t="e" cm="1">
        <f t="array" ref="K40">IFERROR(INDEX($F$6:$F$74,_xlfn.AGGREGATE(15,3,ROW($F$6:$F$74)-ROW($F$5)/($F$6:$F$74&lt;&gt;""),ROWS($F$6:F40))),NA())</f>
        <v>#N/A</v>
      </c>
    </row>
    <row r="41" spans="2:11" x14ac:dyDescent="0.25">
      <c r="B41" s="99" t="str">
        <f>IF('Step 1_Expenditure3'!C32="","",'Step 1_Expenditure3'!C32)</f>
        <v>Planning consultant</v>
      </c>
      <c r="C41" s="103">
        <f>NPV('Step 1_Expenditure3'!$C$23,Yearly_expenditure3!G8:DB8)+Yearly_expenditure3!F8</f>
        <v>3000</v>
      </c>
      <c r="D41" s="56">
        <f t="shared" si="3"/>
        <v>0</v>
      </c>
      <c r="E41" s="56">
        <f t="shared" si="4"/>
        <v>2025890.6776070578</v>
      </c>
      <c r="F41" s="181">
        <f t="shared" si="5"/>
        <v>3000</v>
      </c>
      <c r="G41" s="103"/>
      <c r="H41" s="149" t="e" cm="1">
        <f t="array" ref="H41">IFERROR(INDEX($B$6:$B$74,_xlfn.AGGREGATE(15,3,ROW($B$6:$B$74)-ROW($B$5)/($B$6:$B$74&lt;&gt;""),ROWS($B$6:B41))),NA())</f>
        <v>#N/A</v>
      </c>
      <c r="I41" s="149" t="e" cm="1">
        <f t="array" ref="I41">IFERROR(INDEX($D$6:$D$74,_xlfn.AGGREGATE(15,3,ROW($D$6:$D$74)-ROW($D$5)/($D$6:$D$74&lt;&gt;""),ROWS($D$6:D41))),NA())</f>
        <v>#N/A</v>
      </c>
      <c r="J41" s="149" t="e" cm="1">
        <f t="array" ref="J41">IFERROR(INDEX($E$6:$E$74,_xlfn.AGGREGATE(15,3,ROW($E$6:$E$74)-ROW($E$5)/($E$6:$E$74&lt;&gt;""),ROWS($E$6:E41))),NA())</f>
        <v>#N/A</v>
      </c>
      <c r="K41" s="149" t="e" cm="1">
        <f t="array" ref="K41">IFERROR(INDEX($F$6:$F$74,_xlfn.AGGREGATE(15,3,ROW($F$6:$F$74)-ROW($F$5)/($F$6:$F$74&lt;&gt;""),ROWS($F$6:F41))),NA())</f>
        <v>#N/A</v>
      </c>
    </row>
    <row r="42" spans="2:11" x14ac:dyDescent="0.25">
      <c r="B42" s="99" t="str">
        <f>IF('Step 1_Expenditure3'!C33="","",'Step 1_Expenditure3'!C33)</f>
        <v>Financial Consultation</v>
      </c>
      <c r="C42" s="103">
        <f>NPV('Step 1_Expenditure3'!$C$23,Yearly_expenditure3!G9:DB9)+Yearly_expenditure3!F9</f>
        <v>5000</v>
      </c>
      <c r="D42" s="56">
        <f t="shared" si="3"/>
        <v>0</v>
      </c>
      <c r="E42" s="56">
        <f t="shared" si="4"/>
        <v>2020890.6776070578</v>
      </c>
      <c r="F42" s="181">
        <f t="shared" si="5"/>
        <v>5000</v>
      </c>
      <c r="G42" s="103"/>
      <c r="H42" s="149" t="e" cm="1">
        <f t="array" ref="H42">IFERROR(INDEX($B$6:$B$74,_xlfn.AGGREGATE(15,3,ROW($B$6:$B$74)-ROW($B$5)/($B$6:$B$74&lt;&gt;""),ROWS($B$6:B42))),NA())</f>
        <v>#N/A</v>
      </c>
      <c r="I42" s="149" t="e" cm="1">
        <f t="array" ref="I42">IFERROR(INDEX($D$6:$D$74,_xlfn.AGGREGATE(15,3,ROW($D$6:$D$74)-ROW($D$5)/($D$6:$D$74&lt;&gt;""),ROWS($D$6:D42))),NA())</f>
        <v>#N/A</v>
      </c>
      <c r="J42" s="149" t="e" cm="1">
        <f t="array" ref="J42">IFERROR(INDEX($E$6:$E$74,_xlfn.AGGREGATE(15,3,ROW($E$6:$E$74)-ROW($E$5)/($E$6:$E$74&lt;&gt;""),ROWS($E$6:E42))),NA())</f>
        <v>#N/A</v>
      </c>
      <c r="K42" s="149" t="e" cm="1">
        <f t="array" ref="K42">IFERROR(INDEX($F$6:$F$74,_xlfn.AGGREGATE(15,3,ROW($F$6:$F$74)-ROW($F$5)/($F$6:$F$74&lt;&gt;""),ROWS($F$6:F42))),NA())</f>
        <v>#N/A</v>
      </c>
    </row>
    <row r="43" spans="2:11" x14ac:dyDescent="0.25">
      <c r="B43" s="99" t="str">
        <f>IF('Step 1_Expenditure3'!C34="","",'Step 1_Expenditure3'!C34)</f>
        <v>Design team</v>
      </c>
      <c r="C43" s="103">
        <f>NPV('Step 1_Expenditure3'!$C$23,Yearly_expenditure3!G10:DB10)+Yearly_expenditure3!F10</f>
        <v>30000</v>
      </c>
      <c r="D43" s="56">
        <f t="shared" si="3"/>
        <v>0</v>
      </c>
      <c r="E43" s="56">
        <f t="shared" si="4"/>
        <v>1990890.6776070578</v>
      </c>
      <c r="F43" s="181">
        <f t="shared" si="5"/>
        <v>30000</v>
      </c>
      <c r="G43" s="103"/>
      <c r="H43" s="149" t="e" cm="1">
        <f t="array" ref="H43">IFERROR(INDEX($B$6:$B$74,_xlfn.AGGREGATE(15,3,ROW($B$6:$B$74)-ROW($B$5)/($B$6:$B$74&lt;&gt;""),ROWS($B$6:B43))),NA())</f>
        <v>#N/A</v>
      </c>
      <c r="I43" s="149" t="e" cm="1">
        <f t="array" ref="I43">IFERROR(INDEX($D$6:$D$74,_xlfn.AGGREGATE(15,3,ROW($D$6:$D$74)-ROW($D$5)/($D$6:$D$74&lt;&gt;""),ROWS($D$6:D43))),NA())</f>
        <v>#N/A</v>
      </c>
      <c r="J43" s="149" t="e" cm="1">
        <f t="array" ref="J43">IFERROR(INDEX($E$6:$E$74,_xlfn.AGGREGATE(15,3,ROW($E$6:$E$74)-ROW($E$5)/($E$6:$E$74&lt;&gt;""),ROWS($E$6:E43))),NA())</f>
        <v>#N/A</v>
      </c>
      <c r="K43" s="149" t="e" cm="1">
        <f t="array" ref="K43">IFERROR(INDEX($F$6:$F$74,_xlfn.AGGREGATE(15,3,ROW($F$6:$F$74)-ROW($F$5)/($F$6:$F$74&lt;&gt;""),ROWS($F$6:F43))),NA())</f>
        <v>#N/A</v>
      </c>
    </row>
    <row r="44" spans="2:11" x14ac:dyDescent="0.25">
      <c r="B44" s="99" t="str">
        <f>IF('Step 1_Expenditure3'!C35="","",'Step 1_Expenditure3'!C35)</f>
        <v>Solar Modules</v>
      </c>
      <c r="C44" s="103">
        <f>NPV('Step 1_Expenditure3'!$C$23,Yearly_expenditure3!G11:DB11)+Yearly_expenditure3!F11</f>
        <v>193236.71497584542</v>
      </c>
      <c r="D44" s="56">
        <f t="shared" si="3"/>
        <v>0</v>
      </c>
      <c r="E44" s="56">
        <f t="shared" si="4"/>
        <v>1797653.9626312125</v>
      </c>
      <c r="F44" s="181">
        <f t="shared" si="5"/>
        <v>193236.71497584542</v>
      </c>
      <c r="G44" s="103"/>
      <c r="H44" s="149" t="e" cm="1">
        <f t="array" ref="H44">IFERROR(INDEX($B$6:$B$74,_xlfn.AGGREGATE(15,3,ROW($B$6:$B$74)-ROW($B$5)/($B$6:$B$74&lt;&gt;""),ROWS($B$6:B44))),NA())</f>
        <v>#N/A</v>
      </c>
      <c r="I44" s="149" t="e" cm="1">
        <f t="array" ref="I44">IFERROR(INDEX($D$6:$D$74,_xlfn.AGGREGATE(15,3,ROW($D$6:$D$74)-ROW($D$5)/($D$6:$D$74&lt;&gt;""),ROWS($D$6:D44))),NA())</f>
        <v>#N/A</v>
      </c>
      <c r="J44" s="149" t="e" cm="1">
        <f t="array" ref="J44">IFERROR(INDEX($E$6:$E$74,_xlfn.AGGREGATE(15,3,ROW($E$6:$E$74)-ROW($E$5)/($E$6:$E$74&lt;&gt;""),ROWS($E$6:E44))),NA())</f>
        <v>#N/A</v>
      </c>
      <c r="K44" s="149" t="e" cm="1">
        <f t="array" ref="K44">IFERROR(INDEX($F$6:$F$74,_xlfn.AGGREGATE(15,3,ROW($F$6:$F$74)-ROW($F$5)/($F$6:$F$74&lt;&gt;""),ROWS($F$6:F44))),NA())</f>
        <v>#N/A</v>
      </c>
    </row>
    <row r="45" spans="2:11" x14ac:dyDescent="0.25">
      <c r="B45" s="99" t="str">
        <f>IF('Step 1_Expenditure3'!C36="","",'Step 1_Expenditure3'!C36)</f>
        <v>Inverters</v>
      </c>
      <c r="C45" s="103">
        <f>NPV('Step 1_Expenditure3'!$C$23,Yearly_expenditure3!G12:DB12)+Yearly_expenditure3!F12</f>
        <v>48309.178743961354</v>
      </c>
      <c r="D45" s="56">
        <f t="shared" si="3"/>
        <v>0</v>
      </c>
      <c r="E45" s="56">
        <f t="shared" si="4"/>
        <v>1749344.7838872513</v>
      </c>
      <c r="F45" s="181">
        <f t="shared" si="5"/>
        <v>48309.178743961354</v>
      </c>
      <c r="G45" s="103"/>
      <c r="H45" s="149" t="e" cm="1">
        <f t="array" ref="H45">IFERROR(INDEX($B$6:$B$74,_xlfn.AGGREGATE(15,3,ROW($B$6:$B$74)-ROW($B$5)/($B$6:$B$74&lt;&gt;""),ROWS($B$6:B45))),NA())</f>
        <v>#N/A</v>
      </c>
      <c r="I45" s="149" t="e" cm="1">
        <f t="array" ref="I45">IFERROR(INDEX($D$6:$D$74,_xlfn.AGGREGATE(15,3,ROW($D$6:$D$74)-ROW($D$5)/($D$6:$D$74&lt;&gt;""),ROWS($D$6:D45))),NA())</f>
        <v>#N/A</v>
      </c>
      <c r="J45" s="149" t="e" cm="1">
        <f t="array" ref="J45">IFERROR(INDEX($E$6:$E$74,_xlfn.AGGREGATE(15,3,ROW($E$6:$E$74)-ROW($E$5)/($E$6:$E$74&lt;&gt;""),ROWS($E$6:E45))),NA())</f>
        <v>#N/A</v>
      </c>
      <c r="K45" s="149" t="e" cm="1">
        <f t="array" ref="K45">IFERROR(INDEX($F$6:$F$74,_xlfn.AGGREGATE(15,3,ROW($F$6:$F$74)-ROW($F$5)/($F$6:$F$74&lt;&gt;""),ROWS($F$6:F45))),NA())</f>
        <v>#N/A</v>
      </c>
    </row>
    <row r="46" spans="2:11" x14ac:dyDescent="0.25">
      <c r="B46" s="99" t="str">
        <f>IF('Step 1_Expenditure3'!C37="","",'Step 1_Expenditure3'!C37)</f>
        <v>Installation</v>
      </c>
      <c r="C46" s="103">
        <f>NPV('Step 1_Expenditure3'!$C$23,Yearly_expenditure3!G13:DB13)+Yearly_expenditure3!F13</f>
        <v>44444.444444444445</v>
      </c>
      <c r="D46" s="56">
        <f t="shared" si="3"/>
        <v>0</v>
      </c>
      <c r="E46" s="56">
        <f t="shared" si="4"/>
        <v>1704900.3394428068</v>
      </c>
      <c r="F46" s="181">
        <f t="shared" si="5"/>
        <v>44444.444444444445</v>
      </c>
      <c r="G46" s="103"/>
      <c r="H46" s="149" t="e" cm="1">
        <f t="array" ref="H46">IFERROR(INDEX($B$6:$B$74,_xlfn.AGGREGATE(15,3,ROW($B$6:$B$74)-ROW($B$5)/($B$6:$B$74&lt;&gt;""),ROWS($B$6:B46))),NA())</f>
        <v>#N/A</v>
      </c>
      <c r="I46" s="149" t="e" cm="1">
        <f t="array" ref="I46">IFERROR(INDEX($D$6:$D$74,_xlfn.AGGREGATE(15,3,ROW($D$6:$D$74)-ROW($D$5)/($D$6:$D$74&lt;&gt;""),ROWS($D$6:D46))),NA())</f>
        <v>#N/A</v>
      </c>
      <c r="J46" s="149" t="e" cm="1">
        <f t="array" ref="J46">IFERROR(INDEX($E$6:$E$74,_xlfn.AGGREGATE(15,3,ROW($E$6:$E$74)-ROW($E$5)/($E$6:$E$74&lt;&gt;""),ROWS($E$6:E46))),NA())</f>
        <v>#N/A</v>
      </c>
      <c r="K46" s="149" t="e" cm="1">
        <f t="array" ref="K46">IFERROR(INDEX($F$6:$F$74,_xlfn.AGGREGATE(15,3,ROW($F$6:$F$74)-ROW($F$5)/($F$6:$F$74&lt;&gt;""),ROWS($F$6:F46))),NA())</f>
        <v>#N/A</v>
      </c>
    </row>
    <row r="47" spans="2:11" x14ac:dyDescent="0.25">
      <c r="B47" s="99" t="str">
        <f>IF('Step 1_Expenditure3'!C38="","",'Step 1_Expenditure3'!C38)</f>
        <v>Grid Cost</v>
      </c>
      <c r="C47" s="103">
        <f>NPV('Step 1_Expenditure3'!$C$23,Yearly_expenditure3!G14:DB14)+Yearly_expenditure3!F14</f>
        <v>57971.014492753631</v>
      </c>
      <c r="D47" s="56">
        <f t="shared" si="3"/>
        <v>0</v>
      </c>
      <c r="E47" s="56">
        <f t="shared" si="4"/>
        <v>1646929.3249500531</v>
      </c>
      <c r="F47" s="181">
        <f t="shared" si="5"/>
        <v>57971.014492753631</v>
      </c>
      <c r="G47" s="103"/>
      <c r="H47" s="149" t="e" cm="1">
        <f t="array" ref="H47">IFERROR(INDEX($B$6:$B$74,_xlfn.AGGREGATE(15,3,ROW($B$6:$B$74)-ROW($B$5)/($B$6:$B$74&lt;&gt;""),ROWS($B$6:B47))),NA())</f>
        <v>#N/A</v>
      </c>
      <c r="I47" s="149" t="e" cm="1">
        <f t="array" ref="I47">IFERROR(INDEX($D$6:$D$74,_xlfn.AGGREGATE(15,3,ROW($D$6:$D$74)-ROW($D$5)/($D$6:$D$74&lt;&gt;""),ROWS($D$6:D47))),NA())</f>
        <v>#N/A</v>
      </c>
      <c r="J47" s="149" t="e" cm="1">
        <f t="array" ref="J47">IFERROR(INDEX($E$6:$E$74,_xlfn.AGGREGATE(15,3,ROW($E$6:$E$74)-ROW($E$5)/($E$6:$E$74&lt;&gt;""),ROWS($E$6:E47))),NA())</f>
        <v>#N/A</v>
      </c>
      <c r="K47" s="149" t="e" cm="1">
        <f t="array" ref="K47">IFERROR(INDEX($F$6:$F$74,_xlfn.AGGREGATE(15,3,ROW($F$6:$F$74)-ROW($F$5)/($F$6:$F$74&lt;&gt;""),ROWS($F$6:F47))),NA())</f>
        <v>#N/A</v>
      </c>
    </row>
    <row r="48" spans="2:11" x14ac:dyDescent="0.25">
      <c r="B48" s="99" t="str">
        <f>IF('Step 1_Expenditure3'!C39="","",'Step 1_Expenditure3'!C39)</f>
        <v>Other Capex, Balance of System</v>
      </c>
      <c r="C48" s="103">
        <f>NPV('Step 1_Expenditure3'!$C$23,Yearly_expenditure3!G15:DB15)+Yearly_expenditure3!F15</f>
        <v>144927.53623188406</v>
      </c>
      <c r="D48" s="56">
        <f t="shared" si="3"/>
        <v>0</v>
      </c>
      <c r="E48" s="56">
        <f t="shared" si="4"/>
        <v>1502001.7887181691</v>
      </c>
      <c r="F48" s="181">
        <f t="shared" si="5"/>
        <v>144927.53623188406</v>
      </c>
      <c r="G48" s="103"/>
      <c r="H48" s="149" t="e" cm="1">
        <f t="array" ref="H48">IFERROR(INDEX($B$6:$B$74,_xlfn.AGGREGATE(15,3,ROW($B$6:$B$74)-ROW($B$5)/($B$6:$B$74&lt;&gt;""),ROWS($B$6:B48))),NA())</f>
        <v>#N/A</v>
      </c>
      <c r="I48" s="149" t="e" cm="1">
        <f t="array" ref="I48">IFERROR(INDEX($D$6:$D$74,_xlfn.AGGREGATE(15,3,ROW($D$6:$D$74)-ROW($D$5)/($D$6:$D$74&lt;&gt;""),ROWS($D$6:D48))),NA())</f>
        <v>#N/A</v>
      </c>
      <c r="J48" s="149" t="e" cm="1">
        <f t="array" ref="J48">IFERROR(INDEX($E$6:$E$74,_xlfn.AGGREGATE(15,3,ROW($E$6:$E$74)-ROW($E$5)/($E$6:$E$74&lt;&gt;""),ROWS($E$6:E48))),NA())</f>
        <v>#N/A</v>
      </c>
      <c r="K48" s="149" t="e" cm="1">
        <f t="array" ref="K48">IFERROR(INDEX($F$6:$F$74,_xlfn.AGGREGATE(15,3,ROW($F$6:$F$74)-ROW($F$5)/($F$6:$F$74&lt;&gt;""),ROWS($F$6:F48))),NA())</f>
        <v>#N/A</v>
      </c>
    </row>
    <row r="49" spans="2:11" x14ac:dyDescent="0.25">
      <c r="B49" s="99" t="str">
        <f>IF('Step 1_Expenditure3'!C40="","",'Step 1_Expenditure3'!C40)</f>
        <v>Operational Costs</v>
      </c>
      <c r="C49" s="103">
        <f>NPV('Step 1_Expenditure3'!$C$23,Yearly_expenditure3!G16:DB16)+Yearly_expenditure3!F16</f>
        <v>307297.48213308369</v>
      </c>
      <c r="D49" s="56">
        <f t="shared" si="3"/>
        <v>0</v>
      </c>
      <c r="E49" s="56">
        <f t="shared" si="4"/>
        <v>1194704.3065850853</v>
      </c>
      <c r="F49" s="181">
        <f t="shared" si="5"/>
        <v>307297.48213308369</v>
      </c>
      <c r="G49" s="103"/>
      <c r="H49" s="149" t="e" cm="1">
        <f t="array" ref="H49">IFERROR(INDEX($B$6:$B$74,_xlfn.AGGREGATE(15,3,ROW($B$6:$B$74)-ROW($B$5)/($B$6:$B$74&lt;&gt;""),ROWS($B$6:B49))),NA())</f>
        <v>#N/A</v>
      </c>
      <c r="I49" s="149" t="e" cm="1">
        <f t="array" ref="I49">IFERROR(INDEX($D$6:$D$74,_xlfn.AGGREGATE(15,3,ROW($D$6:$D$74)-ROW($D$5)/($D$6:$D$74&lt;&gt;""),ROWS($D$6:D49))),NA())</f>
        <v>#N/A</v>
      </c>
      <c r="J49" s="149" t="e" cm="1">
        <f t="array" ref="J49">IFERROR(INDEX($E$6:$E$74,_xlfn.AGGREGATE(15,3,ROW($E$6:$E$74)-ROW($E$5)/($E$6:$E$74&lt;&gt;""),ROWS($E$6:E49))),NA())</f>
        <v>#N/A</v>
      </c>
      <c r="K49" s="149" t="e" cm="1">
        <f t="array" ref="K49">IFERROR(INDEX($F$6:$F$74,_xlfn.AGGREGATE(15,3,ROW($F$6:$F$74)-ROW($F$5)/($F$6:$F$74&lt;&gt;""),ROWS($F$6:F49))),NA())</f>
        <v>#N/A</v>
      </c>
    </row>
    <row r="50" spans="2:11" x14ac:dyDescent="0.25">
      <c r="B50" s="99" t="str">
        <f>IF('Step 1_Expenditure3'!C41="","",'Step 1_Expenditure3'!C41)</f>
        <v>PV Cleaning</v>
      </c>
      <c r="C50" s="103">
        <f>NPV('Step 1_Expenditure3'!$C$23,Yearly_expenditure3!G17:DB17)+Yearly_expenditure3!F17</f>
        <v>207930.32303662717</v>
      </c>
      <c r="D50" s="56">
        <f t="shared" si="3"/>
        <v>0</v>
      </c>
      <c r="E50" s="56">
        <f t="shared" si="4"/>
        <v>986773.9835484582</v>
      </c>
      <c r="F50" s="181">
        <f t="shared" si="5"/>
        <v>207930.32303662717</v>
      </c>
      <c r="G50" s="103"/>
      <c r="H50" s="149" t="e" cm="1">
        <f t="array" ref="H50">IFERROR(INDEX($B$6:$B$74,_xlfn.AGGREGATE(15,3,ROW($B$6:$B$74)-ROW($B$5)/($B$6:$B$74&lt;&gt;""),ROWS($B$6:B50))),NA())</f>
        <v>#N/A</v>
      </c>
      <c r="I50" s="149" t="e" cm="1">
        <f t="array" ref="I50">IFERROR(INDEX($D$6:$D$74,_xlfn.AGGREGATE(15,3,ROW($D$6:$D$74)-ROW($D$5)/($D$6:$D$74&lt;&gt;""),ROWS($D$6:D50))),NA())</f>
        <v>#N/A</v>
      </c>
      <c r="J50" s="149" t="e" cm="1">
        <f t="array" ref="J50">IFERROR(INDEX($E$6:$E$74,_xlfn.AGGREGATE(15,3,ROW($E$6:$E$74)-ROW($E$5)/($E$6:$E$74&lt;&gt;""),ROWS($E$6:E50))),NA())</f>
        <v>#N/A</v>
      </c>
      <c r="K50" s="149" t="e" cm="1">
        <f t="array" ref="K50">IFERROR(INDEX($F$6:$F$74,_xlfn.AGGREGATE(15,3,ROW($F$6:$F$74)-ROW($F$5)/($F$6:$F$74&lt;&gt;""),ROWS($F$6:F50))),NA())</f>
        <v>#N/A</v>
      </c>
    </row>
    <row r="51" spans="2:11" x14ac:dyDescent="0.25">
      <c r="B51" s="99" t="str">
        <f>IF('Step 1_Expenditure3'!C42="","",'Step 1_Expenditure3'!C42)</f>
        <v>Local consultant</v>
      </c>
      <c r="C51" s="103">
        <f>NPV('Step 1_Expenditure3'!$C$23,Yearly_expenditure3!G18:DB18)+Yearly_expenditure3!F18</f>
        <v>10000</v>
      </c>
      <c r="D51" s="56">
        <f t="shared" si="3"/>
        <v>0</v>
      </c>
      <c r="E51" s="56">
        <f t="shared" si="4"/>
        <v>976773.9835484582</v>
      </c>
      <c r="F51" s="181">
        <f t="shared" si="5"/>
        <v>10000</v>
      </c>
      <c r="G51" s="103"/>
      <c r="H51" s="149" t="e" cm="1">
        <f t="array" ref="H51">IFERROR(INDEX($B$6:$B$74,_xlfn.AGGREGATE(15,3,ROW($B$6:$B$74)-ROW($B$5)/($B$6:$B$74&lt;&gt;""),ROWS($B$6:B51))),NA())</f>
        <v>#N/A</v>
      </c>
      <c r="I51" s="149" t="e" cm="1">
        <f t="array" ref="I51">IFERROR(INDEX($D$6:$D$74,_xlfn.AGGREGATE(15,3,ROW($D$6:$D$74)-ROW($D$5)/($D$6:$D$74&lt;&gt;""),ROWS($D$6:D51))),NA())</f>
        <v>#N/A</v>
      </c>
      <c r="J51" s="149" t="e" cm="1">
        <f t="array" ref="J51">IFERROR(INDEX($E$6:$E$74,_xlfn.AGGREGATE(15,3,ROW($E$6:$E$74)-ROW($E$5)/($E$6:$E$74&lt;&gt;""),ROWS($E$6:E51))),NA())</f>
        <v>#N/A</v>
      </c>
      <c r="K51" s="149" t="e" cm="1">
        <f t="array" ref="K51">IFERROR(INDEX($F$6:$F$74,_xlfn.AGGREGATE(15,3,ROW($F$6:$F$74)-ROW($F$5)/($F$6:$F$74&lt;&gt;""),ROWS($F$6:F51))),NA())</f>
        <v>#N/A</v>
      </c>
    </row>
    <row r="52" spans="2:11" x14ac:dyDescent="0.25">
      <c r="B52" s="99" t="str">
        <f>IF('Step 1_Expenditure3'!C43="","",'Step 1_Expenditure3'!C43)</f>
        <v>Connections O&amp;M manuals</v>
      </c>
      <c r="C52" s="103">
        <f>NPV('Step 1_Expenditure3'!$C$23,Yearly_expenditure3!G19:DB19)+Yearly_expenditure3!F19</f>
        <v>4830.9178743961356</v>
      </c>
      <c r="D52" s="56">
        <f t="shared" si="3"/>
        <v>0</v>
      </c>
      <c r="E52" s="56">
        <f t="shared" si="4"/>
        <v>971943.06567406212</v>
      </c>
      <c r="F52" s="181">
        <f t="shared" si="5"/>
        <v>4830.9178743961356</v>
      </c>
      <c r="G52" s="103"/>
      <c r="H52" s="149" t="e" cm="1">
        <f t="array" ref="H52">IFERROR(INDEX($B$6:$B$74,_xlfn.AGGREGATE(15,3,ROW($B$6:$B$74)-ROW($B$5)/($B$6:$B$74&lt;&gt;""),ROWS($B$6:B52))),NA())</f>
        <v>#N/A</v>
      </c>
      <c r="I52" s="149" t="e" cm="1">
        <f t="array" ref="I52">IFERROR(INDEX($D$6:$D$74,_xlfn.AGGREGATE(15,3,ROW($D$6:$D$74)-ROW($D$5)/($D$6:$D$74&lt;&gt;""),ROWS($D$6:D52))),NA())</f>
        <v>#N/A</v>
      </c>
      <c r="J52" s="149" t="e" cm="1">
        <f t="array" ref="J52">IFERROR(INDEX($E$6:$E$74,_xlfn.AGGREGATE(15,3,ROW($E$6:$E$74)-ROW($E$5)/($E$6:$E$74&lt;&gt;""),ROWS($E$6:E52))),NA())</f>
        <v>#N/A</v>
      </c>
      <c r="K52" s="149" t="e" cm="1">
        <f t="array" ref="K52">IFERROR(INDEX($F$6:$F$74,_xlfn.AGGREGATE(15,3,ROW($F$6:$F$74)-ROW($F$5)/($F$6:$F$74&lt;&gt;""),ROWS($F$6:F52))),NA())</f>
        <v>#N/A</v>
      </c>
    </row>
    <row r="53" spans="2:11" x14ac:dyDescent="0.25">
      <c r="B53" s="99" t="str">
        <f>IF('Step 1_Expenditure3'!C44="","",'Step 1_Expenditure3'!C44)</f>
        <v/>
      </c>
      <c r="C53" s="103">
        <f>NPV('Step 1_Expenditure3'!$C$23,Yearly_expenditure3!G20:DB20)+Yearly_expenditure3!F20</f>
        <v>0</v>
      </c>
      <c r="D53" s="56" t="str">
        <f t="shared" si="3"/>
        <v/>
      </c>
      <c r="E53" s="56" t="str">
        <f t="shared" si="4"/>
        <v/>
      </c>
      <c r="F53" s="181" t="str">
        <f t="shared" si="5"/>
        <v/>
      </c>
      <c r="G53" s="103"/>
      <c r="H53" s="149" t="e" cm="1">
        <f t="array" ref="H53">IFERROR(INDEX($B$6:$B$74,_xlfn.AGGREGATE(15,3,ROW($B$6:$B$74)-ROW($B$5)/($B$6:$B$74&lt;&gt;""),ROWS($B$6:B53))),NA())</f>
        <v>#N/A</v>
      </c>
      <c r="I53" s="149" t="e" cm="1">
        <f t="array" ref="I53">IFERROR(INDEX($D$6:$D$74,_xlfn.AGGREGATE(15,3,ROW($D$6:$D$74)-ROW($D$5)/($D$6:$D$74&lt;&gt;""),ROWS($D$6:D53))),NA())</f>
        <v>#N/A</v>
      </c>
      <c r="J53" s="149" t="e" cm="1">
        <f t="array" ref="J53">IFERROR(INDEX($E$6:$E$74,_xlfn.AGGREGATE(15,3,ROW($E$6:$E$74)-ROW($E$5)/($E$6:$E$74&lt;&gt;""),ROWS($E$6:E53))),NA())</f>
        <v>#N/A</v>
      </c>
      <c r="K53" s="149" t="e" cm="1">
        <f t="array" ref="K53">IFERROR(INDEX($F$6:$F$74,_xlfn.AGGREGATE(15,3,ROW($F$6:$F$74)-ROW($F$5)/($F$6:$F$74&lt;&gt;""),ROWS($F$6:F53))),NA())</f>
        <v>#N/A</v>
      </c>
    </row>
    <row r="54" spans="2:11" x14ac:dyDescent="0.25">
      <c r="B54" s="99" t="str">
        <f>IF('Step 1_Expenditure3'!C45="","",'Step 1_Expenditure3'!C45)</f>
        <v/>
      </c>
      <c r="C54" s="103">
        <f>NPV('Step 1_Expenditure3'!$C$23,Yearly_expenditure3!G21:DB21)+Yearly_expenditure3!F21</f>
        <v>0</v>
      </c>
      <c r="D54" s="56" t="str">
        <f t="shared" si="3"/>
        <v/>
      </c>
      <c r="E54" s="56" t="str">
        <f t="shared" si="4"/>
        <v/>
      </c>
      <c r="F54" s="181" t="str">
        <f t="shared" si="5"/>
        <v/>
      </c>
      <c r="H54" s="149" t="e" cm="1">
        <f t="array" ref="H54">IFERROR(INDEX($B$6:$B$74,_xlfn.AGGREGATE(15,3,ROW($B$6:$B$74)-ROW($B$5)/($B$6:$B$74&lt;&gt;""),ROWS($B$6:B54))),NA())</f>
        <v>#N/A</v>
      </c>
      <c r="I54" s="149" t="e" cm="1">
        <f t="array" ref="I54">IFERROR(INDEX($D$6:$D$74,_xlfn.AGGREGATE(15,3,ROW($D$6:$D$74)-ROW($D$5)/($D$6:$D$74&lt;&gt;""),ROWS($D$6:D54))),NA())</f>
        <v>#N/A</v>
      </c>
      <c r="J54" s="149" t="e" cm="1">
        <f t="array" ref="J54">IFERROR(INDEX($E$6:$E$74,_xlfn.AGGREGATE(15,3,ROW($E$6:$E$74)-ROW($E$5)/($E$6:$E$74&lt;&gt;""),ROWS($E$6:E54))),NA())</f>
        <v>#N/A</v>
      </c>
      <c r="K54" s="149" t="e" cm="1">
        <f t="array" ref="K54">IFERROR(INDEX($F$6:$F$74,_xlfn.AGGREGATE(15,3,ROW($F$6:$F$74)-ROW($F$5)/($F$6:$F$74&lt;&gt;""),ROWS($F$6:F54))),NA())</f>
        <v>#N/A</v>
      </c>
    </row>
    <row r="55" spans="2:11" x14ac:dyDescent="0.25">
      <c r="B55" s="99" t="str">
        <f>IF('Step 1_Expenditure3'!C46="","",'Step 1_Expenditure3'!C46)</f>
        <v/>
      </c>
      <c r="C55" s="103">
        <f>NPV('Step 1_Expenditure3'!$C$23,Yearly_expenditure3!G22:DB22)+Yearly_expenditure3!F22</f>
        <v>0</v>
      </c>
      <c r="D55" s="56" t="str">
        <f>IF(B55="","",IF(E54-C55&lt;0,IF(E54&lt;=0,-C55,E54-C55),0))</f>
        <v/>
      </c>
      <c r="E55" s="56" t="str">
        <f>IF(B55="","",IF(E54-C55&lt;0,IF(E54&lt;0,D54+E54,D54),E54-C55))</f>
        <v/>
      </c>
      <c r="F55" s="181" t="str">
        <f>IF(B55="","",IF(D55&lt;0,IF(E55&lt;0,0,E54),C55))</f>
        <v/>
      </c>
      <c r="H55" s="149" t="e" cm="1">
        <f t="array" ref="H55">IFERROR(INDEX($B$6:$B$74,_xlfn.AGGREGATE(15,3,ROW($B$6:$B$74)-ROW($B$5)/($B$6:$B$74&lt;&gt;""),ROWS($B$6:B55))),NA())</f>
        <v>#N/A</v>
      </c>
      <c r="I55" s="149" t="e" cm="1">
        <f t="array" ref="I55">IFERROR(INDEX($D$6:$D$74,_xlfn.AGGREGATE(15,3,ROW($D$6:$D$74)-ROW($D$5)/($D$6:$D$74&lt;&gt;""),ROWS($D$6:D55))),NA())</f>
        <v>#N/A</v>
      </c>
      <c r="J55" s="149" t="e" cm="1">
        <f t="array" ref="J55">IFERROR(INDEX($E$6:$E$74,_xlfn.AGGREGATE(15,3,ROW($E$6:$E$74)-ROW($E$5)/($E$6:$E$74&lt;&gt;""),ROWS($E$6:E55))),NA())</f>
        <v>#N/A</v>
      </c>
      <c r="K55" s="149" t="e" cm="1">
        <f t="array" ref="K55">IFERROR(INDEX($F$6:$F$74,_xlfn.AGGREGATE(15,3,ROW($F$6:$F$74)-ROW($F$5)/($F$6:$F$74&lt;&gt;""),ROWS($F$6:F55))),NA())</f>
        <v>#N/A</v>
      </c>
    </row>
    <row r="56" spans="2:11" x14ac:dyDescent="0.25">
      <c r="B56" s="99" t="str">
        <f>IF('Step 1_Expenditure3'!C47="","",'Step 1_Expenditure3'!C47)</f>
        <v/>
      </c>
      <c r="C56" s="103">
        <f>NPV('Step 1_Expenditure3'!$C$23,Yearly_expenditure3!G23:DB23)+Yearly_expenditure3!F23</f>
        <v>0</v>
      </c>
      <c r="D56" s="56" t="str">
        <f t="shared" ref="D56:D73" si="6">IF(B56="","",IF(E55-C56&lt;0,IF(E55&lt;=0,-C56,E55-C56),0))</f>
        <v/>
      </c>
      <c r="E56" s="56" t="str">
        <f t="shared" ref="E56:E73" si="7">IF(B56="","",IF(E55-C56&lt;0,IF(E55&lt;0,D55+E55,D55),E55-C56))</f>
        <v/>
      </c>
      <c r="F56" s="181" t="str">
        <f t="shared" ref="F56:F73" si="8">IF(B56="","",IF(D56&lt;0,IF(E56&lt;0,0,E55),C56))</f>
        <v/>
      </c>
      <c r="H56" s="149" t="e" cm="1">
        <f t="array" ref="H56">IFERROR(INDEX($B$6:$B$74,_xlfn.AGGREGATE(15,3,ROW($B$6:$B$74)-ROW($B$5)/($B$6:$B$74&lt;&gt;""),ROWS($B$6:B56))),NA())</f>
        <v>#N/A</v>
      </c>
      <c r="I56" s="149" t="e" cm="1">
        <f t="array" ref="I56">IFERROR(INDEX($D$6:$D$74,_xlfn.AGGREGATE(15,3,ROW($D$6:$D$74)-ROW($D$5)/($D$6:$D$74&lt;&gt;""),ROWS($D$6:D56))),NA())</f>
        <v>#N/A</v>
      </c>
      <c r="J56" s="149" t="e" cm="1">
        <f t="array" ref="J56">IFERROR(INDEX($E$6:$E$74,_xlfn.AGGREGATE(15,3,ROW($E$6:$E$74)-ROW($E$5)/($E$6:$E$74&lt;&gt;""),ROWS($E$6:E56))),NA())</f>
        <v>#N/A</v>
      </c>
      <c r="K56" s="149" t="e" cm="1">
        <f t="array" ref="K56">IFERROR(INDEX($F$6:$F$74,_xlfn.AGGREGATE(15,3,ROW($F$6:$F$74)-ROW($F$5)/($F$6:$F$74&lt;&gt;""),ROWS($F$6:F56))),NA())</f>
        <v>#N/A</v>
      </c>
    </row>
    <row r="57" spans="2:11" x14ac:dyDescent="0.25">
      <c r="B57" s="99" t="str">
        <f>IF('Step 1_Expenditure3'!C48="","",'Step 1_Expenditure3'!C48)</f>
        <v/>
      </c>
      <c r="C57" s="103">
        <f>NPV('Step 1_Expenditure3'!$C$23,Yearly_expenditure3!G24:DB24)+Yearly_expenditure3!F24</f>
        <v>0</v>
      </c>
      <c r="D57" s="56" t="str">
        <f t="shared" si="6"/>
        <v/>
      </c>
      <c r="E57" s="56" t="str">
        <f t="shared" si="7"/>
        <v/>
      </c>
      <c r="F57" s="181" t="str">
        <f t="shared" si="8"/>
        <v/>
      </c>
      <c r="H57" s="149" t="e" cm="1">
        <f t="array" ref="H57">IFERROR(INDEX($B$6:$B$74,_xlfn.AGGREGATE(15,3,ROW($B$6:$B$74)-ROW($B$5)/($B$6:$B$74&lt;&gt;""),ROWS($B$6:B57))),NA())</f>
        <v>#N/A</v>
      </c>
      <c r="I57" s="149" t="e" cm="1">
        <f t="array" ref="I57">IFERROR(INDEX($D$6:$D$74,_xlfn.AGGREGATE(15,3,ROW($D$6:$D$74)-ROW($D$5)/($D$6:$D$74&lt;&gt;""),ROWS($D$6:D57))),NA())</f>
        <v>#N/A</v>
      </c>
      <c r="J57" s="149" t="e" cm="1">
        <f t="array" ref="J57">IFERROR(INDEX($E$6:$E$74,_xlfn.AGGREGATE(15,3,ROW($E$6:$E$74)-ROW($E$5)/($E$6:$E$74&lt;&gt;""),ROWS($E$6:E57))),NA())</f>
        <v>#N/A</v>
      </c>
      <c r="K57" s="149" t="e" cm="1">
        <f t="array" ref="K57">IFERROR(INDEX($F$6:$F$74,_xlfn.AGGREGATE(15,3,ROW($F$6:$F$74)-ROW($F$5)/($F$6:$F$74&lt;&gt;""),ROWS($F$6:F57))),NA())</f>
        <v>#N/A</v>
      </c>
    </row>
    <row r="58" spans="2:11" x14ac:dyDescent="0.25">
      <c r="B58" s="99" t="str">
        <f>IF('Step 1_Expenditure3'!C49="","",'Step 1_Expenditure3'!C49)</f>
        <v/>
      </c>
      <c r="C58" s="103">
        <f>NPV('Step 1_Expenditure3'!$C$23,Yearly_expenditure3!G25:DB25)+Yearly_expenditure3!F25</f>
        <v>0</v>
      </c>
      <c r="D58" s="56" t="str">
        <f t="shared" si="6"/>
        <v/>
      </c>
      <c r="E58" s="56" t="str">
        <f t="shared" si="7"/>
        <v/>
      </c>
      <c r="F58" s="181" t="str">
        <f t="shared" si="8"/>
        <v/>
      </c>
      <c r="H58" s="149" t="e" cm="1">
        <f t="array" ref="H58">IFERROR(INDEX($B$6:$B$74,_xlfn.AGGREGATE(15,3,ROW($B$6:$B$74)-ROW($B$5)/($B$6:$B$74&lt;&gt;""),ROWS($B$6:B58))),NA())</f>
        <v>#N/A</v>
      </c>
      <c r="I58" s="149" t="e" cm="1">
        <f t="array" ref="I58">IFERROR(INDEX($D$6:$D$74,_xlfn.AGGREGATE(15,3,ROW($D$6:$D$74)-ROW($D$5)/($D$6:$D$74&lt;&gt;""),ROWS($D$6:D58))),NA())</f>
        <v>#N/A</v>
      </c>
      <c r="J58" s="149" t="e" cm="1">
        <f t="array" ref="J58">IFERROR(INDEX($E$6:$E$74,_xlfn.AGGREGATE(15,3,ROW($E$6:$E$74)-ROW($E$5)/($E$6:$E$74&lt;&gt;""),ROWS($E$6:E58))),NA())</f>
        <v>#N/A</v>
      </c>
      <c r="K58" s="149" t="e" cm="1">
        <f t="array" ref="K58">IFERROR(INDEX($F$6:$F$74,_xlfn.AGGREGATE(15,3,ROW($F$6:$F$74)-ROW($F$5)/($F$6:$F$74&lt;&gt;""),ROWS($F$6:F58))),NA())</f>
        <v>#N/A</v>
      </c>
    </row>
    <row r="59" spans="2:11" x14ac:dyDescent="0.25">
      <c r="B59" s="99" t="str">
        <f>IF('Step 1_Expenditure3'!C50="","",'Step 1_Expenditure3'!C50)</f>
        <v/>
      </c>
      <c r="C59" s="103">
        <f>NPV('Step 1_Expenditure3'!$C$23,Yearly_expenditure3!G26:DB26)+Yearly_expenditure3!F26</f>
        <v>0</v>
      </c>
      <c r="D59" s="56" t="str">
        <f t="shared" si="6"/>
        <v/>
      </c>
      <c r="E59" s="56" t="str">
        <f t="shared" si="7"/>
        <v/>
      </c>
      <c r="F59" s="181" t="str">
        <f t="shared" si="8"/>
        <v/>
      </c>
      <c r="H59" s="149" t="e" cm="1">
        <f t="array" ref="H59">IFERROR(INDEX($B$6:$B$74,_xlfn.AGGREGATE(15,3,ROW($B$6:$B$74)-ROW($B$5)/($B$6:$B$74&lt;&gt;""),ROWS($B$6:B59))),NA())</f>
        <v>#N/A</v>
      </c>
      <c r="I59" s="149" t="e" cm="1">
        <f t="array" ref="I59">IFERROR(INDEX($D$6:$D$74,_xlfn.AGGREGATE(15,3,ROW($D$6:$D$74)-ROW($D$5)/($D$6:$D$74&lt;&gt;""),ROWS($D$6:D59))),NA())</f>
        <v>#N/A</v>
      </c>
      <c r="J59" s="149" t="e" cm="1">
        <f t="array" ref="J59">IFERROR(INDEX($E$6:$E$74,_xlfn.AGGREGATE(15,3,ROW($E$6:$E$74)-ROW($E$5)/($E$6:$E$74&lt;&gt;""),ROWS($E$6:E59))),NA())</f>
        <v>#N/A</v>
      </c>
      <c r="K59" s="149" t="e" cm="1">
        <f t="array" ref="K59">IFERROR(INDEX($F$6:$F$74,_xlfn.AGGREGATE(15,3,ROW($F$6:$F$74)-ROW($F$5)/($F$6:$F$74&lt;&gt;""),ROWS($F$6:F59))),NA())</f>
        <v>#N/A</v>
      </c>
    </row>
    <row r="60" spans="2:11" x14ac:dyDescent="0.25">
      <c r="B60" s="99" t="str">
        <f>IF('Step 1_Expenditure3'!C51="","",'Step 1_Expenditure3'!C51)</f>
        <v/>
      </c>
      <c r="C60" s="103">
        <f>NPV('Step 1_Expenditure3'!$C$23,Yearly_expenditure3!G27:DB27)+Yearly_expenditure3!F27</f>
        <v>0</v>
      </c>
      <c r="D60" s="56" t="str">
        <f t="shared" si="6"/>
        <v/>
      </c>
      <c r="E60" s="56" t="str">
        <f t="shared" si="7"/>
        <v/>
      </c>
      <c r="F60" s="181" t="str">
        <f t="shared" si="8"/>
        <v/>
      </c>
      <c r="H60" s="149" t="e" cm="1">
        <f t="array" ref="H60">IFERROR(INDEX($B$6:$B$74,_xlfn.AGGREGATE(15,3,ROW($B$6:$B$74)-ROW($B$5)/($B$6:$B$74&lt;&gt;""),ROWS($B$6:B60))),NA())</f>
        <v>#N/A</v>
      </c>
      <c r="I60" s="149" t="e" cm="1">
        <f t="array" ref="I60">IFERROR(INDEX($D$6:$D$74,_xlfn.AGGREGATE(15,3,ROW($D$6:$D$74)-ROW($D$5)/($D$6:$D$74&lt;&gt;""),ROWS($D$6:D60))),NA())</f>
        <v>#N/A</v>
      </c>
      <c r="J60" s="149" t="e" cm="1">
        <f t="array" ref="J60">IFERROR(INDEX($E$6:$E$74,_xlfn.AGGREGATE(15,3,ROW($E$6:$E$74)-ROW($E$5)/($E$6:$E$74&lt;&gt;""),ROWS($E$6:E60))),NA())</f>
        <v>#N/A</v>
      </c>
      <c r="K60" s="149" t="e" cm="1">
        <f t="array" ref="K60">IFERROR(INDEX($F$6:$F$74,_xlfn.AGGREGATE(15,3,ROW($F$6:$F$74)-ROW($F$5)/($F$6:$F$74&lt;&gt;""),ROWS($F$6:F60))),NA())</f>
        <v>#N/A</v>
      </c>
    </row>
    <row r="61" spans="2:11" x14ac:dyDescent="0.25">
      <c r="B61" s="99" t="str">
        <f>IF('Step 1_Expenditure3'!C52="","",'Step 1_Expenditure3'!C52)</f>
        <v/>
      </c>
      <c r="C61" s="103">
        <f>NPV('Step 1_Expenditure3'!$C$23,Yearly_expenditure3!G28:DB28)+Yearly_expenditure3!F28</f>
        <v>0</v>
      </c>
      <c r="D61" s="56" t="str">
        <f t="shared" si="6"/>
        <v/>
      </c>
      <c r="E61" s="56" t="str">
        <f t="shared" si="7"/>
        <v/>
      </c>
      <c r="F61" s="181" t="str">
        <f t="shared" si="8"/>
        <v/>
      </c>
      <c r="H61" s="149" t="e" cm="1">
        <f t="array" ref="H61">IFERROR(INDEX($B$6:$B$74,_xlfn.AGGREGATE(15,3,ROW($B$6:$B$74)-ROW($B$5)/($B$6:$B$74&lt;&gt;""),ROWS($B$6:B61))),NA())</f>
        <v>#N/A</v>
      </c>
      <c r="I61" s="149" t="e" cm="1">
        <f t="array" ref="I61">IFERROR(INDEX($D$6:$D$74,_xlfn.AGGREGATE(15,3,ROW($D$6:$D$74)-ROW($D$5)/($D$6:$D$74&lt;&gt;""),ROWS($D$6:D61))),NA())</f>
        <v>#N/A</v>
      </c>
      <c r="J61" s="149" t="e" cm="1">
        <f t="array" ref="J61">IFERROR(INDEX($E$6:$E$74,_xlfn.AGGREGATE(15,3,ROW($E$6:$E$74)-ROW($E$5)/($E$6:$E$74&lt;&gt;""),ROWS($E$6:E61))),NA())</f>
        <v>#N/A</v>
      </c>
      <c r="K61" s="149" t="e" cm="1">
        <f t="array" ref="K61">IFERROR(INDEX($F$6:$F$74,_xlfn.AGGREGATE(15,3,ROW($F$6:$F$74)-ROW($F$5)/($F$6:$F$74&lt;&gt;""),ROWS($F$6:F61))),NA())</f>
        <v>#N/A</v>
      </c>
    </row>
    <row r="62" spans="2:11" x14ac:dyDescent="0.25">
      <c r="B62" s="99" t="str">
        <f>IF('Step 1_Expenditure3'!C53="","",'Step 1_Expenditure3'!C53)</f>
        <v/>
      </c>
      <c r="C62" s="103">
        <f>NPV('Step 1_Expenditure3'!$C$23,Yearly_expenditure3!G29:DB29)+Yearly_expenditure3!F29</f>
        <v>0</v>
      </c>
      <c r="D62" s="56" t="str">
        <f t="shared" si="6"/>
        <v/>
      </c>
      <c r="E62" s="56" t="str">
        <f t="shared" si="7"/>
        <v/>
      </c>
      <c r="F62" s="181" t="str">
        <f t="shared" si="8"/>
        <v/>
      </c>
      <c r="H62" s="149" t="e" cm="1">
        <f t="array" ref="H62">IFERROR(INDEX($B$6:$B$74,_xlfn.AGGREGATE(15,3,ROW($B$6:$B$74)-ROW($B$5)/($B$6:$B$74&lt;&gt;""),ROWS($B$6:B62))),NA())</f>
        <v>#N/A</v>
      </c>
      <c r="I62" s="149" t="e" cm="1">
        <f t="array" ref="I62">IFERROR(INDEX($D$6:$D$74,_xlfn.AGGREGATE(15,3,ROW($D$6:$D$74)-ROW($D$5)/($D$6:$D$74&lt;&gt;""),ROWS($D$6:D62))),NA())</f>
        <v>#N/A</v>
      </c>
      <c r="J62" s="149" t="e" cm="1">
        <f t="array" ref="J62">IFERROR(INDEX($E$6:$E$74,_xlfn.AGGREGATE(15,3,ROW($E$6:$E$74)-ROW($E$5)/($E$6:$E$74&lt;&gt;""),ROWS($E$6:E62))),NA())</f>
        <v>#N/A</v>
      </c>
      <c r="K62" s="149" t="e" cm="1">
        <f t="array" ref="K62">IFERROR(INDEX($F$6:$F$74,_xlfn.AGGREGATE(15,3,ROW($F$6:$F$74)-ROW($F$5)/($F$6:$F$74&lt;&gt;""),ROWS($F$6:F62))),NA())</f>
        <v>#N/A</v>
      </c>
    </row>
    <row r="63" spans="2:11" x14ac:dyDescent="0.25">
      <c r="B63" s="99" t="str">
        <f>IF('Step 1_Expenditure3'!C54="","",'Step 1_Expenditure3'!C54)</f>
        <v/>
      </c>
      <c r="C63" s="103">
        <f>NPV('Step 1_Expenditure3'!$C$23,Yearly_expenditure3!G30:DB30)+Yearly_expenditure3!F30</f>
        <v>0</v>
      </c>
      <c r="D63" s="56" t="str">
        <f t="shared" si="6"/>
        <v/>
      </c>
      <c r="E63" s="56" t="str">
        <f t="shared" si="7"/>
        <v/>
      </c>
      <c r="F63" s="181" t="str">
        <f t="shared" si="8"/>
        <v/>
      </c>
      <c r="H63" s="149" t="e" cm="1">
        <f t="array" ref="H63">IFERROR(INDEX($B$6:$B$74,_xlfn.AGGREGATE(15,3,ROW($B$6:$B$74)-ROW($B$5)/($B$6:$B$74&lt;&gt;""),ROWS($B$6:B63))),NA())</f>
        <v>#N/A</v>
      </c>
      <c r="I63" s="149" t="e" cm="1">
        <f t="array" ref="I63">IFERROR(INDEX($D$6:$D$74,_xlfn.AGGREGATE(15,3,ROW($D$6:$D$74)-ROW($D$5)/($D$6:$D$74&lt;&gt;""),ROWS($D$6:D63))),NA())</f>
        <v>#N/A</v>
      </c>
      <c r="J63" s="149" t="e" cm="1">
        <f t="array" ref="J63">IFERROR(INDEX($E$6:$E$74,_xlfn.AGGREGATE(15,3,ROW($E$6:$E$74)-ROW($E$5)/($E$6:$E$74&lt;&gt;""),ROWS($E$6:E63))),NA())</f>
        <v>#N/A</v>
      </c>
      <c r="K63" s="149" t="e" cm="1">
        <f t="array" ref="K63">IFERROR(INDEX($F$6:$F$74,_xlfn.AGGREGATE(15,3,ROW($F$6:$F$74)-ROW($F$5)/($F$6:$F$74&lt;&gt;""),ROWS($F$6:F63))),NA())</f>
        <v>#N/A</v>
      </c>
    </row>
    <row r="64" spans="2:11" x14ac:dyDescent="0.25">
      <c r="B64" s="99" t="str">
        <f>IF('Step 1_Expenditure3'!C55="","",'Step 1_Expenditure3'!C55)</f>
        <v/>
      </c>
      <c r="C64" s="103">
        <f>NPV('Step 1_Expenditure3'!$C$23,Yearly_expenditure3!G31:DB31)+Yearly_expenditure3!F31</f>
        <v>0</v>
      </c>
      <c r="D64" s="56" t="str">
        <f t="shared" si="6"/>
        <v/>
      </c>
      <c r="E64" s="56" t="str">
        <f t="shared" si="7"/>
        <v/>
      </c>
      <c r="F64" s="181" t="str">
        <f t="shared" si="8"/>
        <v/>
      </c>
      <c r="H64" s="149" t="e" cm="1">
        <f t="array" ref="H64">IFERROR(INDEX($B$6:$B$74,_xlfn.AGGREGATE(15,3,ROW($B$6:$B$74)-ROW($B$5)/($B$6:$B$74&lt;&gt;""),ROWS($B$6:B64))),NA())</f>
        <v>#N/A</v>
      </c>
      <c r="I64" s="149" t="e" cm="1">
        <f t="array" ref="I64">IFERROR(INDEX($D$6:$D$74,_xlfn.AGGREGATE(15,3,ROW($D$6:$D$74)-ROW($D$5)/($D$6:$D$74&lt;&gt;""),ROWS($D$6:D64))),NA())</f>
        <v>#N/A</v>
      </c>
      <c r="J64" s="149" t="e" cm="1">
        <f t="array" ref="J64">IFERROR(INDEX($E$6:$E$74,_xlfn.AGGREGATE(15,3,ROW($E$6:$E$74)-ROW($E$5)/($E$6:$E$74&lt;&gt;""),ROWS($E$6:E64))),NA())</f>
        <v>#N/A</v>
      </c>
      <c r="K64" s="149" t="e" cm="1">
        <f t="array" ref="K64">IFERROR(INDEX($F$6:$F$74,_xlfn.AGGREGATE(15,3,ROW($F$6:$F$74)-ROW($F$5)/($F$6:$F$74&lt;&gt;""),ROWS($F$6:F64))),NA())</f>
        <v>#N/A</v>
      </c>
    </row>
    <row r="65" spans="2:11" x14ac:dyDescent="0.25">
      <c r="B65" s="99" t="str">
        <f>IF('Step 1_Expenditure3'!C56="","",'Step 1_Expenditure3'!C56)</f>
        <v/>
      </c>
      <c r="C65" s="103">
        <f>NPV('Step 1_Expenditure3'!$C$23,Yearly_expenditure3!G32:DB32)+Yearly_expenditure3!F32</f>
        <v>0</v>
      </c>
      <c r="D65" s="56" t="str">
        <f t="shared" si="6"/>
        <v/>
      </c>
      <c r="E65" s="56" t="str">
        <f t="shared" si="7"/>
        <v/>
      </c>
      <c r="F65" s="181" t="str">
        <f t="shared" si="8"/>
        <v/>
      </c>
      <c r="H65" s="149" t="e" cm="1">
        <f t="array" ref="H65">IFERROR(INDEX($B$6:$B$74,_xlfn.AGGREGATE(15,3,ROW($B$6:$B$74)-ROW($B$5)/($B$6:$B$74&lt;&gt;""),ROWS($B$6:B65))),NA())</f>
        <v>#N/A</v>
      </c>
      <c r="I65" s="149" t="e" cm="1">
        <f t="array" ref="I65">IFERROR(INDEX($D$6:$D$74,_xlfn.AGGREGATE(15,3,ROW($D$6:$D$74)-ROW($D$5)/($D$6:$D$74&lt;&gt;""),ROWS($D$6:D65))),NA())</f>
        <v>#N/A</v>
      </c>
      <c r="J65" s="149" t="e" cm="1">
        <f t="array" ref="J65">IFERROR(INDEX($E$6:$E$74,_xlfn.AGGREGATE(15,3,ROW($E$6:$E$74)-ROW($E$5)/($E$6:$E$74&lt;&gt;""),ROWS($E$6:E65))),NA())</f>
        <v>#N/A</v>
      </c>
      <c r="K65" s="149" t="e" cm="1">
        <f t="array" ref="K65">IFERROR(INDEX($F$6:$F$74,_xlfn.AGGREGATE(15,3,ROW($F$6:$F$74)-ROW($F$5)/($F$6:$F$74&lt;&gt;""),ROWS($F$6:F65))),NA())</f>
        <v>#N/A</v>
      </c>
    </row>
    <row r="66" spans="2:11" x14ac:dyDescent="0.25">
      <c r="B66" s="99" t="str">
        <f>IF('Step 1_Expenditure3'!C57="","",'Step 1_Expenditure3'!C57)</f>
        <v/>
      </c>
      <c r="C66" s="103">
        <f>NPV('Step 1_Expenditure3'!$C$23,Yearly_expenditure3!G33:DB33)+Yearly_expenditure3!F33</f>
        <v>0</v>
      </c>
      <c r="D66" s="56" t="str">
        <f t="shared" si="6"/>
        <v/>
      </c>
      <c r="E66" s="56" t="str">
        <f t="shared" si="7"/>
        <v/>
      </c>
      <c r="F66" s="181" t="str">
        <f t="shared" si="8"/>
        <v/>
      </c>
      <c r="H66" s="149" t="e" cm="1">
        <f t="array" ref="H66">IFERROR(INDEX($B$6:$B$74,_xlfn.AGGREGATE(15,3,ROW($B$6:$B$74)-ROW($B$5)/($B$6:$B$74&lt;&gt;""),ROWS($B$6:B66))),NA())</f>
        <v>#N/A</v>
      </c>
      <c r="I66" s="149" t="e" cm="1">
        <f t="array" ref="I66">IFERROR(INDEX($D$6:$D$74,_xlfn.AGGREGATE(15,3,ROW($D$6:$D$74)-ROW($D$5)/($D$6:$D$74&lt;&gt;""),ROWS($D$6:D66))),NA())</f>
        <v>#N/A</v>
      </c>
      <c r="J66" s="149" t="e" cm="1">
        <f t="array" ref="J66">IFERROR(INDEX($E$6:$E$74,_xlfn.AGGREGATE(15,3,ROW($E$6:$E$74)-ROW($E$5)/($E$6:$E$74&lt;&gt;""),ROWS($E$6:E66))),NA())</f>
        <v>#N/A</v>
      </c>
      <c r="K66" s="149" t="e" cm="1">
        <f t="array" ref="K66">IFERROR(INDEX($F$6:$F$74,_xlfn.AGGREGATE(15,3,ROW($F$6:$F$74)-ROW($F$5)/($F$6:$F$74&lt;&gt;""),ROWS($F$6:F66))),NA())</f>
        <v>#N/A</v>
      </c>
    </row>
    <row r="67" spans="2:11" x14ac:dyDescent="0.25">
      <c r="B67" s="99" t="str">
        <f>IF('Step 1_Expenditure3'!C58="","",'Step 1_Expenditure3'!C58)</f>
        <v/>
      </c>
      <c r="C67" s="103">
        <f>NPV('Step 1_Expenditure3'!$C$23,Yearly_expenditure3!G34:DB34)+Yearly_expenditure3!F34</f>
        <v>0</v>
      </c>
      <c r="D67" s="56" t="str">
        <f t="shared" si="6"/>
        <v/>
      </c>
      <c r="E67" s="56" t="str">
        <f t="shared" si="7"/>
        <v/>
      </c>
      <c r="F67" s="181" t="str">
        <f t="shared" si="8"/>
        <v/>
      </c>
      <c r="H67" s="149" t="e" cm="1">
        <f t="array" ref="H67">IFERROR(INDEX($B$6:$B$74,_xlfn.AGGREGATE(15,3,ROW($B$6:$B$74)-ROW($B$5)/($B$6:$B$74&lt;&gt;""),ROWS($B$6:B67))),NA())</f>
        <v>#N/A</v>
      </c>
      <c r="I67" s="149" t="e" cm="1">
        <f t="array" ref="I67">IFERROR(INDEX($D$6:$D$74,_xlfn.AGGREGATE(15,3,ROW($D$6:$D$74)-ROW($D$5)/($D$6:$D$74&lt;&gt;""),ROWS($D$6:D67))),NA())</f>
        <v>#N/A</v>
      </c>
      <c r="J67" s="149" t="e" cm="1">
        <f t="array" ref="J67">IFERROR(INDEX($E$6:$E$74,_xlfn.AGGREGATE(15,3,ROW($E$6:$E$74)-ROW($E$5)/($E$6:$E$74&lt;&gt;""),ROWS($E$6:E67))),NA())</f>
        <v>#N/A</v>
      </c>
      <c r="K67" s="149" t="e" cm="1">
        <f t="array" ref="K67">IFERROR(INDEX($F$6:$F$74,_xlfn.AGGREGATE(15,3,ROW($F$6:$F$74)-ROW($F$5)/($F$6:$F$74&lt;&gt;""),ROWS($F$6:F67))),NA())</f>
        <v>#N/A</v>
      </c>
    </row>
    <row r="68" spans="2:11" x14ac:dyDescent="0.25">
      <c r="B68" s="99" t="str">
        <f>IF('Step 1_Expenditure3'!C59="","",'Step 1_Expenditure3'!C59)</f>
        <v/>
      </c>
      <c r="C68" s="103">
        <f>NPV('Step 1_Expenditure3'!$C$23,Yearly_expenditure3!G35:DB35)+Yearly_expenditure3!F35</f>
        <v>0</v>
      </c>
      <c r="D68" s="56" t="str">
        <f t="shared" si="6"/>
        <v/>
      </c>
      <c r="E68" s="56" t="str">
        <f t="shared" si="7"/>
        <v/>
      </c>
      <c r="F68" s="181" t="str">
        <f t="shared" si="8"/>
        <v/>
      </c>
      <c r="H68" s="149" t="e" cm="1">
        <f t="array" ref="H68">IFERROR(INDEX($B$6:$B$74,_xlfn.AGGREGATE(15,3,ROW($B$6:$B$74)-ROW($B$5)/($B$6:$B$74&lt;&gt;""),ROWS($B$6:B68))),NA())</f>
        <v>#N/A</v>
      </c>
      <c r="I68" s="149" t="e" cm="1">
        <f t="array" ref="I68">IFERROR(INDEX($D$6:$D$74,_xlfn.AGGREGATE(15,3,ROW($D$6:$D$74)-ROW($D$5)/($D$6:$D$74&lt;&gt;""),ROWS($D$6:D68))),NA())</f>
        <v>#N/A</v>
      </c>
      <c r="J68" s="149" t="e" cm="1">
        <f t="array" ref="J68">IFERROR(INDEX($E$6:$E$74,_xlfn.AGGREGATE(15,3,ROW($E$6:$E$74)-ROW($E$5)/($E$6:$E$74&lt;&gt;""),ROWS($E$6:E68))),NA())</f>
        <v>#N/A</v>
      </c>
      <c r="K68" s="149" t="e" cm="1">
        <f t="array" ref="K68">IFERROR(INDEX($F$6:$F$74,_xlfn.AGGREGATE(15,3,ROW($F$6:$F$74)-ROW($F$5)/($F$6:$F$74&lt;&gt;""),ROWS($F$6:F68))),NA())</f>
        <v>#N/A</v>
      </c>
    </row>
    <row r="69" spans="2:11" x14ac:dyDescent="0.25">
      <c r="B69" s="99" t="str">
        <f>IF('Step 1_Expenditure3'!C60="","",'Step 1_Expenditure3'!C60)</f>
        <v/>
      </c>
      <c r="C69" s="103">
        <f>NPV('Step 1_Expenditure3'!$C$23,Yearly_expenditure3!G36:DB36)+Yearly_expenditure3!F36</f>
        <v>0</v>
      </c>
      <c r="D69" s="56" t="str">
        <f t="shared" si="6"/>
        <v/>
      </c>
      <c r="E69" s="56" t="str">
        <f t="shared" si="7"/>
        <v/>
      </c>
      <c r="F69" s="181" t="str">
        <f t="shared" si="8"/>
        <v/>
      </c>
      <c r="H69" s="149" t="e" cm="1">
        <f t="array" ref="H69">IFERROR(INDEX($B$6:$B$74,_xlfn.AGGREGATE(15,3,ROW($B$6:$B$74)-ROW($B$5)/($B$6:$B$74&lt;&gt;""),ROWS($B$6:B69))),NA())</f>
        <v>#N/A</v>
      </c>
      <c r="I69" s="149" t="e" cm="1">
        <f t="array" ref="I69">IFERROR(INDEX($D$6:$D$74,_xlfn.AGGREGATE(15,3,ROW($D$6:$D$74)-ROW($D$5)/($D$6:$D$74&lt;&gt;""),ROWS($D$6:D69))),NA())</f>
        <v>#N/A</v>
      </c>
      <c r="J69" s="149" t="e" cm="1">
        <f t="array" ref="J69">IFERROR(INDEX($E$6:$E$74,_xlfn.AGGREGATE(15,3,ROW($E$6:$E$74)-ROW($E$5)/($E$6:$E$74&lt;&gt;""),ROWS($E$6:E69))),NA())</f>
        <v>#N/A</v>
      </c>
      <c r="K69" s="149" t="e" cm="1">
        <f t="array" ref="K69">IFERROR(INDEX($F$6:$F$74,_xlfn.AGGREGATE(15,3,ROW($F$6:$F$74)-ROW($F$5)/($F$6:$F$74&lt;&gt;""),ROWS($F$6:F69))),NA())</f>
        <v>#N/A</v>
      </c>
    </row>
    <row r="70" spans="2:11" x14ac:dyDescent="0.25">
      <c r="B70" s="99" t="str">
        <f>IF('Step 1_Expenditure3'!C61="","",'Step 1_Expenditure3'!C61)</f>
        <v/>
      </c>
      <c r="C70" s="103">
        <f>NPV('Step 1_Expenditure3'!$C$23,Yearly_expenditure3!G37:DB37)+Yearly_expenditure3!F37</f>
        <v>0</v>
      </c>
      <c r="D70" s="56" t="str">
        <f t="shared" si="6"/>
        <v/>
      </c>
      <c r="E70" s="56" t="str">
        <f t="shared" si="7"/>
        <v/>
      </c>
      <c r="F70" s="181" t="str">
        <f t="shared" si="8"/>
        <v/>
      </c>
      <c r="H70" s="149" t="e" cm="1">
        <f t="array" ref="H70">IFERROR(INDEX($B$6:$B$74,_xlfn.AGGREGATE(15,3,ROW($B$6:$B$74)-ROW($B$5)/($B$6:$B$74&lt;&gt;""),ROWS($B$6:B70))),NA())</f>
        <v>#N/A</v>
      </c>
      <c r="I70" s="149" t="e" cm="1">
        <f t="array" ref="I70">IFERROR(INDEX($D$6:$D$74,_xlfn.AGGREGATE(15,3,ROW($D$6:$D$74)-ROW($D$5)/($D$6:$D$74&lt;&gt;""),ROWS($D$6:D70))),NA())</f>
        <v>#N/A</v>
      </c>
      <c r="J70" s="149" t="e" cm="1">
        <f t="array" ref="J70">IFERROR(INDEX($E$6:$E$74,_xlfn.AGGREGATE(15,3,ROW($E$6:$E$74)-ROW($E$5)/($E$6:$E$74&lt;&gt;""),ROWS($E$6:E70))),NA())</f>
        <v>#N/A</v>
      </c>
      <c r="K70" s="149" t="e" cm="1">
        <f t="array" ref="K70">IFERROR(INDEX($F$6:$F$74,_xlfn.AGGREGATE(15,3,ROW($F$6:$F$74)-ROW($F$5)/($F$6:$F$74&lt;&gt;""),ROWS($F$6:F70))),NA())</f>
        <v>#N/A</v>
      </c>
    </row>
    <row r="71" spans="2:11" x14ac:dyDescent="0.25">
      <c r="B71" s="99" t="str">
        <f>IF('Step 1_Expenditure3'!C62="","",'Step 1_Expenditure3'!C62)</f>
        <v/>
      </c>
      <c r="C71" s="103">
        <f>NPV('Step 1_Expenditure3'!$C$23,Yearly_expenditure3!G38:DB38)+Yearly_expenditure3!F38</f>
        <v>0</v>
      </c>
      <c r="D71" s="56" t="str">
        <f t="shared" si="6"/>
        <v/>
      </c>
      <c r="E71" s="56" t="str">
        <f t="shared" si="7"/>
        <v/>
      </c>
      <c r="F71" s="181" t="str">
        <f t="shared" si="8"/>
        <v/>
      </c>
      <c r="H71" s="149" t="e" cm="1">
        <f t="array" ref="H71">IFERROR(INDEX($B$6:$B$74,_xlfn.AGGREGATE(15,3,ROW($B$6:$B$74)-ROW($B$5)/($B$6:$B$74&lt;&gt;""),ROWS($B$6:B71))),NA())</f>
        <v>#N/A</v>
      </c>
      <c r="I71" s="149" t="e" cm="1">
        <f t="array" ref="I71">IFERROR(INDEX($D$6:$D$74,_xlfn.AGGREGATE(15,3,ROW($D$6:$D$74)-ROW($D$5)/($D$6:$D$74&lt;&gt;""),ROWS($D$6:D71))),NA())</f>
        <v>#N/A</v>
      </c>
      <c r="J71" s="149" t="e" cm="1">
        <f t="array" ref="J71">IFERROR(INDEX($E$6:$E$74,_xlfn.AGGREGATE(15,3,ROW($E$6:$E$74)-ROW($E$5)/($E$6:$E$74&lt;&gt;""),ROWS($E$6:E71))),NA())</f>
        <v>#N/A</v>
      </c>
      <c r="K71" s="149" t="e" cm="1">
        <f t="array" ref="K71">IFERROR(INDEX($F$6:$F$74,_xlfn.AGGREGATE(15,3,ROW($F$6:$F$74)-ROW($F$5)/($F$6:$F$74&lt;&gt;""),ROWS($F$6:F71))),NA())</f>
        <v>#N/A</v>
      </c>
    </row>
    <row r="72" spans="2:11" x14ac:dyDescent="0.25">
      <c r="B72" s="99" t="str">
        <f>IF('Step 1_Expenditure3'!C63="","",'Step 1_Expenditure3'!C63)</f>
        <v/>
      </c>
      <c r="C72" s="103">
        <f>NPV('Step 1_Expenditure3'!$C$23,Yearly_expenditure3!G39:DB39)+Yearly_expenditure3!F39</f>
        <v>0</v>
      </c>
      <c r="D72" s="56" t="str">
        <f t="shared" si="6"/>
        <v/>
      </c>
      <c r="E72" s="56" t="str">
        <f t="shared" si="7"/>
        <v/>
      </c>
      <c r="F72" s="181" t="str">
        <f t="shared" si="8"/>
        <v/>
      </c>
      <c r="H72" s="149" t="e" cm="1">
        <f t="array" ref="H72">IFERROR(INDEX($B$6:$B$74,_xlfn.AGGREGATE(15,3,ROW($B$6:$B$74)-ROW($B$5)/($B$6:$B$74&lt;&gt;""),ROWS($B$6:B72))),NA())</f>
        <v>#N/A</v>
      </c>
      <c r="I72" s="149" t="e" cm="1">
        <f t="array" ref="I72">IFERROR(INDEX($D$6:$D$74,_xlfn.AGGREGATE(15,3,ROW($D$6:$D$74)-ROW($D$5)/($D$6:$D$74&lt;&gt;""),ROWS($D$6:D72))),NA())</f>
        <v>#N/A</v>
      </c>
      <c r="J72" s="149" t="e" cm="1">
        <f t="array" ref="J72">IFERROR(INDEX($E$6:$E$74,_xlfn.AGGREGATE(15,3,ROW($E$6:$E$74)-ROW($E$5)/($E$6:$E$74&lt;&gt;""),ROWS($E$6:E72))),NA())</f>
        <v>#N/A</v>
      </c>
      <c r="K72" s="149" t="e" cm="1">
        <f t="array" ref="K72">IFERROR(INDEX($F$6:$F$74,_xlfn.AGGREGATE(15,3,ROW($F$6:$F$74)-ROW($F$5)/($F$6:$F$74&lt;&gt;""),ROWS($F$6:F72))),NA())</f>
        <v>#N/A</v>
      </c>
    </row>
    <row r="73" spans="2:11" x14ac:dyDescent="0.25">
      <c r="B73" s="99" t="str">
        <f>IF('Step 1_Expenditure3'!C64="","",'Step 1_Expenditure3'!C64)</f>
        <v/>
      </c>
      <c r="C73" s="103">
        <f>NPV('Step 1_Expenditure3'!$C$23,Yearly_expenditure3!G40:DB40)+Yearly_expenditure3!F40</f>
        <v>0</v>
      </c>
      <c r="D73" s="56" t="str">
        <f t="shared" si="6"/>
        <v/>
      </c>
      <c r="E73" s="56" t="str">
        <f t="shared" si="7"/>
        <v/>
      </c>
      <c r="F73" s="181" t="str">
        <f t="shared" si="8"/>
        <v/>
      </c>
      <c r="H73" s="149" t="e" cm="1">
        <f t="array" ref="H73">IFERROR(INDEX($B$6:$B$74,_xlfn.AGGREGATE(15,3,ROW($B$6:$B$74)-ROW($B$5)/($B$6:$B$74&lt;&gt;""),ROWS($B$6:B73))),NA())</f>
        <v>#N/A</v>
      </c>
      <c r="I73" s="149" t="e" cm="1">
        <f t="array" ref="I73">IFERROR(INDEX($D$6:$D$74,_xlfn.AGGREGATE(15,3,ROW($D$6:$D$74)-ROW($D$5)/($D$6:$D$74&lt;&gt;""),ROWS($D$6:D73))),NA())</f>
        <v>#N/A</v>
      </c>
      <c r="J73" s="149" t="e" cm="1">
        <f t="array" ref="J73">IFERROR(INDEX($E$6:$E$74,_xlfn.AGGREGATE(15,3,ROW($E$6:$E$74)-ROW($E$5)/($E$6:$E$74&lt;&gt;""),ROWS($E$6:E73))),NA())</f>
        <v>#N/A</v>
      </c>
      <c r="K73" s="149" t="e" cm="1">
        <f t="array" ref="K73">IFERROR(INDEX($F$6:$F$74,_xlfn.AGGREGATE(15,3,ROW($F$6:$F$74)-ROW($F$5)/($F$6:$F$74&lt;&gt;""),ROWS($F$6:F73))),NA())</f>
        <v>#N/A</v>
      </c>
    </row>
    <row r="74" spans="2:11" s="104" customFormat="1" x14ac:dyDescent="0.25">
      <c r="B74" s="105" t="s">
        <v>90</v>
      </c>
      <c r="C74" s="106">
        <f>SUM(C6:C36)-SUM(C37:C73)</f>
        <v>971943.06567406212</v>
      </c>
      <c r="D74" s="56">
        <f t="shared" ref="D74" si="9">IF(B74="","",0)</f>
        <v>0</v>
      </c>
      <c r="E74" s="159">
        <f>IF(C74&lt;0,0,MIN(E37:E73)-C74)</f>
        <v>0</v>
      </c>
      <c r="F74" s="106">
        <f>C74</f>
        <v>971943.06567406212</v>
      </c>
      <c r="G74" s="1"/>
      <c r="H74" s="149" t="e" cm="1">
        <f t="array" ref="H74">IFERROR(INDEX($B$6:$B$74,_xlfn.AGGREGATE(15,3,ROW($B$6:$B$74)-ROW($B$5)/($B$6:$B$74&lt;&gt;""),ROWS($B$6:B74))),NA())</f>
        <v>#N/A</v>
      </c>
      <c r="I74" s="149" t="e" cm="1">
        <f t="array" ref="I74">IFERROR(INDEX($D$6:$D$74,_xlfn.AGGREGATE(15,3,ROW($D$6:$D$74)-ROW($D$5)/($D$6:$D$74&lt;&gt;""),ROWS($D$6:D74))),NA())</f>
        <v>#N/A</v>
      </c>
      <c r="J74" s="149" t="e" cm="1">
        <f t="array" ref="J74">IFERROR(INDEX($E$6:$E$74,_xlfn.AGGREGATE(15,3,ROW($E$6:$E$74)-ROW($E$5)/($E$6:$E$74&lt;&gt;""),ROWS($E$6:E74))),NA())</f>
        <v>#N/A</v>
      </c>
      <c r="K74" s="149" t="e" cm="1">
        <f t="array" ref="K74">IFERROR(INDEX($F$6:$F$74,_xlfn.AGGREGATE(15,3,ROW($F$6:$F$74)-ROW($F$5)/($F$6:$F$74&lt;&gt;""),ROWS($F$6:F74))),NA())</f>
        <v>#N/A</v>
      </c>
    </row>
    <row r="75" spans="2:11" s="100" customFormat="1" x14ac:dyDescent="0.25"/>
  </sheetData>
  <pageMargins left="0.7" right="0.7" top="0.75" bottom="0.75" header="0.3" footer="0.3"/>
  <pageSetup paperSize="9" orientation="portrait" horizontalDpi="300" verticalDpi="300" r:id="rId1"/>
  <headerFooter>
    <oddFooter>&amp;L&amp;1#&amp;"Calibri"&amp;10&amp;K000000 -------------------------------------------------------- This document is marked as confidential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413A6-C69C-42C6-8171-D12819D67BE7}">
  <dimension ref="B5:O75"/>
  <sheetViews>
    <sheetView zoomScale="66" zoomScaleNormal="66" workbookViewId="0">
      <selection activeCell="D37" sqref="D37:F73"/>
    </sheetView>
  </sheetViews>
  <sheetFormatPr defaultColWidth="8.85546875" defaultRowHeight="15" x14ac:dyDescent="0.25"/>
  <cols>
    <col min="1" max="1" width="20.28515625" style="1" customWidth="1"/>
    <col min="2" max="2" width="52.28515625" style="1" customWidth="1"/>
    <col min="3" max="3" width="42.85546875" style="1" customWidth="1"/>
    <col min="4" max="4" width="11.28515625" style="1" customWidth="1"/>
    <col min="5" max="5" width="17.5703125" style="1" customWidth="1"/>
    <col min="6" max="6" width="13.7109375" style="1" customWidth="1"/>
    <col min="7" max="7" width="10.5703125" style="1" customWidth="1"/>
    <col min="8" max="9" width="26.7109375" style="1" customWidth="1"/>
    <col min="10" max="10" width="29.140625" style="1" customWidth="1"/>
    <col min="11" max="11" width="31.140625" style="1" customWidth="1"/>
    <col min="12" max="13" width="30.28515625" style="1" customWidth="1"/>
    <col min="14" max="15" width="17.7109375" style="1" customWidth="1"/>
    <col min="16" max="31" width="9" style="1" customWidth="1"/>
    <col min="32" max="46" width="3.140625" style="1" bestFit="1" customWidth="1"/>
    <col min="47" max="123" width="3.85546875" style="1" customWidth="1"/>
    <col min="124" max="16384" width="8.85546875" style="1"/>
  </cols>
  <sheetData>
    <row r="5" spans="2:15" x14ac:dyDescent="0.25">
      <c r="B5" s="18" t="s">
        <v>89</v>
      </c>
      <c r="C5" s="18" t="s">
        <v>88</v>
      </c>
      <c r="D5" s="18" t="s">
        <v>95</v>
      </c>
      <c r="E5" s="18" t="s">
        <v>80</v>
      </c>
      <c r="F5" s="18" t="s">
        <v>81</v>
      </c>
      <c r="H5" s="148" t="s">
        <v>82</v>
      </c>
      <c r="I5" s="148" t="s">
        <v>96</v>
      </c>
      <c r="J5" s="148" t="s">
        <v>84</v>
      </c>
      <c r="K5" s="148" t="s">
        <v>85</v>
      </c>
      <c r="L5" s="18" t="s">
        <v>83</v>
      </c>
      <c r="M5" s="18" t="s">
        <v>97</v>
      </c>
      <c r="N5" s="18" t="s">
        <v>86</v>
      </c>
      <c r="O5" s="18" t="s">
        <v>87</v>
      </c>
    </row>
    <row r="6" spans="2:15" x14ac:dyDescent="0.25">
      <c r="B6" s="99" t="str">
        <f>IF('Step 2_Revenue2'!C26="","",'Step 2_Revenue2'!C26)</f>
        <v>Grant</v>
      </c>
      <c r="C6" s="103">
        <f>NPV('Step 1_Expenditure2'!$C$21,Yearly_revenue2!G4:DB4)+Yearly_revenue2!F4</f>
        <v>48309.178743961354</v>
      </c>
      <c r="D6" s="56">
        <f>IF(B6="","",0)</f>
        <v>0</v>
      </c>
      <c r="E6" s="56">
        <f>IF(B6="","",0)</f>
        <v>0</v>
      </c>
      <c r="F6" s="56">
        <f t="shared" ref="F6:F36" si="0">IF(B6="","",C6)</f>
        <v>48309.178743961354</v>
      </c>
      <c r="H6" s="149" t="str" cm="1">
        <f t="array" ref="H6">IFERROR(INDEX($B$6:$B$74,_xlfn.AGGREGATE(15,3,ROW($B$6:$B$74)-ROW($B$5)/($B$6:$B$74&lt;&gt;""),ROWS($B$6:B6))),NA())</f>
        <v>Grant</v>
      </c>
      <c r="I6" s="149" cm="1">
        <f t="array" ref="I6">IFERROR(INDEX($D$6:$D$74,_xlfn.AGGREGATE(15,3,ROW($D$6:$D$74)-ROW($D$5)/($D$6:$D$74&lt;&gt;""),ROWS($D$6:D6))),NA())</f>
        <v>0</v>
      </c>
      <c r="J6" s="149" cm="1">
        <f t="array" ref="J6">IFERROR(INDEX($E$6:$E$74,_xlfn.AGGREGATE(15,3,ROW($E$6:$E$74)-ROW($E$5)/($E$6:$E$74&lt;&gt;""),ROWS($E$6:E6))),NA())</f>
        <v>0</v>
      </c>
      <c r="K6" s="149" cm="1">
        <f t="array" ref="K6">IFERROR(INDEX($F$6:$F$74,_xlfn.AGGREGATE(15,3,ROW($F$6:$F$74)-ROW($F$5)/($F$6:$F$74&lt;&gt;""),ROWS($F$6:F6))),NA())</f>
        <v>48309.178743961354</v>
      </c>
      <c r="L6" s="1" t="str" cm="1">
        <f t="array" aca="1" ref="L6:L17" ca="1">OFFSET('Project Value Map2'!$H$6,0,0,COUNTA('Project Value Map2'!$H$6:$H$73)-COUNTIF('Project Value Map2'!$H$6:$H$73,NA()))</f>
        <v>Grant</v>
      </c>
      <c r="M6" s="1" cm="1">
        <f t="array" aca="1" ref="M6:M17" ca="1">OFFSET('Project Value Map2'!$I$6,0,0,COUNTA('Project Value Map2'!$I$6:$I$74)-COUNTIF('Project Value Map2'!$I$6:$I$74,NA()))</f>
        <v>0</v>
      </c>
      <c r="N6" s="103" cm="1">
        <f t="array" aca="1" ref="N6:N17" ca="1">OFFSET('Project Value Map2'!$J$6,0,0,COUNTA('Project Value Map2'!$J$6:$J$74)-COUNTIF('Project Value Map2'!$J$6:$J$74,NA()))</f>
        <v>0</v>
      </c>
      <c r="O6" s="103" cm="1">
        <f t="array" aca="1" ref="O6:O17" ca="1">OFFSET('Project Value Map2'!$K$6,0,0,COUNTA('Project Value Map2'!$K$6:$K$74)-COUNTIF('Project Value Map2'!$K$6:$K$74,NA()))</f>
        <v>48309.178743961354</v>
      </c>
    </row>
    <row r="7" spans="2:15" x14ac:dyDescent="0.25">
      <c r="B7" s="99" t="str">
        <f>IF('Step 2_Revenue2'!C27="","",'Step 2_Revenue2'!C27)</f>
        <v>Dynamic Containment</v>
      </c>
      <c r="C7" s="103">
        <f>NPV('Step 1_Expenditure2'!$C$21,Yearly_revenue2!G5:DB5)+Yearly_revenue2!F5</f>
        <v>834127.21846194938</v>
      </c>
      <c r="D7" s="56">
        <f t="shared" ref="D7:D37" si="1">IF(B7="","",0)</f>
        <v>0</v>
      </c>
      <c r="E7" s="56">
        <f t="shared" ref="E7:E36" si="2">IF(B7="","",E6+F6)</f>
        <v>48309.178743961354</v>
      </c>
      <c r="F7" s="56">
        <f t="shared" si="0"/>
        <v>834127.21846194938</v>
      </c>
      <c r="H7" s="149" t="str" cm="1">
        <f t="array" ref="H7">IFERROR(INDEX($B$6:$B$74,_xlfn.AGGREGATE(15,3,ROW($B$6:$B$74)-ROW($B$5)/($B$6:$B$74&lt;&gt;""),ROWS($B$6:B7))),NA())</f>
        <v>Dynamic Containment</v>
      </c>
      <c r="I7" s="149" cm="1">
        <f t="array" ref="I7">IFERROR(INDEX($D$6:$D$74,_xlfn.AGGREGATE(15,3,ROW($D$6:$D$74)-ROW($D$5)/($D$6:$D$74&lt;&gt;""),ROWS($D$6:D7))),NA())</f>
        <v>0</v>
      </c>
      <c r="J7" s="149" cm="1">
        <f t="array" ref="J7">IFERROR(INDEX($E$6:$E$74,_xlfn.AGGREGATE(15,3,ROW($E$6:$E$74)-ROW($E$5)/($E$6:$E$74&lt;&gt;""),ROWS($E$6:E7))),NA())</f>
        <v>48309.178743961354</v>
      </c>
      <c r="K7" s="149" cm="1">
        <f t="array" ref="K7">IFERROR(INDEX($F$6:$F$74,_xlfn.AGGREGATE(15,3,ROW($F$6:$F$74)-ROW($F$5)/($F$6:$F$74&lt;&gt;""),ROWS($F$6:F7))),NA())</f>
        <v>834127.21846194938</v>
      </c>
      <c r="L7" s="1" t="str">
        <f ca="1"/>
        <v>Dynamic Containment</v>
      </c>
      <c r="M7" s="1">
        <f ca="1"/>
        <v>0</v>
      </c>
      <c r="N7" s="103">
        <f ca="1"/>
        <v>48309.178743961354</v>
      </c>
      <c r="O7" s="103">
        <f ca="1"/>
        <v>834127.21846194938</v>
      </c>
    </row>
    <row r="8" spans="2:15" x14ac:dyDescent="0.25">
      <c r="B8" s="99" t="str">
        <f>IF('Step 2_Revenue2'!C28="","",'Step 2_Revenue2'!C28)</f>
        <v>Trading on Capacity Market</v>
      </c>
      <c r="C8" s="103">
        <f>NPV('Step 1_Expenditure2'!$C$21,Yearly_revenue2!G6:DB6)+Yearly_revenue2!F6</f>
        <v>318294.37213068467</v>
      </c>
      <c r="D8" s="56">
        <f t="shared" si="1"/>
        <v>0</v>
      </c>
      <c r="E8" s="56">
        <f t="shared" si="2"/>
        <v>882436.39720591076</v>
      </c>
      <c r="F8" s="56">
        <f t="shared" si="0"/>
        <v>318294.37213068467</v>
      </c>
      <c r="H8" s="149" t="str" cm="1">
        <f t="array" ref="H8">IFERROR(INDEX($B$6:$B$74,_xlfn.AGGREGATE(15,3,ROW($B$6:$B$74)-ROW($B$5)/($B$6:$B$74&lt;&gt;""),ROWS($B$6:B8))),NA())</f>
        <v>Trading on Capacity Market</v>
      </c>
      <c r="I8" s="149" cm="1">
        <f t="array" ref="I8">IFERROR(INDEX($D$6:$D$74,_xlfn.AGGREGATE(15,3,ROW($D$6:$D$74)-ROW($D$5)/($D$6:$D$74&lt;&gt;""),ROWS($D$6:D8))),NA())</f>
        <v>0</v>
      </c>
      <c r="J8" s="149" cm="1">
        <f t="array" ref="J8">IFERROR(INDEX($E$6:$E$74,_xlfn.AGGREGATE(15,3,ROW($E$6:$E$74)-ROW($E$5)/($E$6:$E$74&lt;&gt;""),ROWS($E$6:E8))),NA())</f>
        <v>882436.39720591076</v>
      </c>
      <c r="K8" s="149" cm="1">
        <f t="array" ref="K8">IFERROR(INDEX($F$6:$F$74,_xlfn.AGGREGATE(15,3,ROW($F$6:$F$74)-ROW($F$5)/($F$6:$F$74&lt;&gt;""),ROWS($F$6:F8))),NA())</f>
        <v>318294.37213068467</v>
      </c>
      <c r="L8" s="1" t="str">
        <f ca="1"/>
        <v>Trading on Capacity Market</v>
      </c>
      <c r="M8" s="1">
        <f ca="1"/>
        <v>0</v>
      </c>
      <c r="N8" s="103">
        <f ca="1"/>
        <v>882436.39720591076</v>
      </c>
      <c r="O8" s="103">
        <f ca="1"/>
        <v>318294.37213068467</v>
      </c>
    </row>
    <row r="9" spans="2:15" x14ac:dyDescent="0.25">
      <c r="B9" s="99" t="str">
        <f>IF('Step 2_Revenue2'!C29="","",'Step 2_Revenue2'!C29)</f>
        <v/>
      </c>
      <c r="C9" s="103">
        <f>NPV('Step 1_Expenditure2'!$C$21,Yearly_revenue2!G7:DB7)+Yearly_revenue2!F7</f>
        <v>0</v>
      </c>
      <c r="D9" s="56" t="str">
        <f t="shared" si="1"/>
        <v/>
      </c>
      <c r="E9" s="56" t="str">
        <f t="shared" si="2"/>
        <v/>
      </c>
      <c r="F9" s="56" t="str">
        <f t="shared" si="0"/>
        <v/>
      </c>
      <c r="H9" s="149" t="str" cm="1">
        <f t="array" ref="H9">IFERROR(INDEX($B$6:$B$74,_xlfn.AGGREGATE(15,3,ROW($B$6:$B$74)-ROW($B$5)/($B$6:$B$74&lt;&gt;""),ROWS($B$6:B9))),NA())</f>
        <v>Site Selection/Appraisal</v>
      </c>
      <c r="I9" s="149" cm="1">
        <f t="array" ref="I9">IFERROR(INDEX($D$6:$D$74,_xlfn.AGGREGATE(15,3,ROW($D$6:$D$74)-ROW($D$5)/($D$6:$D$74&lt;&gt;""),ROWS($D$6:D9))),NA())</f>
        <v>0</v>
      </c>
      <c r="J9" s="149" cm="1">
        <f t="array" ref="J9">IFERROR(INDEX($E$6:$E$74,_xlfn.AGGREGATE(15,3,ROW($E$6:$E$74)-ROW($E$5)/($E$6:$E$74&lt;&gt;""),ROWS($E$6:E9))),NA())</f>
        <v>1199730.7693365954</v>
      </c>
      <c r="K9" s="149" cm="1">
        <f t="array" ref="K9">IFERROR(INDEX($F$6:$F$74,_xlfn.AGGREGATE(15,3,ROW($F$6:$F$74)-ROW($F$5)/($F$6:$F$74&lt;&gt;""),ROWS($F$6:F9))),NA())</f>
        <v>1000</v>
      </c>
      <c r="L9" s="1" t="str">
        <f ca="1"/>
        <v>Site Selection/Appraisal</v>
      </c>
      <c r="M9" s="1">
        <f ca="1"/>
        <v>0</v>
      </c>
      <c r="N9" s="103">
        <f ca="1"/>
        <v>1199730.7693365954</v>
      </c>
      <c r="O9" s="103">
        <f ca="1"/>
        <v>1000</v>
      </c>
    </row>
    <row r="10" spans="2:15" x14ac:dyDescent="0.25">
      <c r="B10" s="99" t="str">
        <f>IF('Step 2_Revenue2'!C30="","",'Step 2_Revenue2'!C30)</f>
        <v/>
      </c>
      <c r="C10" s="103">
        <f>NPV('Step 1_Expenditure2'!$C$21,Yearly_revenue2!G8:DB8)+Yearly_revenue2!F8</f>
        <v>0</v>
      </c>
      <c r="D10" s="56" t="str">
        <f t="shared" si="1"/>
        <v/>
      </c>
      <c r="E10" s="56" t="str">
        <f t="shared" si="2"/>
        <v/>
      </c>
      <c r="F10" s="56" t="str">
        <f t="shared" si="0"/>
        <v/>
      </c>
      <c r="H10" s="149" t="str" cm="1">
        <f t="array" ref="H10">IFERROR(INDEX($B$6:$B$74,_xlfn.AGGREGATE(15,3,ROW($B$6:$B$74)-ROW($B$5)/($B$6:$B$74&lt;&gt;""),ROWS($B$6:B10))),NA())</f>
        <v xml:space="preserve">First Stage Battery Modelling </v>
      </c>
      <c r="I10" s="149" cm="1">
        <f t="array" ref="I10">IFERROR(INDEX($D$6:$D$74,_xlfn.AGGREGATE(15,3,ROW($D$6:$D$74)-ROW($D$5)/($D$6:$D$74&lt;&gt;""),ROWS($D$6:D10))),NA())</f>
        <v>0</v>
      </c>
      <c r="J10" s="149" cm="1">
        <f t="array" ref="J10">IFERROR(INDEX($E$6:$E$74,_xlfn.AGGREGATE(15,3,ROW($E$6:$E$74)-ROW($E$5)/($E$6:$E$74&lt;&gt;""),ROWS($E$6:E10))),NA())</f>
        <v>1198730.7693365954</v>
      </c>
      <c r="K10" s="149" cm="1">
        <f t="array" ref="K10">IFERROR(INDEX($F$6:$F$74,_xlfn.AGGREGATE(15,3,ROW($F$6:$F$74)-ROW($F$5)/($F$6:$F$74&lt;&gt;""),ROWS($F$6:F10))),NA())</f>
        <v>1000</v>
      </c>
      <c r="L10" s="1" t="str">
        <f ca="1"/>
        <v xml:space="preserve">First Stage Battery Modelling </v>
      </c>
      <c r="M10" s="1">
        <f ca="1"/>
        <v>0</v>
      </c>
      <c r="N10" s="103">
        <f ca="1"/>
        <v>1198730.7693365954</v>
      </c>
      <c r="O10" s="103">
        <f ca="1"/>
        <v>1000</v>
      </c>
    </row>
    <row r="11" spans="2:15" x14ac:dyDescent="0.25">
      <c r="B11" s="99" t="str">
        <f>IF('Step 2_Revenue2'!C31="","",'Step 2_Revenue2'!C31)</f>
        <v/>
      </c>
      <c r="C11" s="103">
        <f>NPV('Step 1_Expenditure2'!$C$21,Yearly_revenue2!G9:DB9)+Yearly_revenue2!F9</f>
        <v>0</v>
      </c>
      <c r="D11" s="56" t="str">
        <f t="shared" si="1"/>
        <v/>
      </c>
      <c r="E11" s="56" t="str">
        <f t="shared" si="2"/>
        <v/>
      </c>
      <c r="F11" s="56" t="str">
        <f t="shared" si="0"/>
        <v/>
      </c>
      <c r="G11" s="103"/>
      <c r="H11" s="149" t="str" cm="1">
        <f t="array" ref="H11">IFERROR(INDEX($B$6:$B$74,_xlfn.AGGREGATE(15,3,ROW($B$6:$B$74)-ROW($B$5)/($B$6:$B$74&lt;&gt;""),ROWS($B$6:B11))),NA())</f>
        <v>Outline Business Case</v>
      </c>
      <c r="I11" s="149" cm="1">
        <f t="array" ref="I11">IFERROR(INDEX($D$6:$D$74,_xlfn.AGGREGATE(15,3,ROW($D$6:$D$74)-ROW($D$5)/($D$6:$D$74&lt;&gt;""),ROWS($D$6:D11))),NA())</f>
        <v>0</v>
      </c>
      <c r="J11" s="149" cm="1">
        <f t="array" ref="J11">IFERROR(INDEX($E$6:$E$74,_xlfn.AGGREGATE(15,3,ROW($E$6:$E$74)-ROW($E$5)/($E$6:$E$74&lt;&gt;""),ROWS($E$6:E11))),NA())</f>
        <v>1198230.7693365954</v>
      </c>
      <c r="K11" s="149" cm="1">
        <f t="array" ref="K11">IFERROR(INDEX($F$6:$F$74,_xlfn.AGGREGATE(15,3,ROW($F$6:$F$74)-ROW($F$5)/($F$6:$F$74&lt;&gt;""),ROWS($F$6:F11))),NA())</f>
        <v>500</v>
      </c>
      <c r="L11" s="1" t="str">
        <f ca="1"/>
        <v>Outline Business Case</v>
      </c>
      <c r="M11" s="1">
        <f ca="1"/>
        <v>0</v>
      </c>
      <c r="N11" s="103">
        <f ca="1"/>
        <v>1198230.7693365954</v>
      </c>
      <c r="O11" s="103">
        <f ca="1"/>
        <v>500</v>
      </c>
    </row>
    <row r="12" spans="2:15" x14ac:dyDescent="0.25">
      <c r="B12" s="99" t="str">
        <f>IF('Step 2_Revenue2'!C32="","",'Step 2_Revenue2'!C32)</f>
        <v/>
      </c>
      <c r="C12" s="103">
        <f>NPV('Step 1_Expenditure2'!$C$21,Yearly_revenue2!G10:DB10)+Yearly_revenue2!F10</f>
        <v>0</v>
      </c>
      <c r="D12" s="56" t="str">
        <f t="shared" si="1"/>
        <v/>
      </c>
      <c r="E12" s="56" t="str">
        <f t="shared" si="2"/>
        <v/>
      </c>
      <c r="F12" s="56" t="str">
        <f t="shared" si="0"/>
        <v/>
      </c>
      <c r="G12" s="103"/>
      <c r="H12" s="149" t="str" cm="1">
        <f t="array" ref="H12">IFERROR(INDEX($B$6:$B$74,_xlfn.AGGREGATE(15,3,ROW($B$6:$B$74)-ROW($B$5)/($B$6:$B$74&lt;&gt;""),ROWS($B$6:B12))),NA())</f>
        <v>Budget 99 Application</v>
      </c>
      <c r="I12" s="149" cm="1">
        <f t="array" ref="I12">IFERROR(INDEX($D$6:$D$74,_xlfn.AGGREGATE(15,3,ROW($D$6:$D$74)-ROW($D$5)/($D$6:$D$74&lt;&gt;""),ROWS($D$6:D12))),NA())</f>
        <v>0</v>
      </c>
      <c r="J12" s="149" cm="1">
        <f t="array" ref="J12">IFERROR(INDEX($E$6:$E$74,_xlfn.AGGREGATE(15,3,ROW($E$6:$E$74)-ROW($E$5)/($E$6:$E$74&lt;&gt;""),ROWS($E$6:E12))),NA())</f>
        <v>1195730.7693365954</v>
      </c>
      <c r="K12" s="149" cm="1">
        <f t="array" ref="K12">IFERROR(INDEX($F$6:$F$74,_xlfn.AGGREGATE(15,3,ROW($F$6:$F$74)-ROW($F$5)/($F$6:$F$74&lt;&gt;""),ROWS($F$6:F12))),NA())</f>
        <v>2500</v>
      </c>
      <c r="L12" s="1" t="str">
        <f ca="1"/>
        <v>Budget 99 Application</v>
      </c>
      <c r="M12" s="1">
        <f ca="1"/>
        <v>0</v>
      </c>
      <c r="N12" s="103">
        <f ca="1"/>
        <v>1195730.7693365954</v>
      </c>
      <c r="O12" s="103">
        <f ca="1"/>
        <v>2500</v>
      </c>
    </row>
    <row r="13" spans="2:15" x14ac:dyDescent="0.25">
      <c r="B13" s="99" t="str">
        <f>IF('Step 2_Revenue2'!C33="","",'Step 2_Revenue2'!C33)</f>
        <v/>
      </c>
      <c r="C13" s="103">
        <f>NPV('Step 1_Expenditure2'!$C$21,Yearly_revenue2!G11:DB11)+Yearly_revenue2!F11</f>
        <v>0</v>
      </c>
      <c r="D13" s="56" t="str">
        <f t="shared" si="1"/>
        <v/>
      </c>
      <c r="E13" s="56" t="str">
        <f t="shared" si="2"/>
        <v/>
      </c>
      <c r="F13" s="56" t="str">
        <f t="shared" si="0"/>
        <v/>
      </c>
      <c r="H13" s="149" t="str" cm="1">
        <f t="array" ref="H13">IFERROR(INDEX($B$6:$B$74,_xlfn.AGGREGATE(15,3,ROW($B$6:$B$74)-ROW($B$5)/($B$6:$B$74&lt;&gt;""),ROWS($B$6:B13))),NA())</f>
        <v>Second Stage Battery Modelling based on G99 Application</v>
      </c>
      <c r="I13" s="149" cm="1">
        <f t="array" ref="I13">IFERROR(INDEX($D$6:$D$74,_xlfn.AGGREGATE(15,3,ROW($D$6:$D$74)-ROW($D$5)/($D$6:$D$74&lt;&gt;""),ROWS($D$6:D13))),NA())</f>
        <v>0</v>
      </c>
      <c r="J13" s="149" cm="1">
        <f t="array" ref="J13">IFERROR(INDEX($E$6:$E$74,_xlfn.AGGREGATE(15,3,ROW($E$6:$E$74)-ROW($E$5)/($E$6:$E$74&lt;&gt;""),ROWS($E$6:E13))),NA())</f>
        <v>1192730.7693365954</v>
      </c>
      <c r="K13" s="149" cm="1">
        <f t="array" ref="K13">IFERROR(INDEX($F$6:$F$74,_xlfn.AGGREGATE(15,3,ROW($F$6:$F$74)-ROW($F$5)/($F$6:$F$74&lt;&gt;""),ROWS($F$6:F13))),NA())</f>
        <v>3000</v>
      </c>
      <c r="L13" s="1" t="str">
        <f ca="1"/>
        <v>Second Stage Battery Modelling based on G99 Application</v>
      </c>
      <c r="M13" s="1">
        <f ca="1"/>
        <v>0</v>
      </c>
      <c r="N13" s="103">
        <f ca="1"/>
        <v>1192730.7693365954</v>
      </c>
      <c r="O13" s="103">
        <f ca="1"/>
        <v>3000</v>
      </c>
    </row>
    <row r="14" spans="2:15" x14ac:dyDescent="0.25">
      <c r="B14" s="99" t="str">
        <f>IF('Step 2_Revenue2'!C34="","",'Step 2_Revenue2'!C34)</f>
        <v/>
      </c>
      <c r="C14" s="103">
        <f>NPV('Step 1_Expenditure2'!$C$21,Yearly_revenue2!G12:DB12)+Yearly_revenue2!F12</f>
        <v>0</v>
      </c>
      <c r="D14" s="56" t="str">
        <f t="shared" si="1"/>
        <v/>
      </c>
      <c r="E14" s="56" t="str">
        <f t="shared" si="2"/>
        <v/>
      </c>
      <c r="F14" s="56" t="str">
        <f t="shared" si="0"/>
        <v/>
      </c>
      <c r="H14" s="149" t="str" cm="1">
        <f t="array" ref="H14">IFERROR(INDEX($B$6:$B$74,_xlfn.AGGREGATE(15,3,ROW($B$6:$B$74)-ROW($B$5)/($B$6:$B$74&lt;&gt;""),ROWS($B$6:B14))),NA())</f>
        <v xml:space="preserve"> - Full Grid Connection Application
-Planning Application
- Detailed site surveys
 - Detailed Design/Architectural Drawings </v>
      </c>
      <c r="I14" s="149" cm="1">
        <f t="array" ref="I14">IFERROR(INDEX($D$6:$D$74,_xlfn.AGGREGATE(15,3,ROW($D$6:$D$74)-ROW($D$5)/($D$6:$D$74&lt;&gt;""),ROWS($D$6:D14))),NA())</f>
        <v>0</v>
      </c>
      <c r="J14" s="149" cm="1">
        <f t="array" ref="J14">IFERROR(INDEX($E$6:$E$74,_xlfn.AGGREGATE(15,3,ROW($E$6:$E$74)-ROW($E$5)/($E$6:$E$74&lt;&gt;""),ROWS($E$6:E14))),NA())</f>
        <v>1168576.1799646148</v>
      </c>
      <c r="K14" s="149" cm="1">
        <f t="array" ref="K14">IFERROR(INDEX($F$6:$F$74,_xlfn.AGGREGATE(15,3,ROW($F$6:$F$74)-ROW($F$5)/($F$6:$F$74&lt;&gt;""),ROWS($F$6:F14))),NA())</f>
        <v>24154.589371980677</v>
      </c>
      <c r="L14" s="1" t="str">
        <f ca="1"/>
        <v xml:space="preserve"> - Full Grid Connection Application
-Planning Application
- Detailed site surveys
 - Detailed Design/Architectural Drawings </v>
      </c>
      <c r="M14" s="1">
        <f ca="1"/>
        <v>0</v>
      </c>
      <c r="N14" s="103">
        <f ca="1"/>
        <v>1168576.1799646148</v>
      </c>
      <c r="O14" s="103">
        <f ca="1"/>
        <v>24154.589371980677</v>
      </c>
    </row>
    <row r="15" spans="2:15" x14ac:dyDescent="0.25">
      <c r="B15" s="99" t="str">
        <f>IF('Step 2_Revenue2'!C35="","",'Step 2_Revenue2'!C35)</f>
        <v/>
      </c>
      <c r="C15" s="103">
        <f>NPV('Step 1_Expenditure2'!$C$21,Yearly_revenue2!G13:DB13)+Yearly_revenue2!F13</f>
        <v>0</v>
      </c>
      <c r="D15" s="56" t="str">
        <f t="shared" si="1"/>
        <v/>
      </c>
      <c r="E15" s="56" t="str">
        <f t="shared" si="2"/>
        <v/>
      </c>
      <c r="F15" s="56" t="str">
        <f t="shared" si="0"/>
        <v/>
      </c>
      <c r="H15" s="149" t="str" cm="1">
        <f t="array" ref="H15">IFERROR(INDEX($B$6:$B$74,_xlfn.AGGREGATE(15,3,ROW($B$6:$B$74)-ROW($B$5)/($B$6:$B$74&lt;&gt;""),ROWS($B$6:B15))),NA())</f>
        <v>BESS construction and installation</v>
      </c>
      <c r="I15" s="149" cm="1">
        <f t="array" ref="I15">IFERROR(INDEX($D$6:$D$74,_xlfn.AGGREGATE(15,3,ROW($D$6:$D$74)-ROW($D$5)/($D$6:$D$74&lt;&gt;""),ROWS($D$6:D15))),NA())</f>
        <v>0</v>
      </c>
      <c r="J15" s="149" cm="1">
        <f t="array" ref="J15">IFERROR(INDEX($E$6:$E$74,_xlfn.AGGREGATE(15,3,ROW($E$6:$E$74)-ROW($E$5)/($E$6:$E$74&lt;&gt;""),ROWS($E$6:E15))),NA())</f>
        <v>540556.85629311716</v>
      </c>
      <c r="K15" s="149" cm="1">
        <f t="array" ref="K15">IFERROR(INDEX($F$6:$F$74,_xlfn.AGGREGATE(15,3,ROW($F$6:$F$74)-ROW($F$5)/($F$6:$F$74&lt;&gt;""),ROWS($F$6:F15))),NA())</f>
        <v>628019.32367149764</v>
      </c>
      <c r="L15" s="1" t="str">
        <f ca="1"/>
        <v>BESS construction and installation</v>
      </c>
      <c r="M15" s="1">
        <f ca="1"/>
        <v>0</v>
      </c>
      <c r="N15" s="103">
        <f ca="1"/>
        <v>540556.85629311716</v>
      </c>
      <c r="O15" s="103">
        <f ca="1"/>
        <v>628019.32367149764</v>
      </c>
    </row>
    <row r="16" spans="2:15" x14ac:dyDescent="0.25">
      <c r="B16" s="99" t="str">
        <f>IF('Step 2_Revenue2'!C36="","",'Step 2_Revenue2'!C36)</f>
        <v/>
      </c>
      <c r="C16" s="103">
        <f>NPV('Step 1_Expenditure2'!$C$21,Yearly_revenue2!G14:DB14)+Yearly_revenue2!F14</f>
        <v>0</v>
      </c>
      <c r="D16" s="56" t="str">
        <f t="shared" si="1"/>
        <v/>
      </c>
      <c r="E16" s="56" t="str">
        <f t="shared" si="2"/>
        <v/>
      </c>
      <c r="F16" s="56" t="str">
        <f t="shared" si="0"/>
        <v/>
      </c>
      <c r="H16" s="149" t="str" cm="1">
        <f t="array" ref="H16">IFERROR(INDEX($B$6:$B$74,_xlfn.AGGREGATE(15,3,ROW($B$6:$B$74)-ROW($B$5)/($B$6:$B$74&lt;&gt;""),ROWS($B$6:B16))),NA())</f>
        <v>Battery Cell Replacement</v>
      </c>
      <c r="I16" s="149" cm="1">
        <f t="array" ref="I16">IFERROR(INDEX($D$6:$D$74,_xlfn.AGGREGATE(15,3,ROW($D$6:$D$74)-ROW($D$5)/($D$6:$D$74&lt;&gt;""),ROWS($D$6:D16))),NA())</f>
        <v>0</v>
      </c>
      <c r="J16" s="149" cm="1">
        <f t="array" ref="J16">IFERROR(INDEX($E$6:$E$74,_xlfn.AGGREGATE(15,3,ROW($E$6:$E$74)-ROW($E$5)/($E$6:$E$74&lt;&gt;""),ROWS($E$6:E16))),NA())</f>
        <v>256989.33080920833</v>
      </c>
      <c r="K16" s="149" cm="1">
        <f t="array" ref="K16">IFERROR(INDEX($F$6:$F$74,_xlfn.AGGREGATE(15,3,ROW($F$6:$F$74)-ROW($F$5)/($F$6:$F$74&lt;&gt;""),ROWS($F$6:F16))),NA())</f>
        <v>283567.52548390883</v>
      </c>
      <c r="L16" s="1" t="str">
        <f ca="1"/>
        <v>Battery Cell Replacement</v>
      </c>
      <c r="M16" s="1">
        <f ca="1"/>
        <v>0</v>
      </c>
      <c r="N16" s="103">
        <f ca="1"/>
        <v>256989.33080920833</v>
      </c>
      <c r="O16" s="103">
        <f ca="1"/>
        <v>283567.52548390883</v>
      </c>
    </row>
    <row r="17" spans="2:15" x14ac:dyDescent="0.25">
      <c r="B17" s="99" t="str">
        <f>IF('Step 2_Revenue2'!C37="","",'Step 2_Revenue2'!C37)</f>
        <v/>
      </c>
      <c r="C17" s="103">
        <f>NPV('Step 1_Expenditure2'!$C$21,Yearly_revenue2!G15:DB15)+Yearly_revenue2!F15</f>
        <v>0</v>
      </c>
      <c r="D17" s="56" t="str">
        <f t="shared" si="1"/>
        <v/>
      </c>
      <c r="E17" s="56" t="str">
        <f t="shared" si="2"/>
        <v/>
      </c>
      <c r="F17" s="56" t="str">
        <f t="shared" si="0"/>
        <v/>
      </c>
      <c r="H17" s="149" t="str" cm="1">
        <f t="array" ref="H17">IFERROR(INDEX($B$6:$B$74,_xlfn.AGGREGATE(15,3,ROW($B$6:$B$74)-ROW($B$5)/($B$6:$B$74&lt;&gt;""),ROWS($B$6:B17))),NA())</f>
        <v>Nominal NPV before Tax</v>
      </c>
      <c r="I17" s="149" cm="1">
        <f t="array" ref="I17">IFERROR(INDEX($D$6:$D$74,_xlfn.AGGREGATE(15,3,ROW($D$6:$D$74)-ROW($D$5)/($D$6:$D$74&lt;&gt;""),ROWS($D$6:D17))),NA())</f>
        <v>0</v>
      </c>
      <c r="J17" s="149" cm="1">
        <f t="array" ref="J17">IFERROR(INDEX($E$6:$E$74,_xlfn.AGGREGATE(15,3,ROW($E$6:$E$74)-ROW($E$5)/($E$6:$E$74&lt;&gt;""),ROWS($E$6:E17))),NA())</f>
        <v>0</v>
      </c>
      <c r="K17" s="149" cm="1">
        <f t="array" ref="K17">IFERROR(INDEX($F$6:$F$74,_xlfn.AGGREGATE(15,3,ROW($F$6:$F$74)-ROW($F$5)/($F$6:$F$74&lt;&gt;""),ROWS($F$6:F17))),NA())</f>
        <v>256989.33080920833</v>
      </c>
      <c r="L17" s="1" t="str">
        <f ca="1"/>
        <v>Nominal NPV before Tax</v>
      </c>
      <c r="M17" s="1">
        <f ca="1"/>
        <v>0</v>
      </c>
      <c r="N17" s="103">
        <f ca="1"/>
        <v>0</v>
      </c>
      <c r="O17" s="103">
        <f ca="1"/>
        <v>256989.33080920833</v>
      </c>
    </row>
    <row r="18" spans="2:15" x14ac:dyDescent="0.25">
      <c r="B18" s="99" t="str">
        <f>IF('Step 2_Revenue2'!C38="","",'Step 2_Revenue2'!C38)</f>
        <v/>
      </c>
      <c r="C18" s="103">
        <f>NPV('Step 1_Expenditure2'!$C$21,Yearly_revenue2!G16:DB16)+Yearly_revenue2!F16</f>
        <v>0</v>
      </c>
      <c r="D18" s="56" t="str">
        <f t="shared" si="1"/>
        <v/>
      </c>
      <c r="E18" s="56" t="str">
        <f t="shared" si="2"/>
        <v/>
      </c>
      <c r="F18" s="56" t="str">
        <f t="shared" si="0"/>
        <v/>
      </c>
      <c r="H18" s="149" t="e" cm="1">
        <f t="array" ref="H18">IFERROR(INDEX($B$6:$B$74,_xlfn.AGGREGATE(15,3,ROW($B$6:$B$74)-ROW($B$5)/($B$6:$B$74&lt;&gt;""),ROWS($B$6:B18))),NA())</f>
        <v>#N/A</v>
      </c>
      <c r="I18" s="149" t="e" cm="1">
        <f t="array" ref="I18">IFERROR(INDEX($D$6:$D$74,_xlfn.AGGREGATE(15,3,ROW($D$6:$D$74)-ROW($D$5)/($D$6:$D$74&lt;&gt;""),ROWS($D$6:D18))),NA())</f>
        <v>#N/A</v>
      </c>
      <c r="J18" s="149" t="e" cm="1">
        <f t="array" ref="J18">IFERROR(INDEX($E$6:$E$74,_xlfn.AGGREGATE(15,3,ROW($E$6:$E$74)-ROW($E$5)/($E$6:$E$74&lt;&gt;""),ROWS($E$6:E18))),NA())</f>
        <v>#N/A</v>
      </c>
      <c r="K18" s="149" t="e" cm="1">
        <f t="array" ref="K18">IFERROR(INDEX($F$6:$F$74,_xlfn.AGGREGATE(15,3,ROW($F$6:$F$74)-ROW($F$5)/($F$6:$F$74&lt;&gt;""),ROWS($F$6:F18))),NA())</f>
        <v>#N/A</v>
      </c>
      <c r="N18" s="103"/>
      <c r="O18" s="103"/>
    </row>
    <row r="19" spans="2:15" x14ac:dyDescent="0.25">
      <c r="B19" s="99" t="str">
        <f>IF('Step 2_Revenue2'!C39="","",'Step 2_Revenue2'!C39)</f>
        <v/>
      </c>
      <c r="C19" s="103">
        <f>NPV('Step 1_Expenditure2'!$C$21,Yearly_revenue2!G17:DB17)+Yearly_revenue2!F17</f>
        <v>0</v>
      </c>
      <c r="D19" s="56" t="str">
        <f t="shared" si="1"/>
        <v/>
      </c>
      <c r="E19" s="56" t="str">
        <f t="shared" si="2"/>
        <v/>
      </c>
      <c r="F19" s="56" t="str">
        <f t="shared" si="0"/>
        <v/>
      </c>
      <c r="H19" s="149" t="e" cm="1">
        <f t="array" ref="H19">IFERROR(INDEX($B$6:$B$74,_xlfn.AGGREGATE(15,3,ROW($B$6:$B$74)-ROW($B$5)/($B$6:$B$74&lt;&gt;""),ROWS($B$6:B19))),NA())</f>
        <v>#N/A</v>
      </c>
      <c r="I19" s="149" t="e" cm="1">
        <f t="array" ref="I19">IFERROR(INDEX($D$6:$D$74,_xlfn.AGGREGATE(15,3,ROW($D$6:$D$74)-ROW($D$5)/($D$6:$D$74&lt;&gt;""),ROWS($D$6:D19))),NA())</f>
        <v>#N/A</v>
      </c>
      <c r="J19" s="149" t="e" cm="1">
        <f t="array" ref="J19">IFERROR(INDEX($E$6:$E$74,_xlfn.AGGREGATE(15,3,ROW($E$6:$E$74)-ROW($E$5)/($E$6:$E$74&lt;&gt;""),ROWS($E$6:E19))),NA())</f>
        <v>#N/A</v>
      </c>
      <c r="K19" s="149" t="e" cm="1">
        <f t="array" ref="K19">IFERROR(INDEX($F$6:$F$74,_xlfn.AGGREGATE(15,3,ROW($F$6:$F$74)-ROW($F$5)/($F$6:$F$74&lt;&gt;""),ROWS($F$6:F19))),NA())</f>
        <v>#N/A</v>
      </c>
      <c r="N19" s="103"/>
      <c r="O19" s="103"/>
    </row>
    <row r="20" spans="2:15" x14ac:dyDescent="0.25">
      <c r="B20" s="99" t="str">
        <f>IF('Step 2_Revenue2'!C40="","",'Step 2_Revenue2'!C40)</f>
        <v/>
      </c>
      <c r="C20" s="103">
        <f>NPV('Step 1_Expenditure2'!$C$21,Yearly_revenue2!G18:DB18)+Yearly_revenue2!F18</f>
        <v>0</v>
      </c>
      <c r="D20" s="56" t="str">
        <f t="shared" si="1"/>
        <v/>
      </c>
      <c r="E20" s="56" t="str">
        <f t="shared" si="2"/>
        <v/>
      </c>
      <c r="F20" s="56" t="str">
        <f t="shared" si="0"/>
        <v/>
      </c>
      <c r="H20" s="149" t="e" cm="1">
        <f t="array" ref="H20">IFERROR(INDEX($B$6:$B$74,_xlfn.AGGREGATE(15,3,ROW($B$6:$B$74)-ROW($B$5)/($B$6:$B$74&lt;&gt;""),ROWS($B$6:B20))),NA())</f>
        <v>#N/A</v>
      </c>
      <c r="I20" s="149" t="e" cm="1">
        <f t="array" ref="I20">IFERROR(INDEX($D$6:$D$74,_xlfn.AGGREGATE(15,3,ROW($D$6:$D$74)-ROW($D$5)/($D$6:$D$74&lt;&gt;""),ROWS($D$6:D20))),NA())</f>
        <v>#N/A</v>
      </c>
      <c r="J20" s="149" t="e" cm="1">
        <f t="array" ref="J20">IFERROR(INDEX($E$6:$E$74,_xlfn.AGGREGATE(15,3,ROW($E$6:$E$74)-ROW($E$5)/($E$6:$E$74&lt;&gt;""),ROWS($E$6:E20))),NA())</f>
        <v>#N/A</v>
      </c>
      <c r="K20" s="149" t="e" cm="1">
        <f t="array" ref="K20">IFERROR(INDEX($F$6:$F$74,_xlfn.AGGREGATE(15,3,ROW($F$6:$F$74)-ROW($F$5)/($F$6:$F$74&lt;&gt;""),ROWS($F$6:F20))),NA())</f>
        <v>#N/A</v>
      </c>
      <c r="N20" s="103"/>
      <c r="O20" s="103"/>
    </row>
    <row r="21" spans="2:15" x14ac:dyDescent="0.25">
      <c r="B21" s="99" t="str">
        <f>IF('Step 2_Revenue2'!C41="","",'Step 2_Revenue2'!C41)</f>
        <v/>
      </c>
      <c r="C21" s="103">
        <f>NPV('Step 1_Expenditure2'!$C$21,Yearly_revenue2!G19:DB19)+Yearly_revenue2!F19</f>
        <v>0</v>
      </c>
      <c r="D21" s="56" t="str">
        <f t="shared" si="1"/>
        <v/>
      </c>
      <c r="E21" s="56" t="str">
        <f t="shared" si="2"/>
        <v/>
      </c>
      <c r="F21" s="56" t="str">
        <f t="shared" si="0"/>
        <v/>
      </c>
      <c r="H21" s="149" t="e" cm="1">
        <f t="array" ref="H21">IFERROR(INDEX($B$6:$B$74,_xlfn.AGGREGATE(15,3,ROW($B$6:$B$74)-ROW($B$5)/($B$6:$B$74&lt;&gt;""),ROWS($B$6:B21))),NA())</f>
        <v>#N/A</v>
      </c>
      <c r="I21" s="149" t="e" cm="1">
        <f t="array" ref="I21">IFERROR(INDEX($D$6:$D$74,_xlfn.AGGREGATE(15,3,ROW($D$6:$D$74)-ROW($D$5)/($D$6:$D$74&lt;&gt;""),ROWS($D$6:D21))),NA())</f>
        <v>#N/A</v>
      </c>
      <c r="J21" s="149" t="e" cm="1">
        <f t="array" ref="J21">IFERROR(INDEX($E$6:$E$74,_xlfn.AGGREGATE(15,3,ROW($E$6:$E$74)-ROW($E$5)/($E$6:$E$74&lt;&gt;""),ROWS($E$6:E21))),NA())</f>
        <v>#N/A</v>
      </c>
      <c r="K21" s="149" t="e" cm="1">
        <f t="array" ref="K21">IFERROR(INDEX($F$6:$F$74,_xlfn.AGGREGATE(15,3,ROW($F$6:$F$74)-ROW($F$5)/($F$6:$F$74&lt;&gt;""),ROWS($F$6:F21))),NA())</f>
        <v>#N/A</v>
      </c>
      <c r="N21" s="103"/>
      <c r="O21" s="103"/>
    </row>
    <row r="22" spans="2:15" x14ac:dyDescent="0.25">
      <c r="B22" s="99" t="str">
        <f>IF('Step 2_Revenue2'!C42="","",'Step 2_Revenue2'!C42)</f>
        <v/>
      </c>
      <c r="C22" s="103">
        <f>NPV('Step 1_Expenditure2'!$C$21,Yearly_revenue2!G20:DB20)+Yearly_revenue2!F20</f>
        <v>0</v>
      </c>
      <c r="D22" s="56" t="str">
        <f t="shared" si="1"/>
        <v/>
      </c>
      <c r="E22" s="56" t="str">
        <f t="shared" si="2"/>
        <v/>
      </c>
      <c r="F22" s="56" t="str">
        <f t="shared" si="0"/>
        <v/>
      </c>
      <c r="H22" s="149" t="e" cm="1">
        <f t="array" ref="H22">IFERROR(INDEX($B$6:$B$74,_xlfn.AGGREGATE(15,3,ROW($B$6:$B$74)-ROW($B$5)/($B$6:$B$74&lt;&gt;""),ROWS($B$6:B22))),NA())</f>
        <v>#N/A</v>
      </c>
      <c r="I22" s="149" t="e" cm="1">
        <f t="array" ref="I22">IFERROR(INDEX($D$6:$D$74,_xlfn.AGGREGATE(15,3,ROW($D$6:$D$74)-ROW($D$5)/($D$6:$D$74&lt;&gt;""),ROWS($D$6:D22))),NA())</f>
        <v>#N/A</v>
      </c>
      <c r="J22" s="149" t="e" cm="1">
        <f t="array" ref="J22">IFERROR(INDEX($E$6:$E$74,_xlfn.AGGREGATE(15,3,ROW($E$6:$E$74)-ROW($E$5)/($E$6:$E$74&lt;&gt;""),ROWS($E$6:E22))),NA())</f>
        <v>#N/A</v>
      </c>
      <c r="K22" s="149" t="e" cm="1">
        <f t="array" ref="K22">IFERROR(INDEX($F$6:$F$74,_xlfn.AGGREGATE(15,3,ROW($F$6:$F$74)-ROW($F$5)/($F$6:$F$74&lt;&gt;""),ROWS($F$6:F22))),NA())</f>
        <v>#N/A</v>
      </c>
      <c r="N22" s="103"/>
      <c r="O22" s="103"/>
    </row>
    <row r="23" spans="2:15" x14ac:dyDescent="0.25">
      <c r="B23" s="99" t="str">
        <f>IF('Step 2_Revenue2'!C43="","",'Step 2_Revenue2'!C43)</f>
        <v/>
      </c>
      <c r="C23" s="103">
        <f>NPV('Step 1_Expenditure2'!$C$21,Yearly_revenue2!G21:DB21)+Yearly_revenue2!F21</f>
        <v>0</v>
      </c>
      <c r="D23" s="56" t="str">
        <f t="shared" si="1"/>
        <v/>
      </c>
      <c r="E23" s="56" t="str">
        <f t="shared" si="2"/>
        <v/>
      </c>
      <c r="F23" s="56" t="str">
        <f t="shared" si="0"/>
        <v/>
      </c>
      <c r="H23" s="149" t="e" cm="1">
        <f t="array" ref="H23">IFERROR(INDEX($B$6:$B$74,_xlfn.AGGREGATE(15,3,ROW($B$6:$B$74)-ROW($B$5)/($B$6:$B$74&lt;&gt;""),ROWS($B$6:B23))),NA())</f>
        <v>#N/A</v>
      </c>
      <c r="I23" s="149" t="e" cm="1">
        <f t="array" ref="I23">IFERROR(INDEX($D$6:$D$74,_xlfn.AGGREGATE(15,3,ROW($D$6:$D$74)-ROW($D$5)/($D$6:$D$74&lt;&gt;""),ROWS($D$6:D23))),NA())</f>
        <v>#N/A</v>
      </c>
      <c r="J23" s="149" t="e" cm="1">
        <f t="array" ref="J23">IFERROR(INDEX($E$6:$E$74,_xlfn.AGGREGATE(15,3,ROW($E$6:$E$74)-ROW($E$5)/($E$6:$E$74&lt;&gt;""),ROWS($E$6:E23))),NA())</f>
        <v>#N/A</v>
      </c>
      <c r="K23" s="149" t="e" cm="1">
        <f t="array" ref="K23">IFERROR(INDEX($F$6:$F$74,_xlfn.AGGREGATE(15,3,ROW($F$6:$F$74)-ROW($F$5)/($F$6:$F$74&lt;&gt;""),ROWS($F$6:F23))),NA())</f>
        <v>#N/A</v>
      </c>
      <c r="N23" s="103"/>
      <c r="O23" s="103"/>
    </row>
    <row r="24" spans="2:15" x14ac:dyDescent="0.25">
      <c r="B24" s="99" t="str">
        <f>IF('Step 2_Revenue2'!C44="","",'Step 2_Revenue2'!C44)</f>
        <v/>
      </c>
      <c r="C24" s="103">
        <f>NPV('Step 1_Expenditure2'!$C$21,Yearly_revenue2!G22:DB22)+Yearly_revenue2!F22</f>
        <v>0</v>
      </c>
      <c r="D24" s="56" t="str">
        <f t="shared" si="1"/>
        <v/>
      </c>
      <c r="E24" s="56" t="str">
        <f t="shared" si="2"/>
        <v/>
      </c>
      <c r="F24" s="56" t="str">
        <f t="shared" si="0"/>
        <v/>
      </c>
      <c r="H24" s="149" t="e" cm="1">
        <f t="array" ref="H24">IFERROR(INDEX($B$6:$B$74,_xlfn.AGGREGATE(15,3,ROW($B$6:$B$74)-ROW($B$5)/($B$6:$B$74&lt;&gt;""),ROWS($B$6:B24))),NA())</f>
        <v>#N/A</v>
      </c>
      <c r="I24" s="149" t="e" cm="1">
        <f t="array" ref="I24">IFERROR(INDEX($D$6:$D$74,_xlfn.AGGREGATE(15,3,ROW($D$6:$D$74)-ROW($D$5)/($D$6:$D$74&lt;&gt;""),ROWS($D$6:D24))),NA())</f>
        <v>#N/A</v>
      </c>
      <c r="J24" s="149" t="e" cm="1">
        <f t="array" ref="J24">IFERROR(INDEX($E$6:$E$74,_xlfn.AGGREGATE(15,3,ROW($E$6:$E$74)-ROW($E$5)/($E$6:$E$74&lt;&gt;""),ROWS($E$6:E24))),NA())</f>
        <v>#N/A</v>
      </c>
      <c r="K24" s="149" t="e" cm="1">
        <f t="array" ref="K24">IFERROR(INDEX($F$6:$F$74,_xlfn.AGGREGATE(15,3,ROW($F$6:$F$74)-ROW($F$5)/($F$6:$F$74&lt;&gt;""),ROWS($F$6:F24))),NA())</f>
        <v>#N/A</v>
      </c>
      <c r="N24" s="103"/>
      <c r="O24" s="103"/>
    </row>
    <row r="25" spans="2:15" x14ac:dyDescent="0.25">
      <c r="B25" s="99" t="str">
        <f>IF('Step 2_Revenue2'!C45="","",'Step 2_Revenue2'!C45)</f>
        <v/>
      </c>
      <c r="C25" s="103">
        <f>NPV('Step 1_Expenditure2'!$C$21,Yearly_revenue2!G23:DB23)+Yearly_revenue2!F23</f>
        <v>0</v>
      </c>
      <c r="D25" s="56" t="str">
        <f t="shared" si="1"/>
        <v/>
      </c>
      <c r="E25" s="56" t="str">
        <f t="shared" si="2"/>
        <v/>
      </c>
      <c r="F25" s="56" t="str">
        <f t="shared" si="0"/>
        <v/>
      </c>
      <c r="H25" s="149" t="e" cm="1">
        <f t="array" ref="H25">IFERROR(INDEX($B$6:$B$74,_xlfn.AGGREGATE(15,3,ROW($B$6:$B$74)-ROW($B$5)/($B$6:$B$74&lt;&gt;""),ROWS($B$6:B25))),NA())</f>
        <v>#N/A</v>
      </c>
      <c r="I25" s="149" t="e" cm="1">
        <f t="array" ref="I25">IFERROR(INDEX($D$6:$D$74,_xlfn.AGGREGATE(15,3,ROW($D$6:$D$74)-ROW($D$5)/($D$6:$D$74&lt;&gt;""),ROWS($D$6:D25))),NA())</f>
        <v>#N/A</v>
      </c>
      <c r="J25" s="149" t="e" cm="1">
        <f t="array" ref="J25">IFERROR(INDEX($E$6:$E$74,_xlfn.AGGREGATE(15,3,ROW($E$6:$E$74)-ROW($E$5)/($E$6:$E$74&lt;&gt;""),ROWS($E$6:E25))),NA())</f>
        <v>#N/A</v>
      </c>
      <c r="K25" s="149" t="e" cm="1">
        <f t="array" ref="K25">IFERROR(INDEX($F$6:$F$74,_xlfn.AGGREGATE(15,3,ROW($F$6:$F$74)-ROW($F$5)/($F$6:$F$74&lt;&gt;""),ROWS($F$6:F25))),NA())</f>
        <v>#N/A</v>
      </c>
      <c r="N25" s="103"/>
      <c r="O25" s="103"/>
    </row>
    <row r="26" spans="2:15" x14ac:dyDescent="0.25">
      <c r="B26" s="99" t="str">
        <f>IF('Step 2_Revenue2'!C46="","",'Step 2_Revenue2'!C46)</f>
        <v/>
      </c>
      <c r="C26" s="103">
        <f>NPV('Step 1_Expenditure2'!$C$21,Yearly_revenue2!G24:DB24)+Yearly_revenue2!F24</f>
        <v>0</v>
      </c>
      <c r="D26" s="56" t="str">
        <f t="shared" si="1"/>
        <v/>
      </c>
      <c r="E26" s="56" t="str">
        <f t="shared" si="2"/>
        <v/>
      </c>
      <c r="F26" s="56" t="str">
        <f t="shared" si="0"/>
        <v/>
      </c>
      <c r="H26" s="149" t="e" cm="1">
        <f t="array" ref="H26">IFERROR(INDEX($B$6:$B$74,_xlfn.AGGREGATE(15,3,ROW($B$6:$B$74)-ROW($B$5)/($B$6:$B$74&lt;&gt;""),ROWS($B$6:B26))),NA())</f>
        <v>#N/A</v>
      </c>
      <c r="I26" s="149" t="e" cm="1">
        <f t="array" ref="I26">IFERROR(INDEX($D$6:$D$74,_xlfn.AGGREGATE(15,3,ROW($D$6:$D$74)-ROW($D$5)/($D$6:$D$74&lt;&gt;""),ROWS($D$6:D26))),NA())</f>
        <v>#N/A</v>
      </c>
      <c r="J26" s="149" t="e" cm="1">
        <f t="array" ref="J26">IFERROR(INDEX($E$6:$E$74,_xlfn.AGGREGATE(15,3,ROW($E$6:$E$74)-ROW($E$5)/($E$6:$E$74&lt;&gt;""),ROWS($E$6:E26))),NA())</f>
        <v>#N/A</v>
      </c>
      <c r="K26" s="149" t="e" cm="1">
        <f t="array" ref="K26">IFERROR(INDEX($F$6:$F$74,_xlfn.AGGREGATE(15,3,ROW($F$6:$F$74)-ROW($F$5)/($F$6:$F$74&lt;&gt;""),ROWS($F$6:F26))),NA())</f>
        <v>#N/A</v>
      </c>
      <c r="N26" s="103"/>
      <c r="O26" s="103"/>
    </row>
    <row r="27" spans="2:15" x14ac:dyDescent="0.25">
      <c r="B27" s="99" t="str">
        <f>IF('Step 2_Revenue2'!C47="","",'Step 2_Revenue2'!C47)</f>
        <v/>
      </c>
      <c r="C27" s="103">
        <f>NPV('Step 1_Expenditure2'!$C$21,Yearly_revenue2!G25:DB25)+Yearly_revenue2!F25</f>
        <v>0</v>
      </c>
      <c r="D27" s="56" t="str">
        <f t="shared" si="1"/>
        <v/>
      </c>
      <c r="E27" s="56" t="str">
        <f t="shared" si="2"/>
        <v/>
      </c>
      <c r="F27" s="56" t="str">
        <f t="shared" si="0"/>
        <v/>
      </c>
      <c r="H27" s="149" t="e" cm="1">
        <f t="array" ref="H27">IFERROR(INDEX($B$6:$B$74,_xlfn.AGGREGATE(15,3,ROW($B$6:$B$74)-ROW($B$5)/($B$6:$B$74&lt;&gt;""),ROWS($B$6:B27))),NA())</f>
        <v>#N/A</v>
      </c>
      <c r="I27" s="149" t="e" cm="1">
        <f t="array" ref="I27">IFERROR(INDEX($D$6:$D$74,_xlfn.AGGREGATE(15,3,ROW($D$6:$D$74)-ROW($D$5)/($D$6:$D$74&lt;&gt;""),ROWS($D$6:D27))),NA())</f>
        <v>#N/A</v>
      </c>
      <c r="J27" s="149" t="e" cm="1">
        <f t="array" ref="J27">IFERROR(INDEX($E$6:$E$74,_xlfn.AGGREGATE(15,3,ROW($E$6:$E$74)-ROW($E$5)/($E$6:$E$74&lt;&gt;""),ROWS($E$6:E27))),NA())</f>
        <v>#N/A</v>
      </c>
      <c r="K27" s="149" t="e" cm="1">
        <f t="array" ref="K27">IFERROR(INDEX($F$6:$F$74,_xlfn.AGGREGATE(15,3,ROW($F$6:$F$74)-ROW($F$5)/($F$6:$F$74&lt;&gt;""),ROWS($F$6:F27))),NA())</f>
        <v>#N/A</v>
      </c>
    </row>
    <row r="28" spans="2:15" x14ac:dyDescent="0.25">
      <c r="B28" s="99" t="str">
        <f>IF('Step 2_Revenue2'!C48="","",'Step 2_Revenue2'!C48)</f>
        <v/>
      </c>
      <c r="C28" s="103">
        <f>NPV('Step 1_Expenditure2'!$C$21,Yearly_revenue2!G26:DB26)+Yearly_revenue2!F26</f>
        <v>0</v>
      </c>
      <c r="D28" s="56" t="str">
        <f t="shared" si="1"/>
        <v/>
      </c>
      <c r="E28" s="56" t="str">
        <f t="shared" si="2"/>
        <v/>
      </c>
      <c r="F28" s="56" t="str">
        <f t="shared" si="0"/>
        <v/>
      </c>
      <c r="H28" s="149" t="e" cm="1">
        <f t="array" ref="H28">IFERROR(INDEX($B$6:$B$74,_xlfn.AGGREGATE(15,3,ROW($B$6:$B$74)-ROW($B$5)/($B$6:$B$74&lt;&gt;""),ROWS($B$6:B28))),NA())</f>
        <v>#N/A</v>
      </c>
      <c r="I28" s="149" t="e" cm="1">
        <f t="array" ref="I28">IFERROR(INDEX($D$6:$D$74,_xlfn.AGGREGATE(15,3,ROW($D$6:$D$74)-ROW($D$5)/($D$6:$D$74&lt;&gt;""),ROWS($D$6:D28))),NA())</f>
        <v>#N/A</v>
      </c>
      <c r="J28" s="149" t="e" cm="1">
        <f t="array" ref="J28">IFERROR(INDEX($E$6:$E$74,_xlfn.AGGREGATE(15,3,ROW($E$6:$E$74)-ROW($E$5)/($E$6:$E$74&lt;&gt;""),ROWS($E$6:E28))),NA())</f>
        <v>#N/A</v>
      </c>
      <c r="K28" s="149" t="e" cm="1">
        <f t="array" ref="K28">IFERROR(INDEX($F$6:$F$74,_xlfn.AGGREGATE(15,3,ROW($F$6:$F$74)-ROW($F$5)/($F$6:$F$74&lt;&gt;""),ROWS($F$6:F28))),NA())</f>
        <v>#N/A</v>
      </c>
    </row>
    <row r="29" spans="2:15" x14ac:dyDescent="0.25">
      <c r="B29" s="99" t="str">
        <f>IF('Step 2_Revenue2'!C49="","",'Step 2_Revenue2'!C49)</f>
        <v/>
      </c>
      <c r="C29" s="103">
        <f>NPV('Step 1_Expenditure2'!$C$21,Yearly_revenue2!G27:DB27)+Yearly_revenue2!F27</f>
        <v>0</v>
      </c>
      <c r="D29" s="56" t="str">
        <f t="shared" si="1"/>
        <v/>
      </c>
      <c r="E29" s="56" t="str">
        <f t="shared" si="2"/>
        <v/>
      </c>
      <c r="F29" s="56" t="str">
        <f t="shared" si="0"/>
        <v/>
      </c>
      <c r="H29" s="149" t="e" cm="1">
        <f t="array" ref="H29">IFERROR(INDEX($B$6:$B$74,_xlfn.AGGREGATE(15,3,ROW($B$6:$B$74)-ROW($B$5)/($B$6:$B$74&lt;&gt;""),ROWS($B$6:B29))),NA())</f>
        <v>#N/A</v>
      </c>
      <c r="I29" s="149" t="e" cm="1">
        <f t="array" ref="I29">IFERROR(INDEX($D$6:$D$74,_xlfn.AGGREGATE(15,3,ROW($D$6:$D$74)-ROW($D$5)/($D$6:$D$74&lt;&gt;""),ROWS($D$6:D29))),NA())</f>
        <v>#N/A</v>
      </c>
      <c r="J29" s="149" t="e" cm="1">
        <f t="array" ref="J29">IFERROR(INDEX($E$6:$E$74,_xlfn.AGGREGATE(15,3,ROW($E$6:$E$74)-ROW($E$5)/($E$6:$E$74&lt;&gt;""),ROWS($E$6:E29))),NA())</f>
        <v>#N/A</v>
      </c>
      <c r="K29" s="149" t="e" cm="1">
        <f t="array" ref="K29">IFERROR(INDEX($F$6:$F$74,_xlfn.AGGREGATE(15,3,ROW($F$6:$F$74)-ROW($F$5)/($F$6:$F$74&lt;&gt;""),ROWS($F$6:F29))),NA())</f>
        <v>#N/A</v>
      </c>
    </row>
    <row r="30" spans="2:15" x14ac:dyDescent="0.25">
      <c r="B30" s="99" t="str">
        <f>IF('Step 2_Revenue2'!C50="","",'Step 2_Revenue2'!C50)</f>
        <v/>
      </c>
      <c r="C30" s="103">
        <f>NPV('Step 1_Expenditure2'!$C$21,Yearly_revenue2!G28:DB28)+Yearly_revenue2!F28</f>
        <v>0</v>
      </c>
      <c r="D30" s="56" t="str">
        <f t="shared" si="1"/>
        <v/>
      </c>
      <c r="E30" s="56" t="str">
        <f t="shared" si="2"/>
        <v/>
      </c>
      <c r="F30" s="56" t="str">
        <f t="shared" si="0"/>
        <v/>
      </c>
      <c r="H30" s="149" t="e" cm="1">
        <f t="array" ref="H30">IFERROR(INDEX($B$6:$B$74,_xlfn.AGGREGATE(15,3,ROW($B$6:$B$74)-ROW($B$5)/($B$6:$B$74&lt;&gt;""),ROWS($B$6:B30))),NA())</f>
        <v>#N/A</v>
      </c>
      <c r="I30" s="149" t="e" cm="1">
        <f t="array" ref="I30">IFERROR(INDEX($D$6:$D$74,_xlfn.AGGREGATE(15,3,ROW($D$6:$D$74)-ROW($D$5)/($D$6:$D$74&lt;&gt;""),ROWS($D$6:D30))),NA())</f>
        <v>#N/A</v>
      </c>
      <c r="J30" s="149" t="e" cm="1">
        <f t="array" ref="J30">IFERROR(INDEX($E$6:$E$74,_xlfn.AGGREGATE(15,3,ROW($E$6:$E$74)-ROW($E$5)/($E$6:$E$74&lt;&gt;""),ROWS($E$6:E30))),NA())</f>
        <v>#N/A</v>
      </c>
      <c r="K30" s="149" t="e" cm="1">
        <f t="array" ref="K30">IFERROR(INDEX($F$6:$F$74,_xlfn.AGGREGATE(15,3,ROW($F$6:$F$74)-ROW($F$5)/($F$6:$F$74&lt;&gt;""),ROWS($F$6:F30))),NA())</f>
        <v>#N/A</v>
      </c>
    </row>
    <row r="31" spans="2:15" x14ac:dyDescent="0.25">
      <c r="B31" s="99" t="str">
        <f>IF('Step 2_Revenue2'!C51="","",'Step 2_Revenue2'!C51)</f>
        <v/>
      </c>
      <c r="C31" s="103">
        <f>NPV('Step 1_Expenditure2'!$C$21,Yearly_revenue2!G29:DB29)+Yearly_revenue2!F29</f>
        <v>0</v>
      </c>
      <c r="D31" s="56" t="str">
        <f t="shared" si="1"/>
        <v/>
      </c>
      <c r="E31" s="56" t="str">
        <f t="shared" si="2"/>
        <v/>
      </c>
      <c r="F31" s="56" t="str">
        <f t="shared" si="0"/>
        <v/>
      </c>
      <c r="H31" s="149" t="e" cm="1">
        <f t="array" ref="H31">IFERROR(INDEX($B$6:$B$74,_xlfn.AGGREGATE(15,3,ROW($B$6:$B$74)-ROW($B$5)/($B$6:$B$74&lt;&gt;""),ROWS($B$6:B31))),NA())</f>
        <v>#N/A</v>
      </c>
      <c r="I31" s="149" t="e" cm="1">
        <f t="array" ref="I31">IFERROR(INDEX($D$6:$D$74,_xlfn.AGGREGATE(15,3,ROW($D$6:$D$74)-ROW($D$5)/($D$6:$D$74&lt;&gt;""),ROWS($D$6:D31))),NA())</f>
        <v>#N/A</v>
      </c>
      <c r="J31" s="149" t="e" cm="1">
        <f t="array" ref="J31">IFERROR(INDEX($E$6:$E$74,_xlfn.AGGREGATE(15,3,ROW($E$6:$E$74)-ROW($E$5)/($E$6:$E$74&lt;&gt;""),ROWS($E$6:E31))),NA())</f>
        <v>#N/A</v>
      </c>
      <c r="K31" s="149" t="e" cm="1">
        <f t="array" ref="K31">IFERROR(INDEX($F$6:$F$74,_xlfn.AGGREGATE(15,3,ROW($F$6:$F$74)-ROW($F$5)/($F$6:$F$74&lt;&gt;""),ROWS($F$6:F31))),NA())</f>
        <v>#N/A</v>
      </c>
    </row>
    <row r="32" spans="2:15" x14ac:dyDescent="0.25">
      <c r="B32" s="99" t="str">
        <f>IF('Step 2_Revenue2'!C52="","",'Step 2_Revenue2'!C52)</f>
        <v/>
      </c>
      <c r="C32" s="103">
        <f>NPV('Step 1_Expenditure2'!$C$21,Yearly_revenue2!G30:DB30)+Yearly_revenue2!F30</f>
        <v>0</v>
      </c>
      <c r="D32" s="56" t="str">
        <f t="shared" si="1"/>
        <v/>
      </c>
      <c r="E32" s="56" t="str">
        <f t="shared" si="2"/>
        <v/>
      </c>
      <c r="F32" s="56" t="str">
        <f t="shared" si="0"/>
        <v/>
      </c>
      <c r="H32" s="149" t="e" cm="1">
        <f t="array" ref="H32">IFERROR(INDEX($B$6:$B$74,_xlfn.AGGREGATE(15,3,ROW($B$6:$B$74)-ROW($B$5)/($B$6:$B$74&lt;&gt;""),ROWS($B$6:B32))),NA())</f>
        <v>#N/A</v>
      </c>
      <c r="I32" s="149" t="e" cm="1">
        <f t="array" ref="I32">IFERROR(INDEX($D$6:$D$74,_xlfn.AGGREGATE(15,3,ROW($D$6:$D$74)-ROW($D$5)/($D$6:$D$74&lt;&gt;""),ROWS($D$6:D32))),NA())</f>
        <v>#N/A</v>
      </c>
      <c r="J32" s="149" t="e" cm="1">
        <f t="array" ref="J32">IFERROR(INDEX($E$6:$E$74,_xlfn.AGGREGATE(15,3,ROW($E$6:$E$74)-ROW($E$5)/($E$6:$E$74&lt;&gt;""),ROWS($E$6:E32))),NA())</f>
        <v>#N/A</v>
      </c>
      <c r="K32" s="149" t="e" cm="1">
        <f t="array" ref="K32">IFERROR(INDEX($F$6:$F$74,_xlfn.AGGREGATE(15,3,ROW($F$6:$F$74)-ROW($F$5)/($F$6:$F$74&lt;&gt;""),ROWS($F$6:F32))),NA())</f>
        <v>#N/A</v>
      </c>
    </row>
    <row r="33" spans="2:11" x14ac:dyDescent="0.25">
      <c r="B33" s="99" t="str">
        <f>IF('Step 2_Revenue2'!C53="","",'Step 2_Revenue2'!C53)</f>
        <v/>
      </c>
      <c r="C33" s="103">
        <f>NPV('Step 1_Expenditure2'!$C$21,Yearly_revenue2!G31:DB31)+Yearly_revenue2!F31</f>
        <v>0</v>
      </c>
      <c r="D33" s="56" t="str">
        <f t="shared" si="1"/>
        <v/>
      </c>
      <c r="E33" s="56" t="str">
        <f t="shared" si="2"/>
        <v/>
      </c>
      <c r="F33" s="56" t="str">
        <f t="shared" si="0"/>
        <v/>
      </c>
      <c r="H33" s="149" t="e" cm="1">
        <f t="array" ref="H33">IFERROR(INDEX($B$6:$B$74,_xlfn.AGGREGATE(15,3,ROW($B$6:$B$74)-ROW($B$5)/($B$6:$B$74&lt;&gt;""),ROWS($B$6:B33))),NA())</f>
        <v>#N/A</v>
      </c>
      <c r="I33" s="149" t="e" cm="1">
        <f t="array" ref="I33">IFERROR(INDEX($D$6:$D$74,_xlfn.AGGREGATE(15,3,ROW($D$6:$D$74)-ROW($D$5)/($D$6:$D$74&lt;&gt;""),ROWS($D$6:D33))),NA())</f>
        <v>#N/A</v>
      </c>
      <c r="J33" s="149" t="e" cm="1">
        <f t="array" ref="J33">IFERROR(INDEX($E$6:$E$74,_xlfn.AGGREGATE(15,3,ROW($E$6:$E$74)-ROW($E$5)/($E$6:$E$74&lt;&gt;""),ROWS($E$6:E33))),NA())</f>
        <v>#N/A</v>
      </c>
      <c r="K33" s="149" t="e" cm="1">
        <f t="array" ref="K33">IFERROR(INDEX($F$6:$F$74,_xlfn.AGGREGATE(15,3,ROW($F$6:$F$74)-ROW($F$5)/($F$6:$F$74&lt;&gt;""),ROWS($F$6:F33))),NA())</f>
        <v>#N/A</v>
      </c>
    </row>
    <row r="34" spans="2:11" x14ac:dyDescent="0.25">
      <c r="B34" s="99" t="str">
        <f>IF('Step 2_Revenue2'!C54="","",'Step 2_Revenue2'!C54)</f>
        <v/>
      </c>
      <c r="C34" s="103">
        <f>NPV('Step 1_Expenditure2'!$C$21,Yearly_revenue2!G32:DB32)+Yearly_revenue2!F32</f>
        <v>0</v>
      </c>
      <c r="D34" s="56" t="str">
        <f t="shared" si="1"/>
        <v/>
      </c>
      <c r="E34" s="56" t="str">
        <f t="shared" si="2"/>
        <v/>
      </c>
      <c r="F34" s="56" t="str">
        <f t="shared" si="0"/>
        <v/>
      </c>
      <c r="H34" s="149" t="e" cm="1">
        <f t="array" ref="H34">IFERROR(INDEX($B$6:$B$74,_xlfn.AGGREGATE(15,3,ROW($B$6:$B$74)-ROW($B$5)/($B$6:$B$74&lt;&gt;""),ROWS($B$6:B34))),NA())</f>
        <v>#N/A</v>
      </c>
      <c r="I34" s="149" t="e" cm="1">
        <f t="array" ref="I34">IFERROR(INDEX($D$6:$D$74,_xlfn.AGGREGATE(15,3,ROW($D$6:$D$74)-ROW($D$5)/($D$6:$D$74&lt;&gt;""),ROWS($D$6:D34))),NA())</f>
        <v>#N/A</v>
      </c>
      <c r="J34" s="149" t="e" cm="1">
        <f t="array" ref="J34">IFERROR(INDEX($E$6:$E$74,_xlfn.AGGREGATE(15,3,ROW($E$6:$E$74)-ROW($E$5)/($E$6:$E$74&lt;&gt;""),ROWS($E$6:E34))),NA())</f>
        <v>#N/A</v>
      </c>
      <c r="K34" s="149" t="e" cm="1">
        <f t="array" ref="K34">IFERROR(INDEX($F$6:$F$74,_xlfn.AGGREGATE(15,3,ROW($F$6:$F$74)-ROW($F$5)/($F$6:$F$74&lt;&gt;""),ROWS($F$6:F34))),NA())</f>
        <v>#N/A</v>
      </c>
    </row>
    <row r="35" spans="2:11" x14ac:dyDescent="0.25">
      <c r="B35" s="99" t="str">
        <f>IF('Step 2_Revenue2'!C55="","",'Step 2_Revenue2'!C55)</f>
        <v/>
      </c>
      <c r="C35" s="103">
        <f>NPV('Step 1_Expenditure2'!$C$21,Yearly_revenue2!G33:DB33)+Yearly_revenue2!F33</f>
        <v>0</v>
      </c>
      <c r="D35" s="56" t="str">
        <f t="shared" si="1"/>
        <v/>
      </c>
      <c r="E35" s="56" t="str">
        <f t="shared" si="2"/>
        <v/>
      </c>
      <c r="F35" s="56" t="str">
        <f t="shared" si="0"/>
        <v/>
      </c>
      <c r="H35" s="149" t="e" cm="1">
        <f t="array" ref="H35">IFERROR(INDEX($B$6:$B$74,_xlfn.AGGREGATE(15,3,ROW($B$6:$B$74)-ROW($B$5)/($B$6:$B$74&lt;&gt;""),ROWS($B$6:B35))),NA())</f>
        <v>#N/A</v>
      </c>
      <c r="I35" s="149" t="e" cm="1">
        <f t="array" ref="I35">IFERROR(INDEX($D$6:$D$74,_xlfn.AGGREGATE(15,3,ROW($D$6:$D$74)-ROW($D$5)/($D$6:$D$74&lt;&gt;""),ROWS($D$6:D35))),NA())</f>
        <v>#N/A</v>
      </c>
      <c r="J35" s="149" t="e" cm="1">
        <f t="array" ref="J35">IFERROR(INDEX($E$6:$E$74,_xlfn.AGGREGATE(15,3,ROW($E$6:$E$74)-ROW($E$5)/($E$6:$E$74&lt;&gt;""),ROWS($E$6:E35))),NA())</f>
        <v>#N/A</v>
      </c>
      <c r="K35" s="149" t="e" cm="1">
        <f t="array" ref="K35">IFERROR(INDEX($F$6:$F$74,_xlfn.AGGREGATE(15,3,ROW($F$6:$F$74)-ROW($F$5)/($F$6:$F$74&lt;&gt;""),ROWS($F$6:F35))),NA())</f>
        <v>#N/A</v>
      </c>
    </row>
    <row r="36" spans="2:11" x14ac:dyDescent="0.25">
      <c r="B36" s="99" t="str">
        <f>IF('Step 2_Revenue2'!C56="","",'Step 2_Revenue2'!C56)</f>
        <v/>
      </c>
      <c r="C36" s="103">
        <f>NPV('Step 1_Expenditure1'!$C$21,Yearly_revenue1!G34:DB34)+Yearly_revenue1!F34</f>
        <v>0</v>
      </c>
      <c r="D36" s="56" t="str">
        <f t="shared" si="1"/>
        <v/>
      </c>
      <c r="E36" s="56" t="str">
        <f t="shared" si="2"/>
        <v/>
      </c>
      <c r="F36" s="56" t="str">
        <f t="shared" si="0"/>
        <v/>
      </c>
      <c r="H36" s="149" t="e" cm="1">
        <f t="array" ref="H36">IFERROR(INDEX($B$6:$B$74,_xlfn.AGGREGATE(15,3,ROW($B$6:$B$74)-ROW($B$5)/($B$6:$B$74&lt;&gt;""),ROWS($B$6:B36))),NA())</f>
        <v>#N/A</v>
      </c>
      <c r="I36" s="149" t="e" cm="1">
        <f t="array" ref="I36">IFERROR(INDEX($D$6:$D$74,_xlfn.AGGREGATE(15,3,ROW($D$6:$D$74)-ROW($D$5)/($D$6:$D$74&lt;&gt;""),ROWS($D$6:D36))),NA())</f>
        <v>#N/A</v>
      </c>
      <c r="J36" s="149" t="e" cm="1">
        <f t="array" ref="J36">IFERROR(INDEX($E$6:$E$74,_xlfn.AGGREGATE(15,3,ROW($E$6:$E$74)-ROW($E$5)/($E$6:$E$74&lt;&gt;""),ROWS($E$6:E36))),NA())</f>
        <v>#N/A</v>
      </c>
      <c r="K36" s="149" t="e" cm="1">
        <f t="array" ref="K36">IFERROR(INDEX($F$6:$F$74,_xlfn.AGGREGATE(15,3,ROW($F$6:$F$74)-ROW($F$5)/($F$6:$F$74&lt;&gt;""),ROWS($F$6:F36))),NA())</f>
        <v>#N/A</v>
      </c>
    </row>
    <row r="37" spans="2:11" x14ac:dyDescent="0.25">
      <c r="B37" s="99" t="str">
        <f>IF('Step 1_Expenditure2'!C26="","",'Step 1_Expenditure2'!C26)</f>
        <v>Site Selection/Appraisal</v>
      </c>
      <c r="C37" s="103">
        <f>NPV('Step 1_Expenditure2'!$C$21,Yearly_expenditure2!G4:DB4)+Yearly_expenditure2!F4</f>
        <v>1000</v>
      </c>
      <c r="D37" s="56">
        <f t="shared" si="1"/>
        <v>0</v>
      </c>
      <c r="E37" s="56">
        <f>IF(B37="","",IF(MAX($E$6:$E$36)+INDEX(F6:F36,MATCH(MAX($E$6:$E$36),E6:E36))-C37&lt;0,0,MAX($E$6:$E$36)+INDEX(F6:F36,MATCH(MAX($E$6:$E$36),E6:E36))-C37))</f>
        <v>1199730.7693365954</v>
      </c>
      <c r="F37" s="56">
        <f>IF(B37="","",C37)</f>
        <v>1000</v>
      </c>
      <c r="H37" s="149" t="e" cm="1">
        <f t="array" ref="H37">IFERROR(INDEX($B$6:$B$74,_xlfn.AGGREGATE(15,3,ROW($B$6:$B$74)-ROW($B$5)/($B$6:$B$74&lt;&gt;""),ROWS($B$6:B37))),NA())</f>
        <v>#N/A</v>
      </c>
      <c r="I37" s="149" t="e" cm="1">
        <f t="array" ref="I37">IFERROR(INDEX($D$6:$D$74,_xlfn.AGGREGATE(15,3,ROW($D$6:$D$74)-ROW($D$5)/($D$6:$D$74&lt;&gt;""),ROWS($D$6:D37))),NA())</f>
        <v>#N/A</v>
      </c>
      <c r="J37" s="149" t="e" cm="1">
        <f t="array" ref="J37">IFERROR(INDEX($E$6:$E$74,_xlfn.AGGREGATE(15,3,ROW($E$6:$E$74)-ROW($E$5)/($E$6:$E$74&lt;&gt;""),ROWS($E$6:E37))),NA())</f>
        <v>#N/A</v>
      </c>
      <c r="K37" s="149" t="e" cm="1">
        <f t="array" ref="K37">IFERROR(INDEX($F$6:$F$74,_xlfn.AGGREGATE(15,3,ROW($F$6:$F$74)-ROW($F$5)/($F$6:$F$74&lt;&gt;""),ROWS($F$6:F37))),NA())</f>
        <v>#N/A</v>
      </c>
    </row>
    <row r="38" spans="2:11" x14ac:dyDescent="0.25">
      <c r="B38" s="99" t="str">
        <f>IF('Step 1_Expenditure2'!C27="","",'Step 1_Expenditure2'!C27)</f>
        <v xml:space="preserve">First Stage Battery Modelling </v>
      </c>
      <c r="C38" s="103">
        <f>NPV('Step 1_Expenditure2'!$C$21,Yearly_expenditure2!G5:DB5)+Yearly_expenditure2!F5</f>
        <v>1000</v>
      </c>
      <c r="D38" s="56">
        <f t="shared" ref="D38:D54" si="3">IF(B38="","",IF(E37-C38&lt;0,IF(E37&lt;=0,-C38,E37-C38),0))</f>
        <v>0</v>
      </c>
      <c r="E38" s="56">
        <f t="shared" ref="E38:E54" si="4">IF(B38="","",IF(E37-C38&lt;0,IF(E37&lt;0,D37+E37,D37),E37-C38))</f>
        <v>1198730.7693365954</v>
      </c>
      <c r="F38" s="181">
        <f t="shared" ref="F38:F54" si="5">IF(B38="","",IF(D38&lt;0,IF(E38&lt;0,0,E37),C38))</f>
        <v>1000</v>
      </c>
      <c r="G38" s="103"/>
      <c r="H38" s="149" t="e" cm="1">
        <f t="array" ref="H38">IFERROR(INDEX($B$6:$B$74,_xlfn.AGGREGATE(15,3,ROW($B$6:$B$74)-ROW($B$5)/($B$6:$B$74&lt;&gt;""),ROWS($B$6:B38))),NA())</f>
        <v>#N/A</v>
      </c>
      <c r="I38" s="149" t="e" cm="1">
        <f t="array" ref="I38">IFERROR(INDEX($D$6:$D$74,_xlfn.AGGREGATE(15,3,ROW($D$6:$D$74)-ROW($D$5)/($D$6:$D$74&lt;&gt;""),ROWS($D$6:D38))),NA())</f>
        <v>#N/A</v>
      </c>
      <c r="J38" s="149" t="e" cm="1">
        <f t="array" ref="J38">IFERROR(INDEX($E$6:$E$74,_xlfn.AGGREGATE(15,3,ROW($E$6:$E$74)-ROW($E$5)/($E$6:$E$74&lt;&gt;""),ROWS($E$6:E38))),NA())</f>
        <v>#N/A</v>
      </c>
      <c r="K38" s="149" t="e" cm="1">
        <f t="array" ref="K38">IFERROR(INDEX($F$6:$F$74,_xlfn.AGGREGATE(15,3,ROW($F$6:$F$74)-ROW($F$5)/($F$6:$F$74&lt;&gt;""),ROWS($F$6:F38))),NA())</f>
        <v>#N/A</v>
      </c>
    </row>
    <row r="39" spans="2:11" x14ac:dyDescent="0.25">
      <c r="B39" s="99" t="str">
        <f>IF('Step 1_Expenditure2'!C28="","",'Step 1_Expenditure2'!C28)</f>
        <v>Outline Business Case</v>
      </c>
      <c r="C39" s="103">
        <f>NPV('Step 1_Expenditure2'!$C$21,Yearly_expenditure2!G6:DB6)+Yearly_expenditure2!F6</f>
        <v>500</v>
      </c>
      <c r="D39" s="56">
        <f t="shared" si="3"/>
        <v>0</v>
      </c>
      <c r="E39" s="56">
        <f t="shared" si="4"/>
        <v>1198230.7693365954</v>
      </c>
      <c r="F39" s="181">
        <f t="shared" si="5"/>
        <v>500</v>
      </c>
      <c r="G39" s="103"/>
      <c r="H39" s="149" t="e" cm="1">
        <f t="array" ref="H39">IFERROR(INDEX($B$6:$B$74,_xlfn.AGGREGATE(15,3,ROW($B$6:$B$74)-ROW($B$5)/($B$6:$B$74&lt;&gt;""),ROWS($B$6:B39))),NA())</f>
        <v>#N/A</v>
      </c>
      <c r="I39" s="149" t="e" cm="1">
        <f t="array" ref="I39">IFERROR(INDEX($D$6:$D$74,_xlfn.AGGREGATE(15,3,ROW($D$6:$D$74)-ROW($D$5)/($D$6:$D$74&lt;&gt;""),ROWS($D$6:D39))),NA())</f>
        <v>#N/A</v>
      </c>
      <c r="J39" s="149" t="e" cm="1">
        <f t="array" ref="J39">IFERROR(INDEX($E$6:$E$74,_xlfn.AGGREGATE(15,3,ROW($E$6:$E$74)-ROW($E$5)/($E$6:$E$74&lt;&gt;""),ROWS($E$6:E39))),NA())</f>
        <v>#N/A</v>
      </c>
      <c r="K39" s="149" t="e" cm="1">
        <f t="array" ref="K39">IFERROR(INDEX($F$6:$F$74,_xlfn.AGGREGATE(15,3,ROW($F$6:$F$74)-ROW($F$5)/($F$6:$F$74&lt;&gt;""),ROWS($F$6:F39))),NA())</f>
        <v>#N/A</v>
      </c>
    </row>
    <row r="40" spans="2:11" x14ac:dyDescent="0.25">
      <c r="B40" s="99" t="str">
        <f>IF('Step 1_Expenditure2'!C29="","",'Step 1_Expenditure2'!C29)</f>
        <v>Budget 99 Application</v>
      </c>
      <c r="C40" s="103">
        <f>NPV('Step 1_Expenditure2'!$C$21,Yearly_expenditure2!G7:DB7)+Yearly_expenditure2!F7</f>
        <v>2500</v>
      </c>
      <c r="D40" s="56">
        <f t="shared" si="3"/>
        <v>0</v>
      </c>
      <c r="E40" s="56">
        <f t="shared" si="4"/>
        <v>1195730.7693365954</v>
      </c>
      <c r="F40" s="181">
        <f t="shared" si="5"/>
        <v>2500</v>
      </c>
      <c r="G40" s="103"/>
      <c r="H40" s="149" t="e" cm="1">
        <f t="array" ref="H40">IFERROR(INDEX($B$6:$B$74,_xlfn.AGGREGATE(15,3,ROW($B$6:$B$74)-ROW($B$5)/($B$6:$B$74&lt;&gt;""),ROWS($B$6:B40))),NA())</f>
        <v>#N/A</v>
      </c>
      <c r="I40" s="149" t="e" cm="1">
        <f t="array" ref="I40">IFERROR(INDEX($D$6:$D$74,_xlfn.AGGREGATE(15,3,ROW($D$6:$D$74)-ROW($D$5)/($D$6:$D$74&lt;&gt;""),ROWS($D$6:D40))),NA())</f>
        <v>#N/A</v>
      </c>
      <c r="J40" s="149" t="e" cm="1">
        <f t="array" ref="J40">IFERROR(INDEX($E$6:$E$74,_xlfn.AGGREGATE(15,3,ROW($E$6:$E$74)-ROW($E$5)/($E$6:$E$74&lt;&gt;""),ROWS($E$6:E40))),NA())</f>
        <v>#N/A</v>
      </c>
      <c r="K40" s="149" t="e" cm="1">
        <f t="array" ref="K40">IFERROR(INDEX($F$6:$F$74,_xlfn.AGGREGATE(15,3,ROW($F$6:$F$74)-ROW($F$5)/($F$6:$F$74&lt;&gt;""),ROWS($F$6:F40))),NA())</f>
        <v>#N/A</v>
      </c>
    </row>
    <row r="41" spans="2:11" x14ac:dyDescent="0.25">
      <c r="B41" s="99" t="str">
        <f>IF('Step 1_Expenditure2'!C30="","",'Step 1_Expenditure2'!C30)</f>
        <v>Second Stage Battery Modelling based on G99 Application</v>
      </c>
      <c r="C41" s="103">
        <f>NPV('Step 1_Expenditure2'!$C$21,Yearly_expenditure2!G8:DB8)+Yearly_expenditure2!F8</f>
        <v>3000</v>
      </c>
      <c r="D41" s="56">
        <f t="shared" si="3"/>
        <v>0</v>
      </c>
      <c r="E41" s="56">
        <f t="shared" si="4"/>
        <v>1192730.7693365954</v>
      </c>
      <c r="F41" s="181">
        <f t="shared" si="5"/>
        <v>3000</v>
      </c>
      <c r="G41" s="103"/>
      <c r="H41" s="149" t="e" cm="1">
        <f t="array" ref="H41">IFERROR(INDEX($B$6:$B$74,_xlfn.AGGREGATE(15,3,ROW($B$6:$B$74)-ROW($B$5)/($B$6:$B$74&lt;&gt;""),ROWS($B$6:B41))),NA())</f>
        <v>#N/A</v>
      </c>
      <c r="I41" s="149" t="e" cm="1">
        <f t="array" ref="I41">IFERROR(INDEX($D$6:$D$74,_xlfn.AGGREGATE(15,3,ROW($D$6:$D$74)-ROW($D$5)/($D$6:$D$74&lt;&gt;""),ROWS($D$6:D41))),NA())</f>
        <v>#N/A</v>
      </c>
      <c r="J41" s="149" t="e" cm="1">
        <f t="array" ref="J41">IFERROR(INDEX($E$6:$E$74,_xlfn.AGGREGATE(15,3,ROW($E$6:$E$74)-ROW($E$5)/($E$6:$E$74&lt;&gt;""),ROWS($E$6:E41))),NA())</f>
        <v>#N/A</v>
      </c>
      <c r="K41" s="149" t="e" cm="1">
        <f t="array" ref="K41">IFERROR(INDEX($F$6:$F$74,_xlfn.AGGREGATE(15,3,ROW($F$6:$F$74)-ROW($F$5)/($F$6:$F$74&lt;&gt;""),ROWS($F$6:F41))),NA())</f>
        <v>#N/A</v>
      </c>
    </row>
    <row r="42" spans="2:11" x14ac:dyDescent="0.25">
      <c r="B42" s="99" t="str">
        <f>IF('Step 1_Expenditure2'!C31="","",'Step 1_Expenditure2'!C31)</f>
        <v xml:space="preserve"> - Full Grid Connection Application
-Planning Application
- Detailed site surveys
 - Detailed Design/Architectural Drawings </v>
      </c>
      <c r="C42" s="103">
        <f>NPV('Step 1_Expenditure2'!$C$21,Yearly_expenditure2!G9:DB9)+Yearly_expenditure2!F9</f>
        <v>24154.589371980677</v>
      </c>
      <c r="D42" s="56">
        <f t="shared" si="3"/>
        <v>0</v>
      </c>
      <c r="E42" s="56">
        <f t="shared" si="4"/>
        <v>1168576.1799646148</v>
      </c>
      <c r="F42" s="181">
        <f t="shared" si="5"/>
        <v>24154.589371980677</v>
      </c>
      <c r="G42" s="103"/>
      <c r="H42" s="149" t="e" cm="1">
        <f t="array" ref="H42">IFERROR(INDEX($B$6:$B$74,_xlfn.AGGREGATE(15,3,ROW($B$6:$B$74)-ROW($B$5)/($B$6:$B$74&lt;&gt;""),ROWS($B$6:B42))),NA())</f>
        <v>#N/A</v>
      </c>
      <c r="I42" s="149" t="e" cm="1">
        <f t="array" ref="I42">IFERROR(INDEX($D$6:$D$74,_xlfn.AGGREGATE(15,3,ROW($D$6:$D$74)-ROW($D$5)/($D$6:$D$74&lt;&gt;""),ROWS($D$6:D42))),NA())</f>
        <v>#N/A</v>
      </c>
      <c r="J42" s="149" t="e" cm="1">
        <f t="array" ref="J42">IFERROR(INDEX($E$6:$E$74,_xlfn.AGGREGATE(15,3,ROW($E$6:$E$74)-ROW($E$5)/($E$6:$E$74&lt;&gt;""),ROWS($E$6:E42))),NA())</f>
        <v>#N/A</v>
      </c>
      <c r="K42" s="149" t="e" cm="1">
        <f t="array" ref="K42">IFERROR(INDEX($F$6:$F$74,_xlfn.AGGREGATE(15,3,ROW($F$6:$F$74)-ROW($F$5)/($F$6:$F$74&lt;&gt;""),ROWS($F$6:F42))),NA())</f>
        <v>#N/A</v>
      </c>
    </row>
    <row r="43" spans="2:11" x14ac:dyDescent="0.25">
      <c r="B43" s="99" t="str">
        <f>IF('Step 1_Expenditure2'!C32="","",'Step 1_Expenditure2'!C32)</f>
        <v>BESS construction and installation</v>
      </c>
      <c r="C43" s="103">
        <f>NPV('Step 1_Expenditure2'!$C$21,Yearly_expenditure2!G10:DB10)+Yearly_expenditure2!F10</f>
        <v>628019.32367149764</v>
      </c>
      <c r="D43" s="56">
        <f t="shared" si="3"/>
        <v>0</v>
      </c>
      <c r="E43" s="56">
        <f t="shared" si="4"/>
        <v>540556.85629311716</v>
      </c>
      <c r="F43" s="181">
        <f t="shared" si="5"/>
        <v>628019.32367149764</v>
      </c>
      <c r="G43" s="103"/>
      <c r="H43" s="149" t="e" cm="1">
        <f t="array" ref="H43">IFERROR(INDEX($B$6:$B$74,_xlfn.AGGREGATE(15,3,ROW($B$6:$B$74)-ROW($B$5)/($B$6:$B$74&lt;&gt;""),ROWS($B$6:B43))),NA())</f>
        <v>#N/A</v>
      </c>
      <c r="I43" s="149" t="e" cm="1">
        <f t="array" ref="I43">IFERROR(INDEX($D$6:$D$74,_xlfn.AGGREGATE(15,3,ROW($D$6:$D$74)-ROW($D$5)/($D$6:$D$74&lt;&gt;""),ROWS($D$6:D43))),NA())</f>
        <v>#N/A</v>
      </c>
      <c r="J43" s="149" t="e" cm="1">
        <f t="array" ref="J43">IFERROR(INDEX($E$6:$E$74,_xlfn.AGGREGATE(15,3,ROW($E$6:$E$74)-ROW($E$5)/($E$6:$E$74&lt;&gt;""),ROWS($E$6:E43))),NA())</f>
        <v>#N/A</v>
      </c>
      <c r="K43" s="149" t="e" cm="1">
        <f t="array" ref="K43">IFERROR(INDEX($F$6:$F$74,_xlfn.AGGREGATE(15,3,ROW($F$6:$F$74)-ROW($F$5)/($F$6:$F$74&lt;&gt;""),ROWS($F$6:F43))),NA())</f>
        <v>#N/A</v>
      </c>
    </row>
    <row r="44" spans="2:11" x14ac:dyDescent="0.25">
      <c r="B44" s="99" t="str">
        <f>IF('Step 1_Expenditure2'!C33="","",'Step 1_Expenditure2'!C33)</f>
        <v>Battery Cell Replacement</v>
      </c>
      <c r="C44" s="103">
        <f>NPV('Step 1_Expenditure2'!$C$21,Yearly_expenditure2!G11:DB11)+Yearly_expenditure2!F11</f>
        <v>283567.52548390883</v>
      </c>
      <c r="D44" s="56">
        <f t="shared" si="3"/>
        <v>0</v>
      </c>
      <c r="E44" s="56">
        <f t="shared" si="4"/>
        <v>256989.33080920833</v>
      </c>
      <c r="F44" s="181">
        <f t="shared" si="5"/>
        <v>283567.52548390883</v>
      </c>
      <c r="G44" s="103"/>
      <c r="H44" s="149" t="e" cm="1">
        <f t="array" ref="H44">IFERROR(INDEX($B$6:$B$74,_xlfn.AGGREGATE(15,3,ROW($B$6:$B$74)-ROW($B$5)/($B$6:$B$74&lt;&gt;""),ROWS($B$6:B44))),NA())</f>
        <v>#N/A</v>
      </c>
      <c r="I44" s="149" t="e" cm="1">
        <f t="array" ref="I44">IFERROR(INDEX($D$6:$D$74,_xlfn.AGGREGATE(15,3,ROW($D$6:$D$74)-ROW($D$5)/($D$6:$D$74&lt;&gt;""),ROWS($D$6:D44))),NA())</f>
        <v>#N/A</v>
      </c>
      <c r="J44" s="149" t="e" cm="1">
        <f t="array" ref="J44">IFERROR(INDEX($E$6:$E$74,_xlfn.AGGREGATE(15,3,ROW($E$6:$E$74)-ROW($E$5)/($E$6:$E$74&lt;&gt;""),ROWS($E$6:E44))),NA())</f>
        <v>#N/A</v>
      </c>
      <c r="K44" s="149" t="e" cm="1">
        <f t="array" ref="K44">IFERROR(INDEX($F$6:$F$74,_xlfn.AGGREGATE(15,3,ROW($F$6:$F$74)-ROW($F$5)/($F$6:$F$74&lt;&gt;""),ROWS($F$6:F44))),NA())</f>
        <v>#N/A</v>
      </c>
    </row>
    <row r="45" spans="2:11" x14ac:dyDescent="0.25">
      <c r="B45" s="99" t="str">
        <f>IF('Step 1_Expenditure2'!C34="","",'Step 1_Expenditure2'!C34)</f>
        <v/>
      </c>
      <c r="C45" s="103">
        <f>NPV('Step 1_Expenditure2'!$C$21,Yearly_expenditure2!G12:DB12)+Yearly_expenditure2!F12</f>
        <v>0</v>
      </c>
      <c r="D45" s="56" t="str">
        <f t="shared" si="3"/>
        <v/>
      </c>
      <c r="E45" s="56" t="str">
        <f t="shared" si="4"/>
        <v/>
      </c>
      <c r="F45" s="181" t="str">
        <f t="shared" si="5"/>
        <v/>
      </c>
      <c r="G45" s="103"/>
      <c r="H45" s="149" t="e" cm="1">
        <f t="array" ref="H45">IFERROR(INDEX($B$6:$B$74,_xlfn.AGGREGATE(15,3,ROW($B$6:$B$74)-ROW($B$5)/($B$6:$B$74&lt;&gt;""),ROWS($B$6:B45))),NA())</f>
        <v>#N/A</v>
      </c>
      <c r="I45" s="149" t="e" cm="1">
        <f t="array" ref="I45">IFERROR(INDEX($D$6:$D$74,_xlfn.AGGREGATE(15,3,ROW($D$6:$D$74)-ROW($D$5)/($D$6:$D$74&lt;&gt;""),ROWS($D$6:D45))),NA())</f>
        <v>#N/A</v>
      </c>
      <c r="J45" s="149" t="e" cm="1">
        <f t="array" ref="J45">IFERROR(INDEX($E$6:$E$74,_xlfn.AGGREGATE(15,3,ROW($E$6:$E$74)-ROW($E$5)/($E$6:$E$74&lt;&gt;""),ROWS($E$6:E45))),NA())</f>
        <v>#N/A</v>
      </c>
      <c r="K45" s="149" t="e" cm="1">
        <f t="array" ref="K45">IFERROR(INDEX($F$6:$F$74,_xlfn.AGGREGATE(15,3,ROW($F$6:$F$74)-ROW($F$5)/($F$6:$F$74&lt;&gt;""),ROWS($F$6:F45))),NA())</f>
        <v>#N/A</v>
      </c>
    </row>
    <row r="46" spans="2:11" x14ac:dyDescent="0.25">
      <c r="B46" s="99" t="str">
        <f>IF('Step 1_Expenditure2'!C35="","",'Step 1_Expenditure2'!C35)</f>
        <v/>
      </c>
      <c r="C46" s="103">
        <f>NPV('Step 1_Expenditure2'!$C$21,Yearly_expenditure2!G13:DB13)+Yearly_expenditure2!F13</f>
        <v>0</v>
      </c>
      <c r="D46" s="56" t="str">
        <f t="shared" si="3"/>
        <v/>
      </c>
      <c r="E46" s="56" t="str">
        <f t="shared" si="4"/>
        <v/>
      </c>
      <c r="F46" s="181" t="str">
        <f t="shared" si="5"/>
        <v/>
      </c>
      <c r="G46" s="103"/>
      <c r="H46" s="149" t="e" cm="1">
        <f t="array" ref="H46">IFERROR(INDEX($B$6:$B$74,_xlfn.AGGREGATE(15,3,ROW($B$6:$B$74)-ROW($B$5)/($B$6:$B$74&lt;&gt;""),ROWS($B$6:B46))),NA())</f>
        <v>#N/A</v>
      </c>
      <c r="I46" s="149" t="e" cm="1">
        <f t="array" ref="I46">IFERROR(INDEX($D$6:$D$74,_xlfn.AGGREGATE(15,3,ROW($D$6:$D$74)-ROW($D$5)/($D$6:$D$74&lt;&gt;""),ROWS($D$6:D46))),NA())</f>
        <v>#N/A</v>
      </c>
      <c r="J46" s="149" t="e" cm="1">
        <f t="array" ref="J46">IFERROR(INDEX($E$6:$E$74,_xlfn.AGGREGATE(15,3,ROW($E$6:$E$74)-ROW($E$5)/($E$6:$E$74&lt;&gt;""),ROWS($E$6:E46))),NA())</f>
        <v>#N/A</v>
      </c>
      <c r="K46" s="149" t="e" cm="1">
        <f t="array" ref="K46">IFERROR(INDEX($F$6:$F$74,_xlfn.AGGREGATE(15,3,ROW($F$6:$F$74)-ROW($F$5)/($F$6:$F$74&lt;&gt;""),ROWS($F$6:F46))),NA())</f>
        <v>#N/A</v>
      </c>
    </row>
    <row r="47" spans="2:11" x14ac:dyDescent="0.25">
      <c r="B47" s="99" t="str">
        <f>IF('Step 1_Expenditure2'!C36="","",'Step 1_Expenditure2'!C36)</f>
        <v/>
      </c>
      <c r="C47" s="103">
        <f>NPV('Step 1_Expenditure2'!$C$21,Yearly_expenditure2!G14:DB14)+Yearly_expenditure2!F14</f>
        <v>0</v>
      </c>
      <c r="D47" s="56" t="str">
        <f t="shared" si="3"/>
        <v/>
      </c>
      <c r="E47" s="56" t="str">
        <f t="shared" si="4"/>
        <v/>
      </c>
      <c r="F47" s="181" t="str">
        <f t="shared" si="5"/>
        <v/>
      </c>
      <c r="G47" s="103"/>
      <c r="H47" s="149" t="e" cm="1">
        <f t="array" ref="H47">IFERROR(INDEX($B$6:$B$74,_xlfn.AGGREGATE(15,3,ROW($B$6:$B$74)-ROW($B$5)/($B$6:$B$74&lt;&gt;""),ROWS($B$6:B47))),NA())</f>
        <v>#N/A</v>
      </c>
      <c r="I47" s="149" t="e" cm="1">
        <f t="array" ref="I47">IFERROR(INDEX($D$6:$D$74,_xlfn.AGGREGATE(15,3,ROW($D$6:$D$74)-ROW($D$5)/($D$6:$D$74&lt;&gt;""),ROWS($D$6:D47))),NA())</f>
        <v>#N/A</v>
      </c>
      <c r="J47" s="149" t="e" cm="1">
        <f t="array" ref="J47">IFERROR(INDEX($E$6:$E$74,_xlfn.AGGREGATE(15,3,ROW($E$6:$E$74)-ROW($E$5)/($E$6:$E$74&lt;&gt;""),ROWS($E$6:E47))),NA())</f>
        <v>#N/A</v>
      </c>
      <c r="K47" s="149" t="e" cm="1">
        <f t="array" ref="K47">IFERROR(INDEX($F$6:$F$74,_xlfn.AGGREGATE(15,3,ROW($F$6:$F$74)-ROW($F$5)/($F$6:$F$74&lt;&gt;""),ROWS($F$6:F47))),NA())</f>
        <v>#N/A</v>
      </c>
    </row>
    <row r="48" spans="2:11" x14ac:dyDescent="0.25">
      <c r="B48" s="99" t="str">
        <f>IF('Step 1_Expenditure2'!C37="","",'Step 1_Expenditure2'!C37)</f>
        <v/>
      </c>
      <c r="C48" s="103">
        <f>NPV('Step 1_Expenditure2'!$C$21,Yearly_expenditure2!G15:DB15)+Yearly_expenditure2!F15</f>
        <v>0</v>
      </c>
      <c r="D48" s="56" t="str">
        <f t="shared" si="3"/>
        <v/>
      </c>
      <c r="E48" s="56" t="str">
        <f t="shared" si="4"/>
        <v/>
      </c>
      <c r="F48" s="181" t="str">
        <f t="shared" si="5"/>
        <v/>
      </c>
      <c r="G48" s="103"/>
      <c r="H48" s="149" t="e" cm="1">
        <f t="array" ref="H48">IFERROR(INDEX($B$6:$B$74,_xlfn.AGGREGATE(15,3,ROW($B$6:$B$74)-ROW($B$5)/($B$6:$B$74&lt;&gt;""),ROWS($B$6:B48))),NA())</f>
        <v>#N/A</v>
      </c>
      <c r="I48" s="149" t="e" cm="1">
        <f t="array" ref="I48">IFERROR(INDEX($D$6:$D$74,_xlfn.AGGREGATE(15,3,ROW($D$6:$D$74)-ROW($D$5)/($D$6:$D$74&lt;&gt;""),ROWS($D$6:D48))),NA())</f>
        <v>#N/A</v>
      </c>
      <c r="J48" s="149" t="e" cm="1">
        <f t="array" ref="J48">IFERROR(INDEX($E$6:$E$74,_xlfn.AGGREGATE(15,3,ROW($E$6:$E$74)-ROW($E$5)/($E$6:$E$74&lt;&gt;""),ROWS($E$6:E48))),NA())</f>
        <v>#N/A</v>
      </c>
      <c r="K48" s="149" t="e" cm="1">
        <f t="array" ref="K48">IFERROR(INDEX($F$6:$F$74,_xlfn.AGGREGATE(15,3,ROW($F$6:$F$74)-ROW($F$5)/($F$6:$F$74&lt;&gt;""),ROWS($F$6:F48))),NA())</f>
        <v>#N/A</v>
      </c>
    </row>
    <row r="49" spans="2:11" x14ac:dyDescent="0.25">
      <c r="B49" s="99" t="str">
        <f>IF('Step 1_Expenditure2'!C38="","",'Step 1_Expenditure2'!C38)</f>
        <v/>
      </c>
      <c r="C49" s="103">
        <f>NPV('Step 1_Expenditure2'!$C$21,Yearly_expenditure2!G16:DB16)+Yearly_expenditure2!F16</f>
        <v>0</v>
      </c>
      <c r="D49" s="56" t="str">
        <f t="shared" si="3"/>
        <v/>
      </c>
      <c r="E49" s="56" t="str">
        <f t="shared" si="4"/>
        <v/>
      </c>
      <c r="F49" s="181" t="str">
        <f t="shared" si="5"/>
        <v/>
      </c>
      <c r="G49" s="103"/>
      <c r="H49" s="149" t="e" cm="1">
        <f t="array" ref="H49">IFERROR(INDEX($B$6:$B$74,_xlfn.AGGREGATE(15,3,ROW($B$6:$B$74)-ROW($B$5)/($B$6:$B$74&lt;&gt;""),ROWS($B$6:B49))),NA())</f>
        <v>#N/A</v>
      </c>
      <c r="I49" s="149" t="e" cm="1">
        <f t="array" ref="I49">IFERROR(INDEX($D$6:$D$74,_xlfn.AGGREGATE(15,3,ROW($D$6:$D$74)-ROW($D$5)/($D$6:$D$74&lt;&gt;""),ROWS($D$6:D49))),NA())</f>
        <v>#N/A</v>
      </c>
      <c r="J49" s="149" t="e" cm="1">
        <f t="array" ref="J49">IFERROR(INDEX($E$6:$E$74,_xlfn.AGGREGATE(15,3,ROW($E$6:$E$74)-ROW($E$5)/($E$6:$E$74&lt;&gt;""),ROWS($E$6:E49))),NA())</f>
        <v>#N/A</v>
      </c>
      <c r="K49" s="149" t="e" cm="1">
        <f t="array" ref="K49">IFERROR(INDEX($F$6:$F$74,_xlfn.AGGREGATE(15,3,ROW($F$6:$F$74)-ROW($F$5)/($F$6:$F$74&lt;&gt;""),ROWS($F$6:F49))),NA())</f>
        <v>#N/A</v>
      </c>
    </row>
    <row r="50" spans="2:11" x14ac:dyDescent="0.25">
      <c r="B50" s="99" t="str">
        <f>IF('Step 1_Expenditure2'!C39="","",'Step 1_Expenditure2'!C39)</f>
        <v/>
      </c>
      <c r="C50" s="103">
        <f>NPV('Step 1_Expenditure2'!$C$21,Yearly_expenditure2!G17:DB17)+Yearly_expenditure2!F17</f>
        <v>0</v>
      </c>
      <c r="D50" s="56" t="str">
        <f t="shared" si="3"/>
        <v/>
      </c>
      <c r="E50" s="56" t="str">
        <f t="shared" si="4"/>
        <v/>
      </c>
      <c r="F50" s="181" t="str">
        <f t="shared" si="5"/>
        <v/>
      </c>
      <c r="G50" s="103"/>
      <c r="H50" s="149" t="e" cm="1">
        <f t="array" ref="H50">IFERROR(INDEX($B$6:$B$74,_xlfn.AGGREGATE(15,3,ROW($B$6:$B$74)-ROW($B$5)/($B$6:$B$74&lt;&gt;""),ROWS($B$6:B50))),NA())</f>
        <v>#N/A</v>
      </c>
      <c r="I50" s="149" t="e" cm="1">
        <f t="array" ref="I50">IFERROR(INDEX($D$6:$D$74,_xlfn.AGGREGATE(15,3,ROW($D$6:$D$74)-ROW($D$5)/($D$6:$D$74&lt;&gt;""),ROWS($D$6:D50))),NA())</f>
        <v>#N/A</v>
      </c>
      <c r="J50" s="149" t="e" cm="1">
        <f t="array" ref="J50">IFERROR(INDEX($E$6:$E$74,_xlfn.AGGREGATE(15,3,ROW($E$6:$E$74)-ROW($E$5)/($E$6:$E$74&lt;&gt;""),ROWS($E$6:E50))),NA())</f>
        <v>#N/A</v>
      </c>
      <c r="K50" s="149" t="e" cm="1">
        <f t="array" ref="K50">IFERROR(INDEX($F$6:$F$74,_xlfn.AGGREGATE(15,3,ROW($F$6:$F$74)-ROW($F$5)/($F$6:$F$74&lt;&gt;""),ROWS($F$6:F50))),NA())</f>
        <v>#N/A</v>
      </c>
    </row>
    <row r="51" spans="2:11" x14ac:dyDescent="0.25">
      <c r="B51" s="99" t="str">
        <f>IF('Step 1_Expenditure2'!C40="","",'Step 1_Expenditure2'!C40)</f>
        <v/>
      </c>
      <c r="C51" s="103">
        <f>NPV('Step 1_Expenditure2'!$C$21,Yearly_expenditure2!G18:DB18)+Yearly_expenditure2!F18</f>
        <v>0</v>
      </c>
      <c r="D51" s="56" t="str">
        <f t="shared" si="3"/>
        <v/>
      </c>
      <c r="E51" s="56" t="str">
        <f t="shared" si="4"/>
        <v/>
      </c>
      <c r="F51" s="181" t="str">
        <f t="shared" si="5"/>
        <v/>
      </c>
      <c r="G51" s="103"/>
      <c r="H51" s="149" t="e" cm="1">
        <f t="array" ref="H51">IFERROR(INDEX($B$6:$B$74,_xlfn.AGGREGATE(15,3,ROW($B$6:$B$74)-ROW($B$5)/($B$6:$B$74&lt;&gt;""),ROWS($B$6:B51))),NA())</f>
        <v>#N/A</v>
      </c>
      <c r="I51" s="149" t="e" cm="1">
        <f t="array" ref="I51">IFERROR(INDEX($D$6:$D$74,_xlfn.AGGREGATE(15,3,ROW($D$6:$D$74)-ROW($D$5)/($D$6:$D$74&lt;&gt;""),ROWS($D$6:D51))),NA())</f>
        <v>#N/A</v>
      </c>
      <c r="J51" s="149" t="e" cm="1">
        <f t="array" ref="J51">IFERROR(INDEX($E$6:$E$74,_xlfn.AGGREGATE(15,3,ROW($E$6:$E$74)-ROW($E$5)/($E$6:$E$74&lt;&gt;""),ROWS($E$6:E51))),NA())</f>
        <v>#N/A</v>
      </c>
      <c r="K51" s="149" t="e" cm="1">
        <f t="array" ref="K51">IFERROR(INDEX($F$6:$F$74,_xlfn.AGGREGATE(15,3,ROW($F$6:$F$74)-ROW($F$5)/($F$6:$F$74&lt;&gt;""),ROWS($F$6:F51))),NA())</f>
        <v>#N/A</v>
      </c>
    </row>
    <row r="52" spans="2:11" x14ac:dyDescent="0.25">
      <c r="B52" s="99" t="str">
        <f>IF('Step 1_Expenditure2'!C41="","",'Step 1_Expenditure2'!C41)</f>
        <v/>
      </c>
      <c r="C52" s="103">
        <f>NPV('Step 1_Expenditure2'!$C$21,Yearly_expenditure2!G19:DB19)+Yearly_expenditure2!F19</f>
        <v>0</v>
      </c>
      <c r="D52" s="56" t="str">
        <f t="shared" si="3"/>
        <v/>
      </c>
      <c r="E52" s="56" t="str">
        <f t="shared" si="4"/>
        <v/>
      </c>
      <c r="F52" s="181" t="str">
        <f t="shared" si="5"/>
        <v/>
      </c>
      <c r="G52" s="103"/>
      <c r="H52" s="149" t="e" cm="1">
        <f t="array" ref="H52">IFERROR(INDEX($B$6:$B$74,_xlfn.AGGREGATE(15,3,ROW($B$6:$B$74)-ROW($B$5)/($B$6:$B$74&lt;&gt;""),ROWS($B$6:B52))),NA())</f>
        <v>#N/A</v>
      </c>
      <c r="I52" s="149" t="e" cm="1">
        <f t="array" ref="I52">IFERROR(INDEX($D$6:$D$74,_xlfn.AGGREGATE(15,3,ROW($D$6:$D$74)-ROW($D$5)/($D$6:$D$74&lt;&gt;""),ROWS($D$6:D52))),NA())</f>
        <v>#N/A</v>
      </c>
      <c r="J52" s="149" t="e" cm="1">
        <f t="array" ref="J52">IFERROR(INDEX($E$6:$E$74,_xlfn.AGGREGATE(15,3,ROW($E$6:$E$74)-ROW($E$5)/($E$6:$E$74&lt;&gt;""),ROWS($E$6:E52))),NA())</f>
        <v>#N/A</v>
      </c>
      <c r="K52" s="149" t="e" cm="1">
        <f t="array" ref="K52">IFERROR(INDEX($F$6:$F$74,_xlfn.AGGREGATE(15,3,ROW($F$6:$F$74)-ROW($F$5)/($F$6:$F$74&lt;&gt;""),ROWS($F$6:F52))),NA())</f>
        <v>#N/A</v>
      </c>
    </row>
    <row r="53" spans="2:11" x14ac:dyDescent="0.25">
      <c r="B53" s="99" t="str">
        <f>IF('Step 1_Expenditure2'!C42="","",'Step 1_Expenditure2'!C42)</f>
        <v/>
      </c>
      <c r="C53" s="103">
        <f>NPV('Step 1_Expenditure2'!$C$21,Yearly_expenditure2!G20:DB20)+Yearly_expenditure2!F20</f>
        <v>0</v>
      </c>
      <c r="D53" s="56" t="str">
        <f t="shared" si="3"/>
        <v/>
      </c>
      <c r="E53" s="56" t="str">
        <f t="shared" si="4"/>
        <v/>
      </c>
      <c r="F53" s="181" t="str">
        <f t="shared" si="5"/>
        <v/>
      </c>
      <c r="G53" s="103"/>
      <c r="H53" s="149" t="e" cm="1">
        <f t="array" ref="H53">IFERROR(INDEX($B$6:$B$74,_xlfn.AGGREGATE(15,3,ROW($B$6:$B$74)-ROW($B$5)/($B$6:$B$74&lt;&gt;""),ROWS($B$6:B53))),NA())</f>
        <v>#N/A</v>
      </c>
      <c r="I53" s="149" t="e" cm="1">
        <f t="array" ref="I53">IFERROR(INDEX($D$6:$D$74,_xlfn.AGGREGATE(15,3,ROW($D$6:$D$74)-ROW($D$5)/($D$6:$D$74&lt;&gt;""),ROWS($D$6:D53))),NA())</f>
        <v>#N/A</v>
      </c>
      <c r="J53" s="149" t="e" cm="1">
        <f t="array" ref="J53">IFERROR(INDEX($E$6:$E$74,_xlfn.AGGREGATE(15,3,ROW($E$6:$E$74)-ROW($E$5)/($E$6:$E$74&lt;&gt;""),ROWS($E$6:E53))),NA())</f>
        <v>#N/A</v>
      </c>
      <c r="K53" s="149" t="e" cm="1">
        <f t="array" ref="K53">IFERROR(INDEX($F$6:$F$74,_xlfn.AGGREGATE(15,3,ROW($F$6:$F$74)-ROW($F$5)/($F$6:$F$74&lt;&gt;""),ROWS($F$6:F53))),NA())</f>
        <v>#N/A</v>
      </c>
    </row>
    <row r="54" spans="2:11" x14ac:dyDescent="0.25">
      <c r="B54" s="99" t="str">
        <f>IF('Step 1_Expenditure2'!C43="","",'Step 1_Expenditure2'!C43)</f>
        <v/>
      </c>
      <c r="C54" s="103">
        <f>NPV('Step 1_Expenditure2'!$C$21,Yearly_expenditure2!G21:DB21)+Yearly_expenditure2!F21</f>
        <v>0</v>
      </c>
      <c r="D54" s="56" t="str">
        <f t="shared" si="3"/>
        <v/>
      </c>
      <c r="E54" s="56" t="str">
        <f t="shared" si="4"/>
        <v/>
      </c>
      <c r="F54" s="181" t="str">
        <f t="shared" si="5"/>
        <v/>
      </c>
      <c r="H54" s="149" t="e" cm="1">
        <f t="array" ref="H54">IFERROR(INDEX($B$6:$B$74,_xlfn.AGGREGATE(15,3,ROW($B$6:$B$74)-ROW($B$5)/($B$6:$B$74&lt;&gt;""),ROWS($B$6:B54))),NA())</f>
        <v>#N/A</v>
      </c>
      <c r="I54" s="149" t="e" cm="1">
        <f t="array" ref="I54">IFERROR(INDEX($D$6:$D$74,_xlfn.AGGREGATE(15,3,ROW($D$6:$D$74)-ROW($D$5)/($D$6:$D$74&lt;&gt;""),ROWS($D$6:D54))),NA())</f>
        <v>#N/A</v>
      </c>
      <c r="J54" s="149" t="e" cm="1">
        <f t="array" ref="J54">IFERROR(INDEX($E$6:$E$74,_xlfn.AGGREGATE(15,3,ROW($E$6:$E$74)-ROW($E$5)/($E$6:$E$74&lt;&gt;""),ROWS($E$6:E54))),NA())</f>
        <v>#N/A</v>
      </c>
      <c r="K54" s="149" t="e" cm="1">
        <f t="array" ref="K54">IFERROR(INDEX($F$6:$F$74,_xlfn.AGGREGATE(15,3,ROW($F$6:$F$74)-ROW($F$5)/($F$6:$F$74&lt;&gt;""),ROWS($F$6:F54))),NA())</f>
        <v>#N/A</v>
      </c>
    </row>
    <row r="55" spans="2:11" x14ac:dyDescent="0.25">
      <c r="B55" s="99" t="str">
        <f>IF('Step 1_Expenditure2'!C44="","",'Step 1_Expenditure2'!C44)</f>
        <v/>
      </c>
      <c r="C55" s="103">
        <f>NPV('Step 1_Expenditure2'!$C$21,Yearly_expenditure2!G22:DB22)+Yearly_expenditure2!F22</f>
        <v>0</v>
      </c>
      <c r="D55" s="56" t="str">
        <f>IF(B55="","",IF(E54-C55&lt;0,IF(E54&lt;=0,-C55,E54-C55),0))</f>
        <v/>
      </c>
      <c r="E55" s="56" t="str">
        <f>IF(B55="","",IF(E54-C55&lt;0,IF(E54&lt;0,D54+E54,D54),E54-C55))</f>
        <v/>
      </c>
      <c r="F55" s="181" t="str">
        <f>IF(B55="","",IF(D55&lt;0,IF(E55&lt;0,0,E54),C55))</f>
        <v/>
      </c>
      <c r="H55" s="149" t="e" cm="1">
        <f t="array" ref="H55">IFERROR(INDEX($B$6:$B$74,_xlfn.AGGREGATE(15,3,ROW($B$6:$B$74)-ROW($B$5)/($B$6:$B$74&lt;&gt;""),ROWS($B$6:B55))),NA())</f>
        <v>#N/A</v>
      </c>
      <c r="I55" s="149" t="e" cm="1">
        <f t="array" ref="I55">IFERROR(INDEX($D$6:$D$74,_xlfn.AGGREGATE(15,3,ROW($D$6:$D$74)-ROW($D$5)/($D$6:$D$74&lt;&gt;""),ROWS($D$6:D55))),NA())</f>
        <v>#N/A</v>
      </c>
      <c r="J55" s="149" t="e" cm="1">
        <f t="array" ref="J55">IFERROR(INDEX($E$6:$E$74,_xlfn.AGGREGATE(15,3,ROW($E$6:$E$74)-ROW($E$5)/($E$6:$E$74&lt;&gt;""),ROWS($E$6:E55))),NA())</f>
        <v>#N/A</v>
      </c>
      <c r="K55" s="149" t="e" cm="1">
        <f t="array" ref="K55">IFERROR(INDEX($F$6:$F$74,_xlfn.AGGREGATE(15,3,ROW($F$6:$F$74)-ROW($F$5)/($F$6:$F$74&lt;&gt;""),ROWS($F$6:F55))),NA())</f>
        <v>#N/A</v>
      </c>
    </row>
    <row r="56" spans="2:11" x14ac:dyDescent="0.25">
      <c r="B56" s="99" t="str">
        <f>IF('Step 1_Expenditure2'!C45="","",'Step 1_Expenditure2'!C45)</f>
        <v/>
      </c>
      <c r="C56" s="103">
        <f>NPV('Step 1_Expenditure2'!$C$21,Yearly_expenditure2!G23:DB23)+Yearly_expenditure2!F23</f>
        <v>0</v>
      </c>
      <c r="D56" s="56" t="str">
        <f t="shared" ref="D56:D73" si="6">IF(B56="","",IF(E55-C56&lt;0,IF(E55&lt;=0,-C56,E55-C56),0))</f>
        <v/>
      </c>
      <c r="E56" s="56" t="str">
        <f t="shared" ref="E56:E73" si="7">IF(B56="","",IF(E55-C56&lt;0,IF(E55&lt;0,D55+E55,D55),E55-C56))</f>
        <v/>
      </c>
      <c r="F56" s="181" t="str">
        <f t="shared" ref="F56:F73" si="8">IF(B56="","",IF(D56&lt;0,IF(E56&lt;0,0,E55),C56))</f>
        <v/>
      </c>
      <c r="H56" s="149" t="e" cm="1">
        <f t="array" ref="H56">IFERROR(INDEX($B$6:$B$74,_xlfn.AGGREGATE(15,3,ROW($B$6:$B$74)-ROW($B$5)/($B$6:$B$74&lt;&gt;""),ROWS($B$6:B56))),NA())</f>
        <v>#N/A</v>
      </c>
      <c r="I56" s="149" t="e" cm="1">
        <f t="array" ref="I56">IFERROR(INDEX($D$6:$D$74,_xlfn.AGGREGATE(15,3,ROW($D$6:$D$74)-ROW($D$5)/($D$6:$D$74&lt;&gt;""),ROWS($D$6:D56))),NA())</f>
        <v>#N/A</v>
      </c>
      <c r="J56" s="149" t="e" cm="1">
        <f t="array" ref="J56">IFERROR(INDEX($E$6:$E$74,_xlfn.AGGREGATE(15,3,ROW($E$6:$E$74)-ROW($E$5)/($E$6:$E$74&lt;&gt;""),ROWS($E$6:E56))),NA())</f>
        <v>#N/A</v>
      </c>
      <c r="K56" s="149" t="e" cm="1">
        <f t="array" ref="K56">IFERROR(INDEX($F$6:$F$74,_xlfn.AGGREGATE(15,3,ROW($F$6:$F$74)-ROW($F$5)/($F$6:$F$74&lt;&gt;""),ROWS($F$6:F56))),NA())</f>
        <v>#N/A</v>
      </c>
    </row>
    <row r="57" spans="2:11" x14ac:dyDescent="0.25">
      <c r="B57" s="99" t="str">
        <f>IF('Step 1_Expenditure2'!C46="","",'Step 1_Expenditure2'!C46)</f>
        <v/>
      </c>
      <c r="C57" s="103">
        <f>NPV('Step 1_Expenditure2'!$C$21,Yearly_expenditure2!G24:DB24)+Yearly_expenditure2!F24</f>
        <v>0</v>
      </c>
      <c r="D57" s="56" t="str">
        <f t="shared" si="6"/>
        <v/>
      </c>
      <c r="E57" s="56" t="str">
        <f t="shared" si="7"/>
        <v/>
      </c>
      <c r="F57" s="181" t="str">
        <f t="shared" si="8"/>
        <v/>
      </c>
      <c r="H57" s="149" t="e" cm="1">
        <f t="array" ref="H57">IFERROR(INDEX($B$6:$B$74,_xlfn.AGGREGATE(15,3,ROW($B$6:$B$74)-ROW($B$5)/($B$6:$B$74&lt;&gt;""),ROWS($B$6:B57))),NA())</f>
        <v>#N/A</v>
      </c>
      <c r="I57" s="149" t="e" cm="1">
        <f t="array" ref="I57">IFERROR(INDEX($D$6:$D$74,_xlfn.AGGREGATE(15,3,ROW($D$6:$D$74)-ROW($D$5)/($D$6:$D$74&lt;&gt;""),ROWS($D$6:D57))),NA())</f>
        <v>#N/A</v>
      </c>
      <c r="J57" s="149" t="e" cm="1">
        <f t="array" ref="J57">IFERROR(INDEX($E$6:$E$74,_xlfn.AGGREGATE(15,3,ROW($E$6:$E$74)-ROW($E$5)/($E$6:$E$74&lt;&gt;""),ROWS($E$6:E57))),NA())</f>
        <v>#N/A</v>
      </c>
      <c r="K57" s="149" t="e" cm="1">
        <f t="array" ref="K57">IFERROR(INDEX($F$6:$F$74,_xlfn.AGGREGATE(15,3,ROW($F$6:$F$74)-ROW($F$5)/($F$6:$F$74&lt;&gt;""),ROWS($F$6:F57))),NA())</f>
        <v>#N/A</v>
      </c>
    </row>
    <row r="58" spans="2:11" x14ac:dyDescent="0.25">
      <c r="B58" s="99" t="str">
        <f>IF('Step 1_Expenditure2'!C47="","",'Step 1_Expenditure2'!C47)</f>
        <v/>
      </c>
      <c r="C58" s="103">
        <f>NPV('Step 1_Expenditure2'!$C$21,Yearly_expenditure2!G25:DB25)+Yearly_expenditure2!F25</f>
        <v>0</v>
      </c>
      <c r="D58" s="56" t="str">
        <f t="shared" si="6"/>
        <v/>
      </c>
      <c r="E58" s="56" t="str">
        <f t="shared" si="7"/>
        <v/>
      </c>
      <c r="F58" s="181" t="str">
        <f t="shared" si="8"/>
        <v/>
      </c>
      <c r="H58" s="149" t="e" cm="1">
        <f t="array" ref="H58">IFERROR(INDEX($B$6:$B$74,_xlfn.AGGREGATE(15,3,ROW($B$6:$B$74)-ROW($B$5)/($B$6:$B$74&lt;&gt;""),ROWS($B$6:B58))),NA())</f>
        <v>#N/A</v>
      </c>
      <c r="I58" s="149" t="e" cm="1">
        <f t="array" ref="I58">IFERROR(INDEX($D$6:$D$74,_xlfn.AGGREGATE(15,3,ROW($D$6:$D$74)-ROW($D$5)/($D$6:$D$74&lt;&gt;""),ROWS($D$6:D58))),NA())</f>
        <v>#N/A</v>
      </c>
      <c r="J58" s="149" t="e" cm="1">
        <f t="array" ref="J58">IFERROR(INDEX($E$6:$E$74,_xlfn.AGGREGATE(15,3,ROW($E$6:$E$74)-ROW($E$5)/($E$6:$E$74&lt;&gt;""),ROWS($E$6:E58))),NA())</f>
        <v>#N/A</v>
      </c>
      <c r="K58" s="149" t="e" cm="1">
        <f t="array" ref="K58">IFERROR(INDEX($F$6:$F$74,_xlfn.AGGREGATE(15,3,ROW($F$6:$F$74)-ROW($F$5)/($F$6:$F$74&lt;&gt;""),ROWS($F$6:F58))),NA())</f>
        <v>#N/A</v>
      </c>
    </row>
    <row r="59" spans="2:11" x14ac:dyDescent="0.25">
      <c r="B59" s="99" t="str">
        <f>IF('Step 1_Expenditure2'!C48="","",'Step 1_Expenditure2'!C48)</f>
        <v/>
      </c>
      <c r="C59" s="103">
        <f>NPV('Step 1_Expenditure2'!$C$21,Yearly_expenditure2!G26:DB26)+Yearly_expenditure2!F26</f>
        <v>0</v>
      </c>
      <c r="D59" s="56" t="str">
        <f t="shared" si="6"/>
        <v/>
      </c>
      <c r="E59" s="56" t="str">
        <f t="shared" si="7"/>
        <v/>
      </c>
      <c r="F59" s="181" t="str">
        <f t="shared" si="8"/>
        <v/>
      </c>
      <c r="H59" s="149" t="e" cm="1">
        <f t="array" ref="H59">IFERROR(INDEX($B$6:$B$74,_xlfn.AGGREGATE(15,3,ROW($B$6:$B$74)-ROW($B$5)/($B$6:$B$74&lt;&gt;""),ROWS($B$6:B59))),NA())</f>
        <v>#N/A</v>
      </c>
      <c r="I59" s="149" t="e" cm="1">
        <f t="array" ref="I59">IFERROR(INDEX($D$6:$D$74,_xlfn.AGGREGATE(15,3,ROW($D$6:$D$74)-ROW($D$5)/($D$6:$D$74&lt;&gt;""),ROWS($D$6:D59))),NA())</f>
        <v>#N/A</v>
      </c>
      <c r="J59" s="149" t="e" cm="1">
        <f t="array" ref="J59">IFERROR(INDEX($E$6:$E$74,_xlfn.AGGREGATE(15,3,ROW($E$6:$E$74)-ROW($E$5)/($E$6:$E$74&lt;&gt;""),ROWS($E$6:E59))),NA())</f>
        <v>#N/A</v>
      </c>
      <c r="K59" s="149" t="e" cm="1">
        <f t="array" ref="K59">IFERROR(INDEX($F$6:$F$74,_xlfn.AGGREGATE(15,3,ROW($F$6:$F$74)-ROW($F$5)/($F$6:$F$74&lt;&gt;""),ROWS($F$6:F59))),NA())</f>
        <v>#N/A</v>
      </c>
    </row>
    <row r="60" spans="2:11" x14ac:dyDescent="0.25">
      <c r="B60" s="99" t="str">
        <f>IF('Step 1_Expenditure2'!C49="","",'Step 1_Expenditure2'!C49)</f>
        <v/>
      </c>
      <c r="C60" s="103">
        <f>NPV('Step 1_Expenditure2'!$C$21,Yearly_expenditure2!G27:DB27)+Yearly_expenditure2!F27</f>
        <v>0</v>
      </c>
      <c r="D60" s="56" t="str">
        <f t="shared" si="6"/>
        <v/>
      </c>
      <c r="E60" s="56" t="str">
        <f t="shared" si="7"/>
        <v/>
      </c>
      <c r="F60" s="181" t="str">
        <f t="shared" si="8"/>
        <v/>
      </c>
      <c r="H60" s="149" t="e" cm="1">
        <f t="array" ref="H60">IFERROR(INDEX($B$6:$B$74,_xlfn.AGGREGATE(15,3,ROW($B$6:$B$74)-ROW($B$5)/($B$6:$B$74&lt;&gt;""),ROWS($B$6:B60))),NA())</f>
        <v>#N/A</v>
      </c>
      <c r="I60" s="149" t="e" cm="1">
        <f t="array" ref="I60">IFERROR(INDEX($D$6:$D$74,_xlfn.AGGREGATE(15,3,ROW($D$6:$D$74)-ROW($D$5)/($D$6:$D$74&lt;&gt;""),ROWS($D$6:D60))),NA())</f>
        <v>#N/A</v>
      </c>
      <c r="J60" s="149" t="e" cm="1">
        <f t="array" ref="J60">IFERROR(INDEX($E$6:$E$74,_xlfn.AGGREGATE(15,3,ROW($E$6:$E$74)-ROW($E$5)/($E$6:$E$74&lt;&gt;""),ROWS($E$6:E60))),NA())</f>
        <v>#N/A</v>
      </c>
      <c r="K60" s="149" t="e" cm="1">
        <f t="array" ref="K60">IFERROR(INDEX($F$6:$F$74,_xlfn.AGGREGATE(15,3,ROW($F$6:$F$74)-ROW($F$5)/($F$6:$F$74&lt;&gt;""),ROWS($F$6:F60))),NA())</f>
        <v>#N/A</v>
      </c>
    </row>
    <row r="61" spans="2:11" x14ac:dyDescent="0.25">
      <c r="B61" s="99" t="str">
        <f>IF('Step 1_Expenditure2'!C50="","",'Step 1_Expenditure2'!C50)</f>
        <v/>
      </c>
      <c r="C61" s="103">
        <f>NPV('Step 1_Expenditure2'!$C$21,Yearly_expenditure2!G28:DB28)+Yearly_expenditure2!F28</f>
        <v>0</v>
      </c>
      <c r="D61" s="56" t="str">
        <f t="shared" si="6"/>
        <v/>
      </c>
      <c r="E61" s="56" t="str">
        <f t="shared" si="7"/>
        <v/>
      </c>
      <c r="F61" s="181" t="str">
        <f t="shared" si="8"/>
        <v/>
      </c>
      <c r="H61" s="149" t="e" cm="1">
        <f t="array" ref="H61">IFERROR(INDEX($B$6:$B$74,_xlfn.AGGREGATE(15,3,ROW($B$6:$B$74)-ROW($B$5)/($B$6:$B$74&lt;&gt;""),ROWS($B$6:B61))),NA())</f>
        <v>#N/A</v>
      </c>
      <c r="I61" s="149" t="e" cm="1">
        <f t="array" ref="I61">IFERROR(INDEX($D$6:$D$74,_xlfn.AGGREGATE(15,3,ROW($D$6:$D$74)-ROW($D$5)/($D$6:$D$74&lt;&gt;""),ROWS($D$6:D61))),NA())</f>
        <v>#N/A</v>
      </c>
      <c r="J61" s="149" t="e" cm="1">
        <f t="array" ref="J61">IFERROR(INDEX($E$6:$E$74,_xlfn.AGGREGATE(15,3,ROW($E$6:$E$74)-ROW($E$5)/($E$6:$E$74&lt;&gt;""),ROWS($E$6:E61))),NA())</f>
        <v>#N/A</v>
      </c>
      <c r="K61" s="149" t="e" cm="1">
        <f t="array" ref="K61">IFERROR(INDEX($F$6:$F$74,_xlfn.AGGREGATE(15,3,ROW($F$6:$F$74)-ROW($F$5)/($F$6:$F$74&lt;&gt;""),ROWS($F$6:F61))),NA())</f>
        <v>#N/A</v>
      </c>
    </row>
    <row r="62" spans="2:11" x14ac:dyDescent="0.25">
      <c r="B62" s="99" t="str">
        <f>IF('Step 1_Expenditure2'!C51="","",'Step 1_Expenditure2'!C51)</f>
        <v/>
      </c>
      <c r="C62" s="103">
        <f>NPV('Step 1_Expenditure2'!$C$21,Yearly_expenditure2!G29:DB29)+Yearly_expenditure2!F29</f>
        <v>0</v>
      </c>
      <c r="D62" s="56" t="str">
        <f t="shared" si="6"/>
        <v/>
      </c>
      <c r="E62" s="56" t="str">
        <f t="shared" si="7"/>
        <v/>
      </c>
      <c r="F62" s="181" t="str">
        <f t="shared" si="8"/>
        <v/>
      </c>
      <c r="H62" s="149" t="e" cm="1">
        <f t="array" ref="H62">IFERROR(INDEX($B$6:$B$74,_xlfn.AGGREGATE(15,3,ROW($B$6:$B$74)-ROW($B$5)/($B$6:$B$74&lt;&gt;""),ROWS($B$6:B62))),NA())</f>
        <v>#N/A</v>
      </c>
      <c r="I62" s="149" t="e" cm="1">
        <f t="array" ref="I62">IFERROR(INDEX($D$6:$D$74,_xlfn.AGGREGATE(15,3,ROW($D$6:$D$74)-ROW($D$5)/($D$6:$D$74&lt;&gt;""),ROWS($D$6:D62))),NA())</f>
        <v>#N/A</v>
      </c>
      <c r="J62" s="149" t="e" cm="1">
        <f t="array" ref="J62">IFERROR(INDEX($E$6:$E$74,_xlfn.AGGREGATE(15,3,ROW($E$6:$E$74)-ROW($E$5)/($E$6:$E$74&lt;&gt;""),ROWS($E$6:E62))),NA())</f>
        <v>#N/A</v>
      </c>
      <c r="K62" s="149" t="e" cm="1">
        <f t="array" ref="K62">IFERROR(INDEX($F$6:$F$74,_xlfn.AGGREGATE(15,3,ROW($F$6:$F$74)-ROW($F$5)/($F$6:$F$74&lt;&gt;""),ROWS($F$6:F62))),NA())</f>
        <v>#N/A</v>
      </c>
    </row>
    <row r="63" spans="2:11" x14ac:dyDescent="0.25">
      <c r="B63" s="99" t="str">
        <f>IF('Step 1_Expenditure2'!C52="","",'Step 1_Expenditure2'!C52)</f>
        <v/>
      </c>
      <c r="C63" s="103">
        <f>NPV('Step 1_Expenditure2'!$C$21,Yearly_expenditure2!G30:DB30)+Yearly_expenditure2!F30</f>
        <v>0</v>
      </c>
      <c r="D63" s="56" t="str">
        <f t="shared" si="6"/>
        <v/>
      </c>
      <c r="E63" s="56" t="str">
        <f t="shared" si="7"/>
        <v/>
      </c>
      <c r="F63" s="181" t="str">
        <f t="shared" si="8"/>
        <v/>
      </c>
      <c r="H63" s="149" t="e" cm="1">
        <f t="array" ref="H63">IFERROR(INDEX($B$6:$B$74,_xlfn.AGGREGATE(15,3,ROW($B$6:$B$74)-ROW($B$5)/($B$6:$B$74&lt;&gt;""),ROWS($B$6:B63))),NA())</f>
        <v>#N/A</v>
      </c>
      <c r="I63" s="149" t="e" cm="1">
        <f t="array" ref="I63">IFERROR(INDEX($D$6:$D$74,_xlfn.AGGREGATE(15,3,ROW($D$6:$D$74)-ROW($D$5)/($D$6:$D$74&lt;&gt;""),ROWS($D$6:D63))),NA())</f>
        <v>#N/A</v>
      </c>
      <c r="J63" s="149" t="e" cm="1">
        <f t="array" ref="J63">IFERROR(INDEX($E$6:$E$74,_xlfn.AGGREGATE(15,3,ROW($E$6:$E$74)-ROW($E$5)/($E$6:$E$74&lt;&gt;""),ROWS($E$6:E63))),NA())</f>
        <v>#N/A</v>
      </c>
      <c r="K63" s="149" t="e" cm="1">
        <f t="array" ref="K63">IFERROR(INDEX($F$6:$F$74,_xlfn.AGGREGATE(15,3,ROW($F$6:$F$74)-ROW($F$5)/($F$6:$F$74&lt;&gt;""),ROWS($F$6:F63))),NA())</f>
        <v>#N/A</v>
      </c>
    </row>
    <row r="64" spans="2:11" x14ac:dyDescent="0.25">
      <c r="B64" s="99" t="str">
        <f>IF('Step 1_Expenditure2'!C53="","",'Step 1_Expenditure2'!C53)</f>
        <v/>
      </c>
      <c r="C64" s="103">
        <f>NPV('Step 1_Expenditure2'!$C$21,Yearly_expenditure2!G31:DB31)+Yearly_expenditure2!F31</f>
        <v>0</v>
      </c>
      <c r="D64" s="56" t="str">
        <f t="shared" si="6"/>
        <v/>
      </c>
      <c r="E64" s="56" t="str">
        <f t="shared" si="7"/>
        <v/>
      </c>
      <c r="F64" s="181" t="str">
        <f t="shared" si="8"/>
        <v/>
      </c>
      <c r="H64" s="149" t="e" cm="1">
        <f t="array" ref="H64">IFERROR(INDEX($B$6:$B$74,_xlfn.AGGREGATE(15,3,ROW($B$6:$B$74)-ROW($B$5)/($B$6:$B$74&lt;&gt;""),ROWS($B$6:B64))),NA())</f>
        <v>#N/A</v>
      </c>
      <c r="I64" s="149" t="e" cm="1">
        <f t="array" ref="I64">IFERROR(INDEX($D$6:$D$74,_xlfn.AGGREGATE(15,3,ROW($D$6:$D$74)-ROW($D$5)/($D$6:$D$74&lt;&gt;""),ROWS($D$6:D64))),NA())</f>
        <v>#N/A</v>
      </c>
      <c r="J64" s="149" t="e" cm="1">
        <f t="array" ref="J64">IFERROR(INDEX($E$6:$E$74,_xlfn.AGGREGATE(15,3,ROW($E$6:$E$74)-ROW($E$5)/($E$6:$E$74&lt;&gt;""),ROWS($E$6:E64))),NA())</f>
        <v>#N/A</v>
      </c>
      <c r="K64" s="149" t="e" cm="1">
        <f t="array" ref="K64">IFERROR(INDEX($F$6:$F$74,_xlfn.AGGREGATE(15,3,ROW($F$6:$F$74)-ROW($F$5)/($F$6:$F$74&lt;&gt;""),ROWS($F$6:F64))),NA())</f>
        <v>#N/A</v>
      </c>
    </row>
    <row r="65" spans="2:11" x14ac:dyDescent="0.25">
      <c r="B65" s="99" t="str">
        <f>IF('Step 1_Expenditure2'!C54="","",'Step 1_Expenditure2'!C54)</f>
        <v/>
      </c>
      <c r="C65" s="103">
        <f>NPV('Step 1_Expenditure2'!$C$21,Yearly_expenditure2!G32:DB32)+Yearly_expenditure2!F32</f>
        <v>0</v>
      </c>
      <c r="D65" s="56" t="str">
        <f t="shared" si="6"/>
        <v/>
      </c>
      <c r="E65" s="56" t="str">
        <f t="shared" si="7"/>
        <v/>
      </c>
      <c r="F65" s="181" t="str">
        <f t="shared" si="8"/>
        <v/>
      </c>
      <c r="H65" s="149" t="e" cm="1">
        <f t="array" ref="H65">IFERROR(INDEX($B$6:$B$74,_xlfn.AGGREGATE(15,3,ROW($B$6:$B$74)-ROW($B$5)/($B$6:$B$74&lt;&gt;""),ROWS($B$6:B65))),NA())</f>
        <v>#N/A</v>
      </c>
      <c r="I65" s="149" t="e" cm="1">
        <f t="array" ref="I65">IFERROR(INDEX($D$6:$D$74,_xlfn.AGGREGATE(15,3,ROW($D$6:$D$74)-ROW($D$5)/($D$6:$D$74&lt;&gt;""),ROWS($D$6:D65))),NA())</f>
        <v>#N/A</v>
      </c>
      <c r="J65" s="149" t="e" cm="1">
        <f t="array" ref="J65">IFERROR(INDEX($E$6:$E$74,_xlfn.AGGREGATE(15,3,ROW($E$6:$E$74)-ROW($E$5)/($E$6:$E$74&lt;&gt;""),ROWS($E$6:E65))),NA())</f>
        <v>#N/A</v>
      </c>
      <c r="K65" s="149" t="e" cm="1">
        <f t="array" ref="K65">IFERROR(INDEX($F$6:$F$74,_xlfn.AGGREGATE(15,3,ROW($F$6:$F$74)-ROW($F$5)/($F$6:$F$74&lt;&gt;""),ROWS($F$6:F65))),NA())</f>
        <v>#N/A</v>
      </c>
    </row>
    <row r="66" spans="2:11" x14ac:dyDescent="0.25">
      <c r="B66" s="99" t="str">
        <f>IF('Step 1_Expenditure2'!C55="","",'Step 1_Expenditure2'!C55)</f>
        <v/>
      </c>
      <c r="C66" s="103">
        <f>NPV('Step 1_Expenditure2'!$C$21,Yearly_expenditure2!G33:DB33)+Yearly_expenditure2!F33</f>
        <v>0</v>
      </c>
      <c r="D66" s="56" t="str">
        <f t="shared" si="6"/>
        <v/>
      </c>
      <c r="E66" s="56" t="str">
        <f t="shared" si="7"/>
        <v/>
      </c>
      <c r="F66" s="181" t="str">
        <f t="shared" si="8"/>
        <v/>
      </c>
      <c r="H66" s="149" t="e" cm="1">
        <f t="array" ref="H66">IFERROR(INDEX($B$6:$B$74,_xlfn.AGGREGATE(15,3,ROW($B$6:$B$74)-ROW($B$5)/($B$6:$B$74&lt;&gt;""),ROWS($B$6:B66))),NA())</f>
        <v>#N/A</v>
      </c>
      <c r="I66" s="149" t="e" cm="1">
        <f t="array" ref="I66">IFERROR(INDEX($D$6:$D$74,_xlfn.AGGREGATE(15,3,ROW($D$6:$D$74)-ROW($D$5)/($D$6:$D$74&lt;&gt;""),ROWS($D$6:D66))),NA())</f>
        <v>#N/A</v>
      </c>
      <c r="J66" s="149" t="e" cm="1">
        <f t="array" ref="J66">IFERROR(INDEX($E$6:$E$74,_xlfn.AGGREGATE(15,3,ROW($E$6:$E$74)-ROW($E$5)/($E$6:$E$74&lt;&gt;""),ROWS($E$6:E66))),NA())</f>
        <v>#N/A</v>
      </c>
      <c r="K66" s="149" t="e" cm="1">
        <f t="array" ref="K66">IFERROR(INDEX($F$6:$F$74,_xlfn.AGGREGATE(15,3,ROW($F$6:$F$74)-ROW($F$5)/($F$6:$F$74&lt;&gt;""),ROWS($F$6:F66))),NA())</f>
        <v>#N/A</v>
      </c>
    </row>
    <row r="67" spans="2:11" x14ac:dyDescent="0.25">
      <c r="B67" s="99" t="str">
        <f>IF('Step 1_Expenditure2'!C56="","",'Step 1_Expenditure2'!C56)</f>
        <v/>
      </c>
      <c r="C67" s="103">
        <f>NPV('Step 1_Expenditure2'!$C$21,Yearly_expenditure2!G34:DB34)+Yearly_expenditure2!F34</f>
        <v>0</v>
      </c>
      <c r="D67" s="56" t="str">
        <f t="shared" si="6"/>
        <v/>
      </c>
      <c r="E67" s="56" t="str">
        <f t="shared" si="7"/>
        <v/>
      </c>
      <c r="F67" s="181" t="str">
        <f t="shared" si="8"/>
        <v/>
      </c>
      <c r="H67" s="149" t="e" cm="1">
        <f t="array" ref="H67">IFERROR(INDEX($B$6:$B$74,_xlfn.AGGREGATE(15,3,ROW($B$6:$B$74)-ROW($B$5)/($B$6:$B$74&lt;&gt;""),ROWS($B$6:B67))),NA())</f>
        <v>#N/A</v>
      </c>
      <c r="I67" s="149" t="e" cm="1">
        <f t="array" ref="I67">IFERROR(INDEX($D$6:$D$74,_xlfn.AGGREGATE(15,3,ROW($D$6:$D$74)-ROW($D$5)/($D$6:$D$74&lt;&gt;""),ROWS($D$6:D67))),NA())</f>
        <v>#N/A</v>
      </c>
      <c r="J67" s="149" t="e" cm="1">
        <f t="array" ref="J67">IFERROR(INDEX($E$6:$E$74,_xlfn.AGGREGATE(15,3,ROW($E$6:$E$74)-ROW($E$5)/($E$6:$E$74&lt;&gt;""),ROWS($E$6:E67))),NA())</f>
        <v>#N/A</v>
      </c>
      <c r="K67" s="149" t="e" cm="1">
        <f t="array" ref="K67">IFERROR(INDEX($F$6:$F$74,_xlfn.AGGREGATE(15,3,ROW($F$6:$F$74)-ROW($F$5)/($F$6:$F$74&lt;&gt;""),ROWS($F$6:F67))),NA())</f>
        <v>#N/A</v>
      </c>
    </row>
    <row r="68" spans="2:11" x14ac:dyDescent="0.25">
      <c r="B68" s="99" t="str">
        <f>IF('Step 1_Expenditure2'!C57="","",'Step 1_Expenditure2'!C57)</f>
        <v/>
      </c>
      <c r="C68" s="103">
        <f>NPV('Step 1_Expenditure2'!$C$21,Yearly_expenditure2!G35:DB35)+Yearly_expenditure2!F35</f>
        <v>0</v>
      </c>
      <c r="D68" s="56" t="str">
        <f t="shared" si="6"/>
        <v/>
      </c>
      <c r="E68" s="56" t="str">
        <f t="shared" si="7"/>
        <v/>
      </c>
      <c r="F68" s="181" t="str">
        <f t="shared" si="8"/>
        <v/>
      </c>
      <c r="H68" s="149" t="e" cm="1">
        <f t="array" ref="H68">IFERROR(INDEX($B$6:$B$74,_xlfn.AGGREGATE(15,3,ROW($B$6:$B$74)-ROW($B$5)/($B$6:$B$74&lt;&gt;""),ROWS($B$6:B68))),NA())</f>
        <v>#N/A</v>
      </c>
      <c r="I68" s="149" t="e" cm="1">
        <f t="array" ref="I68">IFERROR(INDEX($D$6:$D$74,_xlfn.AGGREGATE(15,3,ROW($D$6:$D$74)-ROW($D$5)/($D$6:$D$74&lt;&gt;""),ROWS($D$6:D68))),NA())</f>
        <v>#N/A</v>
      </c>
      <c r="J68" s="149" t="e" cm="1">
        <f t="array" ref="J68">IFERROR(INDEX($E$6:$E$74,_xlfn.AGGREGATE(15,3,ROW($E$6:$E$74)-ROW($E$5)/($E$6:$E$74&lt;&gt;""),ROWS($E$6:E68))),NA())</f>
        <v>#N/A</v>
      </c>
      <c r="K68" s="149" t="e" cm="1">
        <f t="array" ref="K68">IFERROR(INDEX($F$6:$F$74,_xlfn.AGGREGATE(15,3,ROW($F$6:$F$74)-ROW($F$5)/($F$6:$F$74&lt;&gt;""),ROWS($F$6:F68))),NA())</f>
        <v>#N/A</v>
      </c>
    </row>
    <row r="69" spans="2:11" x14ac:dyDescent="0.25">
      <c r="B69" s="99" t="str">
        <f>IF('Step 1_Expenditure2'!C58="","",'Step 1_Expenditure2'!C58)</f>
        <v/>
      </c>
      <c r="C69" s="103">
        <f>NPV('Step 1_Expenditure2'!$C$21,Yearly_expenditure2!G36:DB36)+Yearly_expenditure2!F36</f>
        <v>0</v>
      </c>
      <c r="D69" s="56" t="str">
        <f t="shared" si="6"/>
        <v/>
      </c>
      <c r="E69" s="56" t="str">
        <f t="shared" si="7"/>
        <v/>
      </c>
      <c r="F69" s="181" t="str">
        <f t="shared" si="8"/>
        <v/>
      </c>
      <c r="H69" s="149" t="e" cm="1">
        <f t="array" ref="H69">IFERROR(INDEX($B$6:$B$74,_xlfn.AGGREGATE(15,3,ROW($B$6:$B$74)-ROW($B$5)/($B$6:$B$74&lt;&gt;""),ROWS($B$6:B69))),NA())</f>
        <v>#N/A</v>
      </c>
      <c r="I69" s="149" t="e" cm="1">
        <f t="array" ref="I69">IFERROR(INDEX($D$6:$D$74,_xlfn.AGGREGATE(15,3,ROW($D$6:$D$74)-ROW($D$5)/($D$6:$D$74&lt;&gt;""),ROWS($D$6:D69))),NA())</f>
        <v>#N/A</v>
      </c>
      <c r="J69" s="149" t="e" cm="1">
        <f t="array" ref="J69">IFERROR(INDEX($E$6:$E$74,_xlfn.AGGREGATE(15,3,ROW($E$6:$E$74)-ROW($E$5)/($E$6:$E$74&lt;&gt;""),ROWS($E$6:E69))),NA())</f>
        <v>#N/A</v>
      </c>
      <c r="K69" s="149" t="e" cm="1">
        <f t="array" ref="K69">IFERROR(INDEX($F$6:$F$74,_xlfn.AGGREGATE(15,3,ROW($F$6:$F$74)-ROW($F$5)/($F$6:$F$74&lt;&gt;""),ROWS($F$6:F69))),NA())</f>
        <v>#N/A</v>
      </c>
    </row>
    <row r="70" spans="2:11" x14ac:dyDescent="0.25">
      <c r="B70" s="99" t="str">
        <f>IF('Step 1_Expenditure2'!C59="","",'Step 1_Expenditure2'!C59)</f>
        <v/>
      </c>
      <c r="C70" s="103">
        <f>NPV('Step 1_Expenditure2'!$C$21,Yearly_expenditure2!G37:DB37)+Yearly_expenditure2!F37</f>
        <v>0</v>
      </c>
      <c r="D70" s="56" t="str">
        <f t="shared" si="6"/>
        <v/>
      </c>
      <c r="E70" s="56" t="str">
        <f t="shared" si="7"/>
        <v/>
      </c>
      <c r="F70" s="181" t="str">
        <f t="shared" si="8"/>
        <v/>
      </c>
      <c r="H70" s="149" t="e" cm="1">
        <f t="array" ref="H70">IFERROR(INDEX($B$6:$B$74,_xlfn.AGGREGATE(15,3,ROW($B$6:$B$74)-ROW($B$5)/($B$6:$B$74&lt;&gt;""),ROWS($B$6:B70))),NA())</f>
        <v>#N/A</v>
      </c>
      <c r="I70" s="149" t="e" cm="1">
        <f t="array" ref="I70">IFERROR(INDEX($D$6:$D$74,_xlfn.AGGREGATE(15,3,ROW($D$6:$D$74)-ROW($D$5)/($D$6:$D$74&lt;&gt;""),ROWS($D$6:D70))),NA())</f>
        <v>#N/A</v>
      </c>
      <c r="J70" s="149" t="e" cm="1">
        <f t="array" ref="J70">IFERROR(INDEX($E$6:$E$74,_xlfn.AGGREGATE(15,3,ROW($E$6:$E$74)-ROW($E$5)/($E$6:$E$74&lt;&gt;""),ROWS($E$6:E70))),NA())</f>
        <v>#N/A</v>
      </c>
      <c r="K70" s="149" t="e" cm="1">
        <f t="array" ref="K70">IFERROR(INDEX($F$6:$F$74,_xlfn.AGGREGATE(15,3,ROW($F$6:$F$74)-ROW($F$5)/($F$6:$F$74&lt;&gt;""),ROWS($F$6:F70))),NA())</f>
        <v>#N/A</v>
      </c>
    </row>
    <row r="71" spans="2:11" x14ac:dyDescent="0.25">
      <c r="B71" s="99" t="str">
        <f>IF('Step 1_Expenditure2'!C60="","",'Step 1_Expenditure2'!C60)</f>
        <v/>
      </c>
      <c r="C71" s="103">
        <f>NPV('Step 1_Expenditure2'!$C$21,Yearly_expenditure2!G38:DB38)+Yearly_expenditure2!F38</f>
        <v>0</v>
      </c>
      <c r="D71" s="56" t="str">
        <f t="shared" si="6"/>
        <v/>
      </c>
      <c r="E71" s="56" t="str">
        <f t="shared" si="7"/>
        <v/>
      </c>
      <c r="F71" s="181" t="str">
        <f t="shared" si="8"/>
        <v/>
      </c>
      <c r="H71" s="149" t="e" cm="1">
        <f t="array" ref="H71">IFERROR(INDEX($B$6:$B$74,_xlfn.AGGREGATE(15,3,ROW($B$6:$B$74)-ROW($B$5)/($B$6:$B$74&lt;&gt;""),ROWS($B$6:B71))),NA())</f>
        <v>#N/A</v>
      </c>
      <c r="I71" s="149" t="e" cm="1">
        <f t="array" ref="I71">IFERROR(INDEX($D$6:$D$74,_xlfn.AGGREGATE(15,3,ROW($D$6:$D$74)-ROW($D$5)/($D$6:$D$74&lt;&gt;""),ROWS($D$6:D71))),NA())</f>
        <v>#N/A</v>
      </c>
      <c r="J71" s="149" t="e" cm="1">
        <f t="array" ref="J71">IFERROR(INDEX($E$6:$E$74,_xlfn.AGGREGATE(15,3,ROW($E$6:$E$74)-ROW($E$5)/($E$6:$E$74&lt;&gt;""),ROWS($E$6:E71))),NA())</f>
        <v>#N/A</v>
      </c>
      <c r="K71" s="149" t="e" cm="1">
        <f t="array" ref="K71">IFERROR(INDEX($F$6:$F$74,_xlfn.AGGREGATE(15,3,ROW($F$6:$F$74)-ROW($F$5)/($F$6:$F$74&lt;&gt;""),ROWS($F$6:F71))),NA())</f>
        <v>#N/A</v>
      </c>
    </row>
    <row r="72" spans="2:11" x14ac:dyDescent="0.25">
      <c r="B72" s="99" t="str">
        <f>IF('Step 1_Expenditure2'!C61="","",'Step 1_Expenditure2'!C61)</f>
        <v/>
      </c>
      <c r="C72" s="103">
        <f>NPV('Step 1_Expenditure2'!$C$21,Yearly_expenditure2!G39:DB39)+Yearly_expenditure2!F39</f>
        <v>0</v>
      </c>
      <c r="D72" s="56" t="str">
        <f t="shared" si="6"/>
        <v/>
      </c>
      <c r="E72" s="56" t="str">
        <f t="shared" si="7"/>
        <v/>
      </c>
      <c r="F72" s="181" t="str">
        <f t="shared" si="8"/>
        <v/>
      </c>
      <c r="H72" s="149" t="e" cm="1">
        <f t="array" ref="H72">IFERROR(INDEX($B$6:$B$74,_xlfn.AGGREGATE(15,3,ROW($B$6:$B$74)-ROW($B$5)/($B$6:$B$74&lt;&gt;""),ROWS($B$6:B72))),NA())</f>
        <v>#N/A</v>
      </c>
      <c r="I72" s="149" t="e" cm="1">
        <f t="array" ref="I72">IFERROR(INDEX($D$6:$D$74,_xlfn.AGGREGATE(15,3,ROW($D$6:$D$74)-ROW($D$5)/($D$6:$D$74&lt;&gt;""),ROWS($D$6:D72))),NA())</f>
        <v>#N/A</v>
      </c>
      <c r="J72" s="149" t="e" cm="1">
        <f t="array" ref="J72">IFERROR(INDEX($E$6:$E$74,_xlfn.AGGREGATE(15,3,ROW($E$6:$E$74)-ROW($E$5)/($E$6:$E$74&lt;&gt;""),ROWS($E$6:E72))),NA())</f>
        <v>#N/A</v>
      </c>
      <c r="K72" s="149" t="e" cm="1">
        <f t="array" ref="K72">IFERROR(INDEX($F$6:$F$74,_xlfn.AGGREGATE(15,3,ROW($F$6:$F$74)-ROW($F$5)/($F$6:$F$74&lt;&gt;""),ROWS($F$6:F72))),NA())</f>
        <v>#N/A</v>
      </c>
    </row>
    <row r="73" spans="2:11" x14ac:dyDescent="0.25">
      <c r="B73" s="99" t="str">
        <f>IF('Step 1_Expenditure2'!C62="","",'Step 1_Expenditure2'!C62)</f>
        <v/>
      </c>
      <c r="C73" s="103">
        <f>NPV('Step 1_Expenditure2'!$C$21,Yearly_expenditure2!G40:DB40)+Yearly_expenditure2!F40</f>
        <v>0</v>
      </c>
      <c r="D73" s="56" t="str">
        <f t="shared" si="6"/>
        <v/>
      </c>
      <c r="E73" s="56" t="str">
        <f t="shared" si="7"/>
        <v/>
      </c>
      <c r="F73" s="181" t="str">
        <f t="shared" si="8"/>
        <v/>
      </c>
      <c r="H73" s="149" t="e" cm="1">
        <f t="array" ref="H73">IFERROR(INDEX($B$6:$B$74,_xlfn.AGGREGATE(15,3,ROW($B$6:$B$74)-ROW($B$5)/($B$6:$B$74&lt;&gt;""),ROWS($B$6:B73))),NA())</f>
        <v>#N/A</v>
      </c>
      <c r="I73" s="149" t="e" cm="1">
        <f t="array" ref="I73">IFERROR(INDEX($D$6:$D$74,_xlfn.AGGREGATE(15,3,ROW($D$6:$D$74)-ROW($D$5)/($D$6:$D$74&lt;&gt;""),ROWS($D$6:D73))),NA())</f>
        <v>#N/A</v>
      </c>
      <c r="J73" s="149" t="e" cm="1">
        <f t="array" ref="J73">IFERROR(INDEX($E$6:$E$74,_xlfn.AGGREGATE(15,3,ROW($E$6:$E$74)-ROW($E$5)/($E$6:$E$74&lt;&gt;""),ROWS($E$6:E73))),NA())</f>
        <v>#N/A</v>
      </c>
      <c r="K73" s="149" t="e" cm="1">
        <f t="array" ref="K73">IFERROR(INDEX($F$6:$F$74,_xlfn.AGGREGATE(15,3,ROW($F$6:$F$74)-ROW($F$5)/($F$6:$F$74&lt;&gt;""),ROWS($F$6:F73))),NA())</f>
        <v>#N/A</v>
      </c>
    </row>
    <row r="74" spans="2:11" s="104" customFormat="1" x14ac:dyDescent="0.25">
      <c r="B74" s="105" t="s">
        <v>90</v>
      </c>
      <c r="C74" s="106">
        <f>SUM(C6:C36)-SUM(C37:C73)</f>
        <v>256989.33080920833</v>
      </c>
      <c r="D74" s="56">
        <f t="shared" ref="D74" si="9">IF(B74="","",0)</f>
        <v>0</v>
      </c>
      <c r="E74" s="159">
        <f>IF(C74&lt;0,0,MIN(E37:E73)-C74)</f>
        <v>0</v>
      </c>
      <c r="F74" s="106">
        <f>C74</f>
        <v>256989.33080920833</v>
      </c>
      <c r="G74" s="1"/>
      <c r="H74" s="149" t="e" cm="1">
        <f t="array" ref="H74">IFERROR(INDEX($B$6:$B$74,_xlfn.AGGREGATE(15,3,ROW($B$6:$B$74)-ROW($B$5)/($B$6:$B$74&lt;&gt;""),ROWS($B$6:B74))),NA())</f>
        <v>#N/A</v>
      </c>
      <c r="I74" s="149" t="e" cm="1">
        <f t="array" ref="I74">IFERROR(INDEX($D$6:$D$74,_xlfn.AGGREGATE(15,3,ROW($D$6:$D$74)-ROW($D$5)/($D$6:$D$74&lt;&gt;""),ROWS($D$6:D74))),NA())</f>
        <v>#N/A</v>
      </c>
      <c r="J74" s="149" t="e" cm="1">
        <f t="array" ref="J74">IFERROR(INDEX($E$6:$E$74,_xlfn.AGGREGATE(15,3,ROW($E$6:$E$74)-ROW($E$5)/($E$6:$E$74&lt;&gt;""),ROWS($E$6:E74))),NA())</f>
        <v>#N/A</v>
      </c>
      <c r="K74" s="149" t="e" cm="1">
        <f t="array" ref="K74">IFERROR(INDEX($F$6:$F$74,_xlfn.AGGREGATE(15,3,ROW($F$6:$F$74)-ROW($F$5)/($F$6:$F$74&lt;&gt;""),ROWS($F$6:F74))),NA())</f>
        <v>#N/A</v>
      </c>
    </row>
    <row r="75" spans="2:11" s="100" customFormat="1" x14ac:dyDescent="0.25"/>
  </sheetData>
  <pageMargins left="0.7" right="0.7" top="0.75" bottom="0.75" header="0.3" footer="0.3"/>
  <pageSetup paperSize="9" orientation="portrait" horizontalDpi="300" verticalDpi="300" r:id="rId1"/>
  <headerFooter>
    <oddFooter>&amp;L&amp;1#&amp;"Calibri"&amp;10&amp;K000000 -------------------------------------------------------- This document is marked as confidential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82E0-A28A-46DC-A074-69D4EB653D42}">
  <dimension ref="A1:DC40"/>
  <sheetViews>
    <sheetView workbookViewId="0">
      <selection activeCell="G4" sqref="G4:DB39"/>
    </sheetView>
  </sheetViews>
  <sheetFormatPr defaultColWidth="8.85546875" defaultRowHeight="15" x14ac:dyDescent="0.25"/>
  <cols>
    <col min="1" max="1" width="13.7109375" style="1" customWidth="1"/>
    <col min="2" max="2" width="55.85546875" style="1" customWidth="1"/>
    <col min="3" max="4" width="19.28515625" style="1" customWidth="1"/>
    <col min="5" max="5" width="41.42578125" style="1" customWidth="1"/>
    <col min="6" max="6" width="11.5703125" style="1" bestFit="1" customWidth="1"/>
    <col min="7" max="7" width="10.5703125" style="1" bestFit="1" customWidth="1"/>
    <col min="8" max="8" width="9.5703125" style="1" bestFit="1" customWidth="1"/>
    <col min="9" max="9" width="10.5703125" style="1" bestFit="1" customWidth="1"/>
    <col min="10" max="11" width="9.28515625" style="1" bestFit="1" customWidth="1"/>
    <col min="12" max="12" width="10.5703125" style="1" bestFit="1" customWidth="1"/>
    <col min="13" max="14" width="8.85546875" style="1"/>
    <col min="15" max="15" width="10.5703125" style="1" bestFit="1" customWidth="1"/>
    <col min="16" max="17" width="8.85546875" style="1"/>
    <col min="18" max="18" width="10.5703125" style="1" bestFit="1" customWidth="1"/>
    <col min="19" max="20" width="8.85546875" style="1"/>
    <col min="21" max="21" width="10.5703125" style="1" bestFit="1" customWidth="1"/>
    <col min="22" max="23" width="8.85546875" style="1"/>
    <col min="24" max="24" width="10.5703125" style="1" bestFit="1" customWidth="1"/>
    <col min="25" max="26" width="8.85546875" style="1"/>
    <col min="27" max="27" width="10.5703125" style="1" bestFit="1" customWidth="1"/>
    <col min="28" max="29" width="8.85546875" style="1"/>
    <col min="30" max="30" width="10.5703125" style="1" bestFit="1" customWidth="1"/>
    <col min="31" max="32" width="8.85546875" style="1"/>
    <col min="33" max="33" width="10.5703125" style="1" bestFit="1" customWidth="1"/>
    <col min="34" max="35" width="8.85546875" style="1"/>
    <col min="36" max="36" width="10.5703125" style="1" bestFit="1" customWidth="1"/>
    <col min="37" max="16384" width="8.85546875" style="1"/>
  </cols>
  <sheetData>
    <row r="1" spans="1:107" s="3" customFormat="1" ht="26.25" x14ac:dyDescent="0.4">
      <c r="E1" s="15" t="s">
        <v>120</v>
      </c>
    </row>
    <row r="2" spans="1:107" s="3" customFormat="1" ht="26.25" x14ac:dyDescent="0.4">
      <c r="E2" s="15"/>
    </row>
    <row r="3" spans="1:107" s="3" customFormat="1" x14ac:dyDescent="0.25">
      <c r="B3" s="151" t="s">
        <v>64</v>
      </c>
      <c r="C3" s="151" t="s">
        <v>21</v>
      </c>
      <c r="D3" s="151" t="s">
        <v>14</v>
      </c>
      <c r="E3" s="151" t="s">
        <v>20</v>
      </c>
      <c r="F3" s="16">
        <v>0</v>
      </c>
      <c r="G3" s="16">
        <v>1</v>
      </c>
      <c r="H3" s="16">
        <f>IF(G3="","",IF(G3&lt;'Step 1_Expenditure2'!$C$20,G3+1,""))</f>
        <v>2</v>
      </c>
      <c r="I3" s="16">
        <f>IF(H3="","",IF(H3&lt;'Step 1_Expenditure2'!$C$20,H3+1,""))</f>
        <v>3</v>
      </c>
      <c r="J3" s="16">
        <f>IF(I3="","",IF(I3&lt;'Step 1_Expenditure2'!$C$20,I3+1,""))</f>
        <v>4</v>
      </c>
      <c r="K3" s="16">
        <f>IF(J3="","",IF(J3&lt;'Step 1_Expenditure2'!$C$20,J3+1,""))</f>
        <v>5</v>
      </c>
      <c r="L3" s="16">
        <f>IF(K3="","",IF(K3&lt;'Step 1_Expenditure2'!$C$20,K3+1,""))</f>
        <v>6</v>
      </c>
      <c r="M3" s="16">
        <f>IF(L3="","",IF(L3&lt;'Step 1_Expenditure2'!$C$20,L3+1,""))</f>
        <v>7</v>
      </c>
      <c r="N3" s="16">
        <f>IF(M3="","",IF(M3&lt;'Step 1_Expenditure2'!$C$20,M3+1,""))</f>
        <v>8</v>
      </c>
      <c r="O3" s="16">
        <f>IF(N3="","",IF(N3&lt;'Step 1_Expenditure2'!$C$20,N3+1,""))</f>
        <v>9</v>
      </c>
      <c r="P3" s="16">
        <f>IF(O3="","",IF(O3&lt;'Step 1_Expenditure2'!$C$20,O3+1,""))</f>
        <v>10</v>
      </c>
      <c r="Q3" s="16">
        <f>IF(P3="","",IF(P3&lt;'Step 1_Expenditure2'!$C$20,P3+1,""))</f>
        <v>11</v>
      </c>
      <c r="R3" s="16">
        <f>IF(Q3="","",IF(Q3&lt;'Step 1_Expenditure2'!$C$20,Q3+1,""))</f>
        <v>12</v>
      </c>
      <c r="S3" s="16">
        <f>IF(R3="","",IF(R3&lt;'Step 1_Expenditure2'!$C$20,R3+1,""))</f>
        <v>13</v>
      </c>
      <c r="T3" s="16">
        <f>IF(S3="","",IF(S3&lt;'Step 1_Expenditure2'!$C$20,S3+1,""))</f>
        <v>14</v>
      </c>
      <c r="U3" s="16">
        <f>IF(T3="","",IF(T3&lt;'Step 1_Expenditure2'!$C$20,T3+1,""))</f>
        <v>15</v>
      </c>
      <c r="V3" s="16">
        <f>IF(U3="","",IF(U3&lt;'Step 1_Expenditure2'!$C$20,U3+1,""))</f>
        <v>16</v>
      </c>
      <c r="W3" s="16">
        <f>IF(V3="","",IF(V3&lt;'Step 1_Expenditure2'!$C$20,V3+1,""))</f>
        <v>17</v>
      </c>
      <c r="X3" s="16">
        <f>IF(W3="","",IF(W3&lt;'Step 1_Expenditure2'!$C$20,W3+1,""))</f>
        <v>18</v>
      </c>
      <c r="Y3" s="16">
        <f>IF(X3="","",IF(X3&lt;'Step 1_Expenditure2'!$C$20,X3+1,""))</f>
        <v>19</v>
      </c>
      <c r="Z3" s="16">
        <f>IF(Y3="","",IF(Y3&lt;'Step 1_Expenditure2'!$C$20,Y3+1,""))</f>
        <v>20</v>
      </c>
      <c r="AA3" s="16" t="str">
        <f>IF(Z3="","",IF(Z3&lt;'Step 1_Expenditure2'!$C$20,Z3+1,""))</f>
        <v/>
      </c>
      <c r="AB3" s="16" t="str">
        <f>IF(AA3="","",IF(AA3&lt;'Step 1_Expenditure2'!$C$20,AA3+1,""))</f>
        <v/>
      </c>
      <c r="AC3" s="16" t="str">
        <f>IF(AB3="","",IF(AB3&lt;'Step 1_Expenditure2'!$C$20,AB3+1,""))</f>
        <v/>
      </c>
      <c r="AD3" s="16" t="str">
        <f>IF(AC3="","",IF(AC3&lt;'Step 1_Expenditure2'!$C$20,AC3+1,""))</f>
        <v/>
      </c>
      <c r="AE3" s="16" t="str">
        <f>IF(AD3="","",IF(AD3&lt;'Step 1_Expenditure2'!$C$20,AD3+1,""))</f>
        <v/>
      </c>
      <c r="AF3" s="16" t="str">
        <f>IF(AE3="","",IF(AE3&lt;'Step 1_Expenditure2'!$C$20,AE3+1,""))</f>
        <v/>
      </c>
      <c r="AG3" s="16" t="str">
        <f>IF(AF3="","",IF(AF3&lt;'Step 1_Expenditure2'!$C$20,AF3+1,""))</f>
        <v/>
      </c>
      <c r="AH3" s="16" t="str">
        <f>IF(AG3="","",IF(AG3&lt;'Step 1_Expenditure2'!$C$20,AG3+1,""))</f>
        <v/>
      </c>
      <c r="AI3" s="16" t="str">
        <f>IF(AH3="","",IF(AH3&lt;'Step 1_Expenditure2'!$C$20,AH3+1,""))</f>
        <v/>
      </c>
      <c r="AJ3" s="16" t="str">
        <f>IF(AI3="","",IF(AI3&lt;'Step 1_Expenditure2'!$C$20,AI3+1,""))</f>
        <v/>
      </c>
      <c r="AK3" s="16" t="str">
        <f>IF(AJ3="","",IF(AJ3&lt;'Step 1_Expenditure2'!$C$20,AJ3+1,""))</f>
        <v/>
      </c>
      <c r="AL3" s="16" t="str">
        <f>IF(AK3="","",IF(AK3&lt;'Step 1_Expenditure2'!$C$20,AK3+1,""))</f>
        <v/>
      </c>
      <c r="AM3" s="16" t="str">
        <f>IF(AL3="","",IF(AL3&lt;'Step 1_Expenditure2'!$C$20,AL3+1,""))</f>
        <v/>
      </c>
      <c r="AN3" s="16" t="str">
        <f>IF(AM3="","",IF(AM3&lt;'Step 1_Expenditure2'!$C$20,AM3+1,""))</f>
        <v/>
      </c>
      <c r="AO3" s="16" t="str">
        <f>IF(AN3="","",IF(AN3&lt;'Step 1_Expenditure2'!$C$20,AN3+1,""))</f>
        <v/>
      </c>
      <c r="AP3" s="16" t="str">
        <f>IF(AO3="","",IF(AO3&lt;'Step 1_Expenditure2'!$C$20,AO3+1,""))</f>
        <v/>
      </c>
      <c r="AQ3" s="16" t="str">
        <f>IF(AP3="","",IF(AP3&lt;'Step 1_Expenditure2'!$C$20,AP3+1,""))</f>
        <v/>
      </c>
      <c r="AR3" s="16" t="str">
        <f>IF(AQ3="","",IF(AQ3&lt;'Step 1_Expenditure2'!$C$20,AQ3+1,""))</f>
        <v/>
      </c>
      <c r="AS3" s="16" t="str">
        <f>IF(AR3="","",IF(AR3&lt;'Step 1_Expenditure2'!$C$20,AR3+1,""))</f>
        <v/>
      </c>
      <c r="AT3" s="16" t="str">
        <f>IF(AS3="","",IF(AS3&lt;'Step 1_Expenditure2'!$C$20,AS3+1,""))</f>
        <v/>
      </c>
      <c r="AU3" s="16" t="str">
        <f>IF(AT3="","",IF(AT3&lt;'Step 1_Expenditure2'!$C$20,AT3+1,""))</f>
        <v/>
      </c>
      <c r="AV3" s="16" t="str">
        <f>IF(AU3="","",IF(AU3&lt;'Step 1_Expenditure2'!$C$20,AU3+1,""))</f>
        <v/>
      </c>
      <c r="AW3" s="16" t="str">
        <f>IF(AV3="","",IF(AV3&lt;'Step 1_Expenditure2'!$C$20,AV3+1,""))</f>
        <v/>
      </c>
      <c r="AX3" s="16" t="str">
        <f>IF(AW3="","",IF(AW3&lt;'Step 1_Expenditure2'!$C$20,AW3+1,""))</f>
        <v/>
      </c>
      <c r="AY3" s="16" t="str">
        <f>IF(AX3="","",IF(AX3&lt;'Step 1_Expenditure2'!$C$20,AX3+1,""))</f>
        <v/>
      </c>
      <c r="AZ3" s="16" t="str">
        <f>IF(AY3="","",IF(AY3&lt;'Step 1_Expenditure2'!$C$20,AY3+1,""))</f>
        <v/>
      </c>
      <c r="BA3" s="16" t="str">
        <f>IF(AZ3="","",IF(AZ3&lt;'Step 1_Expenditure2'!$C$20,AZ3+1,""))</f>
        <v/>
      </c>
      <c r="BB3" s="16" t="str">
        <f>IF(BA3="","",IF(BA3&lt;'Step 1_Expenditure2'!$C$20,BA3+1,""))</f>
        <v/>
      </c>
      <c r="BC3" s="16" t="str">
        <f>IF(BB3="","",IF(BB3&lt;'Step 1_Expenditure2'!$C$20,BB3+1,""))</f>
        <v/>
      </c>
      <c r="BD3" s="16" t="str">
        <f>IF(BC3="","",IF(BC3&lt;'Step 1_Expenditure2'!$C$20,BC3+1,""))</f>
        <v/>
      </c>
      <c r="BE3" s="16" t="str">
        <f>IF(BD3="","",IF(BD3&lt;'Step 1_Expenditure2'!$C$20,BD3+1,""))</f>
        <v/>
      </c>
      <c r="BF3" s="16" t="str">
        <f>IF(BE3="","",IF(BE3&lt;'Step 1_Expenditure2'!$C$20,BE3+1,""))</f>
        <v/>
      </c>
      <c r="BG3" s="16" t="str">
        <f>IF(BF3="","",IF(BF3&lt;'Step 1_Expenditure2'!$C$20,BF3+1,""))</f>
        <v/>
      </c>
      <c r="BH3" s="16" t="str">
        <f>IF(BG3="","",IF(BG3&lt;'Step 1_Expenditure2'!$C$20,BG3+1,""))</f>
        <v/>
      </c>
      <c r="BI3" s="16" t="str">
        <f>IF(BH3="","",IF(BH3&lt;'Step 1_Expenditure2'!$C$20,BH3+1,""))</f>
        <v/>
      </c>
      <c r="BJ3" s="16" t="str">
        <f>IF(BI3="","",IF(BI3&lt;'Step 1_Expenditure2'!$C$20,BI3+1,""))</f>
        <v/>
      </c>
      <c r="BK3" s="16" t="str">
        <f>IF(BJ3="","",IF(BJ3&lt;'Step 1_Expenditure2'!$C$20,BJ3+1,""))</f>
        <v/>
      </c>
      <c r="BL3" s="16" t="str">
        <f>IF(BK3="","",IF(BK3&lt;'Step 1_Expenditure2'!$C$20,BK3+1,""))</f>
        <v/>
      </c>
      <c r="BM3" s="16" t="str">
        <f>IF(BL3="","",IF(BL3&lt;'Step 1_Expenditure2'!$C$20,BL3+1,""))</f>
        <v/>
      </c>
      <c r="BN3" s="16" t="str">
        <f>IF(BM3="","",IF(BM3&lt;'Step 1_Expenditure2'!$C$20,BM3+1,""))</f>
        <v/>
      </c>
      <c r="BO3" s="16" t="str">
        <f>IF(BN3="","",IF(BN3&lt;'Step 1_Expenditure2'!$C$20,BN3+1,""))</f>
        <v/>
      </c>
      <c r="BP3" s="16" t="str">
        <f>IF(BO3="","",IF(BO3&lt;'Step 1_Expenditure2'!$C$20,BO3+1,""))</f>
        <v/>
      </c>
      <c r="BQ3" s="16" t="str">
        <f>IF(BP3="","",IF(BP3&lt;'Step 1_Expenditure2'!$C$20,BP3+1,""))</f>
        <v/>
      </c>
      <c r="BR3" s="16" t="str">
        <f>IF(BQ3="","",IF(BQ3&lt;'Step 1_Expenditure2'!$C$20,BQ3+1,""))</f>
        <v/>
      </c>
      <c r="BS3" s="16" t="str">
        <f>IF(BR3="","",IF(BR3&lt;'Step 1_Expenditure2'!$C$20,BR3+1,""))</f>
        <v/>
      </c>
      <c r="BT3" s="16" t="str">
        <f>IF(BS3="","",IF(BS3&lt;'Step 1_Expenditure2'!$C$20,BS3+1,""))</f>
        <v/>
      </c>
      <c r="BU3" s="16" t="str">
        <f>IF(BT3="","",IF(BT3&lt;'Step 1_Expenditure2'!$C$20,BT3+1,""))</f>
        <v/>
      </c>
      <c r="BV3" s="16" t="str">
        <f>IF(BU3="","",IF(BU3&lt;'Step 1_Expenditure2'!$C$20,BU3+1,""))</f>
        <v/>
      </c>
      <c r="BW3" s="16" t="str">
        <f>IF(BV3="","",IF(BV3&lt;'Step 1_Expenditure2'!$C$20,BV3+1,""))</f>
        <v/>
      </c>
      <c r="BX3" s="16" t="str">
        <f>IF(BW3="","",IF(BW3&lt;'Step 1_Expenditure2'!$C$20,BW3+1,""))</f>
        <v/>
      </c>
      <c r="BY3" s="16" t="str">
        <f>IF(BX3="","",IF(BX3&lt;'Step 1_Expenditure2'!$C$20,BX3+1,""))</f>
        <v/>
      </c>
      <c r="BZ3" s="16" t="str">
        <f>IF(BY3="","",IF(BY3&lt;'Step 1_Expenditure2'!$C$20,BY3+1,""))</f>
        <v/>
      </c>
      <c r="CA3" s="16" t="str">
        <f>IF(BZ3="","",IF(BZ3&lt;'Step 1_Expenditure2'!$C$20,BZ3+1,""))</f>
        <v/>
      </c>
      <c r="CB3" s="16" t="str">
        <f>IF(CA3="","",IF(CA3&lt;'Step 1_Expenditure2'!$C$20,CA3+1,""))</f>
        <v/>
      </c>
      <c r="CC3" s="16" t="str">
        <f>IF(CB3="","",IF(CB3&lt;'Step 1_Expenditure2'!$C$20,CB3+1,""))</f>
        <v/>
      </c>
      <c r="CD3" s="16" t="str">
        <f>IF(CC3="","",IF(CC3&lt;'Step 1_Expenditure2'!$C$20,CC3+1,""))</f>
        <v/>
      </c>
      <c r="CE3" s="16" t="str">
        <f>IF(CD3="","",IF(CD3&lt;'Step 1_Expenditure2'!$C$20,CD3+1,""))</f>
        <v/>
      </c>
      <c r="CF3" s="16" t="str">
        <f>IF(CE3="","",IF(CE3&lt;'Step 1_Expenditure2'!$C$20,CE3+1,""))</f>
        <v/>
      </c>
      <c r="CG3" s="16" t="str">
        <f>IF(CF3="","",IF(CF3&lt;'Step 1_Expenditure2'!$C$20,CF3+1,""))</f>
        <v/>
      </c>
      <c r="CH3" s="16" t="str">
        <f>IF(CG3="","",IF(CG3&lt;'Step 1_Expenditure2'!$C$20,CG3+1,""))</f>
        <v/>
      </c>
      <c r="CI3" s="16" t="str">
        <f>IF(CH3="","",IF(CH3&lt;'Step 1_Expenditure2'!$C$20,CH3+1,""))</f>
        <v/>
      </c>
      <c r="CJ3" s="16" t="str">
        <f>IF(CI3="","",IF(CI3&lt;'Step 1_Expenditure2'!$C$20,CI3+1,""))</f>
        <v/>
      </c>
      <c r="CK3" s="16" t="str">
        <f>IF(CJ3="","",IF(CJ3&lt;'Step 1_Expenditure2'!$C$20,CJ3+1,""))</f>
        <v/>
      </c>
      <c r="CL3" s="16" t="str">
        <f>IF(CK3="","",IF(CK3&lt;'Step 1_Expenditure2'!$C$20,CK3+1,""))</f>
        <v/>
      </c>
      <c r="CM3" s="16" t="str">
        <f>IF(CL3="","",IF(CL3&lt;'Step 1_Expenditure2'!$C$20,CL3+1,""))</f>
        <v/>
      </c>
      <c r="CN3" s="16" t="str">
        <f>IF(CM3="","",IF(CM3&lt;'Step 1_Expenditure2'!$C$20,CM3+1,""))</f>
        <v/>
      </c>
      <c r="CO3" s="16" t="str">
        <f>IF(CN3="","",IF(CN3&lt;'Step 1_Expenditure2'!$C$20,CN3+1,""))</f>
        <v/>
      </c>
      <c r="CP3" s="16" t="str">
        <f>IF(CO3="","",IF(CO3&lt;'Step 1_Expenditure2'!$C$20,CO3+1,""))</f>
        <v/>
      </c>
      <c r="CQ3" s="16" t="str">
        <f>IF(CP3="","",IF(CP3&lt;'Step 1_Expenditure2'!$C$20,CP3+1,""))</f>
        <v/>
      </c>
      <c r="CR3" s="16" t="str">
        <f>IF(CQ3="","",IF(CQ3&lt;'Step 1_Expenditure2'!$C$20,CQ3+1,""))</f>
        <v/>
      </c>
      <c r="CS3" s="16" t="str">
        <f>IF(CR3="","",IF(CR3&lt;'Step 1_Expenditure2'!$C$20,CR3+1,""))</f>
        <v/>
      </c>
      <c r="CT3" s="16" t="str">
        <f>IF(CS3="","",IF(CS3&lt;'Step 1_Expenditure2'!$C$20,CS3+1,""))</f>
        <v/>
      </c>
      <c r="CU3" s="16" t="str">
        <f>IF(CT3="","",IF(CT3&lt;'Step 1_Expenditure2'!$C$20,CT3+1,""))</f>
        <v/>
      </c>
      <c r="CV3" s="16" t="str">
        <f>IF(CU3="","",IF(CU3&lt;'Step 1_Expenditure2'!$C$20,CU3+1,""))</f>
        <v/>
      </c>
      <c r="CW3" s="16" t="str">
        <f>IF(CV3="","",IF(CV3&lt;'Step 1_Expenditure2'!$C$20,CV3+1,""))</f>
        <v/>
      </c>
      <c r="CX3" s="16" t="str">
        <f>IF(CW3="","",IF(CW3&lt;'Step 1_Expenditure2'!$C$20,CW3+1,""))</f>
        <v/>
      </c>
      <c r="CY3" s="16" t="str">
        <f>IF(CX3="","",IF(CX3&lt;'Step 1_Expenditure2'!$C$20,CX3+1,""))</f>
        <v/>
      </c>
      <c r="CZ3" s="16" t="str">
        <f>IF(CY3="","",IF(CY3&lt;'Step 1_Expenditure2'!$C$20,CY3+1,""))</f>
        <v/>
      </c>
      <c r="DA3" s="16" t="str">
        <f>IF(CZ3="","",IF(CZ3&lt;'Step 1_Expenditure2'!$C$20,CZ3+1,""))</f>
        <v/>
      </c>
      <c r="DB3" s="16" t="str">
        <f>IF(DA3="","",IF(DA3&lt;'Step 1_Expenditure2'!$C$20,DA3+1,""))</f>
        <v/>
      </c>
      <c r="DC3" s="1"/>
    </row>
    <row r="4" spans="1:107" s="3" customFormat="1" x14ac:dyDescent="0.25">
      <c r="A4" s="64">
        <f>SUM(F4:DB4)</f>
        <v>1000</v>
      </c>
      <c r="B4" s="22" t="str">
        <f>IF('Step 1_Expenditure2'!E26&gt;0,'Step 1_Expenditure2'!B26,"")</f>
        <v>Stage 0: Strategic Definition</v>
      </c>
      <c r="C4" s="152" t="str">
        <f>IF('Step 1_Expenditure2'!E26&gt;0,'Step 1_Expenditure2'!D26,"")</f>
        <v>Consultancy</v>
      </c>
      <c r="D4" s="158">
        <f>IF('Step 1_Expenditure2'!E26&gt;0,IF('Step 1_Expenditure2'!F26+'Step 1_Expenditure2'!G26&gt;'Step 1_Expenditure2'!$C$20,'Step 1_Expenditure2'!$C$20,'Step 1_Expenditure2'!F26+'Step 1_Expenditure2'!G26),"")</f>
        <v>0</v>
      </c>
      <c r="E4" s="22" t="str">
        <f>IF('Step 1_Expenditure2'!E26&gt;0,'Step 1_Expenditure2'!C26,"")</f>
        <v>Site Selection/Appraisal</v>
      </c>
      <c r="F4" s="55">
        <f>IF(F$3="","",IF('Step 1_Expenditure2'!$E26=0,0,IF('Step 1_Expenditure2'!$D26="OPEX",IF(AND(F$3&gt;='Step 1_Expenditure2'!$F26,'Step 1_Expenditure2'!$F26+'Step 1_Expenditure2'!$G26-1&gt;=F$3),'Step 1_Expenditure2'!$E26*((1+'Step 1_Expenditure2'!$H26)^(F$3)),0),IF(F$3='Step 1_Expenditure2'!$F26,'Step 1_Expenditure2'!$E26,0))))</f>
        <v>1000</v>
      </c>
      <c r="G4" s="55">
        <f>IF(G$3="","",IF('Step 1_Expenditure2'!$E26=0,0,IF('Step 1_Expenditure2'!$D26="OPEX",IF(AND(G$3&gt;='Step 1_Expenditure2'!$F26,'Step 1_Expenditure2'!$F26+'Step 1_Expenditure2'!$G26-1&gt;=G$3),'Step 1_Expenditure2'!$E26*((1+'Step 1_Expenditure2'!$H26)^(G$3-1)),0),IF(G$3='Step 1_Expenditure2'!$F26,'Step 1_Expenditure2'!$E26,0))))</f>
        <v>0</v>
      </c>
      <c r="H4" s="55">
        <f>IF(H$3="","",IF('Step 1_Expenditure2'!$E26=0,0,IF('Step 1_Expenditure2'!$D26="OPEX",IF(AND(H$3&gt;='Step 1_Expenditure2'!$F26,'Step 1_Expenditure2'!$F26+'Step 1_Expenditure2'!$G26-1&gt;=H$3),'Step 1_Expenditure2'!$E26*((1+'Step 1_Expenditure2'!$H26)^(H$3-1)),0),IF(H$3='Step 1_Expenditure2'!$F26,'Step 1_Expenditure2'!$E26,0))))</f>
        <v>0</v>
      </c>
      <c r="I4" s="55">
        <f>IF(I$3="","",IF('Step 1_Expenditure2'!$E26=0,0,IF('Step 1_Expenditure2'!$D26="OPEX",IF(AND(I$3&gt;='Step 1_Expenditure2'!$F26,'Step 1_Expenditure2'!$F26+'Step 1_Expenditure2'!$G26-1&gt;=I$3),'Step 1_Expenditure2'!$E26*((1+'Step 1_Expenditure2'!$H26)^(I$3-1)),0),IF(I$3='Step 1_Expenditure2'!$F26,'Step 1_Expenditure2'!$E26,0))))</f>
        <v>0</v>
      </c>
      <c r="J4" s="55">
        <f>IF(J$3="","",IF('Step 1_Expenditure2'!$E26=0,0,IF('Step 1_Expenditure2'!$D26="OPEX",IF(AND(J$3&gt;='Step 1_Expenditure2'!$F26,'Step 1_Expenditure2'!$F26+'Step 1_Expenditure2'!$G26-1&gt;=J$3),'Step 1_Expenditure2'!$E26*((1+'Step 1_Expenditure2'!$H26)^(J$3-1)),0),IF(J$3='Step 1_Expenditure2'!$F26,'Step 1_Expenditure2'!$E26,0))))</f>
        <v>0</v>
      </c>
      <c r="K4" s="55">
        <f>IF(K$3="","",IF('Step 1_Expenditure2'!$E26=0,0,IF('Step 1_Expenditure2'!$D26="OPEX",IF(AND(K$3&gt;='Step 1_Expenditure2'!$F26,'Step 1_Expenditure2'!$F26+'Step 1_Expenditure2'!$G26-1&gt;=K$3),'Step 1_Expenditure2'!$E26*((1+'Step 1_Expenditure2'!$H26)^(K$3-1)),0),IF(K$3='Step 1_Expenditure2'!$F26,'Step 1_Expenditure2'!$E26,0))))</f>
        <v>0</v>
      </c>
      <c r="L4" s="55">
        <f>IF(L$3="","",IF('Step 1_Expenditure2'!$E26=0,0,IF('Step 1_Expenditure2'!$D26="OPEX",IF(AND(L$3&gt;='Step 1_Expenditure2'!$F26,'Step 1_Expenditure2'!$F26+'Step 1_Expenditure2'!$G26-1&gt;=L$3),'Step 1_Expenditure2'!$E26*((1+'Step 1_Expenditure2'!$H26)^(L$3-1)),0),IF(L$3='Step 1_Expenditure2'!$F26,'Step 1_Expenditure2'!$E26,0))))</f>
        <v>0</v>
      </c>
      <c r="M4" s="55">
        <f>IF(M$3="","",IF('Step 1_Expenditure2'!$E26=0,0,IF('Step 1_Expenditure2'!$D26="OPEX",IF(AND(M$3&gt;='Step 1_Expenditure2'!$F26,'Step 1_Expenditure2'!$F26+'Step 1_Expenditure2'!$G26-1&gt;=M$3),'Step 1_Expenditure2'!$E26*((1+'Step 1_Expenditure2'!$H26)^(M$3-1)),0),IF(M$3='Step 1_Expenditure2'!$F26,'Step 1_Expenditure2'!$E26,0))))</f>
        <v>0</v>
      </c>
      <c r="N4" s="55">
        <f>IF(N$3="","",IF('Step 1_Expenditure2'!$E26=0,0,IF('Step 1_Expenditure2'!$D26="OPEX",IF(AND(N$3&gt;='Step 1_Expenditure2'!$F26,'Step 1_Expenditure2'!$F26+'Step 1_Expenditure2'!$G26-1&gt;=N$3),'Step 1_Expenditure2'!$E26*((1+'Step 1_Expenditure2'!$H26)^(N$3-1)),0),IF(N$3='Step 1_Expenditure2'!$F26,'Step 1_Expenditure2'!$E26,0))))</f>
        <v>0</v>
      </c>
      <c r="O4" s="55">
        <f>IF(O$3="","",IF('Step 1_Expenditure2'!$E26=0,0,IF('Step 1_Expenditure2'!$D26="OPEX",IF(AND(O$3&gt;='Step 1_Expenditure2'!$F26,'Step 1_Expenditure2'!$F26+'Step 1_Expenditure2'!$G26-1&gt;=O$3),'Step 1_Expenditure2'!$E26*((1+'Step 1_Expenditure2'!$H26)^(O$3-1)),0),IF(O$3='Step 1_Expenditure2'!$F26,'Step 1_Expenditure2'!$E26,0))))</f>
        <v>0</v>
      </c>
      <c r="P4" s="55">
        <f>IF(P$3="","",IF('Step 1_Expenditure2'!$E26=0,0,IF('Step 1_Expenditure2'!$D26="OPEX",IF(AND(P$3&gt;='Step 1_Expenditure2'!$F26,'Step 1_Expenditure2'!$F26+'Step 1_Expenditure2'!$G26-1&gt;=P$3),'Step 1_Expenditure2'!$E26*((1+'Step 1_Expenditure2'!$H26)^(P$3-1)),0),IF(P$3='Step 1_Expenditure2'!$F26,'Step 1_Expenditure2'!$E26,0))))</f>
        <v>0</v>
      </c>
      <c r="Q4" s="55">
        <f>IF(Q$3="","",IF('Step 1_Expenditure2'!$E26=0,0,IF('Step 1_Expenditure2'!$D26="OPEX",IF(AND(Q$3&gt;='Step 1_Expenditure2'!$F26,'Step 1_Expenditure2'!$F26+'Step 1_Expenditure2'!$G26-1&gt;=Q$3),'Step 1_Expenditure2'!$E26*((1+'Step 1_Expenditure2'!$H26)^(Q$3-1)),0),IF(Q$3='Step 1_Expenditure2'!$F26,'Step 1_Expenditure2'!$E26,0))))</f>
        <v>0</v>
      </c>
      <c r="R4" s="55">
        <f>IF(R$3="","",IF('Step 1_Expenditure2'!$E26=0,0,IF('Step 1_Expenditure2'!$D26="OPEX",IF(AND(R$3&gt;='Step 1_Expenditure2'!$F26,'Step 1_Expenditure2'!$F26+'Step 1_Expenditure2'!$G26-1&gt;=R$3),'Step 1_Expenditure2'!$E26*((1+'Step 1_Expenditure2'!$H26)^(R$3-1)),0),IF(R$3='Step 1_Expenditure2'!$F26,'Step 1_Expenditure2'!$E26,0))))</f>
        <v>0</v>
      </c>
      <c r="S4" s="55">
        <f>IF(S$3="","",IF('Step 1_Expenditure2'!$E26=0,0,IF('Step 1_Expenditure2'!$D26="OPEX",IF(AND(S$3&gt;='Step 1_Expenditure2'!$F26,'Step 1_Expenditure2'!$F26+'Step 1_Expenditure2'!$G26-1&gt;=S$3),'Step 1_Expenditure2'!$E26*((1+'Step 1_Expenditure2'!$H26)^(S$3-1)),0),IF(S$3='Step 1_Expenditure2'!$F26,'Step 1_Expenditure2'!$E26,0))))</f>
        <v>0</v>
      </c>
      <c r="T4" s="55">
        <f>IF(T$3="","",IF('Step 1_Expenditure2'!$E26=0,0,IF('Step 1_Expenditure2'!$D26="OPEX",IF(AND(T$3&gt;='Step 1_Expenditure2'!$F26,'Step 1_Expenditure2'!$F26+'Step 1_Expenditure2'!$G26-1&gt;=T$3),'Step 1_Expenditure2'!$E26*((1+'Step 1_Expenditure2'!$H26)^(T$3-1)),0),IF(T$3='Step 1_Expenditure2'!$F26,'Step 1_Expenditure2'!$E26,0))))</f>
        <v>0</v>
      </c>
      <c r="U4" s="55">
        <f>IF(U$3="","",IF('Step 1_Expenditure2'!$E26=0,0,IF('Step 1_Expenditure2'!$D26="OPEX",IF(AND(U$3&gt;='Step 1_Expenditure2'!$F26,'Step 1_Expenditure2'!$F26+'Step 1_Expenditure2'!$G26-1&gt;=U$3),'Step 1_Expenditure2'!$E26*((1+'Step 1_Expenditure2'!$H26)^(U$3-1)),0),IF(U$3='Step 1_Expenditure2'!$F26,'Step 1_Expenditure2'!$E26,0))))</f>
        <v>0</v>
      </c>
      <c r="V4" s="55">
        <f>IF(V$3="","",IF('Step 1_Expenditure2'!$E26=0,0,IF('Step 1_Expenditure2'!$D26="OPEX",IF(AND(V$3&gt;='Step 1_Expenditure2'!$F26,'Step 1_Expenditure2'!$F26+'Step 1_Expenditure2'!$G26-1&gt;=V$3),'Step 1_Expenditure2'!$E26*((1+'Step 1_Expenditure2'!$H26)^(V$3-1)),0),IF(V$3='Step 1_Expenditure2'!$F26,'Step 1_Expenditure2'!$E26,0))))</f>
        <v>0</v>
      </c>
      <c r="W4" s="55">
        <f>IF(W$3="","",IF('Step 1_Expenditure2'!$E26=0,0,IF('Step 1_Expenditure2'!$D26="OPEX",IF(AND(W$3&gt;='Step 1_Expenditure2'!$F26,'Step 1_Expenditure2'!$F26+'Step 1_Expenditure2'!$G26-1&gt;=W$3),'Step 1_Expenditure2'!$E26*((1+'Step 1_Expenditure2'!$H26)^(W$3-1)),0),IF(W$3='Step 1_Expenditure2'!$F26,'Step 1_Expenditure2'!$E26,0))))</f>
        <v>0</v>
      </c>
      <c r="X4" s="55">
        <f>IF(X$3="","",IF('Step 1_Expenditure2'!$E26=0,0,IF('Step 1_Expenditure2'!$D26="OPEX",IF(AND(X$3&gt;='Step 1_Expenditure2'!$F26,'Step 1_Expenditure2'!$F26+'Step 1_Expenditure2'!$G26-1&gt;=X$3),'Step 1_Expenditure2'!$E26*((1+'Step 1_Expenditure2'!$H26)^(X$3-1)),0),IF(X$3='Step 1_Expenditure2'!$F26,'Step 1_Expenditure2'!$E26,0))))</f>
        <v>0</v>
      </c>
      <c r="Y4" s="55">
        <f>IF(Y$3="","",IF('Step 1_Expenditure2'!$E26=0,0,IF('Step 1_Expenditure2'!$D26="OPEX",IF(AND(Y$3&gt;='Step 1_Expenditure2'!$F26,'Step 1_Expenditure2'!$F26+'Step 1_Expenditure2'!$G26-1&gt;=Y$3),'Step 1_Expenditure2'!$E26*((1+'Step 1_Expenditure2'!$H26)^(Y$3-1)),0),IF(Y$3='Step 1_Expenditure2'!$F26,'Step 1_Expenditure2'!$E26,0))))</f>
        <v>0</v>
      </c>
      <c r="Z4" s="55">
        <f>IF(Z$3="","",IF('Step 1_Expenditure2'!$E26=0,0,IF('Step 1_Expenditure2'!$D26="OPEX",IF(AND(Z$3&gt;='Step 1_Expenditure2'!$F26,'Step 1_Expenditure2'!$F26+'Step 1_Expenditure2'!$G26-1&gt;=Z$3),'Step 1_Expenditure2'!$E26*((1+'Step 1_Expenditure2'!$H26)^(Z$3-1)),0),IF(Z$3='Step 1_Expenditure2'!$F26,'Step 1_Expenditure2'!$E26,0))))</f>
        <v>0</v>
      </c>
      <c r="AA4" s="55" t="str">
        <f>IF(AA$3="","",IF('Step 1_Expenditure2'!$E26=0,0,IF('Step 1_Expenditure2'!$D26="OPEX",IF(AND(AA$3&gt;='Step 1_Expenditure2'!$F26,'Step 1_Expenditure2'!$F26+'Step 1_Expenditure2'!$G26-1&gt;=AA$3),'Step 1_Expenditure2'!$E26*((1+'Step 1_Expenditure2'!$H26)^(AA$3-1)),0),IF(AA$3='Step 1_Expenditure2'!$F26,'Step 1_Expenditure2'!$E26,0))))</f>
        <v/>
      </c>
      <c r="AB4" s="55" t="str">
        <f>IF(AB$3="","",IF('Step 1_Expenditure2'!$E26=0,0,IF('Step 1_Expenditure2'!$D26="OPEX",IF(AND(AB$3&gt;='Step 1_Expenditure2'!$F26,'Step 1_Expenditure2'!$F26+'Step 1_Expenditure2'!$G26-1&gt;=AB$3),'Step 1_Expenditure2'!$E26*((1+'Step 1_Expenditure2'!$H26)^(AB$3-1)),0),IF(AB$3='Step 1_Expenditure2'!$F26,'Step 1_Expenditure2'!$E26,0))))</f>
        <v/>
      </c>
      <c r="AC4" s="55" t="str">
        <f>IF(AC$3="","",IF('Step 1_Expenditure2'!$E26=0,0,IF('Step 1_Expenditure2'!$D26="OPEX",IF(AND(AC$3&gt;='Step 1_Expenditure2'!$F26,'Step 1_Expenditure2'!$F26+'Step 1_Expenditure2'!$G26-1&gt;=AC$3),'Step 1_Expenditure2'!$E26*((1+'Step 1_Expenditure2'!$H26)^(AC$3-1)),0),IF(AC$3='Step 1_Expenditure2'!$F26,'Step 1_Expenditure2'!$E26,0))))</f>
        <v/>
      </c>
      <c r="AD4" s="55" t="str">
        <f>IF(AD$3="","",IF('Step 1_Expenditure2'!$E26=0,0,IF('Step 1_Expenditure2'!$D26="OPEX",IF(AND(AD$3&gt;='Step 1_Expenditure2'!$F26,'Step 1_Expenditure2'!$F26+'Step 1_Expenditure2'!$G26-1&gt;=AD$3),'Step 1_Expenditure2'!$E26*((1+'Step 1_Expenditure2'!$H26)^(AD$3-1)),0),IF(AD$3='Step 1_Expenditure2'!$F26,'Step 1_Expenditure2'!$E26,0))))</f>
        <v/>
      </c>
      <c r="AE4" s="55" t="str">
        <f>IF(AE$3="","",IF('Step 1_Expenditure2'!$E26=0,0,IF('Step 1_Expenditure2'!$D26="OPEX",IF(AND(AE$3&gt;='Step 1_Expenditure2'!$F26,'Step 1_Expenditure2'!$F26+'Step 1_Expenditure2'!$G26-1&gt;=AE$3),'Step 1_Expenditure2'!$E26*((1+'Step 1_Expenditure2'!$H26)^(AE$3-1)),0),IF(AE$3='Step 1_Expenditure2'!$F26,'Step 1_Expenditure2'!$E26,0))))</f>
        <v/>
      </c>
      <c r="AF4" s="55" t="str">
        <f>IF(AF$3="","",IF('Step 1_Expenditure2'!$E26=0,0,IF('Step 1_Expenditure2'!$D26="OPEX",IF(AND(AF$3&gt;='Step 1_Expenditure2'!$F26,'Step 1_Expenditure2'!$F26+'Step 1_Expenditure2'!$G26-1&gt;=AF$3),'Step 1_Expenditure2'!$E26*((1+'Step 1_Expenditure2'!$H26)^(AF$3-1)),0),IF(AF$3='Step 1_Expenditure2'!$F26,'Step 1_Expenditure2'!$E26,0))))</f>
        <v/>
      </c>
      <c r="AG4" s="55" t="str">
        <f>IF(AG$3="","",IF('Step 1_Expenditure2'!$E26=0,0,IF('Step 1_Expenditure2'!$D26="OPEX",IF(AND(AG$3&gt;='Step 1_Expenditure2'!$F26,'Step 1_Expenditure2'!$F26+'Step 1_Expenditure2'!$G26-1&gt;=AG$3),'Step 1_Expenditure2'!$E26*((1+'Step 1_Expenditure2'!$H26)^(AG$3-1)),0),IF(AG$3='Step 1_Expenditure2'!$F26,'Step 1_Expenditure2'!$E26,0))))</f>
        <v/>
      </c>
      <c r="AH4" s="55" t="str">
        <f>IF(AH$3="","",IF('Step 1_Expenditure2'!$E26=0,0,IF('Step 1_Expenditure2'!$D26="OPEX",IF(AND(AH$3&gt;='Step 1_Expenditure2'!$F26,'Step 1_Expenditure2'!$F26+'Step 1_Expenditure2'!$G26-1&gt;=AH$3),'Step 1_Expenditure2'!$E26*((1+'Step 1_Expenditure2'!$H26)^(AH$3-1)),0),IF(AH$3='Step 1_Expenditure2'!$F26,'Step 1_Expenditure2'!$E26,0))))</f>
        <v/>
      </c>
      <c r="AI4" s="55" t="str">
        <f>IF(AI$3="","",IF('Step 1_Expenditure2'!$E26=0,0,IF('Step 1_Expenditure2'!$D26="OPEX",IF(AND(AI$3&gt;='Step 1_Expenditure2'!$F26,'Step 1_Expenditure2'!$F26+'Step 1_Expenditure2'!$G26-1&gt;=AI$3),'Step 1_Expenditure2'!$E26*((1+'Step 1_Expenditure2'!$H26)^(AI$3-1)),0),IF(AI$3='Step 1_Expenditure2'!$F26,'Step 1_Expenditure2'!$E26,0))))</f>
        <v/>
      </c>
      <c r="AJ4" s="55" t="str">
        <f>IF(AJ$3="","",IF('Step 1_Expenditure2'!$E26=0,0,IF('Step 1_Expenditure2'!$D26="OPEX",IF(AND(AJ$3&gt;='Step 1_Expenditure2'!$F26,'Step 1_Expenditure2'!$F26+'Step 1_Expenditure2'!$G26-1&gt;=AJ$3),'Step 1_Expenditure2'!$E26*((1+'Step 1_Expenditure2'!$H26)^(AJ$3-1)),0),IF(AJ$3='Step 1_Expenditure2'!$F26,'Step 1_Expenditure2'!$E26,0))))</f>
        <v/>
      </c>
      <c r="AK4" s="55" t="str">
        <f>IF(AK$3="","",IF('Step 1_Expenditure2'!$E26=0,0,IF('Step 1_Expenditure2'!$D26="OPEX",IF(AND(AK$3&gt;='Step 1_Expenditure2'!$F26,'Step 1_Expenditure2'!$F26+'Step 1_Expenditure2'!$G26-1&gt;=AK$3),'Step 1_Expenditure2'!$E26*((1+'Step 1_Expenditure2'!$H26)^(AK$3-1)),0),IF(AK$3='Step 1_Expenditure2'!$F26,'Step 1_Expenditure2'!$E26,0))))</f>
        <v/>
      </c>
      <c r="AL4" s="55" t="str">
        <f>IF(AL$3="","",IF('Step 1_Expenditure2'!$E26=0,0,IF('Step 1_Expenditure2'!$D26="OPEX",IF(AND(AL$3&gt;='Step 1_Expenditure2'!$F26,'Step 1_Expenditure2'!$F26+'Step 1_Expenditure2'!$G26-1&gt;=AL$3),'Step 1_Expenditure2'!$E26*((1+'Step 1_Expenditure2'!$H26)^(AL$3-1)),0),IF(AL$3='Step 1_Expenditure2'!$F26,'Step 1_Expenditure2'!$E26,0))))</f>
        <v/>
      </c>
      <c r="AM4" s="55" t="str">
        <f>IF(AM$3="","",IF('Step 1_Expenditure2'!$E26=0,0,IF('Step 1_Expenditure2'!$D26="OPEX",IF(AND(AM$3&gt;='Step 1_Expenditure2'!$F26,'Step 1_Expenditure2'!$F26+'Step 1_Expenditure2'!$G26-1&gt;=AM$3),'Step 1_Expenditure2'!$E26*((1+'Step 1_Expenditure2'!$H26)^(AM$3-1)),0),IF(AM$3='Step 1_Expenditure2'!$F26,'Step 1_Expenditure2'!$E26,0))))</f>
        <v/>
      </c>
      <c r="AN4" s="55" t="str">
        <f>IF(AN$3="","",IF('Step 1_Expenditure2'!$E26=0,0,IF('Step 1_Expenditure2'!$D26="OPEX",IF(AND(AN$3&gt;='Step 1_Expenditure2'!$F26,'Step 1_Expenditure2'!$F26+'Step 1_Expenditure2'!$G26-1&gt;=AN$3),'Step 1_Expenditure2'!$E26*((1+'Step 1_Expenditure2'!$H26)^(AN$3-1)),0),IF(AN$3='Step 1_Expenditure2'!$F26,'Step 1_Expenditure2'!$E26,0))))</f>
        <v/>
      </c>
      <c r="AO4" s="55" t="str">
        <f>IF(AO$3="","",IF('Step 1_Expenditure2'!$E26=0,0,IF('Step 1_Expenditure2'!$D26="OPEX",IF(AND(AO$3&gt;='Step 1_Expenditure2'!$F26,'Step 1_Expenditure2'!$F26+'Step 1_Expenditure2'!$G26-1&gt;=AO$3),'Step 1_Expenditure2'!$E26*((1+'Step 1_Expenditure2'!$H26)^(AO$3-1)),0),IF(AO$3='Step 1_Expenditure2'!$F26,'Step 1_Expenditure2'!$E26,0))))</f>
        <v/>
      </c>
      <c r="AP4" s="55" t="str">
        <f>IF(AP$3="","",IF('Step 1_Expenditure2'!$E26=0,0,IF('Step 1_Expenditure2'!$D26="OPEX",IF(AND(AP$3&gt;='Step 1_Expenditure2'!$F26,'Step 1_Expenditure2'!$F26+'Step 1_Expenditure2'!$G26-1&gt;=AP$3),'Step 1_Expenditure2'!$E26*((1+'Step 1_Expenditure2'!$H26)^(AP$3-1)),0),IF(AP$3='Step 1_Expenditure2'!$F26,'Step 1_Expenditure2'!$E26,0))))</f>
        <v/>
      </c>
      <c r="AQ4" s="55" t="str">
        <f>IF(AQ$3="","",IF('Step 1_Expenditure2'!$E26=0,0,IF('Step 1_Expenditure2'!$D26="OPEX",IF(AND(AQ$3&gt;='Step 1_Expenditure2'!$F26,'Step 1_Expenditure2'!$F26+'Step 1_Expenditure2'!$G26-1&gt;=AQ$3),'Step 1_Expenditure2'!$E26*((1+'Step 1_Expenditure2'!$H26)^(AQ$3-1)),0),IF(AQ$3='Step 1_Expenditure2'!$F26,'Step 1_Expenditure2'!$E26,0))))</f>
        <v/>
      </c>
      <c r="AR4" s="55" t="str">
        <f>IF(AR$3="","",IF('Step 1_Expenditure2'!$E26=0,0,IF('Step 1_Expenditure2'!$D26="OPEX",IF(AND(AR$3&gt;='Step 1_Expenditure2'!$F26,'Step 1_Expenditure2'!$F26+'Step 1_Expenditure2'!$G26-1&gt;=AR$3),'Step 1_Expenditure2'!$E26*((1+'Step 1_Expenditure2'!$H26)^(AR$3-1)),0),IF(AR$3='Step 1_Expenditure2'!$F26,'Step 1_Expenditure2'!$E26,0))))</f>
        <v/>
      </c>
      <c r="AS4" s="55" t="str">
        <f>IF(AS$3="","",IF('Step 1_Expenditure2'!$E26=0,0,IF('Step 1_Expenditure2'!$D26="OPEX",IF(AND(AS$3&gt;='Step 1_Expenditure2'!$F26,'Step 1_Expenditure2'!$F26+'Step 1_Expenditure2'!$G26-1&gt;=AS$3),'Step 1_Expenditure2'!$E26*((1+'Step 1_Expenditure2'!$H26)^(AS$3-1)),0),IF(AS$3='Step 1_Expenditure2'!$F26,'Step 1_Expenditure2'!$E26,0))))</f>
        <v/>
      </c>
      <c r="AT4" s="55" t="str">
        <f>IF(AT$3="","",IF('Step 1_Expenditure2'!$E26=0,0,IF('Step 1_Expenditure2'!$D26="OPEX",IF(AND(AT$3&gt;='Step 1_Expenditure2'!$F26,'Step 1_Expenditure2'!$F26+'Step 1_Expenditure2'!$G26-1&gt;=AT$3),'Step 1_Expenditure2'!$E26*((1+'Step 1_Expenditure2'!$H26)^(AT$3-1)),0),IF(AT$3='Step 1_Expenditure2'!$F26,'Step 1_Expenditure2'!$E26,0))))</f>
        <v/>
      </c>
      <c r="AU4" s="55" t="str">
        <f>IF(AU$3="","",IF('Step 1_Expenditure2'!$E26=0,0,IF('Step 1_Expenditure2'!$D26="OPEX",IF(AND(AU$3&gt;='Step 1_Expenditure2'!$F26,'Step 1_Expenditure2'!$F26+'Step 1_Expenditure2'!$G26-1&gt;=AU$3),'Step 1_Expenditure2'!$E26*((1+'Step 1_Expenditure2'!$H26)^(AU$3-1)),0),IF(AU$3='Step 1_Expenditure2'!$F26,'Step 1_Expenditure2'!$E26,0))))</f>
        <v/>
      </c>
      <c r="AV4" s="55" t="str">
        <f>IF(AV$3="","",IF('Step 1_Expenditure2'!$E26=0,0,IF('Step 1_Expenditure2'!$D26="OPEX",IF(AND(AV$3&gt;='Step 1_Expenditure2'!$F26,'Step 1_Expenditure2'!$F26+'Step 1_Expenditure2'!$G26-1&gt;=AV$3),'Step 1_Expenditure2'!$E26*((1+'Step 1_Expenditure2'!$H26)^(AV$3-1)),0),IF(AV$3='Step 1_Expenditure2'!$F26,'Step 1_Expenditure2'!$E26,0))))</f>
        <v/>
      </c>
      <c r="AW4" s="55" t="str">
        <f>IF(AW$3="","",IF('Step 1_Expenditure2'!$E26=0,0,IF('Step 1_Expenditure2'!$D26="OPEX",IF(AND(AW$3&gt;='Step 1_Expenditure2'!$F26,'Step 1_Expenditure2'!$F26+'Step 1_Expenditure2'!$G26-1&gt;=AW$3),'Step 1_Expenditure2'!$E26*((1+'Step 1_Expenditure2'!$H26)^(AW$3-1)),0),IF(AW$3='Step 1_Expenditure2'!$F26,'Step 1_Expenditure2'!$E26,0))))</f>
        <v/>
      </c>
      <c r="AX4" s="55" t="str">
        <f>IF(AX$3="","",IF('Step 1_Expenditure2'!$E26=0,0,IF('Step 1_Expenditure2'!$D26="OPEX",IF(AND(AX$3&gt;='Step 1_Expenditure2'!$F26,'Step 1_Expenditure2'!$F26+'Step 1_Expenditure2'!$G26-1&gt;=AX$3),'Step 1_Expenditure2'!$E26*((1+'Step 1_Expenditure2'!$H26)^(AX$3-1)),0),IF(AX$3='Step 1_Expenditure2'!$F26,'Step 1_Expenditure2'!$E26,0))))</f>
        <v/>
      </c>
      <c r="AY4" s="55" t="str">
        <f>IF(AY$3="","",IF('Step 1_Expenditure2'!$E26=0,0,IF('Step 1_Expenditure2'!$D26="OPEX",IF(AND(AY$3&gt;='Step 1_Expenditure2'!$F26,'Step 1_Expenditure2'!$F26+'Step 1_Expenditure2'!$G26-1&gt;=AY$3),'Step 1_Expenditure2'!$E26*((1+'Step 1_Expenditure2'!$H26)^(AY$3-1)),0),IF(AY$3='Step 1_Expenditure2'!$F26,'Step 1_Expenditure2'!$E26,0))))</f>
        <v/>
      </c>
      <c r="AZ4" s="55" t="str">
        <f>IF(AZ$3="","",IF('Step 1_Expenditure2'!$E26=0,0,IF('Step 1_Expenditure2'!$D26="OPEX",IF(AND(AZ$3&gt;='Step 1_Expenditure2'!$F26,'Step 1_Expenditure2'!$F26+'Step 1_Expenditure2'!$G26-1&gt;=AZ$3),'Step 1_Expenditure2'!$E26*((1+'Step 1_Expenditure2'!$H26)^(AZ$3-1)),0),IF(AZ$3='Step 1_Expenditure2'!$F26,'Step 1_Expenditure2'!$E26,0))))</f>
        <v/>
      </c>
      <c r="BA4" s="55" t="str">
        <f>IF(BA$3="","",IF('Step 1_Expenditure2'!$E26=0,0,IF('Step 1_Expenditure2'!$D26="OPEX",IF(AND(BA$3&gt;='Step 1_Expenditure2'!$F26,'Step 1_Expenditure2'!$F26+'Step 1_Expenditure2'!$G26-1&gt;=BA$3),'Step 1_Expenditure2'!$E26*((1+'Step 1_Expenditure2'!$H26)^(BA$3-1)),0),IF(BA$3='Step 1_Expenditure2'!$F26,'Step 1_Expenditure2'!$E26,0))))</f>
        <v/>
      </c>
      <c r="BB4" s="55" t="str">
        <f>IF(BB$3="","",IF('Step 1_Expenditure2'!$E26=0,0,IF('Step 1_Expenditure2'!$D26="OPEX",IF(AND(BB$3&gt;='Step 1_Expenditure2'!$F26,'Step 1_Expenditure2'!$F26+'Step 1_Expenditure2'!$G26-1&gt;=BB$3),'Step 1_Expenditure2'!$E26*((1+'Step 1_Expenditure2'!$H26)^(BB$3-1)),0),IF(BB$3='Step 1_Expenditure2'!$F26,'Step 1_Expenditure2'!$E26,0))))</f>
        <v/>
      </c>
      <c r="BC4" s="55" t="str">
        <f>IF(BC$3="","",IF('Step 1_Expenditure2'!$E26=0,0,IF('Step 1_Expenditure2'!$D26="OPEX",IF(AND(BC$3&gt;='Step 1_Expenditure2'!$F26,'Step 1_Expenditure2'!$F26+'Step 1_Expenditure2'!$G26-1&gt;=BC$3),'Step 1_Expenditure2'!$E26*((1+'Step 1_Expenditure2'!$H26)^(BC$3-1)),0),IF(BC$3='Step 1_Expenditure2'!$F26,'Step 1_Expenditure2'!$E26,0))))</f>
        <v/>
      </c>
      <c r="BD4" s="55" t="str">
        <f>IF(BD$3="","",IF('Step 1_Expenditure2'!$E26=0,0,IF('Step 1_Expenditure2'!$D26="OPEX",IF(AND(BD$3&gt;='Step 1_Expenditure2'!$F26,'Step 1_Expenditure2'!$F26+'Step 1_Expenditure2'!$G26-1&gt;=BD$3),'Step 1_Expenditure2'!$E26*((1+'Step 1_Expenditure2'!$H26)^(BD$3-1)),0),IF(BD$3='Step 1_Expenditure2'!$F26,'Step 1_Expenditure2'!$E26,0))))</f>
        <v/>
      </c>
      <c r="BE4" s="55" t="str">
        <f>IF(BE$3="","",IF('Step 1_Expenditure2'!$E26=0,0,IF('Step 1_Expenditure2'!$D26="OPEX",IF(AND(BE$3&gt;='Step 1_Expenditure2'!$F26,'Step 1_Expenditure2'!$F26+'Step 1_Expenditure2'!$G26-1&gt;=BE$3),'Step 1_Expenditure2'!$E26*((1+'Step 1_Expenditure2'!$H26)^(BE$3-1)),0),IF(BE$3='Step 1_Expenditure2'!$F26,'Step 1_Expenditure2'!$E26,0))))</f>
        <v/>
      </c>
      <c r="BF4" s="55" t="str">
        <f>IF(BF$3="","",IF('Step 1_Expenditure2'!$E26=0,0,IF('Step 1_Expenditure2'!$D26="OPEX",IF(AND(BF$3&gt;='Step 1_Expenditure2'!$F26,'Step 1_Expenditure2'!$F26+'Step 1_Expenditure2'!$G26-1&gt;=BF$3),'Step 1_Expenditure2'!$E26*((1+'Step 1_Expenditure2'!$H26)^(BF$3-1)),0),IF(BF$3='Step 1_Expenditure2'!$F26,'Step 1_Expenditure2'!$E26,0))))</f>
        <v/>
      </c>
      <c r="BG4" s="55" t="str">
        <f>IF(BG$3="","",IF('Step 1_Expenditure2'!$E26=0,0,IF('Step 1_Expenditure2'!$D26="OPEX",IF(AND(BG$3&gt;='Step 1_Expenditure2'!$F26,'Step 1_Expenditure2'!$F26+'Step 1_Expenditure2'!$G26-1&gt;=BG$3),'Step 1_Expenditure2'!$E26*((1+'Step 1_Expenditure2'!$H26)^(BG$3-1)),0),IF(BG$3='Step 1_Expenditure2'!$F26,'Step 1_Expenditure2'!$E26,0))))</f>
        <v/>
      </c>
      <c r="BH4" s="55" t="str">
        <f>IF(BH$3="","",IF('Step 1_Expenditure2'!$E26=0,0,IF('Step 1_Expenditure2'!$D26="OPEX",IF(AND(BH$3&gt;='Step 1_Expenditure2'!$F26,'Step 1_Expenditure2'!$F26+'Step 1_Expenditure2'!$G26-1&gt;=BH$3),'Step 1_Expenditure2'!$E26*((1+'Step 1_Expenditure2'!$H26)^(BH$3-1)),0),IF(BH$3='Step 1_Expenditure2'!$F26,'Step 1_Expenditure2'!$E26,0))))</f>
        <v/>
      </c>
      <c r="BI4" s="55" t="str">
        <f>IF(BI$3="","",IF('Step 1_Expenditure2'!$E26=0,0,IF('Step 1_Expenditure2'!$D26="OPEX",IF(AND(BI$3&gt;='Step 1_Expenditure2'!$F26,'Step 1_Expenditure2'!$F26+'Step 1_Expenditure2'!$G26-1&gt;=BI$3),'Step 1_Expenditure2'!$E26*((1+'Step 1_Expenditure2'!$H26)^(BI$3-1)),0),IF(BI$3='Step 1_Expenditure2'!$F26,'Step 1_Expenditure2'!$E26,0))))</f>
        <v/>
      </c>
      <c r="BJ4" s="55" t="str">
        <f>IF(BJ$3="","",IF('Step 1_Expenditure2'!$E26=0,0,IF('Step 1_Expenditure2'!$D26="OPEX",IF(AND(BJ$3&gt;='Step 1_Expenditure2'!$F26,'Step 1_Expenditure2'!$F26+'Step 1_Expenditure2'!$G26-1&gt;=BJ$3),'Step 1_Expenditure2'!$E26*((1+'Step 1_Expenditure2'!$H26)^(BJ$3-1)),0),IF(BJ$3='Step 1_Expenditure2'!$F26,'Step 1_Expenditure2'!$E26,0))))</f>
        <v/>
      </c>
      <c r="BK4" s="55" t="str">
        <f>IF(BK$3="","",IF('Step 1_Expenditure2'!$E26=0,0,IF('Step 1_Expenditure2'!$D26="OPEX",IF(AND(BK$3&gt;='Step 1_Expenditure2'!$F26,'Step 1_Expenditure2'!$F26+'Step 1_Expenditure2'!$G26-1&gt;=BK$3),'Step 1_Expenditure2'!$E26*((1+'Step 1_Expenditure2'!$H26)^(BK$3-1)),0),IF(BK$3='Step 1_Expenditure2'!$F26,'Step 1_Expenditure2'!$E26,0))))</f>
        <v/>
      </c>
      <c r="BL4" s="55" t="str">
        <f>IF(BL$3="","",IF('Step 1_Expenditure2'!$E26=0,0,IF('Step 1_Expenditure2'!$D26="OPEX",IF(AND(BL$3&gt;='Step 1_Expenditure2'!$F26,'Step 1_Expenditure2'!$F26+'Step 1_Expenditure2'!$G26-1&gt;=BL$3),'Step 1_Expenditure2'!$E26*((1+'Step 1_Expenditure2'!$H26)^(BL$3-1)),0),IF(BL$3='Step 1_Expenditure2'!$F26,'Step 1_Expenditure2'!$E26,0))))</f>
        <v/>
      </c>
      <c r="BM4" s="55" t="str">
        <f>IF(BM$3="","",IF('Step 1_Expenditure2'!$E26=0,0,IF('Step 1_Expenditure2'!$D26="OPEX",IF(AND(BM$3&gt;='Step 1_Expenditure2'!$F26,'Step 1_Expenditure2'!$F26+'Step 1_Expenditure2'!$G26-1&gt;=BM$3),'Step 1_Expenditure2'!$E26*((1+'Step 1_Expenditure2'!$H26)^(BM$3-1)),0),IF(BM$3='Step 1_Expenditure2'!$F26,'Step 1_Expenditure2'!$E26,0))))</f>
        <v/>
      </c>
      <c r="BN4" s="55" t="str">
        <f>IF(BN$3="","",IF('Step 1_Expenditure2'!$E26=0,0,IF('Step 1_Expenditure2'!$D26="OPEX",IF(AND(BN$3&gt;='Step 1_Expenditure2'!$F26,'Step 1_Expenditure2'!$F26+'Step 1_Expenditure2'!$G26-1&gt;=BN$3),'Step 1_Expenditure2'!$E26*((1+'Step 1_Expenditure2'!$H26)^(BN$3-1)),0),IF(BN$3='Step 1_Expenditure2'!$F26,'Step 1_Expenditure2'!$E26,0))))</f>
        <v/>
      </c>
      <c r="BO4" s="55" t="str">
        <f>IF(BO$3="","",IF('Step 1_Expenditure2'!$E26=0,0,IF('Step 1_Expenditure2'!$D26="OPEX",IF(AND(BO$3&gt;='Step 1_Expenditure2'!$F26,'Step 1_Expenditure2'!$F26+'Step 1_Expenditure2'!$G26-1&gt;=BO$3),'Step 1_Expenditure2'!$E26*((1+'Step 1_Expenditure2'!$H26)^(BO$3-1)),0),IF(BO$3='Step 1_Expenditure2'!$F26,'Step 1_Expenditure2'!$E26,0))))</f>
        <v/>
      </c>
      <c r="BP4" s="55" t="str">
        <f>IF(BP$3="","",IF('Step 1_Expenditure2'!$E26=0,0,IF('Step 1_Expenditure2'!$D26="OPEX",IF(AND(BP$3&gt;='Step 1_Expenditure2'!$F26,'Step 1_Expenditure2'!$F26+'Step 1_Expenditure2'!$G26-1&gt;=BP$3),'Step 1_Expenditure2'!$E26*((1+'Step 1_Expenditure2'!$H26)^(BP$3-1)),0),IF(BP$3='Step 1_Expenditure2'!$F26,'Step 1_Expenditure2'!$E26,0))))</f>
        <v/>
      </c>
      <c r="BQ4" s="55" t="str">
        <f>IF(BQ$3="","",IF('Step 1_Expenditure2'!$E26=0,0,IF('Step 1_Expenditure2'!$D26="OPEX",IF(AND(BQ$3&gt;='Step 1_Expenditure2'!$F26,'Step 1_Expenditure2'!$F26+'Step 1_Expenditure2'!$G26-1&gt;=BQ$3),'Step 1_Expenditure2'!$E26*((1+'Step 1_Expenditure2'!$H26)^(BQ$3-1)),0),IF(BQ$3='Step 1_Expenditure2'!$F26,'Step 1_Expenditure2'!$E26,0))))</f>
        <v/>
      </c>
      <c r="BR4" s="55" t="str">
        <f>IF(BR$3="","",IF('Step 1_Expenditure2'!$E26=0,0,IF('Step 1_Expenditure2'!$D26="OPEX",IF(AND(BR$3&gt;='Step 1_Expenditure2'!$F26,'Step 1_Expenditure2'!$F26+'Step 1_Expenditure2'!$G26-1&gt;=BR$3),'Step 1_Expenditure2'!$E26*((1+'Step 1_Expenditure2'!$H26)^(BR$3-1)),0),IF(BR$3='Step 1_Expenditure2'!$F26,'Step 1_Expenditure2'!$E26,0))))</f>
        <v/>
      </c>
      <c r="BS4" s="55" t="str">
        <f>IF(BS$3="","",IF('Step 1_Expenditure2'!$E26=0,0,IF('Step 1_Expenditure2'!$D26="OPEX",IF(AND(BS$3&gt;='Step 1_Expenditure2'!$F26,'Step 1_Expenditure2'!$F26+'Step 1_Expenditure2'!$G26-1&gt;=BS$3),'Step 1_Expenditure2'!$E26*((1+'Step 1_Expenditure2'!$H26)^(BS$3-1)),0),IF(BS$3='Step 1_Expenditure2'!$F26,'Step 1_Expenditure2'!$E26,0))))</f>
        <v/>
      </c>
      <c r="BT4" s="55" t="str">
        <f>IF(BT$3="","",IF('Step 1_Expenditure2'!$E26=0,0,IF('Step 1_Expenditure2'!$D26="OPEX",IF(AND(BT$3&gt;='Step 1_Expenditure2'!$F26,'Step 1_Expenditure2'!$F26+'Step 1_Expenditure2'!$G26-1&gt;=BT$3),'Step 1_Expenditure2'!$E26*((1+'Step 1_Expenditure2'!$H26)^(BT$3-1)),0),IF(BT$3='Step 1_Expenditure2'!$F26,'Step 1_Expenditure2'!$E26,0))))</f>
        <v/>
      </c>
      <c r="BU4" s="55" t="str">
        <f>IF(BU$3="","",IF('Step 1_Expenditure2'!$E26=0,0,IF('Step 1_Expenditure2'!$D26="OPEX",IF(AND(BU$3&gt;='Step 1_Expenditure2'!$F26,'Step 1_Expenditure2'!$F26+'Step 1_Expenditure2'!$G26-1&gt;=BU$3),'Step 1_Expenditure2'!$E26*((1+'Step 1_Expenditure2'!$H26)^(BU$3-1)),0),IF(BU$3='Step 1_Expenditure2'!$F26,'Step 1_Expenditure2'!$E26,0))))</f>
        <v/>
      </c>
      <c r="BV4" s="55" t="str">
        <f>IF(BV$3="","",IF('Step 1_Expenditure2'!$E26=0,0,IF('Step 1_Expenditure2'!$D26="OPEX",IF(AND(BV$3&gt;='Step 1_Expenditure2'!$F26,'Step 1_Expenditure2'!$F26+'Step 1_Expenditure2'!$G26-1&gt;=BV$3),'Step 1_Expenditure2'!$E26*((1+'Step 1_Expenditure2'!$H26)^(BV$3-1)),0),IF(BV$3='Step 1_Expenditure2'!$F26,'Step 1_Expenditure2'!$E26,0))))</f>
        <v/>
      </c>
      <c r="BW4" s="55" t="str">
        <f>IF(BW$3="","",IF('Step 1_Expenditure2'!$E26=0,0,IF('Step 1_Expenditure2'!$D26="OPEX",IF(AND(BW$3&gt;='Step 1_Expenditure2'!$F26,'Step 1_Expenditure2'!$F26+'Step 1_Expenditure2'!$G26-1&gt;=BW$3),'Step 1_Expenditure2'!$E26*((1+'Step 1_Expenditure2'!$H26)^(BW$3-1)),0),IF(BW$3='Step 1_Expenditure2'!$F26,'Step 1_Expenditure2'!$E26,0))))</f>
        <v/>
      </c>
      <c r="BX4" s="55" t="str">
        <f>IF(BX$3="","",IF('Step 1_Expenditure2'!$E26=0,0,IF('Step 1_Expenditure2'!$D26="OPEX",IF(AND(BX$3&gt;='Step 1_Expenditure2'!$F26,'Step 1_Expenditure2'!$F26+'Step 1_Expenditure2'!$G26-1&gt;=BX$3),'Step 1_Expenditure2'!$E26*((1+'Step 1_Expenditure2'!$H26)^(BX$3-1)),0),IF(BX$3='Step 1_Expenditure2'!$F26,'Step 1_Expenditure2'!$E26,0))))</f>
        <v/>
      </c>
      <c r="BY4" s="55" t="str">
        <f>IF(BY$3="","",IF('Step 1_Expenditure2'!$E26=0,0,IF('Step 1_Expenditure2'!$D26="OPEX",IF(AND(BY$3&gt;='Step 1_Expenditure2'!$F26,'Step 1_Expenditure2'!$F26+'Step 1_Expenditure2'!$G26-1&gt;=BY$3),'Step 1_Expenditure2'!$E26*((1+'Step 1_Expenditure2'!$H26)^(BY$3-1)),0),IF(BY$3='Step 1_Expenditure2'!$F26,'Step 1_Expenditure2'!$E26,0))))</f>
        <v/>
      </c>
      <c r="BZ4" s="55" t="str">
        <f>IF(BZ$3="","",IF('Step 1_Expenditure2'!$E26=0,0,IF('Step 1_Expenditure2'!$D26="OPEX",IF(AND(BZ$3&gt;='Step 1_Expenditure2'!$F26,'Step 1_Expenditure2'!$F26+'Step 1_Expenditure2'!$G26-1&gt;=BZ$3),'Step 1_Expenditure2'!$E26*((1+'Step 1_Expenditure2'!$H26)^(BZ$3-1)),0),IF(BZ$3='Step 1_Expenditure2'!$F26,'Step 1_Expenditure2'!$E26,0))))</f>
        <v/>
      </c>
      <c r="CA4" s="55" t="str">
        <f>IF(CA$3="","",IF('Step 1_Expenditure2'!$E26=0,0,IF('Step 1_Expenditure2'!$D26="OPEX",IF(AND(CA$3&gt;='Step 1_Expenditure2'!$F26,'Step 1_Expenditure2'!$F26+'Step 1_Expenditure2'!$G26-1&gt;=CA$3),'Step 1_Expenditure2'!$E26*((1+'Step 1_Expenditure2'!$H26)^(CA$3-1)),0),IF(CA$3='Step 1_Expenditure2'!$F26,'Step 1_Expenditure2'!$E26,0))))</f>
        <v/>
      </c>
      <c r="CB4" s="55" t="str">
        <f>IF(CB$3="","",IF('Step 1_Expenditure2'!$E26=0,0,IF('Step 1_Expenditure2'!$D26="OPEX",IF(AND(CB$3&gt;='Step 1_Expenditure2'!$F26,'Step 1_Expenditure2'!$F26+'Step 1_Expenditure2'!$G26-1&gt;=CB$3),'Step 1_Expenditure2'!$E26*((1+'Step 1_Expenditure2'!$H26)^(CB$3-1)),0),IF(CB$3='Step 1_Expenditure2'!$F26,'Step 1_Expenditure2'!$E26,0))))</f>
        <v/>
      </c>
      <c r="CC4" s="55" t="str">
        <f>IF(CC$3="","",IF('Step 1_Expenditure2'!$E26=0,0,IF('Step 1_Expenditure2'!$D26="OPEX",IF(AND(CC$3&gt;='Step 1_Expenditure2'!$F26,'Step 1_Expenditure2'!$F26+'Step 1_Expenditure2'!$G26-1&gt;=CC$3),'Step 1_Expenditure2'!$E26*((1+'Step 1_Expenditure2'!$H26)^(CC$3-1)),0),IF(CC$3='Step 1_Expenditure2'!$F26,'Step 1_Expenditure2'!$E26,0))))</f>
        <v/>
      </c>
      <c r="CD4" s="55" t="str">
        <f>IF(CD$3="","",IF('Step 1_Expenditure2'!$E26=0,0,IF('Step 1_Expenditure2'!$D26="OPEX",IF(AND(CD$3&gt;='Step 1_Expenditure2'!$F26,'Step 1_Expenditure2'!$F26+'Step 1_Expenditure2'!$G26-1&gt;=CD$3),'Step 1_Expenditure2'!$E26*((1+'Step 1_Expenditure2'!$H26)^(CD$3-1)),0),IF(CD$3='Step 1_Expenditure2'!$F26,'Step 1_Expenditure2'!$E26,0))))</f>
        <v/>
      </c>
      <c r="CE4" s="55" t="str">
        <f>IF(CE$3="","",IF('Step 1_Expenditure2'!$E26=0,0,IF('Step 1_Expenditure2'!$D26="OPEX",IF(AND(CE$3&gt;='Step 1_Expenditure2'!$F26,'Step 1_Expenditure2'!$F26+'Step 1_Expenditure2'!$G26-1&gt;=CE$3),'Step 1_Expenditure2'!$E26*((1+'Step 1_Expenditure2'!$H26)^(CE$3-1)),0),IF(CE$3='Step 1_Expenditure2'!$F26,'Step 1_Expenditure2'!$E26,0))))</f>
        <v/>
      </c>
      <c r="CF4" s="55" t="str">
        <f>IF(CF$3="","",IF('Step 1_Expenditure2'!$E26=0,0,IF('Step 1_Expenditure2'!$D26="OPEX",IF(AND(CF$3&gt;='Step 1_Expenditure2'!$F26,'Step 1_Expenditure2'!$F26+'Step 1_Expenditure2'!$G26-1&gt;=CF$3),'Step 1_Expenditure2'!$E26*((1+'Step 1_Expenditure2'!$H26)^(CF$3-1)),0),IF(CF$3='Step 1_Expenditure2'!$F26,'Step 1_Expenditure2'!$E26,0))))</f>
        <v/>
      </c>
      <c r="CG4" s="55" t="str">
        <f>IF(CG$3="","",IF('Step 1_Expenditure2'!$E26=0,0,IF('Step 1_Expenditure2'!$D26="OPEX",IF(AND(CG$3&gt;='Step 1_Expenditure2'!$F26,'Step 1_Expenditure2'!$F26+'Step 1_Expenditure2'!$G26-1&gt;=CG$3),'Step 1_Expenditure2'!$E26*((1+'Step 1_Expenditure2'!$H26)^(CG$3-1)),0),IF(CG$3='Step 1_Expenditure2'!$F26,'Step 1_Expenditure2'!$E26,0))))</f>
        <v/>
      </c>
      <c r="CH4" s="55" t="str">
        <f>IF(CH$3="","",IF('Step 1_Expenditure2'!$E26=0,0,IF('Step 1_Expenditure2'!$D26="OPEX",IF(AND(CH$3&gt;='Step 1_Expenditure2'!$F26,'Step 1_Expenditure2'!$F26+'Step 1_Expenditure2'!$G26-1&gt;=CH$3),'Step 1_Expenditure2'!$E26*((1+'Step 1_Expenditure2'!$H26)^(CH$3-1)),0),IF(CH$3='Step 1_Expenditure2'!$F26,'Step 1_Expenditure2'!$E26,0))))</f>
        <v/>
      </c>
      <c r="CI4" s="55" t="str">
        <f>IF(CI$3="","",IF('Step 1_Expenditure2'!$E26=0,0,IF('Step 1_Expenditure2'!$D26="OPEX",IF(AND(CI$3&gt;='Step 1_Expenditure2'!$F26,'Step 1_Expenditure2'!$F26+'Step 1_Expenditure2'!$G26-1&gt;=CI$3),'Step 1_Expenditure2'!$E26*((1+'Step 1_Expenditure2'!$H26)^(CI$3-1)),0),IF(CI$3='Step 1_Expenditure2'!$F26,'Step 1_Expenditure2'!$E26,0))))</f>
        <v/>
      </c>
      <c r="CJ4" s="55" t="str">
        <f>IF(CJ$3="","",IF('Step 1_Expenditure2'!$E26=0,0,IF('Step 1_Expenditure2'!$D26="OPEX",IF(AND(CJ$3&gt;='Step 1_Expenditure2'!$F26,'Step 1_Expenditure2'!$F26+'Step 1_Expenditure2'!$G26-1&gt;=CJ$3),'Step 1_Expenditure2'!$E26*((1+'Step 1_Expenditure2'!$H26)^(CJ$3-1)),0),IF(CJ$3='Step 1_Expenditure2'!$F26,'Step 1_Expenditure2'!$E26,0))))</f>
        <v/>
      </c>
      <c r="CK4" s="55" t="str">
        <f>IF(CK$3="","",IF('Step 1_Expenditure2'!$E26=0,0,IF('Step 1_Expenditure2'!$D26="OPEX",IF(AND(CK$3&gt;='Step 1_Expenditure2'!$F26,'Step 1_Expenditure2'!$F26+'Step 1_Expenditure2'!$G26-1&gt;=CK$3),'Step 1_Expenditure2'!$E26*((1+'Step 1_Expenditure2'!$H26)^(CK$3-1)),0),IF(CK$3='Step 1_Expenditure2'!$F26,'Step 1_Expenditure2'!$E26,0))))</f>
        <v/>
      </c>
      <c r="CL4" s="55" t="str">
        <f>IF(CL$3="","",IF('Step 1_Expenditure2'!$E26=0,0,IF('Step 1_Expenditure2'!$D26="OPEX",IF(AND(CL$3&gt;='Step 1_Expenditure2'!$F26,'Step 1_Expenditure2'!$F26+'Step 1_Expenditure2'!$G26-1&gt;=CL$3),'Step 1_Expenditure2'!$E26*((1+'Step 1_Expenditure2'!$H26)^(CL$3-1)),0),IF(CL$3='Step 1_Expenditure2'!$F26,'Step 1_Expenditure2'!$E26,0))))</f>
        <v/>
      </c>
      <c r="CM4" s="55" t="str">
        <f>IF(CM$3="","",IF('Step 1_Expenditure2'!$E26=0,0,IF('Step 1_Expenditure2'!$D26="OPEX",IF(AND(CM$3&gt;='Step 1_Expenditure2'!$F26,'Step 1_Expenditure2'!$F26+'Step 1_Expenditure2'!$G26-1&gt;=CM$3),'Step 1_Expenditure2'!$E26*((1+'Step 1_Expenditure2'!$H26)^(CM$3-1)),0),IF(CM$3='Step 1_Expenditure2'!$F26,'Step 1_Expenditure2'!$E26,0))))</f>
        <v/>
      </c>
      <c r="CN4" s="55" t="str">
        <f>IF(CN$3="","",IF('Step 1_Expenditure2'!$E26=0,0,IF('Step 1_Expenditure2'!$D26="OPEX",IF(AND(CN$3&gt;='Step 1_Expenditure2'!$F26,'Step 1_Expenditure2'!$F26+'Step 1_Expenditure2'!$G26-1&gt;=CN$3),'Step 1_Expenditure2'!$E26*((1+'Step 1_Expenditure2'!$H26)^(CN$3-1)),0),IF(CN$3='Step 1_Expenditure2'!$F26,'Step 1_Expenditure2'!$E26,0))))</f>
        <v/>
      </c>
      <c r="CO4" s="55" t="str">
        <f>IF(CO$3="","",IF('Step 1_Expenditure2'!$E26=0,0,IF('Step 1_Expenditure2'!$D26="OPEX",IF(AND(CO$3&gt;='Step 1_Expenditure2'!$F26,'Step 1_Expenditure2'!$F26+'Step 1_Expenditure2'!$G26-1&gt;=CO$3),'Step 1_Expenditure2'!$E26*((1+'Step 1_Expenditure2'!$H26)^(CO$3-1)),0),IF(CO$3='Step 1_Expenditure2'!$F26,'Step 1_Expenditure2'!$E26,0))))</f>
        <v/>
      </c>
      <c r="CP4" s="55" t="str">
        <f>IF(CP$3="","",IF('Step 1_Expenditure2'!$E26=0,0,IF('Step 1_Expenditure2'!$D26="OPEX",IF(AND(CP$3&gt;='Step 1_Expenditure2'!$F26,'Step 1_Expenditure2'!$F26+'Step 1_Expenditure2'!$G26-1&gt;=CP$3),'Step 1_Expenditure2'!$E26*((1+'Step 1_Expenditure2'!$H26)^(CP$3-1)),0),IF(CP$3='Step 1_Expenditure2'!$F26,'Step 1_Expenditure2'!$E26,0))))</f>
        <v/>
      </c>
      <c r="CQ4" s="55" t="str">
        <f>IF(CQ$3="","",IF('Step 1_Expenditure2'!$E26=0,0,IF('Step 1_Expenditure2'!$D26="OPEX",IF(AND(CQ$3&gt;='Step 1_Expenditure2'!$F26,'Step 1_Expenditure2'!$F26+'Step 1_Expenditure2'!$G26-1&gt;=CQ$3),'Step 1_Expenditure2'!$E26*((1+'Step 1_Expenditure2'!$H26)^(CQ$3-1)),0),IF(CQ$3='Step 1_Expenditure2'!$F26,'Step 1_Expenditure2'!$E26,0))))</f>
        <v/>
      </c>
      <c r="CR4" s="55" t="str">
        <f>IF(CR$3="","",IF('Step 1_Expenditure2'!$E26=0,0,IF('Step 1_Expenditure2'!$D26="OPEX",IF(AND(CR$3&gt;='Step 1_Expenditure2'!$F26,'Step 1_Expenditure2'!$F26+'Step 1_Expenditure2'!$G26-1&gt;=CR$3),'Step 1_Expenditure2'!$E26*((1+'Step 1_Expenditure2'!$H26)^(CR$3-1)),0),IF(CR$3='Step 1_Expenditure2'!$F26,'Step 1_Expenditure2'!$E26,0))))</f>
        <v/>
      </c>
      <c r="CS4" s="55" t="str">
        <f>IF(CS$3="","",IF('Step 1_Expenditure2'!$E26=0,0,IF('Step 1_Expenditure2'!$D26="OPEX",IF(AND(CS$3&gt;='Step 1_Expenditure2'!$F26,'Step 1_Expenditure2'!$F26+'Step 1_Expenditure2'!$G26-1&gt;=CS$3),'Step 1_Expenditure2'!$E26*((1+'Step 1_Expenditure2'!$H26)^(CS$3-1)),0),IF(CS$3='Step 1_Expenditure2'!$F26,'Step 1_Expenditure2'!$E26,0))))</f>
        <v/>
      </c>
      <c r="CT4" s="55" t="str">
        <f>IF(CT$3="","",IF('Step 1_Expenditure2'!$E26=0,0,IF('Step 1_Expenditure2'!$D26="OPEX",IF(AND(CT$3&gt;='Step 1_Expenditure2'!$F26,'Step 1_Expenditure2'!$F26+'Step 1_Expenditure2'!$G26-1&gt;=CT$3),'Step 1_Expenditure2'!$E26*((1+'Step 1_Expenditure2'!$H26)^(CT$3-1)),0),IF(CT$3='Step 1_Expenditure2'!$F26,'Step 1_Expenditure2'!$E26,0))))</f>
        <v/>
      </c>
      <c r="CU4" s="55" t="str">
        <f>IF(CU$3="","",IF('Step 1_Expenditure2'!$E26=0,0,IF('Step 1_Expenditure2'!$D26="OPEX",IF(AND(CU$3&gt;='Step 1_Expenditure2'!$F26,'Step 1_Expenditure2'!$F26+'Step 1_Expenditure2'!$G26-1&gt;=CU$3),'Step 1_Expenditure2'!$E26*((1+'Step 1_Expenditure2'!$H26)^(CU$3-1)),0),IF(CU$3='Step 1_Expenditure2'!$F26,'Step 1_Expenditure2'!$E26,0))))</f>
        <v/>
      </c>
      <c r="CV4" s="55" t="str">
        <f>IF(CV$3="","",IF('Step 1_Expenditure2'!$E26=0,0,IF('Step 1_Expenditure2'!$D26="OPEX",IF(AND(CV$3&gt;='Step 1_Expenditure2'!$F26,'Step 1_Expenditure2'!$F26+'Step 1_Expenditure2'!$G26-1&gt;=CV$3),'Step 1_Expenditure2'!$E26*((1+'Step 1_Expenditure2'!$H26)^(CV$3-1)),0),IF(CV$3='Step 1_Expenditure2'!$F26,'Step 1_Expenditure2'!$E26,0))))</f>
        <v/>
      </c>
      <c r="CW4" s="55" t="str">
        <f>IF(CW$3="","",IF('Step 1_Expenditure2'!$E26=0,0,IF('Step 1_Expenditure2'!$D26="OPEX",IF(AND(CW$3&gt;='Step 1_Expenditure2'!$F26,'Step 1_Expenditure2'!$F26+'Step 1_Expenditure2'!$G26-1&gt;=CW$3),'Step 1_Expenditure2'!$E26*((1+'Step 1_Expenditure2'!$H26)^(CW$3-1)),0),IF(CW$3='Step 1_Expenditure2'!$F26,'Step 1_Expenditure2'!$E26,0))))</f>
        <v/>
      </c>
      <c r="CX4" s="55" t="str">
        <f>IF(CX$3="","",IF('Step 1_Expenditure2'!$E26=0,0,IF('Step 1_Expenditure2'!$D26="OPEX",IF(AND(CX$3&gt;='Step 1_Expenditure2'!$F26,'Step 1_Expenditure2'!$F26+'Step 1_Expenditure2'!$G26-1&gt;=CX$3),'Step 1_Expenditure2'!$E26*((1+'Step 1_Expenditure2'!$H26)^(CX$3-1)),0),IF(CX$3='Step 1_Expenditure2'!$F26,'Step 1_Expenditure2'!$E26,0))))</f>
        <v/>
      </c>
      <c r="CY4" s="55" t="str">
        <f>IF(CY$3="","",IF('Step 1_Expenditure2'!$E26=0,0,IF('Step 1_Expenditure2'!$D26="OPEX",IF(AND(CY$3&gt;='Step 1_Expenditure2'!$F26,'Step 1_Expenditure2'!$F26+'Step 1_Expenditure2'!$G26-1&gt;=CY$3),'Step 1_Expenditure2'!$E26*((1+'Step 1_Expenditure2'!$H26)^(CY$3-1)),0),IF(CY$3='Step 1_Expenditure2'!$F26,'Step 1_Expenditure2'!$E26,0))))</f>
        <v/>
      </c>
      <c r="CZ4" s="55" t="str">
        <f>IF(CZ$3="","",IF('Step 1_Expenditure2'!$E26=0,0,IF('Step 1_Expenditure2'!$D26="OPEX",IF(AND(CZ$3&gt;='Step 1_Expenditure2'!$F26,'Step 1_Expenditure2'!$F26+'Step 1_Expenditure2'!$G26-1&gt;=CZ$3),'Step 1_Expenditure2'!$E26*((1+'Step 1_Expenditure2'!$H26)^(CZ$3-1)),0),IF(CZ$3='Step 1_Expenditure2'!$F26,'Step 1_Expenditure2'!$E26,0))))</f>
        <v/>
      </c>
      <c r="DA4" s="55" t="str">
        <f>IF(DA$3="","",IF('Step 1_Expenditure2'!$E26=0,0,IF('Step 1_Expenditure2'!$D26="OPEX",IF(AND(DA$3&gt;='Step 1_Expenditure2'!$F26,'Step 1_Expenditure2'!$F26+'Step 1_Expenditure2'!$G26-1&gt;=DA$3),'Step 1_Expenditure2'!$E26*((1+'Step 1_Expenditure2'!$H26)^(DA$3-1)),0),IF(DA$3='Step 1_Expenditure2'!$F26,'Step 1_Expenditure2'!$E26,0))))</f>
        <v/>
      </c>
      <c r="DB4" s="55" t="str">
        <f>IF(DB$3="","",IF('Step 1_Expenditure2'!$E26=0,0,IF('Step 1_Expenditure2'!$D26="OPEX",IF(AND(DB$3&gt;='Step 1_Expenditure2'!$F26,'Step 1_Expenditure2'!$F26+'Step 1_Expenditure2'!$G26-1&gt;=DB$3),'Step 1_Expenditure2'!$E26*((1+'Step 1_Expenditure2'!$H26)^(DB$3-1)),0),IF(DB$3='Step 1_Expenditure2'!$F26,'Step 1_Expenditure2'!$E26,0))))</f>
        <v/>
      </c>
      <c r="DC4" s="1"/>
    </row>
    <row r="5" spans="1:107" s="3" customFormat="1" x14ac:dyDescent="0.25">
      <c r="A5" s="3">
        <f t="shared" ref="A5:A39" si="0">SUM(F5:DB5)</f>
        <v>1000</v>
      </c>
      <c r="B5" s="22" t="str">
        <f>IF('Step 1_Expenditure2'!E27&gt;0,'Step 1_Expenditure2'!B27,"")</f>
        <v>Stage 0: Strategic Definition</v>
      </c>
      <c r="C5" s="152" t="str">
        <f>IF('Step 1_Expenditure2'!E27&gt;0,'Step 1_Expenditure2'!D27,"")</f>
        <v>Consultancy</v>
      </c>
      <c r="D5" s="158">
        <f>IF('Step 1_Expenditure2'!E27&gt;0,IF('Step 1_Expenditure2'!F27+'Step 1_Expenditure2'!G27&gt;'Step 1_Expenditure2'!$C$20,'Step 1_Expenditure2'!$C$20,'Step 1_Expenditure2'!F27+'Step 1_Expenditure2'!G27),"")</f>
        <v>0</v>
      </c>
      <c r="E5" s="22" t="str">
        <f>IF('Step 1_Expenditure2'!E27&gt;0,'Step 1_Expenditure2'!C27,"")</f>
        <v xml:space="preserve">First Stage Battery Modelling </v>
      </c>
      <c r="F5" s="55">
        <f>IF(F$3="","",IF('Step 1_Expenditure2'!$E27=0,0,IF('Step 1_Expenditure2'!$D27="OPEX",IF(AND(F$3&gt;='Step 1_Expenditure2'!$F27,'Step 1_Expenditure2'!$F27+'Step 1_Expenditure2'!$G27-1&gt;=F$3),'Step 1_Expenditure2'!$E27*((1+'Step 1_Expenditure2'!$H27)^(F$3)),0),IF(F$3='Step 1_Expenditure2'!$F27,'Step 1_Expenditure2'!$E27,0))))</f>
        <v>1000</v>
      </c>
      <c r="G5" s="55">
        <f>IF(G$3="","",IF('Step 1_Expenditure2'!$E27=0,0,IF('Step 1_Expenditure2'!$D27="OPEX",IF(AND(G$3&gt;='Step 1_Expenditure2'!$F27,'Step 1_Expenditure2'!$F27+'Step 1_Expenditure2'!$G27-1&gt;=G$3),'Step 1_Expenditure2'!$E27*((1+'Step 1_Expenditure2'!$H27)^(G$3-1)),0),IF(G$3='Step 1_Expenditure2'!$F27,'Step 1_Expenditure2'!$E27,0))))</f>
        <v>0</v>
      </c>
      <c r="H5" s="55">
        <f>IF(H$3="","",IF('Step 1_Expenditure2'!$E27=0,0,IF('Step 1_Expenditure2'!$D27="OPEX",IF(AND(H$3&gt;='Step 1_Expenditure2'!$F27,'Step 1_Expenditure2'!$F27+'Step 1_Expenditure2'!$G27-1&gt;=H$3),'Step 1_Expenditure2'!$E27*((1+'Step 1_Expenditure2'!$H27)^(H$3-1)),0),IF(H$3='Step 1_Expenditure2'!$F27,'Step 1_Expenditure2'!$E27,0))))</f>
        <v>0</v>
      </c>
      <c r="I5" s="55">
        <f>IF(I$3="","",IF('Step 1_Expenditure2'!$E27=0,0,IF('Step 1_Expenditure2'!$D27="OPEX",IF(AND(I$3&gt;='Step 1_Expenditure2'!$F27,'Step 1_Expenditure2'!$F27+'Step 1_Expenditure2'!$G27-1&gt;=I$3),'Step 1_Expenditure2'!$E27*((1+'Step 1_Expenditure2'!$H27)^(I$3-1)),0),IF(I$3='Step 1_Expenditure2'!$F27,'Step 1_Expenditure2'!$E27,0))))</f>
        <v>0</v>
      </c>
      <c r="J5" s="55">
        <f>IF(J$3="","",IF('Step 1_Expenditure2'!$E27=0,0,IF('Step 1_Expenditure2'!$D27="OPEX",IF(AND(J$3&gt;='Step 1_Expenditure2'!$F27,'Step 1_Expenditure2'!$F27+'Step 1_Expenditure2'!$G27-1&gt;=J$3),'Step 1_Expenditure2'!$E27*((1+'Step 1_Expenditure2'!$H27)^(J$3-1)),0),IF(J$3='Step 1_Expenditure2'!$F27,'Step 1_Expenditure2'!$E27,0))))</f>
        <v>0</v>
      </c>
      <c r="K5" s="55">
        <f>IF(K$3="","",IF('Step 1_Expenditure2'!$E27=0,0,IF('Step 1_Expenditure2'!$D27="OPEX",IF(AND(K$3&gt;='Step 1_Expenditure2'!$F27,'Step 1_Expenditure2'!$F27+'Step 1_Expenditure2'!$G27-1&gt;=K$3),'Step 1_Expenditure2'!$E27*((1+'Step 1_Expenditure2'!$H27)^(K$3-1)),0),IF(K$3='Step 1_Expenditure2'!$F27,'Step 1_Expenditure2'!$E27,0))))</f>
        <v>0</v>
      </c>
      <c r="L5" s="55">
        <f>IF(L$3="","",IF('Step 1_Expenditure2'!$E27=0,0,IF('Step 1_Expenditure2'!$D27="OPEX",IF(AND(L$3&gt;='Step 1_Expenditure2'!$F27,'Step 1_Expenditure2'!$F27+'Step 1_Expenditure2'!$G27-1&gt;=L$3),'Step 1_Expenditure2'!$E27*((1+'Step 1_Expenditure2'!$H27)^(L$3-1)),0),IF(L$3='Step 1_Expenditure2'!$F27,'Step 1_Expenditure2'!$E27,0))))</f>
        <v>0</v>
      </c>
      <c r="M5" s="55">
        <f>IF(M$3="","",IF('Step 1_Expenditure2'!$E27=0,0,IF('Step 1_Expenditure2'!$D27="OPEX",IF(AND(M$3&gt;='Step 1_Expenditure2'!$F27,'Step 1_Expenditure2'!$F27+'Step 1_Expenditure2'!$G27-1&gt;=M$3),'Step 1_Expenditure2'!$E27*((1+'Step 1_Expenditure2'!$H27)^(M$3-1)),0),IF(M$3='Step 1_Expenditure2'!$F27,'Step 1_Expenditure2'!$E27,0))))</f>
        <v>0</v>
      </c>
      <c r="N5" s="55">
        <f>IF(N$3="","",IF('Step 1_Expenditure2'!$E27=0,0,IF('Step 1_Expenditure2'!$D27="OPEX",IF(AND(N$3&gt;='Step 1_Expenditure2'!$F27,'Step 1_Expenditure2'!$F27+'Step 1_Expenditure2'!$G27-1&gt;=N$3),'Step 1_Expenditure2'!$E27*((1+'Step 1_Expenditure2'!$H27)^(N$3-1)),0),IF(N$3='Step 1_Expenditure2'!$F27,'Step 1_Expenditure2'!$E27,0))))</f>
        <v>0</v>
      </c>
      <c r="O5" s="55">
        <f>IF(O$3="","",IF('Step 1_Expenditure2'!$E27=0,0,IF('Step 1_Expenditure2'!$D27="OPEX",IF(AND(O$3&gt;='Step 1_Expenditure2'!$F27,'Step 1_Expenditure2'!$F27+'Step 1_Expenditure2'!$G27-1&gt;=O$3),'Step 1_Expenditure2'!$E27*((1+'Step 1_Expenditure2'!$H27)^(O$3-1)),0),IF(O$3='Step 1_Expenditure2'!$F27,'Step 1_Expenditure2'!$E27,0))))</f>
        <v>0</v>
      </c>
      <c r="P5" s="55">
        <f>IF(P$3="","",IF('Step 1_Expenditure2'!$E27=0,0,IF('Step 1_Expenditure2'!$D27="OPEX",IF(AND(P$3&gt;='Step 1_Expenditure2'!$F27,'Step 1_Expenditure2'!$F27+'Step 1_Expenditure2'!$G27-1&gt;=P$3),'Step 1_Expenditure2'!$E27*((1+'Step 1_Expenditure2'!$H27)^(P$3-1)),0),IF(P$3='Step 1_Expenditure2'!$F27,'Step 1_Expenditure2'!$E27,0))))</f>
        <v>0</v>
      </c>
      <c r="Q5" s="55">
        <f>IF(Q$3="","",IF('Step 1_Expenditure2'!$E27=0,0,IF('Step 1_Expenditure2'!$D27="OPEX",IF(AND(Q$3&gt;='Step 1_Expenditure2'!$F27,'Step 1_Expenditure2'!$F27+'Step 1_Expenditure2'!$G27-1&gt;=Q$3),'Step 1_Expenditure2'!$E27*((1+'Step 1_Expenditure2'!$H27)^(Q$3-1)),0),IF(Q$3='Step 1_Expenditure2'!$F27,'Step 1_Expenditure2'!$E27,0))))</f>
        <v>0</v>
      </c>
      <c r="R5" s="55">
        <f>IF(R$3="","",IF('Step 1_Expenditure2'!$E27=0,0,IF('Step 1_Expenditure2'!$D27="OPEX",IF(AND(R$3&gt;='Step 1_Expenditure2'!$F27,'Step 1_Expenditure2'!$F27+'Step 1_Expenditure2'!$G27-1&gt;=R$3),'Step 1_Expenditure2'!$E27*((1+'Step 1_Expenditure2'!$H27)^(R$3-1)),0),IF(R$3='Step 1_Expenditure2'!$F27,'Step 1_Expenditure2'!$E27,0))))</f>
        <v>0</v>
      </c>
      <c r="S5" s="55">
        <f>IF(S$3="","",IF('Step 1_Expenditure2'!$E27=0,0,IF('Step 1_Expenditure2'!$D27="OPEX",IF(AND(S$3&gt;='Step 1_Expenditure2'!$F27,'Step 1_Expenditure2'!$F27+'Step 1_Expenditure2'!$G27-1&gt;=S$3),'Step 1_Expenditure2'!$E27*((1+'Step 1_Expenditure2'!$H27)^(S$3-1)),0),IF(S$3='Step 1_Expenditure2'!$F27,'Step 1_Expenditure2'!$E27,0))))</f>
        <v>0</v>
      </c>
      <c r="T5" s="55">
        <f>IF(T$3="","",IF('Step 1_Expenditure2'!$E27=0,0,IF('Step 1_Expenditure2'!$D27="OPEX",IF(AND(T$3&gt;='Step 1_Expenditure2'!$F27,'Step 1_Expenditure2'!$F27+'Step 1_Expenditure2'!$G27-1&gt;=T$3),'Step 1_Expenditure2'!$E27*((1+'Step 1_Expenditure2'!$H27)^(T$3-1)),0),IF(T$3='Step 1_Expenditure2'!$F27,'Step 1_Expenditure2'!$E27,0))))</f>
        <v>0</v>
      </c>
      <c r="U5" s="55">
        <f>IF(U$3="","",IF('Step 1_Expenditure2'!$E27=0,0,IF('Step 1_Expenditure2'!$D27="OPEX",IF(AND(U$3&gt;='Step 1_Expenditure2'!$F27,'Step 1_Expenditure2'!$F27+'Step 1_Expenditure2'!$G27-1&gt;=U$3),'Step 1_Expenditure2'!$E27*((1+'Step 1_Expenditure2'!$H27)^(U$3-1)),0),IF(U$3='Step 1_Expenditure2'!$F27,'Step 1_Expenditure2'!$E27,0))))</f>
        <v>0</v>
      </c>
      <c r="V5" s="55">
        <f>IF(V$3="","",IF('Step 1_Expenditure2'!$E27=0,0,IF('Step 1_Expenditure2'!$D27="OPEX",IF(AND(V$3&gt;='Step 1_Expenditure2'!$F27,'Step 1_Expenditure2'!$F27+'Step 1_Expenditure2'!$G27-1&gt;=V$3),'Step 1_Expenditure2'!$E27*((1+'Step 1_Expenditure2'!$H27)^(V$3-1)),0),IF(V$3='Step 1_Expenditure2'!$F27,'Step 1_Expenditure2'!$E27,0))))</f>
        <v>0</v>
      </c>
      <c r="W5" s="55">
        <f>IF(W$3="","",IF('Step 1_Expenditure2'!$E27=0,0,IF('Step 1_Expenditure2'!$D27="OPEX",IF(AND(W$3&gt;='Step 1_Expenditure2'!$F27,'Step 1_Expenditure2'!$F27+'Step 1_Expenditure2'!$G27-1&gt;=W$3),'Step 1_Expenditure2'!$E27*((1+'Step 1_Expenditure2'!$H27)^(W$3-1)),0),IF(W$3='Step 1_Expenditure2'!$F27,'Step 1_Expenditure2'!$E27,0))))</f>
        <v>0</v>
      </c>
      <c r="X5" s="55">
        <f>IF(X$3="","",IF('Step 1_Expenditure2'!$E27=0,0,IF('Step 1_Expenditure2'!$D27="OPEX",IF(AND(X$3&gt;='Step 1_Expenditure2'!$F27,'Step 1_Expenditure2'!$F27+'Step 1_Expenditure2'!$G27-1&gt;=X$3),'Step 1_Expenditure2'!$E27*((1+'Step 1_Expenditure2'!$H27)^(X$3-1)),0),IF(X$3='Step 1_Expenditure2'!$F27,'Step 1_Expenditure2'!$E27,0))))</f>
        <v>0</v>
      </c>
      <c r="Y5" s="55">
        <f>IF(Y$3="","",IF('Step 1_Expenditure2'!$E27=0,0,IF('Step 1_Expenditure2'!$D27="OPEX",IF(AND(Y$3&gt;='Step 1_Expenditure2'!$F27,'Step 1_Expenditure2'!$F27+'Step 1_Expenditure2'!$G27-1&gt;=Y$3),'Step 1_Expenditure2'!$E27*((1+'Step 1_Expenditure2'!$H27)^(Y$3-1)),0),IF(Y$3='Step 1_Expenditure2'!$F27,'Step 1_Expenditure2'!$E27,0))))</f>
        <v>0</v>
      </c>
      <c r="Z5" s="55">
        <f>IF(Z$3="","",IF('Step 1_Expenditure2'!$E27=0,0,IF('Step 1_Expenditure2'!$D27="OPEX",IF(AND(Z$3&gt;='Step 1_Expenditure2'!$F27,'Step 1_Expenditure2'!$F27+'Step 1_Expenditure2'!$G27-1&gt;=Z$3),'Step 1_Expenditure2'!$E27*((1+'Step 1_Expenditure2'!$H27)^(Z$3-1)),0),IF(Z$3='Step 1_Expenditure2'!$F27,'Step 1_Expenditure2'!$E27,0))))</f>
        <v>0</v>
      </c>
      <c r="AA5" s="55" t="str">
        <f>IF(AA$3="","",IF('Step 1_Expenditure2'!$E27=0,0,IF('Step 1_Expenditure2'!$D27="OPEX",IF(AND(AA$3&gt;='Step 1_Expenditure2'!$F27,'Step 1_Expenditure2'!$F27+'Step 1_Expenditure2'!$G27-1&gt;=AA$3),'Step 1_Expenditure2'!$E27*((1+'Step 1_Expenditure2'!$H27)^(AA$3-1)),0),IF(AA$3='Step 1_Expenditure2'!$F27,'Step 1_Expenditure2'!$E27,0))))</f>
        <v/>
      </c>
      <c r="AB5" s="55" t="str">
        <f>IF(AB$3="","",IF('Step 1_Expenditure2'!$E27=0,0,IF('Step 1_Expenditure2'!$D27="OPEX",IF(AND(AB$3&gt;='Step 1_Expenditure2'!$F27,'Step 1_Expenditure2'!$F27+'Step 1_Expenditure2'!$G27-1&gt;=AB$3),'Step 1_Expenditure2'!$E27*((1+'Step 1_Expenditure2'!$H27)^(AB$3-1)),0),IF(AB$3='Step 1_Expenditure2'!$F27,'Step 1_Expenditure2'!$E27,0))))</f>
        <v/>
      </c>
      <c r="AC5" s="55" t="str">
        <f>IF(AC$3="","",IF('Step 1_Expenditure2'!$E27=0,0,IF('Step 1_Expenditure2'!$D27="OPEX",IF(AND(AC$3&gt;='Step 1_Expenditure2'!$F27,'Step 1_Expenditure2'!$F27+'Step 1_Expenditure2'!$G27-1&gt;=AC$3),'Step 1_Expenditure2'!$E27*((1+'Step 1_Expenditure2'!$H27)^(AC$3-1)),0),IF(AC$3='Step 1_Expenditure2'!$F27,'Step 1_Expenditure2'!$E27,0))))</f>
        <v/>
      </c>
      <c r="AD5" s="55" t="str">
        <f>IF(AD$3="","",IF('Step 1_Expenditure2'!$E27=0,0,IF('Step 1_Expenditure2'!$D27="OPEX",IF(AND(AD$3&gt;='Step 1_Expenditure2'!$F27,'Step 1_Expenditure2'!$F27+'Step 1_Expenditure2'!$G27-1&gt;=AD$3),'Step 1_Expenditure2'!$E27*((1+'Step 1_Expenditure2'!$H27)^(AD$3-1)),0),IF(AD$3='Step 1_Expenditure2'!$F27,'Step 1_Expenditure2'!$E27,0))))</f>
        <v/>
      </c>
      <c r="AE5" s="55" t="str">
        <f>IF(AE$3="","",IF('Step 1_Expenditure2'!$E27=0,0,IF('Step 1_Expenditure2'!$D27="OPEX",IF(AND(AE$3&gt;='Step 1_Expenditure2'!$F27,'Step 1_Expenditure2'!$F27+'Step 1_Expenditure2'!$G27-1&gt;=AE$3),'Step 1_Expenditure2'!$E27*((1+'Step 1_Expenditure2'!$H27)^(AE$3-1)),0),IF(AE$3='Step 1_Expenditure2'!$F27,'Step 1_Expenditure2'!$E27,0))))</f>
        <v/>
      </c>
      <c r="AF5" s="55" t="str">
        <f>IF(AF$3="","",IF('Step 1_Expenditure2'!$E27=0,0,IF('Step 1_Expenditure2'!$D27="OPEX",IF(AND(AF$3&gt;='Step 1_Expenditure2'!$F27,'Step 1_Expenditure2'!$F27+'Step 1_Expenditure2'!$G27-1&gt;=AF$3),'Step 1_Expenditure2'!$E27*((1+'Step 1_Expenditure2'!$H27)^(AF$3-1)),0),IF(AF$3='Step 1_Expenditure2'!$F27,'Step 1_Expenditure2'!$E27,0))))</f>
        <v/>
      </c>
      <c r="AG5" s="55" t="str">
        <f>IF(AG$3="","",IF('Step 1_Expenditure2'!$E27=0,0,IF('Step 1_Expenditure2'!$D27="OPEX",IF(AND(AG$3&gt;='Step 1_Expenditure2'!$F27,'Step 1_Expenditure2'!$F27+'Step 1_Expenditure2'!$G27-1&gt;=AG$3),'Step 1_Expenditure2'!$E27*((1+'Step 1_Expenditure2'!$H27)^(AG$3-1)),0),IF(AG$3='Step 1_Expenditure2'!$F27,'Step 1_Expenditure2'!$E27,0))))</f>
        <v/>
      </c>
      <c r="AH5" s="55" t="str">
        <f>IF(AH$3="","",IF('Step 1_Expenditure2'!$E27=0,0,IF('Step 1_Expenditure2'!$D27="OPEX",IF(AND(AH$3&gt;='Step 1_Expenditure2'!$F27,'Step 1_Expenditure2'!$F27+'Step 1_Expenditure2'!$G27-1&gt;=AH$3),'Step 1_Expenditure2'!$E27*((1+'Step 1_Expenditure2'!$H27)^(AH$3-1)),0),IF(AH$3='Step 1_Expenditure2'!$F27,'Step 1_Expenditure2'!$E27,0))))</f>
        <v/>
      </c>
      <c r="AI5" s="55" t="str">
        <f>IF(AI$3="","",IF('Step 1_Expenditure2'!$E27=0,0,IF('Step 1_Expenditure2'!$D27="OPEX",IF(AND(AI$3&gt;='Step 1_Expenditure2'!$F27,'Step 1_Expenditure2'!$F27+'Step 1_Expenditure2'!$G27-1&gt;=AI$3),'Step 1_Expenditure2'!$E27*((1+'Step 1_Expenditure2'!$H27)^(AI$3-1)),0),IF(AI$3='Step 1_Expenditure2'!$F27,'Step 1_Expenditure2'!$E27,0))))</f>
        <v/>
      </c>
      <c r="AJ5" s="55" t="str">
        <f>IF(AJ$3="","",IF('Step 1_Expenditure2'!$E27=0,0,IF('Step 1_Expenditure2'!$D27="OPEX",IF(AND(AJ$3&gt;='Step 1_Expenditure2'!$F27,'Step 1_Expenditure2'!$F27+'Step 1_Expenditure2'!$G27-1&gt;=AJ$3),'Step 1_Expenditure2'!$E27*((1+'Step 1_Expenditure2'!$H27)^(AJ$3-1)),0),IF(AJ$3='Step 1_Expenditure2'!$F27,'Step 1_Expenditure2'!$E27,0))))</f>
        <v/>
      </c>
      <c r="AK5" s="55" t="str">
        <f>IF(AK$3="","",IF('Step 1_Expenditure2'!$E27=0,0,IF('Step 1_Expenditure2'!$D27="OPEX",IF(AND(AK$3&gt;='Step 1_Expenditure2'!$F27,'Step 1_Expenditure2'!$F27+'Step 1_Expenditure2'!$G27-1&gt;=AK$3),'Step 1_Expenditure2'!$E27*((1+'Step 1_Expenditure2'!$H27)^(AK$3-1)),0),IF(AK$3='Step 1_Expenditure2'!$F27,'Step 1_Expenditure2'!$E27,0))))</f>
        <v/>
      </c>
      <c r="AL5" s="55" t="str">
        <f>IF(AL$3="","",IF('Step 1_Expenditure2'!$E27=0,0,IF('Step 1_Expenditure2'!$D27="OPEX",IF(AND(AL$3&gt;='Step 1_Expenditure2'!$F27,'Step 1_Expenditure2'!$F27+'Step 1_Expenditure2'!$G27-1&gt;=AL$3),'Step 1_Expenditure2'!$E27*((1+'Step 1_Expenditure2'!$H27)^(AL$3-1)),0),IF(AL$3='Step 1_Expenditure2'!$F27,'Step 1_Expenditure2'!$E27,0))))</f>
        <v/>
      </c>
      <c r="AM5" s="55" t="str">
        <f>IF(AM$3="","",IF('Step 1_Expenditure2'!$E27=0,0,IF('Step 1_Expenditure2'!$D27="OPEX",IF(AND(AM$3&gt;='Step 1_Expenditure2'!$F27,'Step 1_Expenditure2'!$F27+'Step 1_Expenditure2'!$G27-1&gt;=AM$3),'Step 1_Expenditure2'!$E27*((1+'Step 1_Expenditure2'!$H27)^(AM$3-1)),0),IF(AM$3='Step 1_Expenditure2'!$F27,'Step 1_Expenditure2'!$E27,0))))</f>
        <v/>
      </c>
      <c r="AN5" s="55" t="str">
        <f>IF(AN$3="","",IF('Step 1_Expenditure2'!$E27=0,0,IF('Step 1_Expenditure2'!$D27="OPEX",IF(AND(AN$3&gt;='Step 1_Expenditure2'!$F27,'Step 1_Expenditure2'!$F27+'Step 1_Expenditure2'!$G27-1&gt;=AN$3),'Step 1_Expenditure2'!$E27*((1+'Step 1_Expenditure2'!$H27)^(AN$3-1)),0),IF(AN$3='Step 1_Expenditure2'!$F27,'Step 1_Expenditure2'!$E27,0))))</f>
        <v/>
      </c>
      <c r="AO5" s="55" t="str">
        <f>IF(AO$3="","",IF('Step 1_Expenditure2'!$E27=0,0,IF('Step 1_Expenditure2'!$D27="OPEX",IF(AND(AO$3&gt;='Step 1_Expenditure2'!$F27,'Step 1_Expenditure2'!$F27+'Step 1_Expenditure2'!$G27-1&gt;=AO$3),'Step 1_Expenditure2'!$E27*((1+'Step 1_Expenditure2'!$H27)^(AO$3-1)),0),IF(AO$3='Step 1_Expenditure2'!$F27,'Step 1_Expenditure2'!$E27,0))))</f>
        <v/>
      </c>
      <c r="AP5" s="55" t="str">
        <f>IF(AP$3="","",IF('Step 1_Expenditure2'!$E27=0,0,IF('Step 1_Expenditure2'!$D27="OPEX",IF(AND(AP$3&gt;='Step 1_Expenditure2'!$F27,'Step 1_Expenditure2'!$F27+'Step 1_Expenditure2'!$G27-1&gt;=AP$3),'Step 1_Expenditure2'!$E27*((1+'Step 1_Expenditure2'!$H27)^(AP$3-1)),0),IF(AP$3='Step 1_Expenditure2'!$F27,'Step 1_Expenditure2'!$E27,0))))</f>
        <v/>
      </c>
      <c r="AQ5" s="55" t="str">
        <f>IF(AQ$3="","",IF('Step 1_Expenditure2'!$E27=0,0,IF('Step 1_Expenditure2'!$D27="OPEX",IF(AND(AQ$3&gt;='Step 1_Expenditure2'!$F27,'Step 1_Expenditure2'!$F27+'Step 1_Expenditure2'!$G27-1&gt;=AQ$3),'Step 1_Expenditure2'!$E27*((1+'Step 1_Expenditure2'!$H27)^(AQ$3-1)),0),IF(AQ$3='Step 1_Expenditure2'!$F27,'Step 1_Expenditure2'!$E27,0))))</f>
        <v/>
      </c>
      <c r="AR5" s="55" t="str">
        <f>IF(AR$3="","",IF('Step 1_Expenditure2'!$E27=0,0,IF('Step 1_Expenditure2'!$D27="OPEX",IF(AND(AR$3&gt;='Step 1_Expenditure2'!$F27,'Step 1_Expenditure2'!$F27+'Step 1_Expenditure2'!$G27-1&gt;=AR$3),'Step 1_Expenditure2'!$E27*((1+'Step 1_Expenditure2'!$H27)^(AR$3-1)),0),IF(AR$3='Step 1_Expenditure2'!$F27,'Step 1_Expenditure2'!$E27,0))))</f>
        <v/>
      </c>
      <c r="AS5" s="55" t="str">
        <f>IF(AS$3="","",IF('Step 1_Expenditure2'!$E27=0,0,IF('Step 1_Expenditure2'!$D27="OPEX",IF(AND(AS$3&gt;='Step 1_Expenditure2'!$F27,'Step 1_Expenditure2'!$F27+'Step 1_Expenditure2'!$G27-1&gt;=AS$3),'Step 1_Expenditure2'!$E27*((1+'Step 1_Expenditure2'!$H27)^(AS$3-1)),0),IF(AS$3='Step 1_Expenditure2'!$F27,'Step 1_Expenditure2'!$E27,0))))</f>
        <v/>
      </c>
      <c r="AT5" s="55" t="str">
        <f>IF(AT$3="","",IF('Step 1_Expenditure2'!$E27=0,0,IF('Step 1_Expenditure2'!$D27="OPEX",IF(AND(AT$3&gt;='Step 1_Expenditure2'!$F27,'Step 1_Expenditure2'!$F27+'Step 1_Expenditure2'!$G27-1&gt;=AT$3),'Step 1_Expenditure2'!$E27*((1+'Step 1_Expenditure2'!$H27)^(AT$3-1)),0),IF(AT$3='Step 1_Expenditure2'!$F27,'Step 1_Expenditure2'!$E27,0))))</f>
        <v/>
      </c>
      <c r="AU5" s="55" t="str">
        <f>IF(AU$3="","",IF('Step 1_Expenditure2'!$E27=0,0,IF('Step 1_Expenditure2'!$D27="OPEX",IF(AND(AU$3&gt;='Step 1_Expenditure2'!$F27,'Step 1_Expenditure2'!$F27+'Step 1_Expenditure2'!$G27-1&gt;=AU$3),'Step 1_Expenditure2'!$E27*((1+'Step 1_Expenditure2'!$H27)^(AU$3-1)),0),IF(AU$3='Step 1_Expenditure2'!$F27,'Step 1_Expenditure2'!$E27,0))))</f>
        <v/>
      </c>
      <c r="AV5" s="55" t="str">
        <f>IF(AV$3="","",IF('Step 1_Expenditure2'!$E27=0,0,IF('Step 1_Expenditure2'!$D27="OPEX",IF(AND(AV$3&gt;='Step 1_Expenditure2'!$F27,'Step 1_Expenditure2'!$F27+'Step 1_Expenditure2'!$G27-1&gt;=AV$3),'Step 1_Expenditure2'!$E27*((1+'Step 1_Expenditure2'!$H27)^(AV$3-1)),0),IF(AV$3='Step 1_Expenditure2'!$F27,'Step 1_Expenditure2'!$E27,0))))</f>
        <v/>
      </c>
      <c r="AW5" s="55" t="str">
        <f>IF(AW$3="","",IF('Step 1_Expenditure2'!$E27=0,0,IF('Step 1_Expenditure2'!$D27="OPEX",IF(AND(AW$3&gt;='Step 1_Expenditure2'!$F27,'Step 1_Expenditure2'!$F27+'Step 1_Expenditure2'!$G27-1&gt;=AW$3),'Step 1_Expenditure2'!$E27*((1+'Step 1_Expenditure2'!$H27)^(AW$3-1)),0),IF(AW$3='Step 1_Expenditure2'!$F27,'Step 1_Expenditure2'!$E27,0))))</f>
        <v/>
      </c>
      <c r="AX5" s="55" t="str">
        <f>IF(AX$3="","",IF('Step 1_Expenditure2'!$E27=0,0,IF('Step 1_Expenditure2'!$D27="OPEX",IF(AND(AX$3&gt;='Step 1_Expenditure2'!$F27,'Step 1_Expenditure2'!$F27+'Step 1_Expenditure2'!$G27-1&gt;=AX$3),'Step 1_Expenditure2'!$E27*((1+'Step 1_Expenditure2'!$H27)^(AX$3-1)),0),IF(AX$3='Step 1_Expenditure2'!$F27,'Step 1_Expenditure2'!$E27,0))))</f>
        <v/>
      </c>
      <c r="AY5" s="55" t="str">
        <f>IF(AY$3="","",IF('Step 1_Expenditure2'!$E27=0,0,IF('Step 1_Expenditure2'!$D27="OPEX",IF(AND(AY$3&gt;='Step 1_Expenditure2'!$F27,'Step 1_Expenditure2'!$F27+'Step 1_Expenditure2'!$G27-1&gt;=AY$3),'Step 1_Expenditure2'!$E27*((1+'Step 1_Expenditure2'!$H27)^(AY$3-1)),0),IF(AY$3='Step 1_Expenditure2'!$F27,'Step 1_Expenditure2'!$E27,0))))</f>
        <v/>
      </c>
      <c r="AZ5" s="55" t="str">
        <f>IF(AZ$3="","",IF('Step 1_Expenditure2'!$E27=0,0,IF('Step 1_Expenditure2'!$D27="OPEX",IF(AND(AZ$3&gt;='Step 1_Expenditure2'!$F27,'Step 1_Expenditure2'!$F27+'Step 1_Expenditure2'!$G27-1&gt;=AZ$3),'Step 1_Expenditure2'!$E27*((1+'Step 1_Expenditure2'!$H27)^(AZ$3-1)),0),IF(AZ$3='Step 1_Expenditure2'!$F27,'Step 1_Expenditure2'!$E27,0))))</f>
        <v/>
      </c>
      <c r="BA5" s="55" t="str">
        <f>IF(BA$3="","",IF('Step 1_Expenditure2'!$E27=0,0,IF('Step 1_Expenditure2'!$D27="OPEX",IF(AND(BA$3&gt;='Step 1_Expenditure2'!$F27,'Step 1_Expenditure2'!$F27+'Step 1_Expenditure2'!$G27-1&gt;=BA$3),'Step 1_Expenditure2'!$E27*((1+'Step 1_Expenditure2'!$H27)^(BA$3-1)),0),IF(BA$3='Step 1_Expenditure2'!$F27,'Step 1_Expenditure2'!$E27,0))))</f>
        <v/>
      </c>
      <c r="BB5" s="55" t="str">
        <f>IF(BB$3="","",IF('Step 1_Expenditure2'!$E27=0,0,IF('Step 1_Expenditure2'!$D27="OPEX",IF(AND(BB$3&gt;='Step 1_Expenditure2'!$F27,'Step 1_Expenditure2'!$F27+'Step 1_Expenditure2'!$G27-1&gt;=BB$3),'Step 1_Expenditure2'!$E27*((1+'Step 1_Expenditure2'!$H27)^(BB$3-1)),0),IF(BB$3='Step 1_Expenditure2'!$F27,'Step 1_Expenditure2'!$E27,0))))</f>
        <v/>
      </c>
      <c r="BC5" s="55" t="str">
        <f>IF(BC$3="","",IF('Step 1_Expenditure2'!$E27=0,0,IF('Step 1_Expenditure2'!$D27="OPEX",IF(AND(BC$3&gt;='Step 1_Expenditure2'!$F27,'Step 1_Expenditure2'!$F27+'Step 1_Expenditure2'!$G27-1&gt;=BC$3),'Step 1_Expenditure2'!$E27*((1+'Step 1_Expenditure2'!$H27)^(BC$3-1)),0),IF(BC$3='Step 1_Expenditure2'!$F27,'Step 1_Expenditure2'!$E27,0))))</f>
        <v/>
      </c>
      <c r="BD5" s="55" t="str">
        <f>IF(BD$3="","",IF('Step 1_Expenditure2'!$E27=0,0,IF('Step 1_Expenditure2'!$D27="OPEX",IF(AND(BD$3&gt;='Step 1_Expenditure2'!$F27,'Step 1_Expenditure2'!$F27+'Step 1_Expenditure2'!$G27-1&gt;=BD$3),'Step 1_Expenditure2'!$E27*((1+'Step 1_Expenditure2'!$H27)^(BD$3-1)),0),IF(BD$3='Step 1_Expenditure2'!$F27,'Step 1_Expenditure2'!$E27,0))))</f>
        <v/>
      </c>
      <c r="BE5" s="55" t="str">
        <f>IF(BE$3="","",IF('Step 1_Expenditure2'!$E27=0,0,IF('Step 1_Expenditure2'!$D27="OPEX",IF(AND(BE$3&gt;='Step 1_Expenditure2'!$F27,'Step 1_Expenditure2'!$F27+'Step 1_Expenditure2'!$G27-1&gt;=BE$3),'Step 1_Expenditure2'!$E27*((1+'Step 1_Expenditure2'!$H27)^(BE$3-1)),0),IF(BE$3='Step 1_Expenditure2'!$F27,'Step 1_Expenditure2'!$E27,0))))</f>
        <v/>
      </c>
      <c r="BF5" s="55" t="str">
        <f>IF(BF$3="","",IF('Step 1_Expenditure2'!$E27=0,0,IF('Step 1_Expenditure2'!$D27="OPEX",IF(AND(BF$3&gt;='Step 1_Expenditure2'!$F27,'Step 1_Expenditure2'!$F27+'Step 1_Expenditure2'!$G27-1&gt;=BF$3),'Step 1_Expenditure2'!$E27*((1+'Step 1_Expenditure2'!$H27)^(BF$3-1)),0),IF(BF$3='Step 1_Expenditure2'!$F27,'Step 1_Expenditure2'!$E27,0))))</f>
        <v/>
      </c>
      <c r="BG5" s="55" t="str">
        <f>IF(BG$3="","",IF('Step 1_Expenditure2'!$E27=0,0,IF('Step 1_Expenditure2'!$D27="OPEX",IF(AND(BG$3&gt;='Step 1_Expenditure2'!$F27,'Step 1_Expenditure2'!$F27+'Step 1_Expenditure2'!$G27-1&gt;=BG$3),'Step 1_Expenditure2'!$E27*((1+'Step 1_Expenditure2'!$H27)^(BG$3-1)),0),IF(BG$3='Step 1_Expenditure2'!$F27,'Step 1_Expenditure2'!$E27,0))))</f>
        <v/>
      </c>
      <c r="BH5" s="55" t="str">
        <f>IF(BH$3="","",IF('Step 1_Expenditure2'!$E27=0,0,IF('Step 1_Expenditure2'!$D27="OPEX",IF(AND(BH$3&gt;='Step 1_Expenditure2'!$F27,'Step 1_Expenditure2'!$F27+'Step 1_Expenditure2'!$G27-1&gt;=BH$3),'Step 1_Expenditure2'!$E27*((1+'Step 1_Expenditure2'!$H27)^(BH$3-1)),0),IF(BH$3='Step 1_Expenditure2'!$F27,'Step 1_Expenditure2'!$E27,0))))</f>
        <v/>
      </c>
      <c r="BI5" s="55" t="str">
        <f>IF(BI$3="","",IF('Step 1_Expenditure2'!$E27=0,0,IF('Step 1_Expenditure2'!$D27="OPEX",IF(AND(BI$3&gt;='Step 1_Expenditure2'!$F27,'Step 1_Expenditure2'!$F27+'Step 1_Expenditure2'!$G27-1&gt;=BI$3),'Step 1_Expenditure2'!$E27*((1+'Step 1_Expenditure2'!$H27)^(BI$3-1)),0),IF(BI$3='Step 1_Expenditure2'!$F27,'Step 1_Expenditure2'!$E27,0))))</f>
        <v/>
      </c>
      <c r="BJ5" s="55" t="str">
        <f>IF(BJ$3="","",IF('Step 1_Expenditure2'!$E27=0,0,IF('Step 1_Expenditure2'!$D27="OPEX",IF(AND(BJ$3&gt;='Step 1_Expenditure2'!$F27,'Step 1_Expenditure2'!$F27+'Step 1_Expenditure2'!$G27-1&gt;=BJ$3),'Step 1_Expenditure2'!$E27*((1+'Step 1_Expenditure2'!$H27)^(BJ$3-1)),0),IF(BJ$3='Step 1_Expenditure2'!$F27,'Step 1_Expenditure2'!$E27,0))))</f>
        <v/>
      </c>
      <c r="BK5" s="55" t="str">
        <f>IF(BK$3="","",IF('Step 1_Expenditure2'!$E27=0,0,IF('Step 1_Expenditure2'!$D27="OPEX",IF(AND(BK$3&gt;='Step 1_Expenditure2'!$F27,'Step 1_Expenditure2'!$F27+'Step 1_Expenditure2'!$G27-1&gt;=BK$3),'Step 1_Expenditure2'!$E27*((1+'Step 1_Expenditure2'!$H27)^(BK$3-1)),0),IF(BK$3='Step 1_Expenditure2'!$F27,'Step 1_Expenditure2'!$E27,0))))</f>
        <v/>
      </c>
      <c r="BL5" s="55" t="str">
        <f>IF(BL$3="","",IF('Step 1_Expenditure2'!$E27=0,0,IF('Step 1_Expenditure2'!$D27="OPEX",IF(AND(BL$3&gt;='Step 1_Expenditure2'!$F27,'Step 1_Expenditure2'!$F27+'Step 1_Expenditure2'!$G27-1&gt;=BL$3),'Step 1_Expenditure2'!$E27*((1+'Step 1_Expenditure2'!$H27)^(BL$3-1)),0),IF(BL$3='Step 1_Expenditure2'!$F27,'Step 1_Expenditure2'!$E27,0))))</f>
        <v/>
      </c>
      <c r="BM5" s="55" t="str">
        <f>IF(BM$3="","",IF('Step 1_Expenditure2'!$E27=0,0,IF('Step 1_Expenditure2'!$D27="OPEX",IF(AND(BM$3&gt;='Step 1_Expenditure2'!$F27,'Step 1_Expenditure2'!$F27+'Step 1_Expenditure2'!$G27-1&gt;=BM$3),'Step 1_Expenditure2'!$E27*((1+'Step 1_Expenditure2'!$H27)^(BM$3-1)),0),IF(BM$3='Step 1_Expenditure2'!$F27,'Step 1_Expenditure2'!$E27,0))))</f>
        <v/>
      </c>
      <c r="BN5" s="55" t="str">
        <f>IF(BN$3="","",IF('Step 1_Expenditure2'!$E27=0,0,IF('Step 1_Expenditure2'!$D27="OPEX",IF(AND(BN$3&gt;='Step 1_Expenditure2'!$F27,'Step 1_Expenditure2'!$F27+'Step 1_Expenditure2'!$G27-1&gt;=BN$3),'Step 1_Expenditure2'!$E27*((1+'Step 1_Expenditure2'!$H27)^(BN$3-1)),0),IF(BN$3='Step 1_Expenditure2'!$F27,'Step 1_Expenditure2'!$E27,0))))</f>
        <v/>
      </c>
      <c r="BO5" s="55" t="str">
        <f>IF(BO$3="","",IF('Step 1_Expenditure2'!$E27=0,0,IF('Step 1_Expenditure2'!$D27="OPEX",IF(AND(BO$3&gt;='Step 1_Expenditure2'!$F27,'Step 1_Expenditure2'!$F27+'Step 1_Expenditure2'!$G27-1&gt;=BO$3),'Step 1_Expenditure2'!$E27*((1+'Step 1_Expenditure2'!$H27)^(BO$3-1)),0),IF(BO$3='Step 1_Expenditure2'!$F27,'Step 1_Expenditure2'!$E27,0))))</f>
        <v/>
      </c>
      <c r="BP5" s="55" t="str">
        <f>IF(BP$3="","",IF('Step 1_Expenditure2'!$E27=0,0,IF('Step 1_Expenditure2'!$D27="OPEX",IF(AND(BP$3&gt;='Step 1_Expenditure2'!$F27,'Step 1_Expenditure2'!$F27+'Step 1_Expenditure2'!$G27-1&gt;=BP$3),'Step 1_Expenditure2'!$E27*((1+'Step 1_Expenditure2'!$H27)^(BP$3-1)),0),IF(BP$3='Step 1_Expenditure2'!$F27,'Step 1_Expenditure2'!$E27,0))))</f>
        <v/>
      </c>
      <c r="BQ5" s="55" t="str">
        <f>IF(BQ$3="","",IF('Step 1_Expenditure2'!$E27=0,0,IF('Step 1_Expenditure2'!$D27="OPEX",IF(AND(BQ$3&gt;='Step 1_Expenditure2'!$F27,'Step 1_Expenditure2'!$F27+'Step 1_Expenditure2'!$G27-1&gt;=BQ$3),'Step 1_Expenditure2'!$E27*((1+'Step 1_Expenditure2'!$H27)^(BQ$3-1)),0),IF(BQ$3='Step 1_Expenditure2'!$F27,'Step 1_Expenditure2'!$E27,0))))</f>
        <v/>
      </c>
      <c r="BR5" s="55" t="str">
        <f>IF(BR$3="","",IF('Step 1_Expenditure2'!$E27=0,0,IF('Step 1_Expenditure2'!$D27="OPEX",IF(AND(BR$3&gt;='Step 1_Expenditure2'!$F27,'Step 1_Expenditure2'!$F27+'Step 1_Expenditure2'!$G27-1&gt;=BR$3),'Step 1_Expenditure2'!$E27*((1+'Step 1_Expenditure2'!$H27)^(BR$3-1)),0),IF(BR$3='Step 1_Expenditure2'!$F27,'Step 1_Expenditure2'!$E27,0))))</f>
        <v/>
      </c>
      <c r="BS5" s="55" t="str">
        <f>IF(BS$3="","",IF('Step 1_Expenditure2'!$E27=0,0,IF('Step 1_Expenditure2'!$D27="OPEX",IF(AND(BS$3&gt;='Step 1_Expenditure2'!$F27,'Step 1_Expenditure2'!$F27+'Step 1_Expenditure2'!$G27-1&gt;=BS$3),'Step 1_Expenditure2'!$E27*((1+'Step 1_Expenditure2'!$H27)^(BS$3-1)),0),IF(BS$3='Step 1_Expenditure2'!$F27,'Step 1_Expenditure2'!$E27,0))))</f>
        <v/>
      </c>
      <c r="BT5" s="55" t="str">
        <f>IF(BT$3="","",IF('Step 1_Expenditure2'!$E27=0,0,IF('Step 1_Expenditure2'!$D27="OPEX",IF(AND(BT$3&gt;='Step 1_Expenditure2'!$F27,'Step 1_Expenditure2'!$F27+'Step 1_Expenditure2'!$G27-1&gt;=BT$3),'Step 1_Expenditure2'!$E27*((1+'Step 1_Expenditure2'!$H27)^(BT$3-1)),0),IF(BT$3='Step 1_Expenditure2'!$F27,'Step 1_Expenditure2'!$E27,0))))</f>
        <v/>
      </c>
      <c r="BU5" s="55" t="str">
        <f>IF(BU$3="","",IF('Step 1_Expenditure2'!$E27=0,0,IF('Step 1_Expenditure2'!$D27="OPEX",IF(AND(BU$3&gt;='Step 1_Expenditure2'!$F27,'Step 1_Expenditure2'!$F27+'Step 1_Expenditure2'!$G27-1&gt;=BU$3),'Step 1_Expenditure2'!$E27*((1+'Step 1_Expenditure2'!$H27)^(BU$3-1)),0),IF(BU$3='Step 1_Expenditure2'!$F27,'Step 1_Expenditure2'!$E27,0))))</f>
        <v/>
      </c>
      <c r="BV5" s="55" t="str">
        <f>IF(BV$3="","",IF('Step 1_Expenditure2'!$E27=0,0,IF('Step 1_Expenditure2'!$D27="OPEX",IF(AND(BV$3&gt;='Step 1_Expenditure2'!$F27,'Step 1_Expenditure2'!$F27+'Step 1_Expenditure2'!$G27-1&gt;=BV$3),'Step 1_Expenditure2'!$E27*((1+'Step 1_Expenditure2'!$H27)^(BV$3-1)),0),IF(BV$3='Step 1_Expenditure2'!$F27,'Step 1_Expenditure2'!$E27,0))))</f>
        <v/>
      </c>
      <c r="BW5" s="55" t="str">
        <f>IF(BW$3="","",IF('Step 1_Expenditure2'!$E27=0,0,IF('Step 1_Expenditure2'!$D27="OPEX",IF(AND(BW$3&gt;='Step 1_Expenditure2'!$F27,'Step 1_Expenditure2'!$F27+'Step 1_Expenditure2'!$G27-1&gt;=BW$3),'Step 1_Expenditure2'!$E27*((1+'Step 1_Expenditure2'!$H27)^(BW$3-1)),0),IF(BW$3='Step 1_Expenditure2'!$F27,'Step 1_Expenditure2'!$E27,0))))</f>
        <v/>
      </c>
      <c r="BX5" s="55" t="str">
        <f>IF(BX$3="","",IF('Step 1_Expenditure2'!$E27=0,0,IF('Step 1_Expenditure2'!$D27="OPEX",IF(AND(BX$3&gt;='Step 1_Expenditure2'!$F27,'Step 1_Expenditure2'!$F27+'Step 1_Expenditure2'!$G27-1&gt;=BX$3),'Step 1_Expenditure2'!$E27*((1+'Step 1_Expenditure2'!$H27)^(BX$3-1)),0),IF(BX$3='Step 1_Expenditure2'!$F27,'Step 1_Expenditure2'!$E27,0))))</f>
        <v/>
      </c>
      <c r="BY5" s="55" t="str">
        <f>IF(BY$3="","",IF('Step 1_Expenditure2'!$E27=0,0,IF('Step 1_Expenditure2'!$D27="OPEX",IF(AND(BY$3&gt;='Step 1_Expenditure2'!$F27,'Step 1_Expenditure2'!$F27+'Step 1_Expenditure2'!$G27-1&gt;=BY$3),'Step 1_Expenditure2'!$E27*((1+'Step 1_Expenditure2'!$H27)^(BY$3-1)),0),IF(BY$3='Step 1_Expenditure2'!$F27,'Step 1_Expenditure2'!$E27,0))))</f>
        <v/>
      </c>
      <c r="BZ5" s="55" t="str">
        <f>IF(BZ$3="","",IF('Step 1_Expenditure2'!$E27=0,0,IF('Step 1_Expenditure2'!$D27="OPEX",IF(AND(BZ$3&gt;='Step 1_Expenditure2'!$F27,'Step 1_Expenditure2'!$F27+'Step 1_Expenditure2'!$G27-1&gt;=BZ$3),'Step 1_Expenditure2'!$E27*((1+'Step 1_Expenditure2'!$H27)^(BZ$3-1)),0),IF(BZ$3='Step 1_Expenditure2'!$F27,'Step 1_Expenditure2'!$E27,0))))</f>
        <v/>
      </c>
      <c r="CA5" s="55" t="str">
        <f>IF(CA$3="","",IF('Step 1_Expenditure2'!$E27=0,0,IF('Step 1_Expenditure2'!$D27="OPEX",IF(AND(CA$3&gt;='Step 1_Expenditure2'!$F27,'Step 1_Expenditure2'!$F27+'Step 1_Expenditure2'!$G27-1&gt;=CA$3),'Step 1_Expenditure2'!$E27*((1+'Step 1_Expenditure2'!$H27)^(CA$3-1)),0),IF(CA$3='Step 1_Expenditure2'!$F27,'Step 1_Expenditure2'!$E27,0))))</f>
        <v/>
      </c>
      <c r="CB5" s="55" t="str">
        <f>IF(CB$3="","",IF('Step 1_Expenditure2'!$E27=0,0,IF('Step 1_Expenditure2'!$D27="OPEX",IF(AND(CB$3&gt;='Step 1_Expenditure2'!$F27,'Step 1_Expenditure2'!$F27+'Step 1_Expenditure2'!$G27-1&gt;=CB$3),'Step 1_Expenditure2'!$E27*((1+'Step 1_Expenditure2'!$H27)^(CB$3-1)),0),IF(CB$3='Step 1_Expenditure2'!$F27,'Step 1_Expenditure2'!$E27,0))))</f>
        <v/>
      </c>
      <c r="CC5" s="55" t="str">
        <f>IF(CC$3="","",IF('Step 1_Expenditure2'!$E27=0,0,IF('Step 1_Expenditure2'!$D27="OPEX",IF(AND(CC$3&gt;='Step 1_Expenditure2'!$F27,'Step 1_Expenditure2'!$F27+'Step 1_Expenditure2'!$G27-1&gt;=CC$3),'Step 1_Expenditure2'!$E27*((1+'Step 1_Expenditure2'!$H27)^(CC$3-1)),0),IF(CC$3='Step 1_Expenditure2'!$F27,'Step 1_Expenditure2'!$E27,0))))</f>
        <v/>
      </c>
      <c r="CD5" s="55" t="str">
        <f>IF(CD$3="","",IF('Step 1_Expenditure2'!$E27=0,0,IF('Step 1_Expenditure2'!$D27="OPEX",IF(AND(CD$3&gt;='Step 1_Expenditure2'!$F27,'Step 1_Expenditure2'!$F27+'Step 1_Expenditure2'!$G27-1&gt;=CD$3),'Step 1_Expenditure2'!$E27*((1+'Step 1_Expenditure2'!$H27)^(CD$3-1)),0),IF(CD$3='Step 1_Expenditure2'!$F27,'Step 1_Expenditure2'!$E27,0))))</f>
        <v/>
      </c>
      <c r="CE5" s="55" t="str">
        <f>IF(CE$3="","",IF('Step 1_Expenditure2'!$E27=0,0,IF('Step 1_Expenditure2'!$D27="OPEX",IF(AND(CE$3&gt;='Step 1_Expenditure2'!$F27,'Step 1_Expenditure2'!$F27+'Step 1_Expenditure2'!$G27-1&gt;=CE$3),'Step 1_Expenditure2'!$E27*((1+'Step 1_Expenditure2'!$H27)^(CE$3-1)),0),IF(CE$3='Step 1_Expenditure2'!$F27,'Step 1_Expenditure2'!$E27,0))))</f>
        <v/>
      </c>
      <c r="CF5" s="55" t="str">
        <f>IF(CF$3="","",IF('Step 1_Expenditure2'!$E27=0,0,IF('Step 1_Expenditure2'!$D27="OPEX",IF(AND(CF$3&gt;='Step 1_Expenditure2'!$F27,'Step 1_Expenditure2'!$F27+'Step 1_Expenditure2'!$G27-1&gt;=CF$3),'Step 1_Expenditure2'!$E27*((1+'Step 1_Expenditure2'!$H27)^(CF$3-1)),0),IF(CF$3='Step 1_Expenditure2'!$F27,'Step 1_Expenditure2'!$E27,0))))</f>
        <v/>
      </c>
      <c r="CG5" s="55" t="str">
        <f>IF(CG$3="","",IF('Step 1_Expenditure2'!$E27=0,0,IF('Step 1_Expenditure2'!$D27="OPEX",IF(AND(CG$3&gt;='Step 1_Expenditure2'!$F27,'Step 1_Expenditure2'!$F27+'Step 1_Expenditure2'!$G27-1&gt;=CG$3),'Step 1_Expenditure2'!$E27*((1+'Step 1_Expenditure2'!$H27)^(CG$3-1)),0),IF(CG$3='Step 1_Expenditure2'!$F27,'Step 1_Expenditure2'!$E27,0))))</f>
        <v/>
      </c>
      <c r="CH5" s="55" t="str">
        <f>IF(CH$3="","",IF('Step 1_Expenditure2'!$E27=0,0,IF('Step 1_Expenditure2'!$D27="OPEX",IF(AND(CH$3&gt;='Step 1_Expenditure2'!$F27,'Step 1_Expenditure2'!$F27+'Step 1_Expenditure2'!$G27-1&gt;=CH$3),'Step 1_Expenditure2'!$E27*((1+'Step 1_Expenditure2'!$H27)^(CH$3-1)),0),IF(CH$3='Step 1_Expenditure2'!$F27,'Step 1_Expenditure2'!$E27,0))))</f>
        <v/>
      </c>
      <c r="CI5" s="55" t="str">
        <f>IF(CI$3="","",IF('Step 1_Expenditure2'!$E27=0,0,IF('Step 1_Expenditure2'!$D27="OPEX",IF(AND(CI$3&gt;='Step 1_Expenditure2'!$F27,'Step 1_Expenditure2'!$F27+'Step 1_Expenditure2'!$G27-1&gt;=CI$3),'Step 1_Expenditure2'!$E27*((1+'Step 1_Expenditure2'!$H27)^(CI$3-1)),0),IF(CI$3='Step 1_Expenditure2'!$F27,'Step 1_Expenditure2'!$E27,0))))</f>
        <v/>
      </c>
      <c r="CJ5" s="55" t="str">
        <f>IF(CJ$3="","",IF('Step 1_Expenditure2'!$E27=0,0,IF('Step 1_Expenditure2'!$D27="OPEX",IF(AND(CJ$3&gt;='Step 1_Expenditure2'!$F27,'Step 1_Expenditure2'!$F27+'Step 1_Expenditure2'!$G27-1&gt;=CJ$3),'Step 1_Expenditure2'!$E27*((1+'Step 1_Expenditure2'!$H27)^(CJ$3-1)),0),IF(CJ$3='Step 1_Expenditure2'!$F27,'Step 1_Expenditure2'!$E27,0))))</f>
        <v/>
      </c>
      <c r="CK5" s="55" t="str">
        <f>IF(CK$3="","",IF('Step 1_Expenditure2'!$E27=0,0,IF('Step 1_Expenditure2'!$D27="OPEX",IF(AND(CK$3&gt;='Step 1_Expenditure2'!$F27,'Step 1_Expenditure2'!$F27+'Step 1_Expenditure2'!$G27-1&gt;=CK$3),'Step 1_Expenditure2'!$E27*((1+'Step 1_Expenditure2'!$H27)^(CK$3-1)),0),IF(CK$3='Step 1_Expenditure2'!$F27,'Step 1_Expenditure2'!$E27,0))))</f>
        <v/>
      </c>
      <c r="CL5" s="55" t="str">
        <f>IF(CL$3="","",IF('Step 1_Expenditure2'!$E27=0,0,IF('Step 1_Expenditure2'!$D27="OPEX",IF(AND(CL$3&gt;='Step 1_Expenditure2'!$F27,'Step 1_Expenditure2'!$F27+'Step 1_Expenditure2'!$G27-1&gt;=CL$3),'Step 1_Expenditure2'!$E27*((1+'Step 1_Expenditure2'!$H27)^(CL$3-1)),0),IF(CL$3='Step 1_Expenditure2'!$F27,'Step 1_Expenditure2'!$E27,0))))</f>
        <v/>
      </c>
      <c r="CM5" s="55" t="str">
        <f>IF(CM$3="","",IF('Step 1_Expenditure2'!$E27=0,0,IF('Step 1_Expenditure2'!$D27="OPEX",IF(AND(CM$3&gt;='Step 1_Expenditure2'!$F27,'Step 1_Expenditure2'!$F27+'Step 1_Expenditure2'!$G27-1&gt;=CM$3),'Step 1_Expenditure2'!$E27*((1+'Step 1_Expenditure2'!$H27)^(CM$3-1)),0),IF(CM$3='Step 1_Expenditure2'!$F27,'Step 1_Expenditure2'!$E27,0))))</f>
        <v/>
      </c>
      <c r="CN5" s="55" t="str">
        <f>IF(CN$3="","",IF('Step 1_Expenditure2'!$E27=0,0,IF('Step 1_Expenditure2'!$D27="OPEX",IF(AND(CN$3&gt;='Step 1_Expenditure2'!$F27,'Step 1_Expenditure2'!$F27+'Step 1_Expenditure2'!$G27-1&gt;=CN$3),'Step 1_Expenditure2'!$E27*((1+'Step 1_Expenditure2'!$H27)^(CN$3-1)),0),IF(CN$3='Step 1_Expenditure2'!$F27,'Step 1_Expenditure2'!$E27,0))))</f>
        <v/>
      </c>
      <c r="CO5" s="55" t="str">
        <f>IF(CO$3="","",IF('Step 1_Expenditure2'!$E27=0,0,IF('Step 1_Expenditure2'!$D27="OPEX",IF(AND(CO$3&gt;='Step 1_Expenditure2'!$F27,'Step 1_Expenditure2'!$F27+'Step 1_Expenditure2'!$G27-1&gt;=CO$3),'Step 1_Expenditure2'!$E27*((1+'Step 1_Expenditure2'!$H27)^(CO$3-1)),0),IF(CO$3='Step 1_Expenditure2'!$F27,'Step 1_Expenditure2'!$E27,0))))</f>
        <v/>
      </c>
      <c r="CP5" s="55" t="str">
        <f>IF(CP$3="","",IF('Step 1_Expenditure2'!$E27=0,0,IF('Step 1_Expenditure2'!$D27="OPEX",IF(AND(CP$3&gt;='Step 1_Expenditure2'!$F27,'Step 1_Expenditure2'!$F27+'Step 1_Expenditure2'!$G27-1&gt;=CP$3),'Step 1_Expenditure2'!$E27*((1+'Step 1_Expenditure2'!$H27)^(CP$3-1)),0),IF(CP$3='Step 1_Expenditure2'!$F27,'Step 1_Expenditure2'!$E27,0))))</f>
        <v/>
      </c>
      <c r="CQ5" s="55" t="str">
        <f>IF(CQ$3="","",IF('Step 1_Expenditure2'!$E27=0,0,IF('Step 1_Expenditure2'!$D27="OPEX",IF(AND(CQ$3&gt;='Step 1_Expenditure2'!$F27,'Step 1_Expenditure2'!$F27+'Step 1_Expenditure2'!$G27-1&gt;=CQ$3),'Step 1_Expenditure2'!$E27*((1+'Step 1_Expenditure2'!$H27)^(CQ$3-1)),0),IF(CQ$3='Step 1_Expenditure2'!$F27,'Step 1_Expenditure2'!$E27,0))))</f>
        <v/>
      </c>
      <c r="CR5" s="55" t="str">
        <f>IF(CR$3="","",IF('Step 1_Expenditure2'!$E27=0,0,IF('Step 1_Expenditure2'!$D27="OPEX",IF(AND(CR$3&gt;='Step 1_Expenditure2'!$F27,'Step 1_Expenditure2'!$F27+'Step 1_Expenditure2'!$G27-1&gt;=CR$3),'Step 1_Expenditure2'!$E27*((1+'Step 1_Expenditure2'!$H27)^(CR$3-1)),0),IF(CR$3='Step 1_Expenditure2'!$F27,'Step 1_Expenditure2'!$E27,0))))</f>
        <v/>
      </c>
      <c r="CS5" s="55" t="str">
        <f>IF(CS$3="","",IF('Step 1_Expenditure2'!$E27=0,0,IF('Step 1_Expenditure2'!$D27="OPEX",IF(AND(CS$3&gt;='Step 1_Expenditure2'!$F27,'Step 1_Expenditure2'!$F27+'Step 1_Expenditure2'!$G27-1&gt;=CS$3),'Step 1_Expenditure2'!$E27*((1+'Step 1_Expenditure2'!$H27)^(CS$3-1)),0),IF(CS$3='Step 1_Expenditure2'!$F27,'Step 1_Expenditure2'!$E27,0))))</f>
        <v/>
      </c>
      <c r="CT5" s="55" t="str">
        <f>IF(CT$3="","",IF('Step 1_Expenditure2'!$E27=0,0,IF('Step 1_Expenditure2'!$D27="OPEX",IF(AND(CT$3&gt;='Step 1_Expenditure2'!$F27,'Step 1_Expenditure2'!$F27+'Step 1_Expenditure2'!$G27-1&gt;=CT$3),'Step 1_Expenditure2'!$E27*((1+'Step 1_Expenditure2'!$H27)^(CT$3-1)),0),IF(CT$3='Step 1_Expenditure2'!$F27,'Step 1_Expenditure2'!$E27,0))))</f>
        <v/>
      </c>
      <c r="CU5" s="55" t="str">
        <f>IF(CU$3="","",IF('Step 1_Expenditure2'!$E27=0,0,IF('Step 1_Expenditure2'!$D27="OPEX",IF(AND(CU$3&gt;='Step 1_Expenditure2'!$F27,'Step 1_Expenditure2'!$F27+'Step 1_Expenditure2'!$G27-1&gt;=CU$3),'Step 1_Expenditure2'!$E27*((1+'Step 1_Expenditure2'!$H27)^(CU$3-1)),0),IF(CU$3='Step 1_Expenditure2'!$F27,'Step 1_Expenditure2'!$E27,0))))</f>
        <v/>
      </c>
      <c r="CV5" s="55" t="str">
        <f>IF(CV$3="","",IF('Step 1_Expenditure2'!$E27=0,0,IF('Step 1_Expenditure2'!$D27="OPEX",IF(AND(CV$3&gt;='Step 1_Expenditure2'!$F27,'Step 1_Expenditure2'!$F27+'Step 1_Expenditure2'!$G27-1&gt;=CV$3),'Step 1_Expenditure2'!$E27*((1+'Step 1_Expenditure2'!$H27)^(CV$3-1)),0),IF(CV$3='Step 1_Expenditure2'!$F27,'Step 1_Expenditure2'!$E27,0))))</f>
        <v/>
      </c>
      <c r="CW5" s="55" t="str">
        <f>IF(CW$3="","",IF('Step 1_Expenditure2'!$E27=0,0,IF('Step 1_Expenditure2'!$D27="OPEX",IF(AND(CW$3&gt;='Step 1_Expenditure2'!$F27,'Step 1_Expenditure2'!$F27+'Step 1_Expenditure2'!$G27-1&gt;=CW$3),'Step 1_Expenditure2'!$E27*((1+'Step 1_Expenditure2'!$H27)^(CW$3-1)),0),IF(CW$3='Step 1_Expenditure2'!$F27,'Step 1_Expenditure2'!$E27,0))))</f>
        <v/>
      </c>
      <c r="CX5" s="55" t="str">
        <f>IF(CX$3="","",IF('Step 1_Expenditure2'!$E27=0,0,IF('Step 1_Expenditure2'!$D27="OPEX",IF(AND(CX$3&gt;='Step 1_Expenditure2'!$F27,'Step 1_Expenditure2'!$F27+'Step 1_Expenditure2'!$G27-1&gt;=CX$3),'Step 1_Expenditure2'!$E27*((1+'Step 1_Expenditure2'!$H27)^(CX$3-1)),0),IF(CX$3='Step 1_Expenditure2'!$F27,'Step 1_Expenditure2'!$E27,0))))</f>
        <v/>
      </c>
      <c r="CY5" s="55" t="str">
        <f>IF(CY$3="","",IF('Step 1_Expenditure2'!$E27=0,0,IF('Step 1_Expenditure2'!$D27="OPEX",IF(AND(CY$3&gt;='Step 1_Expenditure2'!$F27,'Step 1_Expenditure2'!$F27+'Step 1_Expenditure2'!$G27-1&gt;=CY$3),'Step 1_Expenditure2'!$E27*((1+'Step 1_Expenditure2'!$H27)^(CY$3-1)),0),IF(CY$3='Step 1_Expenditure2'!$F27,'Step 1_Expenditure2'!$E27,0))))</f>
        <v/>
      </c>
      <c r="CZ5" s="55" t="str">
        <f>IF(CZ$3="","",IF('Step 1_Expenditure2'!$E27=0,0,IF('Step 1_Expenditure2'!$D27="OPEX",IF(AND(CZ$3&gt;='Step 1_Expenditure2'!$F27,'Step 1_Expenditure2'!$F27+'Step 1_Expenditure2'!$G27-1&gt;=CZ$3),'Step 1_Expenditure2'!$E27*((1+'Step 1_Expenditure2'!$H27)^(CZ$3-1)),0),IF(CZ$3='Step 1_Expenditure2'!$F27,'Step 1_Expenditure2'!$E27,0))))</f>
        <v/>
      </c>
      <c r="DA5" s="55" t="str">
        <f>IF(DA$3="","",IF('Step 1_Expenditure2'!$E27=0,0,IF('Step 1_Expenditure2'!$D27="OPEX",IF(AND(DA$3&gt;='Step 1_Expenditure2'!$F27,'Step 1_Expenditure2'!$F27+'Step 1_Expenditure2'!$G27-1&gt;=DA$3),'Step 1_Expenditure2'!$E27*((1+'Step 1_Expenditure2'!$H27)^(DA$3-1)),0),IF(DA$3='Step 1_Expenditure2'!$F27,'Step 1_Expenditure2'!$E27,0))))</f>
        <v/>
      </c>
      <c r="DB5" s="55" t="str">
        <f>IF(DB$3="","",IF('Step 1_Expenditure2'!$E27=0,0,IF('Step 1_Expenditure2'!$D27="OPEX",IF(AND(DB$3&gt;='Step 1_Expenditure2'!$F27,'Step 1_Expenditure2'!$F27+'Step 1_Expenditure2'!$G27-1&gt;=DB$3),'Step 1_Expenditure2'!$E27*((1+'Step 1_Expenditure2'!$H27)^(DB$3-1)),0),IF(DB$3='Step 1_Expenditure2'!$F27,'Step 1_Expenditure2'!$E27,0))))</f>
        <v/>
      </c>
      <c r="DC5" s="1"/>
    </row>
    <row r="6" spans="1:107" s="3" customFormat="1" x14ac:dyDescent="0.25">
      <c r="A6" s="3">
        <f t="shared" si="0"/>
        <v>500</v>
      </c>
      <c r="B6" s="22" t="str">
        <f>IF('Step 1_Expenditure2'!E28&gt;0,'Step 1_Expenditure2'!B28,"")</f>
        <v>Stage 0: Strategic Definition</v>
      </c>
      <c r="C6" s="152" t="str">
        <f>IF('Step 1_Expenditure2'!E28&gt;0,'Step 1_Expenditure2'!D28,"")</f>
        <v>Consultancy</v>
      </c>
      <c r="D6" s="158">
        <f>IF('Step 1_Expenditure2'!E28&gt;0,IF('Step 1_Expenditure2'!F28+'Step 1_Expenditure2'!G28&gt;'Step 1_Expenditure2'!$C$20,'Step 1_Expenditure2'!$C$20,'Step 1_Expenditure2'!F28+'Step 1_Expenditure2'!G28),"")</f>
        <v>0</v>
      </c>
      <c r="E6" s="22" t="str">
        <f>IF('Step 1_Expenditure2'!E28&gt;0,'Step 1_Expenditure2'!C28,"")</f>
        <v>Outline Business Case</v>
      </c>
      <c r="F6" s="55">
        <f>IF(F$3="","",IF('Step 1_Expenditure2'!$E28=0,0,IF('Step 1_Expenditure2'!$D28="OPEX",IF(AND(F$3&gt;='Step 1_Expenditure2'!$F28,'Step 1_Expenditure2'!$F28+'Step 1_Expenditure2'!$G28-1&gt;=F$3),'Step 1_Expenditure2'!$E28*((1+'Step 1_Expenditure2'!$H28)^(F$3)),0),IF(F$3='Step 1_Expenditure2'!$F28,'Step 1_Expenditure2'!$E28,0))))</f>
        <v>500</v>
      </c>
      <c r="G6" s="55">
        <f>IF(G$3="","",IF('Step 1_Expenditure2'!$E28=0,0,IF('Step 1_Expenditure2'!$D28="OPEX",IF(AND(G$3&gt;='Step 1_Expenditure2'!$F28,'Step 1_Expenditure2'!$F28+'Step 1_Expenditure2'!$G28-1&gt;=G$3),'Step 1_Expenditure2'!$E28*((1+'Step 1_Expenditure2'!$H28)^(G$3-1)),0),IF(G$3='Step 1_Expenditure2'!$F28,'Step 1_Expenditure2'!$E28,0))))</f>
        <v>0</v>
      </c>
      <c r="H6" s="55">
        <f>IF(H$3="","",IF('Step 1_Expenditure2'!$E28=0,0,IF('Step 1_Expenditure2'!$D28="OPEX",IF(AND(H$3&gt;='Step 1_Expenditure2'!$F28,'Step 1_Expenditure2'!$F28+'Step 1_Expenditure2'!$G28-1&gt;=H$3),'Step 1_Expenditure2'!$E28*((1+'Step 1_Expenditure2'!$H28)^(H$3-1)),0),IF(H$3='Step 1_Expenditure2'!$F28,'Step 1_Expenditure2'!$E28,0))))</f>
        <v>0</v>
      </c>
      <c r="I6" s="55">
        <f>IF(I$3="","",IF('Step 1_Expenditure2'!$E28=0,0,IF('Step 1_Expenditure2'!$D28="OPEX",IF(AND(I$3&gt;='Step 1_Expenditure2'!$F28,'Step 1_Expenditure2'!$F28+'Step 1_Expenditure2'!$G28-1&gt;=I$3),'Step 1_Expenditure2'!$E28*((1+'Step 1_Expenditure2'!$H28)^(I$3-1)),0),IF(I$3='Step 1_Expenditure2'!$F28,'Step 1_Expenditure2'!$E28,0))))</f>
        <v>0</v>
      </c>
      <c r="J6" s="55">
        <f>IF(J$3="","",IF('Step 1_Expenditure2'!$E28=0,0,IF('Step 1_Expenditure2'!$D28="OPEX",IF(AND(J$3&gt;='Step 1_Expenditure2'!$F28,'Step 1_Expenditure2'!$F28+'Step 1_Expenditure2'!$G28-1&gt;=J$3),'Step 1_Expenditure2'!$E28*((1+'Step 1_Expenditure2'!$H28)^(J$3-1)),0),IF(J$3='Step 1_Expenditure2'!$F28,'Step 1_Expenditure2'!$E28,0))))</f>
        <v>0</v>
      </c>
      <c r="K6" s="55">
        <f>IF(K$3="","",IF('Step 1_Expenditure2'!$E28=0,0,IF('Step 1_Expenditure2'!$D28="OPEX",IF(AND(K$3&gt;='Step 1_Expenditure2'!$F28,'Step 1_Expenditure2'!$F28+'Step 1_Expenditure2'!$G28-1&gt;=K$3),'Step 1_Expenditure2'!$E28*((1+'Step 1_Expenditure2'!$H28)^(K$3-1)),0),IF(K$3='Step 1_Expenditure2'!$F28,'Step 1_Expenditure2'!$E28,0))))</f>
        <v>0</v>
      </c>
      <c r="L6" s="55">
        <f>IF(L$3="","",IF('Step 1_Expenditure2'!$E28=0,0,IF('Step 1_Expenditure2'!$D28="OPEX",IF(AND(L$3&gt;='Step 1_Expenditure2'!$F28,'Step 1_Expenditure2'!$F28+'Step 1_Expenditure2'!$G28-1&gt;=L$3),'Step 1_Expenditure2'!$E28*((1+'Step 1_Expenditure2'!$H28)^(L$3-1)),0),IF(L$3='Step 1_Expenditure2'!$F28,'Step 1_Expenditure2'!$E28,0))))</f>
        <v>0</v>
      </c>
      <c r="M6" s="55">
        <f>IF(M$3="","",IF('Step 1_Expenditure2'!$E28=0,0,IF('Step 1_Expenditure2'!$D28="OPEX",IF(AND(M$3&gt;='Step 1_Expenditure2'!$F28,'Step 1_Expenditure2'!$F28+'Step 1_Expenditure2'!$G28-1&gt;=M$3),'Step 1_Expenditure2'!$E28*((1+'Step 1_Expenditure2'!$H28)^(M$3-1)),0),IF(M$3='Step 1_Expenditure2'!$F28,'Step 1_Expenditure2'!$E28,0))))</f>
        <v>0</v>
      </c>
      <c r="N6" s="55">
        <f>IF(N$3="","",IF('Step 1_Expenditure2'!$E28=0,0,IF('Step 1_Expenditure2'!$D28="OPEX",IF(AND(N$3&gt;='Step 1_Expenditure2'!$F28,'Step 1_Expenditure2'!$F28+'Step 1_Expenditure2'!$G28-1&gt;=N$3),'Step 1_Expenditure2'!$E28*((1+'Step 1_Expenditure2'!$H28)^(N$3-1)),0),IF(N$3='Step 1_Expenditure2'!$F28,'Step 1_Expenditure2'!$E28,0))))</f>
        <v>0</v>
      </c>
      <c r="O6" s="55">
        <f>IF(O$3="","",IF('Step 1_Expenditure2'!$E28=0,0,IF('Step 1_Expenditure2'!$D28="OPEX",IF(AND(O$3&gt;='Step 1_Expenditure2'!$F28,'Step 1_Expenditure2'!$F28+'Step 1_Expenditure2'!$G28-1&gt;=O$3),'Step 1_Expenditure2'!$E28*((1+'Step 1_Expenditure2'!$H28)^(O$3-1)),0),IF(O$3='Step 1_Expenditure2'!$F28,'Step 1_Expenditure2'!$E28,0))))</f>
        <v>0</v>
      </c>
      <c r="P6" s="55">
        <f>IF(P$3="","",IF('Step 1_Expenditure2'!$E28=0,0,IF('Step 1_Expenditure2'!$D28="OPEX",IF(AND(P$3&gt;='Step 1_Expenditure2'!$F28,'Step 1_Expenditure2'!$F28+'Step 1_Expenditure2'!$G28-1&gt;=P$3),'Step 1_Expenditure2'!$E28*((1+'Step 1_Expenditure2'!$H28)^(P$3-1)),0),IF(P$3='Step 1_Expenditure2'!$F28,'Step 1_Expenditure2'!$E28,0))))</f>
        <v>0</v>
      </c>
      <c r="Q6" s="55">
        <f>IF(Q$3="","",IF('Step 1_Expenditure2'!$E28=0,0,IF('Step 1_Expenditure2'!$D28="OPEX",IF(AND(Q$3&gt;='Step 1_Expenditure2'!$F28,'Step 1_Expenditure2'!$F28+'Step 1_Expenditure2'!$G28-1&gt;=Q$3),'Step 1_Expenditure2'!$E28*((1+'Step 1_Expenditure2'!$H28)^(Q$3-1)),0),IF(Q$3='Step 1_Expenditure2'!$F28,'Step 1_Expenditure2'!$E28,0))))</f>
        <v>0</v>
      </c>
      <c r="R6" s="55">
        <f>IF(R$3="","",IF('Step 1_Expenditure2'!$E28=0,0,IF('Step 1_Expenditure2'!$D28="OPEX",IF(AND(R$3&gt;='Step 1_Expenditure2'!$F28,'Step 1_Expenditure2'!$F28+'Step 1_Expenditure2'!$G28-1&gt;=R$3),'Step 1_Expenditure2'!$E28*((1+'Step 1_Expenditure2'!$H28)^(R$3-1)),0),IF(R$3='Step 1_Expenditure2'!$F28,'Step 1_Expenditure2'!$E28,0))))</f>
        <v>0</v>
      </c>
      <c r="S6" s="55">
        <f>IF(S$3="","",IF('Step 1_Expenditure2'!$E28=0,0,IF('Step 1_Expenditure2'!$D28="OPEX",IF(AND(S$3&gt;='Step 1_Expenditure2'!$F28,'Step 1_Expenditure2'!$F28+'Step 1_Expenditure2'!$G28-1&gt;=S$3),'Step 1_Expenditure2'!$E28*((1+'Step 1_Expenditure2'!$H28)^(S$3-1)),0),IF(S$3='Step 1_Expenditure2'!$F28,'Step 1_Expenditure2'!$E28,0))))</f>
        <v>0</v>
      </c>
      <c r="T6" s="55">
        <f>IF(T$3="","",IF('Step 1_Expenditure2'!$E28=0,0,IF('Step 1_Expenditure2'!$D28="OPEX",IF(AND(T$3&gt;='Step 1_Expenditure2'!$F28,'Step 1_Expenditure2'!$F28+'Step 1_Expenditure2'!$G28-1&gt;=T$3),'Step 1_Expenditure2'!$E28*((1+'Step 1_Expenditure2'!$H28)^(T$3-1)),0),IF(T$3='Step 1_Expenditure2'!$F28,'Step 1_Expenditure2'!$E28,0))))</f>
        <v>0</v>
      </c>
      <c r="U6" s="55">
        <f>IF(U$3="","",IF('Step 1_Expenditure2'!$E28=0,0,IF('Step 1_Expenditure2'!$D28="OPEX",IF(AND(U$3&gt;='Step 1_Expenditure2'!$F28,'Step 1_Expenditure2'!$F28+'Step 1_Expenditure2'!$G28-1&gt;=U$3),'Step 1_Expenditure2'!$E28*((1+'Step 1_Expenditure2'!$H28)^(U$3-1)),0),IF(U$3='Step 1_Expenditure2'!$F28,'Step 1_Expenditure2'!$E28,0))))</f>
        <v>0</v>
      </c>
      <c r="V6" s="55">
        <f>IF(V$3="","",IF('Step 1_Expenditure2'!$E28=0,0,IF('Step 1_Expenditure2'!$D28="OPEX",IF(AND(V$3&gt;='Step 1_Expenditure2'!$F28,'Step 1_Expenditure2'!$F28+'Step 1_Expenditure2'!$G28-1&gt;=V$3),'Step 1_Expenditure2'!$E28*((1+'Step 1_Expenditure2'!$H28)^(V$3-1)),0),IF(V$3='Step 1_Expenditure2'!$F28,'Step 1_Expenditure2'!$E28,0))))</f>
        <v>0</v>
      </c>
      <c r="W6" s="55">
        <f>IF(W$3="","",IF('Step 1_Expenditure2'!$E28=0,0,IF('Step 1_Expenditure2'!$D28="OPEX",IF(AND(W$3&gt;='Step 1_Expenditure2'!$F28,'Step 1_Expenditure2'!$F28+'Step 1_Expenditure2'!$G28-1&gt;=W$3),'Step 1_Expenditure2'!$E28*((1+'Step 1_Expenditure2'!$H28)^(W$3-1)),0),IF(W$3='Step 1_Expenditure2'!$F28,'Step 1_Expenditure2'!$E28,0))))</f>
        <v>0</v>
      </c>
      <c r="X6" s="55">
        <f>IF(X$3="","",IF('Step 1_Expenditure2'!$E28=0,0,IF('Step 1_Expenditure2'!$D28="OPEX",IF(AND(X$3&gt;='Step 1_Expenditure2'!$F28,'Step 1_Expenditure2'!$F28+'Step 1_Expenditure2'!$G28-1&gt;=X$3),'Step 1_Expenditure2'!$E28*((1+'Step 1_Expenditure2'!$H28)^(X$3-1)),0),IF(X$3='Step 1_Expenditure2'!$F28,'Step 1_Expenditure2'!$E28,0))))</f>
        <v>0</v>
      </c>
      <c r="Y6" s="55">
        <f>IF(Y$3="","",IF('Step 1_Expenditure2'!$E28=0,0,IF('Step 1_Expenditure2'!$D28="OPEX",IF(AND(Y$3&gt;='Step 1_Expenditure2'!$F28,'Step 1_Expenditure2'!$F28+'Step 1_Expenditure2'!$G28-1&gt;=Y$3),'Step 1_Expenditure2'!$E28*((1+'Step 1_Expenditure2'!$H28)^(Y$3-1)),0),IF(Y$3='Step 1_Expenditure2'!$F28,'Step 1_Expenditure2'!$E28,0))))</f>
        <v>0</v>
      </c>
      <c r="Z6" s="55">
        <f>IF(Z$3="","",IF('Step 1_Expenditure2'!$E28=0,0,IF('Step 1_Expenditure2'!$D28="OPEX",IF(AND(Z$3&gt;='Step 1_Expenditure2'!$F28,'Step 1_Expenditure2'!$F28+'Step 1_Expenditure2'!$G28-1&gt;=Z$3),'Step 1_Expenditure2'!$E28*((1+'Step 1_Expenditure2'!$H28)^(Z$3-1)),0),IF(Z$3='Step 1_Expenditure2'!$F28,'Step 1_Expenditure2'!$E28,0))))</f>
        <v>0</v>
      </c>
      <c r="AA6" s="55" t="str">
        <f>IF(AA$3="","",IF('Step 1_Expenditure2'!$E28=0,0,IF('Step 1_Expenditure2'!$D28="OPEX",IF(AND(AA$3&gt;='Step 1_Expenditure2'!$F28,'Step 1_Expenditure2'!$F28+'Step 1_Expenditure2'!$G28-1&gt;=AA$3),'Step 1_Expenditure2'!$E28*((1+'Step 1_Expenditure2'!$H28)^(AA$3-1)),0),IF(AA$3='Step 1_Expenditure2'!$F28,'Step 1_Expenditure2'!$E28,0))))</f>
        <v/>
      </c>
      <c r="AB6" s="55" t="str">
        <f>IF(AB$3="","",IF('Step 1_Expenditure2'!$E28=0,0,IF('Step 1_Expenditure2'!$D28="OPEX",IF(AND(AB$3&gt;='Step 1_Expenditure2'!$F28,'Step 1_Expenditure2'!$F28+'Step 1_Expenditure2'!$G28-1&gt;=AB$3),'Step 1_Expenditure2'!$E28*((1+'Step 1_Expenditure2'!$H28)^(AB$3-1)),0),IF(AB$3='Step 1_Expenditure2'!$F28,'Step 1_Expenditure2'!$E28,0))))</f>
        <v/>
      </c>
      <c r="AC6" s="55" t="str">
        <f>IF(AC$3="","",IF('Step 1_Expenditure2'!$E28=0,0,IF('Step 1_Expenditure2'!$D28="OPEX",IF(AND(AC$3&gt;='Step 1_Expenditure2'!$F28,'Step 1_Expenditure2'!$F28+'Step 1_Expenditure2'!$G28-1&gt;=AC$3),'Step 1_Expenditure2'!$E28*((1+'Step 1_Expenditure2'!$H28)^(AC$3-1)),0),IF(AC$3='Step 1_Expenditure2'!$F28,'Step 1_Expenditure2'!$E28,0))))</f>
        <v/>
      </c>
      <c r="AD6" s="55" t="str">
        <f>IF(AD$3="","",IF('Step 1_Expenditure2'!$E28=0,0,IF('Step 1_Expenditure2'!$D28="OPEX",IF(AND(AD$3&gt;='Step 1_Expenditure2'!$F28,'Step 1_Expenditure2'!$F28+'Step 1_Expenditure2'!$G28-1&gt;=AD$3),'Step 1_Expenditure2'!$E28*((1+'Step 1_Expenditure2'!$H28)^(AD$3-1)),0),IF(AD$3='Step 1_Expenditure2'!$F28,'Step 1_Expenditure2'!$E28,0))))</f>
        <v/>
      </c>
      <c r="AE6" s="55" t="str">
        <f>IF(AE$3="","",IF('Step 1_Expenditure2'!$E28=0,0,IF('Step 1_Expenditure2'!$D28="OPEX",IF(AND(AE$3&gt;='Step 1_Expenditure2'!$F28,'Step 1_Expenditure2'!$F28+'Step 1_Expenditure2'!$G28-1&gt;=AE$3),'Step 1_Expenditure2'!$E28*((1+'Step 1_Expenditure2'!$H28)^(AE$3-1)),0),IF(AE$3='Step 1_Expenditure2'!$F28,'Step 1_Expenditure2'!$E28,0))))</f>
        <v/>
      </c>
      <c r="AF6" s="55" t="str">
        <f>IF(AF$3="","",IF('Step 1_Expenditure2'!$E28=0,0,IF('Step 1_Expenditure2'!$D28="OPEX",IF(AND(AF$3&gt;='Step 1_Expenditure2'!$F28,'Step 1_Expenditure2'!$F28+'Step 1_Expenditure2'!$G28-1&gt;=AF$3),'Step 1_Expenditure2'!$E28*((1+'Step 1_Expenditure2'!$H28)^(AF$3-1)),0),IF(AF$3='Step 1_Expenditure2'!$F28,'Step 1_Expenditure2'!$E28,0))))</f>
        <v/>
      </c>
      <c r="AG6" s="55" t="str">
        <f>IF(AG$3="","",IF('Step 1_Expenditure2'!$E28=0,0,IF('Step 1_Expenditure2'!$D28="OPEX",IF(AND(AG$3&gt;='Step 1_Expenditure2'!$F28,'Step 1_Expenditure2'!$F28+'Step 1_Expenditure2'!$G28-1&gt;=AG$3),'Step 1_Expenditure2'!$E28*((1+'Step 1_Expenditure2'!$H28)^(AG$3-1)),0),IF(AG$3='Step 1_Expenditure2'!$F28,'Step 1_Expenditure2'!$E28,0))))</f>
        <v/>
      </c>
      <c r="AH6" s="55" t="str">
        <f>IF(AH$3="","",IF('Step 1_Expenditure2'!$E28=0,0,IF('Step 1_Expenditure2'!$D28="OPEX",IF(AND(AH$3&gt;='Step 1_Expenditure2'!$F28,'Step 1_Expenditure2'!$F28+'Step 1_Expenditure2'!$G28-1&gt;=AH$3),'Step 1_Expenditure2'!$E28*((1+'Step 1_Expenditure2'!$H28)^(AH$3-1)),0),IF(AH$3='Step 1_Expenditure2'!$F28,'Step 1_Expenditure2'!$E28,0))))</f>
        <v/>
      </c>
      <c r="AI6" s="55" t="str">
        <f>IF(AI$3="","",IF('Step 1_Expenditure2'!$E28=0,0,IF('Step 1_Expenditure2'!$D28="OPEX",IF(AND(AI$3&gt;='Step 1_Expenditure2'!$F28,'Step 1_Expenditure2'!$F28+'Step 1_Expenditure2'!$G28-1&gt;=AI$3),'Step 1_Expenditure2'!$E28*((1+'Step 1_Expenditure2'!$H28)^(AI$3-1)),0),IF(AI$3='Step 1_Expenditure2'!$F28,'Step 1_Expenditure2'!$E28,0))))</f>
        <v/>
      </c>
      <c r="AJ6" s="55" t="str">
        <f>IF(AJ$3="","",IF('Step 1_Expenditure2'!$E28=0,0,IF('Step 1_Expenditure2'!$D28="OPEX",IF(AND(AJ$3&gt;='Step 1_Expenditure2'!$F28,'Step 1_Expenditure2'!$F28+'Step 1_Expenditure2'!$G28-1&gt;=AJ$3),'Step 1_Expenditure2'!$E28*((1+'Step 1_Expenditure2'!$H28)^(AJ$3-1)),0),IF(AJ$3='Step 1_Expenditure2'!$F28,'Step 1_Expenditure2'!$E28,0))))</f>
        <v/>
      </c>
      <c r="AK6" s="55" t="str">
        <f>IF(AK$3="","",IF('Step 1_Expenditure2'!$E28=0,0,IF('Step 1_Expenditure2'!$D28="OPEX",IF(AND(AK$3&gt;='Step 1_Expenditure2'!$F28,'Step 1_Expenditure2'!$F28+'Step 1_Expenditure2'!$G28-1&gt;=AK$3),'Step 1_Expenditure2'!$E28*((1+'Step 1_Expenditure2'!$H28)^(AK$3-1)),0),IF(AK$3='Step 1_Expenditure2'!$F28,'Step 1_Expenditure2'!$E28,0))))</f>
        <v/>
      </c>
      <c r="AL6" s="55" t="str">
        <f>IF(AL$3="","",IF('Step 1_Expenditure2'!$E28=0,0,IF('Step 1_Expenditure2'!$D28="OPEX",IF(AND(AL$3&gt;='Step 1_Expenditure2'!$F28,'Step 1_Expenditure2'!$F28+'Step 1_Expenditure2'!$G28-1&gt;=AL$3),'Step 1_Expenditure2'!$E28*((1+'Step 1_Expenditure2'!$H28)^(AL$3-1)),0),IF(AL$3='Step 1_Expenditure2'!$F28,'Step 1_Expenditure2'!$E28,0))))</f>
        <v/>
      </c>
      <c r="AM6" s="55" t="str">
        <f>IF(AM$3="","",IF('Step 1_Expenditure2'!$E28=0,0,IF('Step 1_Expenditure2'!$D28="OPEX",IF(AND(AM$3&gt;='Step 1_Expenditure2'!$F28,'Step 1_Expenditure2'!$F28+'Step 1_Expenditure2'!$G28-1&gt;=AM$3),'Step 1_Expenditure2'!$E28*((1+'Step 1_Expenditure2'!$H28)^(AM$3-1)),0),IF(AM$3='Step 1_Expenditure2'!$F28,'Step 1_Expenditure2'!$E28,0))))</f>
        <v/>
      </c>
      <c r="AN6" s="55" t="str">
        <f>IF(AN$3="","",IF('Step 1_Expenditure2'!$E28=0,0,IF('Step 1_Expenditure2'!$D28="OPEX",IF(AND(AN$3&gt;='Step 1_Expenditure2'!$F28,'Step 1_Expenditure2'!$F28+'Step 1_Expenditure2'!$G28-1&gt;=AN$3),'Step 1_Expenditure2'!$E28*((1+'Step 1_Expenditure2'!$H28)^(AN$3-1)),0),IF(AN$3='Step 1_Expenditure2'!$F28,'Step 1_Expenditure2'!$E28,0))))</f>
        <v/>
      </c>
      <c r="AO6" s="55" t="str">
        <f>IF(AO$3="","",IF('Step 1_Expenditure2'!$E28=0,0,IF('Step 1_Expenditure2'!$D28="OPEX",IF(AND(AO$3&gt;='Step 1_Expenditure2'!$F28,'Step 1_Expenditure2'!$F28+'Step 1_Expenditure2'!$G28-1&gt;=AO$3),'Step 1_Expenditure2'!$E28*((1+'Step 1_Expenditure2'!$H28)^(AO$3-1)),0),IF(AO$3='Step 1_Expenditure2'!$F28,'Step 1_Expenditure2'!$E28,0))))</f>
        <v/>
      </c>
      <c r="AP6" s="55" t="str">
        <f>IF(AP$3="","",IF('Step 1_Expenditure2'!$E28=0,0,IF('Step 1_Expenditure2'!$D28="OPEX",IF(AND(AP$3&gt;='Step 1_Expenditure2'!$F28,'Step 1_Expenditure2'!$F28+'Step 1_Expenditure2'!$G28-1&gt;=AP$3),'Step 1_Expenditure2'!$E28*((1+'Step 1_Expenditure2'!$H28)^(AP$3-1)),0),IF(AP$3='Step 1_Expenditure2'!$F28,'Step 1_Expenditure2'!$E28,0))))</f>
        <v/>
      </c>
      <c r="AQ6" s="55" t="str">
        <f>IF(AQ$3="","",IF('Step 1_Expenditure2'!$E28=0,0,IF('Step 1_Expenditure2'!$D28="OPEX",IF(AND(AQ$3&gt;='Step 1_Expenditure2'!$F28,'Step 1_Expenditure2'!$F28+'Step 1_Expenditure2'!$G28-1&gt;=AQ$3),'Step 1_Expenditure2'!$E28*((1+'Step 1_Expenditure2'!$H28)^(AQ$3-1)),0),IF(AQ$3='Step 1_Expenditure2'!$F28,'Step 1_Expenditure2'!$E28,0))))</f>
        <v/>
      </c>
      <c r="AR6" s="55" t="str">
        <f>IF(AR$3="","",IF('Step 1_Expenditure2'!$E28=0,0,IF('Step 1_Expenditure2'!$D28="OPEX",IF(AND(AR$3&gt;='Step 1_Expenditure2'!$F28,'Step 1_Expenditure2'!$F28+'Step 1_Expenditure2'!$G28-1&gt;=AR$3),'Step 1_Expenditure2'!$E28*((1+'Step 1_Expenditure2'!$H28)^(AR$3-1)),0),IF(AR$3='Step 1_Expenditure2'!$F28,'Step 1_Expenditure2'!$E28,0))))</f>
        <v/>
      </c>
      <c r="AS6" s="55" t="str">
        <f>IF(AS$3="","",IF('Step 1_Expenditure2'!$E28=0,0,IF('Step 1_Expenditure2'!$D28="OPEX",IF(AND(AS$3&gt;='Step 1_Expenditure2'!$F28,'Step 1_Expenditure2'!$F28+'Step 1_Expenditure2'!$G28-1&gt;=AS$3),'Step 1_Expenditure2'!$E28*((1+'Step 1_Expenditure2'!$H28)^(AS$3-1)),0),IF(AS$3='Step 1_Expenditure2'!$F28,'Step 1_Expenditure2'!$E28,0))))</f>
        <v/>
      </c>
      <c r="AT6" s="55" t="str">
        <f>IF(AT$3="","",IF('Step 1_Expenditure2'!$E28=0,0,IF('Step 1_Expenditure2'!$D28="OPEX",IF(AND(AT$3&gt;='Step 1_Expenditure2'!$F28,'Step 1_Expenditure2'!$F28+'Step 1_Expenditure2'!$G28-1&gt;=AT$3),'Step 1_Expenditure2'!$E28*((1+'Step 1_Expenditure2'!$H28)^(AT$3-1)),0),IF(AT$3='Step 1_Expenditure2'!$F28,'Step 1_Expenditure2'!$E28,0))))</f>
        <v/>
      </c>
      <c r="AU6" s="55" t="str">
        <f>IF(AU$3="","",IF('Step 1_Expenditure2'!$E28=0,0,IF('Step 1_Expenditure2'!$D28="OPEX",IF(AND(AU$3&gt;='Step 1_Expenditure2'!$F28,'Step 1_Expenditure2'!$F28+'Step 1_Expenditure2'!$G28-1&gt;=AU$3),'Step 1_Expenditure2'!$E28*((1+'Step 1_Expenditure2'!$H28)^(AU$3-1)),0),IF(AU$3='Step 1_Expenditure2'!$F28,'Step 1_Expenditure2'!$E28,0))))</f>
        <v/>
      </c>
      <c r="AV6" s="55" t="str">
        <f>IF(AV$3="","",IF('Step 1_Expenditure2'!$E28=0,0,IF('Step 1_Expenditure2'!$D28="OPEX",IF(AND(AV$3&gt;='Step 1_Expenditure2'!$F28,'Step 1_Expenditure2'!$F28+'Step 1_Expenditure2'!$G28-1&gt;=AV$3),'Step 1_Expenditure2'!$E28*((1+'Step 1_Expenditure2'!$H28)^(AV$3-1)),0),IF(AV$3='Step 1_Expenditure2'!$F28,'Step 1_Expenditure2'!$E28,0))))</f>
        <v/>
      </c>
      <c r="AW6" s="55" t="str">
        <f>IF(AW$3="","",IF('Step 1_Expenditure2'!$E28=0,0,IF('Step 1_Expenditure2'!$D28="OPEX",IF(AND(AW$3&gt;='Step 1_Expenditure2'!$F28,'Step 1_Expenditure2'!$F28+'Step 1_Expenditure2'!$G28-1&gt;=AW$3),'Step 1_Expenditure2'!$E28*((1+'Step 1_Expenditure2'!$H28)^(AW$3-1)),0),IF(AW$3='Step 1_Expenditure2'!$F28,'Step 1_Expenditure2'!$E28,0))))</f>
        <v/>
      </c>
      <c r="AX6" s="55" t="str">
        <f>IF(AX$3="","",IF('Step 1_Expenditure2'!$E28=0,0,IF('Step 1_Expenditure2'!$D28="OPEX",IF(AND(AX$3&gt;='Step 1_Expenditure2'!$F28,'Step 1_Expenditure2'!$F28+'Step 1_Expenditure2'!$G28-1&gt;=AX$3),'Step 1_Expenditure2'!$E28*((1+'Step 1_Expenditure2'!$H28)^(AX$3-1)),0),IF(AX$3='Step 1_Expenditure2'!$F28,'Step 1_Expenditure2'!$E28,0))))</f>
        <v/>
      </c>
      <c r="AY6" s="55" t="str">
        <f>IF(AY$3="","",IF('Step 1_Expenditure2'!$E28=0,0,IF('Step 1_Expenditure2'!$D28="OPEX",IF(AND(AY$3&gt;='Step 1_Expenditure2'!$F28,'Step 1_Expenditure2'!$F28+'Step 1_Expenditure2'!$G28-1&gt;=AY$3),'Step 1_Expenditure2'!$E28*((1+'Step 1_Expenditure2'!$H28)^(AY$3-1)),0),IF(AY$3='Step 1_Expenditure2'!$F28,'Step 1_Expenditure2'!$E28,0))))</f>
        <v/>
      </c>
      <c r="AZ6" s="55" t="str">
        <f>IF(AZ$3="","",IF('Step 1_Expenditure2'!$E28=0,0,IF('Step 1_Expenditure2'!$D28="OPEX",IF(AND(AZ$3&gt;='Step 1_Expenditure2'!$F28,'Step 1_Expenditure2'!$F28+'Step 1_Expenditure2'!$G28-1&gt;=AZ$3),'Step 1_Expenditure2'!$E28*((1+'Step 1_Expenditure2'!$H28)^(AZ$3-1)),0),IF(AZ$3='Step 1_Expenditure2'!$F28,'Step 1_Expenditure2'!$E28,0))))</f>
        <v/>
      </c>
      <c r="BA6" s="55" t="str">
        <f>IF(BA$3="","",IF('Step 1_Expenditure2'!$E28=0,0,IF('Step 1_Expenditure2'!$D28="OPEX",IF(AND(BA$3&gt;='Step 1_Expenditure2'!$F28,'Step 1_Expenditure2'!$F28+'Step 1_Expenditure2'!$G28-1&gt;=BA$3),'Step 1_Expenditure2'!$E28*((1+'Step 1_Expenditure2'!$H28)^(BA$3-1)),0),IF(BA$3='Step 1_Expenditure2'!$F28,'Step 1_Expenditure2'!$E28,0))))</f>
        <v/>
      </c>
      <c r="BB6" s="55" t="str">
        <f>IF(BB$3="","",IF('Step 1_Expenditure2'!$E28=0,0,IF('Step 1_Expenditure2'!$D28="OPEX",IF(AND(BB$3&gt;='Step 1_Expenditure2'!$F28,'Step 1_Expenditure2'!$F28+'Step 1_Expenditure2'!$G28-1&gt;=BB$3),'Step 1_Expenditure2'!$E28*((1+'Step 1_Expenditure2'!$H28)^(BB$3-1)),0),IF(BB$3='Step 1_Expenditure2'!$F28,'Step 1_Expenditure2'!$E28,0))))</f>
        <v/>
      </c>
      <c r="BC6" s="55" t="str">
        <f>IF(BC$3="","",IF('Step 1_Expenditure2'!$E28=0,0,IF('Step 1_Expenditure2'!$D28="OPEX",IF(AND(BC$3&gt;='Step 1_Expenditure2'!$F28,'Step 1_Expenditure2'!$F28+'Step 1_Expenditure2'!$G28-1&gt;=BC$3),'Step 1_Expenditure2'!$E28*((1+'Step 1_Expenditure2'!$H28)^(BC$3-1)),0),IF(BC$3='Step 1_Expenditure2'!$F28,'Step 1_Expenditure2'!$E28,0))))</f>
        <v/>
      </c>
      <c r="BD6" s="55" t="str">
        <f>IF(BD$3="","",IF('Step 1_Expenditure2'!$E28=0,0,IF('Step 1_Expenditure2'!$D28="OPEX",IF(AND(BD$3&gt;='Step 1_Expenditure2'!$F28,'Step 1_Expenditure2'!$F28+'Step 1_Expenditure2'!$G28-1&gt;=BD$3),'Step 1_Expenditure2'!$E28*((1+'Step 1_Expenditure2'!$H28)^(BD$3-1)),0),IF(BD$3='Step 1_Expenditure2'!$F28,'Step 1_Expenditure2'!$E28,0))))</f>
        <v/>
      </c>
      <c r="BE6" s="55" t="str">
        <f>IF(BE$3="","",IF('Step 1_Expenditure2'!$E28=0,0,IF('Step 1_Expenditure2'!$D28="OPEX",IF(AND(BE$3&gt;='Step 1_Expenditure2'!$F28,'Step 1_Expenditure2'!$F28+'Step 1_Expenditure2'!$G28-1&gt;=BE$3),'Step 1_Expenditure2'!$E28*((1+'Step 1_Expenditure2'!$H28)^(BE$3-1)),0),IF(BE$3='Step 1_Expenditure2'!$F28,'Step 1_Expenditure2'!$E28,0))))</f>
        <v/>
      </c>
      <c r="BF6" s="55" t="str">
        <f>IF(BF$3="","",IF('Step 1_Expenditure2'!$E28=0,0,IF('Step 1_Expenditure2'!$D28="OPEX",IF(AND(BF$3&gt;='Step 1_Expenditure2'!$F28,'Step 1_Expenditure2'!$F28+'Step 1_Expenditure2'!$G28-1&gt;=BF$3),'Step 1_Expenditure2'!$E28*((1+'Step 1_Expenditure2'!$H28)^(BF$3-1)),0),IF(BF$3='Step 1_Expenditure2'!$F28,'Step 1_Expenditure2'!$E28,0))))</f>
        <v/>
      </c>
      <c r="BG6" s="55" t="str">
        <f>IF(BG$3="","",IF('Step 1_Expenditure2'!$E28=0,0,IF('Step 1_Expenditure2'!$D28="OPEX",IF(AND(BG$3&gt;='Step 1_Expenditure2'!$F28,'Step 1_Expenditure2'!$F28+'Step 1_Expenditure2'!$G28-1&gt;=BG$3),'Step 1_Expenditure2'!$E28*((1+'Step 1_Expenditure2'!$H28)^(BG$3-1)),0),IF(BG$3='Step 1_Expenditure2'!$F28,'Step 1_Expenditure2'!$E28,0))))</f>
        <v/>
      </c>
      <c r="BH6" s="55" t="str">
        <f>IF(BH$3="","",IF('Step 1_Expenditure2'!$E28=0,0,IF('Step 1_Expenditure2'!$D28="OPEX",IF(AND(BH$3&gt;='Step 1_Expenditure2'!$F28,'Step 1_Expenditure2'!$F28+'Step 1_Expenditure2'!$G28-1&gt;=BH$3),'Step 1_Expenditure2'!$E28*((1+'Step 1_Expenditure2'!$H28)^(BH$3-1)),0),IF(BH$3='Step 1_Expenditure2'!$F28,'Step 1_Expenditure2'!$E28,0))))</f>
        <v/>
      </c>
      <c r="BI6" s="55" t="str">
        <f>IF(BI$3="","",IF('Step 1_Expenditure2'!$E28=0,0,IF('Step 1_Expenditure2'!$D28="OPEX",IF(AND(BI$3&gt;='Step 1_Expenditure2'!$F28,'Step 1_Expenditure2'!$F28+'Step 1_Expenditure2'!$G28-1&gt;=BI$3),'Step 1_Expenditure2'!$E28*((1+'Step 1_Expenditure2'!$H28)^(BI$3-1)),0),IF(BI$3='Step 1_Expenditure2'!$F28,'Step 1_Expenditure2'!$E28,0))))</f>
        <v/>
      </c>
      <c r="BJ6" s="55" t="str">
        <f>IF(BJ$3="","",IF('Step 1_Expenditure2'!$E28=0,0,IF('Step 1_Expenditure2'!$D28="OPEX",IF(AND(BJ$3&gt;='Step 1_Expenditure2'!$F28,'Step 1_Expenditure2'!$F28+'Step 1_Expenditure2'!$G28-1&gt;=BJ$3),'Step 1_Expenditure2'!$E28*((1+'Step 1_Expenditure2'!$H28)^(BJ$3-1)),0),IF(BJ$3='Step 1_Expenditure2'!$F28,'Step 1_Expenditure2'!$E28,0))))</f>
        <v/>
      </c>
      <c r="BK6" s="55" t="str">
        <f>IF(BK$3="","",IF('Step 1_Expenditure2'!$E28=0,0,IF('Step 1_Expenditure2'!$D28="OPEX",IF(AND(BK$3&gt;='Step 1_Expenditure2'!$F28,'Step 1_Expenditure2'!$F28+'Step 1_Expenditure2'!$G28-1&gt;=BK$3),'Step 1_Expenditure2'!$E28*((1+'Step 1_Expenditure2'!$H28)^(BK$3-1)),0),IF(BK$3='Step 1_Expenditure2'!$F28,'Step 1_Expenditure2'!$E28,0))))</f>
        <v/>
      </c>
      <c r="BL6" s="55" t="str">
        <f>IF(BL$3="","",IF('Step 1_Expenditure2'!$E28=0,0,IF('Step 1_Expenditure2'!$D28="OPEX",IF(AND(BL$3&gt;='Step 1_Expenditure2'!$F28,'Step 1_Expenditure2'!$F28+'Step 1_Expenditure2'!$G28-1&gt;=BL$3),'Step 1_Expenditure2'!$E28*((1+'Step 1_Expenditure2'!$H28)^(BL$3-1)),0),IF(BL$3='Step 1_Expenditure2'!$F28,'Step 1_Expenditure2'!$E28,0))))</f>
        <v/>
      </c>
      <c r="BM6" s="55" t="str">
        <f>IF(BM$3="","",IF('Step 1_Expenditure2'!$E28=0,0,IF('Step 1_Expenditure2'!$D28="OPEX",IF(AND(BM$3&gt;='Step 1_Expenditure2'!$F28,'Step 1_Expenditure2'!$F28+'Step 1_Expenditure2'!$G28-1&gt;=BM$3),'Step 1_Expenditure2'!$E28*((1+'Step 1_Expenditure2'!$H28)^(BM$3-1)),0),IF(BM$3='Step 1_Expenditure2'!$F28,'Step 1_Expenditure2'!$E28,0))))</f>
        <v/>
      </c>
      <c r="BN6" s="55" t="str">
        <f>IF(BN$3="","",IF('Step 1_Expenditure2'!$E28=0,0,IF('Step 1_Expenditure2'!$D28="OPEX",IF(AND(BN$3&gt;='Step 1_Expenditure2'!$F28,'Step 1_Expenditure2'!$F28+'Step 1_Expenditure2'!$G28-1&gt;=BN$3),'Step 1_Expenditure2'!$E28*((1+'Step 1_Expenditure2'!$H28)^(BN$3-1)),0),IF(BN$3='Step 1_Expenditure2'!$F28,'Step 1_Expenditure2'!$E28,0))))</f>
        <v/>
      </c>
      <c r="BO6" s="55" t="str">
        <f>IF(BO$3="","",IF('Step 1_Expenditure2'!$E28=0,0,IF('Step 1_Expenditure2'!$D28="OPEX",IF(AND(BO$3&gt;='Step 1_Expenditure2'!$F28,'Step 1_Expenditure2'!$F28+'Step 1_Expenditure2'!$G28-1&gt;=BO$3),'Step 1_Expenditure2'!$E28*((1+'Step 1_Expenditure2'!$H28)^(BO$3-1)),0),IF(BO$3='Step 1_Expenditure2'!$F28,'Step 1_Expenditure2'!$E28,0))))</f>
        <v/>
      </c>
      <c r="BP6" s="55" t="str">
        <f>IF(BP$3="","",IF('Step 1_Expenditure2'!$E28=0,0,IF('Step 1_Expenditure2'!$D28="OPEX",IF(AND(BP$3&gt;='Step 1_Expenditure2'!$F28,'Step 1_Expenditure2'!$F28+'Step 1_Expenditure2'!$G28-1&gt;=BP$3),'Step 1_Expenditure2'!$E28*((1+'Step 1_Expenditure2'!$H28)^(BP$3-1)),0),IF(BP$3='Step 1_Expenditure2'!$F28,'Step 1_Expenditure2'!$E28,0))))</f>
        <v/>
      </c>
      <c r="BQ6" s="55" t="str">
        <f>IF(BQ$3="","",IF('Step 1_Expenditure2'!$E28=0,0,IF('Step 1_Expenditure2'!$D28="OPEX",IF(AND(BQ$3&gt;='Step 1_Expenditure2'!$F28,'Step 1_Expenditure2'!$F28+'Step 1_Expenditure2'!$G28-1&gt;=BQ$3),'Step 1_Expenditure2'!$E28*((1+'Step 1_Expenditure2'!$H28)^(BQ$3-1)),0),IF(BQ$3='Step 1_Expenditure2'!$F28,'Step 1_Expenditure2'!$E28,0))))</f>
        <v/>
      </c>
      <c r="BR6" s="55" t="str">
        <f>IF(BR$3="","",IF('Step 1_Expenditure2'!$E28=0,0,IF('Step 1_Expenditure2'!$D28="OPEX",IF(AND(BR$3&gt;='Step 1_Expenditure2'!$F28,'Step 1_Expenditure2'!$F28+'Step 1_Expenditure2'!$G28-1&gt;=BR$3),'Step 1_Expenditure2'!$E28*((1+'Step 1_Expenditure2'!$H28)^(BR$3-1)),0),IF(BR$3='Step 1_Expenditure2'!$F28,'Step 1_Expenditure2'!$E28,0))))</f>
        <v/>
      </c>
      <c r="BS6" s="55" t="str">
        <f>IF(BS$3="","",IF('Step 1_Expenditure2'!$E28=0,0,IF('Step 1_Expenditure2'!$D28="OPEX",IF(AND(BS$3&gt;='Step 1_Expenditure2'!$F28,'Step 1_Expenditure2'!$F28+'Step 1_Expenditure2'!$G28-1&gt;=BS$3),'Step 1_Expenditure2'!$E28*((1+'Step 1_Expenditure2'!$H28)^(BS$3-1)),0),IF(BS$3='Step 1_Expenditure2'!$F28,'Step 1_Expenditure2'!$E28,0))))</f>
        <v/>
      </c>
      <c r="BT6" s="55" t="str">
        <f>IF(BT$3="","",IF('Step 1_Expenditure2'!$E28=0,0,IF('Step 1_Expenditure2'!$D28="OPEX",IF(AND(BT$3&gt;='Step 1_Expenditure2'!$F28,'Step 1_Expenditure2'!$F28+'Step 1_Expenditure2'!$G28-1&gt;=BT$3),'Step 1_Expenditure2'!$E28*((1+'Step 1_Expenditure2'!$H28)^(BT$3-1)),0),IF(BT$3='Step 1_Expenditure2'!$F28,'Step 1_Expenditure2'!$E28,0))))</f>
        <v/>
      </c>
      <c r="BU6" s="55" t="str">
        <f>IF(BU$3="","",IF('Step 1_Expenditure2'!$E28=0,0,IF('Step 1_Expenditure2'!$D28="OPEX",IF(AND(BU$3&gt;='Step 1_Expenditure2'!$F28,'Step 1_Expenditure2'!$F28+'Step 1_Expenditure2'!$G28-1&gt;=BU$3),'Step 1_Expenditure2'!$E28*((1+'Step 1_Expenditure2'!$H28)^(BU$3-1)),0),IF(BU$3='Step 1_Expenditure2'!$F28,'Step 1_Expenditure2'!$E28,0))))</f>
        <v/>
      </c>
      <c r="BV6" s="55" t="str">
        <f>IF(BV$3="","",IF('Step 1_Expenditure2'!$E28=0,0,IF('Step 1_Expenditure2'!$D28="OPEX",IF(AND(BV$3&gt;='Step 1_Expenditure2'!$F28,'Step 1_Expenditure2'!$F28+'Step 1_Expenditure2'!$G28-1&gt;=BV$3),'Step 1_Expenditure2'!$E28*((1+'Step 1_Expenditure2'!$H28)^(BV$3-1)),0),IF(BV$3='Step 1_Expenditure2'!$F28,'Step 1_Expenditure2'!$E28,0))))</f>
        <v/>
      </c>
      <c r="BW6" s="55" t="str">
        <f>IF(BW$3="","",IF('Step 1_Expenditure2'!$E28=0,0,IF('Step 1_Expenditure2'!$D28="OPEX",IF(AND(BW$3&gt;='Step 1_Expenditure2'!$F28,'Step 1_Expenditure2'!$F28+'Step 1_Expenditure2'!$G28-1&gt;=BW$3),'Step 1_Expenditure2'!$E28*((1+'Step 1_Expenditure2'!$H28)^(BW$3-1)),0),IF(BW$3='Step 1_Expenditure2'!$F28,'Step 1_Expenditure2'!$E28,0))))</f>
        <v/>
      </c>
      <c r="BX6" s="55" t="str">
        <f>IF(BX$3="","",IF('Step 1_Expenditure2'!$E28=0,0,IF('Step 1_Expenditure2'!$D28="OPEX",IF(AND(BX$3&gt;='Step 1_Expenditure2'!$F28,'Step 1_Expenditure2'!$F28+'Step 1_Expenditure2'!$G28-1&gt;=BX$3),'Step 1_Expenditure2'!$E28*((1+'Step 1_Expenditure2'!$H28)^(BX$3-1)),0),IF(BX$3='Step 1_Expenditure2'!$F28,'Step 1_Expenditure2'!$E28,0))))</f>
        <v/>
      </c>
      <c r="BY6" s="55" t="str">
        <f>IF(BY$3="","",IF('Step 1_Expenditure2'!$E28=0,0,IF('Step 1_Expenditure2'!$D28="OPEX",IF(AND(BY$3&gt;='Step 1_Expenditure2'!$F28,'Step 1_Expenditure2'!$F28+'Step 1_Expenditure2'!$G28-1&gt;=BY$3),'Step 1_Expenditure2'!$E28*((1+'Step 1_Expenditure2'!$H28)^(BY$3-1)),0),IF(BY$3='Step 1_Expenditure2'!$F28,'Step 1_Expenditure2'!$E28,0))))</f>
        <v/>
      </c>
      <c r="BZ6" s="55" t="str">
        <f>IF(BZ$3="","",IF('Step 1_Expenditure2'!$E28=0,0,IF('Step 1_Expenditure2'!$D28="OPEX",IF(AND(BZ$3&gt;='Step 1_Expenditure2'!$F28,'Step 1_Expenditure2'!$F28+'Step 1_Expenditure2'!$G28-1&gt;=BZ$3),'Step 1_Expenditure2'!$E28*((1+'Step 1_Expenditure2'!$H28)^(BZ$3-1)),0),IF(BZ$3='Step 1_Expenditure2'!$F28,'Step 1_Expenditure2'!$E28,0))))</f>
        <v/>
      </c>
      <c r="CA6" s="55" t="str">
        <f>IF(CA$3="","",IF('Step 1_Expenditure2'!$E28=0,0,IF('Step 1_Expenditure2'!$D28="OPEX",IF(AND(CA$3&gt;='Step 1_Expenditure2'!$F28,'Step 1_Expenditure2'!$F28+'Step 1_Expenditure2'!$G28-1&gt;=CA$3),'Step 1_Expenditure2'!$E28*((1+'Step 1_Expenditure2'!$H28)^(CA$3-1)),0),IF(CA$3='Step 1_Expenditure2'!$F28,'Step 1_Expenditure2'!$E28,0))))</f>
        <v/>
      </c>
      <c r="CB6" s="55" t="str">
        <f>IF(CB$3="","",IF('Step 1_Expenditure2'!$E28=0,0,IF('Step 1_Expenditure2'!$D28="OPEX",IF(AND(CB$3&gt;='Step 1_Expenditure2'!$F28,'Step 1_Expenditure2'!$F28+'Step 1_Expenditure2'!$G28-1&gt;=CB$3),'Step 1_Expenditure2'!$E28*((1+'Step 1_Expenditure2'!$H28)^(CB$3-1)),0),IF(CB$3='Step 1_Expenditure2'!$F28,'Step 1_Expenditure2'!$E28,0))))</f>
        <v/>
      </c>
      <c r="CC6" s="55" t="str">
        <f>IF(CC$3="","",IF('Step 1_Expenditure2'!$E28=0,0,IF('Step 1_Expenditure2'!$D28="OPEX",IF(AND(CC$3&gt;='Step 1_Expenditure2'!$F28,'Step 1_Expenditure2'!$F28+'Step 1_Expenditure2'!$G28-1&gt;=CC$3),'Step 1_Expenditure2'!$E28*((1+'Step 1_Expenditure2'!$H28)^(CC$3-1)),0),IF(CC$3='Step 1_Expenditure2'!$F28,'Step 1_Expenditure2'!$E28,0))))</f>
        <v/>
      </c>
      <c r="CD6" s="55" t="str">
        <f>IF(CD$3="","",IF('Step 1_Expenditure2'!$E28=0,0,IF('Step 1_Expenditure2'!$D28="OPEX",IF(AND(CD$3&gt;='Step 1_Expenditure2'!$F28,'Step 1_Expenditure2'!$F28+'Step 1_Expenditure2'!$G28-1&gt;=CD$3),'Step 1_Expenditure2'!$E28*((1+'Step 1_Expenditure2'!$H28)^(CD$3-1)),0),IF(CD$3='Step 1_Expenditure2'!$F28,'Step 1_Expenditure2'!$E28,0))))</f>
        <v/>
      </c>
      <c r="CE6" s="55" t="str">
        <f>IF(CE$3="","",IF('Step 1_Expenditure2'!$E28=0,0,IF('Step 1_Expenditure2'!$D28="OPEX",IF(AND(CE$3&gt;='Step 1_Expenditure2'!$F28,'Step 1_Expenditure2'!$F28+'Step 1_Expenditure2'!$G28-1&gt;=CE$3),'Step 1_Expenditure2'!$E28*((1+'Step 1_Expenditure2'!$H28)^(CE$3-1)),0),IF(CE$3='Step 1_Expenditure2'!$F28,'Step 1_Expenditure2'!$E28,0))))</f>
        <v/>
      </c>
      <c r="CF6" s="55" t="str">
        <f>IF(CF$3="","",IF('Step 1_Expenditure2'!$E28=0,0,IF('Step 1_Expenditure2'!$D28="OPEX",IF(AND(CF$3&gt;='Step 1_Expenditure2'!$F28,'Step 1_Expenditure2'!$F28+'Step 1_Expenditure2'!$G28-1&gt;=CF$3),'Step 1_Expenditure2'!$E28*((1+'Step 1_Expenditure2'!$H28)^(CF$3-1)),0),IF(CF$3='Step 1_Expenditure2'!$F28,'Step 1_Expenditure2'!$E28,0))))</f>
        <v/>
      </c>
      <c r="CG6" s="55" t="str">
        <f>IF(CG$3="","",IF('Step 1_Expenditure2'!$E28=0,0,IF('Step 1_Expenditure2'!$D28="OPEX",IF(AND(CG$3&gt;='Step 1_Expenditure2'!$F28,'Step 1_Expenditure2'!$F28+'Step 1_Expenditure2'!$G28-1&gt;=CG$3),'Step 1_Expenditure2'!$E28*((1+'Step 1_Expenditure2'!$H28)^(CG$3-1)),0),IF(CG$3='Step 1_Expenditure2'!$F28,'Step 1_Expenditure2'!$E28,0))))</f>
        <v/>
      </c>
      <c r="CH6" s="55" t="str">
        <f>IF(CH$3="","",IF('Step 1_Expenditure2'!$E28=0,0,IF('Step 1_Expenditure2'!$D28="OPEX",IF(AND(CH$3&gt;='Step 1_Expenditure2'!$F28,'Step 1_Expenditure2'!$F28+'Step 1_Expenditure2'!$G28-1&gt;=CH$3),'Step 1_Expenditure2'!$E28*((1+'Step 1_Expenditure2'!$H28)^(CH$3-1)),0),IF(CH$3='Step 1_Expenditure2'!$F28,'Step 1_Expenditure2'!$E28,0))))</f>
        <v/>
      </c>
      <c r="CI6" s="55" t="str">
        <f>IF(CI$3="","",IF('Step 1_Expenditure2'!$E28=0,0,IF('Step 1_Expenditure2'!$D28="OPEX",IF(AND(CI$3&gt;='Step 1_Expenditure2'!$F28,'Step 1_Expenditure2'!$F28+'Step 1_Expenditure2'!$G28-1&gt;=CI$3),'Step 1_Expenditure2'!$E28*((1+'Step 1_Expenditure2'!$H28)^(CI$3-1)),0),IF(CI$3='Step 1_Expenditure2'!$F28,'Step 1_Expenditure2'!$E28,0))))</f>
        <v/>
      </c>
      <c r="CJ6" s="55" t="str">
        <f>IF(CJ$3="","",IF('Step 1_Expenditure2'!$E28=0,0,IF('Step 1_Expenditure2'!$D28="OPEX",IF(AND(CJ$3&gt;='Step 1_Expenditure2'!$F28,'Step 1_Expenditure2'!$F28+'Step 1_Expenditure2'!$G28-1&gt;=CJ$3),'Step 1_Expenditure2'!$E28*((1+'Step 1_Expenditure2'!$H28)^(CJ$3-1)),0),IF(CJ$3='Step 1_Expenditure2'!$F28,'Step 1_Expenditure2'!$E28,0))))</f>
        <v/>
      </c>
      <c r="CK6" s="55" t="str">
        <f>IF(CK$3="","",IF('Step 1_Expenditure2'!$E28=0,0,IF('Step 1_Expenditure2'!$D28="OPEX",IF(AND(CK$3&gt;='Step 1_Expenditure2'!$F28,'Step 1_Expenditure2'!$F28+'Step 1_Expenditure2'!$G28-1&gt;=CK$3),'Step 1_Expenditure2'!$E28*((1+'Step 1_Expenditure2'!$H28)^(CK$3-1)),0),IF(CK$3='Step 1_Expenditure2'!$F28,'Step 1_Expenditure2'!$E28,0))))</f>
        <v/>
      </c>
      <c r="CL6" s="55" t="str">
        <f>IF(CL$3="","",IF('Step 1_Expenditure2'!$E28=0,0,IF('Step 1_Expenditure2'!$D28="OPEX",IF(AND(CL$3&gt;='Step 1_Expenditure2'!$F28,'Step 1_Expenditure2'!$F28+'Step 1_Expenditure2'!$G28-1&gt;=CL$3),'Step 1_Expenditure2'!$E28*((1+'Step 1_Expenditure2'!$H28)^(CL$3-1)),0),IF(CL$3='Step 1_Expenditure2'!$F28,'Step 1_Expenditure2'!$E28,0))))</f>
        <v/>
      </c>
      <c r="CM6" s="55" t="str">
        <f>IF(CM$3="","",IF('Step 1_Expenditure2'!$E28=0,0,IF('Step 1_Expenditure2'!$D28="OPEX",IF(AND(CM$3&gt;='Step 1_Expenditure2'!$F28,'Step 1_Expenditure2'!$F28+'Step 1_Expenditure2'!$G28-1&gt;=CM$3),'Step 1_Expenditure2'!$E28*((1+'Step 1_Expenditure2'!$H28)^(CM$3-1)),0),IF(CM$3='Step 1_Expenditure2'!$F28,'Step 1_Expenditure2'!$E28,0))))</f>
        <v/>
      </c>
      <c r="CN6" s="55" t="str">
        <f>IF(CN$3="","",IF('Step 1_Expenditure2'!$E28=0,0,IF('Step 1_Expenditure2'!$D28="OPEX",IF(AND(CN$3&gt;='Step 1_Expenditure2'!$F28,'Step 1_Expenditure2'!$F28+'Step 1_Expenditure2'!$G28-1&gt;=CN$3),'Step 1_Expenditure2'!$E28*((1+'Step 1_Expenditure2'!$H28)^(CN$3-1)),0),IF(CN$3='Step 1_Expenditure2'!$F28,'Step 1_Expenditure2'!$E28,0))))</f>
        <v/>
      </c>
      <c r="CO6" s="55" t="str">
        <f>IF(CO$3="","",IF('Step 1_Expenditure2'!$E28=0,0,IF('Step 1_Expenditure2'!$D28="OPEX",IF(AND(CO$3&gt;='Step 1_Expenditure2'!$F28,'Step 1_Expenditure2'!$F28+'Step 1_Expenditure2'!$G28-1&gt;=CO$3),'Step 1_Expenditure2'!$E28*((1+'Step 1_Expenditure2'!$H28)^(CO$3-1)),0),IF(CO$3='Step 1_Expenditure2'!$F28,'Step 1_Expenditure2'!$E28,0))))</f>
        <v/>
      </c>
      <c r="CP6" s="55" t="str">
        <f>IF(CP$3="","",IF('Step 1_Expenditure2'!$E28=0,0,IF('Step 1_Expenditure2'!$D28="OPEX",IF(AND(CP$3&gt;='Step 1_Expenditure2'!$F28,'Step 1_Expenditure2'!$F28+'Step 1_Expenditure2'!$G28-1&gt;=CP$3),'Step 1_Expenditure2'!$E28*((1+'Step 1_Expenditure2'!$H28)^(CP$3-1)),0),IF(CP$3='Step 1_Expenditure2'!$F28,'Step 1_Expenditure2'!$E28,0))))</f>
        <v/>
      </c>
      <c r="CQ6" s="55" t="str">
        <f>IF(CQ$3="","",IF('Step 1_Expenditure2'!$E28=0,0,IF('Step 1_Expenditure2'!$D28="OPEX",IF(AND(CQ$3&gt;='Step 1_Expenditure2'!$F28,'Step 1_Expenditure2'!$F28+'Step 1_Expenditure2'!$G28-1&gt;=CQ$3),'Step 1_Expenditure2'!$E28*((1+'Step 1_Expenditure2'!$H28)^(CQ$3-1)),0),IF(CQ$3='Step 1_Expenditure2'!$F28,'Step 1_Expenditure2'!$E28,0))))</f>
        <v/>
      </c>
      <c r="CR6" s="55" t="str">
        <f>IF(CR$3="","",IF('Step 1_Expenditure2'!$E28=0,0,IF('Step 1_Expenditure2'!$D28="OPEX",IF(AND(CR$3&gt;='Step 1_Expenditure2'!$F28,'Step 1_Expenditure2'!$F28+'Step 1_Expenditure2'!$G28-1&gt;=CR$3),'Step 1_Expenditure2'!$E28*((1+'Step 1_Expenditure2'!$H28)^(CR$3-1)),0),IF(CR$3='Step 1_Expenditure2'!$F28,'Step 1_Expenditure2'!$E28,0))))</f>
        <v/>
      </c>
      <c r="CS6" s="55" t="str">
        <f>IF(CS$3="","",IF('Step 1_Expenditure2'!$E28=0,0,IF('Step 1_Expenditure2'!$D28="OPEX",IF(AND(CS$3&gt;='Step 1_Expenditure2'!$F28,'Step 1_Expenditure2'!$F28+'Step 1_Expenditure2'!$G28-1&gt;=CS$3),'Step 1_Expenditure2'!$E28*((1+'Step 1_Expenditure2'!$H28)^(CS$3-1)),0),IF(CS$3='Step 1_Expenditure2'!$F28,'Step 1_Expenditure2'!$E28,0))))</f>
        <v/>
      </c>
      <c r="CT6" s="55" t="str">
        <f>IF(CT$3="","",IF('Step 1_Expenditure2'!$E28=0,0,IF('Step 1_Expenditure2'!$D28="OPEX",IF(AND(CT$3&gt;='Step 1_Expenditure2'!$F28,'Step 1_Expenditure2'!$F28+'Step 1_Expenditure2'!$G28-1&gt;=CT$3),'Step 1_Expenditure2'!$E28*((1+'Step 1_Expenditure2'!$H28)^(CT$3-1)),0),IF(CT$3='Step 1_Expenditure2'!$F28,'Step 1_Expenditure2'!$E28,0))))</f>
        <v/>
      </c>
      <c r="CU6" s="55" t="str">
        <f>IF(CU$3="","",IF('Step 1_Expenditure2'!$E28=0,0,IF('Step 1_Expenditure2'!$D28="OPEX",IF(AND(CU$3&gt;='Step 1_Expenditure2'!$F28,'Step 1_Expenditure2'!$F28+'Step 1_Expenditure2'!$G28-1&gt;=CU$3),'Step 1_Expenditure2'!$E28*((1+'Step 1_Expenditure2'!$H28)^(CU$3-1)),0),IF(CU$3='Step 1_Expenditure2'!$F28,'Step 1_Expenditure2'!$E28,0))))</f>
        <v/>
      </c>
      <c r="CV6" s="55" t="str">
        <f>IF(CV$3="","",IF('Step 1_Expenditure2'!$E28=0,0,IF('Step 1_Expenditure2'!$D28="OPEX",IF(AND(CV$3&gt;='Step 1_Expenditure2'!$F28,'Step 1_Expenditure2'!$F28+'Step 1_Expenditure2'!$G28-1&gt;=CV$3),'Step 1_Expenditure2'!$E28*((1+'Step 1_Expenditure2'!$H28)^(CV$3-1)),0),IF(CV$3='Step 1_Expenditure2'!$F28,'Step 1_Expenditure2'!$E28,0))))</f>
        <v/>
      </c>
      <c r="CW6" s="55" t="str">
        <f>IF(CW$3="","",IF('Step 1_Expenditure2'!$E28=0,0,IF('Step 1_Expenditure2'!$D28="OPEX",IF(AND(CW$3&gt;='Step 1_Expenditure2'!$F28,'Step 1_Expenditure2'!$F28+'Step 1_Expenditure2'!$G28-1&gt;=CW$3),'Step 1_Expenditure2'!$E28*((1+'Step 1_Expenditure2'!$H28)^(CW$3-1)),0),IF(CW$3='Step 1_Expenditure2'!$F28,'Step 1_Expenditure2'!$E28,0))))</f>
        <v/>
      </c>
      <c r="CX6" s="55" t="str">
        <f>IF(CX$3="","",IF('Step 1_Expenditure2'!$E28=0,0,IF('Step 1_Expenditure2'!$D28="OPEX",IF(AND(CX$3&gt;='Step 1_Expenditure2'!$F28,'Step 1_Expenditure2'!$F28+'Step 1_Expenditure2'!$G28-1&gt;=CX$3),'Step 1_Expenditure2'!$E28*((1+'Step 1_Expenditure2'!$H28)^(CX$3-1)),0),IF(CX$3='Step 1_Expenditure2'!$F28,'Step 1_Expenditure2'!$E28,0))))</f>
        <v/>
      </c>
      <c r="CY6" s="55" t="str">
        <f>IF(CY$3="","",IF('Step 1_Expenditure2'!$E28=0,0,IF('Step 1_Expenditure2'!$D28="OPEX",IF(AND(CY$3&gt;='Step 1_Expenditure2'!$F28,'Step 1_Expenditure2'!$F28+'Step 1_Expenditure2'!$G28-1&gt;=CY$3),'Step 1_Expenditure2'!$E28*((1+'Step 1_Expenditure2'!$H28)^(CY$3-1)),0),IF(CY$3='Step 1_Expenditure2'!$F28,'Step 1_Expenditure2'!$E28,0))))</f>
        <v/>
      </c>
      <c r="CZ6" s="55" t="str">
        <f>IF(CZ$3="","",IF('Step 1_Expenditure2'!$E28=0,0,IF('Step 1_Expenditure2'!$D28="OPEX",IF(AND(CZ$3&gt;='Step 1_Expenditure2'!$F28,'Step 1_Expenditure2'!$F28+'Step 1_Expenditure2'!$G28-1&gt;=CZ$3),'Step 1_Expenditure2'!$E28*((1+'Step 1_Expenditure2'!$H28)^(CZ$3-1)),0),IF(CZ$3='Step 1_Expenditure2'!$F28,'Step 1_Expenditure2'!$E28,0))))</f>
        <v/>
      </c>
      <c r="DA6" s="55" t="str">
        <f>IF(DA$3="","",IF('Step 1_Expenditure2'!$E28=0,0,IF('Step 1_Expenditure2'!$D28="OPEX",IF(AND(DA$3&gt;='Step 1_Expenditure2'!$F28,'Step 1_Expenditure2'!$F28+'Step 1_Expenditure2'!$G28-1&gt;=DA$3),'Step 1_Expenditure2'!$E28*((1+'Step 1_Expenditure2'!$H28)^(DA$3-1)),0),IF(DA$3='Step 1_Expenditure2'!$F28,'Step 1_Expenditure2'!$E28,0))))</f>
        <v/>
      </c>
      <c r="DB6" s="55" t="str">
        <f>IF(DB$3="","",IF('Step 1_Expenditure2'!$E28=0,0,IF('Step 1_Expenditure2'!$D28="OPEX",IF(AND(DB$3&gt;='Step 1_Expenditure2'!$F28,'Step 1_Expenditure2'!$F28+'Step 1_Expenditure2'!$G28-1&gt;=DB$3),'Step 1_Expenditure2'!$E28*((1+'Step 1_Expenditure2'!$H28)^(DB$3-1)),0),IF(DB$3='Step 1_Expenditure2'!$F28,'Step 1_Expenditure2'!$E28,0))))</f>
        <v/>
      </c>
      <c r="DC6" s="1"/>
    </row>
    <row r="7" spans="1:107" s="3" customFormat="1" x14ac:dyDescent="0.25">
      <c r="A7" s="3">
        <f t="shared" si="0"/>
        <v>2500</v>
      </c>
      <c r="B7" s="22" t="str">
        <f>IF('Step 1_Expenditure2'!E29&gt;0,'Step 1_Expenditure2'!B29,"")</f>
        <v>Stage 1: Preparation and Briefing</v>
      </c>
      <c r="C7" s="152" t="str">
        <f>IF('Step 1_Expenditure2'!E29&gt;0,'Step 1_Expenditure2'!D29,"")</f>
        <v>Consultancy</v>
      </c>
      <c r="D7" s="158">
        <f>IF('Step 1_Expenditure2'!E29&gt;0,IF('Step 1_Expenditure2'!F29+'Step 1_Expenditure2'!G29&gt;'Step 1_Expenditure2'!$C$20,'Step 1_Expenditure2'!$C$20,'Step 1_Expenditure2'!F29+'Step 1_Expenditure2'!G29),"")</f>
        <v>0</v>
      </c>
      <c r="E7" s="22" t="str">
        <f>IF('Step 1_Expenditure2'!E29&gt;0,'Step 1_Expenditure2'!C29,"")</f>
        <v>Budget 99 Application</v>
      </c>
      <c r="F7" s="55">
        <f>IF(F$3="","",IF('Step 1_Expenditure2'!$E29=0,0,IF('Step 1_Expenditure2'!$D29="OPEX",IF(AND(F$3&gt;='Step 1_Expenditure2'!$F29,'Step 1_Expenditure2'!$F29+'Step 1_Expenditure2'!$G29-1&gt;=F$3),'Step 1_Expenditure2'!$E29*((1+'Step 1_Expenditure2'!$H29)^(F$3)),0),IF(F$3='Step 1_Expenditure2'!$F29,'Step 1_Expenditure2'!$E29,0))))</f>
        <v>2500</v>
      </c>
      <c r="G7" s="55">
        <f>IF(G$3="","",IF('Step 1_Expenditure2'!$E29=0,0,IF('Step 1_Expenditure2'!$D29="OPEX",IF(AND(G$3&gt;='Step 1_Expenditure2'!$F29,'Step 1_Expenditure2'!$F29+'Step 1_Expenditure2'!$G29-1&gt;=G$3),'Step 1_Expenditure2'!$E29*((1+'Step 1_Expenditure2'!$H29)^(G$3-1)),0),IF(G$3='Step 1_Expenditure2'!$F29,'Step 1_Expenditure2'!$E29,0))))</f>
        <v>0</v>
      </c>
      <c r="H7" s="55">
        <f>IF(H$3="","",IF('Step 1_Expenditure2'!$E29=0,0,IF('Step 1_Expenditure2'!$D29="OPEX",IF(AND(H$3&gt;='Step 1_Expenditure2'!$F29,'Step 1_Expenditure2'!$F29+'Step 1_Expenditure2'!$G29-1&gt;=H$3),'Step 1_Expenditure2'!$E29*((1+'Step 1_Expenditure2'!$H29)^(H$3-1)),0),IF(H$3='Step 1_Expenditure2'!$F29,'Step 1_Expenditure2'!$E29,0))))</f>
        <v>0</v>
      </c>
      <c r="I7" s="55">
        <f>IF(I$3="","",IF('Step 1_Expenditure2'!$E29=0,0,IF('Step 1_Expenditure2'!$D29="OPEX",IF(AND(I$3&gt;='Step 1_Expenditure2'!$F29,'Step 1_Expenditure2'!$F29+'Step 1_Expenditure2'!$G29-1&gt;=I$3),'Step 1_Expenditure2'!$E29*((1+'Step 1_Expenditure2'!$H29)^(I$3-1)),0),IF(I$3='Step 1_Expenditure2'!$F29,'Step 1_Expenditure2'!$E29,0))))</f>
        <v>0</v>
      </c>
      <c r="J7" s="55">
        <f>IF(J$3="","",IF('Step 1_Expenditure2'!$E29=0,0,IF('Step 1_Expenditure2'!$D29="OPEX",IF(AND(J$3&gt;='Step 1_Expenditure2'!$F29,'Step 1_Expenditure2'!$F29+'Step 1_Expenditure2'!$G29-1&gt;=J$3),'Step 1_Expenditure2'!$E29*((1+'Step 1_Expenditure2'!$H29)^(J$3-1)),0),IF(J$3='Step 1_Expenditure2'!$F29,'Step 1_Expenditure2'!$E29,0))))</f>
        <v>0</v>
      </c>
      <c r="K7" s="55">
        <f>IF(K$3="","",IF('Step 1_Expenditure2'!$E29=0,0,IF('Step 1_Expenditure2'!$D29="OPEX",IF(AND(K$3&gt;='Step 1_Expenditure2'!$F29,'Step 1_Expenditure2'!$F29+'Step 1_Expenditure2'!$G29-1&gt;=K$3),'Step 1_Expenditure2'!$E29*((1+'Step 1_Expenditure2'!$H29)^(K$3-1)),0),IF(K$3='Step 1_Expenditure2'!$F29,'Step 1_Expenditure2'!$E29,0))))</f>
        <v>0</v>
      </c>
      <c r="L7" s="55">
        <f>IF(L$3="","",IF('Step 1_Expenditure2'!$E29=0,0,IF('Step 1_Expenditure2'!$D29="OPEX",IF(AND(L$3&gt;='Step 1_Expenditure2'!$F29,'Step 1_Expenditure2'!$F29+'Step 1_Expenditure2'!$G29-1&gt;=L$3),'Step 1_Expenditure2'!$E29*((1+'Step 1_Expenditure2'!$H29)^(L$3-1)),0),IF(L$3='Step 1_Expenditure2'!$F29,'Step 1_Expenditure2'!$E29,0))))</f>
        <v>0</v>
      </c>
      <c r="M7" s="55">
        <f>IF(M$3="","",IF('Step 1_Expenditure2'!$E29=0,0,IF('Step 1_Expenditure2'!$D29="OPEX",IF(AND(M$3&gt;='Step 1_Expenditure2'!$F29,'Step 1_Expenditure2'!$F29+'Step 1_Expenditure2'!$G29-1&gt;=M$3),'Step 1_Expenditure2'!$E29*((1+'Step 1_Expenditure2'!$H29)^(M$3-1)),0),IF(M$3='Step 1_Expenditure2'!$F29,'Step 1_Expenditure2'!$E29,0))))</f>
        <v>0</v>
      </c>
      <c r="N7" s="55">
        <f>IF(N$3="","",IF('Step 1_Expenditure2'!$E29=0,0,IF('Step 1_Expenditure2'!$D29="OPEX",IF(AND(N$3&gt;='Step 1_Expenditure2'!$F29,'Step 1_Expenditure2'!$F29+'Step 1_Expenditure2'!$G29-1&gt;=N$3),'Step 1_Expenditure2'!$E29*((1+'Step 1_Expenditure2'!$H29)^(N$3-1)),0),IF(N$3='Step 1_Expenditure2'!$F29,'Step 1_Expenditure2'!$E29,0))))</f>
        <v>0</v>
      </c>
      <c r="O7" s="55">
        <f>IF(O$3="","",IF('Step 1_Expenditure2'!$E29=0,0,IF('Step 1_Expenditure2'!$D29="OPEX",IF(AND(O$3&gt;='Step 1_Expenditure2'!$F29,'Step 1_Expenditure2'!$F29+'Step 1_Expenditure2'!$G29-1&gt;=O$3),'Step 1_Expenditure2'!$E29*((1+'Step 1_Expenditure2'!$H29)^(O$3-1)),0),IF(O$3='Step 1_Expenditure2'!$F29,'Step 1_Expenditure2'!$E29,0))))</f>
        <v>0</v>
      </c>
      <c r="P7" s="55">
        <f>IF(P$3="","",IF('Step 1_Expenditure2'!$E29=0,0,IF('Step 1_Expenditure2'!$D29="OPEX",IF(AND(P$3&gt;='Step 1_Expenditure2'!$F29,'Step 1_Expenditure2'!$F29+'Step 1_Expenditure2'!$G29-1&gt;=P$3),'Step 1_Expenditure2'!$E29*((1+'Step 1_Expenditure2'!$H29)^(P$3-1)),0),IF(P$3='Step 1_Expenditure2'!$F29,'Step 1_Expenditure2'!$E29,0))))</f>
        <v>0</v>
      </c>
      <c r="Q7" s="55">
        <f>IF(Q$3="","",IF('Step 1_Expenditure2'!$E29=0,0,IF('Step 1_Expenditure2'!$D29="OPEX",IF(AND(Q$3&gt;='Step 1_Expenditure2'!$F29,'Step 1_Expenditure2'!$F29+'Step 1_Expenditure2'!$G29-1&gt;=Q$3),'Step 1_Expenditure2'!$E29*((1+'Step 1_Expenditure2'!$H29)^(Q$3-1)),0),IF(Q$3='Step 1_Expenditure2'!$F29,'Step 1_Expenditure2'!$E29,0))))</f>
        <v>0</v>
      </c>
      <c r="R7" s="55">
        <f>IF(R$3="","",IF('Step 1_Expenditure2'!$E29=0,0,IF('Step 1_Expenditure2'!$D29="OPEX",IF(AND(R$3&gt;='Step 1_Expenditure2'!$F29,'Step 1_Expenditure2'!$F29+'Step 1_Expenditure2'!$G29-1&gt;=R$3),'Step 1_Expenditure2'!$E29*((1+'Step 1_Expenditure2'!$H29)^(R$3-1)),0),IF(R$3='Step 1_Expenditure2'!$F29,'Step 1_Expenditure2'!$E29,0))))</f>
        <v>0</v>
      </c>
      <c r="S7" s="55">
        <f>IF(S$3="","",IF('Step 1_Expenditure2'!$E29=0,0,IF('Step 1_Expenditure2'!$D29="OPEX",IF(AND(S$3&gt;='Step 1_Expenditure2'!$F29,'Step 1_Expenditure2'!$F29+'Step 1_Expenditure2'!$G29-1&gt;=S$3),'Step 1_Expenditure2'!$E29*((1+'Step 1_Expenditure2'!$H29)^(S$3-1)),0),IF(S$3='Step 1_Expenditure2'!$F29,'Step 1_Expenditure2'!$E29,0))))</f>
        <v>0</v>
      </c>
      <c r="T7" s="55">
        <f>IF(T$3="","",IF('Step 1_Expenditure2'!$E29=0,0,IF('Step 1_Expenditure2'!$D29="OPEX",IF(AND(T$3&gt;='Step 1_Expenditure2'!$F29,'Step 1_Expenditure2'!$F29+'Step 1_Expenditure2'!$G29-1&gt;=T$3),'Step 1_Expenditure2'!$E29*((1+'Step 1_Expenditure2'!$H29)^(T$3-1)),0),IF(T$3='Step 1_Expenditure2'!$F29,'Step 1_Expenditure2'!$E29,0))))</f>
        <v>0</v>
      </c>
      <c r="U7" s="55">
        <f>IF(U$3="","",IF('Step 1_Expenditure2'!$E29=0,0,IF('Step 1_Expenditure2'!$D29="OPEX",IF(AND(U$3&gt;='Step 1_Expenditure2'!$F29,'Step 1_Expenditure2'!$F29+'Step 1_Expenditure2'!$G29-1&gt;=U$3),'Step 1_Expenditure2'!$E29*((1+'Step 1_Expenditure2'!$H29)^(U$3-1)),0),IF(U$3='Step 1_Expenditure2'!$F29,'Step 1_Expenditure2'!$E29,0))))</f>
        <v>0</v>
      </c>
      <c r="V7" s="55">
        <f>IF(V$3="","",IF('Step 1_Expenditure2'!$E29=0,0,IF('Step 1_Expenditure2'!$D29="OPEX",IF(AND(V$3&gt;='Step 1_Expenditure2'!$F29,'Step 1_Expenditure2'!$F29+'Step 1_Expenditure2'!$G29-1&gt;=V$3),'Step 1_Expenditure2'!$E29*((1+'Step 1_Expenditure2'!$H29)^(V$3-1)),0),IF(V$3='Step 1_Expenditure2'!$F29,'Step 1_Expenditure2'!$E29,0))))</f>
        <v>0</v>
      </c>
      <c r="W7" s="55">
        <f>IF(W$3="","",IF('Step 1_Expenditure2'!$E29=0,0,IF('Step 1_Expenditure2'!$D29="OPEX",IF(AND(W$3&gt;='Step 1_Expenditure2'!$F29,'Step 1_Expenditure2'!$F29+'Step 1_Expenditure2'!$G29-1&gt;=W$3),'Step 1_Expenditure2'!$E29*((1+'Step 1_Expenditure2'!$H29)^(W$3-1)),0),IF(W$3='Step 1_Expenditure2'!$F29,'Step 1_Expenditure2'!$E29,0))))</f>
        <v>0</v>
      </c>
      <c r="X7" s="55">
        <f>IF(X$3="","",IF('Step 1_Expenditure2'!$E29=0,0,IF('Step 1_Expenditure2'!$D29="OPEX",IF(AND(X$3&gt;='Step 1_Expenditure2'!$F29,'Step 1_Expenditure2'!$F29+'Step 1_Expenditure2'!$G29-1&gt;=X$3),'Step 1_Expenditure2'!$E29*((1+'Step 1_Expenditure2'!$H29)^(X$3-1)),0),IF(X$3='Step 1_Expenditure2'!$F29,'Step 1_Expenditure2'!$E29,0))))</f>
        <v>0</v>
      </c>
      <c r="Y7" s="55">
        <f>IF(Y$3="","",IF('Step 1_Expenditure2'!$E29=0,0,IF('Step 1_Expenditure2'!$D29="OPEX",IF(AND(Y$3&gt;='Step 1_Expenditure2'!$F29,'Step 1_Expenditure2'!$F29+'Step 1_Expenditure2'!$G29-1&gt;=Y$3),'Step 1_Expenditure2'!$E29*((1+'Step 1_Expenditure2'!$H29)^(Y$3-1)),0),IF(Y$3='Step 1_Expenditure2'!$F29,'Step 1_Expenditure2'!$E29,0))))</f>
        <v>0</v>
      </c>
      <c r="Z7" s="55">
        <f>IF(Z$3="","",IF('Step 1_Expenditure2'!$E29=0,0,IF('Step 1_Expenditure2'!$D29="OPEX",IF(AND(Z$3&gt;='Step 1_Expenditure2'!$F29,'Step 1_Expenditure2'!$F29+'Step 1_Expenditure2'!$G29-1&gt;=Z$3),'Step 1_Expenditure2'!$E29*((1+'Step 1_Expenditure2'!$H29)^(Z$3-1)),0),IF(Z$3='Step 1_Expenditure2'!$F29,'Step 1_Expenditure2'!$E29,0))))</f>
        <v>0</v>
      </c>
      <c r="AA7" s="55" t="str">
        <f>IF(AA$3="","",IF('Step 1_Expenditure2'!$E29=0,0,IF('Step 1_Expenditure2'!$D29="OPEX",IF(AND(AA$3&gt;='Step 1_Expenditure2'!$F29,'Step 1_Expenditure2'!$F29+'Step 1_Expenditure2'!$G29-1&gt;=AA$3),'Step 1_Expenditure2'!$E29*((1+'Step 1_Expenditure2'!$H29)^(AA$3-1)),0),IF(AA$3='Step 1_Expenditure2'!$F29,'Step 1_Expenditure2'!$E29,0))))</f>
        <v/>
      </c>
      <c r="AB7" s="55" t="str">
        <f>IF(AB$3="","",IF('Step 1_Expenditure2'!$E29=0,0,IF('Step 1_Expenditure2'!$D29="OPEX",IF(AND(AB$3&gt;='Step 1_Expenditure2'!$F29,'Step 1_Expenditure2'!$F29+'Step 1_Expenditure2'!$G29-1&gt;=AB$3),'Step 1_Expenditure2'!$E29*((1+'Step 1_Expenditure2'!$H29)^(AB$3-1)),0),IF(AB$3='Step 1_Expenditure2'!$F29,'Step 1_Expenditure2'!$E29,0))))</f>
        <v/>
      </c>
      <c r="AC7" s="55" t="str">
        <f>IF(AC$3="","",IF('Step 1_Expenditure2'!$E29=0,0,IF('Step 1_Expenditure2'!$D29="OPEX",IF(AND(AC$3&gt;='Step 1_Expenditure2'!$F29,'Step 1_Expenditure2'!$F29+'Step 1_Expenditure2'!$G29-1&gt;=AC$3),'Step 1_Expenditure2'!$E29*((1+'Step 1_Expenditure2'!$H29)^(AC$3-1)),0),IF(AC$3='Step 1_Expenditure2'!$F29,'Step 1_Expenditure2'!$E29,0))))</f>
        <v/>
      </c>
      <c r="AD7" s="55" t="str">
        <f>IF(AD$3="","",IF('Step 1_Expenditure2'!$E29=0,0,IF('Step 1_Expenditure2'!$D29="OPEX",IF(AND(AD$3&gt;='Step 1_Expenditure2'!$F29,'Step 1_Expenditure2'!$F29+'Step 1_Expenditure2'!$G29-1&gt;=AD$3),'Step 1_Expenditure2'!$E29*((1+'Step 1_Expenditure2'!$H29)^(AD$3-1)),0),IF(AD$3='Step 1_Expenditure2'!$F29,'Step 1_Expenditure2'!$E29,0))))</f>
        <v/>
      </c>
      <c r="AE7" s="55" t="str">
        <f>IF(AE$3="","",IF('Step 1_Expenditure2'!$E29=0,0,IF('Step 1_Expenditure2'!$D29="OPEX",IF(AND(AE$3&gt;='Step 1_Expenditure2'!$F29,'Step 1_Expenditure2'!$F29+'Step 1_Expenditure2'!$G29-1&gt;=AE$3),'Step 1_Expenditure2'!$E29*((1+'Step 1_Expenditure2'!$H29)^(AE$3-1)),0),IF(AE$3='Step 1_Expenditure2'!$F29,'Step 1_Expenditure2'!$E29,0))))</f>
        <v/>
      </c>
      <c r="AF7" s="55" t="str">
        <f>IF(AF$3="","",IF('Step 1_Expenditure2'!$E29=0,0,IF('Step 1_Expenditure2'!$D29="OPEX",IF(AND(AF$3&gt;='Step 1_Expenditure2'!$F29,'Step 1_Expenditure2'!$F29+'Step 1_Expenditure2'!$G29-1&gt;=AF$3),'Step 1_Expenditure2'!$E29*((1+'Step 1_Expenditure2'!$H29)^(AF$3-1)),0),IF(AF$3='Step 1_Expenditure2'!$F29,'Step 1_Expenditure2'!$E29,0))))</f>
        <v/>
      </c>
      <c r="AG7" s="55" t="str">
        <f>IF(AG$3="","",IF('Step 1_Expenditure2'!$E29=0,0,IF('Step 1_Expenditure2'!$D29="OPEX",IF(AND(AG$3&gt;='Step 1_Expenditure2'!$F29,'Step 1_Expenditure2'!$F29+'Step 1_Expenditure2'!$G29-1&gt;=AG$3),'Step 1_Expenditure2'!$E29*((1+'Step 1_Expenditure2'!$H29)^(AG$3-1)),0),IF(AG$3='Step 1_Expenditure2'!$F29,'Step 1_Expenditure2'!$E29,0))))</f>
        <v/>
      </c>
      <c r="AH7" s="55" t="str">
        <f>IF(AH$3="","",IF('Step 1_Expenditure2'!$E29=0,0,IF('Step 1_Expenditure2'!$D29="OPEX",IF(AND(AH$3&gt;='Step 1_Expenditure2'!$F29,'Step 1_Expenditure2'!$F29+'Step 1_Expenditure2'!$G29-1&gt;=AH$3),'Step 1_Expenditure2'!$E29*((1+'Step 1_Expenditure2'!$H29)^(AH$3-1)),0),IF(AH$3='Step 1_Expenditure2'!$F29,'Step 1_Expenditure2'!$E29,0))))</f>
        <v/>
      </c>
      <c r="AI7" s="55" t="str">
        <f>IF(AI$3="","",IF('Step 1_Expenditure2'!$E29=0,0,IF('Step 1_Expenditure2'!$D29="OPEX",IF(AND(AI$3&gt;='Step 1_Expenditure2'!$F29,'Step 1_Expenditure2'!$F29+'Step 1_Expenditure2'!$G29-1&gt;=AI$3),'Step 1_Expenditure2'!$E29*((1+'Step 1_Expenditure2'!$H29)^(AI$3-1)),0),IF(AI$3='Step 1_Expenditure2'!$F29,'Step 1_Expenditure2'!$E29,0))))</f>
        <v/>
      </c>
      <c r="AJ7" s="55" t="str">
        <f>IF(AJ$3="","",IF('Step 1_Expenditure2'!$E29=0,0,IF('Step 1_Expenditure2'!$D29="OPEX",IF(AND(AJ$3&gt;='Step 1_Expenditure2'!$F29,'Step 1_Expenditure2'!$F29+'Step 1_Expenditure2'!$G29-1&gt;=AJ$3),'Step 1_Expenditure2'!$E29*((1+'Step 1_Expenditure2'!$H29)^(AJ$3-1)),0),IF(AJ$3='Step 1_Expenditure2'!$F29,'Step 1_Expenditure2'!$E29,0))))</f>
        <v/>
      </c>
      <c r="AK7" s="55" t="str">
        <f>IF(AK$3="","",IF('Step 1_Expenditure2'!$E29=0,0,IF('Step 1_Expenditure2'!$D29="OPEX",IF(AND(AK$3&gt;='Step 1_Expenditure2'!$F29,'Step 1_Expenditure2'!$F29+'Step 1_Expenditure2'!$G29-1&gt;=AK$3),'Step 1_Expenditure2'!$E29*((1+'Step 1_Expenditure2'!$H29)^(AK$3-1)),0),IF(AK$3='Step 1_Expenditure2'!$F29,'Step 1_Expenditure2'!$E29,0))))</f>
        <v/>
      </c>
      <c r="AL7" s="55" t="str">
        <f>IF(AL$3="","",IF('Step 1_Expenditure2'!$E29=0,0,IF('Step 1_Expenditure2'!$D29="OPEX",IF(AND(AL$3&gt;='Step 1_Expenditure2'!$F29,'Step 1_Expenditure2'!$F29+'Step 1_Expenditure2'!$G29-1&gt;=AL$3),'Step 1_Expenditure2'!$E29*((1+'Step 1_Expenditure2'!$H29)^(AL$3-1)),0),IF(AL$3='Step 1_Expenditure2'!$F29,'Step 1_Expenditure2'!$E29,0))))</f>
        <v/>
      </c>
      <c r="AM7" s="55" t="str">
        <f>IF(AM$3="","",IF('Step 1_Expenditure2'!$E29=0,0,IF('Step 1_Expenditure2'!$D29="OPEX",IF(AND(AM$3&gt;='Step 1_Expenditure2'!$F29,'Step 1_Expenditure2'!$F29+'Step 1_Expenditure2'!$G29-1&gt;=AM$3),'Step 1_Expenditure2'!$E29*((1+'Step 1_Expenditure2'!$H29)^(AM$3-1)),0),IF(AM$3='Step 1_Expenditure2'!$F29,'Step 1_Expenditure2'!$E29,0))))</f>
        <v/>
      </c>
      <c r="AN7" s="55" t="str">
        <f>IF(AN$3="","",IF('Step 1_Expenditure2'!$E29=0,0,IF('Step 1_Expenditure2'!$D29="OPEX",IF(AND(AN$3&gt;='Step 1_Expenditure2'!$F29,'Step 1_Expenditure2'!$F29+'Step 1_Expenditure2'!$G29-1&gt;=AN$3),'Step 1_Expenditure2'!$E29*((1+'Step 1_Expenditure2'!$H29)^(AN$3-1)),0),IF(AN$3='Step 1_Expenditure2'!$F29,'Step 1_Expenditure2'!$E29,0))))</f>
        <v/>
      </c>
      <c r="AO7" s="55" t="str">
        <f>IF(AO$3="","",IF('Step 1_Expenditure2'!$E29=0,0,IF('Step 1_Expenditure2'!$D29="OPEX",IF(AND(AO$3&gt;='Step 1_Expenditure2'!$F29,'Step 1_Expenditure2'!$F29+'Step 1_Expenditure2'!$G29-1&gt;=AO$3),'Step 1_Expenditure2'!$E29*((1+'Step 1_Expenditure2'!$H29)^(AO$3-1)),0),IF(AO$3='Step 1_Expenditure2'!$F29,'Step 1_Expenditure2'!$E29,0))))</f>
        <v/>
      </c>
      <c r="AP7" s="55" t="str">
        <f>IF(AP$3="","",IF('Step 1_Expenditure2'!$E29=0,0,IF('Step 1_Expenditure2'!$D29="OPEX",IF(AND(AP$3&gt;='Step 1_Expenditure2'!$F29,'Step 1_Expenditure2'!$F29+'Step 1_Expenditure2'!$G29-1&gt;=AP$3),'Step 1_Expenditure2'!$E29*((1+'Step 1_Expenditure2'!$H29)^(AP$3-1)),0),IF(AP$3='Step 1_Expenditure2'!$F29,'Step 1_Expenditure2'!$E29,0))))</f>
        <v/>
      </c>
      <c r="AQ7" s="55" t="str">
        <f>IF(AQ$3="","",IF('Step 1_Expenditure2'!$E29=0,0,IF('Step 1_Expenditure2'!$D29="OPEX",IF(AND(AQ$3&gt;='Step 1_Expenditure2'!$F29,'Step 1_Expenditure2'!$F29+'Step 1_Expenditure2'!$G29-1&gt;=AQ$3),'Step 1_Expenditure2'!$E29*((1+'Step 1_Expenditure2'!$H29)^(AQ$3-1)),0),IF(AQ$3='Step 1_Expenditure2'!$F29,'Step 1_Expenditure2'!$E29,0))))</f>
        <v/>
      </c>
      <c r="AR7" s="55" t="str">
        <f>IF(AR$3="","",IF('Step 1_Expenditure2'!$E29=0,0,IF('Step 1_Expenditure2'!$D29="OPEX",IF(AND(AR$3&gt;='Step 1_Expenditure2'!$F29,'Step 1_Expenditure2'!$F29+'Step 1_Expenditure2'!$G29-1&gt;=AR$3),'Step 1_Expenditure2'!$E29*((1+'Step 1_Expenditure2'!$H29)^(AR$3-1)),0),IF(AR$3='Step 1_Expenditure2'!$F29,'Step 1_Expenditure2'!$E29,0))))</f>
        <v/>
      </c>
      <c r="AS7" s="55" t="str">
        <f>IF(AS$3="","",IF('Step 1_Expenditure2'!$E29=0,0,IF('Step 1_Expenditure2'!$D29="OPEX",IF(AND(AS$3&gt;='Step 1_Expenditure2'!$F29,'Step 1_Expenditure2'!$F29+'Step 1_Expenditure2'!$G29-1&gt;=AS$3),'Step 1_Expenditure2'!$E29*((1+'Step 1_Expenditure2'!$H29)^(AS$3-1)),0),IF(AS$3='Step 1_Expenditure2'!$F29,'Step 1_Expenditure2'!$E29,0))))</f>
        <v/>
      </c>
      <c r="AT7" s="55" t="str">
        <f>IF(AT$3="","",IF('Step 1_Expenditure2'!$E29=0,0,IF('Step 1_Expenditure2'!$D29="OPEX",IF(AND(AT$3&gt;='Step 1_Expenditure2'!$F29,'Step 1_Expenditure2'!$F29+'Step 1_Expenditure2'!$G29-1&gt;=AT$3),'Step 1_Expenditure2'!$E29*((1+'Step 1_Expenditure2'!$H29)^(AT$3-1)),0),IF(AT$3='Step 1_Expenditure2'!$F29,'Step 1_Expenditure2'!$E29,0))))</f>
        <v/>
      </c>
      <c r="AU7" s="55" t="str">
        <f>IF(AU$3="","",IF('Step 1_Expenditure2'!$E29=0,0,IF('Step 1_Expenditure2'!$D29="OPEX",IF(AND(AU$3&gt;='Step 1_Expenditure2'!$F29,'Step 1_Expenditure2'!$F29+'Step 1_Expenditure2'!$G29-1&gt;=AU$3),'Step 1_Expenditure2'!$E29*((1+'Step 1_Expenditure2'!$H29)^(AU$3-1)),0),IF(AU$3='Step 1_Expenditure2'!$F29,'Step 1_Expenditure2'!$E29,0))))</f>
        <v/>
      </c>
      <c r="AV7" s="55" t="str">
        <f>IF(AV$3="","",IF('Step 1_Expenditure2'!$E29=0,0,IF('Step 1_Expenditure2'!$D29="OPEX",IF(AND(AV$3&gt;='Step 1_Expenditure2'!$F29,'Step 1_Expenditure2'!$F29+'Step 1_Expenditure2'!$G29-1&gt;=AV$3),'Step 1_Expenditure2'!$E29*((1+'Step 1_Expenditure2'!$H29)^(AV$3-1)),0),IF(AV$3='Step 1_Expenditure2'!$F29,'Step 1_Expenditure2'!$E29,0))))</f>
        <v/>
      </c>
      <c r="AW7" s="55" t="str">
        <f>IF(AW$3="","",IF('Step 1_Expenditure2'!$E29=0,0,IF('Step 1_Expenditure2'!$D29="OPEX",IF(AND(AW$3&gt;='Step 1_Expenditure2'!$F29,'Step 1_Expenditure2'!$F29+'Step 1_Expenditure2'!$G29-1&gt;=AW$3),'Step 1_Expenditure2'!$E29*((1+'Step 1_Expenditure2'!$H29)^(AW$3-1)),0),IF(AW$3='Step 1_Expenditure2'!$F29,'Step 1_Expenditure2'!$E29,0))))</f>
        <v/>
      </c>
      <c r="AX7" s="55" t="str">
        <f>IF(AX$3="","",IF('Step 1_Expenditure2'!$E29=0,0,IF('Step 1_Expenditure2'!$D29="OPEX",IF(AND(AX$3&gt;='Step 1_Expenditure2'!$F29,'Step 1_Expenditure2'!$F29+'Step 1_Expenditure2'!$G29-1&gt;=AX$3),'Step 1_Expenditure2'!$E29*((1+'Step 1_Expenditure2'!$H29)^(AX$3-1)),0),IF(AX$3='Step 1_Expenditure2'!$F29,'Step 1_Expenditure2'!$E29,0))))</f>
        <v/>
      </c>
      <c r="AY7" s="55" t="str">
        <f>IF(AY$3="","",IF('Step 1_Expenditure2'!$E29=0,0,IF('Step 1_Expenditure2'!$D29="OPEX",IF(AND(AY$3&gt;='Step 1_Expenditure2'!$F29,'Step 1_Expenditure2'!$F29+'Step 1_Expenditure2'!$G29-1&gt;=AY$3),'Step 1_Expenditure2'!$E29*((1+'Step 1_Expenditure2'!$H29)^(AY$3-1)),0),IF(AY$3='Step 1_Expenditure2'!$F29,'Step 1_Expenditure2'!$E29,0))))</f>
        <v/>
      </c>
      <c r="AZ7" s="55" t="str">
        <f>IF(AZ$3="","",IF('Step 1_Expenditure2'!$E29=0,0,IF('Step 1_Expenditure2'!$D29="OPEX",IF(AND(AZ$3&gt;='Step 1_Expenditure2'!$F29,'Step 1_Expenditure2'!$F29+'Step 1_Expenditure2'!$G29-1&gt;=AZ$3),'Step 1_Expenditure2'!$E29*((1+'Step 1_Expenditure2'!$H29)^(AZ$3-1)),0),IF(AZ$3='Step 1_Expenditure2'!$F29,'Step 1_Expenditure2'!$E29,0))))</f>
        <v/>
      </c>
      <c r="BA7" s="55" t="str">
        <f>IF(BA$3="","",IF('Step 1_Expenditure2'!$E29=0,0,IF('Step 1_Expenditure2'!$D29="OPEX",IF(AND(BA$3&gt;='Step 1_Expenditure2'!$F29,'Step 1_Expenditure2'!$F29+'Step 1_Expenditure2'!$G29-1&gt;=BA$3),'Step 1_Expenditure2'!$E29*((1+'Step 1_Expenditure2'!$H29)^(BA$3-1)),0),IF(BA$3='Step 1_Expenditure2'!$F29,'Step 1_Expenditure2'!$E29,0))))</f>
        <v/>
      </c>
      <c r="BB7" s="55" t="str">
        <f>IF(BB$3="","",IF('Step 1_Expenditure2'!$E29=0,0,IF('Step 1_Expenditure2'!$D29="OPEX",IF(AND(BB$3&gt;='Step 1_Expenditure2'!$F29,'Step 1_Expenditure2'!$F29+'Step 1_Expenditure2'!$G29-1&gt;=BB$3),'Step 1_Expenditure2'!$E29*((1+'Step 1_Expenditure2'!$H29)^(BB$3-1)),0),IF(BB$3='Step 1_Expenditure2'!$F29,'Step 1_Expenditure2'!$E29,0))))</f>
        <v/>
      </c>
      <c r="BC7" s="55" t="str">
        <f>IF(BC$3="","",IF('Step 1_Expenditure2'!$E29=0,0,IF('Step 1_Expenditure2'!$D29="OPEX",IF(AND(BC$3&gt;='Step 1_Expenditure2'!$F29,'Step 1_Expenditure2'!$F29+'Step 1_Expenditure2'!$G29-1&gt;=BC$3),'Step 1_Expenditure2'!$E29*((1+'Step 1_Expenditure2'!$H29)^(BC$3-1)),0),IF(BC$3='Step 1_Expenditure2'!$F29,'Step 1_Expenditure2'!$E29,0))))</f>
        <v/>
      </c>
      <c r="BD7" s="55" t="str">
        <f>IF(BD$3="","",IF('Step 1_Expenditure2'!$E29=0,0,IF('Step 1_Expenditure2'!$D29="OPEX",IF(AND(BD$3&gt;='Step 1_Expenditure2'!$F29,'Step 1_Expenditure2'!$F29+'Step 1_Expenditure2'!$G29-1&gt;=BD$3),'Step 1_Expenditure2'!$E29*((1+'Step 1_Expenditure2'!$H29)^(BD$3-1)),0),IF(BD$3='Step 1_Expenditure2'!$F29,'Step 1_Expenditure2'!$E29,0))))</f>
        <v/>
      </c>
      <c r="BE7" s="55" t="str">
        <f>IF(BE$3="","",IF('Step 1_Expenditure2'!$E29=0,0,IF('Step 1_Expenditure2'!$D29="OPEX",IF(AND(BE$3&gt;='Step 1_Expenditure2'!$F29,'Step 1_Expenditure2'!$F29+'Step 1_Expenditure2'!$G29-1&gt;=BE$3),'Step 1_Expenditure2'!$E29*((1+'Step 1_Expenditure2'!$H29)^(BE$3-1)),0),IF(BE$3='Step 1_Expenditure2'!$F29,'Step 1_Expenditure2'!$E29,0))))</f>
        <v/>
      </c>
      <c r="BF7" s="55" t="str">
        <f>IF(BF$3="","",IF('Step 1_Expenditure2'!$E29=0,0,IF('Step 1_Expenditure2'!$D29="OPEX",IF(AND(BF$3&gt;='Step 1_Expenditure2'!$F29,'Step 1_Expenditure2'!$F29+'Step 1_Expenditure2'!$G29-1&gt;=BF$3),'Step 1_Expenditure2'!$E29*((1+'Step 1_Expenditure2'!$H29)^(BF$3-1)),0),IF(BF$3='Step 1_Expenditure2'!$F29,'Step 1_Expenditure2'!$E29,0))))</f>
        <v/>
      </c>
      <c r="BG7" s="55" t="str">
        <f>IF(BG$3="","",IF('Step 1_Expenditure2'!$E29=0,0,IF('Step 1_Expenditure2'!$D29="OPEX",IF(AND(BG$3&gt;='Step 1_Expenditure2'!$F29,'Step 1_Expenditure2'!$F29+'Step 1_Expenditure2'!$G29-1&gt;=BG$3),'Step 1_Expenditure2'!$E29*((1+'Step 1_Expenditure2'!$H29)^(BG$3-1)),0),IF(BG$3='Step 1_Expenditure2'!$F29,'Step 1_Expenditure2'!$E29,0))))</f>
        <v/>
      </c>
      <c r="BH7" s="55" t="str">
        <f>IF(BH$3="","",IF('Step 1_Expenditure2'!$E29=0,0,IF('Step 1_Expenditure2'!$D29="OPEX",IF(AND(BH$3&gt;='Step 1_Expenditure2'!$F29,'Step 1_Expenditure2'!$F29+'Step 1_Expenditure2'!$G29-1&gt;=BH$3),'Step 1_Expenditure2'!$E29*((1+'Step 1_Expenditure2'!$H29)^(BH$3-1)),0),IF(BH$3='Step 1_Expenditure2'!$F29,'Step 1_Expenditure2'!$E29,0))))</f>
        <v/>
      </c>
      <c r="BI7" s="55" t="str">
        <f>IF(BI$3="","",IF('Step 1_Expenditure2'!$E29=0,0,IF('Step 1_Expenditure2'!$D29="OPEX",IF(AND(BI$3&gt;='Step 1_Expenditure2'!$F29,'Step 1_Expenditure2'!$F29+'Step 1_Expenditure2'!$G29-1&gt;=BI$3),'Step 1_Expenditure2'!$E29*((1+'Step 1_Expenditure2'!$H29)^(BI$3-1)),0),IF(BI$3='Step 1_Expenditure2'!$F29,'Step 1_Expenditure2'!$E29,0))))</f>
        <v/>
      </c>
      <c r="BJ7" s="55" t="str">
        <f>IF(BJ$3="","",IF('Step 1_Expenditure2'!$E29=0,0,IF('Step 1_Expenditure2'!$D29="OPEX",IF(AND(BJ$3&gt;='Step 1_Expenditure2'!$F29,'Step 1_Expenditure2'!$F29+'Step 1_Expenditure2'!$G29-1&gt;=BJ$3),'Step 1_Expenditure2'!$E29*((1+'Step 1_Expenditure2'!$H29)^(BJ$3-1)),0),IF(BJ$3='Step 1_Expenditure2'!$F29,'Step 1_Expenditure2'!$E29,0))))</f>
        <v/>
      </c>
      <c r="BK7" s="55" t="str">
        <f>IF(BK$3="","",IF('Step 1_Expenditure2'!$E29=0,0,IF('Step 1_Expenditure2'!$D29="OPEX",IF(AND(BK$3&gt;='Step 1_Expenditure2'!$F29,'Step 1_Expenditure2'!$F29+'Step 1_Expenditure2'!$G29-1&gt;=BK$3),'Step 1_Expenditure2'!$E29*((1+'Step 1_Expenditure2'!$H29)^(BK$3-1)),0),IF(BK$3='Step 1_Expenditure2'!$F29,'Step 1_Expenditure2'!$E29,0))))</f>
        <v/>
      </c>
      <c r="BL7" s="55" t="str">
        <f>IF(BL$3="","",IF('Step 1_Expenditure2'!$E29=0,0,IF('Step 1_Expenditure2'!$D29="OPEX",IF(AND(BL$3&gt;='Step 1_Expenditure2'!$F29,'Step 1_Expenditure2'!$F29+'Step 1_Expenditure2'!$G29-1&gt;=BL$3),'Step 1_Expenditure2'!$E29*((1+'Step 1_Expenditure2'!$H29)^(BL$3-1)),0),IF(BL$3='Step 1_Expenditure2'!$F29,'Step 1_Expenditure2'!$E29,0))))</f>
        <v/>
      </c>
      <c r="BM7" s="55" t="str">
        <f>IF(BM$3="","",IF('Step 1_Expenditure2'!$E29=0,0,IF('Step 1_Expenditure2'!$D29="OPEX",IF(AND(BM$3&gt;='Step 1_Expenditure2'!$F29,'Step 1_Expenditure2'!$F29+'Step 1_Expenditure2'!$G29-1&gt;=BM$3),'Step 1_Expenditure2'!$E29*((1+'Step 1_Expenditure2'!$H29)^(BM$3-1)),0),IF(BM$3='Step 1_Expenditure2'!$F29,'Step 1_Expenditure2'!$E29,0))))</f>
        <v/>
      </c>
      <c r="BN7" s="55" t="str">
        <f>IF(BN$3="","",IF('Step 1_Expenditure2'!$E29=0,0,IF('Step 1_Expenditure2'!$D29="OPEX",IF(AND(BN$3&gt;='Step 1_Expenditure2'!$F29,'Step 1_Expenditure2'!$F29+'Step 1_Expenditure2'!$G29-1&gt;=BN$3),'Step 1_Expenditure2'!$E29*((1+'Step 1_Expenditure2'!$H29)^(BN$3-1)),0),IF(BN$3='Step 1_Expenditure2'!$F29,'Step 1_Expenditure2'!$E29,0))))</f>
        <v/>
      </c>
      <c r="BO7" s="55" t="str">
        <f>IF(BO$3="","",IF('Step 1_Expenditure2'!$E29=0,0,IF('Step 1_Expenditure2'!$D29="OPEX",IF(AND(BO$3&gt;='Step 1_Expenditure2'!$F29,'Step 1_Expenditure2'!$F29+'Step 1_Expenditure2'!$G29-1&gt;=BO$3),'Step 1_Expenditure2'!$E29*((1+'Step 1_Expenditure2'!$H29)^(BO$3-1)),0),IF(BO$3='Step 1_Expenditure2'!$F29,'Step 1_Expenditure2'!$E29,0))))</f>
        <v/>
      </c>
      <c r="BP7" s="55" t="str">
        <f>IF(BP$3="","",IF('Step 1_Expenditure2'!$E29=0,0,IF('Step 1_Expenditure2'!$D29="OPEX",IF(AND(BP$3&gt;='Step 1_Expenditure2'!$F29,'Step 1_Expenditure2'!$F29+'Step 1_Expenditure2'!$G29-1&gt;=BP$3),'Step 1_Expenditure2'!$E29*((1+'Step 1_Expenditure2'!$H29)^(BP$3-1)),0),IF(BP$3='Step 1_Expenditure2'!$F29,'Step 1_Expenditure2'!$E29,0))))</f>
        <v/>
      </c>
      <c r="BQ7" s="55" t="str">
        <f>IF(BQ$3="","",IF('Step 1_Expenditure2'!$E29=0,0,IF('Step 1_Expenditure2'!$D29="OPEX",IF(AND(BQ$3&gt;='Step 1_Expenditure2'!$F29,'Step 1_Expenditure2'!$F29+'Step 1_Expenditure2'!$G29-1&gt;=BQ$3),'Step 1_Expenditure2'!$E29*((1+'Step 1_Expenditure2'!$H29)^(BQ$3-1)),0),IF(BQ$3='Step 1_Expenditure2'!$F29,'Step 1_Expenditure2'!$E29,0))))</f>
        <v/>
      </c>
      <c r="BR7" s="55" t="str">
        <f>IF(BR$3="","",IF('Step 1_Expenditure2'!$E29=0,0,IF('Step 1_Expenditure2'!$D29="OPEX",IF(AND(BR$3&gt;='Step 1_Expenditure2'!$F29,'Step 1_Expenditure2'!$F29+'Step 1_Expenditure2'!$G29-1&gt;=BR$3),'Step 1_Expenditure2'!$E29*((1+'Step 1_Expenditure2'!$H29)^(BR$3-1)),0),IF(BR$3='Step 1_Expenditure2'!$F29,'Step 1_Expenditure2'!$E29,0))))</f>
        <v/>
      </c>
      <c r="BS7" s="55" t="str">
        <f>IF(BS$3="","",IF('Step 1_Expenditure2'!$E29=0,0,IF('Step 1_Expenditure2'!$D29="OPEX",IF(AND(BS$3&gt;='Step 1_Expenditure2'!$F29,'Step 1_Expenditure2'!$F29+'Step 1_Expenditure2'!$G29-1&gt;=BS$3),'Step 1_Expenditure2'!$E29*((1+'Step 1_Expenditure2'!$H29)^(BS$3-1)),0),IF(BS$3='Step 1_Expenditure2'!$F29,'Step 1_Expenditure2'!$E29,0))))</f>
        <v/>
      </c>
      <c r="BT7" s="55" t="str">
        <f>IF(BT$3="","",IF('Step 1_Expenditure2'!$E29=0,0,IF('Step 1_Expenditure2'!$D29="OPEX",IF(AND(BT$3&gt;='Step 1_Expenditure2'!$F29,'Step 1_Expenditure2'!$F29+'Step 1_Expenditure2'!$G29-1&gt;=BT$3),'Step 1_Expenditure2'!$E29*((1+'Step 1_Expenditure2'!$H29)^(BT$3-1)),0),IF(BT$3='Step 1_Expenditure2'!$F29,'Step 1_Expenditure2'!$E29,0))))</f>
        <v/>
      </c>
      <c r="BU7" s="55" t="str">
        <f>IF(BU$3="","",IF('Step 1_Expenditure2'!$E29=0,0,IF('Step 1_Expenditure2'!$D29="OPEX",IF(AND(BU$3&gt;='Step 1_Expenditure2'!$F29,'Step 1_Expenditure2'!$F29+'Step 1_Expenditure2'!$G29-1&gt;=BU$3),'Step 1_Expenditure2'!$E29*((1+'Step 1_Expenditure2'!$H29)^(BU$3-1)),0),IF(BU$3='Step 1_Expenditure2'!$F29,'Step 1_Expenditure2'!$E29,0))))</f>
        <v/>
      </c>
      <c r="BV7" s="55" t="str">
        <f>IF(BV$3="","",IF('Step 1_Expenditure2'!$E29=0,0,IF('Step 1_Expenditure2'!$D29="OPEX",IF(AND(BV$3&gt;='Step 1_Expenditure2'!$F29,'Step 1_Expenditure2'!$F29+'Step 1_Expenditure2'!$G29-1&gt;=BV$3),'Step 1_Expenditure2'!$E29*((1+'Step 1_Expenditure2'!$H29)^(BV$3-1)),0),IF(BV$3='Step 1_Expenditure2'!$F29,'Step 1_Expenditure2'!$E29,0))))</f>
        <v/>
      </c>
      <c r="BW7" s="55" t="str">
        <f>IF(BW$3="","",IF('Step 1_Expenditure2'!$E29=0,0,IF('Step 1_Expenditure2'!$D29="OPEX",IF(AND(BW$3&gt;='Step 1_Expenditure2'!$F29,'Step 1_Expenditure2'!$F29+'Step 1_Expenditure2'!$G29-1&gt;=BW$3),'Step 1_Expenditure2'!$E29*((1+'Step 1_Expenditure2'!$H29)^(BW$3-1)),0),IF(BW$3='Step 1_Expenditure2'!$F29,'Step 1_Expenditure2'!$E29,0))))</f>
        <v/>
      </c>
      <c r="BX7" s="55" t="str">
        <f>IF(BX$3="","",IF('Step 1_Expenditure2'!$E29=0,0,IF('Step 1_Expenditure2'!$D29="OPEX",IF(AND(BX$3&gt;='Step 1_Expenditure2'!$F29,'Step 1_Expenditure2'!$F29+'Step 1_Expenditure2'!$G29-1&gt;=BX$3),'Step 1_Expenditure2'!$E29*((1+'Step 1_Expenditure2'!$H29)^(BX$3-1)),0),IF(BX$3='Step 1_Expenditure2'!$F29,'Step 1_Expenditure2'!$E29,0))))</f>
        <v/>
      </c>
      <c r="BY7" s="55" t="str">
        <f>IF(BY$3="","",IF('Step 1_Expenditure2'!$E29=0,0,IF('Step 1_Expenditure2'!$D29="OPEX",IF(AND(BY$3&gt;='Step 1_Expenditure2'!$F29,'Step 1_Expenditure2'!$F29+'Step 1_Expenditure2'!$G29-1&gt;=BY$3),'Step 1_Expenditure2'!$E29*((1+'Step 1_Expenditure2'!$H29)^(BY$3-1)),0),IF(BY$3='Step 1_Expenditure2'!$F29,'Step 1_Expenditure2'!$E29,0))))</f>
        <v/>
      </c>
      <c r="BZ7" s="55" t="str">
        <f>IF(BZ$3="","",IF('Step 1_Expenditure2'!$E29=0,0,IF('Step 1_Expenditure2'!$D29="OPEX",IF(AND(BZ$3&gt;='Step 1_Expenditure2'!$F29,'Step 1_Expenditure2'!$F29+'Step 1_Expenditure2'!$G29-1&gt;=BZ$3),'Step 1_Expenditure2'!$E29*((1+'Step 1_Expenditure2'!$H29)^(BZ$3-1)),0),IF(BZ$3='Step 1_Expenditure2'!$F29,'Step 1_Expenditure2'!$E29,0))))</f>
        <v/>
      </c>
      <c r="CA7" s="55" t="str">
        <f>IF(CA$3="","",IF('Step 1_Expenditure2'!$E29=0,0,IF('Step 1_Expenditure2'!$D29="OPEX",IF(AND(CA$3&gt;='Step 1_Expenditure2'!$F29,'Step 1_Expenditure2'!$F29+'Step 1_Expenditure2'!$G29-1&gt;=CA$3),'Step 1_Expenditure2'!$E29*((1+'Step 1_Expenditure2'!$H29)^(CA$3-1)),0),IF(CA$3='Step 1_Expenditure2'!$F29,'Step 1_Expenditure2'!$E29,0))))</f>
        <v/>
      </c>
      <c r="CB7" s="55" t="str">
        <f>IF(CB$3="","",IF('Step 1_Expenditure2'!$E29=0,0,IF('Step 1_Expenditure2'!$D29="OPEX",IF(AND(CB$3&gt;='Step 1_Expenditure2'!$F29,'Step 1_Expenditure2'!$F29+'Step 1_Expenditure2'!$G29-1&gt;=CB$3),'Step 1_Expenditure2'!$E29*((1+'Step 1_Expenditure2'!$H29)^(CB$3-1)),0),IF(CB$3='Step 1_Expenditure2'!$F29,'Step 1_Expenditure2'!$E29,0))))</f>
        <v/>
      </c>
      <c r="CC7" s="55" t="str">
        <f>IF(CC$3="","",IF('Step 1_Expenditure2'!$E29=0,0,IF('Step 1_Expenditure2'!$D29="OPEX",IF(AND(CC$3&gt;='Step 1_Expenditure2'!$F29,'Step 1_Expenditure2'!$F29+'Step 1_Expenditure2'!$G29-1&gt;=CC$3),'Step 1_Expenditure2'!$E29*((1+'Step 1_Expenditure2'!$H29)^(CC$3-1)),0),IF(CC$3='Step 1_Expenditure2'!$F29,'Step 1_Expenditure2'!$E29,0))))</f>
        <v/>
      </c>
      <c r="CD7" s="55" t="str">
        <f>IF(CD$3="","",IF('Step 1_Expenditure2'!$E29=0,0,IF('Step 1_Expenditure2'!$D29="OPEX",IF(AND(CD$3&gt;='Step 1_Expenditure2'!$F29,'Step 1_Expenditure2'!$F29+'Step 1_Expenditure2'!$G29-1&gt;=CD$3),'Step 1_Expenditure2'!$E29*((1+'Step 1_Expenditure2'!$H29)^(CD$3-1)),0),IF(CD$3='Step 1_Expenditure2'!$F29,'Step 1_Expenditure2'!$E29,0))))</f>
        <v/>
      </c>
      <c r="CE7" s="55" t="str">
        <f>IF(CE$3="","",IF('Step 1_Expenditure2'!$E29=0,0,IF('Step 1_Expenditure2'!$D29="OPEX",IF(AND(CE$3&gt;='Step 1_Expenditure2'!$F29,'Step 1_Expenditure2'!$F29+'Step 1_Expenditure2'!$G29-1&gt;=CE$3),'Step 1_Expenditure2'!$E29*((1+'Step 1_Expenditure2'!$H29)^(CE$3-1)),0),IF(CE$3='Step 1_Expenditure2'!$F29,'Step 1_Expenditure2'!$E29,0))))</f>
        <v/>
      </c>
      <c r="CF7" s="55" t="str">
        <f>IF(CF$3="","",IF('Step 1_Expenditure2'!$E29=0,0,IF('Step 1_Expenditure2'!$D29="OPEX",IF(AND(CF$3&gt;='Step 1_Expenditure2'!$F29,'Step 1_Expenditure2'!$F29+'Step 1_Expenditure2'!$G29-1&gt;=CF$3),'Step 1_Expenditure2'!$E29*((1+'Step 1_Expenditure2'!$H29)^(CF$3-1)),0),IF(CF$3='Step 1_Expenditure2'!$F29,'Step 1_Expenditure2'!$E29,0))))</f>
        <v/>
      </c>
      <c r="CG7" s="55" t="str">
        <f>IF(CG$3="","",IF('Step 1_Expenditure2'!$E29=0,0,IF('Step 1_Expenditure2'!$D29="OPEX",IF(AND(CG$3&gt;='Step 1_Expenditure2'!$F29,'Step 1_Expenditure2'!$F29+'Step 1_Expenditure2'!$G29-1&gt;=CG$3),'Step 1_Expenditure2'!$E29*((1+'Step 1_Expenditure2'!$H29)^(CG$3-1)),0),IF(CG$3='Step 1_Expenditure2'!$F29,'Step 1_Expenditure2'!$E29,0))))</f>
        <v/>
      </c>
      <c r="CH7" s="55" t="str">
        <f>IF(CH$3="","",IF('Step 1_Expenditure2'!$E29=0,0,IF('Step 1_Expenditure2'!$D29="OPEX",IF(AND(CH$3&gt;='Step 1_Expenditure2'!$F29,'Step 1_Expenditure2'!$F29+'Step 1_Expenditure2'!$G29-1&gt;=CH$3),'Step 1_Expenditure2'!$E29*((1+'Step 1_Expenditure2'!$H29)^(CH$3-1)),0),IF(CH$3='Step 1_Expenditure2'!$F29,'Step 1_Expenditure2'!$E29,0))))</f>
        <v/>
      </c>
      <c r="CI7" s="55" t="str">
        <f>IF(CI$3="","",IF('Step 1_Expenditure2'!$E29=0,0,IF('Step 1_Expenditure2'!$D29="OPEX",IF(AND(CI$3&gt;='Step 1_Expenditure2'!$F29,'Step 1_Expenditure2'!$F29+'Step 1_Expenditure2'!$G29-1&gt;=CI$3),'Step 1_Expenditure2'!$E29*((1+'Step 1_Expenditure2'!$H29)^(CI$3-1)),0),IF(CI$3='Step 1_Expenditure2'!$F29,'Step 1_Expenditure2'!$E29,0))))</f>
        <v/>
      </c>
      <c r="CJ7" s="55" t="str">
        <f>IF(CJ$3="","",IF('Step 1_Expenditure2'!$E29=0,0,IF('Step 1_Expenditure2'!$D29="OPEX",IF(AND(CJ$3&gt;='Step 1_Expenditure2'!$F29,'Step 1_Expenditure2'!$F29+'Step 1_Expenditure2'!$G29-1&gt;=CJ$3),'Step 1_Expenditure2'!$E29*((1+'Step 1_Expenditure2'!$H29)^(CJ$3-1)),0),IF(CJ$3='Step 1_Expenditure2'!$F29,'Step 1_Expenditure2'!$E29,0))))</f>
        <v/>
      </c>
      <c r="CK7" s="55" t="str">
        <f>IF(CK$3="","",IF('Step 1_Expenditure2'!$E29=0,0,IF('Step 1_Expenditure2'!$D29="OPEX",IF(AND(CK$3&gt;='Step 1_Expenditure2'!$F29,'Step 1_Expenditure2'!$F29+'Step 1_Expenditure2'!$G29-1&gt;=CK$3),'Step 1_Expenditure2'!$E29*((1+'Step 1_Expenditure2'!$H29)^(CK$3-1)),0),IF(CK$3='Step 1_Expenditure2'!$F29,'Step 1_Expenditure2'!$E29,0))))</f>
        <v/>
      </c>
      <c r="CL7" s="55" t="str">
        <f>IF(CL$3="","",IF('Step 1_Expenditure2'!$E29=0,0,IF('Step 1_Expenditure2'!$D29="OPEX",IF(AND(CL$3&gt;='Step 1_Expenditure2'!$F29,'Step 1_Expenditure2'!$F29+'Step 1_Expenditure2'!$G29-1&gt;=CL$3),'Step 1_Expenditure2'!$E29*((1+'Step 1_Expenditure2'!$H29)^(CL$3-1)),0),IF(CL$3='Step 1_Expenditure2'!$F29,'Step 1_Expenditure2'!$E29,0))))</f>
        <v/>
      </c>
      <c r="CM7" s="55" t="str">
        <f>IF(CM$3="","",IF('Step 1_Expenditure2'!$E29=0,0,IF('Step 1_Expenditure2'!$D29="OPEX",IF(AND(CM$3&gt;='Step 1_Expenditure2'!$F29,'Step 1_Expenditure2'!$F29+'Step 1_Expenditure2'!$G29-1&gt;=CM$3),'Step 1_Expenditure2'!$E29*((1+'Step 1_Expenditure2'!$H29)^(CM$3-1)),0),IF(CM$3='Step 1_Expenditure2'!$F29,'Step 1_Expenditure2'!$E29,0))))</f>
        <v/>
      </c>
      <c r="CN7" s="55" t="str">
        <f>IF(CN$3="","",IF('Step 1_Expenditure2'!$E29=0,0,IF('Step 1_Expenditure2'!$D29="OPEX",IF(AND(CN$3&gt;='Step 1_Expenditure2'!$F29,'Step 1_Expenditure2'!$F29+'Step 1_Expenditure2'!$G29-1&gt;=CN$3),'Step 1_Expenditure2'!$E29*((1+'Step 1_Expenditure2'!$H29)^(CN$3-1)),0),IF(CN$3='Step 1_Expenditure2'!$F29,'Step 1_Expenditure2'!$E29,0))))</f>
        <v/>
      </c>
      <c r="CO7" s="55" t="str">
        <f>IF(CO$3="","",IF('Step 1_Expenditure2'!$E29=0,0,IF('Step 1_Expenditure2'!$D29="OPEX",IF(AND(CO$3&gt;='Step 1_Expenditure2'!$F29,'Step 1_Expenditure2'!$F29+'Step 1_Expenditure2'!$G29-1&gt;=CO$3),'Step 1_Expenditure2'!$E29*((1+'Step 1_Expenditure2'!$H29)^(CO$3-1)),0),IF(CO$3='Step 1_Expenditure2'!$F29,'Step 1_Expenditure2'!$E29,0))))</f>
        <v/>
      </c>
      <c r="CP7" s="55" t="str">
        <f>IF(CP$3="","",IF('Step 1_Expenditure2'!$E29=0,0,IF('Step 1_Expenditure2'!$D29="OPEX",IF(AND(CP$3&gt;='Step 1_Expenditure2'!$F29,'Step 1_Expenditure2'!$F29+'Step 1_Expenditure2'!$G29-1&gt;=CP$3),'Step 1_Expenditure2'!$E29*((1+'Step 1_Expenditure2'!$H29)^(CP$3-1)),0),IF(CP$3='Step 1_Expenditure2'!$F29,'Step 1_Expenditure2'!$E29,0))))</f>
        <v/>
      </c>
      <c r="CQ7" s="55" t="str">
        <f>IF(CQ$3="","",IF('Step 1_Expenditure2'!$E29=0,0,IF('Step 1_Expenditure2'!$D29="OPEX",IF(AND(CQ$3&gt;='Step 1_Expenditure2'!$F29,'Step 1_Expenditure2'!$F29+'Step 1_Expenditure2'!$G29-1&gt;=CQ$3),'Step 1_Expenditure2'!$E29*((1+'Step 1_Expenditure2'!$H29)^(CQ$3-1)),0),IF(CQ$3='Step 1_Expenditure2'!$F29,'Step 1_Expenditure2'!$E29,0))))</f>
        <v/>
      </c>
      <c r="CR7" s="55" t="str">
        <f>IF(CR$3="","",IF('Step 1_Expenditure2'!$E29=0,0,IF('Step 1_Expenditure2'!$D29="OPEX",IF(AND(CR$3&gt;='Step 1_Expenditure2'!$F29,'Step 1_Expenditure2'!$F29+'Step 1_Expenditure2'!$G29-1&gt;=CR$3),'Step 1_Expenditure2'!$E29*((1+'Step 1_Expenditure2'!$H29)^(CR$3-1)),0),IF(CR$3='Step 1_Expenditure2'!$F29,'Step 1_Expenditure2'!$E29,0))))</f>
        <v/>
      </c>
      <c r="CS7" s="55" t="str">
        <f>IF(CS$3="","",IF('Step 1_Expenditure2'!$E29=0,0,IF('Step 1_Expenditure2'!$D29="OPEX",IF(AND(CS$3&gt;='Step 1_Expenditure2'!$F29,'Step 1_Expenditure2'!$F29+'Step 1_Expenditure2'!$G29-1&gt;=CS$3),'Step 1_Expenditure2'!$E29*((1+'Step 1_Expenditure2'!$H29)^(CS$3-1)),0),IF(CS$3='Step 1_Expenditure2'!$F29,'Step 1_Expenditure2'!$E29,0))))</f>
        <v/>
      </c>
      <c r="CT7" s="55" t="str">
        <f>IF(CT$3="","",IF('Step 1_Expenditure2'!$E29=0,0,IF('Step 1_Expenditure2'!$D29="OPEX",IF(AND(CT$3&gt;='Step 1_Expenditure2'!$F29,'Step 1_Expenditure2'!$F29+'Step 1_Expenditure2'!$G29-1&gt;=CT$3),'Step 1_Expenditure2'!$E29*((1+'Step 1_Expenditure2'!$H29)^(CT$3-1)),0),IF(CT$3='Step 1_Expenditure2'!$F29,'Step 1_Expenditure2'!$E29,0))))</f>
        <v/>
      </c>
      <c r="CU7" s="55" t="str">
        <f>IF(CU$3="","",IF('Step 1_Expenditure2'!$E29=0,0,IF('Step 1_Expenditure2'!$D29="OPEX",IF(AND(CU$3&gt;='Step 1_Expenditure2'!$F29,'Step 1_Expenditure2'!$F29+'Step 1_Expenditure2'!$G29-1&gt;=CU$3),'Step 1_Expenditure2'!$E29*((1+'Step 1_Expenditure2'!$H29)^(CU$3-1)),0),IF(CU$3='Step 1_Expenditure2'!$F29,'Step 1_Expenditure2'!$E29,0))))</f>
        <v/>
      </c>
      <c r="CV7" s="55" t="str">
        <f>IF(CV$3="","",IF('Step 1_Expenditure2'!$E29=0,0,IF('Step 1_Expenditure2'!$D29="OPEX",IF(AND(CV$3&gt;='Step 1_Expenditure2'!$F29,'Step 1_Expenditure2'!$F29+'Step 1_Expenditure2'!$G29-1&gt;=CV$3),'Step 1_Expenditure2'!$E29*((1+'Step 1_Expenditure2'!$H29)^(CV$3-1)),0),IF(CV$3='Step 1_Expenditure2'!$F29,'Step 1_Expenditure2'!$E29,0))))</f>
        <v/>
      </c>
      <c r="CW7" s="55" t="str">
        <f>IF(CW$3="","",IF('Step 1_Expenditure2'!$E29=0,0,IF('Step 1_Expenditure2'!$D29="OPEX",IF(AND(CW$3&gt;='Step 1_Expenditure2'!$F29,'Step 1_Expenditure2'!$F29+'Step 1_Expenditure2'!$G29-1&gt;=CW$3),'Step 1_Expenditure2'!$E29*((1+'Step 1_Expenditure2'!$H29)^(CW$3-1)),0),IF(CW$3='Step 1_Expenditure2'!$F29,'Step 1_Expenditure2'!$E29,0))))</f>
        <v/>
      </c>
      <c r="CX7" s="55" t="str">
        <f>IF(CX$3="","",IF('Step 1_Expenditure2'!$E29=0,0,IF('Step 1_Expenditure2'!$D29="OPEX",IF(AND(CX$3&gt;='Step 1_Expenditure2'!$F29,'Step 1_Expenditure2'!$F29+'Step 1_Expenditure2'!$G29-1&gt;=CX$3),'Step 1_Expenditure2'!$E29*((1+'Step 1_Expenditure2'!$H29)^(CX$3-1)),0),IF(CX$3='Step 1_Expenditure2'!$F29,'Step 1_Expenditure2'!$E29,0))))</f>
        <v/>
      </c>
      <c r="CY7" s="55" t="str">
        <f>IF(CY$3="","",IF('Step 1_Expenditure2'!$E29=0,0,IF('Step 1_Expenditure2'!$D29="OPEX",IF(AND(CY$3&gt;='Step 1_Expenditure2'!$F29,'Step 1_Expenditure2'!$F29+'Step 1_Expenditure2'!$G29-1&gt;=CY$3),'Step 1_Expenditure2'!$E29*((1+'Step 1_Expenditure2'!$H29)^(CY$3-1)),0),IF(CY$3='Step 1_Expenditure2'!$F29,'Step 1_Expenditure2'!$E29,0))))</f>
        <v/>
      </c>
      <c r="CZ7" s="55" t="str">
        <f>IF(CZ$3="","",IF('Step 1_Expenditure2'!$E29=0,0,IF('Step 1_Expenditure2'!$D29="OPEX",IF(AND(CZ$3&gt;='Step 1_Expenditure2'!$F29,'Step 1_Expenditure2'!$F29+'Step 1_Expenditure2'!$G29-1&gt;=CZ$3),'Step 1_Expenditure2'!$E29*((1+'Step 1_Expenditure2'!$H29)^(CZ$3-1)),0),IF(CZ$3='Step 1_Expenditure2'!$F29,'Step 1_Expenditure2'!$E29,0))))</f>
        <v/>
      </c>
      <c r="DA7" s="55" t="str">
        <f>IF(DA$3="","",IF('Step 1_Expenditure2'!$E29=0,0,IF('Step 1_Expenditure2'!$D29="OPEX",IF(AND(DA$3&gt;='Step 1_Expenditure2'!$F29,'Step 1_Expenditure2'!$F29+'Step 1_Expenditure2'!$G29-1&gt;=DA$3),'Step 1_Expenditure2'!$E29*((1+'Step 1_Expenditure2'!$H29)^(DA$3-1)),0),IF(DA$3='Step 1_Expenditure2'!$F29,'Step 1_Expenditure2'!$E29,0))))</f>
        <v/>
      </c>
      <c r="DB7" s="55" t="str">
        <f>IF(DB$3="","",IF('Step 1_Expenditure2'!$E29=0,0,IF('Step 1_Expenditure2'!$D29="OPEX",IF(AND(DB$3&gt;='Step 1_Expenditure2'!$F29,'Step 1_Expenditure2'!$F29+'Step 1_Expenditure2'!$G29-1&gt;=DB$3),'Step 1_Expenditure2'!$E29*((1+'Step 1_Expenditure2'!$H29)^(DB$3-1)),0),IF(DB$3='Step 1_Expenditure2'!$F29,'Step 1_Expenditure2'!$E29,0))))</f>
        <v/>
      </c>
      <c r="DC7" s="1"/>
    </row>
    <row r="8" spans="1:107" s="3" customFormat="1" x14ac:dyDescent="0.25">
      <c r="A8" s="3">
        <f t="shared" si="0"/>
        <v>3000</v>
      </c>
      <c r="B8" s="22" t="str">
        <f>IF('Step 1_Expenditure2'!E30&gt;0,'Step 1_Expenditure2'!B30,"")</f>
        <v>Stage 1: Preparation and Briefing</v>
      </c>
      <c r="C8" s="152" t="str">
        <f>IF('Step 1_Expenditure2'!E30&gt;0,'Step 1_Expenditure2'!D30,"")</f>
        <v>Consultancy</v>
      </c>
      <c r="D8" s="158">
        <f>IF('Step 1_Expenditure2'!E30&gt;0,IF('Step 1_Expenditure2'!F30+'Step 1_Expenditure2'!G30&gt;'Step 1_Expenditure2'!$C$20,'Step 1_Expenditure2'!$C$20,'Step 1_Expenditure2'!F30+'Step 1_Expenditure2'!G30),"")</f>
        <v>0</v>
      </c>
      <c r="E8" s="22" t="str">
        <f>IF('Step 1_Expenditure2'!E30&gt;0,'Step 1_Expenditure2'!C30,"")</f>
        <v>Second Stage Battery Modelling based on G99 Application</v>
      </c>
      <c r="F8" s="55">
        <f>IF(F$3="","",IF('Step 1_Expenditure2'!$E30=0,0,IF('Step 1_Expenditure2'!$D30="OPEX",IF(AND(F$3&gt;='Step 1_Expenditure2'!$F30,'Step 1_Expenditure2'!$F30+'Step 1_Expenditure2'!$G30-1&gt;=F$3),'Step 1_Expenditure2'!$E30*((1+'Step 1_Expenditure2'!$H30)^(F$3)),0),IF(F$3='Step 1_Expenditure2'!$F30,'Step 1_Expenditure2'!$E30,0))))</f>
        <v>3000</v>
      </c>
      <c r="G8" s="55">
        <f>IF(G$3="","",IF('Step 1_Expenditure2'!$E30=0,0,IF('Step 1_Expenditure2'!$D30="OPEX",IF(AND(G$3&gt;='Step 1_Expenditure2'!$F30,'Step 1_Expenditure2'!$F30+'Step 1_Expenditure2'!$G30-1&gt;=G$3),'Step 1_Expenditure2'!$E30*((1+'Step 1_Expenditure2'!$H30)^(G$3-1)),0),IF(G$3='Step 1_Expenditure2'!$F30,'Step 1_Expenditure2'!$E30,0))))</f>
        <v>0</v>
      </c>
      <c r="H8" s="55">
        <f>IF(H$3="","",IF('Step 1_Expenditure2'!$E30=0,0,IF('Step 1_Expenditure2'!$D30="OPEX",IF(AND(H$3&gt;='Step 1_Expenditure2'!$F30,'Step 1_Expenditure2'!$F30+'Step 1_Expenditure2'!$G30-1&gt;=H$3),'Step 1_Expenditure2'!$E30*((1+'Step 1_Expenditure2'!$H30)^(H$3-1)),0),IF(H$3='Step 1_Expenditure2'!$F30,'Step 1_Expenditure2'!$E30,0))))</f>
        <v>0</v>
      </c>
      <c r="I8" s="55">
        <f>IF(I$3="","",IF('Step 1_Expenditure2'!$E30=0,0,IF('Step 1_Expenditure2'!$D30="OPEX",IF(AND(I$3&gt;='Step 1_Expenditure2'!$F30,'Step 1_Expenditure2'!$F30+'Step 1_Expenditure2'!$G30-1&gt;=I$3),'Step 1_Expenditure2'!$E30*((1+'Step 1_Expenditure2'!$H30)^(I$3-1)),0),IF(I$3='Step 1_Expenditure2'!$F30,'Step 1_Expenditure2'!$E30,0))))</f>
        <v>0</v>
      </c>
      <c r="J8" s="55">
        <f>IF(J$3="","",IF('Step 1_Expenditure2'!$E30=0,0,IF('Step 1_Expenditure2'!$D30="OPEX",IF(AND(J$3&gt;='Step 1_Expenditure2'!$F30,'Step 1_Expenditure2'!$F30+'Step 1_Expenditure2'!$G30-1&gt;=J$3),'Step 1_Expenditure2'!$E30*((1+'Step 1_Expenditure2'!$H30)^(J$3-1)),0),IF(J$3='Step 1_Expenditure2'!$F30,'Step 1_Expenditure2'!$E30,0))))</f>
        <v>0</v>
      </c>
      <c r="K8" s="55">
        <f>IF(K$3="","",IF('Step 1_Expenditure2'!$E30=0,0,IF('Step 1_Expenditure2'!$D30="OPEX",IF(AND(K$3&gt;='Step 1_Expenditure2'!$F30,'Step 1_Expenditure2'!$F30+'Step 1_Expenditure2'!$G30-1&gt;=K$3),'Step 1_Expenditure2'!$E30*((1+'Step 1_Expenditure2'!$H30)^(K$3-1)),0),IF(K$3='Step 1_Expenditure2'!$F30,'Step 1_Expenditure2'!$E30,0))))</f>
        <v>0</v>
      </c>
      <c r="L8" s="55">
        <f>IF(L$3="","",IF('Step 1_Expenditure2'!$E30=0,0,IF('Step 1_Expenditure2'!$D30="OPEX",IF(AND(L$3&gt;='Step 1_Expenditure2'!$F30,'Step 1_Expenditure2'!$F30+'Step 1_Expenditure2'!$G30-1&gt;=L$3),'Step 1_Expenditure2'!$E30*((1+'Step 1_Expenditure2'!$H30)^(L$3-1)),0),IF(L$3='Step 1_Expenditure2'!$F30,'Step 1_Expenditure2'!$E30,0))))</f>
        <v>0</v>
      </c>
      <c r="M8" s="55">
        <f>IF(M$3="","",IF('Step 1_Expenditure2'!$E30=0,0,IF('Step 1_Expenditure2'!$D30="OPEX",IF(AND(M$3&gt;='Step 1_Expenditure2'!$F30,'Step 1_Expenditure2'!$F30+'Step 1_Expenditure2'!$G30-1&gt;=M$3),'Step 1_Expenditure2'!$E30*((1+'Step 1_Expenditure2'!$H30)^(M$3-1)),0),IF(M$3='Step 1_Expenditure2'!$F30,'Step 1_Expenditure2'!$E30,0))))</f>
        <v>0</v>
      </c>
      <c r="N8" s="55">
        <f>IF(N$3="","",IF('Step 1_Expenditure2'!$E30=0,0,IF('Step 1_Expenditure2'!$D30="OPEX",IF(AND(N$3&gt;='Step 1_Expenditure2'!$F30,'Step 1_Expenditure2'!$F30+'Step 1_Expenditure2'!$G30-1&gt;=N$3),'Step 1_Expenditure2'!$E30*((1+'Step 1_Expenditure2'!$H30)^(N$3-1)),0),IF(N$3='Step 1_Expenditure2'!$F30,'Step 1_Expenditure2'!$E30,0))))</f>
        <v>0</v>
      </c>
      <c r="O8" s="55">
        <f>IF(O$3="","",IF('Step 1_Expenditure2'!$E30=0,0,IF('Step 1_Expenditure2'!$D30="OPEX",IF(AND(O$3&gt;='Step 1_Expenditure2'!$F30,'Step 1_Expenditure2'!$F30+'Step 1_Expenditure2'!$G30-1&gt;=O$3),'Step 1_Expenditure2'!$E30*((1+'Step 1_Expenditure2'!$H30)^(O$3-1)),0),IF(O$3='Step 1_Expenditure2'!$F30,'Step 1_Expenditure2'!$E30,0))))</f>
        <v>0</v>
      </c>
      <c r="P8" s="55">
        <f>IF(P$3="","",IF('Step 1_Expenditure2'!$E30=0,0,IF('Step 1_Expenditure2'!$D30="OPEX",IF(AND(P$3&gt;='Step 1_Expenditure2'!$F30,'Step 1_Expenditure2'!$F30+'Step 1_Expenditure2'!$G30-1&gt;=P$3),'Step 1_Expenditure2'!$E30*((1+'Step 1_Expenditure2'!$H30)^(P$3-1)),0),IF(P$3='Step 1_Expenditure2'!$F30,'Step 1_Expenditure2'!$E30,0))))</f>
        <v>0</v>
      </c>
      <c r="Q8" s="55">
        <f>IF(Q$3="","",IF('Step 1_Expenditure2'!$E30=0,0,IF('Step 1_Expenditure2'!$D30="OPEX",IF(AND(Q$3&gt;='Step 1_Expenditure2'!$F30,'Step 1_Expenditure2'!$F30+'Step 1_Expenditure2'!$G30-1&gt;=Q$3),'Step 1_Expenditure2'!$E30*((1+'Step 1_Expenditure2'!$H30)^(Q$3-1)),0),IF(Q$3='Step 1_Expenditure2'!$F30,'Step 1_Expenditure2'!$E30,0))))</f>
        <v>0</v>
      </c>
      <c r="R8" s="55">
        <f>IF(R$3="","",IF('Step 1_Expenditure2'!$E30=0,0,IF('Step 1_Expenditure2'!$D30="OPEX",IF(AND(R$3&gt;='Step 1_Expenditure2'!$F30,'Step 1_Expenditure2'!$F30+'Step 1_Expenditure2'!$G30-1&gt;=R$3),'Step 1_Expenditure2'!$E30*((1+'Step 1_Expenditure2'!$H30)^(R$3-1)),0),IF(R$3='Step 1_Expenditure2'!$F30,'Step 1_Expenditure2'!$E30,0))))</f>
        <v>0</v>
      </c>
      <c r="S8" s="55">
        <f>IF(S$3="","",IF('Step 1_Expenditure2'!$E30=0,0,IF('Step 1_Expenditure2'!$D30="OPEX",IF(AND(S$3&gt;='Step 1_Expenditure2'!$F30,'Step 1_Expenditure2'!$F30+'Step 1_Expenditure2'!$G30-1&gt;=S$3),'Step 1_Expenditure2'!$E30*((1+'Step 1_Expenditure2'!$H30)^(S$3-1)),0),IF(S$3='Step 1_Expenditure2'!$F30,'Step 1_Expenditure2'!$E30,0))))</f>
        <v>0</v>
      </c>
      <c r="T8" s="55">
        <f>IF(T$3="","",IF('Step 1_Expenditure2'!$E30=0,0,IF('Step 1_Expenditure2'!$D30="OPEX",IF(AND(T$3&gt;='Step 1_Expenditure2'!$F30,'Step 1_Expenditure2'!$F30+'Step 1_Expenditure2'!$G30-1&gt;=T$3),'Step 1_Expenditure2'!$E30*((1+'Step 1_Expenditure2'!$H30)^(T$3-1)),0),IF(T$3='Step 1_Expenditure2'!$F30,'Step 1_Expenditure2'!$E30,0))))</f>
        <v>0</v>
      </c>
      <c r="U8" s="55">
        <f>IF(U$3="","",IF('Step 1_Expenditure2'!$E30=0,0,IF('Step 1_Expenditure2'!$D30="OPEX",IF(AND(U$3&gt;='Step 1_Expenditure2'!$F30,'Step 1_Expenditure2'!$F30+'Step 1_Expenditure2'!$G30-1&gt;=U$3),'Step 1_Expenditure2'!$E30*((1+'Step 1_Expenditure2'!$H30)^(U$3-1)),0),IF(U$3='Step 1_Expenditure2'!$F30,'Step 1_Expenditure2'!$E30,0))))</f>
        <v>0</v>
      </c>
      <c r="V8" s="55">
        <f>IF(V$3="","",IF('Step 1_Expenditure2'!$E30=0,0,IF('Step 1_Expenditure2'!$D30="OPEX",IF(AND(V$3&gt;='Step 1_Expenditure2'!$F30,'Step 1_Expenditure2'!$F30+'Step 1_Expenditure2'!$G30-1&gt;=V$3),'Step 1_Expenditure2'!$E30*((1+'Step 1_Expenditure2'!$H30)^(V$3-1)),0),IF(V$3='Step 1_Expenditure2'!$F30,'Step 1_Expenditure2'!$E30,0))))</f>
        <v>0</v>
      </c>
      <c r="W8" s="55">
        <f>IF(W$3="","",IF('Step 1_Expenditure2'!$E30=0,0,IF('Step 1_Expenditure2'!$D30="OPEX",IF(AND(W$3&gt;='Step 1_Expenditure2'!$F30,'Step 1_Expenditure2'!$F30+'Step 1_Expenditure2'!$G30-1&gt;=W$3),'Step 1_Expenditure2'!$E30*((1+'Step 1_Expenditure2'!$H30)^(W$3-1)),0),IF(W$3='Step 1_Expenditure2'!$F30,'Step 1_Expenditure2'!$E30,0))))</f>
        <v>0</v>
      </c>
      <c r="X8" s="55">
        <f>IF(X$3="","",IF('Step 1_Expenditure2'!$E30=0,0,IF('Step 1_Expenditure2'!$D30="OPEX",IF(AND(X$3&gt;='Step 1_Expenditure2'!$F30,'Step 1_Expenditure2'!$F30+'Step 1_Expenditure2'!$G30-1&gt;=X$3),'Step 1_Expenditure2'!$E30*((1+'Step 1_Expenditure2'!$H30)^(X$3-1)),0),IF(X$3='Step 1_Expenditure2'!$F30,'Step 1_Expenditure2'!$E30,0))))</f>
        <v>0</v>
      </c>
      <c r="Y8" s="55">
        <f>IF(Y$3="","",IF('Step 1_Expenditure2'!$E30=0,0,IF('Step 1_Expenditure2'!$D30="OPEX",IF(AND(Y$3&gt;='Step 1_Expenditure2'!$F30,'Step 1_Expenditure2'!$F30+'Step 1_Expenditure2'!$G30-1&gt;=Y$3),'Step 1_Expenditure2'!$E30*((1+'Step 1_Expenditure2'!$H30)^(Y$3-1)),0),IF(Y$3='Step 1_Expenditure2'!$F30,'Step 1_Expenditure2'!$E30,0))))</f>
        <v>0</v>
      </c>
      <c r="Z8" s="55">
        <f>IF(Z$3="","",IF('Step 1_Expenditure2'!$E30=0,0,IF('Step 1_Expenditure2'!$D30="OPEX",IF(AND(Z$3&gt;='Step 1_Expenditure2'!$F30,'Step 1_Expenditure2'!$F30+'Step 1_Expenditure2'!$G30-1&gt;=Z$3),'Step 1_Expenditure2'!$E30*((1+'Step 1_Expenditure2'!$H30)^(Z$3-1)),0),IF(Z$3='Step 1_Expenditure2'!$F30,'Step 1_Expenditure2'!$E30,0))))</f>
        <v>0</v>
      </c>
      <c r="AA8" s="55" t="str">
        <f>IF(AA$3="","",IF('Step 1_Expenditure2'!$E30=0,0,IF('Step 1_Expenditure2'!$D30="OPEX",IF(AND(AA$3&gt;='Step 1_Expenditure2'!$F30,'Step 1_Expenditure2'!$F30+'Step 1_Expenditure2'!$G30-1&gt;=AA$3),'Step 1_Expenditure2'!$E30*((1+'Step 1_Expenditure2'!$H30)^(AA$3-1)),0),IF(AA$3='Step 1_Expenditure2'!$F30,'Step 1_Expenditure2'!$E30,0))))</f>
        <v/>
      </c>
      <c r="AB8" s="55" t="str">
        <f>IF(AB$3="","",IF('Step 1_Expenditure2'!$E30=0,0,IF('Step 1_Expenditure2'!$D30="OPEX",IF(AND(AB$3&gt;='Step 1_Expenditure2'!$F30,'Step 1_Expenditure2'!$F30+'Step 1_Expenditure2'!$G30-1&gt;=AB$3),'Step 1_Expenditure2'!$E30*((1+'Step 1_Expenditure2'!$H30)^(AB$3-1)),0),IF(AB$3='Step 1_Expenditure2'!$F30,'Step 1_Expenditure2'!$E30,0))))</f>
        <v/>
      </c>
      <c r="AC8" s="55" t="str">
        <f>IF(AC$3="","",IF('Step 1_Expenditure2'!$E30=0,0,IF('Step 1_Expenditure2'!$D30="OPEX",IF(AND(AC$3&gt;='Step 1_Expenditure2'!$F30,'Step 1_Expenditure2'!$F30+'Step 1_Expenditure2'!$G30-1&gt;=AC$3),'Step 1_Expenditure2'!$E30*((1+'Step 1_Expenditure2'!$H30)^(AC$3-1)),0),IF(AC$3='Step 1_Expenditure2'!$F30,'Step 1_Expenditure2'!$E30,0))))</f>
        <v/>
      </c>
      <c r="AD8" s="55" t="str">
        <f>IF(AD$3="","",IF('Step 1_Expenditure2'!$E30=0,0,IF('Step 1_Expenditure2'!$D30="OPEX",IF(AND(AD$3&gt;='Step 1_Expenditure2'!$F30,'Step 1_Expenditure2'!$F30+'Step 1_Expenditure2'!$G30-1&gt;=AD$3),'Step 1_Expenditure2'!$E30*((1+'Step 1_Expenditure2'!$H30)^(AD$3-1)),0),IF(AD$3='Step 1_Expenditure2'!$F30,'Step 1_Expenditure2'!$E30,0))))</f>
        <v/>
      </c>
      <c r="AE8" s="55" t="str">
        <f>IF(AE$3="","",IF('Step 1_Expenditure2'!$E30=0,0,IF('Step 1_Expenditure2'!$D30="OPEX",IF(AND(AE$3&gt;='Step 1_Expenditure2'!$F30,'Step 1_Expenditure2'!$F30+'Step 1_Expenditure2'!$G30-1&gt;=AE$3),'Step 1_Expenditure2'!$E30*((1+'Step 1_Expenditure2'!$H30)^(AE$3-1)),0),IF(AE$3='Step 1_Expenditure2'!$F30,'Step 1_Expenditure2'!$E30,0))))</f>
        <v/>
      </c>
      <c r="AF8" s="55" t="str">
        <f>IF(AF$3="","",IF('Step 1_Expenditure2'!$E30=0,0,IF('Step 1_Expenditure2'!$D30="OPEX",IF(AND(AF$3&gt;='Step 1_Expenditure2'!$F30,'Step 1_Expenditure2'!$F30+'Step 1_Expenditure2'!$G30-1&gt;=AF$3),'Step 1_Expenditure2'!$E30*((1+'Step 1_Expenditure2'!$H30)^(AF$3-1)),0),IF(AF$3='Step 1_Expenditure2'!$F30,'Step 1_Expenditure2'!$E30,0))))</f>
        <v/>
      </c>
      <c r="AG8" s="55" t="str">
        <f>IF(AG$3="","",IF('Step 1_Expenditure2'!$E30=0,0,IF('Step 1_Expenditure2'!$D30="OPEX",IF(AND(AG$3&gt;='Step 1_Expenditure2'!$F30,'Step 1_Expenditure2'!$F30+'Step 1_Expenditure2'!$G30-1&gt;=AG$3),'Step 1_Expenditure2'!$E30*((1+'Step 1_Expenditure2'!$H30)^(AG$3-1)),0),IF(AG$3='Step 1_Expenditure2'!$F30,'Step 1_Expenditure2'!$E30,0))))</f>
        <v/>
      </c>
      <c r="AH8" s="55" t="str">
        <f>IF(AH$3="","",IF('Step 1_Expenditure2'!$E30=0,0,IF('Step 1_Expenditure2'!$D30="OPEX",IF(AND(AH$3&gt;='Step 1_Expenditure2'!$F30,'Step 1_Expenditure2'!$F30+'Step 1_Expenditure2'!$G30-1&gt;=AH$3),'Step 1_Expenditure2'!$E30*((1+'Step 1_Expenditure2'!$H30)^(AH$3-1)),0),IF(AH$3='Step 1_Expenditure2'!$F30,'Step 1_Expenditure2'!$E30,0))))</f>
        <v/>
      </c>
      <c r="AI8" s="55" t="str">
        <f>IF(AI$3="","",IF('Step 1_Expenditure2'!$E30=0,0,IF('Step 1_Expenditure2'!$D30="OPEX",IF(AND(AI$3&gt;='Step 1_Expenditure2'!$F30,'Step 1_Expenditure2'!$F30+'Step 1_Expenditure2'!$G30-1&gt;=AI$3),'Step 1_Expenditure2'!$E30*((1+'Step 1_Expenditure2'!$H30)^(AI$3-1)),0),IF(AI$3='Step 1_Expenditure2'!$F30,'Step 1_Expenditure2'!$E30,0))))</f>
        <v/>
      </c>
      <c r="AJ8" s="55" t="str">
        <f>IF(AJ$3="","",IF('Step 1_Expenditure2'!$E30=0,0,IF('Step 1_Expenditure2'!$D30="OPEX",IF(AND(AJ$3&gt;='Step 1_Expenditure2'!$F30,'Step 1_Expenditure2'!$F30+'Step 1_Expenditure2'!$G30-1&gt;=AJ$3),'Step 1_Expenditure2'!$E30*((1+'Step 1_Expenditure2'!$H30)^(AJ$3-1)),0),IF(AJ$3='Step 1_Expenditure2'!$F30,'Step 1_Expenditure2'!$E30,0))))</f>
        <v/>
      </c>
      <c r="AK8" s="55" t="str">
        <f>IF(AK$3="","",IF('Step 1_Expenditure2'!$E30=0,0,IF('Step 1_Expenditure2'!$D30="OPEX",IF(AND(AK$3&gt;='Step 1_Expenditure2'!$F30,'Step 1_Expenditure2'!$F30+'Step 1_Expenditure2'!$G30-1&gt;=AK$3),'Step 1_Expenditure2'!$E30*((1+'Step 1_Expenditure2'!$H30)^(AK$3-1)),0),IF(AK$3='Step 1_Expenditure2'!$F30,'Step 1_Expenditure2'!$E30,0))))</f>
        <v/>
      </c>
      <c r="AL8" s="55" t="str">
        <f>IF(AL$3="","",IF('Step 1_Expenditure2'!$E30=0,0,IF('Step 1_Expenditure2'!$D30="OPEX",IF(AND(AL$3&gt;='Step 1_Expenditure2'!$F30,'Step 1_Expenditure2'!$F30+'Step 1_Expenditure2'!$G30-1&gt;=AL$3),'Step 1_Expenditure2'!$E30*((1+'Step 1_Expenditure2'!$H30)^(AL$3-1)),0),IF(AL$3='Step 1_Expenditure2'!$F30,'Step 1_Expenditure2'!$E30,0))))</f>
        <v/>
      </c>
      <c r="AM8" s="55" t="str">
        <f>IF(AM$3="","",IF('Step 1_Expenditure2'!$E30=0,0,IF('Step 1_Expenditure2'!$D30="OPEX",IF(AND(AM$3&gt;='Step 1_Expenditure2'!$F30,'Step 1_Expenditure2'!$F30+'Step 1_Expenditure2'!$G30-1&gt;=AM$3),'Step 1_Expenditure2'!$E30*((1+'Step 1_Expenditure2'!$H30)^(AM$3-1)),0),IF(AM$3='Step 1_Expenditure2'!$F30,'Step 1_Expenditure2'!$E30,0))))</f>
        <v/>
      </c>
      <c r="AN8" s="55" t="str">
        <f>IF(AN$3="","",IF('Step 1_Expenditure2'!$E30=0,0,IF('Step 1_Expenditure2'!$D30="OPEX",IF(AND(AN$3&gt;='Step 1_Expenditure2'!$F30,'Step 1_Expenditure2'!$F30+'Step 1_Expenditure2'!$G30-1&gt;=AN$3),'Step 1_Expenditure2'!$E30*((1+'Step 1_Expenditure2'!$H30)^(AN$3-1)),0),IF(AN$3='Step 1_Expenditure2'!$F30,'Step 1_Expenditure2'!$E30,0))))</f>
        <v/>
      </c>
      <c r="AO8" s="55" t="str">
        <f>IF(AO$3="","",IF('Step 1_Expenditure2'!$E30=0,0,IF('Step 1_Expenditure2'!$D30="OPEX",IF(AND(AO$3&gt;='Step 1_Expenditure2'!$F30,'Step 1_Expenditure2'!$F30+'Step 1_Expenditure2'!$G30-1&gt;=AO$3),'Step 1_Expenditure2'!$E30*((1+'Step 1_Expenditure2'!$H30)^(AO$3-1)),0),IF(AO$3='Step 1_Expenditure2'!$F30,'Step 1_Expenditure2'!$E30,0))))</f>
        <v/>
      </c>
      <c r="AP8" s="55" t="str">
        <f>IF(AP$3="","",IF('Step 1_Expenditure2'!$E30=0,0,IF('Step 1_Expenditure2'!$D30="OPEX",IF(AND(AP$3&gt;='Step 1_Expenditure2'!$F30,'Step 1_Expenditure2'!$F30+'Step 1_Expenditure2'!$G30-1&gt;=AP$3),'Step 1_Expenditure2'!$E30*((1+'Step 1_Expenditure2'!$H30)^(AP$3-1)),0),IF(AP$3='Step 1_Expenditure2'!$F30,'Step 1_Expenditure2'!$E30,0))))</f>
        <v/>
      </c>
      <c r="AQ8" s="55" t="str">
        <f>IF(AQ$3="","",IF('Step 1_Expenditure2'!$E30=0,0,IF('Step 1_Expenditure2'!$D30="OPEX",IF(AND(AQ$3&gt;='Step 1_Expenditure2'!$F30,'Step 1_Expenditure2'!$F30+'Step 1_Expenditure2'!$G30-1&gt;=AQ$3),'Step 1_Expenditure2'!$E30*((1+'Step 1_Expenditure2'!$H30)^(AQ$3-1)),0),IF(AQ$3='Step 1_Expenditure2'!$F30,'Step 1_Expenditure2'!$E30,0))))</f>
        <v/>
      </c>
      <c r="AR8" s="55" t="str">
        <f>IF(AR$3="","",IF('Step 1_Expenditure2'!$E30=0,0,IF('Step 1_Expenditure2'!$D30="OPEX",IF(AND(AR$3&gt;='Step 1_Expenditure2'!$F30,'Step 1_Expenditure2'!$F30+'Step 1_Expenditure2'!$G30-1&gt;=AR$3),'Step 1_Expenditure2'!$E30*((1+'Step 1_Expenditure2'!$H30)^(AR$3-1)),0),IF(AR$3='Step 1_Expenditure2'!$F30,'Step 1_Expenditure2'!$E30,0))))</f>
        <v/>
      </c>
      <c r="AS8" s="55" t="str">
        <f>IF(AS$3="","",IF('Step 1_Expenditure2'!$E30=0,0,IF('Step 1_Expenditure2'!$D30="OPEX",IF(AND(AS$3&gt;='Step 1_Expenditure2'!$F30,'Step 1_Expenditure2'!$F30+'Step 1_Expenditure2'!$G30-1&gt;=AS$3),'Step 1_Expenditure2'!$E30*((1+'Step 1_Expenditure2'!$H30)^(AS$3-1)),0),IF(AS$3='Step 1_Expenditure2'!$F30,'Step 1_Expenditure2'!$E30,0))))</f>
        <v/>
      </c>
      <c r="AT8" s="55" t="str">
        <f>IF(AT$3="","",IF('Step 1_Expenditure2'!$E30=0,0,IF('Step 1_Expenditure2'!$D30="OPEX",IF(AND(AT$3&gt;='Step 1_Expenditure2'!$F30,'Step 1_Expenditure2'!$F30+'Step 1_Expenditure2'!$G30-1&gt;=AT$3),'Step 1_Expenditure2'!$E30*((1+'Step 1_Expenditure2'!$H30)^(AT$3-1)),0),IF(AT$3='Step 1_Expenditure2'!$F30,'Step 1_Expenditure2'!$E30,0))))</f>
        <v/>
      </c>
      <c r="AU8" s="55" t="str">
        <f>IF(AU$3="","",IF('Step 1_Expenditure2'!$E30=0,0,IF('Step 1_Expenditure2'!$D30="OPEX",IF(AND(AU$3&gt;='Step 1_Expenditure2'!$F30,'Step 1_Expenditure2'!$F30+'Step 1_Expenditure2'!$G30-1&gt;=AU$3),'Step 1_Expenditure2'!$E30*((1+'Step 1_Expenditure2'!$H30)^(AU$3-1)),0),IF(AU$3='Step 1_Expenditure2'!$F30,'Step 1_Expenditure2'!$E30,0))))</f>
        <v/>
      </c>
      <c r="AV8" s="55" t="str">
        <f>IF(AV$3="","",IF('Step 1_Expenditure2'!$E30=0,0,IF('Step 1_Expenditure2'!$D30="OPEX",IF(AND(AV$3&gt;='Step 1_Expenditure2'!$F30,'Step 1_Expenditure2'!$F30+'Step 1_Expenditure2'!$G30-1&gt;=AV$3),'Step 1_Expenditure2'!$E30*((1+'Step 1_Expenditure2'!$H30)^(AV$3-1)),0),IF(AV$3='Step 1_Expenditure2'!$F30,'Step 1_Expenditure2'!$E30,0))))</f>
        <v/>
      </c>
      <c r="AW8" s="55" t="str">
        <f>IF(AW$3="","",IF('Step 1_Expenditure2'!$E30=0,0,IF('Step 1_Expenditure2'!$D30="OPEX",IF(AND(AW$3&gt;='Step 1_Expenditure2'!$F30,'Step 1_Expenditure2'!$F30+'Step 1_Expenditure2'!$G30-1&gt;=AW$3),'Step 1_Expenditure2'!$E30*((1+'Step 1_Expenditure2'!$H30)^(AW$3-1)),0),IF(AW$3='Step 1_Expenditure2'!$F30,'Step 1_Expenditure2'!$E30,0))))</f>
        <v/>
      </c>
      <c r="AX8" s="55" t="str">
        <f>IF(AX$3="","",IF('Step 1_Expenditure2'!$E30=0,0,IF('Step 1_Expenditure2'!$D30="OPEX",IF(AND(AX$3&gt;='Step 1_Expenditure2'!$F30,'Step 1_Expenditure2'!$F30+'Step 1_Expenditure2'!$G30-1&gt;=AX$3),'Step 1_Expenditure2'!$E30*((1+'Step 1_Expenditure2'!$H30)^(AX$3-1)),0),IF(AX$3='Step 1_Expenditure2'!$F30,'Step 1_Expenditure2'!$E30,0))))</f>
        <v/>
      </c>
      <c r="AY8" s="55" t="str">
        <f>IF(AY$3="","",IF('Step 1_Expenditure2'!$E30=0,0,IF('Step 1_Expenditure2'!$D30="OPEX",IF(AND(AY$3&gt;='Step 1_Expenditure2'!$F30,'Step 1_Expenditure2'!$F30+'Step 1_Expenditure2'!$G30-1&gt;=AY$3),'Step 1_Expenditure2'!$E30*((1+'Step 1_Expenditure2'!$H30)^(AY$3-1)),0),IF(AY$3='Step 1_Expenditure2'!$F30,'Step 1_Expenditure2'!$E30,0))))</f>
        <v/>
      </c>
      <c r="AZ8" s="55" t="str">
        <f>IF(AZ$3="","",IF('Step 1_Expenditure2'!$E30=0,0,IF('Step 1_Expenditure2'!$D30="OPEX",IF(AND(AZ$3&gt;='Step 1_Expenditure2'!$F30,'Step 1_Expenditure2'!$F30+'Step 1_Expenditure2'!$G30-1&gt;=AZ$3),'Step 1_Expenditure2'!$E30*((1+'Step 1_Expenditure2'!$H30)^(AZ$3-1)),0),IF(AZ$3='Step 1_Expenditure2'!$F30,'Step 1_Expenditure2'!$E30,0))))</f>
        <v/>
      </c>
      <c r="BA8" s="55" t="str">
        <f>IF(BA$3="","",IF('Step 1_Expenditure2'!$E30=0,0,IF('Step 1_Expenditure2'!$D30="OPEX",IF(AND(BA$3&gt;='Step 1_Expenditure2'!$F30,'Step 1_Expenditure2'!$F30+'Step 1_Expenditure2'!$G30-1&gt;=BA$3),'Step 1_Expenditure2'!$E30*((1+'Step 1_Expenditure2'!$H30)^(BA$3-1)),0),IF(BA$3='Step 1_Expenditure2'!$F30,'Step 1_Expenditure2'!$E30,0))))</f>
        <v/>
      </c>
      <c r="BB8" s="55" t="str">
        <f>IF(BB$3="","",IF('Step 1_Expenditure2'!$E30=0,0,IF('Step 1_Expenditure2'!$D30="OPEX",IF(AND(BB$3&gt;='Step 1_Expenditure2'!$F30,'Step 1_Expenditure2'!$F30+'Step 1_Expenditure2'!$G30-1&gt;=BB$3),'Step 1_Expenditure2'!$E30*((1+'Step 1_Expenditure2'!$H30)^(BB$3-1)),0),IF(BB$3='Step 1_Expenditure2'!$F30,'Step 1_Expenditure2'!$E30,0))))</f>
        <v/>
      </c>
      <c r="BC8" s="55" t="str">
        <f>IF(BC$3="","",IF('Step 1_Expenditure2'!$E30=0,0,IF('Step 1_Expenditure2'!$D30="OPEX",IF(AND(BC$3&gt;='Step 1_Expenditure2'!$F30,'Step 1_Expenditure2'!$F30+'Step 1_Expenditure2'!$G30-1&gt;=BC$3),'Step 1_Expenditure2'!$E30*((1+'Step 1_Expenditure2'!$H30)^(BC$3-1)),0),IF(BC$3='Step 1_Expenditure2'!$F30,'Step 1_Expenditure2'!$E30,0))))</f>
        <v/>
      </c>
      <c r="BD8" s="55" t="str">
        <f>IF(BD$3="","",IF('Step 1_Expenditure2'!$E30=0,0,IF('Step 1_Expenditure2'!$D30="OPEX",IF(AND(BD$3&gt;='Step 1_Expenditure2'!$F30,'Step 1_Expenditure2'!$F30+'Step 1_Expenditure2'!$G30-1&gt;=BD$3),'Step 1_Expenditure2'!$E30*((1+'Step 1_Expenditure2'!$H30)^(BD$3-1)),0),IF(BD$3='Step 1_Expenditure2'!$F30,'Step 1_Expenditure2'!$E30,0))))</f>
        <v/>
      </c>
      <c r="BE8" s="55" t="str">
        <f>IF(BE$3="","",IF('Step 1_Expenditure2'!$E30=0,0,IF('Step 1_Expenditure2'!$D30="OPEX",IF(AND(BE$3&gt;='Step 1_Expenditure2'!$F30,'Step 1_Expenditure2'!$F30+'Step 1_Expenditure2'!$G30-1&gt;=BE$3),'Step 1_Expenditure2'!$E30*((1+'Step 1_Expenditure2'!$H30)^(BE$3-1)),0),IF(BE$3='Step 1_Expenditure2'!$F30,'Step 1_Expenditure2'!$E30,0))))</f>
        <v/>
      </c>
      <c r="BF8" s="55" t="str">
        <f>IF(BF$3="","",IF('Step 1_Expenditure2'!$E30=0,0,IF('Step 1_Expenditure2'!$D30="OPEX",IF(AND(BF$3&gt;='Step 1_Expenditure2'!$F30,'Step 1_Expenditure2'!$F30+'Step 1_Expenditure2'!$G30-1&gt;=BF$3),'Step 1_Expenditure2'!$E30*((1+'Step 1_Expenditure2'!$H30)^(BF$3-1)),0),IF(BF$3='Step 1_Expenditure2'!$F30,'Step 1_Expenditure2'!$E30,0))))</f>
        <v/>
      </c>
      <c r="BG8" s="55" t="str">
        <f>IF(BG$3="","",IF('Step 1_Expenditure2'!$E30=0,0,IF('Step 1_Expenditure2'!$D30="OPEX",IF(AND(BG$3&gt;='Step 1_Expenditure2'!$F30,'Step 1_Expenditure2'!$F30+'Step 1_Expenditure2'!$G30-1&gt;=BG$3),'Step 1_Expenditure2'!$E30*((1+'Step 1_Expenditure2'!$H30)^(BG$3-1)),0),IF(BG$3='Step 1_Expenditure2'!$F30,'Step 1_Expenditure2'!$E30,0))))</f>
        <v/>
      </c>
      <c r="BH8" s="55" t="str">
        <f>IF(BH$3="","",IF('Step 1_Expenditure2'!$E30=0,0,IF('Step 1_Expenditure2'!$D30="OPEX",IF(AND(BH$3&gt;='Step 1_Expenditure2'!$F30,'Step 1_Expenditure2'!$F30+'Step 1_Expenditure2'!$G30-1&gt;=BH$3),'Step 1_Expenditure2'!$E30*((1+'Step 1_Expenditure2'!$H30)^(BH$3-1)),0),IF(BH$3='Step 1_Expenditure2'!$F30,'Step 1_Expenditure2'!$E30,0))))</f>
        <v/>
      </c>
      <c r="BI8" s="55" t="str">
        <f>IF(BI$3="","",IF('Step 1_Expenditure2'!$E30=0,0,IF('Step 1_Expenditure2'!$D30="OPEX",IF(AND(BI$3&gt;='Step 1_Expenditure2'!$F30,'Step 1_Expenditure2'!$F30+'Step 1_Expenditure2'!$G30-1&gt;=BI$3),'Step 1_Expenditure2'!$E30*((1+'Step 1_Expenditure2'!$H30)^(BI$3-1)),0),IF(BI$3='Step 1_Expenditure2'!$F30,'Step 1_Expenditure2'!$E30,0))))</f>
        <v/>
      </c>
      <c r="BJ8" s="55" t="str">
        <f>IF(BJ$3="","",IF('Step 1_Expenditure2'!$E30=0,0,IF('Step 1_Expenditure2'!$D30="OPEX",IF(AND(BJ$3&gt;='Step 1_Expenditure2'!$F30,'Step 1_Expenditure2'!$F30+'Step 1_Expenditure2'!$G30-1&gt;=BJ$3),'Step 1_Expenditure2'!$E30*((1+'Step 1_Expenditure2'!$H30)^(BJ$3-1)),0),IF(BJ$3='Step 1_Expenditure2'!$F30,'Step 1_Expenditure2'!$E30,0))))</f>
        <v/>
      </c>
      <c r="BK8" s="55" t="str">
        <f>IF(BK$3="","",IF('Step 1_Expenditure2'!$E30=0,0,IF('Step 1_Expenditure2'!$D30="OPEX",IF(AND(BK$3&gt;='Step 1_Expenditure2'!$F30,'Step 1_Expenditure2'!$F30+'Step 1_Expenditure2'!$G30-1&gt;=BK$3),'Step 1_Expenditure2'!$E30*((1+'Step 1_Expenditure2'!$H30)^(BK$3-1)),0),IF(BK$3='Step 1_Expenditure2'!$F30,'Step 1_Expenditure2'!$E30,0))))</f>
        <v/>
      </c>
      <c r="BL8" s="55" t="str">
        <f>IF(BL$3="","",IF('Step 1_Expenditure2'!$E30=0,0,IF('Step 1_Expenditure2'!$D30="OPEX",IF(AND(BL$3&gt;='Step 1_Expenditure2'!$F30,'Step 1_Expenditure2'!$F30+'Step 1_Expenditure2'!$G30-1&gt;=BL$3),'Step 1_Expenditure2'!$E30*((1+'Step 1_Expenditure2'!$H30)^(BL$3-1)),0),IF(BL$3='Step 1_Expenditure2'!$F30,'Step 1_Expenditure2'!$E30,0))))</f>
        <v/>
      </c>
      <c r="BM8" s="55" t="str">
        <f>IF(BM$3="","",IF('Step 1_Expenditure2'!$E30=0,0,IF('Step 1_Expenditure2'!$D30="OPEX",IF(AND(BM$3&gt;='Step 1_Expenditure2'!$F30,'Step 1_Expenditure2'!$F30+'Step 1_Expenditure2'!$G30-1&gt;=BM$3),'Step 1_Expenditure2'!$E30*((1+'Step 1_Expenditure2'!$H30)^(BM$3-1)),0),IF(BM$3='Step 1_Expenditure2'!$F30,'Step 1_Expenditure2'!$E30,0))))</f>
        <v/>
      </c>
      <c r="BN8" s="55" t="str">
        <f>IF(BN$3="","",IF('Step 1_Expenditure2'!$E30=0,0,IF('Step 1_Expenditure2'!$D30="OPEX",IF(AND(BN$3&gt;='Step 1_Expenditure2'!$F30,'Step 1_Expenditure2'!$F30+'Step 1_Expenditure2'!$G30-1&gt;=BN$3),'Step 1_Expenditure2'!$E30*((1+'Step 1_Expenditure2'!$H30)^(BN$3-1)),0),IF(BN$3='Step 1_Expenditure2'!$F30,'Step 1_Expenditure2'!$E30,0))))</f>
        <v/>
      </c>
      <c r="BO8" s="55" t="str">
        <f>IF(BO$3="","",IF('Step 1_Expenditure2'!$E30=0,0,IF('Step 1_Expenditure2'!$D30="OPEX",IF(AND(BO$3&gt;='Step 1_Expenditure2'!$F30,'Step 1_Expenditure2'!$F30+'Step 1_Expenditure2'!$G30-1&gt;=BO$3),'Step 1_Expenditure2'!$E30*((1+'Step 1_Expenditure2'!$H30)^(BO$3-1)),0),IF(BO$3='Step 1_Expenditure2'!$F30,'Step 1_Expenditure2'!$E30,0))))</f>
        <v/>
      </c>
      <c r="BP8" s="55" t="str">
        <f>IF(BP$3="","",IF('Step 1_Expenditure2'!$E30=0,0,IF('Step 1_Expenditure2'!$D30="OPEX",IF(AND(BP$3&gt;='Step 1_Expenditure2'!$F30,'Step 1_Expenditure2'!$F30+'Step 1_Expenditure2'!$G30-1&gt;=BP$3),'Step 1_Expenditure2'!$E30*((1+'Step 1_Expenditure2'!$H30)^(BP$3-1)),0),IF(BP$3='Step 1_Expenditure2'!$F30,'Step 1_Expenditure2'!$E30,0))))</f>
        <v/>
      </c>
      <c r="BQ8" s="55" t="str">
        <f>IF(BQ$3="","",IF('Step 1_Expenditure2'!$E30=0,0,IF('Step 1_Expenditure2'!$D30="OPEX",IF(AND(BQ$3&gt;='Step 1_Expenditure2'!$F30,'Step 1_Expenditure2'!$F30+'Step 1_Expenditure2'!$G30-1&gt;=BQ$3),'Step 1_Expenditure2'!$E30*((1+'Step 1_Expenditure2'!$H30)^(BQ$3-1)),0),IF(BQ$3='Step 1_Expenditure2'!$F30,'Step 1_Expenditure2'!$E30,0))))</f>
        <v/>
      </c>
      <c r="BR8" s="55" t="str">
        <f>IF(BR$3="","",IF('Step 1_Expenditure2'!$E30=0,0,IF('Step 1_Expenditure2'!$D30="OPEX",IF(AND(BR$3&gt;='Step 1_Expenditure2'!$F30,'Step 1_Expenditure2'!$F30+'Step 1_Expenditure2'!$G30-1&gt;=BR$3),'Step 1_Expenditure2'!$E30*((1+'Step 1_Expenditure2'!$H30)^(BR$3-1)),0),IF(BR$3='Step 1_Expenditure2'!$F30,'Step 1_Expenditure2'!$E30,0))))</f>
        <v/>
      </c>
      <c r="BS8" s="55" t="str">
        <f>IF(BS$3="","",IF('Step 1_Expenditure2'!$E30=0,0,IF('Step 1_Expenditure2'!$D30="OPEX",IF(AND(BS$3&gt;='Step 1_Expenditure2'!$F30,'Step 1_Expenditure2'!$F30+'Step 1_Expenditure2'!$G30-1&gt;=BS$3),'Step 1_Expenditure2'!$E30*((1+'Step 1_Expenditure2'!$H30)^(BS$3-1)),0),IF(BS$3='Step 1_Expenditure2'!$F30,'Step 1_Expenditure2'!$E30,0))))</f>
        <v/>
      </c>
      <c r="BT8" s="55" t="str">
        <f>IF(BT$3="","",IF('Step 1_Expenditure2'!$E30=0,0,IF('Step 1_Expenditure2'!$D30="OPEX",IF(AND(BT$3&gt;='Step 1_Expenditure2'!$F30,'Step 1_Expenditure2'!$F30+'Step 1_Expenditure2'!$G30-1&gt;=BT$3),'Step 1_Expenditure2'!$E30*((1+'Step 1_Expenditure2'!$H30)^(BT$3-1)),0),IF(BT$3='Step 1_Expenditure2'!$F30,'Step 1_Expenditure2'!$E30,0))))</f>
        <v/>
      </c>
      <c r="BU8" s="55" t="str">
        <f>IF(BU$3="","",IF('Step 1_Expenditure2'!$E30=0,0,IF('Step 1_Expenditure2'!$D30="OPEX",IF(AND(BU$3&gt;='Step 1_Expenditure2'!$F30,'Step 1_Expenditure2'!$F30+'Step 1_Expenditure2'!$G30-1&gt;=BU$3),'Step 1_Expenditure2'!$E30*((1+'Step 1_Expenditure2'!$H30)^(BU$3-1)),0),IF(BU$3='Step 1_Expenditure2'!$F30,'Step 1_Expenditure2'!$E30,0))))</f>
        <v/>
      </c>
      <c r="BV8" s="55" t="str">
        <f>IF(BV$3="","",IF('Step 1_Expenditure2'!$E30=0,0,IF('Step 1_Expenditure2'!$D30="OPEX",IF(AND(BV$3&gt;='Step 1_Expenditure2'!$F30,'Step 1_Expenditure2'!$F30+'Step 1_Expenditure2'!$G30-1&gt;=BV$3),'Step 1_Expenditure2'!$E30*((1+'Step 1_Expenditure2'!$H30)^(BV$3-1)),0),IF(BV$3='Step 1_Expenditure2'!$F30,'Step 1_Expenditure2'!$E30,0))))</f>
        <v/>
      </c>
      <c r="BW8" s="55" t="str">
        <f>IF(BW$3="","",IF('Step 1_Expenditure2'!$E30=0,0,IF('Step 1_Expenditure2'!$D30="OPEX",IF(AND(BW$3&gt;='Step 1_Expenditure2'!$F30,'Step 1_Expenditure2'!$F30+'Step 1_Expenditure2'!$G30-1&gt;=BW$3),'Step 1_Expenditure2'!$E30*((1+'Step 1_Expenditure2'!$H30)^(BW$3-1)),0),IF(BW$3='Step 1_Expenditure2'!$F30,'Step 1_Expenditure2'!$E30,0))))</f>
        <v/>
      </c>
      <c r="BX8" s="55" t="str">
        <f>IF(BX$3="","",IF('Step 1_Expenditure2'!$E30=0,0,IF('Step 1_Expenditure2'!$D30="OPEX",IF(AND(BX$3&gt;='Step 1_Expenditure2'!$F30,'Step 1_Expenditure2'!$F30+'Step 1_Expenditure2'!$G30-1&gt;=BX$3),'Step 1_Expenditure2'!$E30*((1+'Step 1_Expenditure2'!$H30)^(BX$3-1)),0),IF(BX$3='Step 1_Expenditure2'!$F30,'Step 1_Expenditure2'!$E30,0))))</f>
        <v/>
      </c>
      <c r="BY8" s="55" t="str">
        <f>IF(BY$3="","",IF('Step 1_Expenditure2'!$E30=0,0,IF('Step 1_Expenditure2'!$D30="OPEX",IF(AND(BY$3&gt;='Step 1_Expenditure2'!$F30,'Step 1_Expenditure2'!$F30+'Step 1_Expenditure2'!$G30-1&gt;=BY$3),'Step 1_Expenditure2'!$E30*((1+'Step 1_Expenditure2'!$H30)^(BY$3-1)),0),IF(BY$3='Step 1_Expenditure2'!$F30,'Step 1_Expenditure2'!$E30,0))))</f>
        <v/>
      </c>
      <c r="BZ8" s="55" t="str">
        <f>IF(BZ$3="","",IF('Step 1_Expenditure2'!$E30=0,0,IF('Step 1_Expenditure2'!$D30="OPEX",IF(AND(BZ$3&gt;='Step 1_Expenditure2'!$F30,'Step 1_Expenditure2'!$F30+'Step 1_Expenditure2'!$G30-1&gt;=BZ$3),'Step 1_Expenditure2'!$E30*((1+'Step 1_Expenditure2'!$H30)^(BZ$3-1)),0),IF(BZ$3='Step 1_Expenditure2'!$F30,'Step 1_Expenditure2'!$E30,0))))</f>
        <v/>
      </c>
      <c r="CA8" s="55" t="str">
        <f>IF(CA$3="","",IF('Step 1_Expenditure2'!$E30=0,0,IF('Step 1_Expenditure2'!$D30="OPEX",IF(AND(CA$3&gt;='Step 1_Expenditure2'!$F30,'Step 1_Expenditure2'!$F30+'Step 1_Expenditure2'!$G30-1&gt;=CA$3),'Step 1_Expenditure2'!$E30*((1+'Step 1_Expenditure2'!$H30)^(CA$3-1)),0),IF(CA$3='Step 1_Expenditure2'!$F30,'Step 1_Expenditure2'!$E30,0))))</f>
        <v/>
      </c>
      <c r="CB8" s="55" t="str">
        <f>IF(CB$3="","",IF('Step 1_Expenditure2'!$E30=0,0,IF('Step 1_Expenditure2'!$D30="OPEX",IF(AND(CB$3&gt;='Step 1_Expenditure2'!$F30,'Step 1_Expenditure2'!$F30+'Step 1_Expenditure2'!$G30-1&gt;=CB$3),'Step 1_Expenditure2'!$E30*((1+'Step 1_Expenditure2'!$H30)^(CB$3-1)),0),IF(CB$3='Step 1_Expenditure2'!$F30,'Step 1_Expenditure2'!$E30,0))))</f>
        <v/>
      </c>
      <c r="CC8" s="55" t="str">
        <f>IF(CC$3="","",IF('Step 1_Expenditure2'!$E30=0,0,IF('Step 1_Expenditure2'!$D30="OPEX",IF(AND(CC$3&gt;='Step 1_Expenditure2'!$F30,'Step 1_Expenditure2'!$F30+'Step 1_Expenditure2'!$G30-1&gt;=CC$3),'Step 1_Expenditure2'!$E30*((1+'Step 1_Expenditure2'!$H30)^(CC$3-1)),0),IF(CC$3='Step 1_Expenditure2'!$F30,'Step 1_Expenditure2'!$E30,0))))</f>
        <v/>
      </c>
      <c r="CD8" s="55" t="str">
        <f>IF(CD$3="","",IF('Step 1_Expenditure2'!$E30=0,0,IF('Step 1_Expenditure2'!$D30="OPEX",IF(AND(CD$3&gt;='Step 1_Expenditure2'!$F30,'Step 1_Expenditure2'!$F30+'Step 1_Expenditure2'!$G30-1&gt;=CD$3),'Step 1_Expenditure2'!$E30*((1+'Step 1_Expenditure2'!$H30)^(CD$3-1)),0),IF(CD$3='Step 1_Expenditure2'!$F30,'Step 1_Expenditure2'!$E30,0))))</f>
        <v/>
      </c>
      <c r="CE8" s="55" t="str">
        <f>IF(CE$3="","",IF('Step 1_Expenditure2'!$E30=0,0,IF('Step 1_Expenditure2'!$D30="OPEX",IF(AND(CE$3&gt;='Step 1_Expenditure2'!$F30,'Step 1_Expenditure2'!$F30+'Step 1_Expenditure2'!$G30-1&gt;=CE$3),'Step 1_Expenditure2'!$E30*((1+'Step 1_Expenditure2'!$H30)^(CE$3-1)),0),IF(CE$3='Step 1_Expenditure2'!$F30,'Step 1_Expenditure2'!$E30,0))))</f>
        <v/>
      </c>
      <c r="CF8" s="55" t="str">
        <f>IF(CF$3="","",IF('Step 1_Expenditure2'!$E30=0,0,IF('Step 1_Expenditure2'!$D30="OPEX",IF(AND(CF$3&gt;='Step 1_Expenditure2'!$F30,'Step 1_Expenditure2'!$F30+'Step 1_Expenditure2'!$G30-1&gt;=CF$3),'Step 1_Expenditure2'!$E30*((1+'Step 1_Expenditure2'!$H30)^(CF$3-1)),0),IF(CF$3='Step 1_Expenditure2'!$F30,'Step 1_Expenditure2'!$E30,0))))</f>
        <v/>
      </c>
      <c r="CG8" s="55" t="str">
        <f>IF(CG$3="","",IF('Step 1_Expenditure2'!$E30=0,0,IF('Step 1_Expenditure2'!$D30="OPEX",IF(AND(CG$3&gt;='Step 1_Expenditure2'!$F30,'Step 1_Expenditure2'!$F30+'Step 1_Expenditure2'!$G30-1&gt;=CG$3),'Step 1_Expenditure2'!$E30*((1+'Step 1_Expenditure2'!$H30)^(CG$3-1)),0),IF(CG$3='Step 1_Expenditure2'!$F30,'Step 1_Expenditure2'!$E30,0))))</f>
        <v/>
      </c>
      <c r="CH8" s="55" t="str">
        <f>IF(CH$3="","",IF('Step 1_Expenditure2'!$E30=0,0,IF('Step 1_Expenditure2'!$D30="OPEX",IF(AND(CH$3&gt;='Step 1_Expenditure2'!$F30,'Step 1_Expenditure2'!$F30+'Step 1_Expenditure2'!$G30-1&gt;=CH$3),'Step 1_Expenditure2'!$E30*((1+'Step 1_Expenditure2'!$H30)^(CH$3-1)),0),IF(CH$3='Step 1_Expenditure2'!$F30,'Step 1_Expenditure2'!$E30,0))))</f>
        <v/>
      </c>
      <c r="CI8" s="55" t="str">
        <f>IF(CI$3="","",IF('Step 1_Expenditure2'!$E30=0,0,IF('Step 1_Expenditure2'!$D30="OPEX",IF(AND(CI$3&gt;='Step 1_Expenditure2'!$F30,'Step 1_Expenditure2'!$F30+'Step 1_Expenditure2'!$G30-1&gt;=CI$3),'Step 1_Expenditure2'!$E30*((1+'Step 1_Expenditure2'!$H30)^(CI$3-1)),0),IF(CI$3='Step 1_Expenditure2'!$F30,'Step 1_Expenditure2'!$E30,0))))</f>
        <v/>
      </c>
      <c r="CJ8" s="55" t="str">
        <f>IF(CJ$3="","",IF('Step 1_Expenditure2'!$E30=0,0,IF('Step 1_Expenditure2'!$D30="OPEX",IF(AND(CJ$3&gt;='Step 1_Expenditure2'!$F30,'Step 1_Expenditure2'!$F30+'Step 1_Expenditure2'!$G30-1&gt;=CJ$3),'Step 1_Expenditure2'!$E30*((1+'Step 1_Expenditure2'!$H30)^(CJ$3-1)),0),IF(CJ$3='Step 1_Expenditure2'!$F30,'Step 1_Expenditure2'!$E30,0))))</f>
        <v/>
      </c>
      <c r="CK8" s="55" t="str">
        <f>IF(CK$3="","",IF('Step 1_Expenditure2'!$E30=0,0,IF('Step 1_Expenditure2'!$D30="OPEX",IF(AND(CK$3&gt;='Step 1_Expenditure2'!$F30,'Step 1_Expenditure2'!$F30+'Step 1_Expenditure2'!$G30-1&gt;=CK$3),'Step 1_Expenditure2'!$E30*((1+'Step 1_Expenditure2'!$H30)^(CK$3-1)),0),IF(CK$3='Step 1_Expenditure2'!$F30,'Step 1_Expenditure2'!$E30,0))))</f>
        <v/>
      </c>
      <c r="CL8" s="55" t="str">
        <f>IF(CL$3="","",IF('Step 1_Expenditure2'!$E30=0,0,IF('Step 1_Expenditure2'!$D30="OPEX",IF(AND(CL$3&gt;='Step 1_Expenditure2'!$F30,'Step 1_Expenditure2'!$F30+'Step 1_Expenditure2'!$G30-1&gt;=CL$3),'Step 1_Expenditure2'!$E30*((1+'Step 1_Expenditure2'!$H30)^(CL$3-1)),0),IF(CL$3='Step 1_Expenditure2'!$F30,'Step 1_Expenditure2'!$E30,0))))</f>
        <v/>
      </c>
      <c r="CM8" s="55" t="str">
        <f>IF(CM$3="","",IF('Step 1_Expenditure2'!$E30=0,0,IF('Step 1_Expenditure2'!$D30="OPEX",IF(AND(CM$3&gt;='Step 1_Expenditure2'!$F30,'Step 1_Expenditure2'!$F30+'Step 1_Expenditure2'!$G30-1&gt;=CM$3),'Step 1_Expenditure2'!$E30*((1+'Step 1_Expenditure2'!$H30)^(CM$3-1)),0),IF(CM$3='Step 1_Expenditure2'!$F30,'Step 1_Expenditure2'!$E30,0))))</f>
        <v/>
      </c>
      <c r="CN8" s="55" t="str">
        <f>IF(CN$3="","",IF('Step 1_Expenditure2'!$E30=0,0,IF('Step 1_Expenditure2'!$D30="OPEX",IF(AND(CN$3&gt;='Step 1_Expenditure2'!$F30,'Step 1_Expenditure2'!$F30+'Step 1_Expenditure2'!$G30-1&gt;=CN$3),'Step 1_Expenditure2'!$E30*((1+'Step 1_Expenditure2'!$H30)^(CN$3-1)),0),IF(CN$3='Step 1_Expenditure2'!$F30,'Step 1_Expenditure2'!$E30,0))))</f>
        <v/>
      </c>
      <c r="CO8" s="55" t="str">
        <f>IF(CO$3="","",IF('Step 1_Expenditure2'!$E30=0,0,IF('Step 1_Expenditure2'!$D30="OPEX",IF(AND(CO$3&gt;='Step 1_Expenditure2'!$F30,'Step 1_Expenditure2'!$F30+'Step 1_Expenditure2'!$G30-1&gt;=CO$3),'Step 1_Expenditure2'!$E30*((1+'Step 1_Expenditure2'!$H30)^(CO$3-1)),0),IF(CO$3='Step 1_Expenditure2'!$F30,'Step 1_Expenditure2'!$E30,0))))</f>
        <v/>
      </c>
      <c r="CP8" s="55" t="str">
        <f>IF(CP$3="","",IF('Step 1_Expenditure2'!$E30=0,0,IF('Step 1_Expenditure2'!$D30="OPEX",IF(AND(CP$3&gt;='Step 1_Expenditure2'!$F30,'Step 1_Expenditure2'!$F30+'Step 1_Expenditure2'!$G30-1&gt;=CP$3),'Step 1_Expenditure2'!$E30*((1+'Step 1_Expenditure2'!$H30)^(CP$3-1)),0),IF(CP$3='Step 1_Expenditure2'!$F30,'Step 1_Expenditure2'!$E30,0))))</f>
        <v/>
      </c>
      <c r="CQ8" s="55" t="str">
        <f>IF(CQ$3="","",IF('Step 1_Expenditure2'!$E30=0,0,IF('Step 1_Expenditure2'!$D30="OPEX",IF(AND(CQ$3&gt;='Step 1_Expenditure2'!$F30,'Step 1_Expenditure2'!$F30+'Step 1_Expenditure2'!$G30-1&gt;=CQ$3),'Step 1_Expenditure2'!$E30*((1+'Step 1_Expenditure2'!$H30)^(CQ$3-1)),0),IF(CQ$3='Step 1_Expenditure2'!$F30,'Step 1_Expenditure2'!$E30,0))))</f>
        <v/>
      </c>
      <c r="CR8" s="55" t="str">
        <f>IF(CR$3="","",IF('Step 1_Expenditure2'!$E30=0,0,IF('Step 1_Expenditure2'!$D30="OPEX",IF(AND(CR$3&gt;='Step 1_Expenditure2'!$F30,'Step 1_Expenditure2'!$F30+'Step 1_Expenditure2'!$G30-1&gt;=CR$3),'Step 1_Expenditure2'!$E30*((1+'Step 1_Expenditure2'!$H30)^(CR$3-1)),0),IF(CR$3='Step 1_Expenditure2'!$F30,'Step 1_Expenditure2'!$E30,0))))</f>
        <v/>
      </c>
      <c r="CS8" s="55" t="str">
        <f>IF(CS$3="","",IF('Step 1_Expenditure2'!$E30=0,0,IF('Step 1_Expenditure2'!$D30="OPEX",IF(AND(CS$3&gt;='Step 1_Expenditure2'!$F30,'Step 1_Expenditure2'!$F30+'Step 1_Expenditure2'!$G30-1&gt;=CS$3),'Step 1_Expenditure2'!$E30*((1+'Step 1_Expenditure2'!$H30)^(CS$3-1)),0),IF(CS$3='Step 1_Expenditure2'!$F30,'Step 1_Expenditure2'!$E30,0))))</f>
        <v/>
      </c>
      <c r="CT8" s="55" t="str">
        <f>IF(CT$3="","",IF('Step 1_Expenditure2'!$E30=0,0,IF('Step 1_Expenditure2'!$D30="OPEX",IF(AND(CT$3&gt;='Step 1_Expenditure2'!$F30,'Step 1_Expenditure2'!$F30+'Step 1_Expenditure2'!$G30-1&gt;=CT$3),'Step 1_Expenditure2'!$E30*((1+'Step 1_Expenditure2'!$H30)^(CT$3-1)),0),IF(CT$3='Step 1_Expenditure2'!$F30,'Step 1_Expenditure2'!$E30,0))))</f>
        <v/>
      </c>
      <c r="CU8" s="55" t="str">
        <f>IF(CU$3="","",IF('Step 1_Expenditure2'!$E30=0,0,IF('Step 1_Expenditure2'!$D30="OPEX",IF(AND(CU$3&gt;='Step 1_Expenditure2'!$F30,'Step 1_Expenditure2'!$F30+'Step 1_Expenditure2'!$G30-1&gt;=CU$3),'Step 1_Expenditure2'!$E30*((1+'Step 1_Expenditure2'!$H30)^(CU$3-1)),0),IF(CU$3='Step 1_Expenditure2'!$F30,'Step 1_Expenditure2'!$E30,0))))</f>
        <v/>
      </c>
      <c r="CV8" s="55" t="str">
        <f>IF(CV$3="","",IF('Step 1_Expenditure2'!$E30=0,0,IF('Step 1_Expenditure2'!$D30="OPEX",IF(AND(CV$3&gt;='Step 1_Expenditure2'!$F30,'Step 1_Expenditure2'!$F30+'Step 1_Expenditure2'!$G30-1&gt;=CV$3),'Step 1_Expenditure2'!$E30*((1+'Step 1_Expenditure2'!$H30)^(CV$3-1)),0),IF(CV$3='Step 1_Expenditure2'!$F30,'Step 1_Expenditure2'!$E30,0))))</f>
        <v/>
      </c>
      <c r="CW8" s="55" t="str">
        <f>IF(CW$3="","",IF('Step 1_Expenditure2'!$E30=0,0,IF('Step 1_Expenditure2'!$D30="OPEX",IF(AND(CW$3&gt;='Step 1_Expenditure2'!$F30,'Step 1_Expenditure2'!$F30+'Step 1_Expenditure2'!$G30-1&gt;=CW$3),'Step 1_Expenditure2'!$E30*((1+'Step 1_Expenditure2'!$H30)^(CW$3-1)),0),IF(CW$3='Step 1_Expenditure2'!$F30,'Step 1_Expenditure2'!$E30,0))))</f>
        <v/>
      </c>
      <c r="CX8" s="55" t="str">
        <f>IF(CX$3="","",IF('Step 1_Expenditure2'!$E30=0,0,IF('Step 1_Expenditure2'!$D30="OPEX",IF(AND(CX$3&gt;='Step 1_Expenditure2'!$F30,'Step 1_Expenditure2'!$F30+'Step 1_Expenditure2'!$G30-1&gt;=CX$3),'Step 1_Expenditure2'!$E30*((1+'Step 1_Expenditure2'!$H30)^(CX$3-1)),0),IF(CX$3='Step 1_Expenditure2'!$F30,'Step 1_Expenditure2'!$E30,0))))</f>
        <v/>
      </c>
      <c r="CY8" s="55" t="str">
        <f>IF(CY$3="","",IF('Step 1_Expenditure2'!$E30=0,0,IF('Step 1_Expenditure2'!$D30="OPEX",IF(AND(CY$3&gt;='Step 1_Expenditure2'!$F30,'Step 1_Expenditure2'!$F30+'Step 1_Expenditure2'!$G30-1&gt;=CY$3),'Step 1_Expenditure2'!$E30*((1+'Step 1_Expenditure2'!$H30)^(CY$3-1)),0),IF(CY$3='Step 1_Expenditure2'!$F30,'Step 1_Expenditure2'!$E30,0))))</f>
        <v/>
      </c>
      <c r="CZ8" s="55" t="str">
        <f>IF(CZ$3="","",IF('Step 1_Expenditure2'!$E30=0,0,IF('Step 1_Expenditure2'!$D30="OPEX",IF(AND(CZ$3&gt;='Step 1_Expenditure2'!$F30,'Step 1_Expenditure2'!$F30+'Step 1_Expenditure2'!$G30-1&gt;=CZ$3),'Step 1_Expenditure2'!$E30*((1+'Step 1_Expenditure2'!$H30)^(CZ$3-1)),0),IF(CZ$3='Step 1_Expenditure2'!$F30,'Step 1_Expenditure2'!$E30,0))))</f>
        <v/>
      </c>
      <c r="DA8" s="55" t="str">
        <f>IF(DA$3="","",IF('Step 1_Expenditure2'!$E30=0,0,IF('Step 1_Expenditure2'!$D30="OPEX",IF(AND(DA$3&gt;='Step 1_Expenditure2'!$F30,'Step 1_Expenditure2'!$F30+'Step 1_Expenditure2'!$G30-1&gt;=DA$3),'Step 1_Expenditure2'!$E30*((1+'Step 1_Expenditure2'!$H30)^(DA$3-1)),0),IF(DA$3='Step 1_Expenditure2'!$F30,'Step 1_Expenditure2'!$E30,0))))</f>
        <v/>
      </c>
      <c r="DB8" s="55" t="str">
        <f>IF(DB$3="","",IF('Step 1_Expenditure2'!$E30=0,0,IF('Step 1_Expenditure2'!$D30="OPEX",IF(AND(DB$3&gt;='Step 1_Expenditure2'!$F30,'Step 1_Expenditure2'!$F30+'Step 1_Expenditure2'!$G30-1&gt;=DB$3),'Step 1_Expenditure2'!$E30*((1+'Step 1_Expenditure2'!$H30)^(DB$3-1)),0),IF(DB$3='Step 1_Expenditure2'!$F30,'Step 1_Expenditure2'!$E30,0))))</f>
        <v/>
      </c>
      <c r="DC8" s="1"/>
    </row>
    <row r="9" spans="1:107" s="3" customFormat="1" x14ac:dyDescent="0.25">
      <c r="A9" s="3">
        <f t="shared" si="0"/>
        <v>25000</v>
      </c>
      <c r="B9" s="22" t="str">
        <f>IF('Step 1_Expenditure2'!E31&gt;0,'Step 1_Expenditure2'!B31,"")</f>
        <v>Stage 3: Spatial Coordination and Localisation</v>
      </c>
      <c r="C9" s="152" t="str">
        <f>IF('Step 1_Expenditure2'!E31&gt;0,'Step 1_Expenditure2'!D31,"")</f>
        <v>Consultancy</v>
      </c>
      <c r="D9" s="158">
        <f>IF('Step 1_Expenditure2'!E31&gt;0,IF('Step 1_Expenditure2'!F31+'Step 1_Expenditure2'!G31&gt;'Step 1_Expenditure2'!$C$20,'Step 1_Expenditure2'!$C$20,'Step 1_Expenditure2'!F31+'Step 1_Expenditure2'!G31),"")</f>
        <v>1</v>
      </c>
      <c r="E9" s="22" t="str">
        <f>IF('Step 1_Expenditure2'!E31&gt;0,'Step 1_Expenditure2'!C31,"")</f>
        <v xml:space="preserve"> - Full Grid Connection Application
-Planning Application
- Detailed site surveys
 - Detailed Design/Architectural Drawings </v>
      </c>
      <c r="F9" s="55">
        <f>IF(F$3="","",IF('Step 1_Expenditure2'!$E31=0,0,IF('Step 1_Expenditure2'!$D31="OPEX",IF(AND(F$3&gt;='Step 1_Expenditure2'!$F31,'Step 1_Expenditure2'!$F31+'Step 1_Expenditure2'!$G31-1&gt;=F$3),'Step 1_Expenditure2'!$E31*((1+'Step 1_Expenditure2'!$H31)^(F$3)),0),IF(F$3='Step 1_Expenditure2'!$F31,'Step 1_Expenditure2'!$E31,0))))</f>
        <v>0</v>
      </c>
      <c r="G9" s="55">
        <f>IF(G$3="","",IF('Step 1_Expenditure2'!$E31=0,0,IF('Step 1_Expenditure2'!$D31="OPEX",IF(AND(G$3&gt;='Step 1_Expenditure2'!$F31,'Step 1_Expenditure2'!$F31+'Step 1_Expenditure2'!$G31-1&gt;=G$3),'Step 1_Expenditure2'!$E31*((1+'Step 1_Expenditure2'!$H31)^(G$3-1)),0),IF(G$3='Step 1_Expenditure2'!$F31,'Step 1_Expenditure2'!$E31,0))))</f>
        <v>25000</v>
      </c>
      <c r="H9" s="55">
        <f>IF(H$3="","",IF('Step 1_Expenditure2'!$E31=0,0,IF('Step 1_Expenditure2'!$D31="OPEX",IF(AND(H$3&gt;='Step 1_Expenditure2'!$F31,'Step 1_Expenditure2'!$F31+'Step 1_Expenditure2'!$G31-1&gt;=H$3),'Step 1_Expenditure2'!$E31*((1+'Step 1_Expenditure2'!$H31)^(H$3-1)),0),IF(H$3='Step 1_Expenditure2'!$F31,'Step 1_Expenditure2'!$E31,0))))</f>
        <v>0</v>
      </c>
      <c r="I9" s="55">
        <f>IF(I$3="","",IF('Step 1_Expenditure2'!$E31=0,0,IF('Step 1_Expenditure2'!$D31="OPEX",IF(AND(I$3&gt;='Step 1_Expenditure2'!$F31,'Step 1_Expenditure2'!$F31+'Step 1_Expenditure2'!$G31-1&gt;=I$3),'Step 1_Expenditure2'!$E31*((1+'Step 1_Expenditure2'!$H31)^(I$3-1)),0),IF(I$3='Step 1_Expenditure2'!$F31,'Step 1_Expenditure2'!$E31,0))))</f>
        <v>0</v>
      </c>
      <c r="J9" s="55">
        <f>IF(J$3="","",IF('Step 1_Expenditure2'!$E31=0,0,IF('Step 1_Expenditure2'!$D31="OPEX",IF(AND(J$3&gt;='Step 1_Expenditure2'!$F31,'Step 1_Expenditure2'!$F31+'Step 1_Expenditure2'!$G31-1&gt;=J$3),'Step 1_Expenditure2'!$E31*((1+'Step 1_Expenditure2'!$H31)^(J$3-1)),0),IF(J$3='Step 1_Expenditure2'!$F31,'Step 1_Expenditure2'!$E31,0))))</f>
        <v>0</v>
      </c>
      <c r="K9" s="55">
        <f>IF(K$3="","",IF('Step 1_Expenditure2'!$E31=0,0,IF('Step 1_Expenditure2'!$D31="OPEX",IF(AND(K$3&gt;='Step 1_Expenditure2'!$F31,'Step 1_Expenditure2'!$F31+'Step 1_Expenditure2'!$G31-1&gt;=K$3),'Step 1_Expenditure2'!$E31*((1+'Step 1_Expenditure2'!$H31)^(K$3-1)),0),IF(K$3='Step 1_Expenditure2'!$F31,'Step 1_Expenditure2'!$E31,0))))</f>
        <v>0</v>
      </c>
      <c r="L9" s="55">
        <f>IF(L$3="","",IF('Step 1_Expenditure2'!$E31=0,0,IF('Step 1_Expenditure2'!$D31="OPEX",IF(AND(L$3&gt;='Step 1_Expenditure2'!$F31,'Step 1_Expenditure2'!$F31+'Step 1_Expenditure2'!$G31-1&gt;=L$3),'Step 1_Expenditure2'!$E31*((1+'Step 1_Expenditure2'!$H31)^(L$3-1)),0),IF(L$3='Step 1_Expenditure2'!$F31,'Step 1_Expenditure2'!$E31,0))))</f>
        <v>0</v>
      </c>
      <c r="M9" s="55">
        <f>IF(M$3="","",IF('Step 1_Expenditure2'!$E31=0,0,IF('Step 1_Expenditure2'!$D31="OPEX",IF(AND(M$3&gt;='Step 1_Expenditure2'!$F31,'Step 1_Expenditure2'!$F31+'Step 1_Expenditure2'!$G31-1&gt;=M$3),'Step 1_Expenditure2'!$E31*((1+'Step 1_Expenditure2'!$H31)^(M$3-1)),0),IF(M$3='Step 1_Expenditure2'!$F31,'Step 1_Expenditure2'!$E31,0))))</f>
        <v>0</v>
      </c>
      <c r="N9" s="55">
        <f>IF(N$3="","",IF('Step 1_Expenditure2'!$E31=0,0,IF('Step 1_Expenditure2'!$D31="OPEX",IF(AND(N$3&gt;='Step 1_Expenditure2'!$F31,'Step 1_Expenditure2'!$F31+'Step 1_Expenditure2'!$G31-1&gt;=N$3),'Step 1_Expenditure2'!$E31*((1+'Step 1_Expenditure2'!$H31)^(N$3-1)),0),IF(N$3='Step 1_Expenditure2'!$F31,'Step 1_Expenditure2'!$E31,0))))</f>
        <v>0</v>
      </c>
      <c r="O9" s="55">
        <f>IF(O$3="","",IF('Step 1_Expenditure2'!$E31=0,0,IF('Step 1_Expenditure2'!$D31="OPEX",IF(AND(O$3&gt;='Step 1_Expenditure2'!$F31,'Step 1_Expenditure2'!$F31+'Step 1_Expenditure2'!$G31-1&gt;=O$3),'Step 1_Expenditure2'!$E31*((1+'Step 1_Expenditure2'!$H31)^(O$3-1)),0),IF(O$3='Step 1_Expenditure2'!$F31,'Step 1_Expenditure2'!$E31,0))))</f>
        <v>0</v>
      </c>
      <c r="P9" s="55">
        <f>IF(P$3="","",IF('Step 1_Expenditure2'!$E31=0,0,IF('Step 1_Expenditure2'!$D31="OPEX",IF(AND(P$3&gt;='Step 1_Expenditure2'!$F31,'Step 1_Expenditure2'!$F31+'Step 1_Expenditure2'!$G31-1&gt;=P$3),'Step 1_Expenditure2'!$E31*((1+'Step 1_Expenditure2'!$H31)^(P$3-1)),0),IF(P$3='Step 1_Expenditure2'!$F31,'Step 1_Expenditure2'!$E31,0))))</f>
        <v>0</v>
      </c>
      <c r="Q9" s="55">
        <f>IF(Q$3="","",IF('Step 1_Expenditure2'!$E31=0,0,IF('Step 1_Expenditure2'!$D31="OPEX",IF(AND(Q$3&gt;='Step 1_Expenditure2'!$F31,'Step 1_Expenditure2'!$F31+'Step 1_Expenditure2'!$G31-1&gt;=Q$3),'Step 1_Expenditure2'!$E31*((1+'Step 1_Expenditure2'!$H31)^(Q$3-1)),0),IF(Q$3='Step 1_Expenditure2'!$F31,'Step 1_Expenditure2'!$E31,0))))</f>
        <v>0</v>
      </c>
      <c r="R9" s="55">
        <f>IF(R$3="","",IF('Step 1_Expenditure2'!$E31=0,0,IF('Step 1_Expenditure2'!$D31="OPEX",IF(AND(R$3&gt;='Step 1_Expenditure2'!$F31,'Step 1_Expenditure2'!$F31+'Step 1_Expenditure2'!$G31-1&gt;=R$3),'Step 1_Expenditure2'!$E31*((1+'Step 1_Expenditure2'!$H31)^(R$3-1)),0),IF(R$3='Step 1_Expenditure2'!$F31,'Step 1_Expenditure2'!$E31,0))))</f>
        <v>0</v>
      </c>
      <c r="S9" s="55">
        <f>IF(S$3="","",IF('Step 1_Expenditure2'!$E31=0,0,IF('Step 1_Expenditure2'!$D31="OPEX",IF(AND(S$3&gt;='Step 1_Expenditure2'!$F31,'Step 1_Expenditure2'!$F31+'Step 1_Expenditure2'!$G31-1&gt;=S$3),'Step 1_Expenditure2'!$E31*((1+'Step 1_Expenditure2'!$H31)^(S$3-1)),0),IF(S$3='Step 1_Expenditure2'!$F31,'Step 1_Expenditure2'!$E31,0))))</f>
        <v>0</v>
      </c>
      <c r="T9" s="55">
        <f>IF(T$3="","",IF('Step 1_Expenditure2'!$E31=0,0,IF('Step 1_Expenditure2'!$D31="OPEX",IF(AND(T$3&gt;='Step 1_Expenditure2'!$F31,'Step 1_Expenditure2'!$F31+'Step 1_Expenditure2'!$G31-1&gt;=T$3),'Step 1_Expenditure2'!$E31*((1+'Step 1_Expenditure2'!$H31)^(T$3-1)),0),IF(T$3='Step 1_Expenditure2'!$F31,'Step 1_Expenditure2'!$E31,0))))</f>
        <v>0</v>
      </c>
      <c r="U9" s="55">
        <f>IF(U$3="","",IF('Step 1_Expenditure2'!$E31=0,0,IF('Step 1_Expenditure2'!$D31="OPEX",IF(AND(U$3&gt;='Step 1_Expenditure2'!$F31,'Step 1_Expenditure2'!$F31+'Step 1_Expenditure2'!$G31-1&gt;=U$3),'Step 1_Expenditure2'!$E31*((1+'Step 1_Expenditure2'!$H31)^(U$3-1)),0),IF(U$3='Step 1_Expenditure2'!$F31,'Step 1_Expenditure2'!$E31,0))))</f>
        <v>0</v>
      </c>
      <c r="V9" s="55">
        <f>IF(V$3="","",IF('Step 1_Expenditure2'!$E31=0,0,IF('Step 1_Expenditure2'!$D31="OPEX",IF(AND(V$3&gt;='Step 1_Expenditure2'!$F31,'Step 1_Expenditure2'!$F31+'Step 1_Expenditure2'!$G31-1&gt;=V$3),'Step 1_Expenditure2'!$E31*((1+'Step 1_Expenditure2'!$H31)^(V$3-1)),0),IF(V$3='Step 1_Expenditure2'!$F31,'Step 1_Expenditure2'!$E31,0))))</f>
        <v>0</v>
      </c>
      <c r="W9" s="55">
        <f>IF(W$3="","",IF('Step 1_Expenditure2'!$E31=0,0,IF('Step 1_Expenditure2'!$D31="OPEX",IF(AND(W$3&gt;='Step 1_Expenditure2'!$F31,'Step 1_Expenditure2'!$F31+'Step 1_Expenditure2'!$G31-1&gt;=W$3),'Step 1_Expenditure2'!$E31*((1+'Step 1_Expenditure2'!$H31)^(W$3-1)),0),IF(W$3='Step 1_Expenditure2'!$F31,'Step 1_Expenditure2'!$E31,0))))</f>
        <v>0</v>
      </c>
      <c r="X9" s="55">
        <f>IF(X$3="","",IF('Step 1_Expenditure2'!$E31=0,0,IF('Step 1_Expenditure2'!$D31="OPEX",IF(AND(X$3&gt;='Step 1_Expenditure2'!$F31,'Step 1_Expenditure2'!$F31+'Step 1_Expenditure2'!$G31-1&gt;=X$3),'Step 1_Expenditure2'!$E31*((1+'Step 1_Expenditure2'!$H31)^(X$3-1)),0),IF(X$3='Step 1_Expenditure2'!$F31,'Step 1_Expenditure2'!$E31,0))))</f>
        <v>0</v>
      </c>
      <c r="Y9" s="55">
        <f>IF(Y$3="","",IF('Step 1_Expenditure2'!$E31=0,0,IF('Step 1_Expenditure2'!$D31="OPEX",IF(AND(Y$3&gt;='Step 1_Expenditure2'!$F31,'Step 1_Expenditure2'!$F31+'Step 1_Expenditure2'!$G31-1&gt;=Y$3),'Step 1_Expenditure2'!$E31*((1+'Step 1_Expenditure2'!$H31)^(Y$3-1)),0),IF(Y$3='Step 1_Expenditure2'!$F31,'Step 1_Expenditure2'!$E31,0))))</f>
        <v>0</v>
      </c>
      <c r="Z9" s="55">
        <f>IF(Z$3="","",IF('Step 1_Expenditure2'!$E31=0,0,IF('Step 1_Expenditure2'!$D31="OPEX",IF(AND(Z$3&gt;='Step 1_Expenditure2'!$F31,'Step 1_Expenditure2'!$F31+'Step 1_Expenditure2'!$G31-1&gt;=Z$3),'Step 1_Expenditure2'!$E31*((1+'Step 1_Expenditure2'!$H31)^(Z$3-1)),0),IF(Z$3='Step 1_Expenditure2'!$F31,'Step 1_Expenditure2'!$E31,0))))</f>
        <v>0</v>
      </c>
      <c r="AA9" s="55" t="str">
        <f>IF(AA$3="","",IF('Step 1_Expenditure2'!$E31=0,0,IF('Step 1_Expenditure2'!$D31="OPEX",IF(AND(AA$3&gt;='Step 1_Expenditure2'!$F31,'Step 1_Expenditure2'!$F31+'Step 1_Expenditure2'!$G31-1&gt;=AA$3),'Step 1_Expenditure2'!$E31*((1+'Step 1_Expenditure2'!$H31)^(AA$3-1)),0),IF(AA$3='Step 1_Expenditure2'!$F31,'Step 1_Expenditure2'!$E31,0))))</f>
        <v/>
      </c>
      <c r="AB9" s="55" t="str">
        <f>IF(AB$3="","",IF('Step 1_Expenditure2'!$E31=0,0,IF('Step 1_Expenditure2'!$D31="OPEX",IF(AND(AB$3&gt;='Step 1_Expenditure2'!$F31,'Step 1_Expenditure2'!$F31+'Step 1_Expenditure2'!$G31-1&gt;=AB$3),'Step 1_Expenditure2'!$E31*((1+'Step 1_Expenditure2'!$H31)^(AB$3-1)),0),IF(AB$3='Step 1_Expenditure2'!$F31,'Step 1_Expenditure2'!$E31,0))))</f>
        <v/>
      </c>
      <c r="AC9" s="55" t="str">
        <f>IF(AC$3="","",IF('Step 1_Expenditure2'!$E31=0,0,IF('Step 1_Expenditure2'!$D31="OPEX",IF(AND(AC$3&gt;='Step 1_Expenditure2'!$F31,'Step 1_Expenditure2'!$F31+'Step 1_Expenditure2'!$G31-1&gt;=AC$3),'Step 1_Expenditure2'!$E31*((1+'Step 1_Expenditure2'!$H31)^(AC$3-1)),0),IF(AC$3='Step 1_Expenditure2'!$F31,'Step 1_Expenditure2'!$E31,0))))</f>
        <v/>
      </c>
      <c r="AD9" s="55" t="str">
        <f>IF(AD$3="","",IF('Step 1_Expenditure2'!$E31=0,0,IF('Step 1_Expenditure2'!$D31="OPEX",IF(AND(AD$3&gt;='Step 1_Expenditure2'!$F31,'Step 1_Expenditure2'!$F31+'Step 1_Expenditure2'!$G31-1&gt;=AD$3),'Step 1_Expenditure2'!$E31*((1+'Step 1_Expenditure2'!$H31)^(AD$3-1)),0),IF(AD$3='Step 1_Expenditure2'!$F31,'Step 1_Expenditure2'!$E31,0))))</f>
        <v/>
      </c>
      <c r="AE9" s="55" t="str">
        <f>IF(AE$3="","",IF('Step 1_Expenditure2'!$E31=0,0,IF('Step 1_Expenditure2'!$D31="OPEX",IF(AND(AE$3&gt;='Step 1_Expenditure2'!$F31,'Step 1_Expenditure2'!$F31+'Step 1_Expenditure2'!$G31-1&gt;=AE$3),'Step 1_Expenditure2'!$E31*((1+'Step 1_Expenditure2'!$H31)^(AE$3-1)),0),IF(AE$3='Step 1_Expenditure2'!$F31,'Step 1_Expenditure2'!$E31,0))))</f>
        <v/>
      </c>
      <c r="AF9" s="55" t="str">
        <f>IF(AF$3="","",IF('Step 1_Expenditure2'!$E31=0,0,IF('Step 1_Expenditure2'!$D31="OPEX",IF(AND(AF$3&gt;='Step 1_Expenditure2'!$F31,'Step 1_Expenditure2'!$F31+'Step 1_Expenditure2'!$G31-1&gt;=AF$3),'Step 1_Expenditure2'!$E31*((1+'Step 1_Expenditure2'!$H31)^(AF$3-1)),0),IF(AF$3='Step 1_Expenditure2'!$F31,'Step 1_Expenditure2'!$E31,0))))</f>
        <v/>
      </c>
      <c r="AG9" s="55" t="str">
        <f>IF(AG$3="","",IF('Step 1_Expenditure2'!$E31=0,0,IF('Step 1_Expenditure2'!$D31="OPEX",IF(AND(AG$3&gt;='Step 1_Expenditure2'!$F31,'Step 1_Expenditure2'!$F31+'Step 1_Expenditure2'!$G31-1&gt;=AG$3),'Step 1_Expenditure2'!$E31*((1+'Step 1_Expenditure2'!$H31)^(AG$3-1)),0),IF(AG$3='Step 1_Expenditure2'!$F31,'Step 1_Expenditure2'!$E31,0))))</f>
        <v/>
      </c>
      <c r="AH9" s="55" t="str">
        <f>IF(AH$3="","",IF('Step 1_Expenditure2'!$E31=0,0,IF('Step 1_Expenditure2'!$D31="OPEX",IF(AND(AH$3&gt;='Step 1_Expenditure2'!$F31,'Step 1_Expenditure2'!$F31+'Step 1_Expenditure2'!$G31-1&gt;=AH$3),'Step 1_Expenditure2'!$E31*((1+'Step 1_Expenditure2'!$H31)^(AH$3-1)),0),IF(AH$3='Step 1_Expenditure2'!$F31,'Step 1_Expenditure2'!$E31,0))))</f>
        <v/>
      </c>
      <c r="AI9" s="55" t="str">
        <f>IF(AI$3="","",IF('Step 1_Expenditure2'!$E31=0,0,IF('Step 1_Expenditure2'!$D31="OPEX",IF(AND(AI$3&gt;='Step 1_Expenditure2'!$F31,'Step 1_Expenditure2'!$F31+'Step 1_Expenditure2'!$G31-1&gt;=AI$3),'Step 1_Expenditure2'!$E31*((1+'Step 1_Expenditure2'!$H31)^(AI$3-1)),0),IF(AI$3='Step 1_Expenditure2'!$F31,'Step 1_Expenditure2'!$E31,0))))</f>
        <v/>
      </c>
      <c r="AJ9" s="55" t="str">
        <f>IF(AJ$3="","",IF('Step 1_Expenditure2'!$E31=0,0,IF('Step 1_Expenditure2'!$D31="OPEX",IF(AND(AJ$3&gt;='Step 1_Expenditure2'!$F31,'Step 1_Expenditure2'!$F31+'Step 1_Expenditure2'!$G31-1&gt;=AJ$3),'Step 1_Expenditure2'!$E31*((1+'Step 1_Expenditure2'!$H31)^(AJ$3-1)),0),IF(AJ$3='Step 1_Expenditure2'!$F31,'Step 1_Expenditure2'!$E31,0))))</f>
        <v/>
      </c>
      <c r="AK9" s="55" t="str">
        <f>IF(AK$3="","",IF('Step 1_Expenditure2'!$E31=0,0,IF('Step 1_Expenditure2'!$D31="OPEX",IF(AND(AK$3&gt;='Step 1_Expenditure2'!$F31,'Step 1_Expenditure2'!$F31+'Step 1_Expenditure2'!$G31-1&gt;=AK$3),'Step 1_Expenditure2'!$E31*((1+'Step 1_Expenditure2'!$H31)^(AK$3-1)),0),IF(AK$3='Step 1_Expenditure2'!$F31,'Step 1_Expenditure2'!$E31,0))))</f>
        <v/>
      </c>
      <c r="AL9" s="55" t="str">
        <f>IF(AL$3="","",IF('Step 1_Expenditure2'!$E31=0,0,IF('Step 1_Expenditure2'!$D31="OPEX",IF(AND(AL$3&gt;='Step 1_Expenditure2'!$F31,'Step 1_Expenditure2'!$F31+'Step 1_Expenditure2'!$G31-1&gt;=AL$3),'Step 1_Expenditure2'!$E31*((1+'Step 1_Expenditure2'!$H31)^(AL$3-1)),0),IF(AL$3='Step 1_Expenditure2'!$F31,'Step 1_Expenditure2'!$E31,0))))</f>
        <v/>
      </c>
      <c r="AM9" s="55" t="str">
        <f>IF(AM$3="","",IF('Step 1_Expenditure2'!$E31=0,0,IF('Step 1_Expenditure2'!$D31="OPEX",IF(AND(AM$3&gt;='Step 1_Expenditure2'!$F31,'Step 1_Expenditure2'!$F31+'Step 1_Expenditure2'!$G31-1&gt;=AM$3),'Step 1_Expenditure2'!$E31*((1+'Step 1_Expenditure2'!$H31)^(AM$3-1)),0),IF(AM$3='Step 1_Expenditure2'!$F31,'Step 1_Expenditure2'!$E31,0))))</f>
        <v/>
      </c>
      <c r="AN9" s="55" t="str">
        <f>IF(AN$3="","",IF('Step 1_Expenditure2'!$E31=0,0,IF('Step 1_Expenditure2'!$D31="OPEX",IF(AND(AN$3&gt;='Step 1_Expenditure2'!$F31,'Step 1_Expenditure2'!$F31+'Step 1_Expenditure2'!$G31-1&gt;=AN$3),'Step 1_Expenditure2'!$E31*((1+'Step 1_Expenditure2'!$H31)^(AN$3-1)),0),IF(AN$3='Step 1_Expenditure2'!$F31,'Step 1_Expenditure2'!$E31,0))))</f>
        <v/>
      </c>
      <c r="AO9" s="55" t="str">
        <f>IF(AO$3="","",IF('Step 1_Expenditure2'!$E31=0,0,IF('Step 1_Expenditure2'!$D31="OPEX",IF(AND(AO$3&gt;='Step 1_Expenditure2'!$F31,'Step 1_Expenditure2'!$F31+'Step 1_Expenditure2'!$G31-1&gt;=AO$3),'Step 1_Expenditure2'!$E31*((1+'Step 1_Expenditure2'!$H31)^(AO$3-1)),0),IF(AO$3='Step 1_Expenditure2'!$F31,'Step 1_Expenditure2'!$E31,0))))</f>
        <v/>
      </c>
      <c r="AP9" s="55" t="str">
        <f>IF(AP$3="","",IF('Step 1_Expenditure2'!$E31=0,0,IF('Step 1_Expenditure2'!$D31="OPEX",IF(AND(AP$3&gt;='Step 1_Expenditure2'!$F31,'Step 1_Expenditure2'!$F31+'Step 1_Expenditure2'!$G31-1&gt;=AP$3),'Step 1_Expenditure2'!$E31*((1+'Step 1_Expenditure2'!$H31)^(AP$3-1)),0),IF(AP$3='Step 1_Expenditure2'!$F31,'Step 1_Expenditure2'!$E31,0))))</f>
        <v/>
      </c>
      <c r="AQ9" s="55" t="str">
        <f>IF(AQ$3="","",IF('Step 1_Expenditure2'!$E31=0,0,IF('Step 1_Expenditure2'!$D31="OPEX",IF(AND(AQ$3&gt;='Step 1_Expenditure2'!$F31,'Step 1_Expenditure2'!$F31+'Step 1_Expenditure2'!$G31-1&gt;=AQ$3),'Step 1_Expenditure2'!$E31*((1+'Step 1_Expenditure2'!$H31)^(AQ$3-1)),0),IF(AQ$3='Step 1_Expenditure2'!$F31,'Step 1_Expenditure2'!$E31,0))))</f>
        <v/>
      </c>
      <c r="AR9" s="55" t="str">
        <f>IF(AR$3="","",IF('Step 1_Expenditure2'!$E31=0,0,IF('Step 1_Expenditure2'!$D31="OPEX",IF(AND(AR$3&gt;='Step 1_Expenditure2'!$F31,'Step 1_Expenditure2'!$F31+'Step 1_Expenditure2'!$G31-1&gt;=AR$3),'Step 1_Expenditure2'!$E31*((1+'Step 1_Expenditure2'!$H31)^(AR$3-1)),0),IF(AR$3='Step 1_Expenditure2'!$F31,'Step 1_Expenditure2'!$E31,0))))</f>
        <v/>
      </c>
      <c r="AS9" s="55" t="str">
        <f>IF(AS$3="","",IF('Step 1_Expenditure2'!$E31=0,0,IF('Step 1_Expenditure2'!$D31="OPEX",IF(AND(AS$3&gt;='Step 1_Expenditure2'!$F31,'Step 1_Expenditure2'!$F31+'Step 1_Expenditure2'!$G31-1&gt;=AS$3),'Step 1_Expenditure2'!$E31*((1+'Step 1_Expenditure2'!$H31)^(AS$3-1)),0),IF(AS$3='Step 1_Expenditure2'!$F31,'Step 1_Expenditure2'!$E31,0))))</f>
        <v/>
      </c>
      <c r="AT9" s="55" t="str">
        <f>IF(AT$3="","",IF('Step 1_Expenditure2'!$E31=0,0,IF('Step 1_Expenditure2'!$D31="OPEX",IF(AND(AT$3&gt;='Step 1_Expenditure2'!$F31,'Step 1_Expenditure2'!$F31+'Step 1_Expenditure2'!$G31-1&gt;=AT$3),'Step 1_Expenditure2'!$E31*((1+'Step 1_Expenditure2'!$H31)^(AT$3-1)),0),IF(AT$3='Step 1_Expenditure2'!$F31,'Step 1_Expenditure2'!$E31,0))))</f>
        <v/>
      </c>
      <c r="AU9" s="55" t="str">
        <f>IF(AU$3="","",IF('Step 1_Expenditure2'!$E31=0,0,IF('Step 1_Expenditure2'!$D31="OPEX",IF(AND(AU$3&gt;='Step 1_Expenditure2'!$F31,'Step 1_Expenditure2'!$F31+'Step 1_Expenditure2'!$G31-1&gt;=AU$3),'Step 1_Expenditure2'!$E31*((1+'Step 1_Expenditure2'!$H31)^(AU$3-1)),0),IF(AU$3='Step 1_Expenditure2'!$F31,'Step 1_Expenditure2'!$E31,0))))</f>
        <v/>
      </c>
      <c r="AV9" s="55" t="str">
        <f>IF(AV$3="","",IF('Step 1_Expenditure2'!$E31=0,0,IF('Step 1_Expenditure2'!$D31="OPEX",IF(AND(AV$3&gt;='Step 1_Expenditure2'!$F31,'Step 1_Expenditure2'!$F31+'Step 1_Expenditure2'!$G31-1&gt;=AV$3),'Step 1_Expenditure2'!$E31*((1+'Step 1_Expenditure2'!$H31)^(AV$3-1)),0),IF(AV$3='Step 1_Expenditure2'!$F31,'Step 1_Expenditure2'!$E31,0))))</f>
        <v/>
      </c>
      <c r="AW9" s="55" t="str">
        <f>IF(AW$3="","",IF('Step 1_Expenditure2'!$E31=0,0,IF('Step 1_Expenditure2'!$D31="OPEX",IF(AND(AW$3&gt;='Step 1_Expenditure2'!$F31,'Step 1_Expenditure2'!$F31+'Step 1_Expenditure2'!$G31-1&gt;=AW$3),'Step 1_Expenditure2'!$E31*((1+'Step 1_Expenditure2'!$H31)^(AW$3-1)),0),IF(AW$3='Step 1_Expenditure2'!$F31,'Step 1_Expenditure2'!$E31,0))))</f>
        <v/>
      </c>
      <c r="AX9" s="55" t="str">
        <f>IF(AX$3="","",IF('Step 1_Expenditure2'!$E31=0,0,IF('Step 1_Expenditure2'!$D31="OPEX",IF(AND(AX$3&gt;='Step 1_Expenditure2'!$F31,'Step 1_Expenditure2'!$F31+'Step 1_Expenditure2'!$G31-1&gt;=AX$3),'Step 1_Expenditure2'!$E31*((1+'Step 1_Expenditure2'!$H31)^(AX$3-1)),0),IF(AX$3='Step 1_Expenditure2'!$F31,'Step 1_Expenditure2'!$E31,0))))</f>
        <v/>
      </c>
      <c r="AY9" s="55" t="str">
        <f>IF(AY$3="","",IF('Step 1_Expenditure2'!$E31=0,0,IF('Step 1_Expenditure2'!$D31="OPEX",IF(AND(AY$3&gt;='Step 1_Expenditure2'!$F31,'Step 1_Expenditure2'!$F31+'Step 1_Expenditure2'!$G31-1&gt;=AY$3),'Step 1_Expenditure2'!$E31*((1+'Step 1_Expenditure2'!$H31)^(AY$3-1)),0),IF(AY$3='Step 1_Expenditure2'!$F31,'Step 1_Expenditure2'!$E31,0))))</f>
        <v/>
      </c>
      <c r="AZ9" s="55" t="str">
        <f>IF(AZ$3="","",IF('Step 1_Expenditure2'!$E31=0,0,IF('Step 1_Expenditure2'!$D31="OPEX",IF(AND(AZ$3&gt;='Step 1_Expenditure2'!$F31,'Step 1_Expenditure2'!$F31+'Step 1_Expenditure2'!$G31-1&gt;=AZ$3),'Step 1_Expenditure2'!$E31*((1+'Step 1_Expenditure2'!$H31)^(AZ$3-1)),0),IF(AZ$3='Step 1_Expenditure2'!$F31,'Step 1_Expenditure2'!$E31,0))))</f>
        <v/>
      </c>
      <c r="BA9" s="55" t="str">
        <f>IF(BA$3="","",IF('Step 1_Expenditure2'!$E31=0,0,IF('Step 1_Expenditure2'!$D31="OPEX",IF(AND(BA$3&gt;='Step 1_Expenditure2'!$F31,'Step 1_Expenditure2'!$F31+'Step 1_Expenditure2'!$G31-1&gt;=BA$3),'Step 1_Expenditure2'!$E31*((1+'Step 1_Expenditure2'!$H31)^(BA$3-1)),0),IF(BA$3='Step 1_Expenditure2'!$F31,'Step 1_Expenditure2'!$E31,0))))</f>
        <v/>
      </c>
      <c r="BB9" s="55" t="str">
        <f>IF(BB$3="","",IF('Step 1_Expenditure2'!$E31=0,0,IF('Step 1_Expenditure2'!$D31="OPEX",IF(AND(BB$3&gt;='Step 1_Expenditure2'!$F31,'Step 1_Expenditure2'!$F31+'Step 1_Expenditure2'!$G31-1&gt;=BB$3),'Step 1_Expenditure2'!$E31*((1+'Step 1_Expenditure2'!$H31)^(BB$3-1)),0),IF(BB$3='Step 1_Expenditure2'!$F31,'Step 1_Expenditure2'!$E31,0))))</f>
        <v/>
      </c>
      <c r="BC9" s="55" t="str">
        <f>IF(BC$3="","",IF('Step 1_Expenditure2'!$E31=0,0,IF('Step 1_Expenditure2'!$D31="OPEX",IF(AND(BC$3&gt;='Step 1_Expenditure2'!$F31,'Step 1_Expenditure2'!$F31+'Step 1_Expenditure2'!$G31-1&gt;=BC$3),'Step 1_Expenditure2'!$E31*((1+'Step 1_Expenditure2'!$H31)^(BC$3-1)),0),IF(BC$3='Step 1_Expenditure2'!$F31,'Step 1_Expenditure2'!$E31,0))))</f>
        <v/>
      </c>
      <c r="BD9" s="55" t="str">
        <f>IF(BD$3="","",IF('Step 1_Expenditure2'!$E31=0,0,IF('Step 1_Expenditure2'!$D31="OPEX",IF(AND(BD$3&gt;='Step 1_Expenditure2'!$F31,'Step 1_Expenditure2'!$F31+'Step 1_Expenditure2'!$G31-1&gt;=BD$3),'Step 1_Expenditure2'!$E31*((1+'Step 1_Expenditure2'!$H31)^(BD$3-1)),0),IF(BD$3='Step 1_Expenditure2'!$F31,'Step 1_Expenditure2'!$E31,0))))</f>
        <v/>
      </c>
      <c r="BE9" s="55" t="str">
        <f>IF(BE$3="","",IF('Step 1_Expenditure2'!$E31=0,0,IF('Step 1_Expenditure2'!$D31="OPEX",IF(AND(BE$3&gt;='Step 1_Expenditure2'!$F31,'Step 1_Expenditure2'!$F31+'Step 1_Expenditure2'!$G31-1&gt;=BE$3),'Step 1_Expenditure2'!$E31*((1+'Step 1_Expenditure2'!$H31)^(BE$3-1)),0),IF(BE$3='Step 1_Expenditure2'!$F31,'Step 1_Expenditure2'!$E31,0))))</f>
        <v/>
      </c>
      <c r="BF9" s="55" t="str">
        <f>IF(BF$3="","",IF('Step 1_Expenditure2'!$E31=0,0,IF('Step 1_Expenditure2'!$D31="OPEX",IF(AND(BF$3&gt;='Step 1_Expenditure2'!$F31,'Step 1_Expenditure2'!$F31+'Step 1_Expenditure2'!$G31-1&gt;=BF$3),'Step 1_Expenditure2'!$E31*((1+'Step 1_Expenditure2'!$H31)^(BF$3-1)),0),IF(BF$3='Step 1_Expenditure2'!$F31,'Step 1_Expenditure2'!$E31,0))))</f>
        <v/>
      </c>
      <c r="BG9" s="55" t="str">
        <f>IF(BG$3="","",IF('Step 1_Expenditure2'!$E31=0,0,IF('Step 1_Expenditure2'!$D31="OPEX",IF(AND(BG$3&gt;='Step 1_Expenditure2'!$F31,'Step 1_Expenditure2'!$F31+'Step 1_Expenditure2'!$G31-1&gt;=BG$3),'Step 1_Expenditure2'!$E31*((1+'Step 1_Expenditure2'!$H31)^(BG$3-1)),0),IF(BG$3='Step 1_Expenditure2'!$F31,'Step 1_Expenditure2'!$E31,0))))</f>
        <v/>
      </c>
      <c r="BH9" s="55" t="str">
        <f>IF(BH$3="","",IF('Step 1_Expenditure2'!$E31=0,0,IF('Step 1_Expenditure2'!$D31="OPEX",IF(AND(BH$3&gt;='Step 1_Expenditure2'!$F31,'Step 1_Expenditure2'!$F31+'Step 1_Expenditure2'!$G31-1&gt;=BH$3),'Step 1_Expenditure2'!$E31*((1+'Step 1_Expenditure2'!$H31)^(BH$3-1)),0),IF(BH$3='Step 1_Expenditure2'!$F31,'Step 1_Expenditure2'!$E31,0))))</f>
        <v/>
      </c>
      <c r="BI9" s="55" t="str">
        <f>IF(BI$3="","",IF('Step 1_Expenditure2'!$E31=0,0,IF('Step 1_Expenditure2'!$D31="OPEX",IF(AND(BI$3&gt;='Step 1_Expenditure2'!$F31,'Step 1_Expenditure2'!$F31+'Step 1_Expenditure2'!$G31-1&gt;=BI$3),'Step 1_Expenditure2'!$E31*((1+'Step 1_Expenditure2'!$H31)^(BI$3-1)),0),IF(BI$3='Step 1_Expenditure2'!$F31,'Step 1_Expenditure2'!$E31,0))))</f>
        <v/>
      </c>
      <c r="BJ9" s="55" t="str">
        <f>IF(BJ$3="","",IF('Step 1_Expenditure2'!$E31=0,0,IF('Step 1_Expenditure2'!$D31="OPEX",IF(AND(BJ$3&gt;='Step 1_Expenditure2'!$F31,'Step 1_Expenditure2'!$F31+'Step 1_Expenditure2'!$G31-1&gt;=BJ$3),'Step 1_Expenditure2'!$E31*((1+'Step 1_Expenditure2'!$H31)^(BJ$3-1)),0),IF(BJ$3='Step 1_Expenditure2'!$F31,'Step 1_Expenditure2'!$E31,0))))</f>
        <v/>
      </c>
      <c r="BK9" s="55" t="str">
        <f>IF(BK$3="","",IF('Step 1_Expenditure2'!$E31=0,0,IF('Step 1_Expenditure2'!$D31="OPEX",IF(AND(BK$3&gt;='Step 1_Expenditure2'!$F31,'Step 1_Expenditure2'!$F31+'Step 1_Expenditure2'!$G31-1&gt;=BK$3),'Step 1_Expenditure2'!$E31*((1+'Step 1_Expenditure2'!$H31)^(BK$3-1)),0),IF(BK$3='Step 1_Expenditure2'!$F31,'Step 1_Expenditure2'!$E31,0))))</f>
        <v/>
      </c>
      <c r="BL9" s="55" t="str">
        <f>IF(BL$3="","",IF('Step 1_Expenditure2'!$E31=0,0,IF('Step 1_Expenditure2'!$D31="OPEX",IF(AND(BL$3&gt;='Step 1_Expenditure2'!$F31,'Step 1_Expenditure2'!$F31+'Step 1_Expenditure2'!$G31-1&gt;=BL$3),'Step 1_Expenditure2'!$E31*((1+'Step 1_Expenditure2'!$H31)^(BL$3-1)),0),IF(BL$3='Step 1_Expenditure2'!$F31,'Step 1_Expenditure2'!$E31,0))))</f>
        <v/>
      </c>
      <c r="BM9" s="55" t="str">
        <f>IF(BM$3="","",IF('Step 1_Expenditure2'!$E31=0,0,IF('Step 1_Expenditure2'!$D31="OPEX",IF(AND(BM$3&gt;='Step 1_Expenditure2'!$F31,'Step 1_Expenditure2'!$F31+'Step 1_Expenditure2'!$G31-1&gt;=BM$3),'Step 1_Expenditure2'!$E31*((1+'Step 1_Expenditure2'!$H31)^(BM$3-1)),0),IF(BM$3='Step 1_Expenditure2'!$F31,'Step 1_Expenditure2'!$E31,0))))</f>
        <v/>
      </c>
      <c r="BN9" s="55" t="str">
        <f>IF(BN$3="","",IF('Step 1_Expenditure2'!$E31=0,0,IF('Step 1_Expenditure2'!$D31="OPEX",IF(AND(BN$3&gt;='Step 1_Expenditure2'!$F31,'Step 1_Expenditure2'!$F31+'Step 1_Expenditure2'!$G31-1&gt;=BN$3),'Step 1_Expenditure2'!$E31*((1+'Step 1_Expenditure2'!$H31)^(BN$3-1)),0),IF(BN$3='Step 1_Expenditure2'!$F31,'Step 1_Expenditure2'!$E31,0))))</f>
        <v/>
      </c>
      <c r="BO9" s="55" t="str">
        <f>IF(BO$3="","",IF('Step 1_Expenditure2'!$E31=0,0,IF('Step 1_Expenditure2'!$D31="OPEX",IF(AND(BO$3&gt;='Step 1_Expenditure2'!$F31,'Step 1_Expenditure2'!$F31+'Step 1_Expenditure2'!$G31-1&gt;=BO$3),'Step 1_Expenditure2'!$E31*((1+'Step 1_Expenditure2'!$H31)^(BO$3-1)),0),IF(BO$3='Step 1_Expenditure2'!$F31,'Step 1_Expenditure2'!$E31,0))))</f>
        <v/>
      </c>
      <c r="BP9" s="55" t="str">
        <f>IF(BP$3="","",IF('Step 1_Expenditure2'!$E31=0,0,IF('Step 1_Expenditure2'!$D31="OPEX",IF(AND(BP$3&gt;='Step 1_Expenditure2'!$F31,'Step 1_Expenditure2'!$F31+'Step 1_Expenditure2'!$G31-1&gt;=BP$3),'Step 1_Expenditure2'!$E31*((1+'Step 1_Expenditure2'!$H31)^(BP$3-1)),0),IF(BP$3='Step 1_Expenditure2'!$F31,'Step 1_Expenditure2'!$E31,0))))</f>
        <v/>
      </c>
      <c r="BQ9" s="55" t="str">
        <f>IF(BQ$3="","",IF('Step 1_Expenditure2'!$E31=0,0,IF('Step 1_Expenditure2'!$D31="OPEX",IF(AND(BQ$3&gt;='Step 1_Expenditure2'!$F31,'Step 1_Expenditure2'!$F31+'Step 1_Expenditure2'!$G31-1&gt;=BQ$3),'Step 1_Expenditure2'!$E31*((1+'Step 1_Expenditure2'!$H31)^(BQ$3-1)),0),IF(BQ$3='Step 1_Expenditure2'!$F31,'Step 1_Expenditure2'!$E31,0))))</f>
        <v/>
      </c>
      <c r="BR9" s="55" t="str">
        <f>IF(BR$3="","",IF('Step 1_Expenditure2'!$E31=0,0,IF('Step 1_Expenditure2'!$D31="OPEX",IF(AND(BR$3&gt;='Step 1_Expenditure2'!$F31,'Step 1_Expenditure2'!$F31+'Step 1_Expenditure2'!$G31-1&gt;=BR$3),'Step 1_Expenditure2'!$E31*((1+'Step 1_Expenditure2'!$H31)^(BR$3-1)),0),IF(BR$3='Step 1_Expenditure2'!$F31,'Step 1_Expenditure2'!$E31,0))))</f>
        <v/>
      </c>
      <c r="BS9" s="55" t="str">
        <f>IF(BS$3="","",IF('Step 1_Expenditure2'!$E31=0,0,IF('Step 1_Expenditure2'!$D31="OPEX",IF(AND(BS$3&gt;='Step 1_Expenditure2'!$F31,'Step 1_Expenditure2'!$F31+'Step 1_Expenditure2'!$G31-1&gt;=BS$3),'Step 1_Expenditure2'!$E31*((1+'Step 1_Expenditure2'!$H31)^(BS$3-1)),0),IF(BS$3='Step 1_Expenditure2'!$F31,'Step 1_Expenditure2'!$E31,0))))</f>
        <v/>
      </c>
      <c r="BT9" s="55" t="str">
        <f>IF(BT$3="","",IF('Step 1_Expenditure2'!$E31=0,0,IF('Step 1_Expenditure2'!$D31="OPEX",IF(AND(BT$3&gt;='Step 1_Expenditure2'!$F31,'Step 1_Expenditure2'!$F31+'Step 1_Expenditure2'!$G31-1&gt;=BT$3),'Step 1_Expenditure2'!$E31*((1+'Step 1_Expenditure2'!$H31)^(BT$3-1)),0),IF(BT$3='Step 1_Expenditure2'!$F31,'Step 1_Expenditure2'!$E31,0))))</f>
        <v/>
      </c>
      <c r="BU9" s="55" t="str">
        <f>IF(BU$3="","",IF('Step 1_Expenditure2'!$E31=0,0,IF('Step 1_Expenditure2'!$D31="OPEX",IF(AND(BU$3&gt;='Step 1_Expenditure2'!$F31,'Step 1_Expenditure2'!$F31+'Step 1_Expenditure2'!$G31-1&gt;=BU$3),'Step 1_Expenditure2'!$E31*((1+'Step 1_Expenditure2'!$H31)^(BU$3-1)),0),IF(BU$3='Step 1_Expenditure2'!$F31,'Step 1_Expenditure2'!$E31,0))))</f>
        <v/>
      </c>
      <c r="BV9" s="55" t="str">
        <f>IF(BV$3="","",IF('Step 1_Expenditure2'!$E31=0,0,IF('Step 1_Expenditure2'!$D31="OPEX",IF(AND(BV$3&gt;='Step 1_Expenditure2'!$F31,'Step 1_Expenditure2'!$F31+'Step 1_Expenditure2'!$G31-1&gt;=BV$3),'Step 1_Expenditure2'!$E31*((1+'Step 1_Expenditure2'!$H31)^(BV$3-1)),0),IF(BV$3='Step 1_Expenditure2'!$F31,'Step 1_Expenditure2'!$E31,0))))</f>
        <v/>
      </c>
      <c r="BW9" s="55" t="str">
        <f>IF(BW$3="","",IF('Step 1_Expenditure2'!$E31=0,0,IF('Step 1_Expenditure2'!$D31="OPEX",IF(AND(BW$3&gt;='Step 1_Expenditure2'!$F31,'Step 1_Expenditure2'!$F31+'Step 1_Expenditure2'!$G31-1&gt;=BW$3),'Step 1_Expenditure2'!$E31*((1+'Step 1_Expenditure2'!$H31)^(BW$3-1)),0),IF(BW$3='Step 1_Expenditure2'!$F31,'Step 1_Expenditure2'!$E31,0))))</f>
        <v/>
      </c>
      <c r="BX9" s="55" t="str">
        <f>IF(BX$3="","",IF('Step 1_Expenditure2'!$E31=0,0,IF('Step 1_Expenditure2'!$D31="OPEX",IF(AND(BX$3&gt;='Step 1_Expenditure2'!$F31,'Step 1_Expenditure2'!$F31+'Step 1_Expenditure2'!$G31-1&gt;=BX$3),'Step 1_Expenditure2'!$E31*((1+'Step 1_Expenditure2'!$H31)^(BX$3-1)),0),IF(BX$3='Step 1_Expenditure2'!$F31,'Step 1_Expenditure2'!$E31,0))))</f>
        <v/>
      </c>
      <c r="BY9" s="55" t="str">
        <f>IF(BY$3="","",IF('Step 1_Expenditure2'!$E31=0,0,IF('Step 1_Expenditure2'!$D31="OPEX",IF(AND(BY$3&gt;='Step 1_Expenditure2'!$F31,'Step 1_Expenditure2'!$F31+'Step 1_Expenditure2'!$G31-1&gt;=BY$3),'Step 1_Expenditure2'!$E31*((1+'Step 1_Expenditure2'!$H31)^(BY$3-1)),0),IF(BY$3='Step 1_Expenditure2'!$F31,'Step 1_Expenditure2'!$E31,0))))</f>
        <v/>
      </c>
      <c r="BZ9" s="55" t="str">
        <f>IF(BZ$3="","",IF('Step 1_Expenditure2'!$E31=0,0,IF('Step 1_Expenditure2'!$D31="OPEX",IF(AND(BZ$3&gt;='Step 1_Expenditure2'!$F31,'Step 1_Expenditure2'!$F31+'Step 1_Expenditure2'!$G31-1&gt;=BZ$3),'Step 1_Expenditure2'!$E31*((1+'Step 1_Expenditure2'!$H31)^(BZ$3-1)),0),IF(BZ$3='Step 1_Expenditure2'!$F31,'Step 1_Expenditure2'!$E31,0))))</f>
        <v/>
      </c>
      <c r="CA9" s="55" t="str">
        <f>IF(CA$3="","",IF('Step 1_Expenditure2'!$E31=0,0,IF('Step 1_Expenditure2'!$D31="OPEX",IF(AND(CA$3&gt;='Step 1_Expenditure2'!$F31,'Step 1_Expenditure2'!$F31+'Step 1_Expenditure2'!$G31-1&gt;=CA$3),'Step 1_Expenditure2'!$E31*((1+'Step 1_Expenditure2'!$H31)^(CA$3-1)),0),IF(CA$3='Step 1_Expenditure2'!$F31,'Step 1_Expenditure2'!$E31,0))))</f>
        <v/>
      </c>
      <c r="CB9" s="55" t="str">
        <f>IF(CB$3="","",IF('Step 1_Expenditure2'!$E31=0,0,IF('Step 1_Expenditure2'!$D31="OPEX",IF(AND(CB$3&gt;='Step 1_Expenditure2'!$F31,'Step 1_Expenditure2'!$F31+'Step 1_Expenditure2'!$G31-1&gt;=CB$3),'Step 1_Expenditure2'!$E31*((1+'Step 1_Expenditure2'!$H31)^(CB$3-1)),0),IF(CB$3='Step 1_Expenditure2'!$F31,'Step 1_Expenditure2'!$E31,0))))</f>
        <v/>
      </c>
      <c r="CC9" s="55" t="str">
        <f>IF(CC$3="","",IF('Step 1_Expenditure2'!$E31=0,0,IF('Step 1_Expenditure2'!$D31="OPEX",IF(AND(CC$3&gt;='Step 1_Expenditure2'!$F31,'Step 1_Expenditure2'!$F31+'Step 1_Expenditure2'!$G31-1&gt;=CC$3),'Step 1_Expenditure2'!$E31*((1+'Step 1_Expenditure2'!$H31)^(CC$3-1)),0),IF(CC$3='Step 1_Expenditure2'!$F31,'Step 1_Expenditure2'!$E31,0))))</f>
        <v/>
      </c>
      <c r="CD9" s="55" t="str">
        <f>IF(CD$3="","",IF('Step 1_Expenditure2'!$E31=0,0,IF('Step 1_Expenditure2'!$D31="OPEX",IF(AND(CD$3&gt;='Step 1_Expenditure2'!$F31,'Step 1_Expenditure2'!$F31+'Step 1_Expenditure2'!$G31-1&gt;=CD$3),'Step 1_Expenditure2'!$E31*((1+'Step 1_Expenditure2'!$H31)^(CD$3-1)),0),IF(CD$3='Step 1_Expenditure2'!$F31,'Step 1_Expenditure2'!$E31,0))))</f>
        <v/>
      </c>
      <c r="CE9" s="55" t="str">
        <f>IF(CE$3="","",IF('Step 1_Expenditure2'!$E31=0,0,IF('Step 1_Expenditure2'!$D31="OPEX",IF(AND(CE$3&gt;='Step 1_Expenditure2'!$F31,'Step 1_Expenditure2'!$F31+'Step 1_Expenditure2'!$G31-1&gt;=CE$3),'Step 1_Expenditure2'!$E31*((1+'Step 1_Expenditure2'!$H31)^(CE$3-1)),0),IF(CE$3='Step 1_Expenditure2'!$F31,'Step 1_Expenditure2'!$E31,0))))</f>
        <v/>
      </c>
      <c r="CF9" s="55" t="str">
        <f>IF(CF$3="","",IF('Step 1_Expenditure2'!$E31=0,0,IF('Step 1_Expenditure2'!$D31="OPEX",IF(AND(CF$3&gt;='Step 1_Expenditure2'!$F31,'Step 1_Expenditure2'!$F31+'Step 1_Expenditure2'!$G31-1&gt;=CF$3),'Step 1_Expenditure2'!$E31*((1+'Step 1_Expenditure2'!$H31)^(CF$3-1)),0),IF(CF$3='Step 1_Expenditure2'!$F31,'Step 1_Expenditure2'!$E31,0))))</f>
        <v/>
      </c>
      <c r="CG9" s="55" t="str">
        <f>IF(CG$3="","",IF('Step 1_Expenditure2'!$E31=0,0,IF('Step 1_Expenditure2'!$D31="OPEX",IF(AND(CG$3&gt;='Step 1_Expenditure2'!$F31,'Step 1_Expenditure2'!$F31+'Step 1_Expenditure2'!$G31-1&gt;=CG$3),'Step 1_Expenditure2'!$E31*((1+'Step 1_Expenditure2'!$H31)^(CG$3-1)),0),IF(CG$3='Step 1_Expenditure2'!$F31,'Step 1_Expenditure2'!$E31,0))))</f>
        <v/>
      </c>
      <c r="CH9" s="55" t="str">
        <f>IF(CH$3="","",IF('Step 1_Expenditure2'!$E31=0,0,IF('Step 1_Expenditure2'!$D31="OPEX",IF(AND(CH$3&gt;='Step 1_Expenditure2'!$F31,'Step 1_Expenditure2'!$F31+'Step 1_Expenditure2'!$G31-1&gt;=CH$3),'Step 1_Expenditure2'!$E31*((1+'Step 1_Expenditure2'!$H31)^(CH$3-1)),0),IF(CH$3='Step 1_Expenditure2'!$F31,'Step 1_Expenditure2'!$E31,0))))</f>
        <v/>
      </c>
      <c r="CI9" s="55" t="str">
        <f>IF(CI$3="","",IF('Step 1_Expenditure2'!$E31=0,0,IF('Step 1_Expenditure2'!$D31="OPEX",IF(AND(CI$3&gt;='Step 1_Expenditure2'!$F31,'Step 1_Expenditure2'!$F31+'Step 1_Expenditure2'!$G31-1&gt;=CI$3),'Step 1_Expenditure2'!$E31*((1+'Step 1_Expenditure2'!$H31)^(CI$3-1)),0),IF(CI$3='Step 1_Expenditure2'!$F31,'Step 1_Expenditure2'!$E31,0))))</f>
        <v/>
      </c>
      <c r="CJ9" s="55" t="str">
        <f>IF(CJ$3="","",IF('Step 1_Expenditure2'!$E31=0,0,IF('Step 1_Expenditure2'!$D31="OPEX",IF(AND(CJ$3&gt;='Step 1_Expenditure2'!$F31,'Step 1_Expenditure2'!$F31+'Step 1_Expenditure2'!$G31-1&gt;=CJ$3),'Step 1_Expenditure2'!$E31*((1+'Step 1_Expenditure2'!$H31)^(CJ$3-1)),0),IF(CJ$3='Step 1_Expenditure2'!$F31,'Step 1_Expenditure2'!$E31,0))))</f>
        <v/>
      </c>
      <c r="CK9" s="55" t="str">
        <f>IF(CK$3="","",IF('Step 1_Expenditure2'!$E31=0,0,IF('Step 1_Expenditure2'!$D31="OPEX",IF(AND(CK$3&gt;='Step 1_Expenditure2'!$F31,'Step 1_Expenditure2'!$F31+'Step 1_Expenditure2'!$G31-1&gt;=CK$3),'Step 1_Expenditure2'!$E31*((1+'Step 1_Expenditure2'!$H31)^(CK$3-1)),0),IF(CK$3='Step 1_Expenditure2'!$F31,'Step 1_Expenditure2'!$E31,0))))</f>
        <v/>
      </c>
      <c r="CL9" s="55" t="str">
        <f>IF(CL$3="","",IF('Step 1_Expenditure2'!$E31=0,0,IF('Step 1_Expenditure2'!$D31="OPEX",IF(AND(CL$3&gt;='Step 1_Expenditure2'!$F31,'Step 1_Expenditure2'!$F31+'Step 1_Expenditure2'!$G31-1&gt;=CL$3),'Step 1_Expenditure2'!$E31*((1+'Step 1_Expenditure2'!$H31)^(CL$3-1)),0),IF(CL$3='Step 1_Expenditure2'!$F31,'Step 1_Expenditure2'!$E31,0))))</f>
        <v/>
      </c>
      <c r="CM9" s="55" t="str">
        <f>IF(CM$3="","",IF('Step 1_Expenditure2'!$E31=0,0,IF('Step 1_Expenditure2'!$D31="OPEX",IF(AND(CM$3&gt;='Step 1_Expenditure2'!$F31,'Step 1_Expenditure2'!$F31+'Step 1_Expenditure2'!$G31-1&gt;=CM$3),'Step 1_Expenditure2'!$E31*((1+'Step 1_Expenditure2'!$H31)^(CM$3-1)),0),IF(CM$3='Step 1_Expenditure2'!$F31,'Step 1_Expenditure2'!$E31,0))))</f>
        <v/>
      </c>
      <c r="CN9" s="55" t="str">
        <f>IF(CN$3="","",IF('Step 1_Expenditure2'!$E31=0,0,IF('Step 1_Expenditure2'!$D31="OPEX",IF(AND(CN$3&gt;='Step 1_Expenditure2'!$F31,'Step 1_Expenditure2'!$F31+'Step 1_Expenditure2'!$G31-1&gt;=CN$3),'Step 1_Expenditure2'!$E31*((1+'Step 1_Expenditure2'!$H31)^(CN$3-1)),0),IF(CN$3='Step 1_Expenditure2'!$F31,'Step 1_Expenditure2'!$E31,0))))</f>
        <v/>
      </c>
      <c r="CO9" s="55" t="str">
        <f>IF(CO$3="","",IF('Step 1_Expenditure2'!$E31=0,0,IF('Step 1_Expenditure2'!$D31="OPEX",IF(AND(CO$3&gt;='Step 1_Expenditure2'!$F31,'Step 1_Expenditure2'!$F31+'Step 1_Expenditure2'!$G31-1&gt;=CO$3),'Step 1_Expenditure2'!$E31*((1+'Step 1_Expenditure2'!$H31)^(CO$3-1)),0),IF(CO$3='Step 1_Expenditure2'!$F31,'Step 1_Expenditure2'!$E31,0))))</f>
        <v/>
      </c>
      <c r="CP9" s="55" t="str">
        <f>IF(CP$3="","",IF('Step 1_Expenditure2'!$E31=0,0,IF('Step 1_Expenditure2'!$D31="OPEX",IF(AND(CP$3&gt;='Step 1_Expenditure2'!$F31,'Step 1_Expenditure2'!$F31+'Step 1_Expenditure2'!$G31-1&gt;=CP$3),'Step 1_Expenditure2'!$E31*((1+'Step 1_Expenditure2'!$H31)^(CP$3-1)),0),IF(CP$3='Step 1_Expenditure2'!$F31,'Step 1_Expenditure2'!$E31,0))))</f>
        <v/>
      </c>
      <c r="CQ9" s="55" t="str">
        <f>IF(CQ$3="","",IF('Step 1_Expenditure2'!$E31=0,0,IF('Step 1_Expenditure2'!$D31="OPEX",IF(AND(CQ$3&gt;='Step 1_Expenditure2'!$F31,'Step 1_Expenditure2'!$F31+'Step 1_Expenditure2'!$G31-1&gt;=CQ$3),'Step 1_Expenditure2'!$E31*((1+'Step 1_Expenditure2'!$H31)^(CQ$3-1)),0),IF(CQ$3='Step 1_Expenditure2'!$F31,'Step 1_Expenditure2'!$E31,0))))</f>
        <v/>
      </c>
      <c r="CR9" s="55" t="str">
        <f>IF(CR$3="","",IF('Step 1_Expenditure2'!$E31=0,0,IF('Step 1_Expenditure2'!$D31="OPEX",IF(AND(CR$3&gt;='Step 1_Expenditure2'!$F31,'Step 1_Expenditure2'!$F31+'Step 1_Expenditure2'!$G31-1&gt;=CR$3),'Step 1_Expenditure2'!$E31*((1+'Step 1_Expenditure2'!$H31)^(CR$3-1)),0),IF(CR$3='Step 1_Expenditure2'!$F31,'Step 1_Expenditure2'!$E31,0))))</f>
        <v/>
      </c>
      <c r="CS9" s="55" t="str">
        <f>IF(CS$3="","",IF('Step 1_Expenditure2'!$E31=0,0,IF('Step 1_Expenditure2'!$D31="OPEX",IF(AND(CS$3&gt;='Step 1_Expenditure2'!$F31,'Step 1_Expenditure2'!$F31+'Step 1_Expenditure2'!$G31-1&gt;=CS$3),'Step 1_Expenditure2'!$E31*((1+'Step 1_Expenditure2'!$H31)^(CS$3-1)),0),IF(CS$3='Step 1_Expenditure2'!$F31,'Step 1_Expenditure2'!$E31,0))))</f>
        <v/>
      </c>
      <c r="CT9" s="55" t="str">
        <f>IF(CT$3="","",IF('Step 1_Expenditure2'!$E31=0,0,IF('Step 1_Expenditure2'!$D31="OPEX",IF(AND(CT$3&gt;='Step 1_Expenditure2'!$F31,'Step 1_Expenditure2'!$F31+'Step 1_Expenditure2'!$G31-1&gt;=CT$3),'Step 1_Expenditure2'!$E31*((1+'Step 1_Expenditure2'!$H31)^(CT$3-1)),0),IF(CT$3='Step 1_Expenditure2'!$F31,'Step 1_Expenditure2'!$E31,0))))</f>
        <v/>
      </c>
      <c r="CU9" s="55" t="str">
        <f>IF(CU$3="","",IF('Step 1_Expenditure2'!$E31=0,0,IF('Step 1_Expenditure2'!$D31="OPEX",IF(AND(CU$3&gt;='Step 1_Expenditure2'!$F31,'Step 1_Expenditure2'!$F31+'Step 1_Expenditure2'!$G31-1&gt;=CU$3),'Step 1_Expenditure2'!$E31*((1+'Step 1_Expenditure2'!$H31)^(CU$3-1)),0),IF(CU$3='Step 1_Expenditure2'!$F31,'Step 1_Expenditure2'!$E31,0))))</f>
        <v/>
      </c>
      <c r="CV9" s="55" t="str">
        <f>IF(CV$3="","",IF('Step 1_Expenditure2'!$E31=0,0,IF('Step 1_Expenditure2'!$D31="OPEX",IF(AND(CV$3&gt;='Step 1_Expenditure2'!$F31,'Step 1_Expenditure2'!$F31+'Step 1_Expenditure2'!$G31-1&gt;=CV$3),'Step 1_Expenditure2'!$E31*((1+'Step 1_Expenditure2'!$H31)^(CV$3-1)),0),IF(CV$3='Step 1_Expenditure2'!$F31,'Step 1_Expenditure2'!$E31,0))))</f>
        <v/>
      </c>
      <c r="CW9" s="55" t="str">
        <f>IF(CW$3="","",IF('Step 1_Expenditure2'!$E31=0,0,IF('Step 1_Expenditure2'!$D31="OPEX",IF(AND(CW$3&gt;='Step 1_Expenditure2'!$F31,'Step 1_Expenditure2'!$F31+'Step 1_Expenditure2'!$G31-1&gt;=CW$3),'Step 1_Expenditure2'!$E31*((1+'Step 1_Expenditure2'!$H31)^(CW$3-1)),0),IF(CW$3='Step 1_Expenditure2'!$F31,'Step 1_Expenditure2'!$E31,0))))</f>
        <v/>
      </c>
      <c r="CX9" s="55" t="str">
        <f>IF(CX$3="","",IF('Step 1_Expenditure2'!$E31=0,0,IF('Step 1_Expenditure2'!$D31="OPEX",IF(AND(CX$3&gt;='Step 1_Expenditure2'!$F31,'Step 1_Expenditure2'!$F31+'Step 1_Expenditure2'!$G31-1&gt;=CX$3),'Step 1_Expenditure2'!$E31*((1+'Step 1_Expenditure2'!$H31)^(CX$3-1)),0),IF(CX$3='Step 1_Expenditure2'!$F31,'Step 1_Expenditure2'!$E31,0))))</f>
        <v/>
      </c>
      <c r="CY9" s="55" t="str">
        <f>IF(CY$3="","",IF('Step 1_Expenditure2'!$E31=0,0,IF('Step 1_Expenditure2'!$D31="OPEX",IF(AND(CY$3&gt;='Step 1_Expenditure2'!$F31,'Step 1_Expenditure2'!$F31+'Step 1_Expenditure2'!$G31-1&gt;=CY$3),'Step 1_Expenditure2'!$E31*((1+'Step 1_Expenditure2'!$H31)^(CY$3-1)),0),IF(CY$3='Step 1_Expenditure2'!$F31,'Step 1_Expenditure2'!$E31,0))))</f>
        <v/>
      </c>
      <c r="CZ9" s="55" t="str">
        <f>IF(CZ$3="","",IF('Step 1_Expenditure2'!$E31=0,0,IF('Step 1_Expenditure2'!$D31="OPEX",IF(AND(CZ$3&gt;='Step 1_Expenditure2'!$F31,'Step 1_Expenditure2'!$F31+'Step 1_Expenditure2'!$G31-1&gt;=CZ$3),'Step 1_Expenditure2'!$E31*((1+'Step 1_Expenditure2'!$H31)^(CZ$3-1)),0),IF(CZ$3='Step 1_Expenditure2'!$F31,'Step 1_Expenditure2'!$E31,0))))</f>
        <v/>
      </c>
      <c r="DA9" s="55" t="str">
        <f>IF(DA$3="","",IF('Step 1_Expenditure2'!$E31=0,0,IF('Step 1_Expenditure2'!$D31="OPEX",IF(AND(DA$3&gt;='Step 1_Expenditure2'!$F31,'Step 1_Expenditure2'!$F31+'Step 1_Expenditure2'!$G31-1&gt;=DA$3),'Step 1_Expenditure2'!$E31*((1+'Step 1_Expenditure2'!$H31)^(DA$3-1)),0),IF(DA$3='Step 1_Expenditure2'!$F31,'Step 1_Expenditure2'!$E31,0))))</f>
        <v/>
      </c>
      <c r="DB9" s="55" t="str">
        <f>IF(DB$3="","",IF('Step 1_Expenditure2'!$E31=0,0,IF('Step 1_Expenditure2'!$D31="OPEX",IF(AND(DB$3&gt;='Step 1_Expenditure2'!$F31,'Step 1_Expenditure2'!$F31+'Step 1_Expenditure2'!$G31-1&gt;=DB$3),'Step 1_Expenditure2'!$E31*((1+'Step 1_Expenditure2'!$H31)^(DB$3-1)),0),IF(DB$3='Step 1_Expenditure2'!$F31,'Step 1_Expenditure2'!$E31,0))))</f>
        <v/>
      </c>
      <c r="DC9" s="1"/>
    </row>
    <row r="10" spans="1:107" s="3" customFormat="1" x14ac:dyDescent="0.25">
      <c r="A10" s="3">
        <f t="shared" si="0"/>
        <v>650000</v>
      </c>
      <c r="B10" s="22" t="str">
        <f>IF('Step 1_Expenditure2'!E32&gt;0,'Step 1_Expenditure2'!B32,"")</f>
        <v>Stage 5: Manufacturing and Construction</v>
      </c>
      <c r="C10" s="152" t="str">
        <f>IF('Step 1_Expenditure2'!E32&gt;0,'Step 1_Expenditure2'!D32,"")</f>
        <v>CAPEX</v>
      </c>
      <c r="D10" s="158">
        <f>IF('Step 1_Expenditure2'!E32&gt;0,IF('Step 1_Expenditure2'!F32+'Step 1_Expenditure2'!G32&gt;'Step 1_Expenditure2'!$C$20,'Step 1_Expenditure2'!$C$20,'Step 1_Expenditure2'!F32+'Step 1_Expenditure2'!G32),"")</f>
        <v>2</v>
      </c>
      <c r="E10" s="22" t="str">
        <f>IF('Step 1_Expenditure2'!E32&gt;0,'Step 1_Expenditure2'!C32,"")</f>
        <v>BESS construction and installation</v>
      </c>
      <c r="F10" s="55">
        <f>IF(F$3="","",IF('Step 1_Expenditure2'!$E32=0,0,IF('Step 1_Expenditure2'!$D32="OPEX",IF(AND(F$3&gt;='Step 1_Expenditure2'!$F32,'Step 1_Expenditure2'!$F32+'Step 1_Expenditure2'!$G32-1&gt;=F$3),'Step 1_Expenditure2'!$E32*((1+'Step 1_Expenditure2'!$H32)^(F$3)),0),IF(F$3='Step 1_Expenditure2'!$F32,'Step 1_Expenditure2'!$E32,0))))</f>
        <v>0</v>
      </c>
      <c r="G10" s="55">
        <f>IF(G$3="","",IF('Step 1_Expenditure2'!$E32=0,0,IF('Step 1_Expenditure2'!$D32="OPEX",IF(AND(G$3&gt;='Step 1_Expenditure2'!$F32,'Step 1_Expenditure2'!$F32+'Step 1_Expenditure2'!$G32-1&gt;=G$3),'Step 1_Expenditure2'!$E32*((1+'Step 1_Expenditure2'!$H32)^(G$3-1)),0),IF(G$3='Step 1_Expenditure2'!$F32,'Step 1_Expenditure2'!$E32,0))))</f>
        <v>650000</v>
      </c>
      <c r="H10" s="55">
        <f>IF(H$3="","",IF('Step 1_Expenditure2'!$E32=0,0,IF('Step 1_Expenditure2'!$D32="OPEX",IF(AND(H$3&gt;='Step 1_Expenditure2'!$F32,'Step 1_Expenditure2'!$F32+'Step 1_Expenditure2'!$G32-1&gt;=H$3),'Step 1_Expenditure2'!$E32*((1+'Step 1_Expenditure2'!$H32)^(H$3-1)),0),IF(H$3='Step 1_Expenditure2'!$F32,'Step 1_Expenditure2'!$E32,0))))</f>
        <v>0</v>
      </c>
      <c r="I10" s="55">
        <f>IF(I$3="","",IF('Step 1_Expenditure2'!$E32=0,0,IF('Step 1_Expenditure2'!$D32="OPEX",IF(AND(I$3&gt;='Step 1_Expenditure2'!$F32,'Step 1_Expenditure2'!$F32+'Step 1_Expenditure2'!$G32-1&gt;=I$3),'Step 1_Expenditure2'!$E32*((1+'Step 1_Expenditure2'!$H32)^(I$3-1)),0),IF(I$3='Step 1_Expenditure2'!$F32,'Step 1_Expenditure2'!$E32,0))))</f>
        <v>0</v>
      </c>
      <c r="J10" s="55">
        <f>IF(J$3="","",IF('Step 1_Expenditure2'!$E32=0,0,IF('Step 1_Expenditure2'!$D32="OPEX",IF(AND(J$3&gt;='Step 1_Expenditure2'!$F32,'Step 1_Expenditure2'!$F32+'Step 1_Expenditure2'!$G32-1&gt;=J$3),'Step 1_Expenditure2'!$E32*((1+'Step 1_Expenditure2'!$H32)^(J$3-1)),0),IF(J$3='Step 1_Expenditure2'!$F32,'Step 1_Expenditure2'!$E32,0))))</f>
        <v>0</v>
      </c>
      <c r="K10" s="55">
        <f>IF(K$3="","",IF('Step 1_Expenditure2'!$E32=0,0,IF('Step 1_Expenditure2'!$D32="OPEX",IF(AND(K$3&gt;='Step 1_Expenditure2'!$F32,'Step 1_Expenditure2'!$F32+'Step 1_Expenditure2'!$G32-1&gt;=K$3),'Step 1_Expenditure2'!$E32*((1+'Step 1_Expenditure2'!$H32)^(K$3-1)),0),IF(K$3='Step 1_Expenditure2'!$F32,'Step 1_Expenditure2'!$E32,0))))</f>
        <v>0</v>
      </c>
      <c r="L10" s="55">
        <f>IF(L$3="","",IF('Step 1_Expenditure2'!$E32=0,0,IF('Step 1_Expenditure2'!$D32="OPEX",IF(AND(L$3&gt;='Step 1_Expenditure2'!$F32,'Step 1_Expenditure2'!$F32+'Step 1_Expenditure2'!$G32-1&gt;=L$3),'Step 1_Expenditure2'!$E32*((1+'Step 1_Expenditure2'!$H32)^(L$3-1)),0),IF(L$3='Step 1_Expenditure2'!$F32,'Step 1_Expenditure2'!$E32,0))))</f>
        <v>0</v>
      </c>
      <c r="M10" s="55">
        <f>IF(M$3="","",IF('Step 1_Expenditure2'!$E32=0,0,IF('Step 1_Expenditure2'!$D32="OPEX",IF(AND(M$3&gt;='Step 1_Expenditure2'!$F32,'Step 1_Expenditure2'!$F32+'Step 1_Expenditure2'!$G32-1&gt;=M$3),'Step 1_Expenditure2'!$E32*((1+'Step 1_Expenditure2'!$H32)^(M$3-1)),0),IF(M$3='Step 1_Expenditure2'!$F32,'Step 1_Expenditure2'!$E32,0))))</f>
        <v>0</v>
      </c>
      <c r="N10" s="55">
        <f>IF(N$3="","",IF('Step 1_Expenditure2'!$E32=0,0,IF('Step 1_Expenditure2'!$D32="OPEX",IF(AND(N$3&gt;='Step 1_Expenditure2'!$F32,'Step 1_Expenditure2'!$F32+'Step 1_Expenditure2'!$G32-1&gt;=N$3),'Step 1_Expenditure2'!$E32*((1+'Step 1_Expenditure2'!$H32)^(N$3-1)),0),IF(N$3='Step 1_Expenditure2'!$F32,'Step 1_Expenditure2'!$E32,0))))</f>
        <v>0</v>
      </c>
      <c r="O10" s="55">
        <f>IF(O$3="","",IF('Step 1_Expenditure2'!$E32=0,0,IF('Step 1_Expenditure2'!$D32="OPEX",IF(AND(O$3&gt;='Step 1_Expenditure2'!$F32,'Step 1_Expenditure2'!$F32+'Step 1_Expenditure2'!$G32-1&gt;=O$3),'Step 1_Expenditure2'!$E32*((1+'Step 1_Expenditure2'!$H32)^(O$3-1)),0),IF(O$3='Step 1_Expenditure2'!$F32,'Step 1_Expenditure2'!$E32,0))))</f>
        <v>0</v>
      </c>
      <c r="P10" s="55">
        <f>IF(P$3="","",IF('Step 1_Expenditure2'!$E32=0,0,IF('Step 1_Expenditure2'!$D32="OPEX",IF(AND(P$3&gt;='Step 1_Expenditure2'!$F32,'Step 1_Expenditure2'!$F32+'Step 1_Expenditure2'!$G32-1&gt;=P$3),'Step 1_Expenditure2'!$E32*((1+'Step 1_Expenditure2'!$H32)^(P$3-1)),0),IF(P$3='Step 1_Expenditure2'!$F32,'Step 1_Expenditure2'!$E32,0))))</f>
        <v>0</v>
      </c>
      <c r="Q10" s="55">
        <f>IF(Q$3="","",IF('Step 1_Expenditure2'!$E32=0,0,IF('Step 1_Expenditure2'!$D32="OPEX",IF(AND(Q$3&gt;='Step 1_Expenditure2'!$F32,'Step 1_Expenditure2'!$F32+'Step 1_Expenditure2'!$G32-1&gt;=Q$3),'Step 1_Expenditure2'!$E32*((1+'Step 1_Expenditure2'!$H32)^(Q$3-1)),0),IF(Q$3='Step 1_Expenditure2'!$F32,'Step 1_Expenditure2'!$E32,0))))</f>
        <v>0</v>
      </c>
      <c r="R10" s="55">
        <f>IF(R$3="","",IF('Step 1_Expenditure2'!$E32=0,0,IF('Step 1_Expenditure2'!$D32="OPEX",IF(AND(R$3&gt;='Step 1_Expenditure2'!$F32,'Step 1_Expenditure2'!$F32+'Step 1_Expenditure2'!$G32-1&gt;=R$3),'Step 1_Expenditure2'!$E32*((1+'Step 1_Expenditure2'!$H32)^(R$3-1)),0),IF(R$3='Step 1_Expenditure2'!$F32,'Step 1_Expenditure2'!$E32,0))))</f>
        <v>0</v>
      </c>
      <c r="S10" s="55">
        <f>IF(S$3="","",IF('Step 1_Expenditure2'!$E32=0,0,IF('Step 1_Expenditure2'!$D32="OPEX",IF(AND(S$3&gt;='Step 1_Expenditure2'!$F32,'Step 1_Expenditure2'!$F32+'Step 1_Expenditure2'!$G32-1&gt;=S$3),'Step 1_Expenditure2'!$E32*((1+'Step 1_Expenditure2'!$H32)^(S$3-1)),0),IF(S$3='Step 1_Expenditure2'!$F32,'Step 1_Expenditure2'!$E32,0))))</f>
        <v>0</v>
      </c>
      <c r="T10" s="55">
        <f>IF(T$3="","",IF('Step 1_Expenditure2'!$E32=0,0,IF('Step 1_Expenditure2'!$D32="OPEX",IF(AND(T$3&gt;='Step 1_Expenditure2'!$F32,'Step 1_Expenditure2'!$F32+'Step 1_Expenditure2'!$G32-1&gt;=T$3),'Step 1_Expenditure2'!$E32*((1+'Step 1_Expenditure2'!$H32)^(T$3-1)),0),IF(T$3='Step 1_Expenditure2'!$F32,'Step 1_Expenditure2'!$E32,0))))</f>
        <v>0</v>
      </c>
      <c r="U10" s="55">
        <f>IF(U$3="","",IF('Step 1_Expenditure2'!$E32=0,0,IF('Step 1_Expenditure2'!$D32="OPEX",IF(AND(U$3&gt;='Step 1_Expenditure2'!$F32,'Step 1_Expenditure2'!$F32+'Step 1_Expenditure2'!$G32-1&gt;=U$3),'Step 1_Expenditure2'!$E32*((1+'Step 1_Expenditure2'!$H32)^(U$3-1)),0),IF(U$3='Step 1_Expenditure2'!$F32,'Step 1_Expenditure2'!$E32,0))))</f>
        <v>0</v>
      </c>
      <c r="V10" s="55">
        <f>IF(V$3="","",IF('Step 1_Expenditure2'!$E32=0,0,IF('Step 1_Expenditure2'!$D32="OPEX",IF(AND(V$3&gt;='Step 1_Expenditure2'!$F32,'Step 1_Expenditure2'!$F32+'Step 1_Expenditure2'!$G32-1&gt;=V$3),'Step 1_Expenditure2'!$E32*((1+'Step 1_Expenditure2'!$H32)^(V$3-1)),0),IF(V$3='Step 1_Expenditure2'!$F32,'Step 1_Expenditure2'!$E32,0))))</f>
        <v>0</v>
      </c>
      <c r="W10" s="55">
        <f>IF(W$3="","",IF('Step 1_Expenditure2'!$E32=0,0,IF('Step 1_Expenditure2'!$D32="OPEX",IF(AND(W$3&gt;='Step 1_Expenditure2'!$F32,'Step 1_Expenditure2'!$F32+'Step 1_Expenditure2'!$G32-1&gt;=W$3),'Step 1_Expenditure2'!$E32*((1+'Step 1_Expenditure2'!$H32)^(W$3-1)),0),IF(W$3='Step 1_Expenditure2'!$F32,'Step 1_Expenditure2'!$E32,0))))</f>
        <v>0</v>
      </c>
      <c r="X10" s="55">
        <f>IF(X$3="","",IF('Step 1_Expenditure2'!$E32=0,0,IF('Step 1_Expenditure2'!$D32="OPEX",IF(AND(X$3&gt;='Step 1_Expenditure2'!$F32,'Step 1_Expenditure2'!$F32+'Step 1_Expenditure2'!$G32-1&gt;=X$3),'Step 1_Expenditure2'!$E32*((1+'Step 1_Expenditure2'!$H32)^(X$3-1)),0),IF(X$3='Step 1_Expenditure2'!$F32,'Step 1_Expenditure2'!$E32,0))))</f>
        <v>0</v>
      </c>
      <c r="Y10" s="55">
        <f>IF(Y$3="","",IF('Step 1_Expenditure2'!$E32=0,0,IF('Step 1_Expenditure2'!$D32="OPEX",IF(AND(Y$3&gt;='Step 1_Expenditure2'!$F32,'Step 1_Expenditure2'!$F32+'Step 1_Expenditure2'!$G32-1&gt;=Y$3),'Step 1_Expenditure2'!$E32*((1+'Step 1_Expenditure2'!$H32)^(Y$3-1)),0),IF(Y$3='Step 1_Expenditure2'!$F32,'Step 1_Expenditure2'!$E32,0))))</f>
        <v>0</v>
      </c>
      <c r="Z10" s="55">
        <f>IF(Z$3="","",IF('Step 1_Expenditure2'!$E32=0,0,IF('Step 1_Expenditure2'!$D32="OPEX",IF(AND(Z$3&gt;='Step 1_Expenditure2'!$F32,'Step 1_Expenditure2'!$F32+'Step 1_Expenditure2'!$G32-1&gt;=Z$3),'Step 1_Expenditure2'!$E32*((1+'Step 1_Expenditure2'!$H32)^(Z$3-1)),0),IF(Z$3='Step 1_Expenditure2'!$F32,'Step 1_Expenditure2'!$E32,0))))</f>
        <v>0</v>
      </c>
      <c r="AA10" s="55" t="str">
        <f>IF(AA$3="","",IF('Step 1_Expenditure2'!$E32=0,0,IF('Step 1_Expenditure2'!$D32="OPEX",IF(AND(AA$3&gt;='Step 1_Expenditure2'!$F32,'Step 1_Expenditure2'!$F32+'Step 1_Expenditure2'!$G32-1&gt;=AA$3),'Step 1_Expenditure2'!$E32*((1+'Step 1_Expenditure2'!$H32)^(AA$3-1)),0),IF(AA$3='Step 1_Expenditure2'!$F32,'Step 1_Expenditure2'!$E32,0))))</f>
        <v/>
      </c>
      <c r="AB10" s="55" t="str">
        <f>IF(AB$3="","",IF('Step 1_Expenditure2'!$E32=0,0,IF('Step 1_Expenditure2'!$D32="OPEX",IF(AND(AB$3&gt;='Step 1_Expenditure2'!$F32,'Step 1_Expenditure2'!$F32+'Step 1_Expenditure2'!$G32-1&gt;=AB$3),'Step 1_Expenditure2'!$E32*((1+'Step 1_Expenditure2'!$H32)^(AB$3-1)),0),IF(AB$3='Step 1_Expenditure2'!$F32,'Step 1_Expenditure2'!$E32,0))))</f>
        <v/>
      </c>
      <c r="AC10" s="55" t="str">
        <f>IF(AC$3="","",IF('Step 1_Expenditure2'!$E32=0,0,IF('Step 1_Expenditure2'!$D32="OPEX",IF(AND(AC$3&gt;='Step 1_Expenditure2'!$F32,'Step 1_Expenditure2'!$F32+'Step 1_Expenditure2'!$G32-1&gt;=AC$3),'Step 1_Expenditure2'!$E32*((1+'Step 1_Expenditure2'!$H32)^(AC$3-1)),0),IF(AC$3='Step 1_Expenditure2'!$F32,'Step 1_Expenditure2'!$E32,0))))</f>
        <v/>
      </c>
      <c r="AD10" s="55" t="str">
        <f>IF(AD$3="","",IF('Step 1_Expenditure2'!$E32=0,0,IF('Step 1_Expenditure2'!$D32="OPEX",IF(AND(AD$3&gt;='Step 1_Expenditure2'!$F32,'Step 1_Expenditure2'!$F32+'Step 1_Expenditure2'!$G32-1&gt;=AD$3),'Step 1_Expenditure2'!$E32*((1+'Step 1_Expenditure2'!$H32)^(AD$3-1)),0),IF(AD$3='Step 1_Expenditure2'!$F32,'Step 1_Expenditure2'!$E32,0))))</f>
        <v/>
      </c>
      <c r="AE10" s="55" t="str">
        <f>IF(AE$3="","",IF('Step 1_Expenditure2'!$E32=0,0,IF('Step 1_Expenditure2'!$D32="OPEX",IF(AND(AE$3&gt;='Step 1_Expenditure2'!$F32,'Step 1_Expenditure2'!$F32+'Step 1_Expenditure2'!$G32-1&gt;=AE$3),'Step 1_Expenditure2'!$E32*((1+'Step 1_Expenditure2'!$H32)^(AE$3-1)),0),IF(AE$3='Step 1_Expenditure2'!$F32,'Step 1_Expenditure2'!$E32,0))))</f>
        <v/>
      </c>
      <c r="AF10" s="55" t="str">
        <f>IF(AF$3="","",IF('Step 1_Expenditure2'!$E32=0,0,IF('Step 1_Expenditure2'!$D32="OPEX",IF(AND(AF$3&gt;='Step 1_Expenditure2'!$F32,'Step 1_Expenditure2'!$F32+'Step 1_Expenditure2'!$G32-1&gt;=AF$3),'Step 1_Expenditure2'!$E32*((1+'Step 1_Expenditure2'!$H32)^(AF$3-1)),0),IF(AF$3='Step 1_Expenditure2'!$F32,'Step 1_Expenditure2'!$E32,0))))</f>
        <v/>
      </c>
      <c r="AG10" s="55" t="str">
        <f>IF(AG$3="","",IF('Step 1_Expenditure2'!$E32=0,0,IF('Step 1_Expenditure2'!$D32="OPEX",IF(AND(AG$3&gt;='Step 1_Expenditure2'!$F32,'Step 1_Expenditure2'!$F32+'Step 1_Expenditure2'!$G32-1&gt;=AG$3),'Step 1_Expenditure2'!$E32*((1+'Step 1_Expenditure2'!$H32)^(AG$3-1)),0),IF(AG$3='Step 1_Expenditure2'!$F32,'Step 1_Expenditure2'!$E32,0))))</f>
        <v/>
      </c>
      <c r="AH10" s="55" t="str">
        <f>IF(AH$3="","",IF('Step 1_Expenditure2'!$E32=0,0,IF('Step 1_Expenditure2'!$D32="OPEX",IF(AND(AH$3&gt;='Step 1_Expenditure2'!$F32,'Step 1_Expenditure2'!$F32+'Step 1_Expenditure2'!$G32-1&gt;=AH$3),'Step 1_Expenditure2'!$E32*((1+'Step 1_Expenditure2'!$H32)^(AH$3-1)),0),IF(AH$3='Step 1_Expenditure2'!$F32,'Step 1_Expenditure2'!$E32,0))))</f>
        <v/>
      </c>
      <c r="AI10" s="55" t="str">
        <f>IF(AI$3="","",IF('Step 1_Expenditure2'!$E32=0,0,IF('Step 1_Expenditure2'!$D32="OPEX",IF(AND(AI$3&gt;='Step 1_Expenditure2'!$F32,'Step 1_Expenditure2'!$F32+'Step 1_Expenditure2'!$G32-1&gt;=AI$3),'Step 1_Expenditure2'!$E32*((1+'Step 1_Expenditure2'!$H32)^(AI$3-1)),0),IF(AI$3='Step 1_Expenditure2'!$F32,'Step 1_Expenditure2'!$E32,0))))</f>
        <v/>
      </c>
      <c r="AJ10" s="55" t="str">
        <f>IF(AJ$3="","",IF('Step 1_Expenditure2'!$E32=0,0,IF('Step 1_Expenditure2'!$D32="OPEX",IF(AND(AJ$3&gt;='Step 1_Expenditure2'!$F32,'Step 1_Expenditure2'!$F32+'Step 1_Expenditure2'!$G32-1&gt;=AJ$3),'Step 1_Expenditure2'!$E32*((1+'Step 1_Expenditure2'!$H32)^(AJ$3-1)),0),IF(AJ$3='Step 1_Expenditure2'!$F32,'Step 1_Expenditure2'!$E32,0))))</f>
        <v/>
      </c>
      <c r="AK10" s="55" t="str">
        <f>IF(AK$3="","",IF('Step 1_Expenditure2'!$E32=0,0,IF('Step 1_Expenditure2'!$D32="OPEX",IF(AND(AK$3&gt;='Step 1_Expenditure2'!$F32,'Step 1_Expenditure2'!$F32+'Step 1_Expenditure2'!$G32-1&gt;=AK$3),'Step 1_Expenditure2'!$E32*((1+'Step 1_Expenditure2'!$H32)^(AK$3-1)),0),IF(AK$3='Step 1_Expenditure2'!$F32,'Step 1_Expenditure2'!$E32,0))))</f>
        <v/>
      </c>
      <c r="AL10" s="55" t="str">
        <f>IF(AL$3="","",IF('Step 1_Expenditure2'!$E32=0,0,IF('Step 1_Expenditure2'!$D32="OPEX",IF(AND(AL$3&gt;='Step 1_Expenditure2'!$F32,'Step 1_Expenditure2'!$F32+'Step 1_Expenditure2'!$G32-1&gt;=AL$3),'Step 1_Expenditure2'!$E32*((1+'Step 1_Expenditure2'!$H32)^(AL$3-1)),0),IF(AL$3='Step 1_Expenditure2'!$F32,'Step 1_Expenditure2'!$E32,0))))</f>
        <v/>
      </c>
      <c r="AM10" s="55" t="str">
        <f>IF(AM$3="","",IF('Step 1_Expenditure2'!$E32=0,0,IF('Step 1_Expenditure2'!$D32="OPEX",IF(AND(AM$3&gt;='Step 1_Expenditure2'!$F32,'Step 1_Expenditure2'!$F32+'Step 1_Expenditure2'!$G32-1&gt;=AM$3),'Step 1_Expenditure2'!$E32*((1+'Step 1_Expenditure2'!$H32)^(AM$3-1)),0),IF(AM$3='Step 1_Expenditure2'!$F32,'Step 1_Expenditure2'!$E32,0))))</f>
        <v/>
      </c>
      <c r="AN10" s="55" t="str">
        <f>IF(AN$3="","",IF('Step 1_Expenditure2'!$E32=0,0,IF('Step 1_Expenditure2'!$D32="OPEX",IF(AND(AN$3&gt;='Step 1_Expenditure2'!$F32,'Step 1_Expenditure2'!$F32+'Step 1_Expenditure2'!$G32-1&gt;=AN$3),'Step 1_Expenditure2'!$E32*((1+'Step 1_Expenditure2'!$H32)^(AN$3-1)),0),IF(AN$3='Step 1_Expenditure2'!$F32,'Step 1_Expenditure2'!$E32,0))))</f>
        <v/>
      </c>
      <c r="AO10" s="55" t="str">
        <f>IF(AO$3="","",IF('Step 1_Expenditure2'!$E32=0,0,IF('Step 1_Expenditure2'!$D32="OPEX",IF(AND(AO$3&gt;='Step 1_Expenditure2'!$F32,'Step 1_Expenditure2'!$F32+'Step 1_Expenditure2'!$G32-1&gt;=AO$3),'Step 1_Expenditure2'!$E32*((1+'Step 1_Expenditure2'!$H32)^(AO$3-1)),0),IF(AO$3='Step 1_Expenditure2'!$F32,'Step 1_Expenditure2'!$E32,0))))</f>
        <v/>
      </c>
      <c r="AP10" s="55" t="str">
        <f>IF(AP$3="","",IF('Step 1_Expenditure2'!$E32=0,0,IF('Step 1_Expenditure2'!$D32="OPEX",IF(AND(AP$3&gt;='Step 1_Expenditure2'!$F32,'Step 1_Expenditure2'!$F32+'Step 1_Expenditure2'!$G32-1&gt;=AP$3),'Step 1_Expenditure2'!$E32*((1+'Step 1_Expenditure2'!$H32)^(AP$3-1)),0),IF(AP$3='Step 1_Expenditure2'!$F32,'Step 1_Expenditure2'!$E32,0))))</f>
        <v/>
      </c>
      <c r="AQ10" s="55" t="str">
        <f>IF(AQ$3="","",IF('Step 1_Expenditure2'!$E32=0,0,IF('Step 1_Expenditure2'!$D32="OPEX",IF(AND(AQ$3&gt;='Step 1_Expenditure2'!$F32,'Step 1_Expenditure2'!$F32+'Step 1_Expenditure2'!$G32-1&gt;=AQ$3),'Step 1_Expenditure2'!$E32*((1+'Step 1_Expenditure2'!$H32)^(AQ$3-1)),0),IF(AQ$3='Step 1_Expenditure2'!$F32,'Step 1_Expenditure2'!$E32,0))))</f>
        <v/>
      </c>
      <c r="AR10" s="55" t="str">
        <f>IF(AR$3="","",IF('Step 1_Expenditure2'!$E32=0,0,IF('Step 1_Expenditure2'!$D32="OPEX",IF(AND(AR$3&gt;='Step 1_Expenditure2'!$F32,'Step 1_Expenditure2'!$F32+'Step 1_Expenditure2'!$G32-1&gt;=AR$3),'Step 1_Expenditure2'!$E32*((1+'Step 1_Expenditure2'!$H32)^(AR$3-1)),0),IF(AR$3='Step 1_Expenditure2'!$F32,'Step 1_Expenditure2'!$E32,0))))</f>
        <v/>
      </c>
      <c r="AS10" s="55" t="str">
        <f>IF(AS$3="","",IF('Step 1_Expenditure2'!$E32=0,0,IF('Step 1_Expenditure2'!$D32="OPEX",IF(AND(AS$3&gt;='Step 1_Expenditure2'!$F32,'Step 1_Expenditure2'!$F32+'Step 1_Expenditure2'!$G32-1&gt;=AS$3),'Step 1_Expenditure2'!$E32*((1+'Step 1_Expenditure2'!$H32)^(AS$3-1)),0),IF(AS$3='Step 1_Expenditure2'!$F32,'Step 1_Expenditure2'!$E32,0))))</f>
        <v/>
      </c>
      <c r="AT10" s="55" t="str">
        <f>IF(AT$3="","",IF('Step 1_Expenditure2'!$E32=0,0,IF('Step 1_Expenditure2'!$D32="OPEX",IF(AND(AT$3&gt;='Step 1_Expenditure2'!$F32,'Step 1_Expenditure2'!$F32+'Step 1_Expenditure2'!$G32-1&gt;=AT$3),'Step 1_Expenditure2'!$E32*((1+'Step 1_Expenditure2'!$H32)^(AT$3-1)),0),IF(AT$3='Step 1_Expenditure2'!$F32,'Step 1_Expenditure2'!$E32,0))))</f>
        <v/>
      </c>
      <c r="AU10" s="55" t="str">
        <f>IF(AU$3="","",IF('Step 1_Expenditure2'!$E32=0,0,IF('Step 1_Expenditure2'!$D32="OPEX",IF(AND(AU$3&gt;='Step 1_Expenditure2'!$F32,'Step 1_Expenditure2'!$F32+'Step 1_Expenditure2'!$G32-1&gt;=AU$3),'Step 1_Expenditure2'!$E32*((1+'Step 1_Expenditure2'!$H32)^(AU$3-1)),0),IF(AU$3='Step 1_Expenditure2'!$F32,'Step 1_Expenditure2'!$E32,0))))</f>
        <v/>
      </c>
      <c r="AV10" s="55" t="str">
        <f>IF(AV$3="","",IF('Step 1_Expenditure2'!$E32=0,0,IF('Step 1_Expenditure2'!$D32="OPEX",IF(AND(AV$3&gt;='Step 1_Expenditure2'!$F32,'Step 1_Expenditure2'!$F32+'Step 1_Expenditure2'!$G32-1&gt;=AV$3),'Step 1_Expenditure2'!$E32*((1+'Step 1_Expenditure2'!$H32)^(AV$3-1)),0),IF(AV$3='Step 1_Expenditure2'!$F32,'Step 1_Expenditure2'!$E32,0))))</f>
        <v/>
      </c>
      <c r="AW10" s="55" t="str">
        <f>IF(AW$3="","",IF('Step 1_Expenditure2'!$E32=0,0,IF('Step 1_Expenditure2'!$D32="OPEX",IF(AND(AW$3&gt;='Step 1_Expenditure2'!$F32,'Step 1_Expenditure2'!$F32+'Step 1_Expenditure2'!$G32-1&gt;=AW$3),'Step 1_Expenditure2'!$E32*((1+'Step 1_Expenditure2'!$H32)^(AW$3-1)),0),IF(AW$3='Step 1_Expenditure2'!$F32,'Step 1_Expenditure2'!$E32,0))))</f>
        <v/>
      </c>
      <c r="AX10" s="55" t="str">
        <f>IF(AX$3="","",IF('Step 1_Expenditure2'!$E32=0,0,IF('Step 1_Expenditure2'!$D32="OPEX",IF(AND(AX$3&gt;='Step 1_Expenditure2'!$F32,'Step 1_Expenditure2'!$F32+'Step 1_Expenditure2'!$G32-1&gt;=AX$3),'Step 1_Expenditure2'!$E32*((1+'Step 1_Expenditure2'!$H32)^(AX$3-1)),0),IF(AX$3='Step 1_Expenditure2'!$F32,'Step 1_Expenditure2'!$E32,0))))</f>
        <v/>
      </c>
      <c r="AY10" s="55" t="str">
        <f>IF(AY$3="","",IF('Step 1_Expenditure2'!$E32=0,0,IF('Step 1_Expenditure2'!$D32="OPEX",IF(AND(AY$3&gt;='Step 1_Expenditure2'!$F32,'Step 1_Expenditure2'!$F32+'Step 1_Expenditure2'!$G32-1&gt;=AY$3),'Step 1_Expenditure2'!$E32*((1+'Step 1_Expenditure2'!$H32)^(AY$3-1)),0),IF(AY$3='Step 1_Expenditure2'!$F32,'Step 1_Expenditure2'!$E32,0))))</f>
        <v/>
      </c>
      <c r="AZ10" s="55" t="str">
        <f>IF(AZ$3="","",IF('Step 1_Expenditure2'!$E32=0,0,IF('Step 1_Expenditure2'!$D32="OPEX",IF(AND(AZ$3&gt;='Step 1_Expenditure2'!$F32,'Step 1_Expenditure2'!$F32+'Step 1_Expenditure2'!$G32-1&gt;=AZ$3),'Step 1_Expenditure2'!$E32*((1+'Step 1_Expenditure2'!$H32)^(AZ$3-1)),0),IF(AZ$3='Step 1_Expenditure2'!$F32,'Step 1_Expenditure2'!$E32,0))))</f>
        <v/>
      </c>
      <c r="BA10" s="55" t="str">
        <f>IF(BA$3="","",IF('Step 1_Expenditure2'!$E32=0,0,IF('Step 1_Expenditure2'!$D32="OPEX",IF(AND(BA$3&gt;='Step 1_Expenditure2'!$F32,'Step 1_Expenditure2'!$F32+'Step 1_Expenditure2'!$G32-1&gt;=BA$3),'Step 1_Expenditure2'!$E32*((1+'Step 1_Expenditure2'!$H32)^(BA$3-1)),0),IF(BA$3='Step 1_Expenditure2'!$F32,'Step 1_Expenditure2'!$E32,0))))</f>
        <v/>
      </c>
      <c r="BB10" s="55" t="str">
        <f>IF(BB$3="","",IF('Step 1_Expenditure2'!$E32=0,0,IF('Step 1_Expenditure2'!$D32="OPEX",IF(AND(BB$3&gt;='Step 1_Expenditure2'!$F32,'Step 1_Expenditure2'!$F32+'Step 1_Expenditure2'!$G32-1&gt;=BB$3),'Step 1_Expenditure2'!$E32*((1+'Step 1_Expenditure2'!$H32)^(BB$3-1)),0),IF(BB$3='Step 1_Expenditure2'!$F32,'Step 1_Expenditure2'!$E32,0))))</f>
        <v/>
      </c>
      <c r="BC10" s="55" t="str">
        <f>IF(BC$3="","",IF('Step 1_Expenditure2'!$E32=0,0,IF('Step 1_Expenditure2'!$D32="OPEX",IF(AND(BC$3&gt;='Step 1_Expenditure2'!$F32,'Step 1_Expenditure2'!$F32+'Step 1_Expenditure2'!$G32-1&gt;=BC$3),'Step 1_Expenditure2'!$E32*((1+'Step 1_Expenditure2'!$H32)^(BC$3-1)),0),IF(BC$3='Step 1_Expenditure2'!$F32,'Step 1_Expenditure2'!$E32,0))))</f>
        <v/>
      </c>
      <c r="BD10" s="55" t="str">
        <f>IF(BD$3="","",IF('Step 1_Expenditure2'!$E32=0,0,IF('Step 1_Expenditure2'!$D32="OPEX",IF(AND(BD$3&gt;='Step 1_Expenditure2'!$F32,'Step 1_Expenditure2'!$F32+'Step 1_Expenditure2'!$G32-1&gt;=BD$3),'Step 1_Expenditure2'!$E32*((1+'Step 1_Expenditure2'!$H32)^(BD$3-1)),0),IF(BD$3='Step 1_Expenditure2'!$F32,'Step 1_Expenditure2'!$E32,0))))</f>
        <v/>
      </c>
      <c r="BE10" s="55" t="str">
        <f>IF(BE$3="","",IF('Step 1_Expenditure2'!$E32=0,0,IF('Step 1_Expenditure2'!$D32="OPEX",IF(AND(BE$3&gt;='Step 1_Expenditure2'!$F32,'Step 1_Expenditure2'!$F32+'Step 1_Expenditure2'!$G32-1&gt;=BE$3),'Step 1_Expenditure2'!$E32*((1+'Step 1_Expenditure2'!$H32)^(BE$3-1)),0),IF(BE$3='Step 1_Expenditure2'!$F32,'Step 1_Expenditure2'!$E32,0))))</f>
        <v/>
      </c>
      <c r="BF10" s="55" t="str">
        <f>IF(BF$3="","",IF('Step 1_Expenditure2'!$E32=0,0,IF('Step 1_Expenditure2'!$D32="OPEX",IF(AND(BF$3&gt;='Step 1_Expenditure2'!$F32,'Step 1_Expenditure2'!$F32+'Step 1_Expenditure2'!$G32-1&gt;=BF$3),'Step 1_Expenditure2'!$E32*((1+'Step 1_Expenditure2'!$H32)^(BF$3-1)),0),IF(BF$3='Step 1_Expenditure2'!$F32,'Step 1_Expenditure2'!$E32,0))))</f>
        <v/>
      </c>
      <c r="BG10" s="55" t="str">
        <f>IF(BG$3="","",IF('Step 1_Expenditure2'!$E32=0,0,IF('Step 1_Expenditure2'!$D32="OPEX",IF(AND(BG$3&gt;='Step 1_Expenditure2'!$F32,'Step 1_Expenditure2'!$F32+'Step 1_Expenditure2'!$G32-1&gt;=BG$3),'Step 1_Expenditure2'!$E32*((1+'Step 1_Expenditure2'!$H32)^(BG$3-1)),0),IF(BG$3='Step 1_Expenditure2'!$F32,'Step 1_Expenditure2'!$E32,0))))</f>
        <v/>
      </c>
      <c r="BH10" s="55" t="str">
        <f>IF(BH$3="","",IF('Step 1_Expenditure2'!$E32=0,0,IF('Step 1_Expenditure2'!$D32="OPEX",IF(AND(BH$3&gt;='Step 1_Expenditure2'!$F32,'Step 1_Expenditure2'!$F32+'Step 1_Expenditure2'!$G32-1&gt;=BH$3),'Step 1_Expenditure2'!$E32*((1+'Step 1_Expenditure2'!$H32)^(BH$3-1)),0),IF(BH$3='Step 1_Expenditure2'!$F32,'Step 1_Expenditure2'!$E32,0))))</f>
        <v/>
      </c>
      <c r="BI10" s="55" t="str">
        <f>IF(BI$3="","",IF('Step 1_Expenditure2'!$E32=0,0,IF('Step 1_Expenditure2'!$D32="OPEX",IF(AND(BI$3&gt;='Step 1_Expenditure2'!$F32,'Step 1_Expenditure2'!$F32+'Step 1_Expenditure2'!$G32-1&gt;=BI$3),'Step 1_Expenditure2'!$E32*((1+'Step 1_Expenditure2'!$H32)^(BI$3-1)),0),IF(BI$3='Step 1_Expenditure2'!$F32,'Step 1_Expenditure2'!$E32,0))))</f>
        <v/>
      </c>
      <c r="BJ10" s="55" t="str">
        <f>IF(BJ$3="","",IF('Step 1_Expenditure2'!$E32=0,0,IF('Step 1_Expenditure2'!$D32="OPEX",IF(AND(BJ$3&gt;='Step 1_Expenditure2'!$F32,'Step 1_Expenditure2'!$F32+'Step 1_Expenditure2'!$G32-1&gt;=BJ$3),'Step 1_Expenditure2'!$E32*((1+'Step 1_Expenditure2'!$H32)^(BJ$3-1)),0),IF(BJ$3='Step 1_Expenditure2'!$F32,'Step 1_Expenditure2'!$E32,0))))</f>
        <v/>
      </c>
      <c r="BK10" s="55" t="str">
        <f>IF(BK$3="","",IF('Step 1_Expenditure2'!$E32=0,0,IF('Step 1_Expenditure2'!$D32="OPEX",IF(AND(BK$3&gt;='Step 1_Expenditure2'!$F32,'Step 1_Expenditure2'!$F32+'Step 1_Expenditure2'!$G32-1&gt;=BK$3),'Step 1_Expenditure2'!$E32*((1+'Step 1_Expenditure2'!$H32)^(BK$3-1)),0),IF(BK$3='Step 1_Expenditure2'!$F32,'Step 1_Expenditure2'!$E32,0))))</f>
        <v/>
      </c>
      <c r="BL10" s="55" t="str">
        <f>IF(BL$3="","",IF('Step 1_Expenditure2'!$E32=0,0,IF('Step 1_Expenditure2'!$D32="OPEX",IF(AND(BL$3&gt;='Step 1_Expenditure2'!$F32,'Step 1_Expenditure2'!$F32+'Step 1_Expenditure2'!$G32-1&gt;=BL$3),'Step 1_Expenditure2'!$E32*((1+'Step 1_Expenditure2'!$H32)^(BL$3-1)),0),IF(BL$3='Step 1_Expenditure2'!$F32,'Step 1_Expenditure2'!$E32,0))))</f>
        <v/>
      </c>
      <c r="BM10" s="55" t="str">
        <f>IF(BM$3="","",IF('Step 1_Expenditure2'!$E32=0,0,IF('Step 1_Expenditure2'!$D32="OPEX",IF(AND(BM$3&gt;='Step 1_Expenditure2'!$F32,'Step 1_Expenditure2'!$F32+'Step 1_Expenditure2'!$G32-1&gt;=BM$3),'Step 1_Expenditure2'!$E32*((1+'Step 1_Expenditure2'!$H32)^(BM$3-1)),0),IF(BM$3='Step 1_Expenditure2'!$F32,'Step 1_Expenditure2'!$E32,0))))</f>
        <v/>
      </c>
      <c r="BN10" s="55" t="str">
        <f>IF(BN$3="","",IF('Step 1_Expenditure2'!$E32=0,0,IF('Step 1_Expenditure2'!$D32="OPEX",IF(AND(BN$3&gt;='Step 1_Expenditure2'!$F32,'Step 1_Expenditure2'!$F32+'Step 1_Expenditure2'!$G32-1&gt;=BN$3),'Step 1_Expenditure2'!$E32*((1+'Step 1_Expenditure2'!$H32)^(BN$3-1)),0),IF(BN$3='Step 1_Expenditure2'!$F32,'Step 1_Expenditure2'!$E32,0))))</f>
        <v/>
      </c>
      <c r="BO10" s="55" t="str">
        <f>IF(BO$3="","",IF('Step 1_Expenditure2'!$E32=0,0,IF('Step 1_Expenditure2'!$D32="OPEX",IF(AND(BO$3&gt;='Step 1_Expenditure2'!$F32,'Step 1_Expenditure2'!$F32+'Step 1_Expenditure2'!$G32-1&gt;=BO$3),'Step 1_Expenditure2'!$E32*((1+'Step 1_Expenditure2'!$H32)^(BO$3-1)),0),IF(BO$3='Step 1_Expenditure2'!$F32,'Step 1_Expenditure2'!$E32,0))))</f>
        <v/>
      </c>
      <c r="BP10" s="55" t="str">
        <f>IF(BP$3="","",IF('Step 1_Expenditure2'!$E32=0,0,IF('Step 1_Expenditure2'!$D32="OPEX",IF(AND(BP$3&gt;='Step 1_Expenditure2'!$F32,'Step 1_Expenditure2'!$F32+'Step 1_Expenditure2'!$G32-1&gt;=BP$3),'Step 1_Expenditure2'!$E32*((1+'Step 1_Expenditure2'!$H32)^(BP$3-1)),0),IF(BP$3='Step 1_Expenditure2'!$F32,'Step 1_Expenditure2'!$E32,0))))</f>
        <v/>
      </c>
      <c r="BQ10" s="55" t="str">
        <f>IF(BQ$3="","",IF('Step 1_Expenditure2'!$E32=0,0,IF('Step 1_Expenditure2'!$D32="OPEX",IF(AND(BQ$3&gt;='Step 1_Expenditure2'!$F32,'Step 1_Expenditure2'!$F32+'Step 1_Expenditure2'!$G32-1&gt;=BQ$3),'Step 1_Expenditure2'!$E32*((1+'Step 1_Expenditure2'!$H32)^(BQ$3-1)),0),IF(BQ$3='Step 1_Expenditure2'!$F32,'Step 1_Expenditure2'!$E32,0))))</f>
        <v/>
      </c>
      <c r="BR10" s="55" t="str">
        <f>IF(BR$3="","",IF('Step 1_Expenditure2'!$E32=0,0,IF('Step 1_Expenditure2'!$D32="OPEX",IF(AND(BR$3&gt;='Step 1_Expenditure2'!$F32,'Step 1_Expenditure2'!$F32+'Step 1_Expenditure2'!$G32-1&gt;=BR$3),'Step 1_Expenditure2'!$E32*((1+'Step 1_Expenditure2'!$H32)^(BR$3-1)),0),IF(BR$3='Step 1_Expenditure2'!$F32,'Step 1_Expenditure2'!$E32,0))))</f>
        <v/>
      </c>
      <c r="BS10" s="55" t="str">
        <f>IF(BS$3="","",IF('Step 1_Expenditure2'!$E32=0,0,IF('Step 1_Expenditure2'!$D32="OPEX",IF(AND(BS$3&gt;='Step 1_Expenditure2'!$F32,'Step 1_Expenditure2'!$F32+'Step 1_Expenditure2'!$G32-1&gt;=BS$3),'Step 1_Expenditure2'!$E32*((1+'Step 1_Expenditure2'!$H32)^(BS$3-1)),0),IF(BS$3='Step 1_Expenditure2'!$F32,'Step 1_Expenditure2'!$E32,0))))</f>
        <v/>
      </c>
      <c r="BT10" s="55" t="str">
        <f>IF(BT$3="","",IF('Step 1_Expenditure2'!$E32=0,0,IF('Step 1_Expenditure2'!$D32="OPEX",IF(AND(BT$3&gt;='Step 1_Expenditure2'!$F32,'Step 1_Expenditure2'!$F32+'Step 1_Expenditure2'!$G32-1&gt;=BT$3),'Step 1_Expenditure2'!$E32*((1+'Step 1_Expenditure2'!$H32)^(BT$3-1)),0),IF(BT$3='Step 1_Expenditure2'!$F32,'Step 1_Expenditure2'!$E32,0))))</f>
        <v/>
      </c>
      <c r="BU10" s="55" t="str">
        <f>IF(BU$3="","",IF('Step 1_Expenditure2'!$E32=0,0,IF('Step 1_Expenditure2'!$D32="OPEX",IF(AND(BU$3&gt;='Step 1_Expenditure2'!$F32,'Step 1_Expenditure2'!$F32+'Step 1_Expenditure2'!$G32-1&gt;=BU$3),'Step 1_Expenditure2'!$E32*((1+'Step 1_Expenditure2'!$H32)^(BU$3-1)),0),IF(BU$3='Step 1_Expenditure2'!$F32,'Step 1_Expenditure2'!$E32,0))))</f>
        <v/>
      </c>
      <c r="BV10" s="55" t="str">
        <f>IF(BV$3="","",IF('Step 1_Expenditure2'!$E32=0,0,IF('Step 1_Expenditure2'!$D32="OPEX",IF(AND(BV$3&gt;='Step 1_Expenditure2'!$F32,'Step 1_Expenditure2'!$F32+'Step 1_Expenditure2'!$G32-1&gt;=BV$3),'Step 1_Expenditure2'!$E32*((1+'Step 1_Expenditure2'!$H32)^(BV$3-1)),0),IF(BV$3='Step 1_Expenditure2'!$F32,'Step 1_Expenditure2'!$E32,0))))</f>
        <v/>
      </c>
      <c r="BW10" s="55" t="str">
        <f>IF(BW$3="","",IF('Step 1_Expenditure2'!$E32=0,0,IF('Step 1_Expenditure2'!$D32="OPEX",IF(AND(BW$3&gt;='Step 1_Expenditure2'!$F32,'Step 1_Expenditure2'!$F32+'Step 1_Expenditure2'!$G32-1&gt;=BW$3),'Step 1_Expenditure2'!$E32*((1+'Step 1_Expenditure2'!$H32)^(BW$3-1)),0),IF(BW$3='Step 1_Expenditure2'!$F32,'Step 1_Expenditure2'!$E32,0))))</f>
        <v/>
      </c>
      <c r="BX10" s="55" t="str">
        <f>IF(BX$3="","",IF('Step 1_Expenditure2'!$E32=0,0,IF('Step 1_Expenditure2'!$D32="OPEX",IF(AND(BX$3&gt;='Step 1_Expenditure2'!$F32,'Step 1_Expenditure2'!$F32+'Step 1_Expenditure2'!$G32-1&gt;=BX$3),'Step 1_Expenditure2'!$E32*((1+'Step 1_Expenditure2'!$H32)^(BX$3-1)),0),IF(BX$3='Step 1_Expenditure2'!$F32,'Step 1_Expenditure2'!$E32,0))))</f>
        <v/>
      </c>
      <c r="BY10" s="55" t="str">
        <f>IF(BY$3="","",IF('Step 1_Expenditure2'!$E32=0,0,IF('Step 1_Expenditure2'!$D32="OPEX",IF(AND(BY$3&gt;='Step 1_Expenditure2'!$F32,'Step 1_Expenditure2'!$F32+'Step 1_Expenditure2'!$G32-1&gt;=BY$3),'Step 1_Expenditure2'!$E32*((1+'Step 1_Expenditure2'!$H32)^(BY$3-1)),0),IF(BY$3='Step 1_Expenditure2'!$F32,'Step 1_Expenditure2'!$E32,0))))</f>
        <v/>
      </c>
      <c r="BZ10" s="55" t="str">
        <f>IF(BZ$3="","",IF('Step 1_Expenditure2'!$E32=0,0,IF('Step 1_Expenditure2'!$D32="OPEX",IF(AND(BZ$3&gt;='Step 1_Expenditure2'!$F32,'Step 1_Expenditure2'!$F32+'Step 1_Expenditure2'!$G32-1&gt;=BZ$3),'Step 1_Expenditure2'!$E32*((1+'Step 1_Expenditure2'!$H32)^(BZ$3-1)),0),IF(BZ$3='Step 1_Expenditure2'!$F32,'Step 1_Expenditure2'!$E32,0))))</f>
        <v/>
      </c>
      <c r="CA10" s="55" t="str">
        <f>IF(CA$3="","",IF('Step 1_Expenditure2'!$E32=0,0,IF('Step 1_Expenditure2'!$D32="OPEX",IF(AND(CA$3&gt;='Step 1_Expenditure2'!$F32,'Step 1_Expenditure2'!$F32+'Step 1_Expenditure2'!$G32-1&gt;=CA$3),'Step 1_Expenditure2'!$E32*((1+'Step 1_Expenditure2'!$H32)^(CA$3-1)),0),IF(CA$3='Step 1_Expenditure2'!$F32,'Step 1_Expenditure2'!$E32,0))))</f>
        <v/>
      </c>
      <c r="CB10" s="55" t="str">
        <f>IF(CB$3="","",IF('Step 1_Expenditure2'!$E32=0,0,IF('Step 1_Expenditure2'!$D32="OPEX",IF(AND(CB$3&gt;='Step 1_Expenditure2'!$F32,'Step 1_Expenditure2'!$F32+'Step 1_Expenditure2'!$G32-1&gt;=CB$3),'Step 1_Expenditure2'!$E32*((1+'Step 1_Expenditure2'!$H32)^(CB$3-1)),0),IF(CB$3='Step 1_Expenditure2'!$F32,'Step 1_Expenditure2'!$E32,0))))</f>
        <v/>
      </c>
      <c r="CC10" s="55" t="str">
        <f>IF(CC$3="","",IF('Step 1_Expenditure2'!$E32=0,0,IF('Step 1_Expenditure2'!$D32="OPEX",IF(AND(CC$3&gt;='Step 1_Expenditure2'!$F32,'Step 1_Expenditure2'!$F32+'Step 1_Expenditure2'!$G32-1&gt;=CC$3),'Step 1_Expenditure2'!$E32*((1+'Step 1_Expenditure2'!$H32)^(CC$3-1)),0),IF(CC$3='Step 1_Expenditure2'!$F32,'Step 1_Expenditure2'!$E32,0))))</f>
        <v/>
      </c>
      <c r="CD10" s="55" t="str">
        <f>IF(CD$3="","",IF('Step 1_Expenditure2'!$E32=0,0,IF('Step 1_Expenditure2'!$D32="OPEX",IF(AND(CD$3&gt;='Step 1_Expenditure2'!$F32,'Step 1_Expenditure2'!$F32+'Step 1_Expenditure2'!$G32-1&gt;=CD$3),'Step 1_Expenditure2'!$E32*((1+'Step 1_Expenditure2'!$H32)^(CD$3-1)),0),IF(CD$3='Step 1_Expenditure2'!$F32,'Step 1_Expenditure2'!$E32,0))))</f>
        <v/>
      </c>
      <c r="CE10" s="55" t="str">
        <f>IF(CE$3="","",IF('Step 1_Expenditure2'!$E32=0,0,IF('Step 1_Expenditure2'!$D32="OPEX",IF(AND(CE$3&gt;='Step 1_Expenditure2'!$F32,'Step 1_Expenditure2'!$F32+'Step 1_Expenditure2'!$G32-1&gt;=CE$3),'Step 1_Expenditure2'!$E32*((1+'Step 1_Expenditure2'!$H32)^(CE$3-1)),0),IF(CE$3='Step 1_Expenditure2'!$F32,'Step 1_Expenditure2'!$E32,0))))</f>
        <v/>
      </c>
      <c r="CF10" s="55" t="str">
        <f>IF(CF$3="","",IF('Step 1_Expenditure2'!$E32=0,0,IF('Step 1_Expenditure2'!$D32="OPEX",IF(AND(CF$3&gt;='Step 1_Expenditure2'!$F32,'Step 1_Expenditure2'!$F32+'Step 1_Expenditure2'!$G32-1&gt;=CF$3),'Step 1_Expenditure2'!$E32*((1+'Step 1_Expenditure2'!$H32)^(CF$3-1)),0),IF(CF$3='Step 1_Expenditure2'!$F32,'Step 1_Expenditure2'!$E32,0))))</f>
        <v/>
      </c>
      <c r="CG10" s="55" t="str">
        <f>IF(CG$3="","",IF('Step 1_Expenditure2'!$E32=0,0,IF('Step 1_Expenditure2'!$D32="OPEX",IF(AND(CG$3&gt;='Step 1_Expenditure2'!$F32,'Step 1_Expenditure2'!$F32+'Step 1_Expenditure2'!$G32-1&gt;=CG$3),'Step 1_Expenditure2'!$E32*((1+'Step 1_Expenditure2'!$H32)^(CG$3-1)),0),IF(CG$3='Step 1_Expenditure2'!$F32,'Step 1_Expenditure2'!$E32,0))))</f>
        <v/>
      </c>
      <c r="CH10" s="55" t="str">
        <f>IF(CH$3="","",IF('Step 1_Expenditure2'!$E32=0,0,IF('Step 1_Expenditure2'!$D32="OPEX",IF(AND(CH$3&gt;='Step 1_Expenditure2'!$F32,'Step 1_Expenditure2'!$F32+'Step 1_Expenditure2'!$G32-1&gt;=CH$3),'Step 1_Expenditure2'!$E32*((1+'Step 1_Expenditure2'!$H32)^(CH$3-1)),0),IF(CH$3='Step 1_Expenditure2'!$F32,'Step 1_Expenditure2'!$E32,0))))</f>
        <v/>
      </c>
      <c r="CI10" s="55" t="str">
        <f>IF(CI$3="","",IF('Step 1_Expenditure2'!$E32=0,0,IF('Step 1_Expenditure2'!$D32="OPEX",IF(AND(CI$3&gt;='Step 1_Expenditure2'!$F32,'Step 1_Expenditure2'!$F32+'Step 1_Expenditure2'!$G32-1&gt;=CI$3),'Step 1_Expenditure2'!$E32*((1+'Step 1_Expenditure2'!$H32)^(CI$3-1)),0),IF(CI$3='Step 1_Expenditure2'!$F32,'Step 1_Expenditure2'!$E32,0))))</f>
        <v/>
      </c>
      <c r="CJ10" s="55" t="str">
        <f>IF(CJ$3="","",IF('Step 1_Expenditure2'!$E32=0,0,IF('Step 1_Expenditure2'!$D32="OPEX",IF(AND(CJ$3&gt;='Step 1_Expenditure2'!$F32,'Step 1_Expenditure2'!$F32+'Step 1_Expenditure2'!$G32-1&gt;=CJ$3),'Step 1_Expenditure2'!$E32*((1+'Step 1_Expenditure2'!$H32)^(CJ$3-1)),0),IF(CJ$3='Step 1_Expenditure2'!$F32,'Step 1_Expenditure2'!$E32,0))))</f>
        <v/>
      </c>
      <c r="CK10" s="55" t="str">
        <f>IF(CK$3="","",IF('Step 1_Expenditure2'!$E32=0,0,IF('Step 1_Expenditure2'!$D32="OPEX",IF(AND(CK$3&gt;='Step 1_Expenditure2'!$F32,'Step 1_Expenditure2'!$F32+'Step 1_Expenditure2'!$G32-1&gt;=CK$3),'Step 1_Expenditure2'!$E32*((1+'Step 1_Expenditure2'!$H32)^(CK$3-1)),0),IF(CK$3='Step 1_Expenditure2'!$F32,'Step 1_Expenditure2'!$E32,0))))</f>
        <v/>
      </c>
      <c r="CL10" s="55" t="str">
        <f>IF(CL$3="","",IF('Step 1_Expenditure2'!$E32=0,0,IF('Step 1_Expenditure2'!$D32="OPEX",IF(AND(CL$3&gt;='Step 1_Expenditure2'!$F32,'Step 1_Expenditure2'!$F32+'Step 1_Expenditure2'!$G32-1&gt;=CL$3),'Step 1_Expenditure2'!$E32*((1+'Step 1_Expenditure2'!$H32)^(CL$3-1)),0),IF(CL$3='Step 1_Expenditure2'!$F32,'Step 1_Expenditure2'!$E32,0))))</f>
        <v/>
      </c>
      <c r="CM10" s="55" t="str">
        <f>IF(CM$3="","",IF('Step 1_Expenditure2'!$E32=0,0,IF('Step 1_Expenditure2'!$D32="OPEX",IF(AND(CM$3&gt;='Step 1_Expenditure2'!$F32,'Step 1_Expenditure2'!$F32+'Step 1_Expenditure2'!$G32-1&gt;=CM$3),'Step 1_Expenditure2'!$E32*((1+'Step 1_Expenditure2'!$H32)^(CM$3-1)),0),IF(CM$3='Step 1_Expenditure2'!$F32,'Step 1_Expenditure2'!$E32,0))))</f>
        <v/>
      </c>
      <c r="CN10" s="55" t="str">
        <f>IF(CN$3="","",IF('Step 1_Expenditure2'!$E32=0,0,IF('Step 1_Expenditure2'!$D32="OPEX",IF(AND(CN$3&gt;='Step 1_Expenditure2'!$F32,'Step 1_Expenditure2'!$F32+'Step 1_Expenditure2'!$G32-1&gt;=CN$3),'Step 1_Expenditure2'!$E32*((1+'Step 1_Expenditure2'!$H32)^(CN$3-1)),0),IF(CN$3='Step 1_Expenditure2'!$F32,'Step 1_Expenditure2'!$E32,0))))</f>
        <v/>
      </c>
      <c r="CO10" s="55" t="str">
        <f>IF(CO$3="","",IF('Step 1_Expenditure2'!$E32=0,0,IF('Step 1_Expenditure2'!$D32="OPEX",IF(AND(CO$3&gt;='Step 1_Expenditure2'!$F32,'Step 1_Expenditure2'!$F32+'Step 1_Expenditure2'!$G32-1&gt;=CO$3),'Step 1_Expenditure2'!$E32*((1+'Step 1_Expenditure2'!$H32)^(CO$3-1)),0),IF(CO$3='Step 1_Expenditure2'!$F32,'Step 1_Expenditure2'!$E32,0))))</f>
        <v/>
      </c>
      <c r="CP10" s="55" t="str">
        <f>IF(CP$3="","",IF('Step 1_Expenditure2'!$E32=0,0,IF('Step 1_Expenditure2'!$D32="OPEX",IF(AND(CP$3&gt;='Step 1_Expenditure2'!$F32,'Step 1_Expenditure2'!$F32+'Step 1_Expenditure2'!$G32-1&gt;=CP$3),'Step 1_Expenditure2'!$E32*((1+'Step 1_Expenditure2'!$H32)^(CP$3-1)),0),IF(CP$3='Step 1_Expenditure2'!$F32,'Step 1_Expenditure2'!$E32,0))))</f>
        <v/>
      </c>
      <c r="CQ10" s="55" t="str">
        <f>IF(CQ$3="","",IF('Step 1_Expenditure2'!$E32=0,0,IF('Step 1_Expenditure2'!$D32="OPEX",IF(AND(CQ$3&gt;='Step 1_Expenditure2'!$F32,'Step 1_Expenditure2'!$F32+'Step 1_Expenditure2'!$G32-1&gt;=CQ$3),'Step 1_Expenditure2'!$E32*((1+'Step 1_Expenditure2'!$H32)^(CQ$3-1)),0),IF(CQ$3='Step 1_Expenditure2'!$F32,'Step 1_Expenditure2'!$E32,0))))</f>
        <v/>
      </c>
      <c r="CR10" s="55" t="str">
        <f>IF(CR$3="","",IF('Step 1_Expenditure2'!$E32=0,0,IF('Step 1_Expenditure2'!$D32="OPEX",IF(AND(CR$3&gt;='Step 1_Expenditure2'!$F32,'Step 1_Expenditure2'!$F32+'Step 1_Expenditure2'!$G32-1&gt;=CR$3),'Step 1_Expenditure2'!$E32*((1+'Step 1_Expenditure2'!$H32)^(CR$3-1)),0),IF(CR$3='Step 1_Expenditure2'!$F32,'Step 1_Expenditure2'!$E32,0))))</f>
        <v/>
      </c>
      <c r="CS10" s="55" t="str">
        <f>IF(CS$3="","",IF('Step 1_Expenditure2'!$E32=0,0,IF('Step 1_Expenditure2'!$D32="OPEX",IF(AND(CS$3&gt;='Step 1_Expenditure2'!$F32,'Step 1_Expenditure2'!$F32+'Step 1_Expenditure2'!$G32-1&gt;=CS$3),'Step 1_Expenditure2'!$E32*((1+'Step 1_Expenditure2'!$H32)^(CS$3-1)),0),IF(CS$3='Step 1_Expenditure2'!$F32,'Step 1_Expenditure2'!$E32,0))))</f>
        <v/>
      </c>
      <c r="CT10" s="55" t="str">
        <f>IF(CT$3="","",IF('Step 1_Expenditure2'!$E32=0,0,IF('Step 1_Expenditure2'!$D32="OPEX",IF(AND(CT$3&gt;='Step 1_Expenditure2'!$F32,'Step 1_Expenditure2'!$F32+'Step 1_Expenditure2'!$G32-1&gt;=CT$3),'Step 1_Expenditure2'!$E32*((1+'Step 1_Expenditure2'!$H32)^(CT$3-1)),0),IF(CT$3='Step 1_Expenditure2'!$F32,'Step 1_Expenditure2'!$E32,0))))</f>
        <v/>
      </c>
      <c r="CU10" s="55" t="str">
        <f>IF(CU$3="","",IF('Step 1_Expenditure2'!$E32=0,0,IF('Step 1_Expenditure2'!$D32="OPEX",IF(AND(CU$3&gt;='Step 1_Expenditure2'!$F32,'Step 1_Expenditure2'!$F32+'Step 1_Expenditure2'!$G32-1&gt;=CU$3),'Step 1_Expenditure2'!$E32*((1+'Step 1_Expenditure2'!$H32)^(CU$3-1)),0),IF(CU$3='Step 1_Expenditure2'!$F32,'Step 1_Expenditure2'!$E32,0))))</f>
        <v/>
      </c>
      <c r="CV10" s="55" t="str">
        <f>IF(CV$3="","",IF('Step 1_Expenditure2'!$E32=0,0,IF('Step 1_Expenditure2'!$D32="OPEX",IF(AND(CV$3&gt;='Step 1_Expenditure2'!$F32,'Step 1_Expenditure2'!$F32+'Step 1_Expenditure2'!$G32-1&gt;=CV$3),'Step 1_Expenditure2'!$E32*((1+'Step 1_Expenditure2'!$H32)^(CV$3-1)),0),IF(CV$3='Step 1_Expenditure2'!$F32,'Step 1_Expenditure2'!$E32,0))))</f>
        <v/>
      </c>
      <c r="CW10" s="55" t="str">
        <f>IF(CW$3="","",IF('Step 1_Expenditure2'!$E32=0,0,IF('Step 1_Expenditure2'!$D32="OPEX",IF(AND(CW$3&gt;='Step 1_Expenditure2'!$F32,'Step 1_Expenditure2'!$F32+'Step 1_Expenditure2'!$G32-1&gt;=CW$3),'Step 1_Expenditure2'!$E32*((1+'Step 1_Expenditure2'!$H32)^(CW$3-1)),0),IF(CW$3='Step 1_Expenditure2'!$F32,'Step 1_Expenditure2'!$E32,0))))</f>
        <v/>
      </c>
      <c r="CX10" s="55" t="str">
        <f>IF(CX$3="","",IF('Step 1_Expenditure2'!$E32=0,0,IF('Step 1_Expenditure2'!$D32="OPEX",IF(AND(CX$3&gt;='Step 1_Expenditure2'!$F32,'Step 1_Expenditure2'!$F32+'Step 1_Expenditure2'!$G32-1&gt;=CX$3),'Step 1_Expenditure2'!$E32*((1+'Step 1_Expenditure2'!$H32)^(CX$3-1)),0),IF(CX$3='Step 1_Expenditure2'!$F32,'Step 1_Expenditure2'!$E32,0))))</f>
        <v/>
      </c>
      <c r="CY10" s="55" t="str">
        <f>IF(CY$3="","",IF('Step 1_Expenditure2'!$E32=0,0,IF('Step 1_Expenditure2'!$D32="OPEX",IF(AND(CY$3&gt;='Step 1_Expenditure2'!$F32,'Step 1_Expenditure2'!$F32+'Step 1_Expenditure2'!$G32-1&gt;=CY$3),'Step 1_Expenditure2'!$E32*((1+'Step 1_Expenditure2'!$H32)^(CY$3-1)),0),IF(CY$3='Step 1_Expenditure2'!$F32,'Step 1_Expenditure2'!$E32,0))))</f>
        <v/>
      </c>
      <c r="CZ10" s="55" t="str">
        <f>IF(CZ$3="","",IF('Step 1_Expenditure2'!$E32=0,0,IF('Step 1_Expenditure2'!$D32="OPEX",IF(AND(CZ$3&gt;='Step 1_Expenditure2'!$F32,'Step 1_Expenditure2'!$F32+'Step 1_Expenditure2'!$G32-1&gt;=CZ$3),'Step 1_Expenditure2'!$E32*((1+'Step 1_Expenditure2'!$H32)^(CZ$3-1)),0),IF(CZ$3='Step 1_Expenditure2'!$F32,'Step 1_Expenditure2'!$E32,0))))</f>
        <v/>
      </c>
      <c r="DA10" s="55" t="str">
        <f>IF(DA$3="","",IF('Step 1_Expenditure2'!$E32=0,0,IF('Step 1_Expenditure2'!$D32="OPEX",IF(AND(DA$3&gt;='Step 1_Expenditure2'!$F32,'Step 1_Expenditure2'!$F32+'Step 1_Expenditure2'!$G32-1&gt;=DA$3),'Step 1_Expenditure2'!$E32*((1+'Step 1_Expenditure2'!$H32)^(DA$3-1)),0),IF(DA$3='Step 1_Expenditure2'!$F32,'Step 1_Expenditure2'!$E32,0))))</f>
        <v/>
      </c>
      <c r="DB10" s="55" t="str">
        <f>IF(DB$3="","",IF('Step 1_Expenditure2'!$E32=0,0,IF('Step 1_Expenditure2'!$D32="OPEX",IF(AND(DB$3&gt;='Step 1_Expenditure2'!$F32,'Step 1_Expenditure2'!$F32+'Step 1_Expenditure2'!$G32-1&gt;=DB$3),'Step 1_Expenditure2'!$E32*((1+'Step 1_Expenditure2'!$H32)^(DB$3-1)),0),IF(DB$3='Step 1_Expenditure2'!$F32,'Step 1_Expenditure2'!$E32,0))))</f>
        <v/>
      </c>
      <c r="DC10" s="1"/>
    </row>
    <row r="11" spans="1:107" s="3" customFormat="1" x14ac:dyDescent="0.25">
      <c r="A11" s="3">
        <f t="shared" si="0"/>
        <v>400000</v>
      </c>
      <c r="B11" s="22" t="str">
        <f>IF('Step 1_Expenditure2'!E33&gt;0,'Step 1_Expenditure2'!B33,"")</f>
        <v xml:space="preserve">Stage 7: Use (and Operation)  </v>
      </c>
      <c r="C11" s="152" t="str">
        <f>IF('Step 1_Expenditure2'!E33&gt;0,'Step 1_Expenditure2'!D33,"")</f>
        <v>CAPEX</v>
      </c>
      <c r="D11" s="158">
        <f>IF('Step 1_Expenditure2'!E33&gt;0,IF('Step 1_Expenditure2'!F33+'Step 1_Expenditure2'!G33&gt;'Step 1_Expenditure2'!$C$20,'Step 1_Expenditure2'!$C$20,'Step 1_Expenditure2'!F33+'Step 1_Expenditure2'!G33),"")</f>
        <v>11</v>
      </c>
      <c r="E11" s="22" t="str">
        <f>IF('Step 1_Expenditure2'!E33&gt;0,'Step 1_Expenditure2'!C33,"")</f>
        <v>Battery Cell Replacement</v>
      </c>
      <c r="F11" s="55">
        <f>IF(F$3="","",IF('Step 1_Expenditure2'!$E33=0,0,IF('Step 1_Expenditure2'!$D33="OPEX",IF(AND(F$3&gt;='Step 1_Expenditure2'!$F33,'Step 1_Expenditure2'!$F33+'Step 1_Expenditure2'!$G33-1&gt;=F$3),'Step 1_Expenditure2'!$E33*((1+'Step 1_Expenditure2'!$H33)^(F$3)),0),IF(F$3='Step 1_Expenditure2'!$F33,'Step 1_Expenditure2'!$E33,0))))</f>
        <v>0</v>
      </c>
      <c r="G11" s="55">
        <f>IF(G$3="","",IF('Step 1_Expenditure2'!$E33=0,0,IF('Step 1_Expenditure2'!$D33="OPEX",IF(AND(G$3&gt;='Step 1_Expenditure2'!$F33,'Step 1_Expenditure2'!$F33+'Step 1_Expenditure2'!$G33-1&gt;=G$3),'Step 1_Expenditure2'!$E33*((1+'Step 1_Expenditure2'!$H33)^(G$3-1)),0),IF(G$3='Step 1_Expenditure2'!$F33,'Step 1_Expenditure2'!$E33,0))))</f>
        <v>0</v>
      </c>
      <c r="H11" s="55">
        <f>IF(H$3="","",IF('Step 1_Expenditure2'!$E33=0,0,IF('Step 1_Expenditure2'!$D33="OPEX",IF(AND(H$3&gt;='Step 1_Expenditure2'!$F33,'Step 1_Expenditure2'!$F33+'Step 1_Expenditure2'!$G33-1&gt;=H$3),'Step 1_Expenditure2'!$E33*((1+'Step 1_Expenditure2'!$H33)^(H$3-1)),0),IF(H$3='Step 1_Expenditure2'!$F33,'Step 1_Expenditure2'!$E33,0))))</f>
        <v>0</v>
      </c>
      <c r="I11" s="55">
        <f>IF(I$3="","",IF('Step 1_Expenditure2'!$E33=0,0,IF('Step 1_Expenditure2'!$D33="OPEX",IF(AND(I$3&gt;='Step 1_Expenditure2'!$F33,'Step 1_Expenditure2'!$F33+'Step 1_Expenditure2'!$G33-1&gt;=I$3),'Step 1_Expenditure2'!$E33*((1+'Step 1_Expenditure2'!$H33)^(I$3-1)),0),IF(I$3='Step 1_Expenditure2'!$F33,'Step 1_Expenditure2'!$E33,0))))</f>
        <v>0</v>
      </c>
      <c r="J11" s="55">
        <f>IF(J$3="","",IF('Step 1_Expenditure2'!$E33=0,0,IF('Step 1_Expenditure2'!$D33="OPEX",IF(AND(J$3&gt;='Step 1_Expenditure2'!$F33,'Step 1_Expenditure2'!$F33+'Step 1_Expenditure2'!$G33-1&gt;=J$3),'Step 1_Expenditure2'!$E33*((1+'Step 1_Expenditure2'!$H33)^(J$3-1)),0),IF(J$3='Step 1_Expenditure2'!$F33,'Step 1_Expenditure2'!$E33,0))))</f>
        <v>0</v>
      </c>
      <c r="K11" s="55">
        <f>IF(K$3="","",IF('Step 1_Expenditure2'!$E33=0,0,IF('Step 1_Expenditure2'!$D33="OPEX",IF(AND(K$3&gt;='Step 1_Expenditure2'!$F33,'Step 1_Expenditure2'!$F33+'Step 1_Expenditure2'!$G33-1&gt;=K$3),'Step 1_Expenditure2'!$E33*((1+'Step 1_Expenditure2'!$H33)^(K$3-1)),0),IF(K$3='Step 1_Expenditure2'!$F33,'Step 1_Expenditure2'!$E33,0))))</f>
        <v>0</v>
      </c>
      <c r="L11" s="55">
        <f>IF(L$3="","",IF('Step 1_Expenditure2'!$E33=0,0,IF('Step 1_Expenditure2'!$D33="OPEX",IF(AND(L$3&gt;='Step 1_Expenditure2'!$F33,'Step 1_Expenditure2'!$F33+'Step 1_Expenditure2'!$G33-1&gt;=L$3),'Step 1_Expenditure2'!$E33*((1+'Step 1_Expenditure2'!$H33)^(L$3-1)),0),IF(L$3='Step 1_Expenditure2'!$F33,'Step 1_Expenditure2'!$E33,0))))</f>
        <v>0</v>
      </c>
      <c r="M11" s="55">
        <f>IF(M$3="","",IF('Step 1_Expenditure2'!$E33=0,0,IF('Step 1_Expenditure2'!$D33="OPEX",IF(AND(M$3&gt;='Step 1_Expenditure2'!$F33,'Step 1_Expenditure2'!$F33+'Step 1_Expenditure2'!$G33-1&gt;=M$3),'Step 1_Expenditure2'!$E33*((1+'Step 1_Expenditure2'!$H33)^(M$3-1)),0),IF(M$3='Step 1_Expenditure2'!$F33,'Step 1_Expenditure2'!$E33,0))))</f>
        <v>0</v>
      </c>
      <c r="N11" s="55">
        <f>IF(N$3="","",IF('Step 1_Expenditure2'!$E33=0,0,IF('Step 1_Expenditure2'!$D33="OPEX",IF(AND(N$3&gt;='Step 1_Expenditure2'!$F33,'Step 1_Expenditure2'!$F33+'Step 1_Expenditure2'!$G33-1&gt;=N$3),'Step 1_Expenditure2'!$E33*((1+'Step 1_Expenditure2'!$H33)^(N$3-1)),0),IF(N$3='Step 1_Expenditure2'!$F33,'Step 1_Expenditure2'!$E33,0))))</f>
        <v>0</v>
      </c>
      <c r="O11" s="55">
        <f>IF(O$3="","",IF('Step 1_Expenditure2'!$E33=0,0,IF('Step 1_Expenditure2'!$D33="OPEX",IF(AND(O$3&gt;='Step 1_Expenditure2'!$F33,'Step 1_Expenditure2'!$F33+'Step 1_Expenditure2'!$G33-1&gt;=O$3),'Step 1_Expenditure2'!$E33*((1+'Step 1_Expenditure2'!$H33)^(O$3-1)),0),IF(O$3='Step 1_Expenditure2'!$F33,'Step 1_Expenditure2'!$E33,0))))</f>
        <v>0</v>
      </c>
      <c r="P11" s="55">
        <f>IF(P$3="","",IF('Step 1_Expenditure2'!$E33=0,0,IF('Step 1_Expenditure2'!$D33="OPEX",IF(AND(P$3&gt;='Step 1_Expenditure2'!$F33,'Step 1_Expenditure2'!$F33+'Step 1_Expenditure2'!$G33-1&gt;=P$3),'Step 1_Expenditure2'!$E33*((1+'Step 1_Expenditure2'!$H33)^(P$3-1)),0),IF(P$3='Step 1_Expenditure2'!$F33,'Step 1_Expenditure2'!$E33,0))))</f>
        <v>400000</v>
      </c>
      <c r="Q11" s="55">
        <f>IF(Q$3="","",IF('Step 1_Expenditure2'!$E33=0,0,IF('Step 1_Expenditure2'!$D33="OPEX",IF(AND(Q$3&gt;='Step 1_Expenditure2'!$F33,'Step 1_Expenditure2'!$F33+'Step 1_Expenditure2'!$G33-1&gt;=Q$3),'Step 1_Expenditure2'!$E33*((1+'Step 1_Expenditure2'!$H33)^(Q$3-1)),0),IF(Q$3='Step 1_Expenditure2'!$F33,'Step 1_Expenditure2'!$E33,0))))</f>
        <v>0</v>
      </c>
      <c r="R11" s="55">
        <f>IF(R$3="","",IF('Step 1_Expenditure2'!$E33=0,0,IF('Step 1_Expenditure2'!$D33="OPEX",IF(AND(R$3&gt;='Step 1_Expenditure2'!$F33,'Step 1_Expenditure2'!$F33+'Step 1_Expenditure2'!$G33-1&gt;=R$3),'Step 1_Expenditure2'!$E33*((1+'Step 1_Expenditure2'!$H33)^(R$3-1)),0),IF(R$3='Step 1_Expenditure2'!$F33,'Step 1_Expenditure2'!$E33,0))))</f>
        <v>0</v>
      </c>
      <c r="S11" s="55">
        <f>IF(S$3="","",IF('Step 1_Expenditure2'!$E33=0,0,IF('Step 1_Expenditure2'!$D33="OPEX",IF(AND(S$3&gt;='Step 1_Expenditure2'!$F33,'Step 1_Expenditure2'!$F33+'Step 1_Expenditure2'!$G33-1&gt;=S$3),'Step 1_Expenditure2'!$E33*((1+'Step 1_Expenditure2'!$H33)^(S$3-1)),0),IF(S$3='Step 1_Expenditure2'!$F33,'Step 1_Expenditure2'!$E33,0))))</f>
        <v>0</v>
      </c>
      <c r="T11" s="55">
        <f>IF(T$3="","",IF('Step 1_Expenditure2'!$E33=0,0,IF('Step 1_Expenditure2'!$D33="OPEX",IF(AND(T$3&gt;='Step 1_Expenditure2'!$F33,'Step 1_Expenditure2'!$F33+'Step 1_Expenditure2'!$G33-1&gt;=T$3),'Step 1_Expenditure2'!$E33*((1+'Step 1_Expenditure2'!$H33)^(T$3-1)),0),IF(T$3='Step 1_Expenditure2'!$F33,'Step 1_Expenditure2'!$E33,0))))</f>
        <v>0</v>
      </c>
      <c r="U11" s="55">
        <f>IF(U$3="","",IF('Step 1_Expenditure2'!$E33=0,0,IF('Step 1_Expenditure2'!$D33="OPEX",IF(AND(U$3&gt;='Step 1_Expenditure2'!$F33,'Step 1_Expenditure2'!$F33+'Step 1_Expenditure2'!$G33-1&gt;=U$3),'Step 1_Expenditure2'!$E33*((1+'Step 1_Expenditure2'!$H33)^(U$3-1)),0),IF(U$3='Step 1_Expenditure2'!$F33,'Step 1_Expenditure2'!$E33,0))))</f>
        <v>0</v>
      </c>
      <c r="V11" s="55">
        <f>IF(V$3="","",IF('Step 1_Expenditure2'!$E33=0,0,IF('Step 1_Expenditure2'!$D33="OPEX",IF(AND(V$3&gt;='Step 1_Expenditure2'!$F33,'Step 1_Expenditure2'!$F33+'Step 1_Expenditure2'!$G33-1&gt;=V$3),'Step 1_Expenditure2'!$E33*((1+'Step 1_Expenditure2'!$H33)^(V$3-1)),0),IF(V$3='Step 1_Expenditure2'!$F33,'Step 1_Expenditure2'!$E33,0))))</f>
        <v>0</v>
      </c>
      <c r="W11" s="55">
        <f>IF(W$3="","",IF('Step 1_Expenditure2'!$E33=0,0,IF('Step 1_Expenditure2'!$D33="OPEX",IF(AND(W$3&gt;='Step 1_Expenditure2'!$F33,'Step 1_Expenditure2'!$F33+'Step 1_Expenditure2'!$G33-1&gt;=W$3),'Step 1_Expenditure2'!$E33*((1+'Step 1_Expenditure2'!$H33)^(W$3-1)),0),IF(W$3='Step 1_Expenditure2'!$F33,'Step 1_Expenditure2'!$E33,0))))</f>
        <v>0</v>
      </c>
      <c r="X11" s="55">
        <f>IF(X$3="","",IF('Step 1_Expenditure2'!$E33=0,0,IF('Step 1_Expenditure2'!$D33="OPEX",IF(AND(X$3&gt;='Step 1_Expenditure2'!$F33,'Step 1_Expenditure2'!$F33+'Step 1_Expenditure2'!$G33-1&gt;=X$3),'Step 1_Expenditure2'!$E33*((1+'Step 1_Expenditure2'!$H33)^(X$3-1)),0),IF(X$3='Step 1_Expenditure2'!$F33,'Step 1_Expenditure2'!$E33,0))))</f>
        <v>0</v>
      </c>
      <c r="Y11" s="55">
        <f>IF(Y$3="","",IF('Step 1_Expenditure2'!$E33=0,0,IF('Step 1_Expenditure2'!$D33="OPEX",IF(AND(Y$3&gt;='Step 1_Expenditure2'!$F33,'Step 1_Expenditure2'!$F33+'Step 1_Expenditure2'!$G33-1&gt;=Y$3),'Step 1_Expenditure2'!$E33*((1+'Step 1_Expenditure2'!$H33)^(Y$3-1)),0),IF(Y$3='Step 1_Expenditure2'!$F33,'Step 1_Expenditure2'!$E33,0))))</f>
        <v>0</v>
      </c>
      <c r="Z11" s="55">
        <f>IF(Z$3="","",IF('Step 1_Expenditure2'!$E33=0,0,IF('Step 1_Expenditure2'!$D33="OPEX",IF(AND(Z$3&gt;='Step 1_Expenditure2'!$F33,'Step 1_Expenditure2'!$F33+'Step 1_Expenditure2'!$G33-1&gt;=Z$3),'Step 1_Expenditure2'!$E33*((1+'Step 1_Expenditure2'!$H33)^(Z$3-1)),0),IF(Z$3='Step 1_Expenditure2'!$F33,'Step 1_Expenditure2'!$E33,0))))</f>
        <v>0</v>
      </c>
      <c r="AA11" s="55" t="str">
        <f>IF(AA$3="","",IF('Step 1_Expenditure2'!$E33=0,0,IF('Step 1_Expenditure2'!$D33="OPEX",IF(AND(AA$3&gt;='Step 1_Expenditure2'!$F33,'Step 1_Expenditure2'!$F33+'Step 1_Expenditure2'!$G33-1&gt;=AA$3),'Step 1_Expenditure2'!$E33*((1+'Step 1_Expenditure2'!$H33)^(AA$3-1)),0),IF(AA$3='Step 1_Expenditure2'!$F33,'Step 1_Expenditure2'!$E33,0))))</f>
        <v/>
      </c>
      <c r="AB11" s="55" t="str">
        <f>IF(AB$3="","",IF('Step 1_Expenditure2'!$E33=0,0,IF('Step 1_Expenditure2'!$D33="OPEX",IF(AND(AB$3&gt;='Step 1_Expenditure2'!$F33,'Step 1_Expenditure2'!$F33+'Step 1_Expenditure2'!$G33-1&gt;=AB$3),'Step 1_Expenditure2'!$E33*((1+'Step 1_Expenditure2'!$H33)^(AB$3-1)),0),IF(AB$3='Step 1_Expenditure2'!$F33,'Step 1_Expenditure2'!$E33,0))))</f>
        <v/>
      </c>
      <c r="AC11" s="55" t="str">
        <f>IF(AC$3="","",IF('Step 1_Expenditure2'!$E33=0,0,IF('Step 1_Expenditure2'!$D33="OPEX",IF(AND(AC$3&gt;='Step 1_Expenditure2'!$F33,'Step 1_Expenditure2'!$F33+'Step 1_Expenditure2'!$G33-1&gt;=AC$3),'Step 1_Expenditure2'!$E33*((1+'Step 1_Expenditure2'!$H33)^(AC$3-1)),0),IF(AC$3='Step 1_Expenditure2'!$F33,'Step 1_Expenditure2'!$E33,0))))</f>
        <v/>
      </c>
      <c r="AD11" s="55" t="str">
        <f>IF(AD$3="","",IF('Step 1_Expenditure2'!$E33=0,0,IF('Step 1_Expenditure2'!$D33="OPEX",IF(AND(AD$3&gt;='Step 1_Expenditure2'!$F33,'Step 1_Expenditure2'!$F33+'Step 1_Expenditure2'!$G33-1&gt;=AD$3),'Step 1_Expenditure2'!$E33*((1+'Step 1_Expenditure2'!$H33)^(AD$3-1)),0),IF(AD$3='Step 1_Expenditure2'!$F33,'Step 1_Expenditure2'!$E33,0))))</f>
        <v/>
      </c>
      <c r="AE11" s="55" t="str">
        <f>IF(AE$3="","",IF('Step 1_Expenditure2'!$E33=0,0,IF('Step 1_Expenditure2'!$D33="OPEX",IF(AND(AE$3&gt;='Step 1_Expenditure2'!$F33,'Step 1_Expenditure2'!$F33+'Step 1_Expenditure2'!$G33-1&gt;=AE$3),'Step 1_Expenditure2'!$E33*((1+'Step 1_Expenditure2'!$H33)^(AE$3-1)),0),IF(AE$3='Step 1_Expenditure2'!$F33,'Step 1_Expenditure2'!$E33,0))))</f>
        <v/>
      </c>
      <c r="AF11" s="55" t="str">
        <f>IF(AF$3="","",IF('Step 1_Expenditure2'!$E33=0,0,IF('Step 1_Expenditure2'!$D33="OPEX",IF(AND(AF$3&gt;='Step 1_Expenditure2'!$F33,'Step 1_Expenditure2'!$F33+'Step 1_Expenditure2'!$G33-1&gt;=AF$3),'Step 1_Expenditure2'!$E33*((1+'Step 1_Expenditure2'!$H33)^(AF$3-1)),0),IF(AF$3='Step 1_Expenditure2'!$F33,'Step 1_Expenditure2'!$E33,0))))</f>
        <v/>
      </c>
      <c r="AG11" s="55" t="str">
        <f>IF(AG$3="","",IF('Step 1_Expenditure2'!$E33=0,0,IF('Step 1_Expenditure2'!$D33="OPEX",IF(AND(AG$3&gt;='Step 1_Expenditure2'!$F33,'Step 1_Expenditure2'!$F33+'Step 1_Expenditure2'!$G33-1&gt;=AG$3),'Step 1_Expenditure2'!$E33*((1+'Step 1_Expenditure2'!$H33)^(AG$3-1)),0),IF(AG$3='Step 1_Expenditure2'!$F33,'Step 1_Expenditure2'!$E33,0))))</f>
        <v/>
      </c>
      <c r="AH11" s="55" t="str">
        <f>IF(AH$3="","",IF('Step 1_Expenditure2'!$E33=0,0,IF('Step 1_Expenditure2'!$D33="OPEX",IF(AND(AH$3&gt;='Step 1_Expenditure2'!$F33,'Step 1_Expenditure2'!$F33+'Step 1_Expenditure2'!$G33-1&gt;=AH$3),'Step 1_Expenditure2'!$E33*((1+'Step 1_Expenditure2'!$H33)^(AH$3-1)),0),IF(AH$3='Step 1_Expenditure2'!$F33,'Step 1_Expenditure2'!$E33,0))))</f>
        <v/>
      </c>
      <c r="AI11" s="55" t="str">
        <f>IF(AI$3="","",IF('Step 1_Expenditure2'!$E33=0,0,IF('Step 1_Expenditure2'!$D33="OPEX",IF(AND(AI$3&gt;='Step 1_Expenditure2'!$F33,'Step 1_Expenditure2'!$F33+'Step 1_Expenditure2'!$G33-1&gt;=AI$3),'Step 1_Expenditure2'!$E33*((1+'Step 1_Expenditure2'!$H33)^(AI$3-1)),0),IF(AI$3='Step 1_Expenditure2'!$F33,'Step 1_Expenditure2'!$E33,0))))</f>
        <v/>
      </c>
      <c r="AJ11" s="55" t="str">
        <f>IF(AJ$3="","",IF('Step 1_Expenditure2'!$E33=0,0,IF('Step 1_Expenditure2'!$D33="OPEX",IF(AND(AJ$3&gt;='Step 1_Expenditure2'!$F33,'Step 1_Expenditure2'!$F33+'Step 1_Expenditure2'!$G33-1&gt;=AJ$3),'Step 1_Expenditure2'!$E33*((1+'Step 1_Expenditure2'!$H33)^(AJ$3-1)),0),IF(AJ$3='Step 1_Expenditure2'!$F33,'Step 1_Expenditure2'!$E33,0))))</f>
        <v/>
      </c>
      <c r="AK11" s="55" t="str">
        <f>IF(AK$3="","",IF('Step 1_Expenditure2'!$E33=0,0,IF('Step 1_Expenditure2'!$D33="OPEX",IF(AND(AK$3&gt;='Step 1_Expenditure2'!$F33,'Step 1_Expenditure2'!$F33+'Step 1_Expenditure2'!$G33-1&gt;=AK$3),'Step 1_Expenditure2'!$E33*((1+'Step 1_Expenditure2'!$H33)^(AK$3-1)),0),IF(AK$3='Step 1_Expenditure2'!$F33,'Step 1_Expenditure2'!$E33,0))))</f>
        <v/>
      </c>
      <c r="AL11" s="55" t="str">
        <f>IF(AL$3="","",IF('Step 1_Expenditure2'!$E33=0,0,IF('Step 1_Expenditure2'!$D33="OPEX",IF(AND(AL$3&gt;='Step 1_Expenditure2'!$F33,'Step 1_Expenditure2'!$F33+'Step 1_Expenditure2'!$G33-1&gt;=AL$3),'Step 1_Expenditure2'!$E33*((1+'Step 1_Expenditure2'!$H33)^(AL$3-1)),0),IF(AL$3='Step 1_Expenditure2'!$F33,'Step 1_Expenditure2'!$E33,0))))</f>
        <v/>
      </c>
      <c r="AM11" s="55" t="str">
        <f>IF(AM$3="","",IF('Step 1_Expenditure2'!$E33=0,0,IF('Step 1_Expenditure2'!$D33="OPEX",IF(AND(AM$3&gt;='Step 1_Expenditure2'!$F33,'Step 1_Expenditure2'!$F33+'Step 1_Expenditure2'!$G33-1&gt;=AM$3),'Step 1_Expenditure2'!$E33*((1+'Step 1_Expenditure2'!$H33)^(AM$3-1)),0),IF(AM$3='Step 1_Expenditure2'!$F33,'Step 1_Expenditure2'!$E33,0))))</f>
        <v/>
      </c>
      <c r="AN11" s="55" t="str">
        <f>IF(AN$3="","",IF('Step 1_Expenditure2'!$E33=0,0,IF('Step 1_Expenditure2'!$D33="OPEX",IF(AND(AN$3&gt;='Step 1_Expenditure2'!$F33,'Step 1_Expenditure2'!$F33+'Step 1_Expenditure2'!$G33-1&gt;=AN$3),'Step 1_Expenditure2'!$E33*((1+'Step 1_Expenditure2'!$H33)^(AN$3-1)),0),IF(AN$3='Step 1_Expenditure2'!$F33,'Step 1_Expenditure2'!$E33,0))))</f>
        <v/>
      </c>
      <c r="AO11" s="55" t="str">
        <f>IF(AO$3="","",IF('Step 1_Expenditure2'!$E33=0,0,IF('Step 1_Expenditure2'!$D33="OPEX",IF(AND(AO$3&gt;='Step 1_Expenditure2'!$F33,'Step 1_Expenditure2'!$F33+'Step 1_Expenditure2'!$G33-1&gt;=AO$3),'Step 1_Expenditure2'!$E33*((1+'Step 1_Expenditure2'!$H33)^(AO$3-1)),0),IF(AO$3='Step 1_Expenditure2'!$F33,'Step 1_Expenditure2'!$E33,0))))</f>
        <v/>
      </c>
      <c r="AP11" s="55" t="str">
        <f>IF(AP$3="","",IF('Step 1_Expenditure2'!$E33=0,0,IF('Step 1_Expenditure2'!$D33="OPEX",IF(AND(AP$3&gt;='Step 1_Expenditure2'!$F33,'Step 1_Expenditure2'!$F33+'Step 1_Expenditure2'!$G33-1&gt;=AP$3),'Step 1_Expenditure2'!$E33*((1+'Step 1_Expenditure2'!$H33)^(AP$3-1)),0),IF(AP$3='Step 1_Expenditure2'!$F33,'Step 1_Expenditure2'!$E33,0))))</f>
        <v/>
      </c>
      <c r="AQ11" s="55" t="str">
        <f>IF(AQ$3="","",IF('Step 1_Expenditure2'!$E33=0,0,IF('Step 1_Expenditure2'!$D33="OPEX",IF(AND(AQ$3&gt;='Step 1_Expenditure2'!$F33,'Step 1_Expenditure2'!$F33+'Step 1_Expenditure2'!$G33-1&gt;=AQ$3),'Step 1_Expenditure2'!$E33*((1+'Step 1_Expenditure2'!$H33)^(AQ$3-1)),0),IF(AQ$3='Step 1_Expenditure2'!$F33,'Step 1_Expenditure2'!$E33,0))))</f>
        <v/>
      </c>
      <c r="AR11" s="55" t="str">
        <f>IF(AR$3="","",IF('Step 1_Expenditure2'!$E33=0,0,IF('Step 1_Expenditure2'!$D33="OPEX",IF(AND(AR$3&gt;='Step 1_Expenditure2'!$F33,'Step 1_Expenditure2'!$F33+'Step 1_Expenditure2'!$G33-1&gt;=AR$3),'Step 1_Expenditure2'!$E33*((1+'Step 1_Expenditure2'!$H33)^(AR$3-1)),0),IF(AR$3='Step 1_Expenditure2'!$F33,'Step 1_Expenditure2'!$E33,0))))</f>
        <v/>
      </c>
      <c r="AS11" s="55" t="str">
        <f>IF(AS$3="","",IF('Step 1_Expenditure2'!$E33=0,0,IF('Step 1_Expenditure2'!$D33="OPEX",IF(AND(AS$3&gt;='Step 1_Expenditure2'!$F33,'Step 1_Expenditure2'!$F33+'Step 1_Expenditure2'!$G33-1&gt;=AS$3),'Step 1_Expenditure2'!$E33*((1+'Step 1_Expenditure2'!$H33)^(AS$3-1)),0),IF(AS$3='Step 1_Expenditure2'!$F33,'Step 1_Expenditure2'!$E33,0))))</f>
        <v/>
      </c>
      <c r="AT11" s="55" t="str">
        <f>IF(AT$3="","",IF('Step 1_Expenditure2'!$E33=0,0,IF('Step 1_Expenditure2'!$D33="OPEX",IF(AND(AT$3&gt;='Step 1_Expenditure2'!$F33,'Step 1_Expenditure2'!$F33+'Step 1_Expenditure2'!$G33-1&gt;=AT$3),'Step 1_Expenditure2'!$E33*((1+'Step 1_Expenditure2'!$H33)^(AT$3-1)),0),IF(AT$3='Step 1_Expenditure2'!$F33,'Step 1_Expenditure2'!$E33,0))))</f>
        <v/>
      </c>
      <c r="AU11" s="55" t="str">
        <f>IF(AU$3="","",IF('Step 1_Expenditure2'!$E33=0,0,IF('Step 1_Expenditure2'!$D33="OPEX",IF(AND(AU$3&gt;='Step 1_Expenditure2'!$F33,'Step 1_Expenditure2'!$F33+'Step 1_Expenditure2'!$G33-1&gt;=AU$3),'Step 1_Expenditure2'!$E33*((1+'Step 1_Expenditure2'!$H33)^(AU$3-1)),0),IF(AU$3='Step 1_Expenditure2'!$F33,'Step 1_Expenditure2'!$E33,0))))</f>
        <v/>
      </c>
      <c r="AV11" s="55" t="str">
        <f>IF(AV$3="","",IF('Step 1_Expenditure2'!$E33=0,0,IF('Step 1_Expenditure2'!$D33="OPEX",IF(AND(AV$3&gt;='Step 1_Expenditure2'!$F33,'Step 1_Expenditure2'!$F33+'Step 1_Expenditure2'!$G33-1&gt;=AV$3),'Step 1_Expenditure2'!$E33*((1+'Step 1_Expenditure2'!$H33)^(AV$3-1)),0),IF(AV$3='Step 1_Expenditure2'!$F33,'Step 1_Expenditure2'!$E33,0))))</f>
        <v/>
      </c>
      <c r="AW11" s="55" t="str">
        <f>IF(AW$3="","",IF('Step 1_Expenditure2'!$E33=0,0,IF('Step 1_Expenditure2'!$D33="OPEX",IF(AND(AW$3&gt;='Step 1_Expenditure2'!$F33,'Step 1_Expenditure2'!$F33+'Step 1_Expenditure2'!$G33-1&gt;=AW$3),'Step 1_Expenditure2'!$E33*((1+'Step 1_Expenditure2'!$H33)^(AW$3-1)),0),IF(AW$3='Step 1_Expenditure2'!$F33,'Step 1_Expenditure2'!$E33,0))))</f>
        <v/>
      </c>
      <c r="AX11" s="55" t="str">
        <f>IF(AX$3="","",IF('Step 1_Expenditure2'!$E33=0,0,IF('Step 1_Expenditure2'!$D33="OPEX",IF(AND(AX$3&gt;='Step 1_Expenditure2'!$F33,'Step 1_Expenditure2'!$F33+'Step 1_Expenditure2'!$G33-1&gt;=AX$3),'Step 1_Expenditure2'!$E33*((1+'Step 1_Expenditure2'!$H33)^(AX$3-1)),0),IF(AX$3='Step 1_Expenditure2'!$F33,'Step 1_Expenditure2'!$E33,0))))</f>
        <v/>
      </c>
      <c r="AY11" s="55" t="str">
        <f>IF(AY$3="","",IF('Step 1_Expenditure2'!$E33=0,0,IF('Step 1_Expenditure2'!$D33="OPEX",IF(AND(AY$3&gt;='Step 1_Expenditure2'!$F33,'Step 1_Expenditure2'!$F33+'Step 1_Expenditure2'!$G33-1&gt;=AY$3),'Step 1_Expenditure2'!$E33*((1+'Step 1_Expenditure2'!$H33)^(AY$3-1)),0),IF(AY$3='Step 1_Expenditure2'!$F33,'Step 1_Expenditure2'!$E33,0))))</f>
        <v/>
      </c>
      <c r="AZ11" s="55" t="str">
        <f>IF(AZ$3="","",IF('Step 1_Expenditure2'!$E33=0,0,IF('Step 1_Expenditure2'!$D33="OPEX",IF(AND(AZ$3&gt;='Step 1_Expenditure2'!$F33,'Step 1_Expenditure2'!$F33+'Step 1_Expenditure2'!$G33-1&gt;=AZ$3),'Step 1_Expenditure2'!$E33*((1+'Step 1_Expenditure2'!$H33)^(AZ$3-1)),0),IF(AZ$3='Step 1_Expenditure2'!$F33,'Step 1_Expenditure2'!$E33,0))))</f>
        <v/>
      </c>
      <c r="BA11" s="55" t="str">
        <f>IF(BA$3="","",IF('Step 1_Expenditure2'!$E33=0,0,IF('Step 1_Expenditure2'!$D33="OPEX",IF(AND(BA$3&gt;='Step 1_Expenditure2'!$F33,'Step 1_Expenditure2'!$F33+'Step 1_Expenditure2'!$G33-1&gt;=BA$3),'Step 1_Expenditure2'!$E33*((1+'Step 1_Expenditure2'!$H33)^(BA$3-1)),0),IF(BA$3='Step 1_Expenditure2'!$F33,'Step 1_Expenditure2'!$E33,0))))</f>
        <v/>
      </c>
      <c r="BB11" s="55" t="str">
        <f>IF(BB$3="","",IF('Step 1_Expenditure2'!$E33=0,0,IF('Step 1_Expenditure2'!$D33="OPEX",IF(AND(BB$3&gt;='Step 1_Expenditure2'!$F33,'Step 1_Expenditure2'!$F33+'Step 1_Expenditure2'!$G33-1&gt;=BB$3),'Step 1_Expenditure2'!$E33*((1+'Step 1_Expenditure2'!$H33)^(BB$3-1)),0),IF(BB$3='Step 1_Expenditure2'!$F33,'Step 1_Expenditure2'!$E33,0))))</f>
        <v/>
      </c>
      <c r="BC11" s="55" t="str">
        <f>IF(BC$3="","",IF('Step 1_Expenditure2'!$E33=0,0,IF('Step 1_Expenditure2'!$D33="OPEX",IF(AND(BC$3&gt;='Step 1_Expenditure2'!$F33,'Step 1_Expenditure2'!$F33+'Step 1_Expenditure2'!$G33-1&gt;=BC$3),'Step 1_Expenditure2'!$E33*((1+'Step 1_Expenditure2'!$H33)^(BC$3-1)),0),IF(BC$3='Step 1_Expenditure2'!$F33,'Step 1_Expenditure2'!$E33,0))))</f>
        <v/>
      </c>
      <c r="BD11" s="55" t="str">
        <f>IF(BD$3="","",IF('Step 1_Expenditure2'!$E33=0,0,IF('Step 1_Expenditure2'!$D33="OPEX",IF(AND(BD$3&gt;='Step 1_Expenditure2'!$F33,'Step 1_Expenditure2'!$F33+'Step 1_Expenditure2'!$G33-1&gt;=BD$3),'Step 1_Expenditure2'!$E33*((1+'Step 1_Expenditure2'!$H33)^(BD$3-1)),0),IF(BD$3='Step 1_Expenditure2'!$F33,'Step 1_Expenditure2'!$E33,0))))</f>
        <v/>
      </c>
      <c r="BE11" s="55" t="str">
        <f>IF(BE$3="","",IF('Step 1_Expenditure2'!$E33=0,0,IF('Step 1_Expenditure2'!$D33="OPEX",IF(AND(BE$3&gt;='Step 1_Expenditure2'!$F33,'Step 1_Expenditure2'!$F33+'Step 1_Expenditure2'!$G33-1&gt;=BE$3),'Step 1_Expenditure2'!$E33*((1+'Step 1_Expenditure2'!$H33)^(BE$3-1)),0),IF(BE$3='Step 1_Expenditure2'!$F33,'Step 1_Expenditure2'!$E33,0))))</f>
        <v/>
      </c>
      <c r="BF11" s="55" t="str">
        <f>IF(BF$3="","",IF('Step 1_Expenditure2'!$E33=0,0,IF('Step 1_Expenditure2'!$D33="OPEX",IF(AND(BF$3&gt;='Step 1_Expenditure2'!$F33,'Step 1_Expenditure2'!$F33+'Step 1_Expenditure2'!$G33-1&gt;=BF$3),'Step 1_Expenditure2'!$E33*((1+'Step 1_Expenditure2'!$H33)^(BF$3-1)),0),IF(BF$3='Step 1_Expenditure2'!$F33,'Step 1_Expenditure2'!$E33,0))))</f>
        <v/>
      </c>
      <c r="BG11" s="55" t="str">
        <f>IF(BG$3="","",IF('Step 1_Expenditure2'!$E33=0,0,IF('Step 1_Expenditure2'!$D33="OPEX",IF(AND(BG$3&gt;='Step 1_Expenditure2'!$F33,'Step 1_Expenditure2'!$F33+'Step 1_Expenditure2'!$G33-1&gt;=BG$3),'Step 1_Expenditure2'!$E33*((1+'Step 1_Expenditure2'!$H33)^(BG$3-1)),0),IF(BG$3='Step 1_Expenditure2'!$F33,'Step 1_Expenditure2'!$E33,0))))</f>
        <v/>
      </c>
      <c r="BH11" s="55" t="str">
        <f>IF(BH$3="","",IF('Step 1_Expenditure2'!$E33=0,0,IF('Step 1_Expenditure2'!$D33="OPEX",IF(AND(BH$3&gt;='Step 1_Expenditure2'!$F33,'Step 1_Expenditure2'!$F33+'Step 1_Expenditure2'!$G33-1&gt;=BH$3),'Step 1_Expenditure2'!$E33*((1+'Step 1_Expenditure2'!$H33)^(BH$3-1)),0),IF(BH$3='Step 1_Expenditure2'!$F33,'Step 1_Expenditure2'!$E33,0))))</f>
        <v/>
      </c>
      <c r="BI11" s="55" t="str">
        <f>IF(BI$3="","",IF('Step 1_Expenditure2'!$E33=0,0,IF('Step 1_Expenditure2'!$D33="OPEX",IF(AND(BI$3&gt;='Step 1_Expenditure2'!$F33,'Step 1_Expenditure2'!$F33+'Step 1_Expenditure2'!$G33-1&gt;=BI$3),'Step 1_Expenditure2'!$E33*((1+'Step 1_Expenditure2'!$H33)^(BI$3-1)),0),IF(BI$3='Step 1_Expenditure2'!$F33,'Step 1_Expenditure2'!$E33,0))))</f>
        <v/>
      </c>
      <c r="BJ11" s="55" t="str">
        <f>IF(BJ$3="","",IF('Step 1_Expenditure2'!$E33=0,0,IF('Step 1_Expenditure2'!$D33="OPEX",IF(AND(BJ$3&gt;='Step 1_Expenditure2'!$F33,'Step 1_Expenditure2'!$F33+'Step 1_Expenditure2'!$G33-1&gt;=BJ$3),'Step 1_Expenditure2'!$E33*((1+'Step 1_Expenditure2'!$H33)^(BJ$3-1)),0),IF(BJ$3='Step 1_Expenditure2'!$F33,'Step 1_Expenditure2'!$E33,0))))</f>
        <v/>
      </c>
      <c r="BK11" s="55" t="str">
        <f>IF(BK$3="","",IF('Step 1_Expenditure2'!$E33=0,0,IF('Step 1_Expenditure2'!$D33="OPEX",IF(AND(BK$3&gt;='Step 1_Expenditure2'!$F33,'Step 1_Expenditure2'!$F33+'Step 1_Expenditure2'!$G33-1&gt;=BK$3),'Step 1_Expenditure2'!$E33*((1+'Step 1_Expenditure2'!$H33)^(BK$3-1)),0),IF(BK$3='Step 1_Expenditure2'!$F33,'Step 1_Expenditure2'!$E33,0))))</f>
        <v/>
      </c>
      <c r="BL11" s="55" t="str">
        <f>IF(BL$3="","",IF('Step 1_Expenditure2'!$E33=0,0,IF('Step 1_Expenditure2'!$D33="OPEX",IF(AND(BL$3&gt;='Step 1_Expenditure2'!$F33,'Step 1_Expenditure2'!$F33+'Step 1_Expenditure2'!$G33-1&gt;=BL$3),'Step 1_Expenditure2'!$E33*((1+'Step 1_Expenditure2'!$H33)^(BL$3-1)),0),IF(BL$3='Step 1_Expenditure2'!$F33,'Step 1_Expenditure2'!$E33,0))))</f>
        <v/>
      </c>
      <c r="BM11" s="55" t="str">
        <f>IF(BM$3="","",IF('Step 1_Expenditure2'!$E33=0,0,IF('Step 1_Expenditure2'!$D33="OPEX",IF(AND(BM$3&gt;='Step 1_Expenditure2'!$F33,'Step 1_Expenditure2'!$F33+'Step 1_Expenditure2'!$G33-1&gt;=BM$3),'Step 1_Expenditure2'!$E33*((1+'Step 1_Expenditure2'!$H33)^(BM$3-1)),0),IF(BM$3='Step 1_Expenditure2'!$F33,'Step 1_Expenditure2'!$E33,0))))</f>
        <v/>
      </c>
      <c r="BN11" s="55" t="str">
        <f>IF(BN$3="","",IF('Step 1_Expenditure2'!$E33=0,0,IF('Step 1_Expenditure2'!$D33="OPEX",IF(AND(BN$3&gt;='Step 1_Expenditure2'!$F33,'Step 1_Expenditure2'!$F33+'Step 1_Expenditure2'!$G33-1&gt;=BN$3),'Step 1_Expenditure2'!$E33*((1+'Step 1_Expenditure2'!$H33)^(BN$3-1)),0),IF(BN$3='Step 1_Expenditure2'!$F33,'Step 1_Expenditure2'!$E33,0))))</f>
        <v/>
      </c>
      <c r="BO11" s="55" t="str">
        <f>IF(BO$3="","",IF('Step 1_Expenditure2'!$E33=0,0,IF('Step 1_Expenditure2'!$D33="OPEX",IF(AND(BO$3&gt;='Step 1_Expenditure2'!$F33,'Step 1_Expenditure2'!$F33+'Step 1_Expenditure2'!$G33-1&gt;=BO$3),'Step 1_Expenditure2'!$E33*((1+'Step 1_Expenditure2'!$H33)^(BO$3-1)),0),IF(BO$3='Step 1_Expenditure2'!$F33,'Step 1_Expenditure2'!$E33,0))))</f>
        <v/>
      </c>
      <c r="BP11" s="55" t="str">
        <f>IF(BP$3="","",IF('Step 1_Expenditure2'!$E33=0,0,IF('Step 1_Expenditure2'!$D33="OPEX",IF(AND(BP$3&gt;='Step 1_Expenditure2'!$F33,'Step 1_Expenditure2'!$F33+'Step 1_Expenditure2'!$G33-1&gt;=BP$3),'Step 1_Expenditure2'!$E33*((1+'Step 1_Expenditure2'!$H33)^(BP$3-1)),0),IF(BP$3='Step 1_Expenditure2'!$F33,'Step 1_Expenditure2'!$E33,0))))</f>
        <v/>
      </c>
      <c r="BQ11" s="55" t="str">
        <f>IF(BQ$3="","",IF('Step 1_Expenditure2'!$E33=0,0,IF('Step 1_Expenditure2'!$D33="OPEX",IF(AND(BQ$3&gt;='Step 1_Expenditure2'!$F33,'Step 1_Expenditure2'!$F33+'Step 1_Expenditure2'!$G33-1&gt;=BQ$3),'Step 1_Expenditure2'!$E33*((1+'Step 1_Expenditure2'!$H33)^(BQ$3-1)),0),IF(BQ$3='Step 1_Expenditure2'!$F33,'Step 1_Expenditure2'!$E33,0))))</f>
        <v/>
      </c>
      <c r="BR11" s="55" t="str">
        <f>IF(BR$3="","",IF('Step 1_Expenditure2'!$E33=0,0,IF('Step 1_Expenditure2'!$D33="OPEX",IF(AND(BR$3&gt;='Step 1_Expenditure2'!$F33,'Step 1_Expenditure2'!$F33+'Step 1_Expenditure2'!$G33-1&gt;=BR$3),'Step 1_Expenditure2'!$E33*((1+'Step 1_Expenditure2'!$H33)^(BR$3-1)),0),IF(BR$3='Step 1_Expenditure2'!$F33,'Step 1_Expenditure2'!$E33,0))))</f>
        <v/>
      </c>
      <c r="BS11" s="55" t="str">
        <f>IF(BS$3="","",IF('Step 1_Expenditure2'!$E33=0,0,IF('Step 1_Expenditure2'!$D33="OPEX",IF(AND(BS$3&gt;='Step 1_Expenditure2'!$F33,'Step 1_Expenditure2'!$F33+'Step 1_Expenditure2'!$G33-1&gt;=BS$3),'Step 1_Expenditure2'!$E33*((1+'Step 1_Expenditure2'!$H33)^(BS$3-1)),0),IF(BS$3='Step 1_Expenditure2'!$F33,'Step 1_Expenditure2'!$E33,0))))</f>
        <v/>
      </c>
      <c r="BT11" s="55" t="str">
        <f>IF(BT$3="","",IF('Step 1_Expenditure2'!$E33=0,0,IF('Step 1_Expenditure2'!$D33="OPEX",IF(AND(BT$3&gt;='Step 1_Expenditure2'!$F33,'Step 1_Expenditure2'!$F33+'Step 1_Expenditure2'!$G33-1&gt;=BT$3),'Step 1_Expenditure2'!$E33*((1+'Step 1_Expenditure2'!$H33)^(BT$3-1)),0),IF(BT$3='Step 1_Expenditure2'!$F33,'Step 1_Expenditure2'!$E33,0))))</f>
        <v/>
      </c>
      <c r="BU11" s="55" t="str">
        <f>IF(BU$3="","",IF('Step 1_Expenditure2'!$E33=0,0,IF('Step 1_Expenditure2'!$D33="OPEX",IF(AND(BU$3&gt;='Step 1_Expenditure2'!$F33,'Step 1_Expenditure2'!$F33+'Step 1_Expenditure2'!$G33-1&gt;=BU$3),'Step 1_Expenditure2'!$E33*((1+'Step 1_Expenditure2'!$H33)^(BU$3-1)),0),IF(BU$3='Step 1_Expenditure2'!$F33,'Step 1_Expenditure2'!$E33,0))))</f>
        <v/>
      </c>
      <c r="BV11" s="55" t="str">
        <f>IF(BV$3="","",IF('Step 1_Expenditure2'!$E33=0,0,IF('Step 1_Expenditure2'!$D33="OPEX",IF(AND(BV$3&gt;='Step 1_Expenditure2'!$F33,'Step 1_Expenditure2'!$F33+'Step 1_Expenditure2'!$G33-1&gt;=BV$3),'Step 1_Expenditure2'!$E33*((1+'Step 1_Expenditure2'!$H33)^(BV$3-1)),0),IF(BV$3='Step 1_Expenditure2'!$F33,'Step 1_Expenditure2'!$E33,0))))</f>
        <v/>
      </c>
      <c r="BW11" s="55" t="str">
        <f>IF(BW$3="","",IF('Step 1_Expenditure2'!$E33=0,0,IF('Step 1_Expenditure2'!$D33="OPEX",IF(AND(BW$3&gt;='Step 1_Expenditure2'!$F33,'Step 1_Expenditure2'!$F33+'Step 1_Expenditure2'!$G33-1&gt;=BW$3),'Step 1_Expenditure2'!$E33*((1+'Step 1_Expenditure2'!$H33)^(BW$3-1)),0),IF(BW$3='Step 1_Expenditure2'!$F33,'Step 1_Expenditure2'!$E33,0))))</f>
        <v/>
      </c>
      <c r="BX11" s="55" t="str">
        <f>IF(BX$3="","",IF('Step 1_Expenditure2'!$E33=0,0,IF('Step 1_Expenditure2'!$D33="OPEX",IF(AND(BX$3&gt;='Step 1_Expenditure2'!$F33,'Step 1_Expenditure2'!$F33+'Step 1_Expenditure2'!$G33-1&gt;=BX$3),'Step 1_Expenditure2'!$E33*((1+'Step 1_Expenditure2'!$H33)^(BX$3-1)),0),IF(BX$3='Step 1_Expenditure2'!$F33,'Step 1_Expenditure2'!$E33,0))))</f>
        <v/>
      </c>
      <c r="BY11" s="55" t="str">
        <f>IF(BY$3="","",IF('Step 1_Expenditure2'!$E33=0,0,IF('Step 1_Expenditure2'!$D33="OPEX",IF(AND(BY$3&gt;='Step 1_Expenditure2'!$F33,'Step 1_Expenditure2'!$F33+'Step 1_Expenditure2'!$G33-1&gt;=BY$3),'Step 1_Expenditure2'!$E33*((1+'Step 1_Expenditure2'!$H33)^(BY$3-1)),0),IF(BY$3='Step 1_Expenditure2'!$F33,'Step 1_Expenditure2'!$E33,0))))</f>
        <v/>
      </c>
      <c r="BZ11" s="55" t="str">
        <f>IF(BZ$3="","",IF('Step 1_Expenditure2'!$E33=0,0,IF('Step 1_Expenditure2'!$D33="OPEX",IF(AND(BZ$3&gt;='Step 1_Expenditure2'!$F33,'Step 1_Expenditure2'!$F33+'Step 1_Expenditure2'!$G33-1&gt;=BZ$3),'Step 1_Expenditure2'!$E33*((1+'Step 1_Expenditure2'!$H33)^(BZ$3-1)),0),IF(BZ$3='Step 1_Expenditure2'!$F33,'Step 1_Expenditure2'!$E33,0))))</f>
        <v/>
      </c>
      <c r="CA11" s="55" t="str">
        <f>IF(CA$3="","",IF('Step 1_Expenditure2'!$E33=0,0,IF('Step 1_Expenditure2'!$D33="OPEX",IF(AND(CA$3&gt;='Step 1_Expenditure2'!$F33,'Step 1_Expenditure2'!$F33+'Step 1_Expenditure2'!$G33-1&gt;=CA$3),'Step 1_Expenditure2'!$E33*((1+'Step 1_Expenditure2'!$H33)^(CA$3-1)),0),IF(CA$3='Step 1_Expenditure2'!$F33,'Step 1_Expenditure2'!$E33,0))))</f>
        <v/>
      </c>
      <c r="CB11" s="55" t="str">
        <f>IF(CB$3="","",IF('Step 1_Expenditure2'!$E33=0,0,IF('Step 1_Expenditure2'!$D33="OPEX",IF(AND(CB$3&gt;='Step 1_Expenditure2'!$F33,'Step 1_Expenditure2'!$F33+'Step 1_Expenditure2'!$G33-1&gt;=CB$3),'Step 1_Expenditure2'!$E33*((1+'Step 1_Expenditure2'!$H33)^(CB$3-1)),0),IF(CB$3='Step 1_Expenditure2'!$F33,'Step 1_Expenditure2'!$E33,0))))</f>
        <v/>
      </c>
      <c r="CC11" s="55" t="str">
        <f>IF(CC$3="","",IF('Step 1_Expenditure2'!$E33=0,0,IF('Step 1_Expenditure2'!$D33="OPEX",IF(AND(CC$3&gt;='Step 1_Expenditure2'!$F33,'Step 1_Expenditure2'!$F33+'Step 1_Expenditure2'!$G33-1&gt;=CC$3),'Step 1_Expenditure2'!$E33*((1+'Step 1_Expenditure2'!$H33)^(CC$3-1)),0),IF(CC$3='Step 1_Expenditure2'!$F33,'Step 1_Expenditure2'!$E33,0))))</f>
        <v/>
      </c>
      <c r="CD11" s="55" t="str">
        <f>IF(CD$3="","",IF('Step 1_Expenditure2'!$E33=0,0,IF('Step 1_Expenditure2'!$D33="OPEX",IF(AND(CD$3&gt;='Step 1_Expenditure2'!$F33,'Step 1_Expenditure2'!$F33+'Step 1_Expenditure2'!$G33-1&gt;=CD$3),'Step 1_Expenditure2'!$E33*((1+'Step 1_Expenditure2'!$H33)^(CD$3-1)),0),IF(CD$3='Step 1_Expenditure2'!$F33,'Step 1_Expenditure2'!$E33,0))))</f>
        <v/>
      </c>
      <c r="CE11" s="55" t="str">
        <f>IF(CE$3="","",IF('Step 1_Expenditure2'!$E33=0,0,IF('Step 1_Expenditure2'!$D33="OPEX",IF(AND(CE$3&gt;='Step 1_Expenditure2'!$F33,'Step 1_Expenditure2'!$F33+'Step 1_Expenditure2'!$G33-1&gt;=CE$3),'Step 1_Expenditure2'!$E33*((1+'Step 1_Expenditure2'!$H33)^(CE$3-1)),0),IF(CE$3='Step 1_Expenditure2'!$F33,'Step 1_Expenditure2'!$E33,0))))</f>
        <v/>
      </c>
      <c r="CF11" s="55" t="str">
        <f>IF(CF$3="","",IF('Step 1_Expenditure2'!$E33=0,0,IF('Step 1_Expenditure2'!$D33="OPEX",IF(AND(CF$3&gt;='Step 1_Expenditure2'!$F33,'Step 1_Expenditure2'!$F33+'Step 1_Expenditure2'!$G33-1&gt;=CF$3),'Step 1_Expenditure2'!$E33*((1+'Step 1_Expenditure2'!$H33)^(CF$3-1)),0),IF(CF$3='Step 1_Expenditure2'!$F33,'Step 1_Expenditure2'!$E33,0))))</f>
        <v/>
      </c>
      <c r="CG11" s="55" t="str">
        <f>IF(CG$3="","",IF('Step 1_Expenditure2'!$E33=0,0,IF('Step 1_Expenditure2'!$D33="OPEX",IF(AND(CG$3&gt;='Step 1_Expenditure2'!$F33,'Step 1_Expenditure2'!$F33+'Step 1_Expenditure2'!$G33-1&gt;=CG$3),'Step 1_Expenditure2'!$E33*((1+'Step 1_Expenditure2'!$H33)^(CG$3-1)),0),IF(CG$3='Step 1_Expenditure2'!$F33,'Step 1_Expenditure2'!$E33,0))))</f>
        <v/>
      </c>
      <c r="CH11" s="55" t="str">
        <f>IF(CH$3="","",IF('Step 1_Expenditure2'!$E33=0,0,IF('Step 1_Expenditure2'!$D33="OPEX",IF(AND(CH$3&gt;='Step 1_Expenditure2'!$F33,'Step 1_Expenditure2'!$F33+'Step 1_Expenditure2'!$G33-1&gt;=CH$3),'Step 1_Expenditure2'!$E33*((1+'Step 1_Expenditure2'!$H33)^(CH$3-1)),0),IF(CH$3='Step 1_Expenditure2'!$F33,'Step 1_Expenditure2'!$E33,0))))</f>
        <v/>
      </c>
      <c r="CI11" s="55" t="str">
        <f>IF(CI$3="","",IF('Step 1_Expenditure2'!$E33=0,0,IF('Step 1_Expenditure2'!$D33="OPEX",IF(AND(CI$3&gt;='Step 1_Expenditure2'!$F33,'Step 1_Expenditure2'!$F33+'Step 1_Expenditure2'!$G33-1&gt;=CI$3),'Step 1_Expenditure2'!$E33*((1+'Step 1_Expenditure2'!$H33)^(CI$3-1)),0),IF(CI$3='Step 1_Expenditure2'!$F33,'Step 1_Expenditure2'!$E33,0))))</f>
        <v/>
      </c>
      <c r="CJ11" s="55" t="str">
        <f>IF(CJ$3="","",IF('Step 1_Expenditure2'!$E33=0,0,IF('Step 1_Expenditure2'!$D33="OPEX",IF(AND(CJ$3&gt;='Step 1_Expenditure2'!$F33,'Step 1_Expenditure2'!$F33+'Step 1_Expenditure2'!$G33-1&gt;=CJ$3),'Step 1_Expenditure2'!$E33*((1+'Step 1_Expenditure2'!$H33)^(CJ$3-1)),0),IF(CJ$3='Step 1_Expenditure2'!$F33,'Step 1_Expenditure2'!$E33,0))))</f>
        <v/>
      </c>
      <c r="CK11" s="55" t="str">
        <f>IF(CK$3="","",IF('Step 1_Expenditure2'!$E33=0,0,IF('Step 1_Expenditure2'!$D33="OPEX",IF(AND(CK$3&gt;='Step 1_Expenditure2'!$F33,'Step 1_Expenditure2'!$F33+'Step 1_Expenditure2'!$G33-1&gt;=CK$3),'Step 1_Expenditure2'!$E33*((1+'Step 1_Expenditure2'!$H33)^(CK$3-1)),0),IF(CK$3='Step 1_Expenditure2'!$F33,'Step 1_Expenditure2'!$E33,0))))</f>
        <v/>
      </c>
      <c r="CL11" s="55" t="str">
        <f>IF(CL$3="","",IF('Step 1_Expenditure2'!$E33=0,0,IF('Step 1_Expenditure2'!$D33="OPEX",IF(AND(CL$3&gt;='Step 1_Expenditure2'!$F33,'Step 1_Expenditure2'!$F33+'Step 1_Expenditure2'!$G33-1&gt;=CL$3),'Step 1_Expenditure2'!$E33*((1+'Step 1_Expenditure2'!$H33)^(CL$3-1)),0),IF(CL$3='Step 1_Expenditure2'!$F33,'Step 1_Expenditure2'!$E33,0))))</f>
        <v/>
      </c>
      <c r="CM11" s="55" t="str">
        <f>IF(CM$3="","",IF('Step 1_Expenditure2'!$E33=0,0,IF('Step 1_Expenditure2'!$D33="OPEX",IF(AND(CM$3&gt;='Step 1_Expenditure2'!$F33,'Step 1_Expenditure2'!$F33+'Step 1_Expenditure2'!$G33-1&gt;=CM$3),'Step 1_Expenditure2'!$E33*((1+'Step 1_Expenditure2'!$H33)^(CM$3-1)),0),IF(CM$3='Step 1_Expenditure2'!$F33,'Step 1_Expenditure2'!$E33,0))))</f>
        <v/>
      </c>
      <c r="CN11" s="55" t="str">
        <f>IF(CN$3="","",IF('Step 1_Expenditure2'!$E33=0,0,IF('Step 1_Expenditure2'!$D33="OPEX",IF(AND(CN$3&gt;='Step 1_Expenditure2'!$F33,'Step 1_Expenditure2'!$F33+'Step 1_Expenditure2'!$G33-1&gt;=CN$3),'Step 1_Expenditure2'!$E33*((1+'Step 1_Expenditure2'!$H33)^(CN$3-1)),0),IF(CN$3='Step 1_Expenditure2'!$F33,'Step 1_Expenditure2'!$E33,0))))</f>
        <v/>
      </c>
      <c r="CO11" s="55" t="str">
        <f>IF(CO$3="","",IF('Step 1_Expenditure2'!$E33=0,0,IF('Step 1_Expenditure2'!$D33="OPEX",IF(AND(CO$3&gt;='Step 1_Expenditure2'!$F33,'Step 1_Expenditure2'!$F33+'Step 1_Expenditure2'!$G33-1&gt;=CO$3),'Step 1_Expenditure2'!$E33*((1+'Step 1_Expenditure2'!$H33)^(CO$3-1)),0),IF(CO$3='Step 1_Expenditure2'!$F33,'Step 1_Expenditure2'!$E33,0))))</f>
        <v/>
      </c>
      <c r="CP11" s="55" t="str">
        <f>IF(CP$3="","",IF('Step 1_Expenditure2'!$E33=0,0,IF('Step 1_Expenditure2'!$D33="OPEX",IF(AND(CP$3&gt;='Step 1_Expenditure2'!$F33,'Step 1_Expenditure2'!$F33+'Step 1_Expenditure2'!$G33-1&gt;=CP$3),'Step 1_Expenditure2'!$E33*((1+'Step 1_Expenditure2'!$H33)^(CP$3-1)),0),IF(CP$3='Step 1_Expenditure2'!$F33,'Step 1_Expenditure2'!$E33,0))))</f>
        <v/>
      </c>
      <c r="CQ11" s="55" t="str">
        <f>IF(CQ$3="","",IF('Step 1_Expenditure2'!$E33=0,0,IF('Step 1_Expenditure2'!$D33="OPEX",IF(AND(CQ$3&gt;='Step 1_Expenditure2'!$F33,'Step 1_Expenditure2'!$F33+'Step 1_Expenditure2'!$G33-1&gt;=CQ$3),'Step 1_Expenditure2'!$E33*((1+'Step 1_Expenditure2'!$H33)^(CQ$3-1)),0),IF(CQ$3='Step 1_Expenditure2'!$F33,'Step 1_Expenditure2'!$E33,0))))</f>
        <v/>
      </c>
      <c r="CR11" s="55" t="str">
        <f>IF(CR$3="","",IF('Step 1_Expenditure2'!$E33=0,0,IF('Step 1_Expenditure2'!$D33="OPEX",IF(AND(CR$3&gt;='Step 1_Expenditure2'!$F33,'Step 1_Expenditure2'!$F33+'Step 1_Expenditure2'!$G33-1&gt;=CR$3),'Step 1_Expenditure2'!$E33*((1+'Step 1_Expenditure2'!$H33)^(CR$3-1)),0),IF(CR$3='Step 1_Expenditure2'!$F33,'Step 1_Expenditure2'!$E33,0))))</f>
        <v/>
      </c>
      <c r="CS11" s="55" t="str">
        <f>IF(CS$3="","",IF('Step 1_Expenditure2'!$E33=0,0,IF('Step 1_Expenditure2'!$D33="OPEX",IF(AND(CS$3&gt;='Step 1_Expenditure2'!$F33,'Step 1_Expenditure2'!$F33+'Step 1_Expenditure2'!$G33-1&gt;=CS$3),'Step 1_Expenditure2'!$E33*((1+'Step 1_Expenditure2'!$H33)^(CS$3-1)),0),IF(CS$3='Step 1_Expenditure2'!$F33,'Step 1_Expenditure2'!$E33,0))))</f>
        <v/>
      </c>
      <c r="CT11" s="55" t="str">
        <f>IF(CT$3="","",IF('Step 1_Expenditure2'!$E33=0,0,IF('Step 1_Expenditure2'!$D33="OPEX",IF(AND(CT$3&gt;='Step 1_Expenditure2'!$F33,'Step 1_Expenditure2'!$F33+'Step 1_Expenditure2'!$G33-1&gt;=CT$3),'Step 1_Expenditure2'!$E33*((1+'Step 1_Expenditure2'!$H33)^(CT$3-1)),0),IF(CT$3='Step 1_Expenditure2'!$F33,'Step 1_Expenditure2'!$E33,0))))</f>
        <v/>
      </c>
      <c r="CU11" s="55" t="str">
        <f>IF(CU$3="","",IF('Step 1_Expenditure2'!$E33=0,0,IF('Step 1_Expenditure2'!$D33="OPEX",IF(AND(CU$3&gt;='Step 1_Expenditure2'!$F33,'Step 1_Expenditure2'!$F33+'Step 1_Expenditure2'!$G33-1&gt;=CU$3),'Step 1_Expenditure2'!$E33*((1+'Step 1_Expenditure2'!$H33)^(CU$3-1)),0),IF(CU$3='Step 1_Expenditure2'!$F33,'Step 1_Expenditure2'!$E33,0))))</f>
        <v/>
      </c>
      <c r="CV11" s="55" t="str">
        <f>IF(CV$3="","",IF('Step 1_Expenditure2'!$E33=0,0,IF('Step 1_Expenditure2'!$D33="OPEX",IF(AND(CV$3&gt;='Step 1_Expenditure2'!$F33,'Step 1_Expenditure2'!$F33+'Step 1_Expenditure2'!$G33-1&gt;=CV$3),'Step 1_Expenditure2'!$E33*((1+'Step 1_Expenditure2'!$H33)^(CV$3-1)),0),IF(CV$3='Step 1_Expenditure2'!$F33,'Step 1_Expenditure2'!$E33,0))))</f>
        <v/>
      </c>
      <c r="CW11" s="55" t="str">
        <f>IF(CW$3="","",IF('Step 1_Expenditure2'!$E33=0,0,IF('Step 1_Expenditure2'!$D33="OPEX",IF(AND(CW$3&gt;='Step 1_Expenditure2'!$F33,'Step 1_Expenditure2'!$F33+'Step 1_Expenditure2'!$G33-1&gt;=CW$3),'Step 1_Expenditure2'!$E33*((1+'Step 1_Expenditure2'!$H33)^(CW$3-1)),0),IF(CW$3='Step 1_Expenditure2'!$F33,'Step 1_Expenditure2'!$E33,0))))</f>
        <v/>
      </c>
      <c r="CX11" s="55" t="str">
        <f>IF(CX$3="","",IF('Step 1_Expenditure2'!$E33=0,0,IF('Step 1_Expenditure2'!$D33="OPEX",IF(AND(CX$3&gt;='Step 1_Expenditure2'!$F33,'Step 1_Expenditure2'!$F33+'Step 1_Expenditure2'!$G33-1&gt;=CX$3),'Step 1_Expenditure2'!$E33*((1+'Step 1_Expenditure2'!$H33)^(CX$3-1)),0),IF(CX$3='Step 1_Expenditure2'!$F33,'Step 1_Expenditure2'!$E33,0))))</f>
        <v/>
      </c>
      <c r="CY11" s="55" t="str">
        <f>IF(CY$3="","",IF('Step 1_Expenditure2'!$E33=0,0,IF('Step 1_Expenditure2'!$D33="OPEX",IF(AND(CY$3&gt;='Step 1_Expenditure2'!$F33,'Step 1_Expenditure2'!$F33+'Step 1_Expenditure2'!$G33-1&gt;=CY$3),'Step 1_Expenditure2'!$E33*((1+'Step 1_Expenditure2'!$H33)^(CY$3-1)),0),IF(CY$3='Step 1_Expenditure2'!$F33,'Step 1_Expenditure2'!$E33,0))))</f>
        <v/>
      </c>
      <c r="CZ11" s="55" t="str">
        <f>IF(CZ$3="","",IF('Step 1_Expenditure2'!$E33=0,0,IF('Step 1_Expenditure2'!$D33="OPEX",IF(AND(CZ$3&gt;='Step 1_Expenditure2'!$F33,'Step 1_Expenditure2'!$F33+'Step 1_Expenditure2'!$G33-1&gt;=CZ$3),'Step 1_Expenditure2'!$E33*((1+'Step 1_Expenditure2'!$H33)^(CZ$3-1)),0),IF(CZ$3='Step 1_Expenditure2'!$F33,'Step 1_Expenditure2'!$E33,0))))</f>
        <v/>
      </c>
      <c r="DA11" s="55" t="str">
        <f>IF(DA$3="","",IF('Step 1_Expenditure2'!$E33=0,0,IF('Step 1_Expenditure2'!$D33="OPEX",IF(AND(DA$3&gt;='Step 1_Expenditure2'!$F33,'Step 1_Expenditure2'!$F33+'Step 1_Expenditure2'!$G33-1&gt;=DA$3),'Step 1_Expenditure2'!$E33*((1+'Step 1_Expenditure2'!$H33)^(DA$3-1)),0),IF(DA$3='Step 1_Expenditure2'!$F33,'Step 1_Expenditure2'!$E33,0))))</f>
        <v/>
      </c>
      <c r="DB11" s="55" t="str">
        <f>IF(DB$3="","",IF('Step 1_Expenditure2'!$E33=0,0,IF('Step 1_Expenditure2'!$D33="OPEX",IF(AND(DB$3&gt;='Step 1_Expenditure2'!$F33,'Step 1_Expenditure2'!$F33+'Step 1_Expenditure2'!$G33-1&gt;=DB$3),'Step 1_Expenditure2'!$E33*((1+'Step 1_Expenditure2'!$H33)^(DB$3-1)),0),IF(DB$3='Step 1_Expenditure2'!$F33,'Step 1_Expenditure2'!$E33,0))))</f>
        <v/>
      </c>
      <c r="DC11" s="1"/>
    </row>
    <row r="12" spans="1:107" s="3" customFormat="1" x14ac:dyDescent="0.25">
      <c r="A12" s="3">
        <f t="shared" si="0"/>
        <v>0</v>
      </c>
      <c r="B12" s="22" t="str">
        <f>IF('Step 1_Expenditure2'!E34&gt;0,'Step 1_Expenditure2'!B34,"")</f>
        <v/>
      </c>
      <c r="C12" s="152" t="str">
        <f>IF('Step 1_Expenditure2'!E34&gt;0,'Step 1_Expenditure2'!D34,"")</f>
        <v/>
      </c>
      <c r="D12" s="158" t="str">
        <f>IF('Step 1_Expenditure2'!E34&gt;0,IF('Step 1_Expenditure2'!F34+'Step 1_Expenditure2'!G34&gt;'Step 1_Expenditure2'!$C$20,'Step 1_Expenditure2'!$C$20,'Step 1_Expenditure2'!F34+'Step 1_Expenditure2'!G34),"")</f>
        <v/>
      </c>
      <c r="E12" s="22" t="str">
        <f>IF('Step 1_Expenditure2'!E34&gt;0,'Step 1_Expenditure2'!C34,"")</f>
        <v/>
      </c>
      <c r="F12" s="55">
        <f>IF(F$3="","",IF('Step 1_Expenditure2'!$E34=0,0,IF('Step 1_Expenditure2'!$D34="OPEX",IF(AND(F$3&gt;='Step 1_Expenditure2'!$F34,'Step 1_Expenditure2'!$F34+'Step 1_Expenditure2'!$G34-1&gt;=F$3),'Step 1_Expenditure2'!$E34*((1+'Step 1_Expenditure2'!$H34)^(F$3)),0),IF(F$3='Step 1_Expenditure2'!$F34,'Step 1_Expenditure2'!$E34,0))))</f>
        <v>0</v>
      </c>
      <c r="G12" s="55">
        <f>IF(G$3="","",IF('Step 1_Expenditure2'!$E34=0,0,IF('Step 1_Expenditure2'!$D34="OPEX",IF(AND(G$3&gt;='Step 1_Expenditure2'!$F34,'Step 1_Expenditure2'!$F34+'Step 1_Expenditure2'!$G34-1&gt;=G$3),'Step 1_Expenditure2'!$E34*((1+'Step 1_Expenditure2'!$H34)^(G$3-1)),0),IF(G$3='Step 1_Expenditure2'!$F34,'Step 1_Expenditure2'!$E34,0))))</f>
        <v>0</v>
      </c>
      <c r="H12" s="55">
        <f>IF(H$3="","",IF('Step 1_Expenditure2'!$E34=0,0,IF('Step 1_Expenditure2'!$D34="OPEX",IF(AND(H$3&gt;='Step 1_Expenditure2'!$F34,'Step 1_Expenditure2'!$F34+'Step 1_Expenditure2'!$G34-1&gt;=H$3),'Step 1_Expenditure2'!$E34*((1+'Step 1_Expenditure2'!$H34)^(H$3-1)),0),IF(H$3='Step 1_Expenditure2'!$F34,'Step 1_Expenditure2'!$E34,0))))</f>
        <v>0</v>
      </c>
      <c r="I12" s="55">
        <f>IF(I$3="","",IF('Step 1_Expenditure2'!$E34=0,0,IF('Step 1_Expenditure2'!$D34="OPEX",IF(AND(I$3&gt;='Step 1_Expenditure2'!$F34,'Step 1_Expenditure2'!$F34+'Step 1_Expenditure2'!$G34-1&gt;=I$3),'Step 1_Expenditure2'!$E34*((1+'Step 1_Expenditure2'!$H34)^(I$3-1)),0),IF(I$3='Step 1_Expenditure2'!$F34,'Step 1_Expenditure2'!$E34,0))))</f>
        <v>0</v>
      </c>
      <c r="J12" s="55">
        <f>IF(J$3="","",IF('Step 1_Expenditure2'!$E34=0,0,IF('Step 1_Expenditure2'!$D34="OPEX",IF(AND(J$3&gt;='Step 1_Expenditure2'!$F34,'Step 1_Expenditure2'!$F34+'Step 1_Expenditure2'!$G34-1&gt;=J$3),'Step 1_Expenditure2'!$E34*((1+'Step 1_Expenditure2'!$H34)^(J$3-1)),0),IF(J$3='Step 1_Expenditure2'!$F34,'Step 1_Expenditure2'!$E34,0))))</f>
        <v>0</v>
      </c>
      <c r="K12" s="55">
        <f>IF(K$3="","",IF('Step 1_Expenditure2'!$E34=0,0,IF('Step 1_Expenditure2'!$D34="OPEX",IF(AND(K$3&gt;='Step 1_Expenditure2'!$F34,'Step 1_Expenditure2'!$F34+'Step 1_Expenditure2'!$G34-1&gt;=K$3),'Step 1_Expenditure2'!$E34*((1+'Step 1_Expenditure2'!$H34)^(K$3-1)),0),IF(K$3='Step 1_Expenditure2'!$F34,'Step 1_Expenditure2'!$E34,0))))</f>
        <v>0</v>
      </c>
      <c r="L12" s="55">
        <f>IF(L$3="","",IF('Step 1_Expenditure2'!$E34=0,0,IF('Step 1_Expenditure2'!$D34="OPEX",IF(AND(L$3&gt;='Step 1_Expenditure2'!$F34,'Step 1_Expenditure2'!$F34+'Step 1_Expenditure2'!$G34-1&gt;=L$3),'Step 1_Expenditure2'!$E34*((1+'Step 1_Expenditure2'!$H34)^(L$3-1)),0),IF(L$3='Step 1_Expenditure2'!$F34,'Step 1_Expenditure2'!$E34,0))))</f>
        <v>0</v>
      </c>
      <c r="M12" s="55">
        <f>IF(M$3="","",IF('Step 1_Expenditure2'!$E34=0,0,IF('Step 1_Expenditure2'!$D34="OPEX",IF(AND(M$3&gt;='Step 1_Expenditure2'!$F34,'Step 1_Expenditure2'!$F34+'Step 1_Expenditure2'!$G34-1&gt;=M$3),'Step 1_Expenditure2'!$E34*((1+'Step 1_Expenditure2'!$H34)^(M$3-1)),0),IF(M$3='Step 1_Expenditure2'!$F34,'Step 1_Expenditure2'!$E34,0))))</f>
        <v>0</v>
      </c>
      <c r="N12" s="55">
        <f>IF(N$3="","",IF('Step 1_Expenditure2'!$E34=0,0,IF('Step 1_Expenditure2'!$D34="OPEX",IF(AND(N$3&gt;='Step 1_Expenditure2'!$F34,'Step 1_Expenditure2'!$F34+'Step 1_Expenditure2'!$G34-1&gt;=N$3),'Step 1_Expenditure2'!$E34*((1+'Step 1_Expenditure2'!$H34)^(N$3-1)),0),IF(N$3='Step 1_Expenditure2'!$F34,'Step 1_Expenditure2'!$E34,0))))</f>
        <v>0</v>
      </c>
      <c r="O12" s="55">
        <f>IF(O$3="","",IF('Step 1_Expenditure2'!$E34=0,0,IF('Step 1_Expenditure2'!$D34="OPEX",IF(AND(O$3&gt;='Step 1_Expenditure2'!$F34,'Step 1_Expenditure2'!$F34+'Step 1_Expenditure2'!$G34-1&gt;=O$3),'Step 1_Expenditure2'!$E34*((1+'Step 1_Expenditure2'!$H34)^(O$3-1)),0),IF(O$3='Step 1_Expenditure2'!$F34,'Step 1_Expenditure2'!$E34,0))))</f>
        <v>0</v>
      </c>
      <c r="P12" s="55">
        <f>IF(P$3="","",IF('Step 1_Expenditure2'!$E34=0,0,IF('Step 1_Expenditure2'!$D34="OPEX",IF(AND(P$3&gt;='Step 1_Expenditure2'!$F34,'Step 1_Expenditure2'!$F34+'Step 1_Expenditure2'!$G34-1&gt;=P$3),'Step 1_Expenditure2'!$E34*((1+'Step 1_Expenditure2'!$H34)^(P$3-1)),0),IF(P$3='Step 1_Expenditure2'!$F34,'Step 1_Expenditure2'!$E34,0))))</f>
        <v>0</v>
      </c>
      <c r="Q12" s="55">
        <f>IF(Q$3="","",IF('Step 1_Expenditure2'!$E34=0,0,IF('Step 1_Expenditure2'!$D34="OPEX",IF(AND(Q$3&gt;='Step 1_Expenditure2'!$F34,'Step 1_Expenditure2'!$F34+'Step 1_Expenditure2'!$G34-1&gt;=Q$3),'Step 1_Expenditure2'!$E34*((1+'Step 1_Expenditure2'!$H34)^(Q$3-1)),0),IF(Q$3='Step 1_Expenditure2'!$F34,'Step 1_Expenditure2'!$E34,0))))</f>
        <v>0</v>
      </c>
      <c r="R12" s="55">
        <f>IF(R$3="","",IF('Step 1_Expenditure2'!$E34=0,0,IF('Step 1_Expenditure2'!$D34="OPEX",IF(AND(R$3&gt;='Step 1_Expenditure2'!$F34,'Step 1_Expenditure2'!$F34+'Step 1_Expenditure2'!$G34-1&gt;=R$3),'Step 1_Expenditure2'!$E34*((1+'Step 1_Expenditure2'!$H34)^(R$3-1)),0),IF(R$3='Step 1_Expenditure2'!$F34,'Step 1_Expenditure2'!$E34,0))))</f>
        <v>0</v>
      </c>
      <c r="S12" s="55">
        <f>IF(S$3="","",IF('Step 1_Expenditure2'!$E34=0,0,IF('Step 1_Expenditure2'!$D34="OPEX",IF(AND(S$3&gt;='Step 1_Expenditure2'!$F34,'Step 1_Expenditure2'!$F34+'Step 1_Expenditure2'!$G34-1&gt;=S$3),'Step 1_Expenditure2'!$E34*((1+'Step 1_Expenditure2'!$H34)^(S$3-1)),0),IF(S$3='Step 1_Expenditure2'!$F34,'Step 1_Expenditure2'!$E34,0))))</f>
        <v>0</v>
      </c>
      <c r="T12" s="55">
        <f>IF(T$3="","",IF('Step 1_Expenditure2'!$E34=0,0,IF('Step 1_Expenditure2'!$D34="OPEX",IF(AND(T$3&gt;='Step 1_Expenditure2'!$F34,'Step 1_Expenditure2'!$F34+'Step 1_Expenditure2'!$G34-1&gt;=T$3),'Step 1_Expenditure2'!$E34*((1+'Step 1_Expenditure2'!$H34)^(T$3-1)),0),IF(T$3='Step 1_Expenditure2'!$F34,'Step 1_Expenditure2'!$E34,0))))</f>
        <v>0</v>
      </c>
      <c r="U12" s="55">
        <f>IF(U$3="","",IF('Step 1_Expenditure2'!$E34=0,0,IF('Step 1_Expenditure2'!$D34="OPEX",IF(AND(U$3&gt;='Step 1_Expenditure2'!$F34,'Step 1_Expenditure2'!$F34+'Step 1_Expenditure2'!$G34-1&gt;=U$3),'Step 1_Expenditure2'!$E34*((1+'Step 1_Expenditure2'!$H34)^(U$3-1)),0),IF(U$3='Step 1_Expenditure2'!$F34,'Step 1_Expenditure2'!$E34,0))))</f>
        <v>0</v>
      </c>
      <c r="V12" s="55">
        <f>IF(V$3="","",IF('Step 1_Expenditure2'!$E34=0,0,IF('Step 1_Expenditure2'!$D34="OPEX",IF(AND(V$3&gt;='Step 1_Expenditure2'!$F34,'Step 1_Expenditure2'!$F34+'Step 1_Expenditure2'!$G34-1&gt;=V$3),'Step 1_Expenditure2'!$E34*((1+'Step 1_Expenditure2'!$H34)^(V$3-1)),0),IF(V$3='Step 1_Expenditure2'!$F34,'Step 1_Expenditure2'!$E34,0))))</f>
        <v>0</v>
      </c>
      <c r="W12" s="55">
        <f>IF(W$3="","",IF('Step 1_Expenditure2'!$E34=0,0,IF('Step 1_Expenditure2'!$D34="OPEX",IF(AND(W$3&gt;='Step 1_Expenditure2'!$F34,'Step 1_Expenditure2'!$F34+'Step 1_Expenditure2'!$G34-1&gt;=W$3),'Step 1_Expenditure2'!$E34*((1+'Step 1_Expenditure2'!$H34)^(W$3-1)),0),IF(W$3='Step 1_Expenditure2'!$F34,'Step 1_Expenditure2'!$E34,0))))</f>
        <v>0</v>
      </c>
      <c r="X12" s="55">
        <f>IF(X$3="","",IF('Step 1_Expenditure2'!$E34=0,0,IF('Step 1_Expenditure2'!$D34="OPEX",IF(AND(X$3&gt;='Step 1_Expenditure2'!$F34,'Step 1_Expenditure2'!$F34+'Step 1_Expenditure2'!$G34-1&gt;=X$3),'Step 1_Expenditure2'!$E34*((1+'Step 1_Expenditure2'!$H34)^(X$3-1)),0),IF(X$3='Step 1_Expenditure2'!$F34,'Step 1_Expenditure2'!$E34,0))))</f>
        <v>0</v>
      </c>
      <c r="Y12" s="55">
        <f>IF(Y$3="","",IF('Step 1_Expenditure2'!$E34=0,0,IF('Step 1_Expenditure2'!$D34="OPEX",IF(AND(Y$3&gt;='Step 1_Expenditure2'!$F34,'Step 1_Expenditure2'!$F34+'Step 1_Expenditure2'!$G34-1&gt;=Y$3),'Step 1_Expenditure2'!$E34*((1+'Step 1_Expenditure2'!$H34)^(Y$3-1)),0),IF(Y$3='Step 1_Expenditure2'!$F34,'Step 1_Expenditure2'!$E34,0))))</f>
        <v>0</v>
      </c>
      <c r="Z12" s="55">
        <f>IF(Z$3="","",IF('Step 1_Expenditure2'!$E34=0,0,IF('Step 1_Expenditure2'!$D34="OPEX",IF(AND(Z$3&gt;='Step 1_Expenditure2'!$F34,'Step 1_Expenditure2'!$F34+'Step 1_Expenditure2'!$G34-1&gt;=Z$3),'Step 1_Expenditure2'!$E34*((1+'Step 1_Expenditure2'!$H34)^(Z$3-1)),0),IF(Z$3='Step 1_Expenditure2'!$F34,'Step 1_Expenditure2'!$E34,0))))</f>
        <v>0</v>
      </c>
      <c r="AA12" s="55" t="str">
        <f>IF(AA$3="","",IF('Step 1_Expenditure2'!$E34=0,0,IF('Step 1_Expenditure2'!$D34="OPEX",IF(AND(AA$3&gt;='Step 1_Expenditure2'!$F34,'Step 1_Expenditure2'!$F34+'Step 1_Expenditure2'!$G34-1&gt;=AA$3),'Step 1_Expenditure2'!$E34*((1+'Step 1_Expenditure2'!$H34)^(AA$3-1)),0),IF(AA$3='Step 1_Expenditure2'!$F34,'Step 1_Expenditure2'!$E34,0))))</f>
        <v/>
      </c>
      <c r="AB12" s="55" t="str">
        <f>IF(AB$3="","",IF('Step 1_Expenditure2'!$E34=0,0,IF('Step 1_Expenditure2'!$D34="OPEX",IF(AND(AB$3&gt;='Step 1_Expenditure2'!$F34,'Step 1_Expenditure2'!$F34+'Step 1_Expenditure2'!$G34-1&gt;=AB$3),'Step 1_Expenditure2'!$E34*((1+'Step 1_Expenditure2'!$H34)^(AB$3-1)),0),IF(AB$3='Step 1_Expenditure2'!$F34,'Step 1_Expenditure2'!$E34,0))))</f>
        <v/>
      </c>
      <c r="AC12" s="55" t="str">
        <f>IF(AC$3="","",IF('Step 1_Expenditure2'!$E34=0,0,IF('Step 1_Expenditure2'!$D34="OPEX",IF(AND(AC$3&gt;='Step 1_Expenditure2'!$F34,'Step 1_Expenditure2'!$F34+'Step 1_Expenditure2'!$G34-1&gt;=AC$3),'Step 1_Expenditure2'!$E34*((1+'Step 1_Expenditure2'!$H34)^(AC$3-1)),0),IF(AC$3='Step 1_Expenditure2'!$F34,'Step 1_Expenditure2'!$E34,0))))</f>
        <v/>
      </c>
      <c r="AD12" s="55" t="str">
        <f>IF(AD$3="","",IF('Step 1_Expenditure2'!$E34=0,0,IF('Step 1_Expenditure2'!$D34="OPEX",IF(AND(AD$3&gt;='Step 1_Expenditure2'!$F34,'Step 1_Expenditure2'!$F34+'Step 1_Expenditure2'!$G34-1&gt;=AD$3),'Step 1_Expenditure2'!$E34*((1+'Step 1_Expenditure2'!$H34)^(AD$3-1)),0),IF(AD$3='Step 1_Expenditure2'!$F34,'Step 1_Expenditure2'!$E34,0))))</f>
        <v/>
      </c>
      <c r="AE12" s="55" t="str">
        <f>IF(AE$3="","",IF('Step 1_Expenditure2'!$E34=0,0,IF('Step 1_Expenditure2'!$D34="OPEX",IF(AND(AE$3&gt;='Step 1_Expenditure2'!$F34,'Step 1_Expenditure2'!$F34+'Step 1_Expenditure2'!$G34-1&gt;=AE$3),'Step 1_Expenditure2'!$E34*((1+'Step 1_Expenditure2'!$H34)^(AE$3-1)),0),IF(AE$3='Step 1_Expenditure2'!$F34,'Step 1_Expenditure2'!$E34,0))))</f>
        <v/>
      </c>
      <c r="AF12" s="55" t="str">
        <f>IF(AF$3="","",IF('Step 1_Expenditure2'!$E34=0,0,IF('Step 1_Expenditure2'!$D34="OPEX",IF(AND(AF$3&gt;='Step 1_Expenditure2'!$F34,'Step 1_Expenditure2'!$F34+'Step 1_Expenditure2'!$G34-1&gt;=AF$3),'Step 1_Expenditure2'!$E34*((1+'Step 1_Expenditure2'!$H34)^(AF$3-1)),0),IF(AF$3='Step 1_Expenditure2'!$F34,'Step 1_Expenditure2'!$E34,0))))</f>
        <v/>
      </c>
      <c r="AG12" s="55" t="str">
        <f>IF(AG$3="","",IF('Step 1_Expenditure2'!$E34=0,0,IF('Step 1_Expenditure2'!$D34="OPEX",IF(AND(AG$3&gt;='Step 1_Expenditure2'!$F34,'Step 1_Expenditure2'!$F34+'Step 1_Expenditure2'!$G34-1&gt;=AG$3),'Step 1_Expenditure2'!$E34*((1+'Step 1_Expenditure2'!$H34)^(AG$3-1)),0),IF(AG$3='Step 1_Expenditure2'!$F34,'Step 1_Expenditure2'!$E34,0))))</f>
        <v/>
      </c>
      <c r="AH12" s="55" t="str">
        <f>IF(AH$3="","",IF('Step 1_Expenditure2'!$E34=0,0,IF('Step 1_Expenditure2'!$D34="OPEX",IF(AND(AH$3&gt;='Step 1_Expenditure2'!$F34,'Step 1_Expenditure2'!$F34+'Step 1_Expenditure2'!$G34-1&gt;=AH$3),'Step 1_Expenditure2'!$E34*((1+'Step 1_Expenditure2'!$H34)^(AH$3-1)),0),IF(AH$3='Step 1_Expenditure2'!$F34,'Step 1_Expenditure2'!$E34,0))))</f>
        <v/>
      </c>
      <c r="AI12" s="55" t="str">
        <f>IF(AI$3="","",IF('Step 1_Expenditure2'!$E34=0,0,IF('Step 1_Expenditure2'!$D34="OPEX",IF(AND(AI$3&gt;='Step 1_Expenditure2'!$F34,'Step 1_Expenditure2'!$F34+'Step 1_Expenditure2'!$G34-1&gt;=AI$3),'Step 1_Expenditure2'!$E34*((1+'Step 1_Expenditure2'!$H34)^(AI$3-1)),0),IF(AI$3='Step 1_Expenditure2'!$F34,'Step 1_Expenditure2'!$E34,0))))</f>
        <v/>
      </c>
      <c r="AJ12" s="55" t="str">
        <f>IF(AJ$3="","",IF('Step 1_Expenditure2'!$E34=0,0,IF('Step 1_Expenditure2'!$D34="OPEX",IF(AND(AJ$3&gt;='Step 1_Expenditure2'!$F34,'Step 1_Expenditure2'!$F34+'Step 1_Expenditure2'!$G34-1&gt;=AJ$3),'Step 1_Expenditure2'!$E34*((1+'Step 1_Expenditure2'!$H34)^(AJ$3-1)),0),IF(AJ$3='Step 1_Expenditure2'!$F34,'Step 1_Expenditure2'!$E34,0))))</f>
        <v/>
      </c>
      <c r="AK12" s="55" t="str">
        <f>IF(AK$3="","",IF('Step 1_Expenditure2'!$E34=0,0,IF('Step 1_Expenditure2'!$D34="OPEX",IF(AND(AK$3&gt;='Step 1_Expenditure2'!$F34,'Step 1_Expenditure2'!$F34+'Step 1_Expenditure2'!$G34-1&gt;=AK$3),'Step 1_Expenditure2'!$E34*((1+'Step 1_Expenditure2'!$H34)^(AK$3-1)),0),IF(AK$3='Step 1_Expenditure2'!$F34,'Step 1_Expenditure2'!$E34,0))))</f>
        <v/>
      </c>
      <c r="AL12" s="55" t="str">
        <f>IF(AL$3="","",IF('Step 1_Expenditure2'!$E34=0,0,IF('Step 1_Expenditure2'!$D34="OPEX",IF(AND(AL$3&gt;='Step 1_Expenditure2'!$F34,'Step 1_Expenditure2'!$F34+'Step 1_Expenditure2'!$G34-1&gt;=AL$3),'Step 1_Expenditure2'!$E34*((1+'Step 1_Expenditure2'!$H34)^(AL$3-1)),0),IF(AL$3='Step 1_Expenditure2'!$F34,'Step 1_Expenditure2'!$E34,0))))</f>
        <v/>
      </c>
      <c r="AM12" s="55" t="str">
        <f>IF(AM$3="","",IF('Step 1_Expenditure2'!$E34=0,0,IF('Step 1_Expenditure2'!$D34="OPEX",IF(AND(AM$3&gt;='Step 1_Expenditure2'!$F34,'Step 1_Expenditure2'!$F34+'Step 1_Expenditure2'!$G34-1&gt;=AM$3),'Step 1_Expenditure2'!$E34*((1+'Step 1_Expenditure2'!$H34)^(AM$3-1)),0),IF(AM$3='Step 1_Expenditure2'!$F34,'Step 1_Expenditure2'!$E34,0))))</f>
        <v/>
      </c>
      <c r="AN12" s="55" t="str">
        <f>IF(AN$3="","",IF('Step 1_Expenditure2'!$E34=0,0,IF('Step 1_Expenditure2'!$D34="OPEX",IF(AND(AN$3&gt;='Step 1_Expenditure2'!$F34,'Step 1_Expenditure2'!$F34+'Step 1_Expenditure2'!$G34-1&gt;=AN$3),'Step 1_Expenditure2'!$E34*((1+'Step 1_Expenditure2'!$H34)^(AN$3-1)),0),IF(AN$3='Step 1_Expenditure2'!$F34,'Step 1_Expenditure2'!$E34,0))))</f>
        <v/>
      </c>
      <c r="AO12" s="55" t="str">
        <f>IF(AO$3="","",IF('Step 1_Expenditure2'!$E34=0,0,IF('Step 1_Expenditure2'!$D34="OPEX",IF(AND(AO$3&gt;='Step 1_Expenditure2'!$F34,'Step 1_Expenditure2'!$F34+'Step 1_Expenditure2'!$G34-1&gt;=AO$3),'Step 1_Expenditure2'!$E34*((1+'Step 1_Expenditure2'!$H34)^(AO$3-1)),0),IF(AO$3='Step 1_Expenditure2'!$F34,'Step 1_Expenditure2'!$E34,0))))</f>
        <v/>
      </c>
      <c r="AP12" s="55" t="str">
        <f>IF(AP$3="","",IF('Step 1_Expenditure2'!$E34=0,0,IF('Step 1_Expenditure2'!$D34="OPEX",IF(AND(AP$3&gt;='Step 1_Expenditure2'!$F34,'Step 1_Expenditure2'!$F34+'Step 1_Expenditure2'!$G34-1&gt;=AP$3),'Step 1_Expenditure2'!$E34*((1+'Step 1_Expenditure2'!$H34)^(AP$3-1)),0),IF(AP$3='Step 1_Expenditure2'!$F34,'Step 1_Expenditure2'!$E34,0))))</f>
        <v/>
      </c>
      <c r="AQ12" s="55" t="str">
        <f>IF(AQ$3="","",IF('Step 1_Expenditure2'!$E34=0,0,IF('Step 1_Expenditure2'!$D34="OPEX",IF(AND(AQ$3&gt;='Step 1_Expenditure2'!$F34,'Step 1_Expenditure2'!$F34+'Step 1_Expenditure2'!$G34-1&gt;=AQ$3),'Step 1_Expenditure2'!$E34*((1+'Step 1_Expenditure2'!$H34)^(AQ$3-1)),0),IF(AQ$3='Step 1_Expenditure2'!$F34,'Step 1_Expenditure2'!$E34,0))))</f>
        <v/>
      </c>
      <c r="AR12" s="55" t="str">
        <f>IF(AR$3="","",IF('Step 1_Expenditure2'!$E34=0,0,IF('Step 1_Expenditure2'!$D34="OPEX",IF(AND(AR$3&gt;='Step 1_Expenditure2'!$F34,'Step 1_Expenditure2'!$F34+'Step 1_Expenditure2'!$G34-1&gt;=AR$3),'Step 1_Expenditure2'!$E34*((1+'Step 1_Expenditure2'!$H34)^(AR$3-1)),0),IF(AR$3='Step 1_Expenditure2'!$F34,'Step 1_Expenditure2'!$E34,0))))</f>
        <v/>
      </c>
      <c r="AS12" s="55" t="str">
        <f>IF(AS$3="","",IF('Step 1_Expenditure2'!$E34=0,0,IF('Step 1_Expenditure2'!$D34="OPEX",IF(AND(AS$3&gt;='Step 1_Expenditure2'!$F34,'Step 1_Expenditure2'!$F34+'Step 1_Expenditure2'!$G34-1&gt;=AS$3),'Step 1_Expenditure2'!$E34*((1+'Step 1_Expenditure2'!$H34)^(AS$3-1)),0),IF(AS$3='Step 1_Expenditure2'!$F34,'Step 1_Expenditure2'!$E34,0))))</f>
        <v/>
      </c>
      <c r="AT12" s="55" t="str">
        <f>IF(AT$3="","",IF('Step 1_Expenditure2'!$E34=0,0,IF('Step 1_Expenditure2'!$D34="OPEX",IF(AND(AT$3&gt;='Step 1_Expenditure2'!$F34,'Step 1_Expenditure2'!$F34+'Step 1_Expenditure2'!$G34-1&gt;=AT$3),'Step 1_Expenditure2'!$E34*((1+'Step 1_Expenditure2'!$H34)^(AT$3-1)),0),IF(AT$3='Step 1_Expenditure2'!$F34,'Step 1_Expenditure2'!$E34,0))))</f>
        <v/>
      </c>
      <c r="AU12" s="55" t="str">
        <f>IF(AU$3="","",IF('Step 1_Expenditure2'!$E34=0,0,IF('Step 1_Expenditure2'!$D34="OPEX",IF(AND(AU$3&gt;='Step 1_Expenditure2'!$F34,'Step 1_Expenditure2'!$F34+'Step 1_Expenditure2'!$G34-1&gt;=AU$3),'Step 1_Expenditure2'!$E34*((1+'Step 1_Expenditure2'!$H34)^(AU$3-1)),0),IF(AU$3='Step 1_Expenditure2'!$F34,'Step 1_Expenditure2'!$E34,0))))</f>
        <v/>
      </c>
      <c r="AV12" s="55" t="str">
        <f>IF(AV$3="","",IF('Step 1_Expenditure2'!$E34=0,0,IF('Step 1_Expenditure2'!$D34="OPEX",IF(AND(AV$3&gt;='Step 1_Expenditure2'!$F34,'Step 1_Expenditure2'!$F34+'Step 1_Expenditure2'!$G34-1&gt;=AV$3),'Step 1_Expenditure2'!$E34*((1+'Step 1_Expenditure2'!$H34)^(AV$3-1)),0),IF(AV$3='Step 1_Expenditure2'!$F34,'Step 1_Expenditure2'!$E34,0))))</f>
        <v/>
      </c>
      <c r="AW12" s="55" t="str">
        <f>IF(AW$3="","",IF('Step 1_Expenditure2'!$E34=0,0,IF('Step 1_Expenditure2'!$D34="OPEX",IF(AND(AW$3&gt;='Step 1_Expenditure2'!$F34,'Step 1_Expenditure2'!$F34+'Step 1_Expenditure2'!$G34-1&gt;=AW$3),'Step 1_Expenditure2'!$E34*((1+'Step 1_Expenditure2'!$H34)^(AW$3-1)),0),IF(AW$3='Step 1_Expenditure2'!$F34,'Step 1_Expenditure2'!$E34,0))))</f>
        <v/>
      </c>
      <c r="AX12" s="55" t="str">
        <f>IF(AX$3="","",IF('Step 1_Expenditure2'!$E34=0,0,IF('Step 1_Expenditure2'!$D34="OPEX",IF(AND(AX$3&gt;='Step 1_Expenditure2'!$F34,'Step 1_Expenditure2'!$F34+'Step 1_Expenditure2'!$G34-1&gt;=AX$3),'Step 1_Expenditure2'!$E34*((1+'Step 1_Expenditure2'!$H34)^(AX$3-1)),0),IF(AX$3='Step 1_Expenditure2'!$F34,'Step 1_Expenditure2'!$E34,0))))</f>
        <v/>
      </c>
      <c r="AY12" s="55" t="str">
        <f>IF(AY$3="","",IF('Step 1_Expenditure2'!$E34=0,0,IF('Step 1_Expenditure2'!$D34="OPEX",IF(AND(AY$3&gt;='Step 1_Expenditure2'!$F34,'Step 1_Expenditure2'!$F34+'Step 1_Expenditure2'!$G34-1&gt;=AY$3),'Step 1_Expenditure2'!$E34*((1+'Step 1_Expenditure2'!$H34)^(AY$3-1)),0),IF(AY$3='Step 1_Expenditure2'!$F34,'Step 1_Expenditure2'!$E34,0))))</f>
        <v/>
      </c>
      <c r="AZ12" s="55" t="str">
        <f>IF(AZ$3="","",IF('Step 1_Expenditure2'!$E34=0,0,IF('Step 1_Expenditure2'!$D34="OPEX",IF(AND(AZ$3&gt;='Step 1_Expenditure2'!$F34,'Step 1_Expenditure2'!$F34+'Step 1_Expenditure2'!$G34-1&gt;=AZ$3),'Step 1_Expenditure2'!$E34*((1+'Step 1_Expenditure2'!$H34)^(AZ$3-1)),0),IF(AZ$3='Step 1_Expenditure2'!$F34,'Step 1_Expenditure2'!$E34,0))))</f>
        <v/>
      </c>
      <c r="BA12" s="55" t="str">
        <f>IF(BA$3="","",IF('Step 1_Expenditure2'!$E34=0,0,IF('Step 1_Expenditure2'!$D34="OPEX",IF(AND(BA$3&gt;='Step 1_Expenditure2'!$F34,'Step 1_Expenditure2'!$F34+'Step 1_Expenditure2'!$G34-1&gt;=BA$3),'Step 1_Expenditure2'!$E34*((1+'Step 1_Expenditure2'!$H34)^(BA$3-1)),0),IF(BA$3='Step 1_Expenditure2'!$F34,'Step 1_Expenditure2'!$E34,0))))</f>
        <v/>
      </c>
      <c r="BB12" s="55" t="str">
        <f>IF(BB$3="","",IF('Step 1_Expenditure2'!$E34=0,0,IF('Step 1_Expenditure2'!$D34="OPEX",IF(AND(BB$3&gt;='Step 1_Expenditure2'!$F34,'Step 1_Expenditure2'!$F34+'Step 1_Expenditure2'!$G34-1&gt;=BB$3),'Step 1_Expenditure2'!$E34*((1+'Step 1_Expenditure2'!$H34)^(BB$3-1)),0),IF(BB$3='Step 1_Expenditure2'!$F34,'Step 1_Expenditure2'!$E34,0))))</f>
        <v/>
      </c>
      <c r="BC12" s="55" t="str">
        <f>IF(BC$3="","",IF('Step 1_Expenditure2'!$E34=0,0,IF('Step 1_Expenditure2'!$D34="OPEX",IF(AND(BC$3&gt;='Step 1_Expenditure2'!$F34,'Step 1_Expenditure2'!$F34+'Step 1_Expenditure2'!$G34-1&gt;=BC$3),'Step 1_Expenditure2'!$E34*((1+'Step 1_Expenditure2'!$H34)^(BC$3-1)),0),IF(BC$3='Step 1_Expenditure2'!$F34,'Step 1_Expenditure2'!$E34,0))))</f>
        <v/>
      </c>
      <c r="BD12" s="55" t="str">
        <f>IF(BD$3="","",IF('Step 1_Expenditure2'!$E34=0,0,IF('Step 1_Expenditure2'!$D34="OPEX",IF(AND(BD$3&gt;='Step 1_Expenditure2'!$F34,'Step 1_Expenditure2'!$F34+'Step 1_Expenditure2'!$G34-1&gt;=BD$3),'Step 1_Expenditure2'!$E34*((1+'Step 1_Expenditure2'!$H34)^(BD$3-1)),0),IF(BD$3='Step 1_Expenditure2'!$F34,'Step 1_Expenditure2'!$E34,0))))</f>
        <v/>
      </c>
      <c r="BE12" s="55" t="str">
        <f>IF(BE$3="","",IF('Step 1_Expenditure2'!$E34=0,0,IF('Step 1_Expenditure2'!$D34="OPEX",IF(AND(BE$3&gt;='Step 1_Expenditure2'!$F34,'Step 1_Expenditure2'!$F34+'Step 1_Expenditure2'!$G34-1&gt;=BE$3),'Step 1_Expenditure2'!$E34*((1+'Step 1_Expenditure2'!$H34)^(BE$3-1)),0),IF(BE$3='Step 1_Expenditure2'!$F34,'Step 1_Expenditure2'!$E34,0))))</f>
        <v/>
      </c>
      <c r="BF12" s="55" t="str">
        <f>IF(BF$3="","",IF('Step 1_Expenditure2'!$E34=0,0,IF('Step 1_Expenditure2'!$D34="OPEX",IF(AND(BF$3&gt;='Step 1_Expenditure2'!$F34,'Step 1_Expenditure2'!$F34+'Step 1_Expenditure2'!$G34-1&gt;=BF$3),'Step 1_Expenditure2'!$E34*((1+'Step 1_Expenditure2'!$H34)^(BF$3-1)),0),IF(BF$3='Step 1_Expenditure2'!$F34,'Step 1_Expenditure2'!$E34,0))))</f>
        <v/>
      </c>
      <c r="BG12" s="55" t="str">
        <f>IF(BG$3="","",IF('Step 1_Expenditure2'!$E34=0,0,IF('Step 1_Expenditure2'!$D34="OPEX",IF(AND(BG$3&gt;='Step 1_Expenditure2'!$F34,'Step 1_Expenditure2'!$F34+'Step 1_Expenditure2'!$G34-1&gt;=BG$3),'Step 1_Expenditure2'!$E34*((1+'Step 1_Expenditure2'!$H34)^(BG$3-1)),0),IF(BG$3='Step 1_Expenditure2'!$F34,'Step 1_Expenditure2'!$E34,0))))</f>
        <v/>
      </c>
      <c r="BH12" s="55" t="str">
        <f>IF(BH$3="","",IF('Step 1_Expenditure2'!$E34=0,0,IF('Step 1_Expenditure2'!$D34="OPEX",IF(AND(BH$3&gt;='Step 1_Expenditure2'!$F34,'Step 1_Expenditure2'!$F34+'Step 1_Expenditure2'!$G34-1&gt;=BH$3),'Step 1_Expenditure2'!$E34*((1+'Step 1_Expenditure2'!$H34)^(BH$3-1)),0),IF(BH$3='Step 1_Expenditure2'!$F34,'Step 1_Expenditure2'!$E34,0))))</f>
        <v/>
      </c>
      <c r="BI12" s="55" t="str">
        <f>IF(BI$3="","",IF('Step 1_Expenditure2'!$E34=0,0,IF('Step 1_Expenditure2'!$D34="OPEX",IF(AND(BI$3&gt;='Step 1_Expenditure2'!$F34,'Step 1_Expenditure2'!$F34+'Step 1_Expenditure2'!$G34-1&gt;=BI$3),'Step 1_Expenditure2'!$E34*((1+'Step 1_Expenditure2'!$H34)^(BI$3-1)),0),IF(BI$3='Step 1_Expenditure2'!$F34,'Step 1_Expenditure2'!$E34,0))))</f>
        <v/>
      </c>
      <c r="BJ12" s="55" t="str">
        <f>IF(BJ$3="","",IF('Step 1_Expenditure2'!$E34=0,0,IF('Step 1_Expenditure2'!$D34="OPEX",IF(AND(BJ$3&gt;='Step 1_Expenditure2'!$F34,'Step 1_Expenditure2'!$F34+'Step 1_Expenditure2'!$G34-1&gt;=BJ$3),'Step 1_Expenditure2'!$E34*((1+'Step 1_Expenditure2'!$H34)^(BJ$3-1)),0),IF(BJ$3='Step 1_Expenditure2'!$F34,'Step 1_Expenditure2'!$E34,0))))</f>
        <v/>
      </c>
      <c r="BK12" s="55" t="str">
        <f>IF(BK$3="","",IF('Step 1_Expenditure2'!$E34=0,0,IF('Step 1_Expenditure2'!$D34="OPEX",IF(AND(BK$3&gt;='Step 1_Expenditure2'!$F34,'Step 1_Expenditure2'!$F34+'Step 1_Expenditure2'!$G34-1&gt;=BK$3),'Step 1_Expenditure2'!$E34*((1+'Step 1_Expenditure2'!$H34)^(BK$3-1)),0),IF(BK$3='Step 1_Expenditure2'!$F34,'Step 1_Expenditure2'!$E34,0))))</f>
        <v/>
      </c>
      <c r="BL12" s="55" t="str">
        <f>IF(BL$3="","",IF('Step 1_Expenditure2'!$E34=0,0,IF('Step 1_Expenditure2'!$D34="OPEX",IF(AND(BL$3&gt;='Step 1_Expenditure2'!$F34,'Step 1_Expenditure2'!$F34+'Step 1_Expenditure2'!$G34-1&gt;=BL$3),'Step 1_Expenditure2'!$E34*((1+'Step 1_Expenditure2'!$H34)^(BL$3-1)),0),IF(BL$3='Step 1_Expenditure2'!$F34,'Step 1_Expenditure2'!$E34,0))))</f>
        <v/>
      </c>
      <c r="BM12" s="55" t="str">
        <f>IF(BM$3="","",IF('Step 1_Expenditure2'!$E34=0,0,IF('Step 1_Expenditure2'!$D34="OPEX",IF(AND(BM$3&gt;='Step 1_Expenditure2'!$F34,'Step 1_Expenditure2'!$F34+'Step 1_Expenditure2'!$G34-1&gt;=BM$3),'Step 1_Expenditure2'!$E34*((1+'Step 1_Expenditure2'!$H34)^(BM$3-1)),0),IF(BM$3='Step 1_Expenditure2'!$F34,'Step 1_Expenditure2'!$E34,0))))</f>
        <v/>
      </c>
      <c r="BN12" s="55" t="str">
        <f>IF(BN$3="","",IF('Step 1_Expenditure2'!$E34=0,0,IF('Step 1_Expenditure2'!$D34="OPEX",IF(AND(BN$3&gt;='Step 1_Expenditure2'!$F34,'Step 1_Expenditure2'!$F34+'Step 1_Expenditure2'!$G34-1&gt;=BN$3),'Step 1_Expenditure2'!$E34*((1+'Step 1_Expenditure2'!$H34)^(BN$3-1)),0),IF(BN$3='Step 1_Expenditure2'!$F34,'Step 1_Expenditure2'!$E34,0))))</f>
        <v/>
      </c>
      <c r="BO12" s="55" t="str">
        <f>IF(BO$3="","",IF('Step 1_Expenditure2'!$E34=0,0,IF('Step 1_Expenditure2'!$D34="OPEX",IF(AND(BO$3&gt;='Step 1_Expenditure2'!$F34,'Step 1_Expenditure2'!$F34+'Step 1_Expenditure2'!$G34-1&gt;=BO$3),'Step 1_Expenditure2'!$E34*((1+'Step 1_Expenditure2'!$H34)^(BO$3-1)),0),IF(BO$3='Step 1_Expenditure2'!$F34,'Step 1_Expenditure2'!$E34,0))))</f>
        <v/>
      </c>
      <c r="BP12" s="55" t="str">
        <f>IF(BP$3="","",IF('Step 1_Expenditure2'!$E34=0,0,IF('Step 1_Expenditure2'!$D34="OPEX",IF(AND(BP$3&gt;='Step 1_Expenditure2'!$F34,'Step 1_Expenditure2'!$F34+'Step 1_Expenditure2'!$G34-1&gt;=BP$3),'Step 1_Expenditure2'!$E34*((1+'Step 1_Expenditure2'!$H34)^(BP$3-1)),0),IF(BP$3='Step 1_Expenditure2'!$F34,'Step 1_Expenditure2'!$E34,0))))</f>
        <v/>
      </c>
      <c r="BQ12" s="55" t="str">
        <f>IF(BQ$3="","",IF('Step 1_Expenditure2'!$E34=0,0,IF('Step 1_Expenditure2'!$D34="OPEX",IF(AND(BQ$3&gt;='Step 1_Expenditure2'!$F34,'Step 1_Expenditure2'!$F34+'Step 1_Expenditure2'!$G34-1&gt;=BQ$3),'Step 1_Expenditure2'!$E34*((1+'Step 1_Expenditure2'!$H34)^(BQ$3-1)),0),IF(BQ$3='Step 1_Expenditure2'!$F34,'Step 1_Expenditure2'!$E34,0))))</f>
        <v/>
      </c>
      <c r="BR12" s="55" t="str">
        <f>IF(BR$3="","",IF('Step 1_Expenditure2'!$E34=0,0,IF('Step 1_Expenditure2'!$D34="OPEX",IF(AND(BR$3&gt;='Step 1_Expenditure2'!$F34,'Step 1_Expenditure2'!$F34+'Step 1_Expenditure2'!$G34-1&gt;=BR$3),'Step 1_Expenditure2'!$E34*((1+'Step 1_Expenditure2'!$H34)^(BR$3-1)),0),IF(BR$3='Step 1_Expenditure2'!$F34,'Step 1_Expenditure2'!$E34,0))))</f>
        <v/>
      </c>
      <c r="BS12" s="55" t="str">
        <f>IF(BS$3="","",IF('Step 1_Expenditure2'!$E34=0,0,IF('Step 1_Expenditure2'!$D34="OPEX",IF(AND(BS$3&gt;='Step 1_Expenditure2'!$F34,'Step 1_Expenditure2'!$F34+'Step 1_Expenditure2'!$G34-1&gt;=BS$3),'Step 1_Expenditure2'!$E34*((1+'Step 1_Expenditure2'!$H34)^(BS$3-1)),0),IF(BS$3='Step 1_Expenditure2'!$F34,'Step 1_Expenditure2'!$E34,0))))</f>
        <v/>
      </c>
      <c r="BT12" s="55" t="str">
        <f>IF(BT$3="","",IF('Step 1_Expenditure2'!$E34=0,0,IF('Step 1_Expenditure2'!$D34="OPEX",IF(AND(BT$3&gt;='Step 1_Expenditure2'!$F34,'Step 1_Expenditure2'!$F34+'Step 1_Expenditure2'!$G34-1&gt;=BT$3),'Step 1_Expenditure2'!$E34*((1+'Step 1_Expenditure2'!$H34)^(BT$3-1)),0),IF(BT$3='Step 1_Expenditure2'!$F34,'Step 1_Expenditure2'!$E34,0))))</f>
        <v/>
      </c>
      <c r="BU12" s="55" t="str">
        <f>IF(BU$3="","",IF('Step 1_Expenditure2'!$E34=0,0,IF('Step 1_Expenditure2'!$D34="OPEX",IF(AND(BU$3&gt;='Step 1_Expenditure2'!$F34,'Step 1_Expenditure2'!$F34+'Step 1_Expenditure2'!$G34-1&gt;=BU$3),'Step 1_Expenditure2'!$E34*((1+'Step 1_Expenditure2'!$H34)^(BU$3-1)),0),IF(BU$3='Step 1_Expenditure2'!$F34,'Step 1_Expenditure2'!$E34,0))))</f>
        <v/>
      </c>
      <c r="BV12" s="55" t="str">
        <f>IF(BV$3="","",IF('Step 1_Expenditure2'!$E34=0,0,IF('Step 1_Expenditure2'!$D34="OPEX",IF(AND(BV$3&gt;='Step 1_Expenditure2'!$F34,'Step 1_Expenditure2'!$F34+'Step 1_Expenditure2'!$G34-1&gt;=BV$3),'Step 1_Expenditure2'!$E34*((1+'Step 1_Expenditure2'!$H34)^(BV$3-1)),0),IF(BV$3='Step 1_Expenditure2'!$F34,'Step 1_Expenditure2'!$E34,0))))</f>
        <v/>
      </c>
      <c r="BW12" s="55" t="str">
        <f>IF(BW$3="","",IF('Step 1_Expenditure2'!$E34=0,0,IF('Step 1_Expenditure2'!$D34="OPEX",IF(AND(BW$3&gt;='Step 1_Expenditure2'!$F34,'Step 1_Expenditure2'!$F34+'Step 1_Expenditure2'!$G34-1&gt;=BW$3),'Step 1_Expenditure2'!$E34*((1+'Step 1_Expenditure2'!$H34)^(BW$3-1)),0),IF(BW$3='Step 1_Expenditure2'!$F34,'Step 1_Expenditure2'!$E34,0))))</f>
        <v/>
      </c>
      <c r="BX12" s="55" t="str">
        <f>IF(BX$3="","",IF('Step 1_Expenditure2'!$E34=0,0,IF('Step 1_Expenditure2'!$D34="OPEX",IF(AND(BX$3&gt;='Step 1_Expenditure2'!$F34,'Step 1_Expenditure2'!$F34+'Step 1_Expenditure2'!$G34-1&gt;=BX$3),'Step 1_Expenditure2'!$E34*((1+'Step 1_Expenditure2'!$H34)^(BX$3-1)),0),IF(BX$3='Step 1_Expenditure2'!$F34,'Step 1_Expenditure2'!$E34,0))))</f>
        <v/>
      </c>
      <c r="BY12" s="55" t="str">
        <f>IF(BY$3="","",IF('Step 1_Expenditure2'!$E34=0,0,IF('Step 1_Expenditure2'!$D34="OPEX",IF(AND(BY$3&gt;='Step 1_Expenditure2'!$F34,'Step 1_Expenditure2'!$F34+'Step 1_Expenditure2'!$G34-1&gt;=BY$3),'Step 1_Expenditure2'!$E34*((1+'Step 1_Expenditure2'!$H34)^(BY$3-1)),0),IF(BY$3='Step 1_Expenditure2'!$F34,'Step 1_Expenditure2'!$E34,0))))</f>
        <v/>
      </c>
      <c r="BZ12" s="55" t="str">
        <f>IF(BZ$3="","",IF('Step 1_Expenditure2'!$E34=0,0,IF('Step 1_Expenditure2'!$D34="OPEX",IF(AND(BZ$3&gt;='Step 1_Expenditure2'!$F34,'Step 1_Expenditure2'!$F34+'Step 1_Expenditure2'!$G34-1&gt;=BZ$3),'Step 1_Expenditure2'!$E34*((1+'Step 1_Expenditure2'!$H34)^(BZ$3-1)),0),IF(BZ$3='Step 1_Expenditure2'!$F34,'Step 1_Expenditure2'!$E34,0))))</f>
        <v/>
      </c>
      <c r="CA12" s="55" t="str">
        <f>IF(CA$3="","",IF('Step 1_Expenditure2'!$E34=0,0,IF('Step 1_Expenditure2'!$D34="OPEX",IF(AND(CA$3&gt;='Step 1_Expenditure2'!$F34,'Step 1_Expenditure2'!$F34+'Step 1_Expenditure2'!$G34-1&gt;=CA$3),'Step 1_Expenditure2'!$E34*((1+'Step 1_Expenditure2'!$H34)^(CA$3-1)),0),IF(CA$3='Step 1_Expenditure2'!$F34,'Step 1_Expenditure2'!$E34,0))))</f>
        <v/>
      </c>
      <c r="CB12" s="55" t="str">
        <f>IF(CB$3="","",IF('Step 1_Expenditure2'!$E34=0,0,IF('Step 1_Expenditure2'!$D34="OPEX",IF(AND(CB$3&gt;='Step 1_Expenditure2'!$F34,'Step 1_Expenditure2'!$F34+'Step 1_Expenditure2'!$G34-1&gt;=CB$3),'Step 1_Expenditure2'!$E34*((1+'Step 1_Expenditure2'!$H34)^(CB$3-1)),0),IF(CB$3='Step 1_Expenditure2'!$F34,'Step 1_Expenditure2'!$E34,0))))</f>
        <v/>
      </c>
      <c r="CC12" s="55" t="str">
        <f>IF(CC$3="","",IF('Step 1_Expenditure2'!$E34=0,0,IF('Step 1_Expenditure2'!$D34="OPEX",IF(AND(CC$3&gt;='Step 1_Expenditure2'!$F34,'Step 1_Expenditure2'!$F34+'Step 1_Expenditure2'!$G34-1&gt;=CC$3),'Step 1_Expenditure2'!$E34*((1+'Step 1_Expenditure2'!$H34)^(CC$3-1)),0),IF(CC$3='Step 1_Expenditure2'!$F34,'Step 1_Expenditure2'!$E34,0))))</f>
        <v/>
      </c>
      <c r="CD12" s="55" t="str">
        <f>IF(CD$3="","",IF('Step 1_Expenditure2'!$E34=0,0,IF('Step 1_Expenditure2'!$D34="OPEX",IF(AND(CD$3&gt;='Step 1_Expenditure2'!$F34,'Step 1_Expenditure2'!$F34+'Step 1_Expenditure2'!$G34-1&gt;=CD$3),'Step 1_Expenditure2'!$E34*((1+'Step 1_Expenditure2'!$H34)^(CD$3-1)),0),IF(CD$3='Step 1_Expenditure2'!$F34,'Step 1_Expenditure2'!$E34,0))))</f>
        <v/>
      </c>
      <c r="CE12" s="55" t="str">
        <f>IF(CE$3="","",IF('Step 1_Expenditure2'!$E34=0,0,IF('Step 1_Expenditure2'!$D34="OPEX",IF(AND(CE$3&gt;='Step 1_Expenditure2'!$F34,'Step 1_Expenditure2'!$F34+'Step 1_Expenditure2'!$G34-1&gt;=CE$3),'Step 1_Expenditure2'!$E34*((1+'Step 1_Expenditure2'!$H34)^(CE$3-1)),0),IF(CE$3='Step 1_Expenditure2'!$F34,'Step 1_Expenditure2'!$E34,0))))</f>
        <v/>
      </c>
      <c r="CF12" s="55" t="str">
        <f>IF(CF$3="","",IF('Step 1_Expenditure2'!$E34=0,0,IF('Step 1_Expenditure2'!$D34="OPEX",IF(AND(CF$3&gt;='Step 1_Expenditure2'!$F34,'Step 1_Expenditure2'!$F34+'Step 1_Expenditure2'!$G34-1&gt;=CF$3),'Step 1_Expenditure2'!$E34*((1+'Step 1_Expenditure2'!$H34)^(CF$3-1)),0),IF(CF$3='Step 1_Expenditure2'!$F34,'Step 1_Expenditure2'!$E34,0))))</f>
        <v/>
      </c>
      <c r="CG12" s="55" t="str">
        <f>IF(CG$3="","",IF('Step 1_Expenditure2'!$E34=0,0,IF('Step 1_Expenditure2'!$D34="OPEX",IF(AND(CG$3&gt;='Step 1_Expenditure2'!$F34,'Step 1_Expenditure2'!$F34+'Step 1_Expenditure2'!$G34-1&gt;=CG$3),'Step 1_Expenditure2'!$E34*((1+'Step 1_Expenditure2'!$H34)^(CG$3-1)),0),IF(CG$3='Step 1_Expenditure2'!$F34,'Step 1_Expenditure2'!$E34,0))))</f>
        <v/>
      </c>
      <c r="CH12" s="55" t="str">
        <f>IF(CH$3="","",IF('Step 1_Expenditure2'!$E34=0,0,IF('Step 1_Expenditure2'!$D34="OPEX",IF(AND(CH$3&gt;='Step 1_Expenditure2'!$F34,'Step 1_Expenditure2'!$F34+'Step 1_Expenditure2'!$G34-1&gt;=CH$3),'Step 1_Expenditure2'!$E34*((1+'Step 1_Expenditure2'!$H34)^(CH$3-1)),0),IF(CH$3='Step 1_Expenditure2'!$F34,'Step 1_Expenditure2'!$E34,0))))</f>
        <v/>
      </c>
      <c r="CI12" s="55" t="str">
        <f>IF(CI$3="","",IF('Step 1_Expenditure2'!$E34=0,0,IF('Step 1_Expenditure2'!$D34="OPEX",IF(AND(CI$3&gt;='Step 1_Expenditure2'!$F34,'Step 1_Expenditure2'!$F34+'Step 1_Expenditure2'!$G34-1&gt;=CI$3),'Step 1_Expenditure2'!$E34*((1+'Step 1_Expenditure2'!$H34)^(CI$3-1)),0),IF(CI$3='Step 1_Expenditure2'!$F34,'Step 1_Expenditure2'!$E34,0))))</f>
        <v/>
      </c>
      <c r="CJ12" s="55" t="str">
        <f>IF(CJ$3="","",IF('Step 1_Expenditure2'!$E34=0,0,IF('Step 1_Expenditure2'!$D34="OPEX",IF(AND(CJ$3&gt;='Step 1_Expenditure2'!$F34,'Step 1_Expenditure2'!$F34+'Step 1_Expenditure2'!$G34-1&gt;=CJ$3),'Step 1_Expenditure2'!$E34*((1+'Step 1_Expenditure2'!$H34)^(CJ$3-1)),0),IF(CJ$3='Step 1_Expenditure2'!$F34,'Step 1_Expenditure2'!$E34,0))))</f>
        <v/>
      </c>
      <c r="CK12" s="55" t="str">
        <f>IF(CK$3="","",IF('Step 1_Expenditure2'!$E34=0,0,IF('Step 1_Expenditure2'!$D34="OPEX",IF(AND(CK$3&gt;='Step 1_Expenditure2'!$F34,'Step 1_Expenditure2'!$F34+'Step 1_Expenditure2'!$G34-1&gt;=CK$3),'Step 1_Expenditure2'!$E34*((1+'Step 1_Expenditure2'!$H34)^(CK$3-1)),0),IF(CK$3='Step 1_Expenditure2'!$F34,'Step 1_Expenditure2'!$E34,0))))</f>
        <v/>
      </c>
      <c r="CL12" s="55" t="str">
        <f>IF(CL$3="","",IF('Step 1_Expenditure2'!$E34=0,0,IF('Step 1_Expenditure2'!$D34="OPEX",IF(AND(CL$3&gt;='Step 1_Expenditure2'!$F34,'Step 1_Expenditure2'!$F34+'Step 1_Expenditure2'!$G34-1&gt;=CL$3),'Step 1_Expenditure2'!$E34*((1+'Step 1_Expenditure2'!$H34)^(CL$3-1)),0),IF(CL$3='Step 1_Expenditure2'!$F34,'Step 1_Expenditure2'!$E34,0))))</f>
        <v/>
      </c>
      <c r="CM12" s="55" t="str">
        <f>IF(CM$3="","",IF('Step 1_Expenditure2'!$E34=0,0,IF('Step 1_Expenditure2'!$D34="OPEX",IF(AND(CM$3&gt;='Step 1_Expenditure2'!$F34,'Step 1_Expenditure2'!$F34+'Step 1_Expenditure2'!$G34-1&gt;=CM$3),'Step 1_Expenditure2'!$E34*((1+'Step 1_Expenditure2'!$H34)^(CM$3-1)),0),IF(CM$3='Step 1_Expenditure2'!$F34,'Step 1_Expenditure2'!$E34,0))))</f>
        <v/>
      </c>
      <c r="CN12" s="55" t="str">
        <f>IF(CN$3="","",IF('Step 1_Expenditure2'!$E34=0,0,IF('Step 1_Expenditure2'!$D34="OPEX",IF(AND(CN$3&gt;='Step 1_Expenditure2'!$F34,'Step 1_Expenditure2'!$F34+'Step 1_Expenditure2'!$G34-1&gt;=CN$3),'Step 1_Expenditure2'!$E34*((1+'Step 1_Expenditure2'!$H34)^(CN$3-1)),0),IF(CN$3='Step 1_Expenditure2'!$F34,'Step 1_Expenditure2'!$E34,0))))</f>
        <v/>
      </c>
      <c r="CO12" s="55" t="str">
        <f>IF(CO$3="","",IF('Step 1_Expenditure2'!$E34=0,0,IF('Step 1_Expenditure2'!$D34="OPEX",IF(AND(CO$3&gt;='Step 1_Expenditure2'!$F34,'Step 1_Expenditure2'!$F34+'Step 1_Expenditure2'!$G34-1&gt;=CO$3),'Step 1_Expenditure2'!$E34*((1+'Step 1_Expenditure2'!$H34)^(CO$3-1)),0),IF(CO$3='Step 1_Expenditure2'!$F34,'Step 1_Expenditure2'!$E34,0))))</f>
        <v/>
      </c>
      <c r="CP12" s="55" t="str">
        <f>IF(CP$3="","",IF('Step 1_Expenditure2'!$E34=0,0,IF('Step 1_Expenditure2'!$D34="OPEX",IF(AND(CP$3&gt;='Step 1_Expenditure2'!$F34,'Step 1_Expenditure2'!$F34+'Step 1_Expenditure2'!$G34-1&gt;=CP$3),'Step 1_Expenditure2'!$E34*((1+'Step 1_Expenditure2'!$H34)^(CP$3-1)),0),IF(CP$3='Step 1_Expenditure2'!$F34,'Step 1_Expenditure2'!$E34,0))))</f>
        <v/>
      </c>
      <c r="CQ12" s="55" t="str">
        <f>IF(CQ$3="","",IF('Step 1_Expenditure2'!$E34=0,0,IF('Step 1_Expenditure2'!$D34="OPEX",IF(AND(CQ$3&gt;='Step 1_Expenditure2'!$F34,'Step 1_Expenditure2'!$F34+'Step 1_Expenditure2'!$G34-1&gt;=CQ$3),'Step 1_Expenditure2'!$E34*((1+'Step 1_Expenditure2'!$H34)^(CQ$3-1)),0),IF(CQ$3='Step 1_Expenditure2'!$F34,'Step 1_Expenditure2'!$E34,0))))</f>
        <v/>
      </c>
      <c r="CR12" s="55" t="str">
        <f>IF(CR$3="","",IF('Step 1_Expenditure2'!$E34=0,0,IF('Step 1_Expenditure2'!$D34="OPEX",IF(AND(CR$3&gt;='Step 1_Expenditure2'!$F34,'Step 1_Expenditure2'!$F34+'Step 1_Expenditure2'!$G34-1&gt;=CR$3),'Step 1_Expenditure2'!$E34*((1+'Step 1_Expenditure2'!$H34)^(CR$3-1)),0),IF(CR$3='Step 1_Expenditure2'!$F34,'Step 1_Expenditure2'!$E34,0))))</f>
        <v/>
      </c>
      <c r="CS12" s="55" t="str">
        <f>IF(CS$3="","",IF('Step 1_Expenditure2'!$E34=0,0,IF('Step 1_Expenditure2'!$D34="OPEX",IF(AND(CS$3&gt;='Step 1_Expenditure2'!$F34,'Step 1_Expenditure2'!$F34+'Step 1_Expenditure2'!$G34-1&gt;=CS$3),'Step 1_Expenditure2'!$E34*((1+'Step 1_Expenditure2'!$H34)^(CS$3-1)),0),IF(CS$3='Step 1_Expenditure2'!$F34,'Step 1_Expenditure2'!$E34,0))))</f>
        <v/>
      </c>
      <c r="CT12" s="55" t="str">
        <f>IF(CT$3="","",IF('Step 1_Expenditure2'!$E34=0,0,IF('Step 1_Expenditure2'!$D34="OPEX",IF(AND(CT$3&gt;='Step 1_Expenditure2'!$F34,'Step 1_Expenditure2'!$F34+'Step 1_Expenditure2'!$G34-1&gt;=CT$3),'Step 1_Expenditure2'!$E34*((1+'Step 1_Expenditure2'!$H34)^(CT$3-1)),0),IF(CT$3='Step 1_Expenditure2'!$F34,'Step 1_Expenditure2'!$E34,0))))</f>
        <v/>
      </c>
      <c r="CU12" s="55" t="str">
        <f>IF(CU$3="","",IF('Step 1_Expenditure2'!$E34=0,0,IF('Step 1_Expenditure2'!$D34="OPEX",IF(AND(CU$3&gt;='Step 1_Expenditure2'!$F34,'Step 1_Expenditure2'!$F34+'Step 1_Expenditure2'!$G34-1&gt;=CU$3),'Step 1_Expenditure2'!$E34*((1+'Step 1_Expenditure2'!$H34)^(CU$3-1)),0),IF(CU$3='Step 1_Expenditure2'!$F34,'Step 1_Expenditure2'!$E34,0))))</f>
        <v/>
      </c>
      <c r="CV12" s="55" t="str">
        <f>IF(CV$3="","",IF('Step 1_Expenditure2'!$E34=0,0,IF('Step 1_Expenditure2'!$D34="OPEX",IF(AND(CV$3&gt;='Step 1_Expenditure2'!$F34,'Step 1_Expenditure2'!$F34+'Step 1_Expenditure2'!$G34-1&gt;=CV$3),'Step 1_Expenditure2'!$E34*((1+'Step 1_Expenditure2'!$H34)^(CV$3-1)),0),IF(CV$3='Step 1_Expenditure2'!$F34,'Step 1_Expenditure2'!$E34,0))))</f>
        <v/>
      </c>
      <c r="CW12" s="55" t="str">
        <f>IF(CW$3="","",IF('Step 1_Expenditure2'!$E34=0,0,IF('Step 1_Expenditure2'!$D34="OPEX",IF(AND(CW$3&gt;='Step 1_Expenditure2'!$F34,'Step 1_Expenditure2'!$F34+'Step 1_Expenditure2'!$G34-1&gt;=CW$3),'Step 1_Expenditure2'!$E34*((1+'Step 1_Expenditure2'!$H34)^(CW$3-1)),0),IF(CW$3='Step 1_Expenditure2'!$F34,'Step 1_Expenditure2'!$E34,0))))</f>
        <v/>
      </c>
      <c r="CX12" s="55" t="str">
        <f>IF(CX$3="","",IF('Step 1_Expenditure2'!$E34=0,0,IF('Step 1_Expenditure2'!$D34="OPEX",IF(AND(CX$3&gt;='Step 1_Expenditure2'!$F34,'Step 1_Expenditure2'!$F34+'Step 1_Expenditure2'!$G34-1&gt;=CX$3),'Step 1_Expenditure2'!$E34*((1+'Step 1_Expenditure2'!$H34)^(CX$3-1)),0),IF(CX$3='Step 1_Expenditure2'!$F34,'Step 1_Expenditure2'!$E34,0))))</f>
        <v/>
      </c>
      <c r="CY12" s="55" t="str">
        <f>IF(CY$3="","",IF('Step 1_Expenditure2'!$E34=0,0,IF('Step 1_Expenditure2'!$D34="OPEX",IF(AND(CY$3&gt;='Step 1_Expenditure2'!$F34,'Step 1_Expenditure2'!$F34+'Step 1_Expenditure2'!$G34-1&gt;=CY$3),'Step 1_Expenditure2'!$E34*((1+'Step 1_Expenditure2'!$H34)^(CY$3-1)),0),IF(CY$3='Step 1_Expenditure2'!$F34,'Step 1_Expenditure2'!$E34,0))))</f>
        <v/>
      </c>
      <c r="CZ12" s="55" t="str">
        <f>IF(CZ$3="","",IF('Step 1_Expenditure2'!$E34=0,0,IF('Step 1_Expenditure2'!$D34="OPEX",IF(AND(CZ$3&gt;='Step 1_Expenditure2'!$F34,'Step 1_Expenditure2'!$F34+'Step 1_Expenditure2'!$G34-1&gt;=CZ$3),'Step 1_Expenditure2'!$E34*((1+'Step 1_Expenditure2'!$H34)^(CZ$3-1)),0),IF(CZ$3='Step 1_Expenditure2'!$F34,'Step 1_Expenditure2'!$E34,0))))</f>
        <v/>
      </c>
      <c r="DA12" s="55" t="str">
        <f>IF(DA$3="","",IF('Step 1_Expenditure2'!$E34=0,0,IF('Step 1_Expenditure2'!$D34="OPEX",IF(AND(DA$3&gt;='Step 1_Expenditure2'!$F34,'Step 1_Expenditure2'!$F34+'Step 1_Expenditure2'!$G34-1&gt;=DA$3),'Step 1_Expenditure2'!$E34*((1+'Step 1_Expenditure2'!$H34)^(DA$3-1)),0),IF(DA$3='Step 1_Expenditure2'!$F34,'Step 1_Expenditure2'!$E34,0))))</f>
        <v/>
      </c>
      <c r="DB12" s="55" t="str">
        <f>IF(DB$3="","",IF('Step 1_Expenditure2'!$E34=0,0,IF('Step 1_Expenditure2'!$D34="OPEX",IF(AND(DB$3&gt;='Step 1_Expenditure2'!$F34,'Step 1_Expenditure2'!$F34+'Step 1_Expenditure2'!$G34-1&gt;=DB$3),'Step 1_Expenditure2'!$E34*((1+'Step 1_Expenditure2'!$H34)^(DB$3-1)),0),IF(DB$3='Step 1_Expenditure2'!$F34,'Step 1_Expenditure2'!$E34,0))))</f>
        <v/>
      </c>
      <c r="DC12" s="1"/>
    </row>
    <row r="13" spans="1:107" s="3" customFormat="1" x14ac:dyDescent="0.25">
      <c r="A13" s="3">
        <f t="shared" si="0"/>
        <v>0</v>
      </c>
      <c r="B13" s="22" t="str">
        <f>IF('Step 1_Expenditure2'!E35&gt;0,'Step 1_Expenditure2'!B35,"")</f>
        <v/>
      </c>
      <c r="C13" s="152" t="str">
        <f>IF('Step 1_Expenditure2'!E35&gt;0,'Step 1_Expenditure2'!D35,"")</f>
        <v/>
      </c>
      <c r="D13" s="158" t="str">
        <f>IF('Step 1_Expenditure2'!E35&gt;0,IF('Step 1_Expenditure2'!F35+'Step 1_Expenditure2'!G35&gt;'Step 1_Expenditure2'!$C$20,'Step 1_Expenditure2'!$C$20,'Step 1_Expenditure2'!F35+'Step 1_Expenditure2'!G35),"")</f>
        <v/>
      </c>
      <c r="E13" s="22" t="str">
        <f>IF('Step 1_Expenditure2'!E35&gt;0,'Step 1_Expenditure2'!C35,"")</f>
        <v/>
      </c>
      <c r="F13" s="55">
        <f>IF(F$3="","",IF('Step 1_Expenditure2'!$E35=0,0,IF('Step 1_Expenditure2'!$D35="OPEX",IF(AND(F$3&gt;='Step 1_Expenditure2'!$F35,'Step 1_Expenditure2'!$F35+'Step 1_Expenditure2'!$G35-1&gt;=F$3),'Step 1_Expenditure2'!$E35*((1+'Step 1_Expenditure2'!$H35)^(F$3)),0),IF(F$3='Step 1_Expenditure2'!$F35,'Step 1_Expenditure2'!$E35,0))))</f>
        <v>0</v>
      </c>
      <c r="G13" s="55">
        <f>IF(G$3="","",IF('Step 1_Expenditure2'!$E35=0,0,IF('Step 1_Expenditure2'!$D35="OPEX",IF(AND(G$3&gt;='Step 1_Expenditure2'!$F35,'Step 1_Expenditure2'!$F35+'Step 1_Expenditure2'!$G35-1&gt;=G$3),'Step 1_Expenditure2'!$E35*((1+'Step 1_Expenditure2'!$H35)^(G$3-1)),0),IF(G$3='Step 1_Expenditure2'!$F35,'Step 1_Expenditure2'!$E35,0))))</f>
        <v>0</v>
      </c>
      <c r="H13" s="55">
        <f>IF(H$3="","",IF('Step 1_Expenditure2'!$E35=0,0,IF('Step 1_Expenditure2'!$D35="OPEX",IF(AND(H$3&gt;='Step 1_Expenditure2'!$F35,'Step 1_Expenditure2'!$F35+'Step 1_Expenditure2'!$G35-1&gt;=H$3),'Step 1_Expenditure2'!$E35*((1+'Step 1_Expenditure2'!$H35)^(H$3-1)),0),IF(H$3='Step 1_Expenditure2'!$F35,'Step 1_Expenditure2'!$E35,0))))</f>
        <v>0</v>
      </c>
      <c r="I13" s="55">
        <f>IF(I$3="","",IF('Step 1_Expenditure2'!$E35=0,0,IF('Step 1_Expenditure2'!$D35="OPEX",IF(AND(I$3&gt;='Step 1_Expenditure2'!$F35,'Step 1_Expenditure2'!$F35+'Step 1_Expenditure2'!$G35-1&gt;=I$3),'Step 1_Expenditure2'!$E35*((1+'Step 1_Expenditure2'!$H35)^(I$3-1)),0),IF(I$3='Step 1_Expenditure2'!$F35,'Step 1_Expenditure2'!$E35,0))))</f>
        <v>0</v>
      </c>
      <c r="J13" s="55">
        <f>IF(J$3="","",IF('Step 1_Expenditure2'!$E35=0,0,IF('Step 1_Expenditure2'!$D35="OPEX",IF(AND(J$3&gt;='Step 1_Expenditure2'!$F35,'Step 1_Expenditure2'!$F35+'Step 1_Expenditure2'!$G35-1&gt;=J$3),'Step 1_Expenditure2'!$E35*((1+'Step 1_Expenditure2'!$H35)^(J$3-1)),0),IF(J$3='Step 1_Expenditure2'!$F35,'Step 1_Expenditure2'!$E35,0))))</f>
        <v>0</v>
      </c>
      <c r="K13" s="55">
        <f>IF(K$3="","",IF('Step 1_Expenditure2'!$E35=0,0,IF('Step 1_Expenditure2'!$D35="OPEX",IF(AND(K$3&gt;='Step 1_Expenditure2'!$F35,'Step 1_Expenditure2'!$F35+'Step 1_Expenditure2'!$G35-1&gt;=K$3),'Step 1_Expenditure2'!$E35*((1+'Step 1_Expenditure2'!$H35)^(K$3-1)),0),IF(K$3='Step 1_Expenditure2'!$F35,'Step 1_Expenditure2'!$E35,0))))</f>
        <v>0</v>
      </c>
      <c r="L13" s="55">
        <f>IF(L$3="","",IF('Step 1_Expenditure2'!$E35=0,0,IF('Step 1_Expenditure2'!$D35="OPEX",IF(AND(L$3&gt;='Step 1_Expenditure2'!$F35,'Step 1_Expenditure2'!$F35+'Step 1_Expenditure2'!$G35-1&gt;=L$3),'Step 1_Expenditure2'!$E35*((1+'Step 1_Expenditure2'!$H35)^(L$3-1)),0),IF(L$3='Step 1_Expenditure2'!$F35,'Step 1_Expenditure2'!$E35,0))))</f>
        <v>0</v>
      </c>
      <c r="M13" s="55">
        <f>IF(M$3="","",IF('Step 1_Expenditure2'!$E35=0,0,IF('Step 1_Expenditure2'!$D35="OPEX",IF(AND(M$3&gt;='Step 1_Expenditure2'!$F35,'Step 1_Expenditure2'!$F35+'Step 1_Expenditure2'!$G35-1&gt;=M$3),'Step 1_Expenditure2'!$E35*((1+'Step 1_Expenditure2'!$H35)^(M$3-1)),0),IF(M$3='Step 1_Expenditure2'!$F35,'Step 1_Expenditure2'!$E35,0))))</f>
        <v>0</v>
      </c>
      <c r="N13" s="55">
        <f>IF(N$3="","",IF('Step 1_Expenditure2'!$E35=0,0,IF('Step 1_Expenditure2'!$D35="OPEX",IF(AND(N$3&gt;='Step 1_Expenditure2'!$F35,'Step 1_Expenditure2'!$F35+'Step 1_Expenditure2'!$G35-1&gt;=N$3),'Step 1_Expenditure2'!$E35*((1+'Step 1_Expenditure2'!$H35)^(N$3-1)),0),IF(N$3='Step 1_Expenditure2'!$F35,'Step 1_Expenditure2'!$E35,0))))</f>
        <v>0</v>
      </c>
      <c r="O13" s="55">
        <f>IF(O$3="","",IF('Step 1_Expenditure2'!$E35=0,0,IF('Step 1_Expenditure2'!$D35="OPEX",IF(AND(O$3&gt;='Step 1_Expenditure2'!$F35,'Step 1_Expenditure2'!$F35+'Step 1_Expenditure2'!$G35-1&gt;=O$3),'Step 1_Expenditure2'!$E35*((1+'Step 1_Expenditure2'!$H35)^(O$3-1)),0),IF(O$3='Step 1_Expenditure2'!$F35,'Step 1_Expenditure2'!$E35,0))))</f>
        <v>0</v>
      </c>
      <c r="P13" s="55">
        <f>IF(P$3="","",IF('Step 1_Expenditure2'!$E35=0,0,IF('Step 1_Expenditure2'!$D35="OPEX",IF(AND(P$3&gt;='Step 1_Expenditure2'!$F35,'Step 1_Expenditure2'!$F35+'Step 1_Expenditure2'!$G35-1&gt;=P$3),'Step 1_Expenditure2'!$E35*((1+'Step 1_Expenditure2'!$H35)^(P$3-1)),0),IF(P$3='Step 1_Expenditure2'!$F35,'Step 1_Expenditure2'!$E35,0))))</f>
        <v>0</v>
      </c>
      <c r="Q13" s="55">
        <f>IF(Q$3="","",IF('Step 1_Expenditure2'!$E35=0,0,IF('Step 1_Expenditure2'!$D35="OPEX",IF(AND(Q$3&gt;='Step 1_Expenditure2'!$F35,'Step 1_Expenditure2'!$F35+'Step 1_Expenditure2'!$G35-1&gt;=Q$3),'Step 1_Expenditure2'!$E35*((1+'Step 1_Expenditure2'!$H35)^(Q$3-1)),0),IF(Q$3='Step 1_Expenditure2'!$F35,'Step 1_Expenditure2'!$E35,0))))</f>
        <v>0</v>
      </c>
      <c r="R13" s="55">
        <f>IF(R$3="","",IF('Step 1_Expenditure2'!$E35=0,0,IF('Step 1_Expenditure2'!$D35="OPEX",IF(AND(R$3&gt;='Step 1_Expenditure2'!$F35,'Step 1_Expenditure2'!$F35+'Step 1_Expenditure2'!$G35-1&gt;=R$3),'Step 1_Expenditure2'!$E35*((1+'Step 1_Expenditure2'!$H35)^(R$3-1)),0),IF(R$3='Step 1_Expenditure2'!$F35,'Step 1_Expenditure2'!$E35,0))))</f>
        <v>0</v>
      </c>
      <c r="S13" s="55">
        <f>IF(S$3="","",IF('Step 1_Expenditure2'!$E35=0,0,IF('Step 1_Expenditure2'!$D35="OPEX",IF(AND(S$3&gt;='Step 1_Expenditure2'!$F35,'Step 1_Expenditure2'!$F35+'Step 1_Expenditure2'!$G35-1&gt;=S$3),'Step 1_Expenditure2'!$E35*((1+'Step 1_Expenditure2'!$H35)^(S$3-1)),0),IF(S$3='Step 1_Expenditure2'!$F35,'Step 1_Expenditure2'!$E35,0))))</f>
        <v>0</v>
      </c>
      <c r="T13" s="55">
        <f>IF(T$3="","",IF('Step 1_Expenditure2'!$E35=0,0,IF('Step 1_Expenditure2'!$D35="OPEX",IF(AND(T$3&gt;='Step 1_Expenditure2'!$F35,'Step 1_Expenditure2'!$F35+'Step 1_Expenditure2'!$G35-1&gt;=T$3),'Step 1_Expenditure2'!$E35*((1+'Step 1_Expenditure2'!$H35)^(T$3-1)),0),IF(T$3='Step 1_Expenditure2'!$F35,'Step 1_Expenditure2'!$E35,0))))</f>
        <v>0</v>
      </c>
      <c r="U13" s="55">
        <f>IF(U$3="","",IF('Step 1_Expenditure2'!$E35=0,0,IF('Step 1_Expenditure2'!$D35="OPEX",IF(AND(U$3&gt;='Step 1_Expenditure2'!$F35,'Step 1_Expenditure2'!$F35+'Step 1_Expenditure2'!$G35-1&gt;=U$3),'Step 1_Expenditure2'!$E35*((1+'Step 1_Expenditure2'!$H35)^(U$3-1)),0),IF(U$3='Step 1_Expenditure2'!$F35,'Step 1_Expenditure2'!$E35,0))))</f>
        <v>0</v>
      </c>
      <c r="V13" s="55">
        <f>IF(V$3="","",IF('Step 1_Expenditure2'!$E35=0,0,IF('Step 1_Expenditure2'!$D35="OPEX",IF(AND(V$3&gt;='Step 1_Expenditure2'!$F35,'Step 1_Expenditure2'!$F35+'Step 1_Expenditure2'!$G35-1&gt;=V$3),'Step 1_Expenditure2'!$E35*((1+'Step 1_Expenditure2'!$H35)^(V$3-1)),0),IF(V$3='Step 1_Expenditure2'!$F35,'Step 1_Expenditure2'!$E35,0))))</f>
        <v>0</v>
      </c>
      <c r="W13" s="55">
        <f>IF(W$3="","",IF('Step 1_Expenditure2'!$E35=0,0,IF('Step 1_Expenditure2'!$D35="OPEX",IF(AND(W$3&gt;='Step 1_Expenditure2'!$F35,'Step 1_Expenditure2'!$F35+'Step 1_Expenditure2'!$G35-1&gt;=W$3),'Step 1_Expenditure2'!$E35*((1+'Step 1_Expenditure2'!$H35)^(W$3-1)),0),IF(W$3='Step 1_Expenditure2'!$F35,'Step 1_Expenditure2'!$E35,0))))</f>
        <v>0</v>
      </c>
      <c r="X13" s="55">
        <f>IF(X$3="","",IF('Step 1_Expenditure2'!$E35=0,0,IF('Step 1_Expenditure2'!$D35="OPEX",IF(AND(X$3&gt;='Step 1_Expenditure2'!$F35,'Step 1_Expenditure2'!$F35+'Step 1_Expenditure2'!$G35-1&gt;=X$3),'Step 1_Expenditure2'!$E35*((1+'Step 1_Expenditure2'!$H35)^(X$3-1)),0),IF(X$3='Step 1_Expenditure2'!$F35,'Step 1_Expenditure2'!$E35,0))))</f>
        <v>0</v>
      </c>
      <c r="Y13" s="55">
        <f>IF(Y$3="","",IF('Step 1_Expenditure2'!$E35=0,0,IF('Step 1_Expenditure2'!$D35="OPEX",IF(AND(Y$3&gt;='Step 1_Expenditure2'!$F35,'Step 1_Expenditure2'!$F35+'Step 1_Expenditure2'!$G35-1&gt;=Y$3),'Step 1_Expenditure2'!$E35*((1+'Step 1_Expenditure2'!$H35)^(Y$3-1)),0),IF(Y$3='Step 1_Expenditure2'!$F35,'Step 1_Expenditure2'!$E35,0))))</f>
        <v>0</v>
      </c>
      <c r="Z13" s="55">
        <f>IF(Z$3="","",IF('Step 1_Expenditure2'!$E35=0,0,IF('Step 1_Expenditure2'!$D35="OPEX",IF(AND(Z$3&gt;='Step 1_Expenditure2'!$F35,'Step 1_Expenditure2'!$F35+'Step 1_Expenditure2'!$G35-1&gt;=Z$3),'Step 1_Expenditure2'!$E35*((1+'Step 1_Expenditure2'!$H35)^(Z$3-1)),0),IF(Z$3='Step 1_Expenditure2'!$F35,'Step 1_Expenditure2'!$E35,0))))</f>
        <v>0</v>
      </c>
      <c r="AA13" s="55" t="str">
        <f>IF(AA$3="","",IF('Step 1_Expenditure2'!$E35=0,0,IF('Step 1_Expenditure2'!$D35="OPEX",IF(AND(AA$3&gt;='Step 1_Expenditure2'!$F35,'Step 1_Expenditure2'!$F35+'Step 1_Expenditure2'!$G35-1&gt;=AA$3),'Step 1_Expenditure2'!$E35*((1+'Step 1_Expenditure2'!$H35)^(AA$3-1)),0),IF(AA$3='Step 1_Expenditure2'!$F35,'Step 1_Expenditure2'!$E35,0))))</f>
        <v/>
      </c>
      <c r="AB13" s="55" t="str">
        <f>IF(AB$3="","",IF('Step 1_Expenditure2'!$E35=0,0,IF('Step 1_Expenditure2'!$D35="OPEX",IF(AND(AB$3&gt;='Step 1_Expenditure2'!$F35,'Step 1_Expenditure2'!$F35+'Step 1_Expenditure2'!$G35-1&gt;=AB$3),'Step 1_Expenditure2'!$E35*((1+'Step 1_Expenditure2'!$H35)^(AB$3-1)),0),IF(AB$3='Step 1_Expenditure2'!$F35,'Step 1_Expenditure2'!$E35,0))))</f>
        <v/>
      </c>
      <c r="AC13" s="55" t="str">
        <f>IF(AC$3="","",IF('Step 1_Expenditure2'!$E35=0,0,IF('Step 1_Expenditure2'!$D35="OPEX",IF(AND(AC$3&gt;='Step 1_Expenditure2'!$F35,'Step 1_Expenditure2'!$F35+'Step 1_Expenditure2'!$G35-1&gt;=AC$3),'Step 1_Expenditure2'!$E35*((1+'Step 1_Expenditure2'!$H35)^(AC$3-1)),0),IF(AC$3='Step 1_Expenditure2'!$F35,'Step 1_Expenditure2'!$E35,0))))</f>
        <v/>
      </c>
      <c r="AD13" s="55" t="str">
        <f>IF(AD$3="","",IF('Step 1_Expenditure2'!$E35=0,0,IF('Step 1_Expenditure2'!$D35="OPEX",IF(AND(AD$3&gt;='Step 1_Expenditure2'!$F35,'Step 1_Expenditure2'!$F35+'Step 1_Expenditure2'!$G35-1&gt;=AD$3),'Step 1_Expenditure2'!$E35*((1+'Step 1_Expenditure2'!$H35)^(AD$3-1)),0),IF(AD$3='Step 1_Expenditure2'!$F35,'Step 1_Expenditure2'!$E35,0))))</f>
        <v/>
      </c>
      <c r="AE13" s="55" t="str">
        <f>IF(AE$3="","",IF('Step 1_Expenditure2'!$E35=0,0,IF('Step 1_Expenditure2'!$D35="OPEX",IF(AND(AE$3&gt;='Step 1_Expenditure2'!$F35,'Step 1_Expenditure2'!$F35+'Step 1_Expenditure2'!$G35-1&gt;=AE$3),'Step 1_Expenditure2'!$E35*((1+'Step 1_Expenditure2'!$H35)^(AE$3-1)),0),IF(AE$3='Step 1_Expenditure2'!$F35,'Step 1_Expenditure2'!$E35,0))))</f>
        <v/>
      </c>
      <c r="AF13" s="55" t="str">
        <f>IF(AF$3="","",IF('Step 1_Expenditure2'!$E35=0,0,IF('Step 1_Expenditure2'!$D35="OPEX",IF(AND(AF$3&gt;='Step 1_Expenditure2'!$F35,'Step 1_Expenditure2'!$F35+'Step 1_Expenditure2'!$G35-1&gt;=AF$3),'Step 1_Expenditure2'!$E35*((1+'Step 1_Expenditure2'!$H35)^(AF$3-1)),0),IF(AF$3='Step 1_Expenditure2'!$F35,'Step 1_Expenditure2'!$E35,0))))</f>
        <v/>
      </c>
      <c r="AG13" s="55" t="str">
        <f>IF(AG$3="","",IF('Step 1_Expenditure2'!$E35=0,0,IF('Step 1_Expenditure2'!$D35="OPEX",IF(AND(AG$3&gt;='Step 1_Expenditure2'!$F35,'Step 1_Expenditure2'!$F35+'Step 1_Expenditure2'!$G35-1&gt;=AG$3),'Step 1_Expenditure2'!$E35*((1+'Step 1_Expenditure2'!$H35)^(AG$3-1)),0),IF(AG$3='Step 1_Expenditure2'!$F35,'Step 1_Expenditure2'!$E35,0))))</f>
        <v/>
      </c>
      <c r="AH13" s="55" t="str">
        <f>IF(AH$3="","",IF('Step 1_Expenditure2'!$E35=0,0,IF('Step 1_Expenditure2'!$D35="OPEX",IF(AND(AH$3&gt;='Step 1_Expenditure2'!$F35,'Step 1_Expenditure2'!$F35+'Step 1_Expenditure2'!$G35-1&gt;=AH$3),'Step 1_Expenditure2'!$E35*((1+'Step 1_Expenditure2'!$H35)^(AH$3-1)),0),IF(AH$3='Step 1_Expenditure2'!$F35,'Step 1_Expenditure2'!$E35,0))))</f>
        <v/>
      </c>
      <c r="AI13" s="55" t="str">
        <f>IF(AI$3="","",IF('Step 1_Expenditure2'!$E35=0,0,IF('Step 1_Expenditure2'!$D35="OPEX",IF(AND(AI$3&gt;='Step 1_Expenditure2'!$F35,'Step 1_Expenditure2'!$F35+'Step 1_Expenditure2'!$G35-1&gt;=AI$3),'Step 1_Expenditure2'!$E35*((1+'Step 1_Expenditure2'!$H35)^(AI$3-1)),0),IF(AI$3='Step 1_Expenditure2'!$F35,'Step 1_Expenditure2'!$E35,0))))</f>
        <v/>
      </c>
      <c r="AJ13" s="55" t="str">
        <f>IF(AJ$3="","",IF('Step 1_Expenditure2'!$E35=0,0,IF('Step 1_Expenditure2'!$D35="OPEX",IF(AND(AJ$3&gt;='Step 1_Expenditure2'!$F35,'Step 1_Expenditure2'!$F35+'Step 1_Expenditure2'!$G35-1&gt;=AJ$3),'Step 1_Expenditure2'!$E35*((1+'Step 1_Expenditure2'!$H35)^(AJ$3-1)),0),IF(AJ$3='Step 1_Expenditure2'!$F35,'Step 1_Expenditure2'!$E35,0))))</f>
        <v/>
      </c>
      <c r="AK13" s="55" t="str">
        <f>IF(AK$3="","",IF('Step 1_Expenditure2'!$E35=0,0,IF('Step 1_Expenditure2'!$D35="OPEX",IF(AND(AK$3&gt;='Step 1_Expenditure2'!$F35,'Step 1_Expenditure2'!$F35+'Step 1_Expenditure2'!$G35-1&gt;=AK$3),'Step 1_Expenditure2'!$E35*((1+'Step 1_Expenditure2'!$H35)^(AK$3-1)),0),IF(AK$3='Step 1_Expenditure2'!$F35,'Step 1_Expenditure2'!$E35,0))))</f>
        <v/>
      </c>
      <c r="AL13" s="55" t="str">
        <f>IF(AL$3="","",IF('Step 1_Expenditure2'!$E35=0,0,IF('Step 1_Expenditure2'!$D35="OPEX",IF(AND(AL$3&gt;='Step 1_Expenditure2'!$F35,'Step 1_Expenditure2'!$F35+'Step 1_Expenditure2'!$G35-1&gt;=AL$3),'Step 1_Expenditure2'!$E35*((1+'Step 1_Expenditure2'!$H35)^(AL$3-1)),0),IF(AL$3='Step 1_Expenditure2'!$F35,'Step 1_Expenditure2'!$E35,0))))</f>
        <v/>
      </c>
      <c r="AM13" s="55" t="str">
        <f>IF(AM$3="","",IF('Step 1_Expenditure2'!$E35=0,0,IF('Step 1_Expenditure2'!$D35="OPEX",IF(AND(AM$3&gt;='Step 1_Expenditure2'!$F35,'Step 1_Expenditure2'!$F35+'Step 1_Expenditure2'!$G35-1&gt;=AM$3),'Step 1_Expenditure2'!$E35*((1+'Step 1_Expenditure2'!$H35)^(AM$3-1)),0),IF(AM$3='Step 1_Expenditure2'!$F35,'Step 1_Expenditure2'!$E35,0))))</f>
        <v/>
      </c>
      <c r="AN13" s="55" t="str">
        <f>IF(AN$3="","",IF('Step 1_Expenditure2'!$E35=0,0,IF('Step 1_Expenditure2'!$D35="OPEX",IF(AND(AN$3&gt;='Step 1_Expenditure2'!$F35,'Step 1_Expenditure2'!$F35+'Step 1_Expenditure2'!$G35-1&gt;=AN$3),'Step 1_Expenditure2'!$E35*((1+'Step 1_Expenditure2'!$H35)^(AN$3-1)),0),IF(AN$3='Step 1_Expenditure2'!$F35,'Step 1_Expenditure2'!$E35,0))))</f>
        <v/>
      </c>
      <c r="AO13" s="55" t="str">
        <f>IF(AO$3="","",IF('Step 1_Expenditure2'!$E35=0,0,IF('Step 1_Expenditure2'!$D35="OPEX",IF(AND(AO$3&gt;='Step 1_Expenditure2'!$F35,'Step 1_Expenditure2'!$F35+'Step 1_Expenditure2'!$G35-1&gt;=AO$3),'Step 1_Expenditure2'!$E35*((1+'Step 1_Expenditure2'!$H35)^(AO$3-1)),0),IF(AO$3='Step 1_Expenditure2'!$F35,'Step 1_Expenditure2'!$E35,0))))</f>
        <v/>
      </c>
      <c r="AP13" s="55" t="str">
        <f>IF(AP$3="","",IF('Step 1_Expenditure2'!$E35=0,0,IF('Step 1_Expenditure2'!$D35="OPEX",IF(AND(AP$3&gt;='Step 1_Expenditure2'!$F35,'Step 1_Expenditure2'!$F35+'Step 1_Expenditure2'!$G35-1&gt;=AP$3),'Step 1_Expenditure2'!$E35*((1+'Step 1_Expenditure2'!$H35)^(AP$3-1)),0),IF(AP$3='Step 1_Expenditure2'!$F35,'Step 1_Expenditure2'!$E35,0))))</f>
        <v/>
      </c>
      <c r="AQ13" s="55" t="str">
        <f>IF(AQ$3="","",IF('Step 1_Expenditure2'!$E35=0,0,IF('Step 1_Expenditure2'!$D35="OPEX",IF(AND(AQ$3&gt;='Step 1_Expenditure2'!$F35,'Step 1_Expenditure2'!$F35+'Step 1_Expenditure2'!$G35-1&gt;=AQ$3),'Step 1_Expenditure2'!$E35*((1+'Step 1_Expenditure2'!$H35)^(AQ$3-1)),0),IF(AQ$3='Step 1_Expenditure2'!$F35,'Step 1_Expenditure2'!$E35,0))))</f>
        <v/>
      </c>
      <c r="AR13" s="55" t="str">
        <f>IF(AR$3="","",IF('Step 1_Expenditure2'!$E35=0,0,IF('Step 1_Expenditure2'!$D35="OPEX",IF(AND(AR$3&gt;='Step 1_Expenditure2'!$F35,'Step 1_Expenditure2'!$F35+'Step 1_Expenditure2'!$G35-1&gt;=AR$3),'Step 1_Expenditure2'!$E35*((1+'Step 1_Expenditure2'!$H35)^(AR$3-1)),0),IF(AR$3='Step 1_Expenditure2'!$F35,'Step 1_Expenditure2'!$E35,0))))</f>
        <v/>
      </c>
      <c r="AS13" s="55" t="str">
        <f>IF(AS$3="","",IF('Step 1_Expenditure2'!$E35=0,0,IF('Step 1_Expenditure2'!$D35="OPEX",IF(AND(AS$3&gt;='Step 1_Expenditure2'!$F35,'Step 1_Expenditure2'!$F35+'Step 1_Expenditure2'!$G35-1&gt;=AS$3),'Step 1_Expenditure2'!$E35*((1+'Step 1_Expenditure2'!$H35)^(AS$3-1)),0),IF(AS$3='Step 1_Expenditure2'!$F35,'Step 1_Expenditure2'!$E35,0))))</f>
        <v/>
      </c>
      <c r="AT13" s="55" t="str">
        <f>IF(AT$3="","",IF('Step 1_Expenditure2'!$E35=0,0,IF('Step 1_Expenditure2'!$D35="OPEX",IF(AND(AT$3&gt;='Step 1_Expenditure2'!$F35,'Step 1_Expenditure2'!$F35+'Step 1_Expenditure2'!$G35-1&gt;=AT$3),'Step 1_Expenditure2'!$E35*((1+'Step 1_Expenditure2'!$H35)^(AT$3-1)),0),IF(AT$3='Step 1_Expenditure2'!$F35,'Step 1_Expenditure2'!$E35,0))))</f>
        <v/>
      </c>
      <c r="AU13" s="55" t="str">
        <f>IF(AU$3="","",IF('Step 1_Expenditure2'!$E35=0,0,IF('Step 1_Expenditure2'!$D35="OPEX",IF(AND(AU$3&gt;='Step 1_Expenditure2'!$F35,'Step 1_Expenditure2'!$F35+'Step 1_Expenditure2'!$G35-1&gt;=AU$3),'Step 1_Expenditure2'!$E35*((1+'Step 1_Expenditure2'!$H35)^(AU$3-1)),0),IF(AU$3='Step 1_Expenditure2'!$F35,'Step 1_Expenditure2'!$E35,0))))</f>
        <v/>
      </c>
      <c r="AV13" s="55" t="str">
        <f>IF(AV$3="","",IF('Step 1_Expenditure2'!$E35=0,0,IF('Step 1_Expenditure2'!$D35="OPEX",IF(AND(AV$3&gt;='Step 1_Expenditure2'!$F35,'Step 1_Expenditure2'!$F35+'Step 1_Expenditure2'!$G35-1&gt;=AV$3),'Step 1_Expenditure2'!$E35*((1+'Step 1_Expenditure2'!$H35)^(AV$3-1)),0),IF(AV$3='Step 1_Expenditure2'!$F35,'Step 1_Expenditure2'!$E35,0))))</f>
        <v/>
      </c>
      <c r="AW13" s="55" t="str">
        <f>IF(AW$3="","",IF('Step 1_Expenditure2'!$E35=0,0,IF('Step 1_Expenditure2'!$D35="OPEX",IF(AND(AW$3&gt;='Step 1_Expenditure2'!$F35,'Step 1_Expenditure2'!$F35+'Step 1_Expenditure2'!$G35-1&gt;=AW$3),'Step 1_Expenditure2'!$E35*((1+'Step 1_Expenditure2'!$H35)^(AW$3-1)),0),IF(AW$3='Step 1_Expenditure2'!$F35,'Step 1_Expenditure2'!$E35,0))))</f>
        <v/>
      </c>
      <c r="AX13" s="55" t="str">
        <f>IF(AX$3="","",IF('Step 1_Expenditure2'!$E35=0,0,IF('Step 1_Expenditure2'!$D35="OPEX",IF(AND(AX$3&gt;='Step 1_Expenditure2'!$F35,'Step 1_Expenditure2'!$F35+'Step 1_Expenditure2'!$G35-1&gt;=AX$3),'Step 1_Expenditure2'!$E35*((1+'Step 1_Expenditure2'!$H35)^(AX$3-1)),0),IF(AX$3='Step 1_Expenditure2'!$F35,'Step 1_Expenditure2'!$E35,0))))</f>
        <v/>
      </c>
      <c r="AY13" s="55" t="str">
        <f>IF(AY$3="","",IF('Step 1_Expenditure2'!$E35=0,0,IF('Step 1_Expenditure2'!$D35="OPEX",IF(AND(AY$3&gt;='Step 1_Expenditure2'!$F35,'Step 1_Expenditure2'!$F35+'Step 1_Expenditure2'!$G35-1&gt;=AY$3),'Step 1_Expenditure2'!$E35*((1+'Step 1_Expenditure2'!$H35)^(AY$3-1)),0),IF(AY$3='Step 1_Expenditure2'!$F35,'Step 1_Expenditure2'!$E35,0))))</f>
        <v/>
      </c>
      <c r="AZ13" s="55" t="str">
        <f>IF(AZ$3="","",IF('Step 1_Expenditure2'!$E35=0,0,IF('Step 1_Expenditure2'!$D35="OPEX",IF(AND(AZ$3&gt;='Step 1_Expenditure2'!$F35,'Step 1_Expenditure2'!$F35+'Step 1_Expenditure2'!$G35-1&gt;=AZ$3),'Step 1_Expenditure2'!$E35*((1+'Step 1_Expenditure2'!$H35)^(AZ$3-1)),0),IF(AZ$3='Step 1_Expenditure2'!$F35,'Step 1_Expenditure2'!$E35,0))))</f>
        <v/>
      </c>
      <c r="BA13" s="55" t="str">
        <f>IF(BA$3="","",IF('Step 1_Expenditure2'!$E35=0,0,IF('Step 1_Expenditure2'!$D35="OPEX",IF(AND(BA$3&gt;='Step 1_Expenditure2'!$F35,'Step 1_Expenditure2'!$F35+'Step 1_Expenditure2'!$G35-1&gt;=BA$3),'Step 1_Expenditure2'!$E35*((1+'Step 1_Expenditure2'!$H35)^(BA$3-1)),0),IF(BA$3='Step 1_Expenditure2'!$F35,'Step 1_Expenditure2'!$E35,0))))</f>
        <v/>
      </c>
      <c r="BB13" s="55" t="str">
        <f>IF(BB$3="","",IF('Step 1_Expenditure2'!$E35=0,0,IF('Step 1_Expenditure2'!$D35="OPEX",IF(AND(BB$3&gt;='Step 1_Expenditure2'!$F35,'Step 1_Expenditure2'!$F35+'Step 1_Expenditure2'!$G35-1&gt;=BB$3),'Step 1_Expenditure2'!$E35*((1+'Step 1_Expenditure2'!$H35)^(BB$3-1)),0),IF(BB$3='Step 1_Expenditure2'!$F35,'Step 1_Expenditure2'!$E35,0))))</f>
        <v/>
      </c>
      <c r="BC13" s="55" t="str">
        <f>IF(BC$3="","",IF('Step 1_Expenditure2'!$E35=0,0,IF('Step 1_Expenditure2'!$D35="OPEX",IF(AND(BC$3&gt;='Step 1_Expenditure2'!$F35,'Step 1_Expenditure2'!$F35+'Step 1_Expenditure2'!$G35-1&gt;=BC$3),'Step 1_Expenditure2'!$E35*((1+'Step 1_Expenditure2'!$H35)^(BC$3-1)),0),IF(BC$3='Step 1_Expenditure2'!$F35,'Step 1_Expenditure2'!$E35,0))))</f>
        <v/>
      </c>
      <c r="BD13" s="55" t="str">
        <f>IF(BD$3="","",IF('Step 1_Expenditure2'!$E35=0,0,IF('Step 1_Expenditure2'!$D35="OPEX",IF(AND(BD$3&gt;='Step 1_Expenditure2'!$F35,'Step 1_Expenditure2'!$F35+'Step 1_Expenditure2'!$G35-1&gt;=BD$3),'Step 1_Expenditure2'!$E35*((1+'Step 1_Expenditure2'!$H35)^(BD$3-1)),0),IF(BD$3='Step 1_Expenditure2'!$F35,'Step 1_Expenditure2'!$E35,0))))</f>
        <v/>
      </c>
      <c r="BE13" s="55" t="str">
        <f>IF(BE$3="","",IF('Step 1_Expenditure2'!$E35=0,0,IF('Step 1_Expenditure2'!$D35="OPEX",IF(AND(BE$3&gt;='Step 1_Expenditure2'!$F35,'Step 1_Expenditure2'!$F35+'Step 1_Expenditure2'!$G35-1&gt;=BE$3),'Step 1_Expenditure2'!$E35*((1+'Step 1_Expenditure2'!$H35)^(BE$3-1)),0),IF(BE$3='Step 1_Expenditure2'!$F35,'Step 1_Expenditure2'!$E35,0))))</f>
        <v/>
      </c>
      <c r="BF13" s="55" t="str">
        <f>IF(BF$3="","",IF('Step 1_Expenditure2'!$E35=0,0,IF('Step 1_Expenditure2'!$D35="OPEX",IF(AND(BF$3&gt;='Step 1_Expenditure2'!$F35,'Step 1_Expenditure2'!$F35+'Step 1_Expenditure2'!$G35-1&gt;=BF$3),'Step 1_Expenditure2'!$E35*((1+'Step 1_Expenditure2'!$H35)^(BF$3-1)),0),IF(BF$3='Step 1_Expenditure2'!$F35,'Step 1_Expenditure2'!$E35,0))))</f>
        <v/>
      </c>
      <c r="BG13" s="55" t="str">
        <f>IF(BG$3="","",IF('Step 1_Expenditure2'!$E35=0,0,IF('Step 1_Expenditure2'!$D35="OPEX",IF(AND(BG$3&gt;='Step 1_Expenditure2'!$F35,'Step 1_Expenditure2'!$F35+'Step 1_Expenditure2'!$G35-1&gt;=BG$3),'Step 1_Expenditure2'!$E35*((1+'Step 1_Expenditure2'!$H35)^(BG$3-1)),0),IF(BG$3='Step 1_Expenditure2'!$F35,'Step 1_Expenditure2'!$E35,0))))</f>
        <v/>
      </c>
      <c r="BH13" s="55" t="str">
        <f>IF(BH$3="","",IF('Step 1_Expenditure2'!$E35=0,0,IF('Step 1_Expenditure2'!$D35="OPEX",IF(AND(BH$3&gt;='Step 1_Expenditure2'!$F35,'Step 1_Expenditure2'!$F35+'Step 1_Expenditure2'!$G35-1&gt;=BH$3),'Step 1_Expenditure2'!$E35*((1+'Step 1_Expenditure2'!$H35)^(BH$3-1)),0),IF(BH$3='Step 1_Expenditure2'!$F35,'Step 1_Expenditure2'!$E35,0))))</f>
        <v/>
      </c>
      <c r="BI13" s="55" t="str">
        <f>IF(BI$3="","",IF('Step 1_Expenditure2'!$E35=0,0,IF('Step 1_Expenditure2'!$D35="OPEX",IF(AND(BI$3&gt;='Step 1_Expenditure2'!$F35,'Step 1_Expenditure2'!$F35+'Step 1_Expenditure2'!$G35-1&gt;=BI$3),'Step 1_Expenditure2'!$E35*((1+'Step 1_Expenditure2'!$H35)^(BI$3-1)),0),IF(BI$3='Step 1_Expenditure2'!$F35,'Step 1_Expenditure2'!$E35,0))))</f>
        <v/>
      </c>
      <c r="BJ13" s="55" t="str">
        <f>IF(BJ$3="","",IF('Step 1_Expenditure2'!$E35=0,0,IF('Step 1_Expenditure2'!$D35="OPEX",IF(AND(BJ$3&gt;='Step 1_Expenditure2'!$F35,'Step 1_Expenditure2'!$F35+'Step 1_Expenditure2'!$G35-1&gt;=BJ$3),'Step 1_Expenditure2'!$E35*((1+'Step 1_Expenditure2'!$H35)^(BJ$3-1)),0),IF(BJ$3='Step 1_Expenditure2'!$F35,'Step 1_Expenditure2'!$E35,0))))</f>
        <v/>
      </c>
      <c r="BK13" s="55" t="str">
        <f>IF(BK$3="","",IF('Step 1_Expenditure2'!$E35=0,0,IF('Step 1_Expenditure2'!$D35="OPEX",IF(AND(BK$3&gt;='Step 1_Expenditure2'!$F35,'Step 1_Expenditure2'!$F35+'Step 1_Expenditure2'!$G35-1&gt;=BK$3),'Step 1_Expenditure2'!$E35*((1+'Step 1_Expenditure2'!$H35)^(BK$3-1)),0),IF(BK$3='Step 1_Expenditure2'!$F35,'Step 1_Expenditure2'!$E35,0))))</f>
        <v/>
      </c>
      <c r="BL13" s="55" t="str">
        <f>IF(BL$3="","",IF('Step 1_Expenditure2'!$E35=0,0,IF('Step 1_Expenditure2'!$D35="OPEX",IF(AND(BL$3&gt;='Step 1_Expenditure2'!$F35,'Step 1_Expenditure2'!$F35+'Step 1_Expenditure2'!$G35-1&gt;=BL$3),'Step 1_Expenditure2'!$E35*((1+'Step 1_Expenditure2'!$H35)^(BL$3-1)),0),IF(BL$3='Step 1_Expenditure2'!$F35,'Step 1_Expenditure2'!$E35,0))))</f>
        <v/>
      </c>
      <c r="BM13" s="55" t="str">
        <f>IF(BM$3="","",IF('Step 1_Expenditure2'!$E35=0,0,IF('Step 1_Expenditure2'!$D35="OPEX",IF(AND(BM$3&gt;='Step 1_Expenditure2'!$F35,'Step 1_Expenditure2'!$F35+'Step 1_Expenditure2'!$G35-1&gt;=BM$3),'Step 1_Expenditure2'!$E35*((1+'Step 1_Expenditure2'!$H35)^(BM$3-1)),0),IF(BM$3='Step 1_Expenditure2'!$F35,'Step 1_Expenditure2'!$E35,0))))</f>
        <v/>
      </c>
      <c r="BN13" s="55" t="str">
        <f>IF(BN$3="","",IF('Step 1_Expenditure2'!$E35=0,0,IF('Step 1_Expenditure2'!$D35="OPEX",IF(AND(BN$3&gt;='Step 1_Expenditure2'!$F35,'Step 1_Expenditure2'!$F35+'Step 1_Expenditure2'!$G35-1&gt;=BN$3),'Step 1_Expenditure2'!$E35*((1+'Step 1_Expenditure2'!$H35)^(BN$3-1)),0),IF(BN$3='Step 1_Expenditure2'!$F35,'Step 1_Expenditure2'!$E35,0))))</f>
        <v/>
      </c>
      <c r="BO13" s="55" t="str">
        <f>IF(BO$3="","",IF('Step 1_Expenditure2'!$E35=0,0,IF('Step 1_Expenditure2'!$D35="OPEX",IF(AND(BO$3&gt;='Step 1_Expenditure2'!$F35,'Step 1_Expenditure2'!$F35+'Step 1_Expenditure2'!$G35-1&gt;=BO$3),'Step 1_Expenditure2'!$E35*((1+'Step 1_Expenditure2'!$H35)^(BO$3-1)),0),IF(BO$3='Step 1_Expenditure2'!$F35,'Step 1_Expenditure2'!$E35,0))))</f>
        <v/>
      </c>
      <c r="BP13" s="55" t="str">
        <f>IF(BP$3="","",IF('Step 1_Expenditure2'!$E35=0,0,IF('Step 1_Expenditure2'!$D35="OPEX",IF(AND(BP$3&gt;='Step 1_Expenditure2'!$F35,'Step 1_Expenditure2'!$F35+'Step 1_Expenditure2'!$G35-1&gt;=BP$3),'Step 1_Expenditure2'!$E35*((1+'Step 1_Expenditure2'!$H35)^(BP$3-1)),0),IF(BP$3='Step 1_Expenditure2'!$F35,'Step 1_Expenditure2'!$E35,0))))</f>
        <v/>
      </c>
      <c r="BQ13" s="55" t="str">
        <f>IF(BQ$3="","",IF('Step 1_Expenditure2'!$E35=0,0,IF('Step 1_Expenditure2'!$D35="OPEX",IF(AND(BQ$3&gt;='Step 1_Expenditure2'!$F35,'Step 1_Expenditure2'!$F35+'Step 1_Expenditure2'!$G35-1&gt;=BQ$3),'Step 1_Expenditure2'!$E35*((1+'Step 1_Expenditure2'!$H35)^(BQ$3-1)),0),IF(BQ$3='Step 1_Expenditure2'!$F35,'Step 1_Expenditure2'!$E35,0))))</f>
        <v/>
      </c>
      <c r="BR13" s="55" t="str">
        <f>IF(BR$3="","",IF('Step 1_Expenditure2'!$E35=0,0,IF('Step 1_Expenditure2'!$D35="OPEX",IF(AND(BR$3&gt;='Step 1_Expenditure2'!$F35,'Step 1_Expenditure2'!$F35+'Step 1_Expenditure2'!$G35-1&gt;=BR$3),'Step 1_Expenditure2'!$E35*((1+'Step 1_Expenditure2'!$H35)^(BR$3-1)),0),IF(BR$3='Step 1_Expenditure2'!$F35,'Step 1_Expenditure2'!$E35,0))))</f>
        <v/>
      </c>
      <c r="BS13" s="55" t="str">
        <f>IF(BS$3="","",IF('Step 1_Expenditure2'!$E35=0,0,IF('Step 1_Expenditure2'!$D35="OPEX",IF(AND(BS$3&gt;='Step 1_Expenditure2'!$F35,'Step 1_Expenditure2'!$F35+'Step 1_Expenditure2'!$G35-1&gt;=BS$3),'Step 1_Expenditure2'!$E35*((1+'Step 1_Expenditure2'!$H35)^(BS$3-1)),0),IF(BS$3='Step 1_Expenditure2'!$F35,'Step 1_Expenditure2'!$E35,0))))</f>
        <v/>
      </c>
      <c r="BT13" s="55" t="str">
        <f>IF(BT$3="","",IF('Step 1_Expenditure2'!$E35=0,0,IF('Step 1_Expenditure2'!$D35="OPEX",IF(AND(BT$3&gt;='Step 1_Expenditure2'!$F35,'Step 1_Expenditure2'!$F35+'Step 1_Expenditure2'!$G35-1&gt;=BT$3),'Step 1_Expenditure2'!$E35*((1+'Step 1_Expenditure2'!$H35)^(BT$3-1)),0),IF(BT$3='Step 1_Expenditure2'!$F35,'Step 1_Expenditure2'!$E35,0))))</f>
        <v/>
      </c>
      <c r="BU13" s="55" t="str">
        <f>IF(BU$3="","",IF('Step 1_Expenditure2'!$E35=0,0,IF('Step 1_Expenditure2'!$D35="OPEX",IF(AND(BU$3&gt;='Step 1_Expenditure2'!$F35,'Step 1_Expenditure2'!$F35+'Step 1_Expenditure2'!$G35-1&gt;=BU$3),'Step 1_Expenditure2'!$E35*((1+'Step 1_Expenditure2'!$H35)^(BU$3-1)),0),IF(BU$3='Step 1_Expenditure2'!$F35,'Step 1_Expenditure2'!$E35,0))))</f>
        <v/>
      </c>
      <c r="BV13" s="55" t="str">
        <f>IF(BV$3="","",IF('Step 1_Expenditure2'!$E35=0,0,IF('Step 1_Expenditure2'!$D35="OPEX",IF(AND(BV$3&gt;='Step 1_Expenditure2'!$F35,'Step 1_Expenditure2'!$F35+'Step 1_Expenditure2'!$G35-1&gt;=BV$3),'Step 1_Expenditure2'!$E35*((1+'Step 1_Expenditure2'!$H35)^(BV$3-1)),0),IF(BV$3='Step 1_Expenditure2'!$F35,'Step 1_Expenditure2'!$E35,0))))</f>
        <v/>
      </c>
      <c r="BW13" s="55" t="str">
        <f>IF(BW$3="","",IF('Step 1_Expenditure2'!$E35=0,0,IF('Step 1_Expenditure2'!$D35="OPEX",IF(AND(BW$3&gt;='Step 1_Expenditure2'!$F35,'Step 1_Expenditure2'!$F35+'Step 1_Expenditure2'!$G35-1&gt;=BW$3),'Step 1_Expenditure2'!$E35*((1+'Step 1_Expenditure2'!$H35)^(BW$3-1)),0),IF(BW$3='Step 1_Expenditure2'!$F35,'Step 1_Expenditure2'!$E35,0))))</f>
        <v/>
      </c>
      <c r="BX13" s="55" t="str">
        <f>IF(BX$3="","",IF('Step 1_Expenditure2'!$E35=0,0,IF('Step 1_Expenditure2'!$D35="OPEX",IF(AND(BX$3&gt;='Step 1_Expenditure2'!$F35,'Step 1_Expenditure2'!$F35+'Step 1_Expenditure2'!$G35-1&gt;=BX$3),'Step 1_Expenditure2'!$E35*((1+'Step 1_Expenditure2'!$H35)^(BX$3-1)),0),IF(BX$3='Step 1_Expenditure2'!$F35,'Step 1_Expenditure2'!$E35,0))))</f>
        <v/>
      </c>
      <c r="BY13" s="55" t="str">
        <f>IF(BY$3="","",IF('Step 1_Expenditure2'!$E35=0,0,IF('Step 1_Expenditure2'!$D35="OPEX",IF(AND(BY$3&gt;='Step 1_Expenditure2'!$F35,'Step 1_Expenditure2'!$F35+'Step 1_Expenditure2'!$G35-1&gt;=BY$3),'Step 1_Expenditure2'!$E35*((1+'Step 1_Expenditure2'!$H35)^(BY$3-1)),0),IF(BY$3='Step 1_Expenditure2'!$F35,'Step 1_Expenditure2'!$E35,0))))</f>
        <v/>
      </c>
      <c r="BZ13" s="55" t="str">
        <f>IF(BZ$3="","",IF('Step 1_Expenditure2'!$E35=0,0,IF('Step 1_Expenditure2'!$D35="OPEX",IF(AND(BZ$3&gt;='Step 1_Expenditure2'!$F35,'Step 1_Expenditure2'!$F35+'Step 1_Expenditure2'!$G35-1&gt;=BZ$3),'Step 1_Expenditure2'!$E35*((1+'Step 1_Expenditure2'!$H35)^(BZ$3-1)),0),IF(BZ$3='Step 1_Expenditure2'!$F35,'Step 1_Expenditure2'!$E35,0))))</f>
        <v/>
      </c>
      <c r="CA13" s="55" t="str">
        <f>IF(CA$3="","",IF('Step 1_Expenditure2'!$E35=0,0,IF('Step 1_Expenditure2'!$D35="OPEX",IF(AND(CA$3&gt;='Step 1_Expenditure2'!$F35,'Step 1_Expenditure2'!$F35+'Step 1_Expenditure2'!$G35-1&gt;=CA$3),'Step 1_Expenditure2'!$E35*((1+'Step 1_Expenditure2'!$H35)^(CA$3-1)),0),IF(CA$3='Step 1_Expenditure2'!$F35,'Step 1_Expenditure2'!$E35,0))))</f>
        <v/>
      </c>
      <c r="CB13" s="55" t="str">
        <f>IF(CB$3="","",IF('Step 1_Expenditure2'!$E35=0,0,IF('Step 1_Expenditure2'!$D35="OPEX",IF(AND(CB$3&gt;='Step 1_Expenditure2'!$F35,'Step 1_Expenditure2'!$F35+'Step 1_Expenditure2'!$G35-1&gt;=CB$3),'Step 1_Expenditure2'!$E35*((1+'Step 1_Expenditure2'!$H35)^(CB$3-1)),0),IF(CB$3='Step 1_Expenditure2'!$F35,'Step 1_Expenditure2'!$E35,0))))</f>
        <v/>
      </c>
      <c r="CC13" s="55" t="str">
        <f>IF(CC$3="","",IF('Step 1_Expenditure2'!$E35=0,0,IF('Step 1_Expenditure2'!$D35="OPEX",IF(AND(CC$3&gt;='Step 1_Expenditure2'!$F35,'Step 1_Expenditure2'!$F35+'Step 1_Expenditure2'!$G35-1&gt;=CC$3),'Step 1_Expenditure2'!$E35*((1+'Step 1_Expenditure2'!$H35)^(CC$3-1)),0),IF(CC$3='Step 1_Expenditure2'!$F35,'Step 1_Expenditure2'!$E35,0))))</f>
        <v/>
      </c>
      <c r="CD13" s="55" t="str">
        <f>IF(CD$3="","",IF('Step 1_Expenditure2'!$E35=0,0,IF('Step 1_Expenditure2'!$D35="OPEX",IF(AND(CD$3&gt;='Step 1_Expenditure2'!$F35,'Step 1_Expenditure2'!$F35+'Step 1_Expenditure2'!$G35-1&gt;=CD$3),'Step 1_Expenditure2'!$E35*((1+'Step 1_Expenditure2'!$H35)^(CD$3-1)),0),IF(CD$3='Step 1_Expenditure2'!$F35,'Step 1_Expenditure2'!$E35,0))))</f>
        <v/>
      </c>
      <c r="CE13" s="55" t="str">
        <f>IF(CE$3="","",IF('Step 1_Expenditure2'!$E35=0,0,IF('Step 1_Expenditure2'!$D35="OPEX",IF(AND(CE$3&gt;='Step 1_Expenditure2'!$F35,'Step 1_Expenditure2'!$F35+'Step 1_Expenditure2'!$G35-1&gt;=CE$3),'Step 1_Expenditure2'!$E35*((1+'Step 1_Expenditure2'!$H35)^(CE$3-1)),0),IF(CE$3='Step 1_Expenditure2'!$F35,'Step 1_Expenditure2'!$E35,0))))</f>
        <v/>
      </c>
      <c r="CF13" s="55" t="str">
        <f>IF(CF$3="","",IF('Step 1_Expenditure2'!$E35=0,0,IF('Step 1_Expenditure2'!$D35="OPEX",IF(AND(CF$3&gt;='Step 1_Expenditure2'!$F35,'Step 1_Expenditure2'!$F35+'Step 1_Expenditure2'!$G35-1&gt;=CF$3),'Step 1_Expenditure2'!$E35*((1+'Step 1_Expenditure2'!$H35)^(CF$3-1)),0),IF(CF$3='Step 1_Expenditure2'!$F35,'Step 1_Expenditure2'!$E35,0))))</f>
        <v/>
      </c>
      <c r="CG13" s="55" t="str">
        <f>IF(CG$3="","",IF('Step 1_Expenditure2'!$E35=0,0,IF('Step 1_Expenditure2'!$D35="OPEX",IF(AND(CG$3&gt;='Step 1_Expenditure2'!$F35,'Step 1_Expenditure2'!$F35+'Step 1_Expenditure2'!$G35-1&gt;=CG$3),'Step 1_Expenditure2'!$E35*((1+'Step 1_Expenditure2'!$H35)^(CG$3-1)),0),IF(CG$3='Step 1_Expenditure2'!$F35,'Step 1_Expenditure2'!$E35,0))))</f>
        <v/>
      </c>
      <c r="CH13" s="55" t="str">
        <f>IF(CH$3="","",IF('Step 1_Expenditure2'!$E35=0,0,IF('Step 1_Expenditure2'!$D35="OPEX",IF(AND(CH$3&gt;='Step 1_Expenditure2'!$F35,'Step 1_Expenditure2'!$F35+'Step 1_Expenditure2'!$G35-1&gt;=CH$3),'Step 1_Expenditure2'!$E35*((1+'Step 1_Expenditure2'!$H35)^(CH$3-1)),0),IF(CH$3='Step 1_Expenditure2'!$F35,'Step 1_Expenditure2'!$E35,0))))</f>
        <v/>
      </c>
      <c r="CI13" s="55" t="str">
        <f>IF(CI$3="","",IF('Step 1_Expenditure2'!$E35=0,0,IF('Step 1_Expenditure2'!$D35="OPEX",IF(AND(CI$3&gt;='Step 1_Expenditure2'!$F35,'Step 1_Expenditure2'!$F35+'Step 1_Expenditure2'!$G35-1&gt;=CI$3),'Step 1_Expenditure2'!$E35*((1+'Step 1_Expenditure2'!$H35)^(CI$3-1)),0),IF(CI$3='Step 1_Expenditure2'!$F35,'Step 1_Expenditure2'!$E35,0))))</f>
        <v/>
      </c>
      <c r="CJ13" s="55" t="str">
        <f>IF(CJ$3="","",IF('Step 1_Expenditure2'!$E35=0,0,IF('Step 1_Expenditure2'!$D35="OPEX",IF(AND(CJ$3&gt;='Step 1_Expenditure2'!$F35,'Step 1_Expenditure2'!$F35+'Step 1_Expenditure2'!$G35-1&gt;=CJ$3),'Step 1_Expenditure2'!$E35*((1+'Step 1_Expenditure2'!$H35)^(CJ$3-1)),0),IF(CJ$3='Step 1_Expenditure2'!$F35,'Step 1_Expenditure2'!$E35,0))))</f>
        <v/>
      </c>
      <c r="CK13" s="55" t="str">
        <f>IF(CK$3="","",IF('Step 1_Expenditure2'!$E35=0,0,IF('Step 1_Expenditure2'!$D35="OPEX",IF(AND(CK$3&gt;='Step 1_Expenditure2'!$F35,'Step 1_Expenditure2'!$F35+'Step 1_Expenditure2'!$G35-1&gt;=CK$3),'Step 1_Expenditure2'!$E35*((1+'Step 1_Expenditure2'!$H35)^(CK$3-1)),0),IF(CK$3='Step 1_Expenditure2'!$F35,'Step 1_Expenditure2'!$E35,0))))</f>
        <v/>
      </c>
      <c r="CL13" s="55" t="str">
        <f>IF(CL$3="","",IF('Step 1_Expenditure2'!$E35=0,0,IF('Step 1_Expenditure2'!$D35="OPEX",IF(AND(CL$3&gt;='Step 1_Expenditure2'!$F35,'Step 1_Expenditure2'!$F35+'Step 1_Expenditure2'!$G35-1&gt;=CL$3),'Step 1_Expenditure2'!$E35*((1+'Step 1_Expenditure2'!$H35)^(CL$3-1)),0),IF(CL$3='Step 1_Expenditure2'!$F35,'Step 1_Expenditure2'!$E35,0))))</f>
        <v/>
      </c>
      <c r="CM13" s="55" t="str">
        <f>IF(CM$3="","",IF('Step 1_Expenditure2'!$E35=0,0,IF('Step 1_Expenditure2'!$D35="OPEX",IF(AND(CM$3&gt;='Step 1_Expenditure2'!$F35,'Step 1_Expenditure2'!$F35+'Step 1_Expenditure2'!$G35-1&gt;=CM$3),'Step 1_Expenditure2'!$E35*((1+'Step 1_Expenditure2'!$H35)^(CM$3-1)),0),IF(CM$3='Step 1_Expenditure2'!$F35,'Step 1_Expenditure2'!$E35,0))))</f>
        <v/>
      </c>
      <c r="CN13" s="55" t="str">
        <f>IF(CN$3="","",IF('Step 1_Expenditure2'!$E35=0,0,IF('Step 1_Expenditure2'!$D35="OPEX",IF(AND(CN$3&gt;='Step 1_Expenditure2'!$F35,'Step 1_Expenditure2'!$F35+'Step 1_Expenditure2'!$G35-1&gt;=CN$3),'Step 1_Expenditure2'!$E35*((1+'Step 1_Expenditure2'!$H35)^(CN$3-1)),0),IF(CN$3='Step 1_Expenditure2'!$F35,'Step 1_Expenditure2'!$E35,0))))</f>
        <v/>
      </c>
      <c r="CO13" s="55" t="str">
        <f>IF(CO$3="","",IF('Step 1_Expenditure2'!$E35=0,0,IF('Step 1_Expenditure2'!$D35="OPEX",IF(AND(CO$3&gt;='Step 1_Expenditure2'!$F35,'Step 1_Expenditure2'!$F35+'Step 1_Expenditure2'!$G35-1&gt;=CO$3),'Step 1_Expenditure2'!$E35*((1+'Step 1_Expenditure2'!$H35)^(CO$3-1)),0),IF(CO$3='Step 1_Expenditure2'!$F35,'Step 1_Expenditure2'!$E35,0))))</f>
        <v/>
      </c>
      <c r="CP13" s="55" t="str">
        <f>IF(CP$3="","",IF('Step 1_Expenditure2'!$E35=0,0,IF('Step 1_Expenditure2'!$D35="OPEX",IF(AND(CP$3&gt;='Step 1_Expenditure2'!$F35,'Step 1_Expenditure2'!$F35+'Step 1_Expenditure2'!$G35-1&gt;=CP$3),'Step 1_Expenditure2'!$E35*((1+'Step 1_Expenditure2'!$H35)^(CP$3-1)),0),IF(CP$3='Step 1_Expenditure2'!$F35,'Step 1_Expenditure2'!$E35,0))))</f>
        <v/>
      </c>
      <c r="CQ13" s="55" t="str">
        <f>IF(CQ$3="","",IF('Step 1_Expenditure2'!$E35=0,0,IF('Step 1_Expenditure2'!$D35="OPEX",IF(AND(CQ$3&gt;='Step 1_Expenditure2'!$F35,'Step 1_Expenditure2'!$F35+'Step 1_Expenditure2'!$G35-1&gt;=CQ$3),'Step 1_Expenditure2'!$E35*((1+'Step 1_Expenditure2'!$H35)^(CQ$3-1)),0),IF(CQ$3='Step 1_Expenditure2'!$F35,'Step 1_Expenditure2'!$E35,0))))</f>
        <v/>
      </c>
      <c r="CR13" s="55" t="str">
        <f>IF(CR$3="","",IF('Step 1_Expenditure2'!$E35=0,0,IF('Step 1_Expenditure2'!$D35="OPEX",IF(AND(CR$3&gt;='Step 1_Expenditure2'!$F35,'Step 1_Expenditure2'!$F35+'Step 1_Expenditure2'!$G35-1&gt;=CR$3),'Step 1_Expenditure2'!$E35*((1+'Step 1_Expenditure2'!$H35)^(CR$3-1)),0),IF(CR$3='Step 1_Expenditure2'!$F35,'Step 1_Expenditure2'!$E35,0))))</f>
        <v/>
      </c>
      <c r="CS13" s="55" t="str">
        <f>IF(CS$3="","",IF('Step 1_Expenditure2'!$E35=0,0,IF('Step 1_Expenditure2'!$D35="OPEX",IF(AND(CS$3&gt;='Step 1_Expenditure2'!$F35,'Step 1_Expenditure2'!$F35+'Step 1_Expenditure2'!$G35-1&gt;=CS$3),'Step 1_Expenditure2'!$E35*((1+'Step 1_Expenditure2'!$H35)^(CS$3-1)),0),IF(CS$3='Step 1_Expenditure2'!$F35,'Step 1_Expenditure2'!$E35,0))))</f>
        <v/>
      </c>
      <c r="CT13" s="55" t="str">
        <f>IF(CT$3="","",IF('Step 1_Expenditure2'!$E35=0,0,IF('Step 1_Expenditure2'!$D35="OPEX",IF(AND(CT$3&gt;='Step 1_Expenditure2'!$F35,'Step 1_Expenditure2'!$F35+'Step 1_Expenditure2'!$G35-1&gt;=CT$3),'Step 1_Expenditure2'!$E35*((1+'Step 1_Expenditure2'!$H35)^(CT$3-1)),0),IF(CT$3='Step 1_Expenditure2'!$F35,'Step 1_Expenditure2'!$E35,0))))</f>
        <v/>
      </c>
      <c r="CU13" s="55" t="str">
        <f>IF(CU$3="","",IF('Step 1_Expenditure2'!$E35=0,0,IF('Step 1_Expenditure2'!$D35="OPEX",IF(AND(CU$3&gt;='Step 1_Expenditure2'!$F35,'Step 1_Expenditure2'!$F35+'Step 1_Expenditure2'!$G35-1&gt;=CU$3),'Step 1_Expenditure2'!$E35*((1+'Step 1_Expenditure2'!$H35)^(CU$3-1)),0),IF(CU$3='Step 1_Expenditure2'!$F35,'Step 1_Expenditure2'!$E35,0))))</f>
        <v/>
      </c>
      <c r="CV13" s="55" t="str">
        <f>IF(CV$3="","",IF('Step 1_Expenditure2'!$E35=0,0,IF('Step 1_Expenditure2'!$D35="OPEX",IF(AND(CV$3&gt;='Step 1_Expenditure2'!$F35,'Step 1_Expenditure2'!$F35+'Step 1_Expenditure2'!$G35-1&gt;=CV$3),'Step 1_Expenditure2'!$E35*((1+'Step 1_Expenditure2'!$H35)^(CV$3-1)),0),IF(CV$3='Step 1_Expenditure2'!$F35,'Step 1_Expenditure2'!$E35,0))))</f>
        <v/>
      </c>
      <c r="CW13" s="55" t="str">
        <f>IF(CW$3="","",IF('Step 1_Expenditure2'!$E35=0,0,IF('Step 1_Expenditure2'!$D35="OPEX",IF(AND(CW$3&gt;='Step 1_Expenditure2'!$F35,'Step 1_Expenditure2'!$F35+'Step 1_Expenditure2'!$G35-1&gt;=CW$3),'Step 1_Expenditure2'!$E35*((1+'Step 1_Expenditure2'!$H35)^(CW$3-1)),0),IF(CW$3='Step 1_Expenditure2'!$F35,'Step 1_Expenditure2'!$E35,0))))</f>
        <v/>
      </c>
      <c r="CX13" s="55" t="str">
        <f>IF(CX$3="","",IF('Step 1_Expenditure2'!$E35=0,0,IF('Step 1_Expenditure2'!$D35="OPEX",IF(AND(CX$3&gt;='Step 1_Expenditure2'!$F35,'Step 1_Expenditure2'!$F35+'Step 1_Expenditure2'!$G35-1&gt;=CX$3),'Step 1_Expenditure2'!$E35*((1+'Step 1_Expenditure2'!$H35)^(CX$3-1)),0),IF(CX$3='Step 1_Expenditure2'!$F35,'Step 1_Expenditure2'!$E35,0))))</f>
        <v/>
      </c>
      <c r="CY13" s="55" t="str">
        <f>IF(CY$3="","",IF('Step 1_Expenditure2'!$E35=0,0,IF('Step 1_Expenditure2'!$D35="OPEX",IF(AND(CY$3&gt;='Step 1_Expenditure2'!$F35,'Step 1_Expenditure2'!$F35+'Step 1_Expenditure2'!$G35-1&gt;=CY$3),'Step 1_Expenditure2'!$E35*((1+'Step 1_Expenditure2'!$H35)^(CY$3-1)),0),IF(CY$3='Step 1_Expenditure2'!$F35,'Step 1_Expenditure2'!$E35,0))))</f>
        <v/>
      </c>
      <c r="CZ13" s="55" t="str">
        <f>IF(CZ$3="","",IF('Step 1_Expenditure2'!$E35=0,0,IF('Step 1_Expenditure2'!$D35="OPEX",IF(AND(CZ$3&gt;='Step 1_Expenditure2'!$F35,'Step 1_Expenditure2'!$F35+'Step 1_Expenditure2'!$G35-1&gt;=CZ$3),'Step 1_Expenditure2'!$E35*((1+'Step 1_Expenditure2'!$H35)^(CZ$3-1)),0),IF(CZ$3='Step 1_Expenditure2'!$F35,'Step 1_Expenditure2'!$E35,0))))</f>
        <v/>
      </c>
      <c r="DA13" s="55" t="str">
        <f>IF(DA$3="","",IF('Step 1_Expenditure2'!$E35=0,0,IF('Step 1_Expenditure2'!$D35="OPEX",IF(AND(DA$3&gt;='Step 1_Expenditure2'!$F35,'Step 1_Expenditure2'!$F35+'Step 1_Expenditure2'!$G35-1&gt;=DA$3),'Step 1_Expenditure2'!$E35*((1+'Step 1_Expenditure2'!$H35)^(DA$3-1)),0),IF(DA$3='Step 1_Expenditure2'!$F35,'Step 1_Expenditure2'!$E35,0))))</f>
        <v/>
      </c>
      <c r="DB13" s="55" t="str">
        <f>IF(DB$3="","",IF('Step 1_Expenditure2'!$E35=0,0,IF('Step 1_Expenditure2'!$D35="OPEX",IF(AND(DB$3&gt;='Step 1_Expenditure2'!$F35,'Step 1_Expenditure2'!$F35+'Step 1_Expenditure2'!$G35-1&gt;=DB$3),'Step 1_Expenditure2'!$E35*((1+'Step 1_Expenditure2'!$H35)^(DB$3-1)),0),IF(DB$3='Step 1_Expenditure2'!$F35,'Step 1_Expenditure2'!$E35,0))))</f>
        <v/>
      </c>
      <c r="DC13" s="1"/>
    </row>
    <row r="14" spans="1:107" s="3" customFormat="1" x14ac:dyDescent="0.25">
      <c r="A14" s="3">
        <f t="shared" si="0"/>
        <v>0</v>
      </c>
      <c r="B14" s="22" t="str">
        <f>IF('Step 1_Expenditure2'!E36&gt;0,'Step 1_Expenditure2'!B36,"")</f>
        <v/>
      </c>
      <c r="C14" s="152" t="str">
        <f>IF('Step 1_Expenditure2'!E36&gt;0,'Step 1_Expenditure2'!D36,"")</f>
        <v/>
      </c>
      <c r="D14" s="158" t="str">
        <f>IF('Step 1_Expenditure2'!E36&gt;0,IF('Step 1_Expenditure2'!F36+'Step 1_Expenditure2'!G36&gt;'Step 1_Expenditure2'!$C$20,'Step 1_Expenditure2'!$C$20,'Step 1_Expenditure2'!F36+'Step 1_Expenditure2'!G36),"")</f>
        <v/>
      </c>
      <c r="E14" s="22" t="str">
        <f>IF('Step 1_Expenditure2'!E36&gt;0,'Step 1_Expenditure2'!C36,"")</f>
        <v/>
      </c>
      <c r="F14" s="55">
        <f>IF(F$3="","",IF('Step 1_Expenditure2'!$E36=0,0,IF('Step 1_Expenditure2'!$D36="OPEX",IF(AND(F$3&gt;='Step 1_Expenditure2'!$F36,'Step 1_Expenditure2'!$F36+'Step 1_Expenditure2'!$G36-1&gt;=F$3),'Step 1_Expenditure2'!$E36*((1+'Step 1_Expenditure2'!$H36)^(F$3)),0),IF(F$3='Step 1_Expenditure2'!$F36,'Step 1_Expenditure2'!$E36,0))))</f>
        <v>0</v>
      </c>
      <c r="G14" s="55">
        <f>IF(G$3="","",IF('Step 1_Expenditure2'!$E36=0,0,IF('Step 1_Expenditure2'!$D36="OPEX",IF(AND(G$3&gt;='Step 1_Expenditure2'!$F36,'Step 1_Expenditure2'!$F36+'Step 1_Expenditure2'!$G36-1&gt;=G$3),'Step 1_Expenditure2'!$E36*((1+'Step 1_Expenditure2'!$H36)^(G$3-1)),0),IF(G$3='Step 1_Expenditure2'!$F36,'Step 1_Expenditure2'!$E36,0))))</f>
        <v>0</v>
      </c>
      <c r="H14" s="55">
        <f>IF(H$3="","",IF('Step 1_Expenditure2'!$E36=0,0,IF('Step 1_Expenditure2'!$D36="OPEX",IF(AND(H$3&gt;='Step 1_Expenditure2'!$F36,'Step 1_Expenditure2'!$F36+'Step 1_Expenditure2'!$G36-1&gt;=H$3),'Step 1_Expenditure2'!$E36*((1+'Step 1_Expenditure2'!$H36)^(H$3-1)),0),IF(H$3='Step 1_Expenditure2'!$F36,'Step 1_Expenditure2'!$E36,0))))</f>
        <v>0</v>
      </c>
      <c r="I14" s="55">
        <f>IF(I$3="","",IF('Step 1_Expenditure2'!$E36=0,0,IF('Step 1_Expenditure2'!$D36="OPEX",IF(AND(I$3&gt;='Step 1_Expenditure2'!$F36,'Step 1_Expenditure2'!$F36+'Step 1_Expenditure2'!$G36-1&gt;=I$3),'Step 1_Expenditure2'!$E36*((1+'Step 1_Expenditure2'!$H36)^(I$3-1)),0),IF(I$3='Step 1_Expenditure2'!$F36,'Step 1_Expenditure2'!$E36,0))))</f>
        <v>0</v>
      </c>
      <c r="J14" s="55">
        <f>IF(J$3="","",IF('Step 1_Expenditure2'!$E36=0,0,IF('Step 1_Expenditure2'!$D36="OPEX",IF(AND(J$3&gt;='Step 1_Expenditure2'!$F36,'Step 1_Expenditure2'!$F36+'Step 1_Expenditure2'!$G36-1&gt;=J$3),'Step 1_Expenditure2'!$E36*((1+'Step 1_Expenditure2'!$H36)^(J$3-1)),0),IF(J$3='Step 1_Expenditure2'!$F36,'Step 1_Expenditure2'!$E36,0))))</f>
        <v>0</v>
      </c>
      <c r="K14" s="55">
        <f>IF(K$3="","",IF('Step 1_Expenditure2'!$E36=0,0,IF('Step 1_Expenditure2'!$D36="OPEX",IF(AND(K$3&gt;='Step 1_Expenditure2'!$F36,'Step 1_Expenditure2'!$F36+'Step 1_Expenditure2'!$G36-1&gt;=K$3),'Step 1_Expenditure2'!$E36*((1+'Step 1_Expenditure2'!$H36)^(K$3-1)),0),IF(K$3='Step 1_Expenditure2'!$F36,'Step 1_Expenditure2'!$E36,0))))</f>
        <v>0</v>
      </c>
      <c r="L14" s="55">
        <f>IF(L$3="","",IF('Step 1_Expenditure2'!$E36=0,0,IF('Step 1_Expenditure2'!$D36="OPEX",IF(AND(L$3&gt;='Step 1_Expenditure2'!$F36,'Step 1_Expenditure2'!$F36+'Step 1_Expenditure2'!$G36-1&gt;=L$3),'Step 1_Expenditure2'!$E36*((1+'Step 1_Expenditure2'!$H36)^(L$3-1)),0),IF(L$3='Step 1_Expenditure2'!$F36,'Step 1_Expenditure2'!$E36,0))))</f>
        <v>0</v>
      </c>
      <c r="M14" s="55">
        <f>IF(M$3="","",IF('Step 1_Expenditure2'!$E36=0,0,IF('Step 1_Expenditure2'!$D36="OPEX",IF(AND(M$3&gt;='Step 1_Expenditure2'!$F36,'Step 1_Expenditure2'!$F36+'Step 1_Expenditure2'!$G36-1&gt;=M$3),'Step 1_Expenditure2'!$E36*((1+'Step 1_Expenditure2'!$H36)^(M$3-1)),0),IF(M$3='Step 1_Expenditure2'!$F36,'Step 1_Expenditure2'!$E36,0))))</f>
        <v>0</v>
      </c>
      <c r="N14" s="55">
        <f>IF(N$3="","",IF('Step 1_Expenditure2'!$E36=0,0,IF('Step 1_Expenditure2'!$D36="OPEX",IF(AND(N$3&gt;='Step 1_Expenditure2'!$F36,'Step 1_Expenditure2'!$F36+'Step 1_Expenditure2'!$G36-1&gt;=N$3),'Step 1_Expenditure2'!$E36*((1+'Step 1_Expenditure2'!$H36)^(N$3-1)),0),IF(N$3='Step 1_Expenditure2'!$F36,'Step 1_Expenditure2'!$E36,0))))</f>
        <v>0</v>
      </c>
      <c r="O14" s="55">
        <f>IF(O$3="","",IF('Step 1_Expenditure2'!$E36=0,0,IF('Step 1_Expenditure2'!$D36="OPEX",IF(AND(O$3&gt;='Step 1_Expenditure2'!$F36,'Step 1_Expenditure2'!$F36+'Step 1_Expenditure2'!$G36-1&gt;=O$3),'Step 1_Expenditure2'!$E36*((1+'Step 1_Expenditure2'!$H36)^(O$3-1)),0),IF(O$3='Step 1_Expenditure2'!$F36,'Step 1_Expenditure2'!$E36,0))))</f>
        <v>0</v>
      </c>
      <c r="P14" s="55">
        <f>IF(P$3="","",IF('Step 1_Expenditure2'!$E36=0,0,IF('Step 1_Expenditure2'!$D36="OPEX",IF(AND(P$3&gt;='Step 1_Expenditure2'!$F36,'Step 1_Expenditure2'!$F36+'Step 1_Expenditure2'!$G36-1&gt;=P$3),'Step 1_Expenditure2'!$E36*((1+'Step 1_Expenditure2'!$H36)^(P$3-1)),0),IF(P$3='Step 1_Expenditure2'!$F36,'Step 1_Expenditure2'!$E36,0))))</f>
        <v>0</v>
      </c>
      <c r="Q14" s="55">
        <f>IF(Q$3="","",IF('Step 1_Expenditure2'!$E36=0,0,IF('Step 1_Expenditure2'!$D36="OPEX",IF(AND(Q$3&gt;='Step 1_Expenditure2'!$F36,'Step 1_Expenditure2'!$F36+'Step 1_Expenditure2'!$G36-1&gt;=Q$3),'Step 1_Expenditure2'!$E36*((1+'Step 1_Expenditure2'!$H36)^(Q$3-1)),0),IF(Q$3='Step 1_Expenditure2'!$F36,'Step 1_Expenditure2'!$E36,0))))</f>
        <v>0</v>
      </c>
      <c r="R14" s="55">
        <f>IF(R$3="","",IF('Step 1_Expenditure2'!$E36=0,0,IF('Step 1_Expenditure2'!$D36="OPEX",IF(AND(R$3&gt;='Step 1_Expenditure2'!$F36,'Step 1_Expenditure2'!$F36+'Step 1_Expenditure2'!$G36-1&gt;=R$3),'Step 1_Expenditure2'!$E36*((1+'Step 1_Expenditure2'!$H36)^(R$3-1)),0),IF(R$3='Step 1_Expenditure2'!$F36,'Step 1_Expenditure2'!$E36,0))))</f>
        <v>0</v>
      </c>
      <c r="S14" s="55">
        <f>IF(S$3="","",IF('Step 1_Expenditure2'!$E36=0,0,IF('Step 1_Expenditure2'!$D36="OPEX",IF(AND(S$3&gt;='Step 1_Expenditure2'!$F36,'Step 1_Expenditure2'!$F36+'Step 1_Expenditure2'!$G36-1&gt;=S$3),'Step 1_Expenditure2'!$E36*((1+'Step 1_Expenditure2'!$H36)^(S$3-1)),0),IF(S$3='Step 1_Expenditure2'!$F36,'Step 1_Expenditure2'!$E36,0))))</f>
        <v>0</v>
      </c>
      <c r="T14" s="55">
        <f>IF(T$3="","",IF('Step 1_Expenditure2'!$E36=0,0,IF('Step 1_Expenditure2'!$D36="OPEX",IF(AND(T$3&gt;='Step 1_Expenditure2'!$F36,'Step 1_Expenditure2'!$F36+'Step 1_Expenditure2'!$G36-1&gt;=T$3),'Step 1_Expenditure2'!$E36*((1+'Step 1_Expenditure2'!$H36)^(T$3-1)),0),IF(T$3='Step 1_Expenditure2'!$F36,'Step 1_Expenditure2'!$E36,0))))</f>
        <v>0</v>
      </c>
      <c r="U14" s="55">
        <f>IF(U$3="","",IF('Step 1_Expenditure2'!$E36=0,0,IF('Step 1_Expenditure2'!$D36="OPEX",IF(AND(U$3&gt;='Step 1_Expenditure2'!$F36,'Step 1_Expenditure2'!$F36+'Step 1_Expenditure2'!$G36-1&gt;=U$3),'Step 1_Expenditure2'!$E36*((1+'Step 1_Expenditure2'!$H36)^(U$3-1)),0),IF(U$3='Step 1_Expenditure2'!$F36,'Step 1_Expenditure2'!$E36,0))))</f>
        <v>0</v>
      </c>
      <c r="V14" s="55">
        <f>IF(V$3="","",IF('Step 1_Expenditure2'!$E36=0,0,IF('Step 1_Expenditure2'!$D36="OPEX",IF(AND(V$3&gt;='Step 1_Expenditure2'!$F36,'Step 1_Expenditure2'!$F36+'Step 1_Expenditure2'!$G36-1&gt;=V$3),'Step 1_Expenditure2'!$E36*((1+'Step 1_Expenditure2'!$H36)^(V$3-1)),0),IF(V$3='Step 1_Expenditure2'!$F36,'Step 1_Expenditure2'!$E36,0))))</f>
        <v>0</v>
      </c>
      <c r="W14" s="55">
        <f>IF(W$3="","",IF('Step 1_Expenditure2'!$E36=0,0,IF('Step 1_Expenditure2'!$D36="OPEX",IF(AND(W$3&gt;='Step 1_Expenditure2'!$F36,'Step 1_Expenditure2'!$F36+'Step 1_Expenditure2'!$G36-1&gt;=W$3),'Step 1_Expenditure2'!$E36*((1+'Step 1_Expenditure2'!$H36)^(W$3-1)),0),IF(W$3='Step 1_Expenditure2'!$F36,'Step 1_Expenditure2'!$E36,0))))</f>
        <v>0</v>
      </c>
      <c r="X14" s="55">
        <f>IF(X$3="","",IF('Step 1_Expenditure2'!$E36=0,0,IF('Step 1_Expenditure2'!$D36="OPEX",IF(AND(X$3&gt;='Step 1_Expenditure2'!$F36,'Step 1_Expenditure2'!$F36+'Step 1_Expenditure2'!$G36-1&gt;=X$3),'Step 1_Expenditure2'!$E36*((1+'Step 1_Expenditure2'!$H36)^(X$3-1)),0),IF(X$3='Step 1_Expenditure2'!$F36,'Step 1_Expenditure2'!$E36,0))))</f>
        <v>0</v>
      </c>
      <c r="Y14" s="55">
        <f>IF(Y$3="","",IF('Step 1_Expenditure2'!$E36=0,0,IF('Step 1_Expenditure2'!$D36="OPEX",IF(AND(Y$3&gt;='Step 1_Expenditure2'!$F36,'Step 1_Expenditure2'!$F36+'Step 1_Expenditure2'!$G36-1&gt;=Y$3),'Step 1_Expenditure2'!$E36*((1+'Step 1_Expenditure2'!$H36)^(Y$3-1)),0),IF(Y$3='Step 1_Expenditure2'!$F36,'Step 1_Expenditure2'!$E36,0))))</f>
        <v>0</v>
      </c>
      <c r="Z14" s="55">
        <f>IF(Z$3="","",IF('Step 1_Expenditure2'!$E36=0,0,IF('Step 1_Expenditure2'!$D36="OPEX",IF(AND(Z$3&gt;='Step 1_Expenditure2'!$F36,'Step 1_Expenditure2'!$F36+'Step 1_Expenditure2'!$G36-1&gt;=Z$3),'Step 1_Expenditure2'!$E36*((1+'Step 1_Expenditure2'!$H36)^(Z$3-1)),0),IF(Z$3='Step 1_Expenditure2'!$F36,'Step 1_Expenditure2'!$E36,0))))</f>
        <v>0</v>
      </c>
      <c r="AA14" s="55" t="str">
        <f>IF(AA$3="","",IF('Step 1_Expenditure2'!$E36=0,0,IF('Step 1_Expenditure2'!$D36="OPEX",IF(AND(AA$3&gt;='Step 1_Expenditure2'!$F36,'Step 1_Expenditure2'!$F36+'Step 1_Expenditure2'!$G36-1&gt;=AA$3),'Step 1_Expenditure2'!$E36*((1+'Step 1_Expenditure2'!$H36)^(AA$3-1)),0),IF(AA$3='Step 1_Expenditure2'!$F36,'Step 1_Expenditure2'!$E36,0))))</f>
        <v/>
      </c>
      <c r="AB14" s="55" t="str">
        <f>IF(AB$3="","",IF('Step 1_Expenditure2'!$E36=0,0,IF('Step 1_Expenditure2'!$D36="OPEX",IF(AND(AB$3&gt;='Step 1_Expenditure2'!$F36,'Step 1_Expenditure2'!$F36+'Step 1_Expenditure2'!$G36-1&gt;=AB$3),'Step 1_Expenditure2'!$E36*((1+'Step 1_Expenditure2'!$H36)^(AB$3-1)),0),IF(AB$3='Step 1_Expenditure2'!$F36,'Step 1_Expenditure2'!$E36,0))))</f>
        <v/>
      </c>
      <c r="AC14" s="55" t="str">
        <f>IF(AC$3="","",IF('Step 1_Expenditure2'!$E36=0,0,IF('Step 1_Expenditure2'!$D36="OPEX",IF(AND(AC$3&gt;='Step 1_Expenditure2'!$F36,'Step 1_Expenditure2'!$F36+'Step 1_Expenditure2'!$G36-1&gt;=AC$3),'Step 1_Expenditure2'!$E36*((1+'Step 1_Expenditure2'!$H36)^(AC$3-1)),0),IF(AC$3='Step 1_Expenditure2'!$F36,'Step 1_Expenditure2'!$E36,0))))</f>
        <v/>
      </c>
      <c r="AD14" s="55" t="str">
        <f>IF(AD$3="","",IF('Step 1_Expenditure2'!$E36=0,0,IF('Step 1_Expenditure2'!$D36="OPEX",IF(AND(AD$3&gt;='Step 1_Expenditure2'!$F36,'Step 1_Expenditure2'!$F36+'Step 1_Expenditure2'!$G36-1&gt;=AD$3),'Step 1_Expenditure2'!$E36*((1+'Step 1_Expenditure2'!$H36)^(AD$3-1)),0),IF(AD$3='Step 1_Expenditure2'!$F36,'Step 1_Expenditure2'!$E36,0))))</f>
        <v/>
      </c>
      <c r="AE14" s="55" t="str">
        <f>IF(AE$3="","",IF('Step 1_Expenditure2'!$E36=0,0,IF('Step 1_Expenditure2'!$D36="OPEX",IF(AND(AE$3&gt;='Step 1_Expenditure2'!$F36,'Step 1_Expenditure2'!$F36+'Step 1_Expenditure2'!$G36-1&gt;=AE$3),'Step 1_Expenditure2'!$E36*((1+'Step 1_Expenditure2'!$H36)^(AE$3-1)),0),IF(AE$3='Step 1_Expenditure2'!$F36,'Step 1_Expenditure2'!$E36,0))))</f>
        <v/>
      </c>
      <c r="AF14" s="55" t="str">
        <f>IF(AF$3="","",IF('Step 1_Expenditure2'!$E36=0,0,IF('Step 1_Expenditure2'!$D36="OPEX",IF(AND(AF$3&gt;='Step 1_Expenditure2'!$F36,'Step 1_Expenditure2'!$F36+'Step 1_Expenditure2'!$G36-1&gt;=AF$3),'Step 1_Expenditure2'!$E36*((1+'Step 1_Expenditure2'!$H36)^(AF$3-1)),0),IF(AF$3='Step 1_Expenditure2'!$F36,'Step 1_Expenditure2'!$E36,0))))</f>
        <v/>
      </c>
      <c r="AG14" s="55" t="str">
        <f>IF(AG$3="","",IF('Step 1_Expenditure2'!$E36=0,0,IF('Step 1_Expenditure2'!$D36="OPEX",IF(AND(AG$3&gt;='Step 1_Expenditure2'!$F36,'Step 1_Expenditure2'!$F36+'Step 1_Expenditure2'!$G36-1&gt;=AG$3),'Step 1_Expenditure2'!$E36*((1+'Step 1_Expenditure2'!$H36)^(AG$3-1)),0),IF(AG$3='Step 1_Expenditure2'!$F36,'Step 1_Expenditure2'!$E36,0))))</f>
        <v/>
      </c>
      <c r="AH14" s="55" t="str">
        <f>IF(AH$3="","",IF('Step 1_Expenditure2'!$E36=0,0,IF('Step 1_Expenditure2'!$D36="OPEX",IF(AND(AH$3&gt;='Step 1_Expenditure2'!$F36,'Step 1_Expenditure2'!$F36+'Step 1_Expenditure2'!$G36-1&gt;=AH$3),'Step 1_Expenditure2'!$E36*((1+'Step 1_Expenditure2'!$H36)^(AH$3-1)),0),IF(AH$3='Step 1_Expenditure2'!$F36,'Step 1_Expenditure2'!$E36,0))))</f>
        <v/>
      </c>
      <c r="AI14" s="55" t="str">
        <f>IF(AI$3="","",IF('Step 1_Expenditure2'!$E36=0,0,IF('Step 1_Expenditure2'!$D36="OPEX",IF(AND(AI$3&gt;='Step 1_Expenditure2'!$F36,'Step 1_Expenditure2'!$F36+'Step 1_Expenditure2'!$G36-1&gt;=AI$3),'Step 1_Expenditure2'!$E36*((1+'Step 1_Expenditure2'!$H36)^(AI$3-1)),0),IF(AI$3='Step 1_Expenditure2'!$F36,'Step 1_Expenditure2'!$E36,0))))</f>
        <v/>
      </c>
      <c r="AJ14" s="55" t="str">
        <f>IF(AJ$3="","",IF('Step 1_Expenditure2'!$E36=0,0,IF('Step 1_Expenditure2'!$D36="OPEX",IF(AND(AJ$3&gt;='Step 1_Expenditure2'!$F36,'Step 1_Expenditure2'!$F36+'Step 1_Expenditure2'!$G36-1&gt;=AJ$3),'Step 1_Expenditure2'!$E36*((1+'Step 1_Expenditure2'!$H36)^(AJ$3-1)),0),IF(AJ$3='Step 1_Expenditure2'!$F36,'Step 1_Expenditure2'!$E36,0))))</f>
        <v/>
      </c>
      <c r="AK14" s="55" t="str">
        <f>IF(AK$3="","",IF('Step 1_Expenditure2'!$E36=0,0,IF('Step 1_Expenditure2'!$D36="OPEX",IF(AND(AK$3&gt;='Step 1_Expenditure2'!$F36,'Step 1_Expenditure2'!$F36+'Step 1_Expenditure2'!$G36-1&gt;=AK$3),'Step 1_Expenditure2'!$E36*((1+'Step 1_Expenditure2'!$H36)^(AK$3-1)),0),IF(AK$3='Step 1_Expenditure2'!$F36,'Step 1_Expenditure2'!$E36,0))))</f>
        <v/>
      </c>
      <c r="AL14" s="55" t="str">
        <f>IF(AL$3="","",IF('Step 1_Expenditure2'!$E36=0,0,IF('Step 1_Expenditure2'!$D36="OPEX",IF(AND(AL$3&gt;='Step 1_Expenditure2'!$F36,'Step 1_Expenditure2'!$F36+'Step 1_Expenditure2'!$G36-1&gt;=AL$3),'Step 1_Expenditure2'!$E36*((1+'Step 1_Expenditure2'!$H36)^(AL$3-1)),0),IF(AL$3='Step 1_Expenditure2'!$F36,'Step 1_Expenditure2'!$E36,0))))</f>
        <v/>
      </c>
      <c r="AM14" s="55" t="str">
        <f>IF(AM$3="","",IF('Step 1_Expenditure2'!$E36=0,0,IF('Step 1_Expenditure2'!$D36="OPEX",IF(AND(AM$3&gt;='Step 1_Expenditure2'!$F36,'Step 1_Expenditure2'!$F36+'Step 1_Expenditure2'!$G36-1&gt;=AM$3),'Step 1_Expenditure2'!$E36*((1+'Step 1_Expenditure2'!$H36)^(AM$3-1)),0),IF(AM$3='Step 1_Expenditure2'!$F36,'Step 1_Expenditure2'!$E36,0))))</f>
        <v/>
      </c>
      <c r="AN14" s="55" t="str">
        <f>IF(AN$3="","",IF('Step 1_Expenditure2'!$E36=0,0,IF('Step 1_Expenditure2'!$D36="OPEX",IF(AND(AN$3&gt;='Step 1_Expenditure2'!$F36,'Step 1_Expenditure2'!$F36+'Step 1_Expenditure2'!$G36-1&gt;=AN$3),'Step 1_Expenditure2'!$E36*((1+'Step 1_Expenditure2'!$H36)^(AN$3-1)),0),IF(AN$3='Step 1_Expenditure2'!$F36,'Step 1_Expenditure2'!$E36,0))))</f>
        <v/>
      </c>
      <c r="AO14" s="55" t="str">
        <f>IF(AO$3="","",IF('Step 1_Expenditure2'!$E36=0,0,IF('Step 1_Expenditure2'!$D36="OPEX",IF(AND(AO$3&gt;='Step 1_Expenditure2'!$F36,'Step 1_Expenditure2'!$F36+'Step 1_Expenditure2'!$G36-1&gt;=AO$3),'Step 1_Expenditure2'!$E36*((1+'Step 1_Expenditure2'!$H36)^(AO$3-1)),0),IF(AO$3='Step 1_Expenditure2'!$F36,'Step 1_Expenditure2'!$E36,0))))</f>
        <v/>
      </c>
      <c r="AP14" s="55" t="str">
        <f>IF(AP$3="","",IF('Step 1_Expenditure2'!$E36=0,0,IF('Step 1_Expenditure2'!$D36="OPEX",IF(AND(AP$3&gt;='Step 1_Expenditure2'!$F36,'Step 1_Expenditure2'!$F36+'Step 1_Expenditure2'!$G36-1&gt;=AP$3),'Step 1_Expenditure2'!$E36*((1+'Step 1_Expenditure2'!$H36)^(AP$3-1)),0),IF(AP$3='Step 1_Expenditure2'!$F36,'Step 1_Expenditure2'!$E36,0))))</f>
        <v/>
      </c>
      <c r="AQ14" s="55" t="str">
        <f>IF(AQ$3="","",IF('Step 1_Expenditure2'!$E36=0,0,IF('Step 1_Expenditure2'!$D36="OPEX",IF(AND(AQ$3&gt;='Step 1_Expenditure2'!$F36,'Step 1_Expenditure2'!$F36+'Step 1_Expenditure2'!$G36-1&gt;=AQ$3),'Step 1_Expenditure2'!$E36*((1+'Step 1_Expenditure2'!$H36)^(AQ$3-1)),0),IF(AQ$3='Step 1_Expenditure2'!$F36,'Step 1_Expenditure2'!$E36,0))))</f>
        <v/>
      </c>
      <c r="AR14" s="55" t="str">
        <f>IF(AR$3="","",IF('Step 1_Expenditure2'!$E36=0,0,IF('Step 1_Expenditure2'!$D36="OPEX",IF(AND(AR$3&gt;='Step 1_Expenditure2'!$F36,'Step 1_Expenditure2'!$F36+'Step 1_Expenditure2'!$G36-1&gt;=AR$3),'Step 1_Expenditure2'!$E36*((1+'Step 1_Expenditure2'!$H36)^(AR$3-1)),0),IF(AR$3='Step 1_Expenditure2'!$F36,'Step 1_Expenditure2'!$E36,0))))</f>
        <v/>
      </c>
      <c r="AS14" s="55" t="str">
        <f>IF(AS$3="","",IF('Step 1_Expenditure2'!$E36=0,0,IF('Step 1_Expenditure2'!$D36="OPEX",IF(AND(AS$3&gt;='Step 1_Expenditure2'!$F36,'Step 1_Expenditure2'!$F36+'Step 1_Expenditure2'!$G36-1&gt;=AS$3),'Step 1_Expenditure2'!$E36*((1+'Step 1_Expenditure2'!$H36)^(AS$3-1)),0),IF(AS$3='Step 1_Expenditure2'!$F36,'Step 1_Expenditure2'!$E36,0))))</f>
        <v/>
      </c>
      <c r="AT14" s="55" t="str">
        <f>IF(AT$3="","",IF('Step 1_Expenditure2'!$E36=0,0,IF('Step 1_Expenditure2'!$D36="OPEX",IF(AND(AT$3&gt;='Step 1_Expenditure2'!$F36,'Step 1_Expenditure2'!$F36+'Step 1_Expenditure2'!$G36-1&gt;=AT$3),'Step 1_Expenditure2'!$E36*((1+'Step 1_Expenditure2'!$H36)^(AT$3-1)),0),IF(AT$3='Step 1_Expenditure2'!$F36,'Step 1_Expenditure2'!$E36,0))))</f>
        <v/>
      </c>
      <c r="AU14" s="55" t="str">
        <f>IF(AU$3="","",IF('Step 1_Expenditure2'!$E36=0,0,IF('Step 1_Expenditure2'!$D36="OPEX",IF(AND(AU$3&gt;='Step 1_Expenditure2'!$F36,'Step 1_Expenditure2'!$F36+'Step 1_Expenditure2'!$G36-1&gt;=AU$3),'Step 1_Expenditure2'!$E36*((1+'Step 1_Expenditure2'!$H36)^(AU$3-1)),0),IF(AU$3='Step 1_Expenditure2'!$F36,'Step 1_Expenditure2'!$E36,0))))</f>
        <v/>
      </c>
      <c r="AV14" s="55" t="str">
        <f>IF(AV$3="","",IF('Step 1_Expenditure2'!$E36=0,0,IF('Step 1_Expenditure2'!$D36="OPEX",IF(AND(AV$3&gt;='Step 1_Expenditure2'!$F36,'Step 1_Expenditure2'!$F36+'Step 1_Expenditure2'!$G36-1&gt;=AV$3),'Step 1_Expenditure2'!$E36*((1+'Step 1_Expenditure2'!$H36)^(AV$3-1)),0),IF(AV$3='Step 1_Expenditure2'!$F36,'Step 1_Expenditure2'!$E36,0))))</f>
        <v/>
      </c>
      <c r="AW14" s="55" t="str">
        <f>IF(AW$3="","",IF('Step 1_Expenditure2'!$E36=0,0,IF('Step 1_Expenditure2'!$D36="OPEX",IF(AND(AW$3&gt;='Step 1_Expenditure2'!$F36,'Step 1_Expenditure2'!$F36+'Step 1_Expenditure2'!$G36-1&gt;=AW$3),'Step 1_Expenditure2'!$E36*((1+'Step 1_Expenditure2'!$H36)^(AW$3-1)),0),IF(AW$3='Step 1_Expenditure2'!$F36,'Step 1_Expenditure2'!$E36,0))))</f>
        <v/>
      </c>
      <c r="AX14" s="55" t="str">
        <f>IF(AX$3="","",IF('Step 1_Expenditure2'!$E36=0,0,IF('Step 1_Expenditure2'!$D36="OPEX",IF(AND(AX$3&gt;='Step 1_Expenditure2'!$F36,'Step 1_Expenditure2'!$F36+'Step 1_Expenditure2'!$G36-1&gt;=AX$3),'Step 1_Expenditure2'!$E36*((1+'Step 1_Expenditure2'!$H36)^(AX$3-1)),0),IF(AX$3='Step 1_Expenditure2'!$F36,'Step 1_Expenditure2'!$E36,0))))</f>
        <v/>
      </c>
      <c r="AY14" s="55" t="str">
        <f>IF(AY$3="","",IF('Step 1_Expenditure2'!$E36=0,0,IF('Step 1_Expenditure2'!$D36="OPEX",IF(AND(AY$3&gt;='Step 1_Expenditure2'!$F36,'Step 1_Expenditure2'!$F36+'Step 1_Expenditure2'!$G36-1&gt;=AY$3),'Step 1_Expenditure2'!$E36*((1+'Step 1_Expenditure2'!$H36)^(AY$3-1)),0),IF(AY$3='Step 1_Expenditure2'!$F36,'Step 1_Expenditure2'!$E36,0))))</f>
        <v/>
      </c>
      <c r="AZ14" s="55" t="str">
        <f>IF(AZ$3="","",IF('Step 1_Expenditure2'!$E36=0,0,IF('Step 1_Expenditure2'!$D36="OPEX",IF(AND(AZ$3&gt;='Step 1_Expenditure2'!$F36,'Step 1_Expenditure2'!$F36+'Step 1_Expenditure2'!$G36-1&gt;=AZ$3),'Step 1_Expenditure2'!$E36*((1+'Step 1_Expenditure2'!$H36)^(AZ$3-1)),0),IF(AZ$3='Step 1_Expenditure2'!$F36,'Step 1_Expenditure2'!$E36,0))))</f>
        <v/>
      </c>
      <c r="BA14" s="55" t="str">
        <f>IF(BA$3="","",IF('Step 1_Expenditure2'!$E36=0,0,IF('Step 1_Expenditure2'!$D36="OPEX",IF(AND(BA$3&gt;='Step 1_Expenditure2'!$F36,'Step 1_Expenditure2'!$F36+'Step 1_Expenditure2'!$G36-1&gt;=BA$3),'Step 1_Expenditure2'!$E36*((1+'Step 1_Expenditure2'!$H36)^(BA$3-1)),0),IF(BA$3='Step 1_Expenditure2'!$F36,'Step 1_Expenditure2'!$E36,0))))</f>
        <v/>
      </c>
      <c r="BB14" s="55" t="str">
        <f>IF(BB$3="","",IF('Step 1_Expenditure2'!$E36=0,0,IF('Step 1_Expenditure2'!$D36="OPEX",IF(AND(BB$3&gt;='Step 1_Expenditure2'!$F36,'Step 1_Expenditure2'!$F36+'Step 1_Expenditure2'!$G36-1&gt;=BB$3),'Step 1_Expenditure2'!$E36*((1+'Step 1_Expenditure2'!$H36)^(BB$3-1)),0),IF(BB$3='Step 1_Expenditure2'!$F36,'Step 1_Expenditure2'!$E36,0))))</f>
        <v/>
      </c>
      <c r="BC14" s="55" t="str">
        <f>IF(BC$3="","",IF('Step 1_Expenditure2'!$E36=0,0,IF('Step 1_Expenditure2'!$D36="OPEX",IF(AND(BC$3&gt;='Step 1_Expenditure2'!$F36,'Step 1_Expenditure2'!$F36+'Step 1_Expenditure2'!$G36-1&gt;=BC$3),'Step 1_Expenditure2'!$E36*((1+'Step 1_Expenditure2'!$H36)^(BC$3-1)),0),IF(BC$3='Step 1_Expenditure2'!$F36,'Step 1_Expenditure2'!$E36,0))))</f>
        <v/>
      </c>
      <c r="BD14" s="55" t="str">
        <f>IF(BD$3="","",IF('Step 1_Expenditure2'!$E36=0,0,IF('Step 1_Expenditure2'!$D36="OPEX",IF(AND(BD$3&gt;='Step 1_Expenditure2'!$F36,'Step 1_Expenditure2'!$F36+'Step 1_Expenditure2'!$G36-1&gt;=BD$3),'Step 1_Expenditure2'!$E36*((1+'Step 1_Expenditure2'!$H36)^(BD$3-1)),0),IF(BD$3='Step 1_Expenditure2'!$F36,'Step 1_Expenditure2'!$E36,0))))</f>
        <v/>
      </c>
      <c r="BE14" s="55" t="str">
        <f>IF(BE$3="","",IF('Step 1_Expenditure2'!$E36=0,0,IF('Step 1_Expenditure2'!$D36="OPEX",IF(AND(BE$3&gt;='Step 1_Expenditure2'!$F36,'Step 1_Expenditure2'!$F36+'Step 1_Expenditure2'!$G36-1&gt;=BE$3),'Step 1_Expenditure2'!$E36*((1+'Step 1_Expenditure2'!$H36)^(BE$3-1)),0),IF(BE$3='Step 1_Expenditure2'!$F36,'Step 1_Expenditure2'!$E36,0))))</f>
        <v/>
      </c>
      <c r="BF14" s="55" t="str">
        <f>IF(BF$3="","",IF('Step 1_Expenditure2'!$E36=0,0,IF('Step 1_Expenditure2'!$D36="OPEX",IF(AND(BF$3&gt;='Step 1_Expenditure2'!$F36,'Step 1_Expenditure2'!$F36+'Step 1_Expenditure2'!$G36-1&gt;=BF$3),'Step 1_Expenditure2'!$E36*((1+'Step 1_Expenditure2'!$H36)^(BF$3-1)),0),IF(BF$3='Step 1_Expenditure2'!$F36,'Step 1_Expenditure2'!$E36,0))))</f>
        <v/>
      </c>
      <c r="BG14" s="55" t="str">
        <f>IF(BG$3="","",IF('Step 1_Expenditure2'!$E36=0,0,IF('Step 1_Expenditure2'!$D36="OPEX",IF(AND(BG$3&gt;='Step 1_Expenditure2'!$F36,'Step 1_Expenditure2'!$F36+'Step 1_Expenditure2'!$G36-1&gt;=BG$3),'Step 1_Expenditure2'!$E36*((1+'Step 1_Expenditure2'!$H36)^(BG$3-1)),0),IF(BG$3='Step 1_Expenditure2'!$F36,'Step 1_Expenditure2'!$E36,0))))</f>
        <v/>
      </c>
      <c r="BH14" s="55" t="str">
        <f>IF(BH$3="","",IF('Step 1_Expenditure2'!$E36=0,0,IF('Step 1_Expenditure2'!$D36="OPEX",IF(AND(BH$3&gt;='Step 1_Expenditure2'!$F36,'Step 1_Expenditure2'!$F36+'Step 1_Expenditure2'!$G36-1&gt;=BH$3),'Step 1_Expenditure2'!$E36*((1+'Step 1_Expenditure2'!$H36)^(BH$3-1)),0),IF(BH$3='Step 1_Expenditure2'!$F36,'Step 1_Expenditure2'!$E36,0))))</f>
        <v/>
      </c>
      <c r="BI14" s="55" t="str">
        <f>IF(BI$3="","",IF('Step 1_Expenditure2'!$E36=0,0,IF('Step 1_Expenditure2'!$D36="OPEX",IF(AND(BI$3&gt;='Step 1_Expenditure2'!$F36,'Step 1_Expenditure2'!$F36+'Step 1_Expenditure2'!$G36-1&gt;=BI$3),'Step 1_Expenditure2'!$E36*((1+'Step 1_Expenditure2'!$H36)^(BI$3-1)),0),IF(BI$3='Step 1_Expenditure2'!$F36,'Step 1_Expenditure2'!$E36,0))))</f>
        <v/>
      </c>
      <c r="BJ14" s="55" t="str">
        <f>IF(BJ$3="","",IF('Step 1_Expenditure2'!$E36=0,0,IF('Step 1_Expenditure2'!$D36="OPEX",IF(AND(BJ$3&gt;='Step 1_Expenditure2'!$F36,'Step 1_Expenditure2'!$F36+'Step 1_Expenditure2'!$G36-1&gt;=BJ$3),'Step 1_Expenditure2'!$E36*((1+'Step 1_Expenditure2'!$H36)^(BJ$3-1)),0),IF(BJ$3='Step 1_Expenditure2'!$F36,'Step 1_Expenditure2'!$E36,0))))</f>
        <v/>
      </c>
      <c r="BK14" s="55" t="str">
        <f>IF(BK$3="","",IF('Step 1_Expenditure2'!$E36=0,0,IF('Step 1_Expenditure2'!$D36="OPEX",IF(AND(BK$3&gt;='Step 1_Expenditure2'!$F36,'Step 1_Expenditure2'!$F36+'Step 1_Expenditure2'!$G36-1&gt;=BK$3),'Step 1_Expenditure2'!$E36*((1+'Step 1_Expenditure2'!$H36)^(BK$3-1)),0),IF(BK$3='Step 1_Expenditure2'!$F36,'Step 1_Expenditure2'!$E36,0))))</f>
        <v/>
      </c>
      <c r="BL14" s="55" t="str">
        <f>IF(BL$3="","",IF('Step 1_Expenditure2'!$E36=0,0,IF('Step 1_Expenditure2'!$D36="OPEX",IF(AND(BL$3&gt;='Step 1_Expenditure2'!$F36,'Step 1_Expenditure2'!$F36+'Step 1_Expenditure2'!$G36-1&gt;=BL$3),'Step 1_Expenditure2'!$E36*((1+'Step 1_Expenditure2'!$H36)^(BL$3-1)),0),IF(BL$3='Step 1_Expenditure2'!$F36,'Step 1_Expenditure2'!$E36,0))))</f>
        <v/>
      </c>
      <c r="BM14" s="55" t="str">
        <f>IF(BM$3="","",IF('Step 1_Expenditure2'!$E36=0,0,IF('Step 1_Expenditure2'!$D36="OPEX",IF(AND(BM$3&gt;='Step 1_Expenditure2'!$F36,'Step 1_Expenditure2'!$F36+'Step 1_Expenditure2'!$G36-1&gt;=BM$3),'Step 1_Expenditure2'!$E36*((1+'Step 1_Expenditure2'!$H36)^(BM$3-1)),0),IF(BM$3='Step 1_Expenditure2'!$F36,'Step 1_Expenditure2'!$E36,0))))</f>
        <v/>
      </c>
      <c r="BN14" s="55" t="str">
        <f>IF(BN$3="","",IF('Step 1_Expenditure2'!$E36=0,0,IF('Step 1_Expenditure2'!$D36="OPEX",IF(AND(BN$3&gt;='Step 1_Expenditure2'!$F36,'Step 1_Expenditure2'!$F36+'Step 1_Expenditure2'!$G36-1&gt;=BN$3),'Step 1_Expenditure2'!$E36*((1+'Step 1_Expenditure2'!$H36)^(BN$3-1)),0),IF(BN$3='Step 1_Expenditure2'!$F36,'Step 1_Expenditure2'!$E36,0))))</f>
        <v/>
      </c>
      <c r="BO14" s="55" t="str">
        <f>IF(BO$3="","",IF('Step 1_Expenditure2'!$E36=0,0,IF('Step 1_Expenditure2'!$D36="OPEX",IF(AND(BO$3&gt;='Step 1_Expenditure2'!$F36,'Step 1_Expenditure2'!$F36+'Step 1_Expenditure2'!$G36-1&gt;=BO$3),'Step 1_Expenditure2'!$E36*((1+'Step 1_Expenditure2'!$H36)^(BO$3-1)),0),IF(BO$3='Step 1_Expenditure2'!$F36,'Step 1_Expenditure2'!$E36,0))))</f>
        <v/>
      </c>
      <c r="BP14" s="55" t="str">
        <f>IF(BP$3="","",IF('Step 1_Expenditure2'!$E36=0,0,IF('Step 1_Expenditure2'!$D36="OPEX",IF(AND(BP$3&gt;='Step 1_Expenditure2'!$F36,'Step 1_Expenditure2'!$F36+'Step 1_Expenditure2'!$G36-1&gt;=BP$3),'Step 1_Expenditure2'!$E36*((1+'Step 1_Expenditure2'!$H36)^(BP$3-1)),0),IF(BP$3='Step 1_Expenditure2'!$F36,'Step 1_Expenditure2'!$E36,0))))</f>
        <v/>
      </c>
      <c r="BQ14" s="55" t="str">
        <f>IF(BQ$3="","",IF('Step 1_Expenditure2'!$E36=0,0,IF('Step 1_Expenditure2'!$D36="OPEX",IF(AND(BQ$3&gt;='Step 1_Expenditure2'!$F36,'Step 1_Expenditure2'!$F36+'Step 1_Expenditure2'!$G36-1&gt;=BQ$3),'Step 1_Expenditure2'!$E36*((1+'Step 1_Expenditure2'!$H36)^(BQ$3-1)),0),IF(BQ$3='Step 1_Expenditure2'!$F36,'Step 1_Expenditure2'!$E36,0))))</f>
        <v/>
      </c>
      <c r="BR14" s="55" t="str">
        <f>IF(BR$3="","",IF('Step 1_Expenditure2'!$E36=0,0,IF('Step 1_Expenditure2'!$D36="OPEX",IF(AND(BR$3&gt;='Step 1_Expenditure2'!$F36,'Step 1_Expenditure2'!$F36+'Step 1_Expenditure2'!$G36-1&gt;=BR$3),'Step 1_Expenditure2'!$E36*((1+'Step 1_Expenditure2'!$H36)^(BR$3-1)),0),IF(BR$3='Step 1_Expenditure2'!$F36,'Step 1_Expenditure2'!$E36,0))))</f>
        <v/>
      </c>
      <c r="BS14" s="55" t="str">
        <f>IF(BS$3="","",IF('Step 1_Expenditure2'!$E36=0,0,IF('Step 1_Expenditure2'!$D36="OPEX",IF(AND(BS$3&gt;='Step 1_Expenditure2'!$F36,'Step 1_Expenditure2'!$F36+'Step 1_Expenditure2'!$G36-1&gt;=BS$3),'Step 1_Expenditure2'!$E36*((1+'Step 1_Expenditure2'!$H36)^(BS$3-1)),0),IF(BS$3='Step 1_Expenditure2'!$F36,'Step 1_Expenditure2'!$E36,0))))</f>
        <v/>
      </c>
      <c r="BT14" s="55" t="str">
        <f>IF(BT$3="","",IF('Step 1_Expenditure2'!$E36=0,0,IF('Step 1_Expenditure2'!$D36="OPEX",IF(AND(BT$3&gt;='Step 1_Expenditure2'!$F36,'Step 1_Expenditure2'!$F36+'Step 1_Expenditure2'!$G36-1&gt;=BT$3),'Step 1_Expenditure2'!$E36*((1+'Step 1_Expenditure2'!$H36)^(BT$3-1)),0),IF(BT$3='Step 1_Expenditure2'!$F36,'Step 1_Expenditure2'!$E36,0))))</f>
        <v/>
      </c>
      <c r="BU14" s="55" t="str">
        <f>IF(BU$3="","",IF('Step 1_Expenditure2'!$E36=0,0,IF('Step 1_Expenditure2'!$D36="OPEX",IF(AND(BU$3&gt;='Step 1_Expenditure2'!$F36,'Step 1_Expenditure2'!$F36+'Step 1_Expenditure2'!$G36-1&gt;=BU$3),'Step 1_Expenditure2'!$E36*((1+'Step 1_Expenditure2'!$H36)^(BU$3-1)),0),IF(BU$3='Step 1_Expenditure2'!$F36,'Step 1_Expenditure2'!$E36,0))))</f>
        <v/>
      </c>
      <c r="BV14" s="55" t="str">
        <f>IF(BV$3="","",IF('Step 1_Expenditure2'!$E36=0,0,IF('Step 1_Expenditure2'!$D36="OPEX",IF(AND(BV$3&gt;='Step 1_Expenditure2'!$F36,'Step 1_Expenditure2'!$F36+'Step 1_Expenditure2'!$G36-1&gt;=BV$3),'Step 1_Expenditure2'!$E36*((1+'Step 1_Expenditure2'!$H36)^(BV$3-1)),0),IF(BV$3='Step 1_Expenditure2'!$F36,'Step 1_Expenditure2'!$E36,0))))</f>
        <v/>
      </c>
      <c r="BW14" s="55" t="str">
        <f>IF(BW$3="","",IF('Step 1_Expenditure2'!$E36=0,0,IF('Step 1_Expenditure2'!$D36="OPEX",IF(AND(BW$3&gt;='Step 1_Expenditure2'!$F36,'Step 1_Expenditure2'!$F36+'Step 1_Expenditure2'!$G36-1&gt;=BW$3),'Step 1_Expenditure2'!$E36*((1+'Step 1_Expenditure2'!$H36)^(BW$3-1)),0),IF(BW$3='Step 1_Expenditure2'!$F36,'Step 1_Expenditure2'!$E36,0))))</f>
        <v/>
      </c>
      <c r="BX14" s="55" t="str">
        <f>IF(BX$3="","",IF('Step 1_Expenditure2'!$E36=0,0,IF('Step 1_Expenditure2'!$D36="OPEX",IF(AND(BX$3&gt;='Step 1_Expenditure2'!$F36,'Step 1_Expenditure2'!$F36+'Step 1_Expenditure2'!$G36-1&gt;=BX$3),'Step 1_Expenditure2'!$E36*((1+'Step 1_Expenditure2'!$H36)^(BX$3-1)),0),IF(BX$3='Step 1_Expenditure2'!$F36,'Step 1_Expenditure2'!$E36,0))))</f>
        <v/>
      </c>
      <c r="BY14" s="55" t="str">
        <f>IF(BY$3="","",IF('Step 1_Expenditure2'!$E36=0,0,IF('Step 1_Expenditure2'!$D36="OPEX",IF(AND(BY$3&gt;='Step 1_Expenditure2'!$F36,'Step 1_Expenditure2'!$F36+'Step 1_Expenditure2'!$G36-1&gt;=BY$3),'Step 1_Expenditure2'!$E36*((1+'Step 1_Expenditure2'!$H36)^(BY$3-1)),0),IF(BY$3='Step 1_Expenditure2'!$F36,'Step 1_Expenditure2'!$E36,0))))</f>
        <v/>
      </c>
      <c r="BZ14" s="55" t="str">
        <f>IF(BZ$3="","",IF('Step 1_Expenditure2'!$E36=0,0,IF('Step 1_Expenditure2'!$D36="OPEX",IF(AND(BZ$3&gt;='Step 1_Expenditure2'!$F36,'Step 1_Expenditure2'!$F36+'Step 1_Expenditure2'!$G36-1&gt;=BZ$3),'Step 1_Expenditure2'!$E36*((1+'Step 1_Expenditure2'!$H36)^(BZ$3-1)),0),IF(BZ$3='Step 1_Expenditure2'!$F36,'Step 1_Expenditure2'!$E36,0))))</f>
        <v/>
      </c>
      <c r="CA14" s="55" t="str">
        <f>IF(CA$3="","",IF('Step 1_Expenditure2'!$E36=0,0,IF('Step 1_Expenditure2'!$D36="OPEX",IF(AND(CA$3&gt;='Step 1_Expenditure2'!$F36,'Step 1_Expenditure2'!$F36+'Step 1_Expenditure2'!$G36-1&gt;=CA$3),'Step 1_Expenditure2'!$E36*((1+'Step 1_Expenditure2'!$H36)^(CA$3-1)),0),IF(CA$3='Step 1_Expenditure2'!$F36,'Step 1_Expenditure2'!$E36,0))))</f>
        <v/>
      </c>
      <c r="CB14" s="55" t="str">
        <f>IF(CB$3="","",IF('Step 1_Expenditure2'!$E36=0,0,IF('Step 1_Expenditure2'!$D36="OPEX",IF(AND(CB$3&gt;='Step 1_Expenditure2'!$F36,'Step 1_Expenditure2'!$F36+'Step 1_Expenditure2'!$G36-1&gt;=CB$3),'Step 1_Expenditure2'!$E36*((1+'Step 1_Expenditure2'!$H36)^(CB$3-1)),0),IF(CB$3='Step 1_Expenditure2'!$F36,'Step 1_Expenditure2'!$E36,0))))</f>
        <v/>
      </c>
      <c r="CC14" s="55" t="str">
        <f>IF(CC$3="","",IF('Step 1_Expenditure2'!$E36=0,0,IF('Step 1_Expenditure2'!$D36="OPEX",IF(AND(CC$3&gt;='Step 1_Expenditure2'!$F36,'Step 1_Expenditure2'!$F36+'Step 1_Expenditure2'!$G36-1&gt;=CC$3),'Step 1_Expenditure2'!$E36*((1+'Step 1_Expenditure2'!$H36)^(CC$3-1)),0),IF(CC$3='Step 1_Expenditure2'!$F36,'Step 1_Expenditure2'!$E36,0))))</f>
        <v/>
      </c>
      <c r="CD14" s="55" t="str">
        <f>IF(CD$3="","",IF('Step 1_Expenditure2'!$E36=0,0,IF('Step 1_Expenditure2'!$D36="OPEX",IF(AND(CD$3&gt;='Step 1_Expenditure2'!$F36,'Step 1_Expenditure2'!$F36+'Step 1_Expenditure2'!$G36-1&gt;=CD$3),'Step 1_Expenditure2'!$E36*((1+'Step 1_Expenditure2'!$H36)^(CD$3-1)),0),IF(CD$3='Step 1_Expenditure2'!$F36,'Step 1_Expenditure2'!$E36,0))))</f>
        <v/>
      </c>
      <c r="CE14" s="55" t="str">
        <f>IF(CE$3="","",IF('Step 1_Expenditure2'!$E36=0,0,IF('Step 1_Expenditure2'!$D36="OPEX",IF(AND(CE$3&gt;='Step 1_Expenditure2'!$F36,'Step 1_Expenditure2'!$F36+'Step 1_Expenditure2'!$G36-1&gt;=CE$3),'Step 1_Expenditure2'!$E36*((1+'Step 1_Expenditure2'!$H36)^(CE$3-1)),0),IF(CE$3='Step 1_Expenditure2'!$F36,'Step 1_Expenditure2'!$E36,0))))</f>
        <v/>
      </c>
      <c r="CF14" s="55" t="str">
        <f>IF(CF$3="","",IF('Step 1_Expenditure2'!$E36=0,0,IF('Step 1_Expenditure2'!$D36="OPEX",IF(AND(CF$3&gt;='Step 1_Expenditure2'!$F36,'Step 1_Expenditure2'!$F36+'Step 1_Expenditure2'!$G36-1&gt;=CF$3),'Step 1_Expenditure2'!$E36*((1+'Step 1_Expenditure2'!$H36)^(CF$3-1)),0),IF(CF$3='Step 1_Expenditure2'!$F36,'Step 1_Expenditure2'!$E36,0))))</f>
        <v/>
      </c>
      <c r="CG14" s="55" t="str">
        <f>IF(CG$3="","",IF('Step 1_Expenditure2'!$E36=0,0,IF('Step 1_Expenditure2'!$D36="OPEX",IF(AND(CG$3&gt;='Step 1_Expenditure2'!$F36,'Step 1_Expenditure2'!$F36+'Step 1_Expenditure2'!$G36-1&gt;=CG$3),'Step 1_Expenditure2'!$E36*((1+'Step 1_Expenditure2'!$H36)^(CG$3-1)),0),IF(CG$3='Step 1_Expenditure2'!$F36,'Step 1_Expenditure2'!$E36,0))))</f>
        <v/>
      </c>
      <c r="CH14" s="55" t="str">
        <f>IF(CH$3="","",IF('Step 1_Expenditure2'!$E36=0,0,IF('Step 1_Expenditure2'!$D36="OPEX",IF(AND(CH$3&gt;='Step 1_Expenditure2'!$F36,'Step 1_Expenditure2'!$F36+'Step 1_Expenditure2'!$G36-1&gt;=CH$3),'Step 1_Expenditure2'!$E36*((1+'Step 1_Expenditure2'!$H36)^(CH$3-1)),0),IF(CH$3='Step 1_Expenditure2'!$F36,'Step 1_Expenditure2'!$E36,0))))</f>
        <v/>
      </c>
      <c r="CI14" s="55" t="str">
        <f>IF(CI$3="","",IF('Step 1_Expenditure2'!$E36=0,0,IF('Step 1_Expenditure2'!$D36="OPEX",IF(AND(CI$3&gt;='Step 1_Expenditure2'!$F36,'Step 1_Expenditure2'!$F36+'Step 1_Expenditure2'!$G36-1&gt;=CI$3),'Step 1_Expenditure2'!$E36*((1+'Step 1_Expenditure2'!$H36)^(CI$3-1)),0),IF(CI$3='Step 1_Expenditure2'!$F36,'Step 1_Expenditure2'!$E36,0))))</f>
        <v/>
      </c>
      <c r="CJ14" s="55" t="str">
        <f>IF(CJ$3="","",IF('Step 1_Expenditure2'!$E36=0,0,IF('Step 1_Expenditure2'!$D36="OPEX",IF(AND(CJ$3&gt;='Step 1_Expenditure2'!$F36,'Step 1_Expenditure2'!$F36+'Step 1_Expenditure2'!$G36-1&gt;=CJ$3),'Step 1_Expenditure2'!$E36*((1+'Step 1_Expenditure2'!$H36)^(CJ$3-1)),0),IF(CJ$3='Step 1_Expenditure2'!$F36,'Step 1_Expenditure2'!$E36,0))))</f>
        <v/>
      </c>
      <c r="CK14" s="55" t="str">
        <f>IF(CK$3="","",IF('Step 1_Expenditure2'!$E36=0,0,IF('Step 1_Expenditure2'!$D36="OPEX",IF(AND(CK$3&gt;='Step 1_Expenditure2'!$F36,'Step 1_Expenditure2'!$F36+'Step 1_Expenditure2'!$G36-1&gt;=CK$3),'Step 1_Expenditure2'!$E36*((1+'Step 1_Expenditure2'!$H36)^(CK$3-1)),0),IF(CK$3='Step 1_Expenditure2'!$F36,'Step 1_Expenditure2'!$E36,0))))</f>
        <v/>
      </c>
      <c r="CL14" s="55" t="str">
        <f>IF(CL$3="","",IF('Step 1_Expenditure2'!$E36=0,0,IF('Step 1_Expenditure2'!$D36="OPEX",IF(AND(CL$3&gt;='Step 1_Expenditure2'!$F36,'Step 1_Expenditure2'!$F36+'Step 1_Expenditure2'!$G36-1&gt;=CL$3),'Step 1_Expenditure2'!$E36*((1+'Step 1_Expenditure2'!$H36)^(CL$3-1)),0),IF(CL$3='Step 1_Expenditure2'!$F36,'Step 1_Expenditure2'!$E36,0))))</f>
        <v/>
      </c>
      <c r="CM14" s="55" t="str">
        <f>IF(CM$3="","",IF('Step 1_Expenditure2'!$E36=0,0,IF('Step 1_Expenditure2'!$D36="OPEX",IF(AND(CM$3&gt;='Step 1_Expenditure2'!$F36,'Step 1_Expenditure2'!$F36+'Step 1_Expenditure2'!$G36-1&gt;=CM$3),'Step 1_Expenditure2'!$E36*((1+'Step 1_Expenditure2'!$H36)^(CM$3-1)),0),IF(CM$3='Step 1_Expenditure2'!$F36,'Step 1_Expenditure2'!$E36,0))))</f>
        <v/>
      </c>
      <c r="CN14" s="55" t="str">
        <f>IF(CN$3="","",IF('Step 1_Expenditure2'!$E36=0,0,IF('Step 1_Expenditure2'!$D36="OPEX",IF(AND(CN$3&gt;='Step 1_Expenditure2'!$F36,'Step 1_Expenditure2'!$F36+'Step 1_Expenditure2'!$G36-1&gt;=CN$3),'Step 1_Expenditure2'!$E36*((1+'Step 1_Expenditure2'!$H36)^(CN$3-1)),0),IF(CN$3='Step 1_Expenditure2'!$F36,'Step 1_Expenditure2'!$E36,0))))</f>
        <v/>
      </c>
      <c r="CO14" s="55" t="str">
        <f>IF(CO$3="","",IF('Step 1_Expenditure2'!$E36=0,0,IF('Step 1_Expenditure2'!$D36="OPEX",IF(AND(CO$3&gt;='Step 1_Expenditure2'!$F36,'Step 1_Expenditure2'!$F36+'Step 1_Expenditure2'!$G36-1&gt;=CO$3),'Step 1_Expenditure2'!$E36*((1+'Step 1_Expenditure2'!$H36)^(CO$3-1)),0),IF(CO$3='Step 1_Expenditure2'!$F36,'Step 1_Expenditure2'!$E36,0))))</f>
        <v/>
      </c>
      <c r="CP14" s="55" t="str">
        <f>IF(CP$3="","",IF('Step 1_Expenditure2'!$E36=0,0,IF('Step 1_Expenditure2'!$D36="OPEX",IF(AND(CP$3&gt;='Step 1_Expenditure2'!$F36,'Step 1_Expenditure2'!$F36+'Step 1_Expenditure2'!$G36-1&gt;=CP$3),'Step 1_Expenditure2'!$E36*((1+'Step 1_Expenditure2'!$H36)^(CP$3-1)),0),IF(CP$3='Step 1_Expenditure2'!$F36,'Step 1_Expenditure2'!$E36,0))))</f>
        <v/>
      </c>
      <c r="CQ14" s="55" t="str">
        <f>IF(CQ$3="","",IF('Step 1_Expenditure2'!$E36=0,0,IF('Step 1_Expenditure2'!$D36="OPEX",IF(AND(CQ$3&gt;='Step 1_Expenditure2'!$F36,'Step 1_Expenditure2'!$F36+'Step 1_Expenditure2'!$G36-1&gt;=CQ$3),'Step 1_Expenditure2'!$E36*((1+'Step 1_Expenditure2'!$H36)^(CQ$3-1)),0),IF(CQ$3='Step 1_Expenditure2'!$F36,'Step 1_Expenditure2'!$E36,0))))</f>
        <v/>
      </c>
      <c r="CR14" s="55" t="str">
        <f>IF(CR$3="","",IF('Step 1_Expenditure2'!$E36=0,0,IF('Step 1_Expenditure2'!$D36="OPEX",IF(AND(CR$3&gt;='Step 1_Expenditure2'!$F36,'Step 1_Expenditure2'!$F36+'Step 1_Expenditure2'!$G36-1&gt;=CR$3),'Step 1_Expenditure2'!$E36*((1+'Step 1_Expenditure2'!$H36)^(CR$3-1)),0),IF(CR$3='Step 1_Expenditure2'!$F36,'Step 1_Expenditure2'!$E36,0))))</f>
        <v/>
      </c>
      <c r="CS14" s="55" t="str">
        <f>IF(CS$3="","",IF('Step 1_Expenditure2'!$E36=0,0,IF('Step 1_Expenditure2'!$D36="OPEX",IF(AND(CS$3&gt;='Step 1_Expenditure2'!$F36,'Step 1_Expenditure2'!$F36+'Step 1_Expenditure2'!$G36-1&gt;=CS$3),'Step 1_Expenditure2'!$E36*((1+'Step 1_Expenditure2'!$H36)^(CS$3-1)),0),IF(CS$3='Step 1_Expenditure2'!$F36,'Step 1_Expenditure2'!$E36,0))))</f>
        <v/>
      </c>
      <c r="CT14" s="55" t="str">
        <f>IF(CT$3="","",IF('Step 1_Expenditure2'!$E36=0,0,IF('Step 1_Expenditure2'!$D36="OPEX",IF(AND(CT$3&gt;='Step 1_Expenditure2'!$F36,'Step 1_Expenditure2'!$F36+'Step 1_Expenditure2'!$G36-1&gt;=CT$3),'Step 1_Expenditure2'!$E36*((1+'Step 1_Expenditure2'!$H36)^(CT$3-1)),0),IF(CT$3='Step 1_Expenditure2'!$F36,'Step 1_Expenditure2'!$E36,0))))</f>
        <v/>
      </c>
      <c r="CU14" s="55" t="str">
        <f>IF(CU$3="","",IF('Step 1_Expenditure2'!$E36=0,0,IF('Step 1_Expenditure2'!$D36="OPEX",IF(AND(CU$3&gt;='Step 1_Expenditure2'!$F36,'Step 1_Expenditure2'!$F36+'Step 1_Expenditure2'!$G36-1&gt;=CU$3),'Step 1_Expenditure2'!$E36*((1+'Step 1_Expenditure2'!$H36)^(CU$3-1)),0),IF(CU$3='Step 1_Expenditure2'!$F36,'Step 1_Expenditure2'!$E36,0))))</f>
        <v/>
      </c>
      <c r="CV14" s="55" t="str">
        <f>IF(CV$3="","",IF('Step 1_Expenditure2'!$E36=0,0,IF('Step 1_Expenditure2'!$D36="OPEX",IF(AND(CV$3&gt;='Step 1_Expenditure2'!$F36,'Step 1_Expenditure2'!$F36+'Step 1_Expenditure2'!$G36-1&gt;=CV$3),'Step 1_Expenditure2'!$E36*((1+'Step 1_Expenditure2'!$H36)^(CV$3-1)),0),IF(CV$3='Step 1_Expenditure2'!$F36,'Step 1_Expenditure2'!$E36,0))))</f>
        <v/>
      </c>
      <c r="CW14" s="55" t="str">
        <f>IF(CW$3="","",IF('Step 1_Expenditure2'!$E36=0,0,IF('Step 1_Expenditure2'!$D36="OPEX",IF(AND(CW$3&gt;='Step 1_Expenditure2'!$F36,'Step 1_Expenditure2'!$F36+'Step 1_Expenditure2'!$G36-1&gt;=CW$3),'Step 1_Expenditure2'!$E36*((1+'Step 1_Expenditure2'!$H36)^(CW$3-1)),0),IF(CW$3='Step 1_Expenditure2'!$F36,'Step 1_Expenditure2'!$E36,0))))</f>
        <v/>
      </c>
      <c r="CX14" s="55" t="str">
        <f>IF(CX$3="","",IF('Step 1_Expenditure2'!$E36=0,0,IF('Step 1_Expenditure2'!$D36="OPEX",IF(AND(CX$3&gt;='Step 1_Expenditure2'!$F36,'Step 1_Expenditure2'!$F36+'Step 1_Expenditure2'!$G36-1&gt;=CX$3),'Step 1_Expenditure2'!$E36*((1+'Step 1_Expenditure2'!$H36)^(CX$3-1)),0),IF(CX$3='Step 1_Expenditure2'!$F36,'Step 1_Expenditure2'!$E36,0))))</f>
        <v/>
      </c>
      <c r="CY14" s="55" t="str">
        <f>IF(CY$3="","",IF('Step 1_Expenditure2'!$E36=0,0,IF('Step 1_Expenditure2'!$D36="OPEX",IF(AND(CY$3&gt;='Step 1_Expenditure2'!$F36,'Step 1_Expenditure2'!$F36+'Step 1_Expenditure2'!$G36-1&gt;=CY$3),'Step 1_Expenditure2'!$E36*((1+'Step 1_Expenditure2'!$H36)^(CY$3-1)),0),IF(CY$3='Step 1_Expenditure2'!$F36,'Step 1_Expenditure2'!$E36,0))))</f>
        <v/>
      </c>
      <c r="CZ14" s="55" t="str">
        <f>IF(CZ$3="","",IF('Step 1_Expenditure2'!$E36=0,0,IF('Step 1_Expenditure2'!$D36="OPEX",IF(AND(CZ$3&gt;='Step 1_Expenditure2'!$F36,'Step 1_Expenditure2'!$F36+'Step 1_Expenditure2'!$G36-1&gt;=CZ$3),'Step 1_Expenditure2'!$E36*((1+'Step 1_Expenditure2'!$H36)^(CZ$3-1)),0),IF(CZ$3='Step 1_Expenditure2'!$F36,'Step 1_Expenditure2'!$E36,0))))</f>
        <v/>
      </c>
      <c r="DA14" s="55" t="str">
        <f>IF(DA$3="","",IF('Step 1_Expenditure2'!$E36=0,0,IF('Step 1_Expenditure2'!$D36="OPEX",IF(AND(DA$3&gt;='Step 1_Expenditure2'!$F36,'Step 1_Expenditure2'!$F36+'Step 1_Expenditure2'!$G36-1&gt;=DA$3),'Step 1_Expenditure2'!$E36*((1+'Step 1_Expenditure2'!$H36)^(DA$3-1)),0),IF(DA$3='Step 1_Expenditure2'!$F36,'Step 1_Expenditure2'!$E36,0))))</f>
        <v/>
      </c>
      <c r="DB14" s="55" t="str">
        <f>IF(DB$3="","",IF('Step 1_Expenditure2'!$E36=0,0,IF('Step 1_Expenditure2'!$D36="OPEX",IF(AND(DB$3&gt;='Step 1_Expenditure2'!$F36,'Step 1_Expenditure2'!$F36+'Step 1_Expenditure2'!$G36-1&gt;=DB$3),'Step 1_Expenditure2'!$E36*((1+'Step 1_Expenditure2'!$H36)^(DB$3-1)),0),IF(DB$3='Step 1_Expenditure2'!$F36,'Step 1_Expenditure2'!$E36,0))))</f>
        <v/>
      </c>
      <c r="DC14" s="1"/>
    </row>
    <row r="15" spans="1:107" s="3" customFormat="1" x14ac:dyDescent="0.25">
      <c r="A15" s="3">
        <f t="shared" si="0"/>
        <v>0</v>
      </c>
      <c r="B15" s="22" t="str">
        <f>IF('Step 1_Expenditure2'!E37&gt;0,'Step 1_Expenditure2'!B37,"")</f>
        <v/>
      </c>
      <c r="C15" s="152" t="str">
        <f>IF('Step 1_Expenditure2'!E37&gt;0,'Step 1_Expenditure2'!D37,"")</f>
        <v/>
      </c>
      <c r="D15" s="158" t="str">
        <f>IF('Step 1_Expenditure2'!E37&gt;0,IF('Step 1_Expenditure2'!F37+'Step 1_Expenditure2'!G37&gt;'Step 1_Expenditure2'!$C$20,'Step 1_Expenditure2'!$C$20,'Step 1_Expenditure2'!F37+'Step 1_Expenditure2'!G37),"")</f>
        <v/>
      </c>
      <c r="E15" s="22" t="str">
        <f>IF('Step 1_Expenditure2'!E37&gt;0,'Step 1_Expenditure2'!C37,"")</f>
        <v/>
      </c>
      <c r="F15" s="55">
        <f>IF(F$3="","",IF('Step 1_Expenditure2'!$E37=0,0,IF('Step 1_Expenditure2'!$D37="OPEX",IF(AND(F$3&gt;='Step 1_Expenditure2'!$F37,'Step 1_Expenditure2'!$F37+'Step 1_Expenditure2'!$G37-1&gt;=F$3),'Step 1_Expenditure2'!$E37*((1+'Step 1_Expenditure2'!$H37)^(F$3)),0),IF(F$3='Step 1_Expenditure2'!$F37,'Step 1_Expenditure2'!$E37,0))))</f>
        <v>0</v>
      </c>
      <c r="G15" s="55">
        <f>IF(G$3="","",IF('Step 1_Expenditure2'!$E37=0,0,IF('Step 1_Expenditure2'!$D37="OPEX",IF(AND(G$3&gt;='Step 1_Expenditure2'!$F37,'Step 1_Expenditure2'!$F37+'Step 1_Expenditure2'!$G37-1&gt;=G$3),'Step 1_Expenditure2'!$E37*((1+'Step 1_Expenditure2'!$H37)^(G$3-1)),0),IF(G$3='Step 1_Expenditure2'!$F37,'Step 1_Expenditure2'!$E37,0))))</f>
        <v>0</v>
      </c>
      <c r="H15" s="55">
        <f>IF(H$3="","",IF('Step 1_Expenditure2'!$E37=0,0,IF('Step 1_Expenditure2'!$D37="OPEX",IF(AND(H$3&gt;='Step 1_Expenditure2'!$F37,'Step 1_Expenditure2'!$F37+'Step 1_Expenditure2'!$G37-1&gt;=H$3),'Step 1_Expenditure2'!$E37*((1+'Step 1_Expenditure2'!$H37)^(H$3-1)),0),IF(H$3='Step 1_Expenditure2'!$F37,'Step 1_Expenditure2'!$E37,0))))</f>
        <v>0</v>
      </c>
      <c r="I15" s="55">
        <f>IF(I$3="","",IF('Step 1_Expenditure2'!$E37=0,0,IF('Step 1_Expenditure2'!$D37="OPEX",IF(AND(I$3&gt;='Step 1_Expenditure2'!$F37,'Step 1_Expenditure2'!$F37+'Step 1_Expenditure2'!$G37-1&gt;=I$3),'Step 1_Expenditure2'!$E37*((1+'Step 1_Expenditure2'!$H37)^(I$3-1)),0),IF(I$3='Step 1_Expenditure2'!$F37,'Step 1_Expenditure2'!$E37,0))))</f>
        <v>0</v>
      </c>
      <c r="J15" s="55">
        <f>IF(J$3="","",IF('Step 1_Expenditure2'!$E37=0,0,IF('Step 1_Expenditure2'!$D37="OPEX",IF(AND(J$3&gt;='Step 1_Expenditure2'!$F37,'Step 1_Expenditure2'!$F37+'Step 1_Expenditure2'!$G37-1&gt;=J$3),'Step 1_Expenditure2'!$E37*((1+'Step 1_Expenditure2'!$H37)^(J$3-1)),0),IF(J$3='Step 1_Expenditure2'!$F37,'Step 1_Expenditure2'!$E37,0))))</f>
        <v>0</v>
      </c>
      <c r="K15" s="55">
        <f>IF(K$3="","",IF('Step 1_Expenditure2'!$E37=0,0,IF('Step 1_Expenditure2'!$D37="OPEX",IF(AND(K$3&gt;='Step 1_Expenditure2'!$F37,'Step 1_Expenditure2'!$F37+'Step 1_Expenditure2'!$G37-1&gt;=K$3),'Step 1_Expenditure2'!$E37*((1+'Step 1_Expenditure2'!$H37)^(K$3-1)),0),IF(K$3='Step 1_Expenditure2'!$F37,'Step 1_Expenditure2'!$E37,0))))</f>
        <v>0</v>
      </c>
      <c r="L15" s="55">
        <f>IF(L$3="","",IF('Step 1_Expenditure2'!$E37=0,0,IF('Step 1_Expenditure2'!$D37="OPEX",IF(AND(L$3&gt;='Step 1_Expenditure2'!$F37,'Step 1_Expenditure2'!$F37+'Step 1_Expenditure2'!$G37-1&gt;=L$3),'Step 1_Expenditure2'!$E37*((1+'Step 1_Expenditure2'!$H37)^(L$3-1)),0),IF(L$3='Step 1_Expenditure2'!$F37,'Step 1_Expenditure2'!$E37,0))))</f>
        <v>0</v>
      </c>
      <c r="M15" s="55">
        <f>IF(M$3="","",IF('Step 1_Expenditure2'!$E37=0,0,IF('Step 1_Expenditure2'!$D37="OPEX",IF(AND(M$3&gt;='Step 1_Expenditure2'!$F37,'Step 1_Expenditure2'!$F37+'Step 1_Expenditure2'!$G37-1&gt;=M$3),'Step 1_Expenditure2'!$E37*((1+'Step 1_Expenditure2'!$H37)^(M$3-1)),0),IF(M$3='Step 1_Expenditure2'!$F37,'Step 1_Expenditure2'!$E37,0))))</f>
        <v>0</v>
      </c>
      <c r="N15" s="55">
        <f>IF(N$3="","",IF('Step 1_Expenditure2'!$E37=0,0,IF('Step 1_Expenditure2'!$D37="OPEX",IF(AND(N$3&gt;='Step 1_Expenditure2'!$F37,'Step 1_Expenditure2'!$F37+'Step 1_Expenditure2'!$G37-1&gt;=N$3),'Step 1_Expenditure2'!$E37*((1+'Step 1_Expenditure2'!$H37)^(N$3-1)),0),IF(N$3='Step 1_Expenditure2'!$F37,'Step 1_Expenditure2'!$E37,0))))</f>
        <v>0</v>
      </c>
      <c r="O15" s="55">
        <f>IF(O$3="","",IF('Step 1_Expenditure2'!$E37=0,0,IF('Step 1_Expenditure2'!$D37="OPEX",IF(AND(O$3&gt;='Step 1_Expenditure2'!$F37,'Step 1_Expenditure2'!$F37+'Step 1_Expenditure2'!$G37-1&gt;=O$3),'Step 1_Expenditure2'!$E37*((1+'Step 1_Expenditure2'!$H37)^(O$3-1)),0),IF(O$3='Step 1_Expenditure2'!$F37,'Step 1_Expenditure2'!$E37,0))))</f>
        <v>0</v>
      </c>
      <c r="P15" s="55">
        <f>IF(P$3="","",IF('Step 1_Expenditure2'!$E37=0,0,IF('Step 1_Expenditure2'!$D37="OPEX",IF(AND(P$3&gt;='Step 1_Expenditure2'!$F37,'Step 1_Expenditure2'!$F37+'Step 1_Expenditure2'!$G37-1&gt;=P$3),'Step 1_Expenditure2'!$E37*((1+'Step 1_Expenditure2'!$H37)^(P$3-1)),0),IF(P$3='Step 1_Expenditure2'!$F37,'Step 1_Expenditure2'!$E37,0))))</f>
        <v>0</v>
      </c>
      <c r="Q15" s="55">
        <f>IF(Q$3="","",IF('Step 1_Expenditure2'!$E37=0,0,IF('Step 1_Expenditure2'!$D37="OPEX",IF(AND(Q$3&gt;='Step 1_Expenditure2'!$F37,'Step 1_Expenditure2'!$F37+'Step 1_Expenditure2'!$G37-1&gt;=Q$3),'Step 1_Expenditure2'!$E37*((1+'Step 1_Expenditure2'!$H37)^(Q$3-1)),0),IF(Q$3='Step 1_Expenditure2'!$F37,'Step 1_Expenditure2'!$E37,0))))</f>
        <v>0</v>
      </c>
      <c r="R15" s="55">
        <f>IF(R$3="","",IF('Step 1_Expenditure2'!$E37=0,0,IF('Step 1_Expenditure2'!$D37="OPEX",IF(AND(R$3&gt;='Step 1_Expenditure2'!$F37,'Step 1_Expenditure2'!$F37+'Step 1_Expenditure2'!$G37-1&gt;=R$3),'Step 1_Expenditure2'!$E37*((1+'Step 1_Expenditure2'!$H37)^(R$3-1)),0),IF(R$3='Step 1_Expenditure2'!$F37,'Step 1_Expenditure2'!$E37,0))))</f>
        <v>0</v>
      </c>
      <c r="S15" s="55">
        <f>IF(S$3="","",IF('Step 1_Expenditure2'!$E37=0,0,IF('Step 1_Expenditure2'!$D37="OPEX",IF(AND(S$3&gt;='Step 1_Expenditure2'!$F37,'Step 1_Expenditure2'!$F37+'Step 1_Expenditure2'!$G37-1&gt;=S$3),'Step 1_Expenditure2'!$E37*((1+'Step 1_Expenditure2'!$H37)^(S$3-1)),0),IF(S$3='Step 1_Expenditure2'!$F37,'Step 1_Expenditure2'!$E37,0))))</f>
        <v>0</v>
      </c>
      <c r="T15" s="55">
        <f>IF(T$3="","",IF('Step 1_Expenditure2'!$E37=0,0,IF('Step 1_Expenditure2'!$D37="OPEX",IF(AND(T$3&gt;='Step 1_Expenditure2'!$F37,'Step 1_Expenditure2'!$F37+'Step 1_Expenditure2'!$G37-1&gt;=T$3),'Step 1_Expenditure2'!$E37*((1+'Step 1_Expenditure2'!$H37)^(T$3-1)),0),IF(T$3='Step 1_Expenditure2'!$F37,'Step 1_Expenditure2'!$E37,0))))</f>
        <v>0</v>
      </c>
      <c r="U15" s="55">
        <f>IF(U$3="","",IF('Step 1_Expenditure2'!$E37=0,0,IF('Step 1_Expenditure2'!$D37="OPEX",IF(AND(U$3&gt;='Step 1_Expenditure2'!$F37,'Step 1_Expenditure2'!$F37+'Step 1_Expenditure2'!$G37-1&gt;=U$3),'Step 1_Expenditure2'!$E37*((1+'Step 1_Expenditure2'!$H37)^(U$3-1)),0),IF(U$3='Step 1_Expenditure2'!$F37,'Step 1_Expenditure2'!$E37,0))))</f>
        <v>0</v>
      </c>
      <c r="V15" s="55">
        <f>IF(V$3="","",IF('Step 1_Expenditure2'!$E37=0,0,IF('Step 1_Expenditure2'!$D37="OPEX",IF(AND(V$3&gt;='Step 1_Expenditure2'!$F37,'Step 1_Expenditure2'!$F37+'Step 1_Expenditure2'!$G37-1&gt;=V$3),'Step 1_Expenditure2'!$E37*((1+'Step 1_Expenditure2'!$H37)^(V$3-1)),0),IF(V$3='Step 1_Expenditure2'!$F37,'Step 1_Expenditure2'!$E37,0))))</f>
        <v>0</v>
      </c>
      <c r="W15" s="55">
        <f>IF(W$3="","",IF('Step 1_Expenditure2'!$E37=0,0,IF('Step 1_Expenditure2'!$D37="OPEX",IF(AND(W$3&gt;='Step 1_Expenditure2'!$F37,'Step 1_Expenditure2'!$F37+'Step 1_Expenditure2'!$G37-1&gt;=W$3),'Step 1_Expenditure2'!$E37*((1+'Step 1_Expenditure2'!$H37)^(W$3-1)),0),IF(W$3='Step 1_Expenditure2'!$F37,'Step 1_Expenditure2'!$E37,0))))</f>
        <v>0</v>
      </c>
      <c r="X15" s="55">
        <f>IF(X$3="","",IF('Step 1_Expenditure2'!$E37=0,0,IF('Step 1_Expenditure2'!$D37="OPEX",IF(AND(X$3&gt;='Step 1_Expenditure2'!$F37,'Step 1_Expenditure2'!$F37+'Step 1_Expenditure2'!$G37-1&gt;=X$3),'Step 1_Expenditure2'!$E37*((1+'Step 1_Expenditure2'!$H37)^(X$3-1)),0),IF(X$3='Step 1_Expenditure2'!$F37,'Step 1_Expenditure2'!$E37,0))))</f>
        <v>0</v>
      </c>
      <c r="Y15" s="55">
        <f>IF(Y$3="","",IF('Step 1_Expenditure2'!$E37=0,0,IF('Step 1_Expenditure2'!$D37="OPEX",IF(AND(Y$3&gt;='Step 1_Expenditure2'!$F37,'Step 1_Expenditure2'!$F37+'Step 1_Expenditure2'!$G37-1&gt;=Y$3),'Step 1_Expenditure2'!$E37*((1+'Step 1_Expenditure2'!$H37)^(Y$3-1)),0),IF(Y$3='Step 1_Expenditure2'!$F37,'Step 1_Expenditure2'!$E37,0))))</f>
        <v>0</v>
      </c>
      <c r="Z15" s="55">
        <f>IF(Z$3="","",IF('Step 1_Expenditure2'!$E37=0,0,IF('Step 1_Expenditure2'!$D37="OPEX",IF(AND(Z$3&gt;='Step 1_Expenditure2'!$F37,'Step 1_Expenditure2'!$F37+'Step 1_Expenditure2'!$G37-1&gt;=Z$3),'Step 1_Expenditure2'!$E37*((1+'Step 1_Expenditure2'!$H37)^(Z$3-1)),0),IF(Z$3='Step 1_Expenditure2'!$F37,'Step 1_Expenditure2'!$E37,0))))</f>
        <v>0</v>
      </c>
      <c r="AA15" s="55" t="str">
        <f>IF(AA$3="","",IF('Step 1_Expenditure2'!$E37=0,0,IF('Step 1_Expenditure2'!$D37="OPEX",IF(AND(AA$3&gt;='Step 1_Expenditure2'!$F37,'Step 1_Expenditure2'!$F37+'Step 1_Expenditure2'!$G37-1&gt;=AA$3),'Step 1_Expenditure2'!$E37*((1+'Step 1_Expenditure2'!$H37)^(AA$3-1)),0),IF(AA$3='Step 1_Expenditure2'!$F37,'Step 1_Expenditure2'!$E37,0))))</f>
        <v/>
      </c>
      <c r="AB15" s="55" t="str">
        <f>IF(AB$3="","",IF('Step 1_Expenditure2'!$E37=0,0,IF('Step 1_Expenditure2'!$D37="OPEX",IF(AND(AB$3&gt;='Step 1_Expenditure2'!$F37,'Step 1_Expenditure2'!$F37+'Step 1_Expenditure2'!$G37-1&gt;=AB$3),'Step 1_Expenditure2'!$E37*((1+'Step 1_Expenditure2'!$H37)^(AB$3-1)),0),IF(AB$3='Step 1_Expenditure2'!$F37,'Step 1_Expenditure2'!$E37,0))))</f>
        <v/>
      </c>
      <c r="AC15" s="55" t="str">
        <f>IF(AC$3="","",IF('Step 1_Expenditure2'!$E37=0,0,IF('Step 1_Expenditure2'!$D37="OPEX",IF(AND(AC$3&gt;='Step 1_Expenditure2'!$F37,'Step 1_Expenditure2'!$F37+'Step 1_Expenditure2'!$G37-1&gt;=AC$3),'Step 1_Expenditure2'!$E37*((1+'Step 1_Expenditure2'!$H37)^(AC$3-1)),0),IF(AC$3='Step 1_Expenditure2'!$F37,'Step 1_Expenditure2'!$E37,0))))</f>
        <v/>
      </c>
      <c r="AD15" s="55" t="str">
        <f>IF(AD$3="","",IF('Step 1_Expenditure2'!$E37=0,0,IF('Step 1_Expenditure2'!$D37="OPEX",IF(AND(AD$3&gt;='Step 1_Expenditure2'!$F37,'Step 1_Expenditure2'!$F37+'Step 1_Expenditure2'!$G37-1&gt;=AD$3),'Step 1_Expenditure2'!$E37*((1+'Step 1_Expenditure2'!$H37)^(AD$3-1)),0),IF(AD$3='Step 1_Expenditure2'!$F37,'Step 1_Expenditure2'!$E37,0))))</f>
        <v/>
      </c>
      <c r="AE15" s="55" t="str">
        <f>IF(AE$3="","",IF('Step 1_Expenditure2'!$E37=0,0,IF('Step 1_Expenditure2'!$D37="OPEX",IF(AND(AE$3&gt;='Step 1_Expenditure2'!$F37,'Step 1_Expenditure2'!$F37+'Step 1_Expenditure2'!$G37-1&gt;=AE$3),'Step 1_Expenditure2'!$E37*((1+'Step 1_Expenditure2'!$H37)^(AE$3-1)),0),IF(AE$3='Step 1_Expenditure2'!$F37,'Step 1_Expenditure2'!$E37,0))))</f>
        <v/>
      </c>
      <c r="AF15" s="55" t="str">
        <f>IF(AF$3="","",IF('Step 1_Expenditure2'!$E37=0,0,IF('Step 1_Expenditure2'!$D37="OPEX",IF(AND(AF$3&gt;='Step 1_Expenditure2'!$F37,'Step 1_Expenditure2'!$F37+'Step 1_Expenditure2'!$G37-1&gt;=AF$3),'Step 1_Expenditure2'!$E37*((1+'Step 1_Expenditure2'!$H37)^(AF$3-1)),0),IF(AF$3='Step 1_Expenditure2'!$F37,'Step 1_Expenditure2'!$E37,0))))</f>
        <v/>
      </c>
      <c r="AG15" s="55" t="str">
        <f>IF(AG$3="","",IF('Step 1_Expenditure2'!$E37=0,0,IF('Step 1_Expenditure2'!$D37="OPEX",IF(AND(AG$3&gt;='Step 1_Expenditure2'!$F37,'Step 1_Expenditure2'!$F37+'Step 1_Expenditure2'!$G37-1&gt;=AG$3),'Step 1_Expenditure2'!$E37*((1+'Step 1_Expenditure2'!$H37)^(AG$3-1)),0),IF(AG$3='Step 1_Expenditure2'!$F37,'Step 1_Expenditure2'!$E37,0))))</f>
        <v/>
      </c>
      <c r="AH15" s="55" t="str">
        <f>IF(AH$3="","",IF('Step 1_Expenditure2'!$E37=0,0,IF('Step 1_Expenditure2'!$D37="OPEX",IF(AND(AH$3&gt;='Step 1_Expenditure2'!$F37,'Step 1_Expenditure2'!$F37+'Step 1_Expenditure2'!$G37-1&gt;=AH$3),'Step 1_Expenditure2'!$E37*((1+'Step 1_Expenditure2'!$H37)^(AH$3-1)),0),IF(AH$3='Step 1_Expenditure2'!$F37,'Step 1_Expenditure2'!$E37,0))))</f>
        <v/>
      </c>
      <c r="AI15" s="55" t="str">
        <f>IF(AI$3="","",IF('Step 1_Expenditure2'!$E37=0,0,IF('Step 1_Expenditure2'!$D37="OPEX",IF(AND(AI$3&gt;='Step 1_Expenditure2'!$F37,'Step 1_Expenditure2'!$F37+'Step 1_Expenditure2'!$G37-1&gt;=AI$3),'Step 1_Expenditure2'!$E37*((1+'Step 1_Expenditure2'!$H37)^(AI$3-1)),0),IF(AI$3='Step 1_Expenditure2'!$F37,'Step 1_Expenditure2'!$E37,0))))</f>
        <v/>
      </c>
      <c r="AJ15" s="55" t="str">
        <f>IF(AJ$3="","",IF('Step 1_Expenditure2'!$E37=0,0,IF('Step 1_Expenditure2'!$D37="OPEX",IF(AND(AJ$3&gt;='Step 1_Expenditure2'!$F37,'Step 1_Expenditure2'!$F37+'Step 1_Expenditure2'!$G37-1&gt;=AJ$3),'Step 1_Expenditure2'!$E37*((1+'Step 1_Expenditure2'!$H37)^(AJ$3-1)),0),IF(AJ$3='Step 1_Expenditure2'!$F37,'Step 1_Expenditure2'!$E37,0))))</f>
        <v/>
      </c>
      <c r="AK15" s="55" t="str">
        <f>IF(AK$3="","",IF('Step 1_Expenditure2'!$E37=0,0,IF('Step 1_Expenditure2'!$D37="OPEX",IF(AND(AK$3&gt;='Step 1_Expenditure2'!$F37,'Step 1_Expenditure2'!$F37+'Step 1_Expenditure2'!$G37-1&gt;=AK$3),'Step 1_Expenditure2'!$E37*((1+'Step 1_Expenditure2'!$H37)^(AK$3-1)),0),IF(AK$3='Step 1_Expenditure2'!$F37,'Step 1_Expenditure2'!$E37,0))))</f>
        <v/>
      </c>
      <c r="AL15" s="55" t="str">
        <f>IF(AL$3="","",IF('Step 1_Expenditure2'!$E37=0,0,IF('Step 1_Expenditure2'!$D37="OPEX",IF(AND(AL$3&gt;='Step 1_Expenditure2'!$F37,'Step 1_Expenditure2'!$F37+'Step 1_Expenditure2'!$G37-1&gt;=AL$3),'Step 1_Expenditure2'!$E37*((1+'Step 1_Expenditure2'!$H37)^(AL$3-1)),0),IF(AL$3='Step 1_Expenditure2'!$F37,'Step 1_Expenditure2'!$E37,0))))</f>
        <v/>
      </c>
      <c r="AM15" s="55" t="str">
        <f>IF(AM$3="","",IF('Step 1_Expenditure2'!$E37=0,0,IF('Step 1_Expenditure2'!$D37="OPEX",IF(AND(AM$3&gt;='Step 1_Expenditure2'!$F37,'Step 1_Expenditure2'!$F37+'Step 1_Expenditure2'!$G37-1&gt;=AM$3),'Step 1_Expenditure2'!$E37*((1+'Step 1_Expenditure2'!$H37)^(AM$3-1)),0),IF(AM$3='Step 1_Expenditure2'!$F37,'Step 1_Expenditure2'!$E37,0))))</f>
        <v/>
      </c>
      <c r="AN15" s="55" t="str">
        <f>IF(AN$3="","",IF('Step 1_Expenditure2'!$E37=0,0,IF('Step 1_Expenditure2'!$D37="OPEX",IF(AND(AN$3&gt;='Step 1_Expenditure2'!$F37,'Step 1_Expenditure2'!$F37+'Step 1_Expenditure2'!$G37-1&gt;=AN$3),'Step 1_Expenditure2'!$E37*((1+'Step 1_Expenditure2'!$H37)^(AN$3-1)),0),IF(AN$3='Step 1_Expenditure2'!$F37,'Step 1_Expenditure2'!$E37,0))))</f>
        <v/>
      </c>
      <c r="AO15" s="55" t="str">
        <f>IF(AO$3="","",IF('Step 1_Expenditure2'!$E37=0,0,IF('Step 1_Expenditure2'!$D37="OPEX",IF(AND(AO$3&gt;='Step 1_Expenditure2'!$F37,'Step 1_Expenditure2'!$F37+'Step 1_Expenditure2'!$G37-1&gt;=AO$3),'Step 1_Expenditure2'!$E37*((1+'Step 1_Expenditure2'!$H37)^(AO$3-1)),0),IF(AO$3='Step 1_Expenditure2'!$F37,'Step 1_Expenditure2'!$E37,0))))</f>
        <v/>
      </c>
      <c r="AP15" s="55" t="str">
        <f>IF(AP$3="","",IF('Step 1_Expenditure2'!$E37=0,0,IF('Step 1_Expenditure2'!$D37="OPEX",IF(AND(AP$3&gt;='Step 1_Expenditure2'!$F37,'Step 1_Expenditure2'!$F37+'Step 1_Expenditure2'!$G37-1&gt;=AP$3),'Step 1_Expenditure2'!$E37*((1+'Step 1_Expenditure2'!$H37)^(AP$3-1)),0),IF(AP$3='Step 1_Expenditure2'!$F37,'Step 1_Expenditure2'!$E37,0))))</f>
        <v/>
      </c>
      <c r="AQ15" s="55" t="str">
        <f>IF(AQ$3="","",IF('Step 1_Expenditure2'!$E37=0,0,IF('Step 1_Expenditure2'!$D37="OPEX",IF(AND(AQ$3&gt;='Step 1_Expenditure2'!$F37,'Step 1_Expenditure2'!$F37+'Step 1_Expenditure2'!$G37-1&gt;=AQ$3),'Step 1_Expenditure2'!$E37*((1+'Step 1_Expenditure2'!$H37)^(AQ$3-1)),0),IF(AQ$3='Step 1_Expenditure2'!$F37,'Step 1_Expenditure2'!$E37,0))))</f>
        <v/>
      </c>
      <c r="AR15" s="55" t="str">
        <f>IF(AR$3="","",IF('Step 1_Expenditure2'!$E37=0,0,IF('Step 1_Expenditure2'!$D37="OPEX",IF(AND(AR$3&gt;='Step 1_Expenditure2'!$F37,'Step 1_Expenditure2'!$F37+'Step 1_Expenditure2'!$G37-1&gt;=AR$3),'Step 1_Expenditure2'!$E37*((1+'Step 1_Expenditure2'!$H37)^(AR$3-1)),0),IF(AR$3='Step 1_Expenditure2'!$F37,'Step 1_Expenditure2'!$E37,0))))</f>
        <v/>
      </c>
      <c r="AS15" s="55" t="str">
        <f>IF(AS$3="","",IF('Step 1_Expenditure2'!$E37=0,0,IF('Step 1_Expenditure2'!$D37="OPEX",IF(AND(AS$3&gt;='Step 1_Expenditure2'!$F37,'Step 1_Expenditure2'!$F37+'Step 1_Expenditure2'!$G37-1&gt;=AS$3),'Step 1_Expenditure2'!$E37*((1+'Step 1_Expenditure2'!$H37)^(AS$3-1)),0),IF(AS$3='Step 1_Expenditure2'!$F37,'Step 1_Expenditure2'!$E37,0))))</f>
        <v/>
      </c>
      <c r="AT15" s="55" t="str">
        <f>IF(AT$3="","",IF('Step 1_Expenditure2'!$E37=0,0,IF('Step 1_Expenditure2'!$D37="OPEX",IF(AND(AT$3&gt;='Step 1_Expenditure2'!$F37,'Step 1_Expenditure2'!$F37+'Step 1_Expenditure2'!$G37-1&gt;=AT$3),'Step 1_Expenditure2'!$E37*((1+'Step 1_Expenditure2'!$H37)^(AT$3-1)),0),IF(AT$3='Step 1_Expenditure2'!$F37,'Step 1_Expenditure2'!$E37,0))))</f>
        <v/>
      </c>
      <c r="AU15" s="55" t="str">
        <f>IF(AU$3="","",IF('Step 1_Expenditure2'!$E37=0,0,IF('Step 1_Expenditure2'!$D37="OPEX",IF(AND(AU$3&gt;='Step 1_Expenditure2'!$F37,'Step 1_Expenditure2'!$F37+'Step 1_Expenditure2'!$G37-1&gt;=AU$3),'Step 1_Expenditure2'!$E37*((1+'Step 1_Expenditure2'!$H37)^(AU$3-1)),0),IF(AU$3='Step 1_Expenditure2'!$F37,'Step 1_Expenditure2'!$E37,0))))</f>
        <v/>
      </c>
      <c r="AV15" s="55" t="str">
        <f>IF(AV$3="","",IF('Step 1_Expenditure2'!$E37=0,0,IF('Step 1_Expenditure2'!$D37="OPEX",IF(AND(AV$3&gt;='Step 1_Expenditure2'!$F37,'Step 1_Expenditure2'!$F37+'Step 1_Expenditure2'!$G37-1&gt;=AV$3),'Step 1_Expenditure2'!$E37*((1+'Step 1_Expenditure2'!$H37)^(AV$3-1)),0),IF(AV$3='Step 1_Expenditure2'!$F37,'Step 1_Expenditure2'!$E37,0))))</f>
        <v/>
      </c>
      <c r="AW15" s="55" t="str">
        <f>IF(AW$3="","",IF('Step 1_Expenditure2'!$E37=0,0,IF('Step 1_Expenditure2'!$D37="OPEX",IF(AND(AW$3&gt;='Step 1_Expenditure2'!$F37,'Step 1_Expenditure2'!$F37+'Step 1_Expenditure2'!$G37-1&gt;=AW$3),'Step 1_Expenditure2'!$E37*((1+'Step 1_Expenditure2'!$H37)^(AW$3-1)),0),IF(AW$3='Step 1_Expenditure2'!$F37,'Step 1_Expenditure2'!$E37,0))))</f>
        <v/>
      </c>
      <c r="AX15" s="55" t="str">
        <f>IF(AX$3="","",IF('Step 1_Expenditure2'!$E37=0,0,IF('Step 1_Expenditure2'!$D37="OPEX",IF(AND(AX$3&gt;='Step 1_Expenditure2'!$F37,'Step 1_Expenditure2'!$F37+'Step 1_Expenditure2'!$G37-1&gt;=AX$3),'Step 1_Expenditure2'!$E37*((1+'Step 1_Expenditure2'!$H37)^(AX$3-1)),0),IF(AX$3='Step 1_Expenditure2'!$F37,'Step 1_Expenditure2'!$E37,0))))</f>
        <v/>
      </c>
      <c r="AY15" s="55" t="str">
        <f>IF(AY$3="","",IF('Step 1_Expenditure2'!$E37=0,0,IF('Step 1_Expenditure2'!$D37="OPEX",IF(AND(AY$3&gt;='Step 1_Expenditure2'!$F37,'Step 1_Expenditure2'!$F37+'Step 1_Expenditure2'!$G37-1&gt;=AY$3),'Step 1_Expenditure2'!$E37*((1+'Step 1_Expenditure2'!$H37)^(AY$3-1)),0),IF(AY$3='Step 1_Expenditure2'!$F37,'Step 1_Expenditure2'!$E37,0))))</f>
        <v/>
      </c>
      <c r="AZ15" s="55" t="str">
        <f>IF(AZ$3="","",IF('Step 1_Expenditure2'!$E37=0,0,IF('Step 1_Expenditure2'!$D37="OPEX",IF(AND(AZ$3&gt;='Step 1_Expenditure2'!$F37,'Step 1_Expenditure2'!$F37+'Step 1_Expenditure2'!$G37-1&gt;=AZ$3),'Step 1_Expenditure2'!$E37*((1+'Step 1_Expenditure2'!$H37)^(AZ$3-1)),0),IF(AZ$3='Step 1_Expenditure2'!$F37,'Step 1_Expenditure2'!$E37,0))))</f>
        <v/>
      </c>
      <c r="BA15" s="55" t="str">
        <f>IF(BA$3="","",IF('Step 1_Expenditure2'!$E37=0,0,IF('Step 1_Expenditure2'!$D37="OPEX",IF(AND(BA$3&gt;='Step 1_Expenditure2'!$F37,'Step 1_Expenditure2'!$F37+'Step 1_Expenditure2'!$G37-1&gt;=BA$3),'Step 1_Expenditure2'!$E37*((1+'Step 1_Expenditure2'!$H37)^(BA$3-1)),0),IF(BA$3='Step 1_Expenditure2'!$F37,'Step 1_Expenditure2'!$E37,0))))</f>
        <v/>
      </c>
      <c r="BB15" s="55" t="str">
        <f>IF(BB$3="","",IF('Step 1_Expenditure2'!$E37=0,0,IF('Step 1_Expenditure2'!$D37="OPEX",IF(AND(BB$3&gt;='Step 1_Expenditure2'!$F37,'Step 1_Expenditure2'!$F37+'Step 1_Expenditure2'!$G37-1&gt;=BB$3),'Step 1_Expenditure2'!$E37*((1+'Step 1_Expenditure2'!$H37)^(BB$3-1)),0),IF(BB$3='Step 1_Expenditure2'!$F37,'Step 1_Expenditure2'!$E37,0))))</f>
        <v/>
      </c>
      <c r="BC15" s="55" t="str">
        <f>IF(BC$3="","",IF('Step 1_Expenditure2'!$E37=0,0,IF('Step 1_Expenditure2'!$D37="OPEX",IF(AND(BC$3&gt;='Step 1_Expenditure2'!$F37,'Step 1_Expenditure2'!$F37+'Step 1_Expenditure2'!$G37-1&gt;=BC$3),'Step 1_Expenditure2'!$E37*((1+'Step 1_Expenditure2'!$H37)^(BC$3-1)),0),IF(BC$3='Step 1_Expenditure2'!$F37,'Step 1_Expenditure2'!$E37,0))))</f>
        <v/>
      </c>
      <c r="BD15" s="55" t="str">
        <f>IF(BD$3="","",IF('Step 1_Expenditure2'!$E37=0,0,IF('Step 1_Expenditure2'!$D37="OPEX",IF(AND(BD$3&gt;='Step 1_Expenditure2'!$F37,'Step 1_Expenditure2'!$F37+'Step 1_Expenditure2'!$G37-1&gt;=BD$3),'Step 1_Expenditure2'!$E37*((1+'Step 1_Expenditure2'!$H37)^(BD$3-1)),0),IF(BD$3='Step 1_Expenditure2'!$F37,'Step 1_Expenditure2'!$E37,0))))</f>
        <v/>
      </c>
      <c r="BE15" s="55" t="str">
        <f>IF(BE$3="","",IF('Step 1_Expenditure2'!$E37=0,0,IF('Step 1_Expenditure2'!$D37="OPEX",IF(AND(BE$3&gt;='Step 1_Expenditure2'!$F37,'Step 1_Expenditure2'!$F37+'Step 1_Expenditure2'!$G37-1&gt;=BE$3),'Step 1_Expenditure2'!$E37*((1+'Step 1_Expenditure2'!$H37)^(BE$3-1)),0),IF(BE$3='Step 1_Expenditure2'!$F37,'Step 1_Expenditure2'!$E37,0))))</f>
        <v/>
      </c>
      <c r="BF15" s="55" t="str">
        <f>IF(BF$3="","",IF('Step 1_Expenditure2'!$E37=0,0,IF('Step 1_Expenditure2'!$D37="OPEX",IF(AND(BF$3&gt;='Step 1_Expenditure2'!$F37,'Step 1_Expenditure2'!$F37+'Step 1_Expenditure2'!$G37-1&gt;=BF$3),'Step 1_Expenditure2'!$E37*((1+'Step 1_Expenditure2'!$H37)^(BF$3-1)),0),IF(BF$3='Step 1_Expenditure2'!$F37,'Step 1_Expenditure2'!$E37,0))))</f>
        <v/>
      </c>
      <c r="BG15" s="55" t="str">
        <f>IF(BG$3="","",IF('Step 1_Expenditure2'!$E37=0,0,IF('Step 1_Expenditure2'!$D37="OPEX",IF(AND(BG$3&gt;='Step 1_Expenditure2'!$F37,'Step 1_Expenditure2'!$F37+'Step 1_Expenditure2'!$G37-1&gt;=BG$3),'Step 1_Expenditure2'!$E37*((1+'Step 1_Expenditure2'!$H37)^(BG$3-1)),0),IF(BG$3='Step 1_Expenditure2'!$F37,'Step 1_Expenditure2'!$E37,0))))</f>
        <v/>
      </c>
      <c r="BH15" s="55" t="str">
        <f>IF(BH$3="","",IF('Step 1_Expenditure2'!$E37=0,0,IF('Step 1_Expenditure2'!$D37="OPEX",IF(AND(BH$3&gt;='Step 1_Expenditure2'!$F37,'Step 1_Expenditure2'!$F37+'Step 1_Expenditure2'!$G37-1&gt;=BH$3),'Step 1_Expenditure2'!$E37*((1+'Step 1_Expenditure2'!$H37)^(BH$3-1)),0),IF(BH$3='Step 1_Expenditure2'!$F37,'Step 1_Expenditure2'!$E37,0))))</f>
        <v/>
      </c>
      <c r="BI15" s="55" t="str">
        <f>IF(BI$3="","",IF('Step 1_Expenditure2'!$E37=0,0,IF('Step 1_Expenditure2'!$D37="OPEX",IF(AND(BI$3&gt;='Step 1_Expenditure2'!$F37,'Step 1_Expenditure2'!$F37+'Step 1_Expenditure2'!$G37-1&gt;=BI$3),'Step 1_Expenditure2'!$E37*((1+'Step 1_Expenditure2'!$H37)^(BI$3-1)),0),IF(BI$3='Step 1_Expenditure2'!$F37,'Step 1_Expenditure2'!$E37,0))))</f>
        <v/>
      </c>
      <c r="BJ15" s="55" t="str">
        <f>IF(BJ$3="","",IF('Step 1_Expenditure2'!$E37=0,0,IF('Step 1_Expenditure2'!$D37="OPEX",IF(AND(BJ$3&gt;='Step 1_Expenditure2'!$F37,'Step 1_Expenditure2'!$F37+'Step 1_Expenditure2'!$G37-1&gt;=BJ$3),'Step 1_Expenditure2'!$E37*((1+'Step 1_Expenditure2'!$H37)^(BJ$3-1)),0),IF(BJ$3='Step 1_Expenditure2'!$F37,'Step 1_Expenditure2'!$E37,0))))</f>
        <v/>
      </c>
      <c r="BK15" s="55" t="str">
        <f>IF(BK$3="","",IF('Step 1_Expenditure2'!$E37=0,0,IF('Step 1_Expenditure2'!$D37="OPEX",IF(AND(BK$3&gt;='Step 1_Expenditure2'!$F37,'Step 1_Expenditure2'!$F37+'Step 1_Expenditure2'!$G37-1&gt;=BK$3),'Step 1_Expenditure2'!$E37*((1+'Step 1_Expenditure2'!$H37)^(BK$3-1)),0),IF(BK$3='Step 1_Expenditure2'!$F37,'Step 1_Expenditure2'!$E37,0))))</f>
        <v/>
      </c>
      <c r="BL15" s="55" t="str">
        <f>IF(BL$3="","",IF('Step 1_Expenditure2'!$E37=0,0,IF('Step 1_Expenditure2'!$D37="OPEX",IF(AND(BL$3&gt;='Step 1_Expenditure2'!$F37,'Step 1_Expenditure2'!$F37+'Step 1_Expenditure2'!$G37-1&gt;=BL$3),'Step 1_Expenditure2'!$E37*((1+'Step 1_Expenditure2'!$H37)^(BL$3-1)),0),IF(BL$3='Step 1_Expenditure2'!$F37,'Step 1_Expenditure2'!$E37,0))))</f>
        <v/>
      </c>
      <c r="BM15" s="55" t="str">
        <f>IF(BM$3="","",IF('Step 1_Expenditure2'!$E37=0,0,IF('Step 1_Expenditure2'!$D37="OPEX",IF(AND(BM$3&gt;='Step 1_Expenditure2'!$F37,'Step 1_Expenditure2'!$F37+'Step 1_Expenditure2'!$G37-1&gt;=BM$3),'Step 1_Expenditure2'!$E37*((1+'Step 1_Expenditure2'!$H37)^(BM$3-1)),0),IF(BM$3='Step 1_Expenditure2'!$F37,'Step 1_Expenditure2'!$E37,0))))</f>
        <v/>
      </c>
      <c r="BN15" s="55" t="str">
        <f>IF(BN$3="","",IF('Step 1_Expenditure2'!$E37=0,0,IF('Step 1_Expenditure2'!$D37="OPEX",IF(AND(BN$3&gt;='Step 1_Expenditure2'!$F37,'Step 1_Expenditure2'!$F37+'Step 1_Expenditure2'!$G37-1&gt;=BN$3),'Step 1_Expenditure2'!$E37*((1+'Step 1_Expenditure2'!$H37)^(BN$3-1)),0),IF(BN$3='Step 1_Expenditure2'!$F37,'Step 1_Expenditure2'!$E37,0))))</f>
        <v/>
      </c>
      <c r="BO15" s="55" t="str">
        <f>IF(BO$3="","",IF('Step 1_Expenditure2'!$E37=0,0,IF('Step 1_Expenditure2'!$D37="OPEX",IF(AND(BO$3&gt;='Step 1_Expenditure2'!$F37,'Step 1_Expenditure2'!$F37+'Step 1_Expenditure2'!$G37-1&gt;=BO$3),'Step 1_Expenditure2'!$E37*((1+'Step 1_Expenditure2'!$H37)^(BO$3-1)),0),IF(BO$3='Step 1_Expenditure2'!$F37,'Step 1_Expenditure2'!$E37,0))))</f>
        <v/>
      </c>
      <c r="BP15" s="55" t="str">
        <f>IF(BP$3="","",IF('Step 1_Expenditure2'!$E37=0,0,IF('Step 1_Expenditure2'!$D37="OPEX",IF(AND(BP$3&gt;='Step 1_Expenditure2'!$F37,'Step 1_Expenditure2'!$F37+'Step 1_Expenditure2'!$G37-1&gt;=BP$3),'Step 1_Expenditure2'!$E37*((1+'Step 1_Expenditure2'!$H37)^(BP$3-1)),0),IF(BP$3='Step 1_Expenditure2'!$F37,'Step 1_Expenditure2'!$E37,0))))</f>
        <v/>
      </c>
      <c r="BQ15" s="55" t="str">
        <f>IF(BQ$3="","",IF('Step 1_Expenditure2'!$E37=0,0,IF('Step 1_Expenditure2'!$D37="OPEX",IF(AND(BQ$3&gt;='Step 1_Expenditure2'!$F37,'Step 1_Expenditure2'!$F37+'Step 1_Expenditure2'!$G37-1&gt;=BQ$3),'Step 1_Expenditure2'!$E37*((1+'Step 1_Expenditure2'!$H37)^(BQ$3-1)),0),IF(BQ$3='Step 1_Expenditure2'!$F37,'Step 1_Expenditure2'!$E37,0))))</f>
        <v/>
      </c>
      <c r="BR15" s="55" t="str">
        <f>IF(BR$3="","",IF('Step 1_Expenditure2'!$E37=0,0,IF('Step 1_Expenditure2'!$D37="OPEX",IF(AND(BR$3&gt;='Step 1_Expenditure2'!$F37,'Step 1_Expenditure2'!$F37+'Step 1_Expenditure2'!$G37-1&gt;=BR$3),'Step 1_Expenditure2'!$E37*((1+'Step 1_Expenditure2'!$H37)^(BR$3-1)),0),IF(BR$3='Step 1_Expenditure2'!$F37,'Step 1_Expenditure2'!$E37,0))))</f>
        <v/>
      </c>
      <c r="BS15" s="55" t="str">
        <f>IF(BS$3="","",IF('Step 1_Expenditure2'!$E37=0,0,IF('Step 1_Expenditure2'!$D37="OPEX",IF(AND(BS$3&gt;='Step 1_Expenditure2'!$F37,'Step 1_Expenditure2'!$F37+'Step 1_Expenditure2'!$G37-1&gt;=BS$3),'Step 1_Expenditure2'!$E37*((1+'Step 1_Expenditure2'!$H37)^(BS$3-1)),0),IF(BS$3='Step 1_Expenditure2'!$F37,'Step 1_Expenditure2'!$E37,0))))</f>
        <v/>
      </c>
      <c r="BT15" s="55" t="str">
        <f>IF(BT$3="","",IF('Step 1_Expenditure2'!$E37=0,0,IF('Step 1_Expenditure2'!$D37="OPEX",IF(AND(BT$3&gt;='Step 1_Expenditure2'!$F37,'Step 1_Expenditure2'!$F37+'Step 1_Expenditure2'!$G37-1&gt;=BT$3),'Step 1_Expenditure2'!$E37*((1+'Step 1_Expenditure2'!$H37)^(BT$3-1)),0),IF(BT$3='Step 1_Expenditure2'!$F37,'Step 1_Expenditure2'!$E37,0))))</f>
        <v/>
      </c>
      <c r="BU15" s="55" t="str">
        <f>IF(BU$3="","",IF('Step 1_Expenditure2'!$E37=0,0,IF('Step 1_Expenditure2'!$D37="OPEX",IF(AND(BU$3&gt;='Step 1_Expenditure2'!$F37,'Step 1_Expenditure2'!$F37+'Step 1_Expenditure2'!$G37-1&gt;=BU$3),'Step 1_Expenditure2'!$E37*((1+'Step 1_Expenditure2'!$H37)^(BU$3-1)),0),IF(BU$3='Step 1_Expenditure2'!$F37,'Step 1_Expenditure2'!$E37,0))))</f>
        <v/>
      </c>
      <c r="BV15" s="55" t="str">
        <f>IF(BV$3="","",IF('Step 1_Expenditure2'!$E37=0,0,IF('Step 1_Expenditure2'!$D37="OPEX",IF(AND(BV$3&gt;='Step 1_Expenditure2'!$F37,'Step 1_Expenditure2'!$F37+'Step 1_Expenditure2'!$G37-1&gt;=BV$3),'Step 1_Expenditure2'!$E37*((1+'Step 1_Expenditure2'!$H37)^(BV$3-1)),0),IF(BV$3='Step 1_Expenditure2'!$F37,'Step 1_Expenditure2'!$E37,0))))</f>
        <v/>
      </c>
      <c r="BW15" s="55" t="str">
        <f>IF(BW$3="","",IF('Step 1_Expenditure2'!$E37=0,0,IF('Step 1_Expenditure2'!$D37="OPEX",IF(AND(BW$3&gt;='Step 1_Expenditure2'!$F37,'Step 1_Expenditure2'!$F37+'Step 1_Expenditure2'!$G37-1&gt;=BW$3),'Step 1_Expenditure2'!$E37*((1+'Step 1_Expenditure2'!$H37)^(BW$3-1)),0),IF(BW$3='Step 1_Expenditure2'!$F37,'Step 1_Expenditure2'!$E37,0))))</f>
        <v/>
      </c>
      <c r="BX15" s="55" t="str">
        <f>IF(BX$3="","",IF('Step 1_Expenditure2'!$E37=0,0,IF('Step 1_Expenditure2'!$D37="OPEX",IF(AND(BX$3&gt;='Step 1_Expenditure2'!$F37,'Step 1_Expenditure2'!$F37+'Step 1_Expenditure2'!$G37-1&gt;=BX$3),'Step 1_Expenditure2'!$E37*((1+'Step 1_Expenditure2'!$H37)^(BX$3-1)),0),IF(BX$3='Step 1_Expenditure2'!$F37,'Step 1_Expenditure2'!$E37,0))))</f>
        <v/>
      </c>
      <c r="BY15" s="55" t="str">
        <f>IF(BY$3="","",IF('Step 1_Expenditure2'!$E37=0,0,IF('Step 1_Expenditure2'!$D37="OPEX",IF(AND(BY$3&gt;='Step 1_Expenditure2'!$F37,'Step 1_Expenditure2'!$F37+'Step 1_Expenditure2'!$G37-1&gt;=BY$3),'Step 1_Expenditure2'!$E37*((1+'Step 1_Expenditure2'!$H37)^(BY$3-1)),0),IF(BY$3='Step 1_Expenditure2'!$F37,'Step 1_Expenditure2'!$E37,0))))</f>
        <v/>
      </c>
      <c r="BZ15" s="55" t="str">
        <f>IF(BZ$3="","",IF('Step 1_Expenditure2'!$E37=0,0,IF('Step 1_Expenditure2'!$D37="OPEX",IF(AND(BZ$3&gt;='Step 1_Expenditure2'!$F37,'Step 1_Expenditure2'!$F37+'Step 1_Expenditure2'!$G37-1&gt;=BZ$3),'Step 1_Expenditure2'!$E37*((1+'Step 1_Expenditure2'!$H37)^(BZ$3-1)),0),IF(BZ$3='Step 1_Expenditure2'!$F37,'Step 1_Expenditure2'!$E37,0))))</f>
        <v/>
      </c>
      <c r="CA15" s="55" t="str">
        <f>IF(CA$3="","",IF('Step 1_Expenditure2'!$E37=0,0,IF('Step 1_Expenditure2'!$D37="OPEX",IF(AND(CA$3&gt;='Step 1_Expenditure2'!$F37,'Step 1_Expenditure2'!$F37+'Step 1_Expenditure2'!$G37-1&gt;=CA$3),'Step 1_Expenditure2'!$E37*((1+'Step 1_Expenditure2'!$H37)^(CA$3-1)),0),IF(CA$3='Step 1_Expenditure2'!$F37,'Step 1_Expenditure2'!$E37,0))))</f>
        <v/>
      </c>
      <c r="CB15" s="55" t="str">
        <f>IF(CB$3="","",IF('Step 1_Expenditure2'!$E37=0,0,IF('Step 1_Expenditure2'!$D37="OPEX",IF(AND(CB$3&gt;='Step 1_Expenditure2'!$F37,'Step 1_Expenditure2'!$F37+'Step 1_Expenditure2'!$G37-1&gt;=CB$3),'Step 1_Expenditure2'!$E37*((1+'Step 1_Expenditure2'!$H37)^(CB$3-1)),0),IF(CB$3='Step 1_Expenditure2'!$F37,'Step 1_Expenditure2'!$E37,0))))</f>
        <v/>
      </c>
      <c r="CC15" s="55" t="str">
        <f>IF(CC$3="","",IF('Step 1_Expenditure2'!$E37=0,0,IF('Step 1_Expenditure2'!$D37="OPEX",IF(AND(CC$3&gt;='Step 1_Expenditure2'!$F37,'Step 1_Expenditure2'!$F37+'Step 1_Expenditure2'!$G37-1&gt;=CC$3),'Step 1_Expenditure2'!$E37*((1+'Step 1_Expenditure2'!$H37)^(CC$3-1)),0),IF(CC$3='Step 1_Expenditure2'!$F37,'Step 1_Expenditure2'!$E37,0))))</f>
        <v/>
      </c>
      <c r="CD15" s="55" t="str">
        <f>IF(CD$3="","",IF('Step 1_Expenditure2'!$E37=0,0,IF('Step 1_Expenditure2'!$D37="OPEX",IF(AND(CD$3&gt;='Step 1_Expenditure2'!$F37,'Step 1_Expenditure2'!$F37+'Step 1_Expenditure2'!$G37-1&gt;=CD$3),'Step 1_Expenditure2'!$E37*((1+'Step 1_Expenditure2'!$H37)^(CD$3-1)),0),IF(CD$3='Step 1_Expenditure2'!$F37,'Step 1_Expenditure2'!$E37,0))))</f>
        <v/>
      </c>
      <c r="CE15" s="55" t="str">
        <f>IF(CE$3="","",IF('Step 1_Expenditure2'!$E37=0,0,IF('Step 1_Expenditure2'!$D37="OPEX",IF(AND(CE$3&gt;='Step 1_Expenditure2'!$F37,'Step 1_Expenditure2'!$F37+'Step 1_Expenditure2'!$G37-1&gt;=CE$3),'Step 1_Expenditure2'!$E37*((1+'Step 1_Expenditure2'!$H37)^(CE$3-1)),0),IF(CE$3='Step 1_Expenditure2'!$F37,'Step 1_Expenditure2'!$E37,0))))</f>
        <v/>
      </c>
      <c r="CF15" s="55" t="str">
        <f>IF(CF$3="","",IF('Step 1_Expenditure2'!$E37=0,0,IF('Step 1_Expenditure2'!$D37="OPEX",IF(AND(CF$3&gt;='Step 1_Expenditure2'!$F37,'Step 1_Expenditure2'!$F37+'Step 1_Expenditure2'!$G37-1&gt;=CF$3),'Step 1_Expenditure2'!$E37*((1+'Step 1_Expenditure2'!$H37)^(CF$3-1)),0),IF(CF$3='Step 1_Expenditure2'!$F37,'Step 1_Expenditure2'!$E37,0))))</f>
        <v/>
      </c>
      <c r="CG15" s="55" t="str">
        <f>IF(CG$3="","",IF('Step 1_Expenditure2'!$E37=0,0,IF('Step 1_Expenditure2'!$D37="OPEX",IF(AND(CG$3&gt;='Step 1_Expenditure2'!$F37,'Step 1_Expenditure2'!$F37+'Step 1_Expenditure2'!$G37-1&gt;=CG$3),'Step 1_Expenditure2'!$E37*((1+'Step 1_Expenditure2'!$H37)^(CG$3-1)),0),IF(CG$3='Step 1_Expenditure2'!$F37,'Step 1_Expenditure2'!$E37,0))))</f>
        <v/>
      </c>
      <c r="CH15" s="55" t="str">
        <f>IF(CH$3="","",IF('Step 1_Expenditure2'!$E37=0,0,IF('Step 1_Expenditure2'!$D37="OPEX",IF(AND(CH$3&gt;='Step 1_Expenditure2'!$F37,'Step 1_Expenditure2'!$F37+'Step 1_Expenditure2'!$G37-1&gt;=CH$3),'Step 1_Expenditure2'!$E37*((1+'Step 1_Expenditure2'!$H37)^(CH$3-1)),0),IF(CH$3='Step 1_Expenditure2'!$F37,'Step 1_Expenditure2'!$E37,0))))</f>
        <v/>
      </c>
      <c r="CI15" s="55" t="str">
        <f>IF(CI$3="","",IF('Step 1_Expenditure2'!$E37=0,0,IF('Step 1_Expenditure2'!$D37="OPEX",IF(AND(CI$3&gt;='Step 1_Expenditure2'!$F37,'Step 1_Expenditure2'!$F37+'Step 1_Expenditure2'!$G37-1&gt;=CI$3),'Step 1_Expenditure2'!$E37*((1+'Step 1_Expenditure2'!$H37)^(CI$3-1)),0),IF(CI$3='Step 1_Expenditure2'!$F37,'Step 1_Expenditure2'!$E37,0))))</f>
        <v/>
      </c>
      <c r="CJ15" s="55" t="str">
        <f>IF(CJ$3="","",IF('Step 1_Expenditure2'!$E37=0,0,IF('Step 1_Expenditure2'!$D37="OPEX",IF(AND(CJ$3&gt;='Step 1_Expenditure2'!$F37,'Step 1_Expenditure2'!$F37+'Step 1_Expenditure2'!$G37-1&gt;=CJ$3),'Step 1_Expenditure2'!$E37*((1+'Step 1_Expenditure2'!$H37)^(CJ$3-1)),0),IF(CJ$3='Step 1_Expenditure2'!$F37,'Step 1_Expenditure2'!$E37,0))))</f>
        <v/>
      </c>
      <c r="CK15" s="55" t="str">
        <f>IF(CK$3="","",IF('Step 1_Expenditure2'!$E37=0,0,IF('Step 1_Expenditure2'!$D37="OPEX",IF(AND(CK$3&gt;='Step 1_Expenditure2'!$F37,'Step 1_Expenditure2'!$F37+'Step 1_Expenditure2'!$G37-1&gt;=CK$3),'Step 1_Expenditure2'!$E37*((1+'Step 1_Expenditure2'!$H37)^(CK$3-1)),0),IF(CK$3='Step 1_Expenditure2'!$F37,'Step 1_Expenditure2'!$E37,0))))</f>
        <v/>
      </c>
      <c r="CL15" s="55" t="str">
        <f>IF(CL$3="","",IF('Step 1_Expenditure2'!$E37=0,0,IF('Step 1_Expenditure2'!$D37="OPEX",IF(AND(CL$3&gt;='Step 1_Expenditure2'!$F37,'Step 1_Expenditure2'!$F37+'Step 1_Expenditure2'!$G37-1&gt;=CL$3),'Step 1_Expenditure2'!$E37*((1+'Step 1_Expenditure2'!$H37)^(CL$3-1)),0),IF(CL$3='Step 1_Expenditure2'!$F37,'Step 1_Expenditure2'!$E37,0))))</f>
        <v/>
      </c>
      <c r="CM15" s="55" t="str">
        <f>IF(CM$3="","",IF('Step 1_Expenditure2'!$E37=0,0,IF('Step 1_Expenditure2'!$D37="OPEX",IF(AND(CM$3&gt;='Step 1_Expenditure2'!$F37,'Step 1_Expenditure2'!$F37+'Step 1_Expenditure2'!$G37-1&gt;=CM$3),'Step 1_Expenditure2'!$E37*((1+'Step 1_Expenditure2'!$H37)^(CM$3-1)),0),IF(CM$3='Step 1_Expenditure2'!$F37,'Step 1_Expenditure2'!$E37,0))))</f>
        <v/>
      </c>
      <c r="CN15" s="55" t="str">
        <f>IF(CN$3="","",IF('Step 1_Expenditure2'!$E37=0,0,IF('Step 1_Expenditure2'!$D37="OPEX",IF(AND(CN$3&gt;='Step 1_Expenditure2'!$F37,'Step 1_Expenditure2'!$F37+'Step 1_Expenditure2'!$G37-1&gt;=CN$3),'Step 1_Expenditure2'!$E37*((1+'Step 1_Expenditure2'!$H37)^(CN$3-1)),0),IF(CN$3='Step 1_Expenditure2'!$F37,'Step 1_Expenditure2'!$E37,0))))</f>
        <v/>
      </c>
      <c r="CO15" s="55" t="str">
        <f>IF(CO$3="","",IF('Step 1_Expenditure2'!$E37=0,0,IF('Step 1_Expenditure2'!$D37="OPEX",IF(AND(CO$3&gt;='Step 1_Expenditure2'!$F37,'Step 1_Expenditure2'!$F37+'Step 1_Expenditure2'!$G37-1&gt;=CO$3),'Step 1_Expenditure2'!$E37*((1+'Step 1_Expenditure2'!$H37)^(CO$3-1)),0),IF(CO$3='Step 1_Expenditure2'!$F37,'Step 1_Expenditure2'!$E37,0))))</f>
        <v/>
      </c>
      <c r="CP15" s="55" t="str">
        <f>IF(CP$3="","",IF('Step 1_Expenditure2'!$E37=0,0,IF('Step 1_Expenditure2'!$D37="OPEX",IF(AND(CP$3&gt;='Step 1_Expenditure2'!$F37,'Step 1_Expenditure2'!$F37+'Step 1_Expenditure2'!$G37-1&gt;=CP$3),'Step 1_Expenditure2'!$E37*((1+'Step 1_Expenditure2'!$H37)^(CP$3-1)),0),IF(CP$3='Step 1_Expenditure2'!$F37,'Step 1_Expenditure2'!$E37,0))))</f>
        <v/>
      </c>
      <c r="CQ15" s="55" t="str">
        <f>IF(CQ$3="","",IF('Step 1_Expenditure2'!$E37=0,0,IF('Step 1_Expenditure2'!$D37="OPEX",IF(AND(CQ$3&gt;='Step 1_Expenditure2'!$F37,'Step 1_Expenditure2'!$F37+'Step 1_Expenditure2'!$G37-1&gt;=CQ$3),'Step 1_Expenditure2'!$E37*((1+'Step 1_Expenditure2'!$H37)^(CQ$3-1)),0),IF(CQ$3='Step 1_Expenditure2'!$F37,'Step 1_Expenditure2'!$E37,0))))</f>
        <v/>
      </c>
      <c r="CR15" s="55" t="str">
        <f>IF(CR$3="","",IF('Step 1_Expenditure2'!$E37=0,0,IF('Step 1_Expenditure2'!$D37="OPEX",IF(AND(CR$3&gt;='Step 1_Expenditure2'!$F37,'Step 1_Expenditure2'!$F37+'Step 1_Expenditure2'!$G37-1&gt;=CR$3),'Step 1_Expenditure2'!$E37*((1+'Step 1_Expenditure2'!$H37)^(CR$3-1)),0),IF(CR$3='Step 1_Expenditure2'!$F37,'Step 1_Expenditure2'!$E37,0))))</f>
        <v/>
      </c>
      <c r="CS15" s="55" t="str">
        <f>IF(CS$3="","",IF('Step 1_Expenditure2'!$E37=0,0,IF('Step 1_Expenditure2'!$D37="OPEX",IF(AND(CS$3&gt;='Step 1_Expenditure2'!$F37,'Step 1_Expenditure2'!$F37+'Step 1_Expenditure2'!$G37-1&gt;=CS$3),'Step 1_Expenditure2'!$E37*((1+'Step 1_Expenditure2'!$H37)^(CS$3-1)),0),IF(CS$3='Step 1_Expenditure2'!$F37,'Step 1_Expenditure2'!$E37,0))))</f>
        <v/>
      </c>
      <c r="CT15" s="55" t="str">
        <f>IF(CT$3="","",IF('Step 1_Expenditure2'!$E37=0,0,IF('Step 1_Expenditure2'!$D37="OPEX",IF(AND(CT$3&gt;='Step 1_Expenditure2'!$F37,'Step 1_Expenditure2'!$F37+'Step 1_Expenditure2'!$G37-1&gt;=CT$3),'Step 1_Expenditure2'!$E37*((1+'Step 1_Expenditure2'!$H37)^(CT$3-1)),0),IF(CT$3='Step 1_Expenditure2'!$F37,'Step 1_Expenditure2'!$E37,0))))</f>
        <v/>
      </c>
      <c r="CU15" s="55" t="str">
        <f>IF(CU$3="","",IF('Step 1_Expenditure2'!$E37=0,0,IF('Step 1_Expenditure2'!$D37="OPEX",IF(AND(CU$3&gt;='Step 1_Expenditure2'!$F37,'Step 1_Expenditure2'!$F37+'Step 1_Expenditure2'!$G37-1&gt;=CU$3),'Step 1_Expenditure2'!$E37*((1+'Step 1_Expenditure2'!$H37)^(CU$3-1)),0),IF(CU$3='Step 1_Expenditure2'!$F37,'Step 1_Expenditure2'!$E37,0))))</f>
        <v/>
      </c>
      <c r="CV15" s="55" t="str">
        <f>IF(CV$3="","",IF('Step 1_Expenditure2'!$E37=0,0,IF('Step 1_Expenditure2'!$D37="OPEX",IF(AND(CV$3&gt;='Step 1_Expenditure2'!$F37,'Step 1_Expenditure2'!$F37+'Step 1_Expenditure2'!$G37-1&gt;=CV$3),'Step 1_Expenditure2'!$E37*((1+'Step 1_Expenditure2'!$H37)^(CV$3-1)),0),IF(CV$3='Step 1_Expenditure2'!$F37,'Step 1_Expenditure2'!$E37,0))))</f>
        <v/>
      </c>
      <c r="CW15" s="55" t="str">
        <f>IF(CW$3="","",IF('Step 1_Expenditure2'!$E37=0,0,IF('Step 1_Expenditure2'!$D37="OPEX",IF(AND(CW$3&gt;='Step 1_Expenditure2'!$F37,'Step 1_Expenditure2'!$F37+'Step 1_Expenditure2'!$G37-1&gt;=CW$3),'Step 1_Expenditure2'!$E37*((1+'Step 1_Expenditure2'!$H37)^(CW$3-1)),0),IF(CW$3='Step 1_Expenditure2'!$F37,'Step 1_Expenditure2'!$E37,0))))</f>
        <v/>
      </c>
      <c r="CX15" s="55" t="str">
        <f>IF(CX$3="","",IF('Step 1_Expenditure2'!$E37=0,0,IF('Step 1_Expenditure2'!$D37="OPEX",IF(AND(CX$3&gt;='Step 1_Expenditure2'!$F37,'Step 1_Expenditure2'!$F37+'Step 1_Expenditure2'!$G37-1&gt;=CX$3),'Step 1_Expenditure2'!$E37*((1+'Step 1_Expenditure2'!$H37)^(CX$3-1)),0),IF(CX$3='Step 1_Expenditure2'!$F37,'Step 1_Expenditure2'!$E37,0))))</f>
        <v/>
      </c>
      <c r="CY15" s="55" t="str">
        <f>IF(CY$3="","",IF('Step 1_Expenditure2'!$E37=0,0,IF('Step 1_Expenditure2'!$D37="OPEX",IF(AND(CY$3&gt;='Step 1_Expenditure2'!$F37,'Step 1_Expenditure2'!$F37+'Step 1_Expenditure2'!$G37-1&gt;=CY$3),'Step 1_Expenditure2'!$E37*((1+'Step 1_Expenditure2'!$H37)^(CY$3-1)),0),IF(CY$3='Step 1_Expenditure2'!$F37,'Step 1_Expenditure2'!$E37,0))))</f>
        <v/>
      </c>
      <c r="CZ15" s="55" t="str">
        <f>IF(CZ$3="","",IF('Step 1_Expenditure2'!$E37=0,0,IF('Step 1_Expenditure2'!$D37="OPEX",IF(AND(CZ$3&gt;='Step 1_Expenditure2'!$F37,'Step 1_Expenditure2'!$F37+'Step 1_Expenditure2'!$G37-1&gt;=CZ$3),'Step 1_Expenditure2'!$E37*((1+'Step 1_Expenditure2'!$H37)^(CZ$3-1)),0),IF(CZ$3='Step 1_Expenditure2'!$F37,'Step 1_Expenditure2'!$E37,0))))</f>
        <v/>
      </c>
      <c r="DA15" s="55" t="str">
        <f>IF(DA$3="","",IF('Step 1_Expenditure2'!$E37=0,0,IF('Step 1_Expenditure2'!$D37="OPEX",IF(AND(DA$3&gt;='Step 1_Expenditure2'!$F37,'Step 1_Expenditure2'!$F37+'Step 1_Expenditure2'!$G37-1&gt;=DA$3),'Step 1_Expenditure2'!$E37*((1+'Step 1_Expenditure2'!$H37)^(DA$3-1)),0),IF(DA$3='Step 1_Expenditure2'!$F37,'Step 1_Expenditure2'!$E37,0))))</f>
        <v/>
      </c>
      <c r="DB15" s="55" t="str">
        <f>IF(DB$3="","",IF('Step 1_Expenditure2'!$E37=0,0,IF('Step 1_Expenditure2'!$D37="OPEX",IF(AND(DB$3&gt;='Step 1_Expenditure2'!$F37,'Step 1_Expenditure2'!$F37+'Step 1_Expenditure2'!$G37-1&gt;=DB$3),'Step 1_Expenditure2'!$E37*((1+'Step 1_Expenditure2'!$H37)^(DB$3-1)),0),IF(DB$3='Step 1_Expenditure2'!$F37,'Step 1_Expenditure2'!$E37,0))))</f>
        <v/>
      </c>
      <c r="DC15" s="1"/>
    </row>
    <row r="16" spans="1:107" s="3" customFormat="1" x14ac:dyDescent="0.25">
      <c r="A16" s="3">
        <f t="shared" si="0"/>
        <v>0</v>
      </c>
      <c r="B16" s="22" t="str">
        <f>IF('Step 1_Expenditure2'!E38&gt;0,'Step 1_Expenditure2'!B38,"")</f>
        <v/>
      </c>
      <c r="C16" s="152" t="str">
        <f>IF('Step 1_Expenditure2'!E38&gt;0,'Step 1_Expenditure2'!D38,"")</f>
        <v/>
      </c>
      <c r="D16" s="158" t="str">
        <f>IF('Step 1_Expenditure2'!E38&gt;0,IF('Step 1_Expenditure2'!F38+'Step 1_Expenditure2'!G38&gt;'Step 1_Expenditure2'!$C$20,'Step 1_Expenditure2'!$C$20,'Step 1_Expenditure2'!F38+'Step 1_Expenditure2'!G38),"")</f>
        <v/>
      </c>
      <c r="E16" s="22" t="str">
        <f>IF('Step 1_Expenditure2'!E38&gt;0,'Step 1_Expenditure2'!C38,"")</f>
        <v/>
      </c>
      <c r="F16" s="55">
        <f>IF(F$3="","",IF('Step 1_Expenditure2'!$E38=0,0,IF('Step 1_Expenditure2'!$D38="OPEX",IF(AND(F$3&gt;='Step 1_Expenditure2'!$F38,'Step 1_Expenditure2'!$F38+'Step 1_Expenditure2'!$G38-1&gt;=F$3),'Step 1_Expenditure2'!$E38*((1+'Step 1_Expenditure2'!$H38)^(F$3)),0),IF(F$3='Step 1_Expenditure2'!$F38,'Step 1_Expenditure2'!$E38,0))))</f>
        <v>0</v>
      </c>
      <c r="G16" s="55">
        <f>IF(G$3="","",IF('Step 1_Expenditure2'!$E38=0,0,IF('Step 1_Expenditure2'!$D38="OPEX",IF(AND(G$3&gt;='Step 1_Expenditure2'!$F38,'Step 1_Expenditure2'!$F38+'Step 1_Expenditure2'!$G38-1&gt;=G$3),'Step 1_Expenditure2'!$E38*((1+'Step 1_Expenditure2'!$H38)^(G$3-1)),0),IF(G$3='Step 1_Expenditure2'!$F38,'Step 1_Expenditure2'!$E38,0))))</f>
        <v>0</v>
      </c>
      <c r="H16" s="55">
        <f>IF(H$3="","",IF('Step 1_Expenditure2'!$E38=0,0,IF('Step 1_Expenditure2'!$D38="OPEX",IF(AND(H$3&gt;='Step 1_Expenditure2'!$F38,'Step 1_Expenditure2'!$F38+'Step 1_Expenditure2'!$G38-1&gt;=H$3),'Step 1_Expenditure2'!$E38*((1+'Step 1_Expenditure2'!$H38)^(H$3-1)),0),IF(H$3='Step 1_Expenditure2'!$F38,'Step 1_Expenditure2'!$E38,0))))</f>
        <v>0</v>
      </c>
      <c r="I16" s="55">
        <f>IF(I$3="","",IF('Step 1_Expenditure2'!$E38=0,0,IF('Step 1_Expenditure2'!$D38="OPEX",IF(AND(I$3&gt;='Step 1_Expenditure2'!$F38,'Step 1_Expenditure2'!$F38+'Step 1_Expenditure2'!$G38-1&gt;=I$3),'Step 1_Expenditure2'!$E38*((1+'Step 1_Expenditure2'!$H38)^(I$3-1)),0),IF(I$3='Step 1_Expenditure2'!$F38,'Step 1_Expenditure2'!$E38,0))))</f>
        <v>0</v>
      </c>
      <c r="J16" s="55">
        <f>IF(J$3="","",IF('Step 1_Expenditure2'!$E38=0,0,IF('Step 1_Expenditure2'!$D38="OPEX",IF(AND(J$3&gt;='Step 1_Expenditure2'!$F38,'Step 1_Expenditure2'!$F38+'Step 1_Expenditure2'!$G38-1&gt;=J$3),'Step 1_Expenditure2'!$E38*((1+'Step 1_Expenditure2'!$H38)^(J$3-1)),0),IF(J$3='Step 1_Expenditure2'!$F38,'Step 1_Expenditure2'!$E38,0))))</f>
        <v>0</v>
      </c>
      <c r="K16" s="55">
        <f>IF(K$3="","",IF('Step 1_Expenditure2'!$E38=0,0,IF('Step 1_Expenditure2'!$D38="OPEX",IF(AND(K$3&gt;='Step 1_Expenditure2'!$F38,'Step 1_Expenditure2'!$F38+'Step 1_Expenditure2'!$G38-1&gt;=K$3),'Step 1_Expenditure2'!$E38*((1+'Step 1_Expenditure2'!$H38)^(K$3-1)),0),IF(K$3='Step 1_Expenditure2'!$F38,'Step 1_Expenditure2'!$E38,0))))</f>
        <v>0</v>
      </c>
      <c r="L16" s="55">
        <f>IF(L$3="","",IF('Step 1_Expenditure2'!$E38=0,0,IF('Step 1_Expenditure2'!$D38="OPEX",IF(AND(L$3&gt;='Step 1_Expenditure2'!$F38,'Step 1_Expenditure2'!$F38+'Step 1_Expenditure2'!$G38-1&gt;=L$3),'Step 1_Expenditure2'!$E38*((1+'Step 1_Expenditure2'!$H38)^(L$3-1)),0),IF(L$3='Step 1_Expenditure2'!$F38,'Step 1_Expenditure2'!$E38,0))))</f>
        <v>0</v>
      </c>
      <c r="M16" s="55">
        <f>IF(M$3="","",IF('Step 1_Expenditure2'!$E38=0,0,IF('Step 1_Expenditure2'!$D38="OPEX",IF(AND(M$3&gt;='Step 1_Expenditure2'!$F38,'Step 1_Expenditure2'!$F38+'Step 1_Expenditure2'!$G38-1&gt;=M$3),'Step 1_Expenditure2'!$E38*((1+'Step 1_Expenditure2'!$H38)^(M$3-1)),0),IF(M$3='Step 1_Expenditure2'!$F38,'Step 1_Expenditure2'!$E38,0))))</f>
        <v>0</v>
      </c>
      <c r="N16" s="55">
        <f>IF(N$3="","",IF('Step 1_Expenditure2'!$E38=0,0,IF('Step 1_Expenditure2'!$D38="OPEX",IF(AND(N$3&gt;='Step 1_Expenditure2'!$F38,'Step 1_Expenditure2'!$F38+'Step 1_Expenditure2'!$G38-1&gt;=N$3),'Step 1_Expenditure2'!$E38*((1+'Step 1_Expenditure2'!$H38)^(N$3-1)),0),IF(N$3='Step 1_Expenditure2'!$F38,'Step 1_Expenditure2'!$E38,0))))</f>
        <v>0</v>
      </c>
      <c r="O16" s="55">
        <f>IF(O$3="","",IF('Step 1_Expenditure2'!$E38=0,0,IF('Step 1_Expenditure2'!$D38="OPEX",IF(AND(O$3&gt;='Step 1_Expenditure2'!$F38,'Step 1_Expenditure2'!$F38+'Step 1_Expenditure2'!$G38-1&gt;=O$3),'Step 1_Expenditure2'!$E38*((1+'Step 1_Expenditure2'!$H38)^(O$3-1)),0),IF(O$3='Step 1_Expenditure2'!$F38,'Step 1_Expenditure2'!$E38,0))))</f>
        <v>0</v>
      </c>
      <c r="P16" s="55">
        <f>IF(P$3="","",IF('Step 1_Expenditure2'!$E38=0,0,IF('Step 1_Expenditure2'!$D38="OPEX",IF(AND(P$3&gt;='Step 1_Expenditure2'!$F38,'Step 1_Expenditure2'!$F38+'Step 1_Expenditure2'!$G38-1&gt;=P$3),'Step 1_Expenditure2'!$E38*((1+'Step 1_Expenditure2'!$H38)^(P$3-1)),0),IF(P$3='Step 1_Expenditure2'!$F38,'Step 1_Expenditure2'!$E38,0))))</f>
        <v>0</v>
      </c>
      <c r="Q16" s="55">
        <f>IF(Q$3="","",IF('Step 1_Expenditure2'!$E38=0,0,IF('Step 1_Expenditure2'!$D38="OPEX",IF(AND(Q$3&gt;='Step 1_Expenditure2'!$F38,'Step 1_Expenditure2'!$F38+'Step 1_Expenditure2'!$G38-1&gt;=Q$3),'Step 1_Expenditure2'!$E38*((1+'Step 1_Expenditure2'!$H38)^(Q$3-1)),0),IF(Q$3='Step 1_Expenditure2'!$F38,'Step 1_Expenditure2'!$E38,0))))</f>
        <v>0</v>
      </c>
      <c r="R16" s="55">
        <f>IF(R$3="","",IF('Step 1_Expenditure2'!$E38=0,0,IF('Step 1_Expenditure2'!$D38="OPEX",IF(AND(R$3&gt;='Step 1_Expenditure2'!$F38,'Step 1_Expenditure2'!$F38+'Step 1_Expenditure2'!$G38-1&gt;=R$3),'Step 1_Expenditure2'!$E38*((1+'Step 1_Expenditure2'!$H38)^(R$3-1)),0),IF(R$3='Step 1_Expenditure2'!$F38,'Step 1_Expenditure2'!$E38,0))))</f>
        <v>0</v>
      </c>
      <c r="S16" s="55">
        <f>IF(S$3="","",IF('Step 1_Expenditure2'!$E38=0,0,IF('Step 1_Expenditure2'!$D38="OPEX",IF(AND(S$3&gt;='Step 1_Expenditure2'!$F38,'Step 1_Expenditure2'!$F38+'Step 1_Expenditure2'!$G38-1&gt;=S$3),'Step 1_Expenditure2'!$E38*((1+'Step 1_Expenditure2'!$H38)^(S$3-1)),0),IF(S$3='Step 1_Expenditure2'!$F38,'Step 1_Expenditure2'!$E38,0))))</f>
        <v>0</v>
      </c>
      <c r="T16" s="55">
        <f>IF(T$3="","",IF('Step 1_Expenditure2'!$E38=0,0,IF('Step 1_Expenditure2'!$D38="OPEX",IF(AND(T$3&gt;='Step 1_Expenditure2'!$F38,'Step 1_Expenditure2'!$F38+'Step 1_Expenditure2'!$G38-1&gt;=T$3),'Step 1_Expenditure2'!$E38*((1+'Step 1_Expenditure2'!$H38)^(T$3-1)),0),IF(T$3='Step 1_Expenditure2'!$F38,'Step 1_Expenditure2'!$E38,0))))</f>
        <v>0</v>
      </c>
      <c r="U16" s="55">
        <f>IF(U$3="","",IF('Step 1_Expenditure2'!$E38=0,0,IF('Step 1_Expenditure2'!$D38="OPEX",IF(AND(U$3&gt;='Step 1_Expenditure2'!$F38,'Step 1_Expenditure2'!$F38+'Step 1_Expenditure2'!$G38-1&gt;=U$3),'Step 1_Expenditure2'!$E38*((1+'Step 1_Expenditure2'!$H38)^(U$3-1)),0),IF(U$3='Step 1_Expenditure2'!$F38,'Step 1_Expenditure2'!$E38,0))))</f>
        <v>0</v>
      </c>
      <c r="V16" s="55">
        <f>IF(V$3="","",IF('Step 1_Expenditure2'!$E38=0,0,IF('Step 1_Expenditure2'!$D38="OPEX",IF(AND(V$3&gt;='Step 1_Expenditure2'!$F38,'Step 1_Expenditure2'!$F38+'Step 1_Expenditure2'!$G38-1&gt;=V$3),'Step 1_Expenditure2'!$E38*((1+'Step 1_Expenditure2'!$H38)^(V$3-1)),0),IF(V$3='Step 1_Expenditure2'!$F38,'Step 1_Expenditure2'!$E38,0))))</f>
        <v>0</v>
      </c>
      <c r="W16" s="55">
        <f>IF(W$3="","",IF('Step 1_Expenditure2'!$E38=0,0,IF('Step 1_Expenditure2'!$D38="OPEX",IF(AND(W$3&gt;='Step 1_Expenditure2'!$F38,'Step 1_Expenditure2'!$F38+'Step 1_Expenditure2'!$G38-1&gt;=W$3),'Step 1_Expenditure2'!$E38*((1+'Step 1_Expenditure2'!$H38)^(W$3-1)),0),IF(W$3='Step 1_Expenditure2'!$F38,'Step 1_Expenditure2'!$E38,0))))</f>
        <v>0</v>
      </c>
      <c r="X16" s="55">
        <f>IF(X$3="","",IF('Step 1_Expenditure2'!$E38=0,0,IF('Step 1_Expenditure2'!$D38="OPEX",IF(AND(X$3&gt;='Step 1_Expenditure2'!$F38,'Step 1_Expenditure2'!$F38+'Step 1_Expenditure2'!$G38-1&gt;=X$3),'Step 1_Expenditure2'!$E38*((1+'Step 1_Expenditure2'!$H38)^(X$3-1)),0),IF(X$3='Step 1_Expenditure2'!$F38,'Step 1_Expenditure2'!$E38,0))))</f>
        <v>0</v>
      </c>
      <c r="Y16" s="55">
        <f>IF(Y$3="","",IF('Step 1_Expenditure2'!$E38=0,0,IF('Step 1_Expenditure2'!$D38="OPEX",IF(AND(Y$3&gt;='Step 1_Expenditure2'!$F38,'Step 1_Expenditure2'!$F38+'Step 1_Expenditure2'!$G38-1&gt;=Y$3),'Step 1_Expenditure2'!$E38*((1+'Step 1_Expenditure2'!$H38)^(Y$3-1)),0),IF(Y$3='Step 1_Expenditure2'!$F38,'Step 1_Expenditure2'!$E38,0))))</f>
        <v>0</v>
      </c>
      <c r="Z16" s="55">
        <f>IF(Z$3="","",IF('Step 1_Expenditure2'!$E38=0,0,IF('Step 1_Expenditure2'!$D38="OPEX",IF(AND(Z$3&gt;='Step 1_Expenditure2'!$F38,'Step 1_Expenditure2'!$F38+'Step 1_Expenditure2'!$G38-1&gt;=Z$3),'Step 1_Expenditure2'!$E38*((1+'Step 1_Expenditure2'!$H38)^(Z$3-1)),0),IF(Z$3='Step 1_Expenditure2'!$F38,'Step 1_Expenditure2'!$E38,0))))</f>
        <v>0</v>
      </c>
      <c r="AA16" s="55" t="str">
        <f>IF(AA$3="","",IF('Step 1_Expenditure2'!$E38=0,0,IF('Step 1_Expenditure2'!$D38="OPEX",IF(AND(AA$3&gt;='Step 1_Expenditure2'!$F38,'Step 1_Expenditure2'!$F38+'Step 1_Expenditure2'!$G38-1&gt;=AA$3),'Step 1_Expenditure2'!$E38*((1+'Step 1_Expenditure2'!$H38)^(AA$3-1)),0),IF(AA$3='Step 1_Expenditure2'!$F38,'Step 1_Expenditure2'!$E38,0))))</f>
        <v/>
      </c>
      <c r="AB16" s="55" t="str">
        <f>IF(AB$3="","",IF('Step 1_Expenditure2'!$E38=0,0,IF('Step 1_Expenditure2'!$D38="OPEX",IF(AND(AB$3&gt;='Step 1_Expenditure2'!$F38,'Step 1_Expenditure2'!$F38+'Step 1_Expenditure2'!$G38-1&gt;=AB$3),'Step 1_Expenditure2'!$E38*((1+'Step 1_Expenditure2'!$H38)^(AB$3-1)),0),IF(AB$3='Step 1_Expenditure2'!$F38,'Step 1_Expenditure2'!$E38,0))))</f>
        <v/>
      </c>
      <c r="AC16" s="55" t="str">
        <f>IF(AC$3="","",IF('Step 1_Expenditure2'!$E38=0,0,IF('Step 1_Expenditure2'!$D38="OPEX",IF(AND(AC$3&gt;='Step 1_Expenditure2'!$F38,'Step 1_Expenditure2'!$F38+'Step 1_Expenditure2'!$G38-1&gt;=AC$3),'Step 1_Expenditure2'!$E38*((1+'Step 1_Expenditure2'!$H38)^(AC$3-1)),0),IF(AC$3='Step 1_Expenditure2'!$F38,'Step 1_Expenditure2'!$E38,0))))</f>
        <v/>
      </c>
      <c r="AD16" s="55" t="str">
        <f>IF(AD$3="","",IF('Step 1_Expenditure2'!$E38=0,0,IF('Step 1_Expenditure2'!$D38="OPEX",IF(AND(AD$3&gt;='Step 1_Expenditure2'!$F38,'Step 1_Expenditure2'!$F38+'Step 1_Expenditure2'!$G38-1&gt;=AD$3),'Step 1_Expenditure2'!$E38*((1+'Step 1_Expenditure2'!$H38)^(AD$3-1)),0),IF(AD$3='Step 1_Expenditure2'!$F38,'Step 1_Expenditure2'!$E38,0))))</f>
        <v/>
      </c>
      <c r="AE16" s="55" t="str">
        <f>IF(AE$3="","",IF('Step 1_Expenditure2'!$E38=0,0,IF('Step 1_Expenditure2'!$D38="OPEX",IF(AND(AE$3&gt;='Step 1_Expenditure2'!$F38,'Step 1_Expenditure2'!$F38+'Step 1_Expenditure2'!$G38-1&gt;=AE$3),'Step 1_Expenditure2'!$E38*((1+'Step 1_Expenditure2'!$H38)^(AE$3-1)),0),IF(AE$3='Step 1_Expenditure2'!$F38,'Step 1_Expenditure2'!$E38,0))))</f>
        <v/>
      </c>
      <c r="AF16" s="55" t="str">
        <f>IF(AF$3="","",IF('Step 1_Expenditure2'!$E38=0,0,IF('Step 1_Expenditure2'!$D38="OPEX",IF(AND(AF$3&gt;='Step 1_Expenditure2'!$F38,'Step 1_Expenditure2'!$F38+'Step 1_Expenditure2'!$G38-1&gt;=AF$3),'Step 1_Expenditure2'!$E38*((1+'Step 1_Expenditure2'!$H38)^(AF$3-1)),0),IF(AF$3='Step 1_Expenditure2'!$F38,'Step 1_Expenditure2'!$E38,0))))</f>
        <v/>
      </c>
      <c r="AG16" s="55" t="str">
        <f>IF(AG$3="","",IF('Step 1_Expenditure2'!$E38=0,0,IF('Step 1_Expenditure2'!$D38="OPEX",IF(AND(AG$3&gt;='Step 1_Expenditure2'!$F38,'Step 1_Expenditure2'!$F38+'Step 1_Expenditure2'!$G38-1&gt;=AG$3),'Step 1_Expenditure2'!$E38*((1+'Step 1_Expenditure2'!$H38)^(AG$3-1)),0),IF(AG$3='Step 1_Expenditure2'!$F38,'Step 1_Expenditure2'!$E38,0))))</f>
        <v/>
      </c>
      <c r="AH16" s="55" t="str">
        <f>IF(AH$3="","",IF('Step 1_Expenditure2'!$E38=0,0,IF('Step 1_Expenditure2'!$D38="OPEX",IF(AND(AH$3&gt;='Step 1_Expenditure2'!$F38,'Step 1_Expenditure2'!$F38+'Step 1_Expenditure2'!$G38-1&gt;=AH$3),'Step 1_Expenditure2'!$E38*((1+'Step 1_Expenditure2'!$H38)^(AH$3-1)),0),IF(AH$3='Step 1_Expenditure2'!$F38,'Step 1_Expenditure2'!$E38,0))))</f>
        <v/>
      </c>
      <c r="AI16" s="55" t="str">
        <f>IF(AI$3="","",IF('Step 1_Expenditure2'!$E38=0,0,IF('Step 1_Expenditure2'!$D38="OPEX",IF(AND(AI$3&gt;='Step 1_Expenditure2'!$F38,'Step 1_Expenditure2'!$F38+'Step 1_Expenditure2'!$G38-1&gt;=AI$3),'Step 1_Expenditure2'!$E38*((1+'Step 1_Expenditure2'!$H38)^(AI$3-1)),0),IF(AI$3='Step 1_Expenditure2'!$F38,'Step 1_Expenditure2'!$E38,0))))</f>
        <v/>
      </c>
      <c r="AJ16" s="55" t="str">
        <f>IF(AJ$3="","",IF('Step 1_Expenditure2'!$E38=0,0,IF('Step 1_Expenditure2'!$D38="OPEX",IF(AND(AJ$3&gt;='Step 1_Expenditure2'!$F38,'Step 1_Expenditure2'!$F38+'Step 1_Expenditure2'!$G38-1&gt;=AJ$3),'Step 1_Expenditure2'!$E38*((1+'Step 1_Expenditure2'!$H38)^(AJ$3-1)),0),IF(AJ$3='Step 1_Expenditure2'!$F38,'Step 1_Expenditure2'!$E38,0))))</f>
        <v/>
      </c>
      <c r="AK16" s="55" t="str">
        <f>IF(AK$3="","",IF('Step 1_Expenditure2'!$E38=0,0,IF('Step 1_Expenditure2'!$D38="OPEX",IF(AND(AK$3&gt;='Step 1_Expenditure2'!$F38,'Step 1_Expenditure2'!$F38+'Step 1_Expenditure2'!$G38-1&gt;=AK$3),'Step 1_Expenditure2'!$E38*((1+'Step 1_Expenditure2'!$H38)^(AK$3-1)),0),IF(AK$3='Step 1_Expenditure2'!$F38,'Step 1_Expenditure2'!$E38,0))))</f>
        <v/>
      </c>
      <c r="AL16" s="55" t="str">
        <f>IF(AL$3="","",IF('Step 1_Expenditure2'!$E38=0,0,IF('Step 1_Expenditure2'!$D38="OPEX",IF(AND(AL$3&gt;='Step 1_Expenditure2'!$F38,'Step 1_Expenditure2'!$F38+'Step 1_Expenditure2'!$G38-1&gt;=AL$3),'Step 1_Expenditure2'!$E38*((1+'Step 1_Expenditure2'!$H38)^(AL$3-1)),0),IF(AL$3='Step 1_Expenditure2'!$F38,'Step 1_Expenditure2'!$E38,0))))</f>
        <v/>
      </c>
      <c r="AM16" s="55" t="str">
        <f>IF(AM$3="","",IF('Step 1_Expenditure2'!$E38=0,0,IF('Step 1_Expenditure2'!$D38="OPEX",IF(AND(AM$3&gt;='Step 1_Expenditure2'!$F38,'Step 1_Expenditure2'!$F38+'Step 1_Expenditure2'!$G38-1&gt;=AM$3),'Step 1_Expenditure2'!$E38*((1+'Step 1_Expenditure2'!$H38)^(AM$3-1)),0),IF(AM$3='Step 1_Expenditure2'!$F38,'Step 1_Expenditure2'!$E38,0))))</f>
        <v/>
      </c>
      <c r="AN16" s="55" t="str">
        <f>IF(AN$3="","",IF('Step 1_Expenditure2'!$E38=0,0,IF('Step 1_Expenditure2'!$D38="OPEX",IF(AND(AN$3&gt;='Step 1_Expenditure2'!$F38,'Step 1_Expenditure2'!$F38+'Step 1_Expenditure2'!$G38-1&gt;=AN$3),'Step 1_Expenditure2'!$E38*((1+'Step 1_Expenditure2'!$H38)^(AN$3-1)),0),IF(AN$3='Step 1_Expenditure2'!$F38,'Step 1_Expenditure2'!$E38,0))))</f>
        <v/>
      </c>
      <c r="AO16" s="55" t="str">
        <f>IF(AO$3="","",IF('Step 1_Expenditure2'!$E38=0,0,IF('Step 1_Expenditure2'!$D38="OPEX",IF(AND(AO$3&gt;='Step 1_Expenditure2'!$F38,'Step 1_Expenditure2'!$F38+'Step 1_Expenditure2'!$G38-1&gt;=AO$3),'Step 1_Expenditure2'!$E38*((1+'Step 1_Expenditure2'!$H38)^(AO$3-1)),0),IF(AO$3='Step 1_Expenditure2'!$F38,'Step 1_Expenditure2'!$E38,0))))</f>
        <v/>
      </c>
      <c r="AP16" s="55" t="str">
        <f>IF(AP$3="","",IF('Step 1_Expenditure2'!$E38=0,0,IF('Step 1_Expenditure2'!$D38="OPEX",IF(AND(AP$3&gt;='Step 1_Expenditure2'!$F38,'Step 1_Expenditure2'!$F38+'Step 1_Expenditure2'!$G38-1&gt;=AP$3),'Step 1_Expenditure2'!$E38*((1+'Step 1_Expenditure2'!$H38)^(AP$3-1)),0),IF(AP$3='Step 1_Expenditure2'!$F38,'Step 1_Expenditure2'!$E38,0))))</f>
        <v/>
      </c>
      <c r="AQ16" s="55" t="str">
        <f>IF(AQ$3="","",IF('Step 1_Expenditure2'!$E38=0,0,IF('Step 1_Expenditure2'!$D38="OPEX",IF(AND(AQ$3&gt;='Step 1_Expenditure2'!$F38,'Step 1_Expenditure2'!$F38+'Step 1_Expenditure2'!$G38-1&gt;=AQ$3),'Step 1_Expenditure2'!$E38*((1+'Step 1_Expenditure2'!$H38)^(AQ$3-1)),0),IF(AQ$3='Step 1_Expenditure2'!$F38,'Step 1_Expenditure2'!$E38,0))))</f>
        <v/>
      </c>
      <c r="AR16" s="55" t="str">
        <f>IF(AR$3="","",IF('Step 1_Expenditure2'!$E38=0,0,IF('Step 1_Expenditure2'!$D38="OPEX",IF(AND(AR$3&gt;='Step 1_Expenditure2'!$F38,'Step 1_Expenditure2'!$F38+'Step 1_Expenditure2'!$G38-1&gt;=AR$3),'Step 1_Expenditure2'!$E38*((1+'Step 1_Expenditure2'!$H38)^(AR$3-1)),0),IF(AR$3='Step 1_Expenditure2'!$F38,'Step 1_Expenditure2'!$E38,0))))</f>
        <v/>
      </c>
      <c r="AS16" s="55" t="str">
        <f>IF(AS$3="","",IF('Step 1_Expenditure2'!$E38=0,0,IF('Step 1_Expenditure2'!$D38="OPEX",IF(AND(AS$3&gt;='Step 1_Expenditure2'!$F38,'Step 1_Expenditure2'!$F38+'Step 1_Expenditure2'!$G38-1&gt;=AS$3),'Step 1_Expenditure2'!$E38*((1+'Step 1_Expenditure2'!$H38)^(AS$3-1)),0),IF(AS$3='Step 1_Expenditure2'!$F38,'Step 1_Expenditure2'!$E38,0))))</f>
        <v/>
      </c>
      <c r="AT16" s="55" t="str">
        <f>IF(AT$3="","",IF('Step 1_Expenditure2'!$E38=0,0,IF('Step 1_Expenditure2'!$D38="OPEX",IF(AND(AT$3&gt;='Step 1_Expenditure2'!$F38,'Step 1_Expenditure2'!$F38+'Step 1_Expenditure2'!$G38-1&gt;=AT$3),'Step 1_Expenditure2'!$E38*((1+'Step 1_Expenditure2'!$H38)^(AT$3-1)),0),IF(AT$3='Step 1_Expenditure2'!$F38,'Step 1_Expenditure2'!$E38,0))))</f>
        <v/>
      </c>
      <c r="AU16" s="55" t="str">
        <f>IF(AU$3="","",IF('Step 1_Expenditure2'!$E38=0,0,IF('Step 1_Expenditure2'!$D38="OPEX",IF(AND(AU$3&gt;='Step 1_Expenditure2'!$F38,'Step 1_Expenditure2'!$F38+'Step 1_Expenditure2'!$G38-1&gt;=AU$3),'Step 1_Expenditure2'!$E38*((1+'Step 1_Expenditure2'!$H38)^(AU$3-1)),0),IF(AU$3='Step 1_Expenditure2'!$F38,'Step 1_Expenditure2'!$E38,0))))</f>
        <v/>
      </c>
      <c r="AV16" s="55" t="str">
        <f>IF(AV$3="","",IF('Step 1_Expenditure2'!$E38=0,0,IF('Step 1_Expenditure2'!$D38="OPEX",IF(AND(AV$3&gt;='Step 1_Expenditure2'!$F38,'Step 1_Expenditure2'!$F38+'Step 1_Expenditure2'!$G38-1&gt;=AV$3),'Step 1_Expenditure2'!$E38*((1+'Step 1_Expenditure2'!$H38)^(AV$3-1)),0),IF(AV$3='Step 1_Expenditure2'!$F38,'Step 1_Expenditure2'!$E38,0))))</f>
        <v/>
      </c>
      <c r="AW16" s="55" t="str">
        <f>IF(AW$3="","",IF('Step 1_Expenditure2'!$E38=0,0,IF('Step 1_Expenditure2'!$D38="OPEX",IF(AND(AW$3&gt;='Step 1_Expenditure2'!$F38,'Step 1_Expenditure2'!$F38+'Step 1_Expenditure2'!$G38-1&gt;=AW$3),'Step 1_Expenditure2'!$E38*((1+'Step 1_Expenditure2'!$H38)^(AW$3-1)),0),IF(AW$3='Step 1_Expenditure2'!$F38,'Step 1_Expenditure2'!$E38,0))))</f>
        <v/>
      </c>
      <c r="AX16" s="55" t="str">
        <f>IF(AX$3="","",IF('Step 1_Expenditure2'!$E38=0,0,IF('Step 1_Expenditure2'!$D38="OPEX",IF(AND(AX$3&gt;='Step 1_Expenditure2'!$F38,'Step 1_Expenditure2'!$F38+'Step 1_Expenditure2'!$G38-1&gt;=AX$3),'Step 1_Expenditure2'!$E38*((1+'Step 1_Expenditure2'!$H38)^(AX$3-1)),0),IF(AX$3='Step 1_Expenditure2'!$F38,'Step 1_Expenditure2'!$E38,0))))</f>
        <v/>
      </c>
      <c r="AY16" s="55" t="str">
        <f>IF(AY$3="","",IF('Step 1_Expenditure2'!$E38=0,0,IF('Step 1_Expenditure2'!$D38="OPEX",IF(AND(AY$3&gt;='Step 1_Expenditure2'!$F38,'Step 1_Expenditure2'!$F38+'Step 1_Expenditure2'!$G38-1&gt;=AY$3),'Step 1_Expenditure2'!$E38*((1+'Step 1_Expenditure2'!$H38)^(AY$3-1)),0),IF(AY$3='Step 1_Expenditure2'!$F38,'Step 1_Expenditure2'!$E38,0))))</f>
        <v/>
      </c>
      <c r="AZ16" s="55" t="str">
        <f>IF(AZ$3="","",IF('Step 1_Expenditure2'!$E38=0,0,IF('Step 1_Expenditure2'!$D38="OPEX",IF(AND(AZ$3&gt;='Step 1_Expenditure2'!$F38,'Step 1_Expenditure2'!$F38+'Step 1_Expenditure2'!$G38-1&gt;=AZ$3),'Step 1_Expenditure2'!$E38*((1+'Step 1_Expenditure2'!$H38)^(AZ$3-1)),0),IF(AZ$3='Step 1_Expenditure2'!$F38,'Step 1_Expenditure2'!$E38,0))))</f>
        <v/>
      </c>
      <c r="BA16" s="55" t="str">
        <f>IF(BA$3="","",IF('Step 1_Expenditure2'!$E38=0,0,IF('Step 1_Expenditure2'!$D38="OPEX",IF(AND(BA$3&gt;='Step 1_Expenditure2'!$F38,'Step 1_Expenditure2'!$F38+'Step 1_Expenditure2'!$G38-1&gt;=BA$3),'Step 1_Expenditure2'!$E38*((1+'Step 1_Expenditure2'!$H38)^(BA$3-1)),0),IF(BA$3='Step 1_Expenditure2'!$F38,'Step 1_Expenditure2'!$E38,0))))</f>
        <v/>
      </c>
      <c r="BB16" s="55" t="str">
        <f>IF(BB$3="","",IF('Step 1_Expenditure2'!$E38=0,0,IF('Step 1_Expenditure2'!$D38="OPEX",IF(AND(BB$3&gt;='Step 1_Expenditure2'!$F38,'Step 1_Expenditure2'!$F38+'Step 1_Expenditure2'!$G38-1&gt;=BB$3),'Step 1_Expenditure2'!$E38*((1+'Step 1_Expenditure2'!$H38)^(BB$3-1)),0),IF(BB$3='Step 1_Expenditure2'!$F38,'Step 1_Expenditure2'!$E38,0))))</f>
        <v/>
      </c>
      <c r="BC16" s="55" t="str">
        <f>IF(BC$3="","",IF('Step 1_Expenditure2'!$E38=0,0,IF('Step 1_Expenditure2'!$D38="OPEX",IF(AND(BC$3&gt;='Step 1_Expenditure2'!$F38,'Step 1_Expenditure2'!$F38+'Step 1_Expenditure2'!$G38-1&gt;=BC$3),'Step 1_Expenditure2'!$E38*((1+'Step 1_Expenditure2'!$H38)^(BC$3-1)),0),IF(BC$3='Step 1_Expenditure2'!$F38,'Step 1_Expenditure2'!$E38,0))))</f>
        <v/>
      </c>
      <c r="BD16" s="55" t="str">
        <f>IF(BD$3="","",IF('Step 1_Expenditure2'!$E38=0,0,IF('Step 1_Expenditure2'!$D38="OPEX",IF(AND(BD$3&gt;='Step 1_Expenditure2'!$F38,'Step 1_Expenditure2'!$F38+'Step 1_Expenditure2'!$G38-1&gt;=BD$3),'Step 1_Expenditure2'!$E38*((1+'Step 1_Expenditure2'!$H38)^(BD$3-1)),0),IF(BD$3='Step 1_Expenditure2'!$F38,'Step 1_Expenditure2'!$E38,0))))</f>
        <v/>
      </c>
      <c r="BE16" s="55" t="str">
        <f>IF(BE$3="","",IF('Step 1_Expenditure2'!$E38=0,0,IF('Step 1_Expenditure2'!$D38="OPEX",IF(AND(BE$3&gt;='Step 1_Expenditure2'!$F38,'Step 1_Expenditure2'!$F38+'Step 1_Expenditure2'!$G38-1&gt;=BE$3),'Step 1_Expenditure2'!$E38*((1+'Step 1_Expenditure2'!$H38)^(BE$3-1)),0),IF(BE$3='Step 1_Expenditure2'!$F38,'Step 1_Expenditure2'!$E38,0))))</f>
        <v/>
      </c>
      <c r="BF16" s="55" t="str">
        <f>IF(BF$3="","",IF('Step 1_Expenditure2'!$E38=0,0,IF('Step 1_Expenditure2'!$D38="OPEX",IF(AND(BF$3&gt;='Step 1_Expenditure2'!$F38,'Step 1_Expenditure2'!$F38+'Step 1_Expenditure2'!$G38-1&gt;=BF$3),'Step 1_Expenditure2'!$E38*((1+'Step 1_Expenditure2'!$H38)^(BF$3-1)),0),IF(BF$3='Step 1_Expenditure2'!$F38,'Step 1_Expenditure2'!$E38,0))))</f>
        <v/>
      </c>
      <c r="BG16" s="55" t="str">
        <f>IF(BG$3="","",IF('Step 1_Expenditure2'!$E38=0,0,IF('Step 1_Expenditure2'!$D38="OPEX",IF(AND(BG$3&gt;='Step 1_Expenditure2'!$F38,'Step 1_Expenditure2'!$F38+'Step 1_Expenditure2'!$G38-1&gt;=BG$3),'Step 1_Expenditure2'!$E38*((1+'Step 1_Expenditure2'!$H38)^(BG$3-1)),0),IF(BG$3='Step 1_Expenditure2'!$F38,'Step 1_Expenditure2'!$E38,0))))</f>
        <v/>
      </c>
      <c r="BH16" s="55" t="str">
        <f>IF(BH$3="","",IF('Step 1_Expenditure2'!$E38=0,0,IF('Step 1_Expenditure2'!$D38="OPEX",IF(AND(BH$3&gt;='Step 1_Expenditure2'!$F38,'Step 1_Expenditure2'!$F38+'Step 1_Expenditure2'!$G38-1&gt;=BH$3),'Step 1_Expenditure2'!$E38*((1+'Step 1_Expenditure2'!$H38)^(BH$3-1)),0),IF(BH$3='Step 1_Expenditure2'!$F38,'Step 1_Expenditure2'!$E38,0))))</f>
        <v/>
      </c>
      <c r="BI16" s="55" t="str">
        <f>IF(BI$3="","",IF('Step 1_Expenditure2'!$E38=0,0,IF('Step 1_Expenditure2'!$D38="OPEX",IF(AND(BI$3&gt;='Step 1_Expenditure2'!$F38,'Step 1_Expenditure2'!$F38+'Step 1_Expenditure2'!$G38-1&gt;=BI$3),'Step 1_Expenditure2'!$E38*((1+'Step 1_Expenditure2'!$H38)^(BI$3-1)),0),IF(BI$3='Step 1_Expenditure2'!$F38,'Step 1_Expenditure2'!$E38,0))))</f>
        <v/>
      </c>
      <c r="BJ16" s="55" t="str">
        <f>IF(BJ$3="","",IF('Step 1_Expenditure2'!$E38=0,0,IF('Step 1_Expenditure2'!$D38="OPEX",IF(AND(BJ$3&gt;='Step 1_Expenditure2'!$F38,'Step 1_Expenditure2'!$F38+'Step 1_Expenditure2'!$G38-1&gt;=BJ$3),'Step 1_Expenditure2'!$E38*((1+'Step 1_Expenditure2'!$H38)^(BJ$3-1)),0),IF(BJ$3='Step 1_Expenditure2'!$F38,'Step 1_Expenditure2'!$E38,0))))</f>
        <v/>
      </c>
      <c r="BK16" s="55" t="str">
        <f>IF(BK$3="","",IF('Step 1_Expenditure2'!$E38=0,0,IF('Step 1_Expenditure2'!$D38="OPEX",IF(AND(BK$3&gt;='Step 1_Expenditure2'!$F38,'Step 1_Expenditure2'!$F38+'Step 1_Expenditure2'!$G38-1&gt;=BK$3),'Step 1_Expenditure2'!$E38*((1+'Step 1_Expenditure2'!$H38)^(BK$3-1)),0),IF(BK$3='Step 1_Expenditure2'!$F38,'Step 1_Expenditure2'!$E38,0))))</f>
        <v/>
      </c>
      <c r="BL16" s="55" t="str">
        <f>IF(BL$3="","",IF('Step 1_Expenditure2'!$E38=0,0,IF('Step 1_Expenditure2'!$D38="OPEX",IF(AND(BL$3&gt;='Step 1_Expenditure2'!$F38,'Step 1_Expenditure2'!$F38+'Step 1_Expenditure2'!$G38-1&gt;=BL$3),'Step 1_Expenditure2'!$E38*((1+'Step 1_Expenditure2'!$H38)^(BL$3-1)),0),IF(BL$3='Step 1_Expenditure2'!$F38,'Step 1_Expenditure2'!$E38,0))))</f>
        <v/>
      </c>
      <c r="BM16" s="55" t="str">
        <f>IF(BM$3="","",IF('Step 1_Expenditure2'!$E38=0,0,IF('Step 1_Expenditure2'!$D38="OPEX",IF(AND(BM$3&gt;='Step 1_Expenditure2'!$F38,'Step 1_Expenditure2'!$F38+'Step 1_Expenditure2'!$G38-1&gt;=BM$3),'Step 1_Expenditure2'!$E38*((1+'Step 1_Expenditure2'!$H38)^(BM$3-1)),0),IF(BM$3='Step 1_Expenditure2'!$F38,'Step 1_Expenditure2'!$E38,0))))</f>
        <v/>
      </c>
      <c r="BN16" s="55" t="str">
        <f>IF(BN$3="","",IF('Step 1_Expenditure2'!$E38=0,0,IF('Step 1_Expenditure2'!$D38="OPEX",IF(AND(BN$3&gt;='Step 1_Expenditure2'!$F38,'Step 1_Expenditure2'!$F38+'Step 1_Expenditure2'!$G38-1&gt;=BN$3),'Step 1_Expenditure2'!$E38*((1+'Step 1_Expenditure2'!$H38)^(BN$3-1)),0),IF(BN$3='Step 1_Expenditure2'!$F38,'Step 1_Expenditure2'!$E38,0))))</f>
        <v/>
      </c>
      <c r="BO16" s="55" t="str">
        <f>IF(BO$3="","",IF('Step 1_Expenditure2'!$E38=0,0,IF('Step 1_Expenditure2'!$D38="OPEX",IF(AND(BO$3&gt;='Step 1_Expenditure2'!$F38,'Step 1_Expenditure2'!$F38+'Step 1_Expenditure2'!$G38-1&gt;=BO$3),'Step 1_Expenditure2'!$E38*((1+'Step 1_Expenditure2'!$H38)^(BO$3-1)),0),IF(BO$3='Step 1_Expenditure2'!$F38,'Step 1_Expenditure2'!$E38,0))))</f>
        <v/>
      </c>
      <c r="BP16" s="55" t="str">
        <f>IF(BP$3="","",IF('Step 1_Expenditure2'!$E38=0,0,IF('Step 1_Expenditure2'!$D38="OPEX",IF(AND(BP$3&gt;='Step 1_Expenditure2'!$F38,'Step 1_Expenditure2'!$F38+'Step 1_Expenditure2'!$G38-1&gt;=BP$3),'Step 1_Expenditure2'!$E38*((1+'Step 1_Expenditure2'!$H38)^(BP$3-1)),0),IF(BP$3='Step 1_Expenditure2'!$F38,'Step 1_Expenditure2'!$E38,0))))</f>
        <v/>
      </c>
      <c r="BQ16" s="55" t="str">
        <f>IF(BQ$3="","",IF('Step 1_Expenditure2'!$E38=0,0,IF('Step 1_Expenditure2'!$D38="OPEX",IF(AND(BQ$3&gt;='Step 1_Expenditure2'!$F38,'Step 1_Expenditure2'!$F38+'Step 1_Expenditure2'!$G38-1&gt;=BQ$3),'Step 1_Expenditure2'!$E38*((1+'Step 1_Expenditure2'!$H38)^(BQ$3-1)),0),IF(BQ$3='Step 1_Expenditure2'!$F38,'Step 1_Expenditure2'!$E38,0))))</f>
        <v/>
      </c>
      <c r="BR16" s="55" t="str">
        <f>IF(BR$3="","",IF('Step 1_Expenditure2'!$E38=0,0,IF('Step 1_Expenditure2'!$D38="OPEX",IF(AND(BR$3&gt;='Step 1_Expenditure2'!$F38,'Step 1_Expenditure2'!$F38+'Step 1_Expenditure2'!$G38-1&gt;=BR$3),'Step 1_Expenditure2'!$E38*((1+'Step 1_Expenditure2'!$H38)^(BR$3-1)),0),IF(BR$3='Step 1_Expenditure2'!$F38,'Step 1_Expenditure2'!$E38,0))))</f>
        <v/>
      </c>
      <c r="BS16" s="55" t="str">
        <f>IF(BS$3="","",IF('Step 1_Expenditure2'!$E38=0,0,IF('Step 1_Expenditure2'!$D38="OPEX",IF(AND(BS$3&gt;='Step 1_Expenditure2'!$F38,'Step 1_Expenditure2'!$F38+'Step 1_Expenditure2'!$G38-1&gt;=BS$3),'Step 1_Expenditure2'!$E38*((1+'Step 1_Expenditure2'!$H38)^(BS$3-1)),0),IF(BS$3='Step 1_Expenditure2'!$F38,'Step 1_Expenditure2'!$E38,0))))</f>
        <v/>
      </c>
      <c r="BT16" s="55" t="str">
        <f>IF(BT$3="","",IF('Step 1_Expenditure2'!$E38=0,0,IF('Step 1_Expenditure2'!$D38="OPEX",IF(AND(BT$3&gt;='Step 1_Expenditure2'!$F38,'Step 1_Expenditure2'!$F38+'Step 1_Expenditure2'!$G38-1&gt;=BT$3),'Step 1_Expenditure2'!$E38*((1+'Step 1_Expenditure2'!$H38)^(BT$3-1)),0),IF(BT$3='Step 1_Expenditure2'!$F38,'Step 1_Expenditure2'!$E38,0))))</f>
        <v/>
      </c>
      <c r="BU16" s="55" t="str">
        <f>IF(BU$3="","",IF('Step 1_Expenditure2'!$E38=0,0,IF('Step 1_Expenditure2'!$D38="OPEX",IF(AND(BU$3&gt;='Step 1_Expenditure2'!$F38,'Step 1_Expenditure2'!$F38+'Step 1_Expenditure2'!$G38-1&gt;=BU$3),'Step 1_Expenditure2'!$E38*((1+'Step 1_Expenditure2'!$H38)^(BU$3-1)),0),IF(BU$3='Step 1_Expenditure2'!$F38,'Step 1_Expenditure2'!$E38,0))))</f>
        <v/>
      </c>
      <c r="BV16" s="55" t="str">
        <f>IF(BV$3="","",IF('Step 1_Expenditure2'!$E38=0,0,IF('Step 1_Expenditure2'!$D38="OPEX",IF(AND(BV$3&gt;='Step 1_Expenditure2'!$F38,'Step 1_Expenditure2'!$F38+'Step 1_Expenditure2'!$G38-1&gt;=BV$3),'Step 1_Expenditure2'!$E38*((1+'Step 1_Expenditure2'!$H38)^(BV$3-1)),0),IF(BV$3='Step 1_Expenditure2'!$F38,'Step 1_Expenditure2'!$E38,0))))</f>
        <v/>
      </c>
      <c r="BW16" s="55" t="str">
        <f>IF(BW$3="","",IF('Step 1_Expenditure2'!$E38=0,0,IF('Step 1_Expenditure2'!$D38="OPEX",IF(AND(BW$3&gt;='Step 1_Expenditure2'!$F38,'Step 1_Expenditure2'!$F38+'Step 1_Expenditure2'!$G38-1&gt;=BW$3),'Step 1_Expenditure2'!$E38*((1+'Step 1_Expenditure2'!$H38)^(BW$3-1)),0),IF(BW$3='Step 1_Expenditure2'!$F38,'Step 1_Expenditure2'!$E38,0))))</f>
        <v/>
      </c>
      <c r="BX16" s="55" t="str">
        <f>IF(BX$3="","",IF('Step 1_Expenditure2'!$E38=0,0,IF('Step 1_Expenditure2'!$D38="OPEX",IF(AND(BX$3&gt;='Step 1_Expenditure2'!$F38,'Step 1_Expenditure2'!$F38+'Step 1_Expenditure2'!$G38-1&gt;=BX$3),'Step 1_Expenditure2'!$E38*((1+'Step 1_Expenditure2'!$H38)^(BX$3-1)),0),IF(BX$3='Step 1_Expenditure2'!$F38,'Step 1_Expenditure2'!$E38,0))))</f>
        <v/>
      </c>
      <c r="BY16" s="55" t="str">
        <f>IF(BY$3="","",IF('Step 1_Expenditure2'!$E38=0,0,IF('Step 1_Expenditure2'!$D38="OPEX",IF(AND(BY$3&gt;='Step 1_Expenditure2'!$F38,'Step 1_Expenditure2'!$F38+'Step 1_Expenditure2'!$G38-1&gt;=BY$3),'Step 1_Expenditure2'!$E38*((1+'Step 1_Expenditure2'!$H38)^(BY$3-1)),0),IF(BY$3='Step 1_Expenditure2'!$F38,'Step 1_Expenditure2'!$E38,0))))</f>
        <v/>
      </c>
      <c r="BZ16" s="55" t="str">
        <f>IF(BZ$3="","",IF('Step 1_Expenditure2'!$E38=0,0,IF('Step 1_Expenditure2'!$D38="OPEX",IF(AND(BZ$3&gt;='Step 1_Expenditure2'!$F38,'Step 1_Expenditure2'!$F38+'Step 1_Expenditure2'!$G38-1&gt;=BZ$3),'Step 1_Expenditure2'!$E38*((1+'Step 1_Expenditure2'!$H38)^(BZ$3-1)),0),IF(BZ$3='Step 1_Expenditure2'!$F38,'Step 1_Expenditure2'!$E38,0))))</f>
        <v/>
      </c>
      <c r="CA16" s="55" t="str">
        <f>IF(CA$3="","",IF('Step 1_Expenditure2'!$E38=0,0,IF('Step 1_Expenditure2'!$D38="OPEX",IF(AND(CA$3&gt;='Step 1_Expenditure2'!$F38,'Step 1_Expenditure2'!$F38+'Step 1_Expenditure2'!$G38-1&gt;=CA$3),'Step 1_Expenditure2'!$E38*((1+'Step 1_Expenditure2'!$H38)^(CA$3-1)),0),IF(CA$3='Step 1_Expenditure2'!$F38,'Step 1_Expenditure2'!$E38,0))))</f>
        <v/>
      </c>
      <c r="CB16" s="55" t="str">
        <f>IF(CB$3="","",IF('Step 1_Expenditure2'!$E38=0,0,IF('Step 1_Expenditure2'!$D38="OPEX",IF(AND(CB$3&gt;='Step 1_Expenditure2'!$F38,'Step 1_Expenditure2'!$F38+'Step 1_Expenditure2'!$G38-1&gt;=CB$3),'Step 1_Expenditure2'!$E38*((1+'Step 1_Expenditure2'!$H38)^(CB$3-1)),0),IF(CB$3='Step 1_Expenditure2'!$F38,'Step 1_Expenditure2'!$E38,0))))</f>
        <v/>
      </c>
      <c r="CC16" s="55" t="str">
        <f>IF(CC$3="","",IF('Step 1_Expenditure2'!$E38=0,0,IF('Step 1_Expenditure2'!$D38="OPEX",IF(AND(CC$3&gt;='Step 1_Expenditure2'!$F38,'Step 1_Expenditure2'!$F38+'Step 1_Expenditure2'!$G38-1&gt;=CC$3),'Step 1_Expenditure2'!$E38*((1+'Step 1_Expenditure2'!$H38)^(CC$3-1)),0),IF(CC$3='Step 1_Expenditure2'!$F38,'Step 1_Expenditure2'!$E38,0))))</f>
        <v/>
      </c>
      <c r="CD16" s="55" t="str">
        <f>IF(CD$3="","",IF('Step 1_Expenditure2'!$E38=0,0,IF('Step 1_Expenditure2'!$D38="OPEX",IF(AND(CD$3&gt;='Step 1_Expenditure2'!$F38,'Step 1_Expenditure2'!$F38+'Step 1_Expenditure2'!$G38-1&gt;=CD$3),'Step 1_Expenditure2'!$E38*((1+'Step 1_Expenditure2'!$H38)^(CD$3-1)),0),IF(CD$3='Step 1_Expenditure2'!$F38,'Step 1_Expenditure2'!$E38,0))))</f>
        <v/>
      </c>
      <c r="CE16" s="55" t="str">
        <f>IF(CE$3="","",IF('Step 1_Expenditure2'!$E38=0,0,IF('Step 1_Expenditure2'!$D38="OPEX",IF(AND(CE$3&gt;='Step 1_Expenditure2'!$F38,'Step 1_Expenditure2'!$F38+'Step 1_Expenditure2'!$G38-1&gt;=CE$3),'Step 1_Expenditure2'!$E38*((1+'Step 1_Expenditure2'!$H38)^(CE$3-1)),0),IF(CE$3='Step 1_Expenditure2'!$F38,'Step 1_Expenditure2'!$E38,0))))</f>
        <v/>
      </c>
      <c r="CF16" s="55" t="str">
        <f>IF(CF$3="","",IF('Step 1_Expenditure2'!$E38=0,0,IF('Step 1_Expenditure2'!$D38="OPEX",IF(AND(CF$3&gt;='Step 1_Expenditure2'!$F38,'Step 1_Expenditure2'!$F38+'Step 1_Expenditure2'!$G38-1&gt;=CF$3),'Step 1_Expenditure2'!$E38*((1+'Step 1_Expenditure2'!$H38)^(CF$3-1)),0),IF(CF$3='Step 1_Expenditure2'!$F38,'Step 1_Expenditure2'!$E38,0))))</f>
        <v/>
      </c>
      <c r="CG16" s="55" t="str">
        <f>IF(CG$3="","",IF('Step 1_Expenditure2'!$E38=0,0,IF('Step 1_Expenditure2'!$D38="OPEX",IF(AND(CG$3&gt;='Step 1_Expenditure2'!$F38,'Step 1_Expenditure2'!$F38+'Step 1_Expenditure2'!$G38-1&gt;=CG$3),'Step 1_Expenditure2'!$E38*((1+'Step 1_Expenditure2'!$H38)^(CG$3-1)),0),IF(CG$3='Step 1_Expenditure2'!$F38,'Step 1_Expenditure2'!$E38,0))))</f>
        <v/>
      </c>
      <c r="CH16" s="55" t="str">
        <f>IF(CH$3="","",IF('Step 1_Expenditure2'!$E38=0,0,IF('Step 1_Expenditure2'!$D38="OPEX",IF(AND(CH$3&gt;='Step 1_Expenditure2'!$F38,'Step 1_Expenditure2'!$F38+'Step 1_Expenditure2'!$G38-1&gt;=CH$3),'Step 1_Expenditure2'!$E38*((1+'Step 1_Expenditure2'!$H38)^(CH$3-1)),0),IF(CH$3='Step 1_Expenditure2'!$F38,'Step 1_Expenditure2'!$E38,0))))</f>
        <v/>
      </c>
      <c r="CI16" s="55" t="str">
        <f>IF(CI$3="","",IF('Step 1_Expenditure2'!$E38=0,0,IF('Step 1_Expenditure2'!$D38="OPEX",IF(AND(CI$3&gt;='Step 1_Expenditure2'!$F38,'Step 1_Expenditure2'!$F38+'Step 1_Expenditure2'!$G38-1&gt;=CI$3),'Step 1_Expenditure2'!$E38*((1+'Step 1_Expenditure2'!$H38)^(CI$3-1)),0),IF(CI$3='Step 1_Expenditure2'!$F38,'Step 1_Expenditure2'!$E38,0))))</f>
        <v/>
      </c>
      <c r="CJ16" s="55" t="str">
        <f>IF(CJ$3="","",IF('Step 1_Expenditure2'!$E38=0,0,IF('Step 1_Expenditure2'!$D38="OPEX",IF(AND(CJ$3&gt;='Step 1_Expenditure2'!$F38,'Step 1_Expenditure2'!$F38+'Step 1_Expenditure2'!$G38-1&gt;=CJ$3),'Step 1_Expenditure2'!$E38*((1+'Step 1_Expenditure2'!$H38)^(CJ$3-1)),0),IF(CJ$3='Step 1_Expenditure2'!$F38,'Step 1_Expenditure2'!$E38,0))))</f>
        <v/>
      </c>
      <c r="CK16" s="55" t="str">
        <f>IF(CK$3="","",IF('Step 1_Expenditure2'!$E38=0,0,IF('Step 1_Expenditure2'!$D38="OPEX",IF(AND(CK$3&gt;='Step 1_Expenditure2'!$F38,'Step 1_Expenditure2'!$F38+'Step 1_Expenditure2'!$G38-1&gt;=CK$3),'Step 1_Expenditure2'!$E38*((1+'Step 1_Expenditure2'!$H38)^(CK$3-1)),0),IF(CK$3='Step 1_Expenditure2'!$F38,'Step 1_Expenditure2'!$E38,0))))</f>
        <v/>
      </c>
      <c r="CL16" s="55" t="str">
        <f>IF(CL$3="","",IF('Step 1_Expenditure2'!$E38=0,0,IF('Step 1_Expenditure2'!$D38="OPEX",IF(AND(CL$3&gt;='Step 1_Expenditure2'!$F38,'Step 1_Expenditure2'!$F38+'Step 1_Expenditure2'!$G38-1&gt;=CL$3),'Step 1_Expenditure2'!$E38*((1+'Step 1_Expenditure2'!$H38)^(CL$3-1)),0),IF(CL$3='Step 1_Expenditure2'!$F38,'Step 1_Expenditure2'!$E38,0))))</f>
        <v/>
      </c>
      <c r="CM16" s="55" t="str">
        <f>IF(CM$3="","",IF('Step 1_Expenditure2'!$E38=0,0,IF('Step 1_Expenditure2'!$D38="OPEX",IF(AND(CM$3&gt;='Step 1_Expenditure2'!$F38,'Step 1_Expenditure2'!$F38+'Step 1_Expenditure2'!$G38-1&gt;=CM$3),'Step 1_Expenditure2'!$E38*((1+'Step 1_Expenditure2'!$H38)^(CM$3-1)),0),IF(CM$3='Step 1_Expenditure2'!$F38,'Step 1_Expenditure2'!$E38,0))))</f>
        <v/>
      </c>
      <c r="CN16" s="55" t="str">
        <f>IF(CN$3="","",IF('Step 1_Expenditure2'!$E38=0,0,IF('Step 1_Expenditure2'!$D38="OPEX",IF(AND(CN$3&gt;='Step 1_Expenditure2'!$F38,'Step 1_Expenditure2'!$F38+'Step 1_Expenditure2'!$G38-1&gt;=CN$3),'Step 1_Expenditure2'!$E38*((1+'Step 1_Expenditure2'!$H38)^(CN$3-1)),0),IF(CN$3='Step 1_Expenditure2'!$F38,'Step 1_Expenditure2'!$E38,0))))</f>
        <v/>
      </c>
      <c r="CO16" s="55" t="str">
        <f>IF(CO$3="","",IF('Step 1_Expenditure2'!$E38=0,0,IF('Step 1_Expenditure2'!$D38="OPEX",IF(AND(CO$3&gt;='Step 1_Expenditure2'!$F38,'Step 1_Expenditure2'!$F38+'Step 1_Expenditure2'!$G38-1&gt;=CO$3),'Step 1_Expenditure2'!$E38*((1+'Step 1_Expenditure2'!$H38)^(CO$3-1)),0),IF(CO$3='Step 1_Expenditure2'!$F38,'Step 1_Expenditure2'!$E38,0))))</f>
        <v/>
      </c>
      <c r="CP16" s="55" t="str">
        <f>IF(CP$3="","",IF('Step 1_Expenditure2'!$E38=0,0,IF('Step 1_Expenditure2'!$D38="OPEX",IF(AND(CP$3&gt;='Step 1_Expenditure2'!$F38,'Step 1_Expenditure2'!$F38+'Step 1_Expenditure2'!$G38-1&gt;=CP$3),'Step 1_Expenditure2'!$E38*((1+'Step 1_Expenditure2'!$H38)^(CP$3-1)),0),IF(CP$3='Step 1_Expenditure2'!$F38,'Step 1_Expenditure2'!$E38,0))))</f>
        <v/>
      </c>
      <c r="CQ16" s="55" t="str">
        <f>IF(CQ$3="","",IF('Step 1_Expenditure2'!$E38=0,0,IF('Step 1_Expenditure2'!$D38="OPEX",IF(AND(CQ$3&gt;='Step 1_Expenditure2'!$F38,'Step 1_Expenditure2'!$F38+'Step 1_Expenditure2'!$G38-1&gt;=CQ$3),'Step 1_Expenditure2'!$E38*((1+'Step 1_Expenditure2'!$H38)^(CQ$3-1)),0),IF(CQ$3='Step 1_Expenditure2'!$F38,'Step 1_Expenditure2'!$E38,0))))</f>
        <v/>
      </c>
      <c r="CR16" s="55" t="str">
        <f>IF(CR$3="","",IF('Step 1_Expenditure2'!$E38=0,0,IF('Step 1_Expenditure2'!$D38="OPEX",IF(AND(CR$3&gt;='Step 1_Expenditure2'!$F38,'Step 1_Expenditure2'!$F38+'Step 1_Expenditure2'!$G38-1&gt;=CR$3),'Step 1_Expenditure2'!$E38*((1+'Step 1_Expenditure2'!$H38)^(CR$3-1)),0),IF(CR$3='Step 1_Expenditure2'!$F38,'Step 1_Expenditure2'!$E38,0))))</f>
        <v/>
      </c>
      <c r="CS16" s="55" t="str">
        <f>IF(CS$3="","",IF('Step 1_Expenditure2'!$E38=0,0,IF('Step 1_Expenditure2'!$D38="OPEX",IF(AND(CS$3&gt;='Step 1_Expenditure2'!$F38,'Step 1_Expenditure2'!$F38+'Step 1_Expenditure2'!$G38-1&gt;=CS$3),'Step 1_Expenditure2'!$E38*((1+'Step 1_Expenditure2'!$H38)^(CS$3-1)),0),IF(CS$3='Step 1_Expenditure2'!$F38,'Step 1_Expenditure2'!$E38,0))))</f>
        <v/>
      </c>
      <c r="CT16" s="55" t="str">
        <f>IF(CT$3="","",IF('Step 1_Expenditure2'!$E38=0,0,IF('Step 1_Expenditure2'!$D38="OPEX",IF(AND(CT$3&gt;='Step 1_Expenditure2'!$F38,'Step 1_Expenditure2'!$F38+'Step 1_Expenditure2'!$G38-1&gt;=CT$3),'Step 1_Expenditure2'!$E38*((1+'Step 1_Expenditure2'!$H38)^(CT$3-1)),0),IF(CT$3='Step 1_Expenditure2'!$F38,'Step 1_Expenditure2'!$E38,0))))</f>
        <v/>
      </c>
      <c r="CU16" s="55" t="str">
        <f>IF(CU$3="","",IF('Step 1_Expenditure2'!$E38=0,0,IF('Step 1_Expenditure2'!$D38="OPEX",IF(AND(CU$3&gt;='Step 1_Expenditure2'!$F38,'Step 1_Expenditure2'!$F38+'Step 1_Expenditure2'!$G38-1&gt;=CU$3),'Step 1_Expenditure2'!$E38*((1+'Step 1_Expenditure2'!$H38)^(CU$3-1)),0),IF(CU$3='Step 1_Expenditure2'!$F38,'Step 1_Expenditure2'!$E38,0))))</f>
        <v/>
      </c>
      <c r="CV16" s="55" t="str">
        <f>IF(CV$3="","",IF('Step 1_Expenditure2'!$E38=0,0,IF('Step 1_Expenditure2'!$D38="OPEX",IF(AND(CV$3&gt;='Step 1_Expenditure2'!$F38,'Step 1_Expenditure2'!$F38+'Step 1_Expenditure2'!$G38-1&gt;=CV$3),'Step 1_Expenditure2'!$E38*((1+'Step 1_Expenditure2'!$H38)^(CV$3-1)),0),IF(CV$3='Step 1_Expenditure2'!$F38,'Step 1_Expenditure2'!$E38,0))))</f>
        <v/>
      </c>
      <c r="CW16" s="55" t="str">
        <f>IF(CW$3="","",IF('Step 1_Expenditure2'!$E38=0,0,IF('Step 1_Expenditure2'!$D38="OPEX",IF(AND(CW$3&gt;='Step 1_Expenditure2'!$F38,'Step 1_Expenditure2'!$F38+'Step 1_Expenditure2'!$G38-1&gt;=CW$3),'Step 1_Expenditure2'!$E38*((1+'Step 1_Expenditure2'!$H38)^(CW$3-1)),0),IF(CW$3='Step 1_Expenditure2'!$F38,'Step 1_Expenditure2'!$E38,0))))</f>
        <v/>
      </c>
      <c r="CX16" s="55" t="str">
        <f>IF(CX$3="","",IF('Step 1_Expenditure2'!$E38=0,0,IF('Step 1_Expenditure2'!$D38="OPEX",IF(AND(CX$3&gt;='Step 1_Expenditure2'!$F38,'Step 1_Expenditure2'!$F38+'Step 1_Expenditure2'!$G38-1&gt;=CX$3),'Step 1_Expenditure2'!$E38*((1+'Step 1_Expenditure2'!$H38)^(CX$3-1)),0),IF(CX$3='Step 1_Expenditure2'!$F38,'Step 1_Expenditure2'!$E38,0))))</f>
        <v/>
      </c>
      <c r="CY16" s="55" t="str">
        <f>IF(CY$3="","",IF('Step 1_Expenditure2'!$E38=0,0,IF('Step 1_Expenditure2'!$D38="OPEX",IF(AND(CY$3&gt;='Step 1_Expenditure2'!$F38,'Step 1_Expenditure2'!$F38+'Step 1_Expenditure2'!$G38-1&gt;=CY$3),'Step 1_Expenditure2'!$E38*((1+'Step 1_Expenditure2'!$H38)^(CY$3-1)),0),IF(CY$3='Step 1_Expenditure2'!$F38,'Step 1_Expenditure2'!$E38,0))))</f>
        <v/>
      </c>
      <c r="CZ16" s="55" t="str">
        <f>IF(CZ$3="","",IF('Step 1_Expenditure2'!$E38=0,0,IF('Step 1_Expenditure2'!$D38="OPEX",IF(AND(CZ$3&gt;='Step 1_Expenditure2'!$F38,'Step 1_Expenditure2'!$F38+'Step 1_Expenditure2'!$G38-1&gt;=CZ$3),'Step 1_Expenditure2'!$E38*((1+'Step 1_Expenditure2'!$H38)^(CZ$3-1)),0),IF(CZ$3='Step 1_Expenditure2'!$F38,'Step 1_Expenditure2'!$E38,0))))</f>
        <v/>
      </c>
      <c r="DA16" s="55" t="str">
        <f>IF(DA$3="","",IF('Step 1_Expenditure2'!$E38=0,0,IF('Step 1_Expenditure2'!$D38="OPEX",IF(AND(DA$3&gt;='Step 1_Expenditure2'!$F38,'Step 1_Expenditure2'!$F38+'Step 1_Expenditure2'!$G38-1&gt;=DA$3),'Step 1_Expenditure2'!$E38*((1+'Step 1_Expenditure2'!$H38)^(DA$3-1)),0),IF(DA$3='Step 1_Expenditure2'!$F38,'Step 1_Expenditure2'!$E38,0))))</f>
        <v/>
      </c>
      <c r="DB16" s="55" t="str">
        <f>IF(DB$3="","",IF('Step 1_Expenditure2'!$E38=0,0,IF('Step 1_Expenditure2'!$D38="OPEX",IF(AND(DB$3&gt;='Step 1_Expenditure2'!$F38,'Step 1_Expenditure2'!$F38+'Step 1_Expenditure2'!$G38-1&gt;=DB$3),'Step 1_Expenditure2'!$E38*((1+'Step 1_Expenditure2'!$H38)^(DB$3-1)),0),IF(DB$3='Step 1_Expenditure2'!$F38,'Step 1_Expenditure2'!$E38,0))))</f>
        <v/>
      </c>
      <c r="DC16" s="1"/>
    </row>
    <row r="17" spans="1:107" s="3" customFormat="1" x14ac:dyDescent="0.25">
      <c r="A17" s="3">
        <f t="shared" si="0"/>
        <v>0</v>
      </c>
      <c r="B17" s="22" t="str">
        <f>IF('Step 1_Expenditure2'!E39&gt;0,'Step 1_Expenditure2'!B39,"")</f>
        <v/>
      </c>
      <c r="C17" s="152" t="str">
        <f>IF('Step 1_Expenditure2'!E39&gt;0,'Step 1_Expenditure2'!D39,"")</f>
        <v/>
      </c>
      <c r="D17" s="158" t="str">
        <f>IF('Step 1_Expenditure2'!E39&gt;0,IF('Step 1_Expenditure2'!F39+'Step 1_Expenditure2'!G39&gt;'Step 1_Expenditure2'!$C$20,'Step 1_Expenditure2'!$C$20,'Step 1_Expenditure2'!F39+'Step 1_Expenditure2'!G39),"")</f>
        <v/>
      </c>
      <c r="E17" s="22" t="str">
        <f>IF('Step 1_Expenditure2'!E39&gt;0,'Step 1_Expenditure2'!C39,"")</f>
        <v/>
      </c>
      <c r="F17" s="55">
        <f>IF(F$3="","",IF('Step 1_Expenditure2'!$E39=0,0,IF('Step 1_Expenditure2'!$D39="OPEX",IF(AND(F$3&gt;='Step 1_Expenditure2'!$F39,'Step 1_Expenditure2'!$F39+'Step 1_Expenditure2'!$G39-1&gt;=F$3),'Step 1_Expenditure2'!$E39*((1+'Step 1_Expenditure2'!$H39)^(F$3)),0),IF(F$3='Step 1_Expenditure2'!$F39,'Step 1_Expenditure2'!$E39,0))))</f>
        <v>0</v>
      </c>
      <c r="G17" s="55">
        <f>IF(G$3="","",IF('Step 1_Expenditure2'!$E39=0,0,IF('Step 1_Expenditure2'!$D39="OPEX",IF(AND(G$3&gt;='Step 1_Expenditure2'!$F39,'Step 1_Expenditure2'!$F39+'Step 1_Expenditure2'!$G39-1&gt;=G$3),'Step 1_Expenditure2'!$E39*((1+'Step 1_Expenditure2'!$H39)^(G$3-1)),0),IF(G$3='Step 1_Expenditure2'!$F39,'Step 1_Expenditure2'!$E39,0))))</f>
        <v>0</v>
      </c>
      <c r="H17" s="55">
        <f>IF(H$3="","",IF('Step 1_Expenditure2'!$E39=0,0,IF('Step 1_Expenditure2'!$D39="OPEX",IF(AND(H$3&gt;='Step 1_Expenditure2'!$F39,'Step 1_Expenditure2'!$F39+'Step 1_Expenditure2'!$G39-1&gt;=H$3),'Step 1_Expenditure2'!$E39*((1+'Step 1_Expenditure2'!$H39)^(H$3-1)),0),IF(H$3='Step 1_Expenditure2'!$F39,'Step 1_Expenditure2'!$E39,0))))</f>
        <v>0</v>
      </c>
      <c r="I17" s="55">
        <f>IF(I$3="","",IF('Step 1_Expenditure2'!$E39=0,0,IF('Step 1_Expenditure2'!$D39="OPEX",IF(AND(I$3&gt;='Step 1_Expenditure2'!$F39,'Step 1_Expenditure2'!$F39+'Step 1_Expenditure2'!$G39-1&gt;=I$3),'Step 1_Expenditure2'!$E39*((1+'Step 1_Expenditure2'!$H39)^(I$3-1)),0),IF(I$3='Step 1_Expenditure2'!$F39,'Step 1_Expenditure2'!$E39,0))))</f>
        <v>0</v>
      </c>
      <c r="J17" s="55">
        <f>IF(J$3="","",IF('Step 1_Expenditure2'!$E39=0,0,IF('Step 1_Expenditure2'!$D39="OPEX",IF(AND(J$3&gt;='Step 1_Expenditure2'!$F39,'Step 1_Expenditure2'!$F39+'Step 1_Expenditure2'!$G39-1&gt;=J$3),'Step 1_Expenditure2'!$E39*((1+'Step 1_Expenditure2'!$H39)^(J$3-1)),0),IF(J$3='Step 1_Expenditure2'!$F39,'Step 1_Expenditure2'!$E39,0))))</f>
        <v>0</v>
      </c>
      <c r="K17" s="55">
        <f>IF(K$3="","",IF('Step 1_Expenditure2'!$E39=0,0,IF('Step 1_Expenditure2'!$D39="OPEX",IF(AND(K$3&gt;='Step 1_Expenditure2'!$F39,'Step 1_Expenditure2'!$F39+'Step 1_Expenditure2'!$G39-1&gt;=K$3),'Step 1_Expenditure2'!$E39*((1+'Step 1_Expenditure2'!$H39)^(K$3-1)),0),IF(K$3='Step 1_Expenditure2'!$F39,'Step 1_Expenditure2'!$E39,0))))</f>
        <v>0</v>
      </c>
      <c r="L17" s="55">
        <f>IF(L$3="","",IF('Step 1_Expenditure2'!$E39=0,0,IF('Step 1_Expenditure2'!$D39="OPEX",IF(AND(L$3&gt;='Step 1_Expenditure2'!$F39,'Step 1_Expenditure2'!$F39+'Step 1_Expenditure2'!$G39-1&gt;=L$3),'Step 1_Expenditure2'!$E39*((1+'Step 1_Expenditure2'!$H39)^(L$3-1)),0),IF(L$3='Step 1_Expenditure2'!$F39,'Step 1_Expenditure2'!$E39,0))))</f>
        <v>0</v>
      </c>
      <c r="M17" s="55">
        <f>IF(M$3="","",IF('Step 1_Expenditure2'!$E39=0,0,IF('Step 1_Expenditure2'!$D39="OPEX",IF(AND(M$3&gt;='Step 1_Expenditure2'!$F39,'Step 1_Expenditure2'!$F39+'Step 1_Expenditure2'!$G39-1&gt;=M$3),'Step 1_Expenditure2'!$E39*((1+'Step 1_Expenditure2'!$H39)^(M$3-1)),0),IF(M$3='Step 1_Expenditure2'!$F39,'Step 1_Expenditure2'!$E39,0))))</f>
        <v>0</v>
      </c>
      <c r="N17" s="55">
        <f>IF(N$3="","",IF('Step 1_Expenditure2'!$E39=0,0,IF('Step 1_Expenditure2'!$D39="OPEX",IF(AND(N$3&gt;='Step 1_Expenditure2'!$F39,'Step 1_Expenditure2'!$F39+'Step 1_Expenditure2'!$G39-1&gt;=N$3),'Step 1_Expenditure2'!$E39*((1+'Step 1_Expenditure2'!$H39)^(N$3-1)),0),IF(N$3='Step 1_Expenditure2'!$F39,'Step 1_Expenditure2'!$E39,0))))</f>
        <v>0</v>
      </c>
      <c r="O17" s="55">
        <f>IF(O$3="","",IF('Step 1_Expenditure2'!$E39=0,0,IF('Step 1_Expenditure2'!$D39="OPEX",IF(AND(O$3&gt;='Step 1_Expenditure2'!$F39,'Step 1_Expenditure2'!$F39+'Step 1_Expenditure2'!$G39-1&gt;=O$3),'Step 1_Expenditure2'!$E39*((1+'Step 1_Expenditure2'!$H39)^(O$3-1)),0),IF(O$3='Step 1_Expenditure2'!$F39,'Step 1_Expenditure2'!$E39,0))))</f>
        <v>0</v>
      </c>
      <c r="P17" s="55">
        <f>IF(P$3="","",IF('Step 1_Expenditure2'!$E39=0,0,IF('Step 1_Expenditure2'!$D39="OPEX",IF(AND(P$3&gt;='Step 1_Expenditure2'!$F39,'Step 1_Expenditure2'!$F39+'Step 1_Expenditure2'!$G39-1&gt;=P$3),'Step 1_Expenditure2'!$E39*((1+'Step 1_Expenditure2'!$H39)^(P$3-1)),0),IF(P$3='Step 1_Expenditure2'!$F39,'Step 1_Expenditure2'!$E39,0))))</f>
        <v>0</v>
      </c>
      <c r="Q17" s="55">
        <f>IF(Q$3="","",IF('Step 1_Expenditure2'!$E39=0,0,IF('Step 1_Expenditure2'!$D39="OPEX",IF(AND(Q$3&gt;='Step 1_Expenditure2'!$F39,'Step 1_Expenditure2'!$F39+'Step 1_Expenditure2'!$G39-1&gt;=Q$3),'Step 1_Expenditure2'!$E39*((1+'Step 1_Expenditure2'!$H39)^(Q$3-1)),0),IF(Q$3='Step 1_Expenditure2'!$F39,'Step 1_Expenditure2'!$E39,0))))</f>
        <v>0</v>
      </c>
      <c r="R17" s="55">
        <f>IF(R$3="","",IF('Step 1_Expenditure2'!$E39=0,0,IF('Step 1_Expenditure2'!$D39="OPEX",IF(AND(R$3&gt;='Step 1_Expenditure2'!$F39,'Step 1_Expenditure2'!$F39+'Step 1_Expenditure2'!$G39-1&gt;=R$3),'Step 1_Expenditure2'!$E39*((1+'Step 1_Expenditure2'!$H39)^(R$3-1)),0),IF(R$3='Step 1_Expenditure2'!$F39,'Step 1_Expenditure2'!$E39,0))))</f>
        <v>0</v>
      </c>
      <c r="S17" s="55">
        <f>IF(S$3="","",IF('Step 1_Expenditure2'!$E39=0,0,IF('Step 1_Expenditure2'!$D39="OPEX",IF(AND(S$3&gt;='Step 1_Expenditure2'!$F39,'Step 1_Expenditure2'!$F39+'Step 1_Expenditure2'!$G39-1&gt;=S$3),'Step 1_Expenditure2'!$E39*((1+'Step 1_Expenditure2'!$H39)^(S$3-1)),0),IF(S$3='Step 1_Expenditure2'!$F39,'Step 1_Expenditure2'!$E39,0))))</f>
        <v>0</v>
      </c>
      <c r="T17" s="55">
        <f>IF(T$3="","",IF('Step 1_Expenditure2'!$E39=0,0,IF('Step 1_Expenditure2'!$D39="OPEX",IF(AND(T$3&gt;='Step 1_Expenditure2'!$F39,'Step 1_Expenditure2'!$F39+'Step 1_Expenditure2'!$G39-1&gt;=T$3),'Step 1_Expenditure2'!$E39*((1+'Step 1_Expenditure2'!$H39)^(T$3-1)),0),IF(T$3='Step 1_Expenditure2'!$F39,'Step 1_Expenditure2'!$E39,0))))</f>
        <v>0</v>
      </c>
      <c r="U17" s="55">
        <f>IF(U$3="","",IF('Step 1_Expenditure2'!$E39=0,0,IF('Step 1_Expenditure2'!$D39="OPEX",IF(AND(U$3&gt;='Step 1_Expenditure2'!$F39,'Step 1_Expenditure2'!$F39+'Step 1_Expenditure2'!$G39-1&gt;=U$3),'Step 1_Expenditure2'!$E39*((1+'Step 1_Expenditure2'!$H39)^(U$3-1)),0),IF(U$3='Step 1_Expenditure2'!$F39,'Step 1_Expenditure2'!$E39,0))))</f>
        <v>0</v>
      </c>
      <c r="V17" s="55">
        <f>IF(V$3="","",IF('Step 1_Expenditure2'!$E39=0,0,IF('Step 1_Expenditure2'!$D39="OPEX",IF(AND(V$3&gt;='Step 1_Expenditure2'!$F39,'Step 1_Expenditure2'!$F39+'Step 1_Expenditure2'!$G39-1&gt;=V$3),'Step 1_Expenditure2'!$E39*((1+'Step 1_Expenditure2'!$H39)^(V$3-1)),0),IF(V$3='Step 1_Expenditure2'!$F39,'Step 1_Expenditure2'!$E39,0))))</f>
        <v>0</v>
      </c>
      <c r="W17" s="55">
        <f>IF(W$3="","",IF('Step 1_Expenditure2'!$E39=0,0,IF('Step 1_Expenditure2'!$D39="OPEX",IF(AND(W$3&gt;='Step 1_Expenditure2'!$F39,'Step 1_Expenditure2'!$F39+'Step 1_Expenditure2'!$G39-1&gt;=W$3),'Step 1_Expenditure2'!$E39*((1+'Step 1_Expenditure2'!$H39)^(W$3-1)),0),IF(W$3='Step 1_Expenditure2'!$F39,'Step 1_Expenditure2'!$E39,0))))</f>
        <v>0</v>
      </c>
      <c r="X17" s="55">
        <f>IF(X$3="","",IF('Step 1_Expenditure2'!$E39=0,0,IF('Step 1_Expenditure2'!$D39="OPEX",IF(AND(X$3&gt;='Step 1_Expenditure2'!$F39,'Step 1_Expenditure2'!$F39+'Step 1_Expenditure2'!$G39-1&gt;=X$3),'Step 1_Expenditure2'!$E39*((1+'Step 1_Expenditure2'!$H39)^(X$3-1)),0),IF(X$3='Step 1_Expenditure2'!$F39,'Step 1_Expenditure2'!$E39,0))))</f>
        <v>0</v>
      </c>
      <c r="Y17" s="55">
        <f>IF(Y$3="","",IF('Step 1_Expenditure2'!$E39=0,0,IF('Step 1_Expenditure2'!$D39="OPEX",IF(AND(Y$3&gt;='Step 1_Expenditure2'!$F39,'Step 1_Expenditure2'!$F39+'Step 1_Expenditure2'!$G39-1&gt;=Y$3),'Step 1_Expenditure2'!$E39*((1+'Step 1_Expenditure2'!$H39)^(Y$3-1)),0),IF(Y$3='Step 1_Expenditure2'!$F39,'Step 1_Expenditure2'!$E39,0))))</f>
        <v>0</v>
      </c>
      <c r="Z17" s="55">
        <f>IF(Z$3="","",IF('Step 1_Expenditure2'!$E39=0,0,IF('Step 1_Expenditure2'!$D39="OPEX",IF(AND(Z$3&gt;='Step 1_Expenditure2'!$F39,'Step 1_Expenditure2'!$F39+'Step 1_Expenditure2'!$G39-1&gt;=Z$3),'Step 1_Expenditure2'!$E39*((1+'Step 1_Expenditure2'!$H39)^(Z$3-1)),0),IF(Z$3='Step 1_Expenditure2'!$F39,'Step 1_Expenditure2'!$E39,0))))</f>
        <v>0</v>
      </c>
      <c r="AA17" s="55" t="str">
        <f>IF(AA$3="","",IF('Step 1_Expenditure2'!$E39=0,0,IF('Step 1_Expenditure2'!$D39="OPEX",IF(AND(AA$3&gt;='Step 1_Expenditure2'!$F39,'Step 1_Expenditure2'!$F39+'Step 1_Expenditure2'!$G39-1&gt;=AA$3),'Step 1_Expenditure2'!$E39*((1+'Step 1_Expenditure2'!$H39)^(AA$3-1)),0),IF(AA$3='Step 1_Expenditure2'!$F39,'Step 1_Expenditure2'!$E39,0))))</f>
        <v/>
      </c>
      <c r="AB17" s="55" t="str">
        <f>IF(AB$3="","",IF('Step 1_Expenditure2'!$E39=0,0,IF('Step 1_Expenditure2'!$D39="OPEX",IF(AND(AB$3&gt;='Step 1_Expenditure2'!$F39,'Step 1_Expenditure2'!$F39+'Step 1_Expenditure2'!$G39-1&gt;=AB$3),'Step 1_Expenditure2'!$E39*((1+'Step 1_Expenditure2'!$H39)^(AB$3-1)),0),IF(AB$3='Step 1_Expenditure2'!$F39,'Step 1_Expenditure2'!$E39,0))))</f>
        <v/>
      </c>
      <c r="AC17" s="55" t="str">
        <f>IF(AC$3="","",IF('Step 1_Expenditure2'!$E39=0,0,IF('Step 1_Expenditure2'!$D39="OPEX",IF(AND(AC$3&gt;='Step 1_Expenditure2'!$F39,'Step 1_Expenditure2'!$F39+'Step 1_Expenditure2'!$G39-1&gt;=AC$3),'Step 1_Expenditure2'!$E39*((1+'Step 1_Expenditure2'!$H39)^(AC$3-1)),0),IF(AC$3='Step 1_Expenditure2'!$F39,'Step 1_Expenditure2'!$E39,0))))</f>
        <v/>
      </c>
      <c r="AD17" s="55" t="str">
        <f>IF(AD$3="","",IF('Step 1_Expenditure2'!$E39=0,0,IF('Step 1_Expenditure2'!$D39="OPEX",IF(AND(AD$3&gt;='Step 1_Expenditure2'!$F39,'Step 1_Expenditure2'!$F39+'Step 1_Expenditure2'!$G39-1&gt;=AD$3),'Step 1_Expenditure2'!$E39*((1+'Step 1_Expenditure2'!$H39)^(AD$3-1)),0),IF(AD$3='Step 1_Expenditure2'!$F39,'Step 1_Expenditure2'!$E39,0))))</f>
        <v/>
      </c>
      <c r="AE17" s="55" t="str">
        <f>IF(AE$3="","",IF('Step 1_Expenditure2'!$E39=0,0,IF('Step 1_Expenditure2'!$D39="OPEX",IF(AND(AE$3&gt;='Step 1_Expenditure2'!$F39,'Step 1_Expenditure2'!$F39+'Step 1_Expenditure2'!$G39-1&gt;=AE$3),'Step 1_Expenditure2'!$E39*((1+'Step 1_Expenditure2'!$H39)^(AE$3-1)),0),IF(AE$3='Step 1_Expenditure2'!$F39,'Step 1_Expenditure2'!$E39,0))))</f>
        <v/>
      </c>
      <c r="AF17" s="55" t="str">
        <f>IF(AF$3="","",IF('Step 1_Expenditure2'!$E39=0,0,IF('Step 1_Expenditure2'!$D39="OPEX",IF(AND(AF$3&gt;='Step 1_Expenditure2'!$F39,'Step 1_Expenditure2'!$F39+'Step 1_Expenditure2'!$G39-1&gt;=AF$3),'Step 1_Expenditure2'!$E39*((1+'Step 1_Expenditure2'!$H39)^(AF$3-1)),0),IF(AF$3='Step 1_Expenditure2'!$F39,'Step 1_Expenditure2'!$E39,0))))</f>
        <v/>
      </c>
      <c r="AG17" s="55" t="str">
        <f>IF(AG$3="","",IF('Step 1_Expenditure2'!$E39=0,0,IF('Step 1_Expenditure2'!$D39="OPEX",IF(AND(AG$3&gt;='Step 1_Expenditure2'!$F39,'Step 1_Expenditure2'!$F39+'Step 1_Expenditure2'!$G39-1&gt;=AG$3),'Step 1_Expenditure2'!$E39*((1+'Step 1_Expenditure2'!$H39)^(AG$3-1)),0),IF(AG$3='Step 1_Expenditure2'!$F39,'Step 1_Expenditure2'!$E39,0))))</f>
        <v/>
      </c>
      <c r="AH17" s="55" t="str">
        <f>IF(AH$3="","",IF('Step 1_Expenditure2'!$E39=0,0,IF('Step 1_Expenditure2'!$D39="OPEX",IF(AND(AH$3&gt;='Step 1_Expenditure2'!$F39,'Step 1_Expenditure2'!$F39+'Step 1_Expenditure2'!$G39-1&gt;=AH$3),'Step 1_Expenditure2'!$E39*((1+'Step 1_Expenditure2'!$H39)^(AH$3-1)),0),IF(AH$3='Step 1_Expenditure2'!$F39,'Step 1_Expenditure2'!$E39,0))))</f>
        <v/>
      </c>
      <c r="AI17" s="55" t="str">
        <f>IF(AI$3="","",IF('Step 1_Expenditure2'!$E39=0,0,IF('Step 1_Expenditure2'!$D39="OPEX",IF(AND(AI$3&gt;='Step 1_Expenditure2'!$F39,'Step 1_Expenditure2'!$F39+'Step 1_Expenditure2'!$G39-1&gt;=AI$3),'Step 1_Expenditure2'!$E39*((1+'Step 1_Expenditure2'!$H39)^(AI$3-1)),0),IF(AI$3='Step 1_Expenditure2'!$F39,'Step 1_Expenditure2'!$E39,0))))</f>
        <v/>
      </c>
      <c r="AJ17" s="55" t="str">
        <f>IF(AJ$3="","",IF('Step 1_Expenditure2'!$E39=0,0,IF('Step 1_Expenditure2'!$D39="OPEX",IF(AND(AJ$3&gt;='Step 1_Expenditure2'!$F39,'Step 1_Expenditure2'!$F39+'Step 1_Expenditure2'!$G39-1&gt;=AJ$3),'Step 1_Expenditure2'!$E39*((1+'Step 1_Expenditure2'!$H39)^(AJ$3-1)),0),IF(AJ$3='Step 1_Expenditure2'!$F39,'Step 1_Expenditure2'!$E39,0))))</f>
        <v/>
      </c>
      <c r="AK17" s="55" t="str">
        <f>IF(AK$3="","",IF('Step 1_Expenditure2'!$E39=0,0,IF('Step 1_Expenditure2'!$D39="OPEX",IF(AND(AK$3&gt;='Step 1_Expenditure2'!$F39,'Step 1_Expenditure2'!$F39+'Step 1_Expenditure2'!$G39-1&gt;=AK$3),'Step 1_Expenditure2'!$E39*((1+'Step 1_Expenditure2'!$H39)^(AK$3-1)),0),IF(AK$3='Step 1_Expenditure2'!$F39,'Step 1_Expenditure2'!$E39,0))))</f>
        <v/>
      </c>
      <c r="AL17" s="55" t="str">
        <f>IF(AL$3="","",IF('Step 1_Expenditure2'!$E39=0,0,IF('Step 1_Expenditure2'!$D39="OPEX",IF(AND(AL$3&gt;='Step 1_Expenditure2'!$F39,'Step 1_Expenditure2'!$F39+'Step 1_Expenditure2'!$G39-1&gt;=AL$3),'Step 1_Expenditure2'!$E39*((1+'Step 1_Expenditure2'!$H39)^(AL$3-1)),0),IF(AL$3='Step 1_Expenditure2'!$F39,'Step 1_Expenditure2'!$E39,0))))</f>
        <v/>
      </c>
      <c r="AM17" s="55" t="str">
        <f>IF(AM$3="","",IF('Step 1_Expenditure2'!$E39=0,0,IF('Step 1_Expenditure2'!$D39="OPEX",IF(AND(AM$3&gt;='Step 1_Expenditure2'!$F39,'Step 1_Expenditure2'!$F39+'Step 1_Expenditure2'!$G39-1&gt;=AM$3),'Step 1_Expenditure2'!$E39*((1+'Step 1_Expenditure2'!$H39)^(AM$3-1)),0),IF(AM$3='Step 1_Expenditure2'!$F39,'Step 1_Expenditure2'!$E39,0))))</f>
        <v/>
      </c>
      <c r="AN17" s="55" t="str">
        <f>IF(AN$3="","",IF('Step 1_Expenditure2'!$E39=0,0,IF('Step 1_Expenditure2'!$D39="OPEX",IF(AND(AN$3&gt;='Step 1_Expenditure2'!$F39,'Step 1_Expenditure2'!$F39+'Step 1_Expenditure2'!$G39-1&gt;=AN$3),'Step 1_Expenditure2'!$E39*((1+'Step 1_Expenditure2'!$H39)^(AN$3-1)),0),IF(AN$3='Step 1_Expenditure2'!$F39,'Step 1_Expenditure2'!$E39,0))))</f>
        <v/>
      </c>
      <c r="AO17" s="55" t="str">
        <f>IF(AO$3="","",IF('Step 1_Expenditure2'!$E39=0,0,IF('Step 1_Expenditure2'!$D39="OPEX",IF(AND(AO$3&gt;='Step 1_Expenditure2'!$F39,'Step 1_Expenditure2'!$F39+'Step 1_Expenditure2'!$G39-1&gt;=AO$3),'Step 1_Expenditure2'!$E39*((1+'Step 1_Expenditure2'!$H39)^(AO$3-1)),0),IF(AO$3='Step 1_Expenditure2'!$F39,'Step 1_Expenditure2'!$E39,0))))</f>
        <v/>
      </c>
      <c r="AP17" s="55" t="str">
        <f>IF(AP$3="","",IF('Step 1_Expenditure2'!$E39=0,0,IF('Step 1_Expenditure2'!$D39="OPEX",IF(AND(AP$3&gt;='Step 1_Expenditure2'!$F39,'Step 1_Expenditure2'!$F39+'Step 1_Expenditure2'!$G39-1&gt;=AP$3),'Step 1_Expenditure2'!$E39*((1+'Step 1_Expenditure2'!$H39)^(AP$3-1)),0),IF(AP$3='Step 1_Expenditure2'!$F39,'Step 1_Expenditure2'!$E39,0))))</f>
        <v/>
      </c>
      <c r="AQ17" s="55" t="str">
        <f>IF(AQ$3="","",IF('Step 1_Expenditure2'!$E39=0,0,IF('Step 1_Expenditure2'!$D39="OPEX",IF(AND(AQ$3&gt;='Step 1_Expenditure2'!$F39,'Step 1_Expenditure2'!$F39+'Step 1_Expenditure2'!$G39-1&gt;=AQ$3),'Step 1_Expenditure2'!$E39*((1+'Step 1_Expenditure2'!$H39)^(AQ$3-1)),0),IF(AQ$3='Step 1_Expenditure2'!$F39,'Step 1_Expenditure2'!$E39,0))))</f>
        <v/>
      </c>
      <c r="AR17" s="55" t="str">
        <f>IF(AR$3="","",IF('Step 1_Expenditure2'!$E39=0,0,IF('Step 1_Expenditure2'!$D39="OPEX",IF(AND(AR$3&gt;='Step 1_Expenditure2'!$F39,'Step 1_Expenditure2'!$F39+'Step 1_Expenditure2'!$G39-1&gt;=AR$3),'Step 1_Expenditure2'!$E39*((1+'Step 1_Expenditure2'!$H39)^(AR$3-1)),0),IF(AR$3='Step 1_Expenditure2'!$F39,'Step 1_Expenditure2'!$E39,0))))</f>
        <v/>
      </c>
      <c r="AS17" s="55" t="str">
        <f>IF(AS$3="","",IF('Step 1_Expenditure2'!$E39=0,0,IF('Step 1_Expenditure2'!$D39="OPEX",IF(AND(AS$3&gt;='Step 1_Expenditure2'!$F39,'Step 1_Expenditure2'!$F39+'Step 1_Expenditure2'!$G39-1&gt;=AS$3),'Step 1_Expenditure2'!$E39*((1+'Step 1_Expenditure2'!$H39)^(AS$3-1)),0),IF(AS$3='Step 1_Expenditure2'!$F39,'Step 1_Expenditure2'!$E39,0))))</f>
        <v/>
      </c>
      <c r="AT17" s="55" t="str">
        <f>IF(AT$3="","",IF('Step 1_Expenditure2'!$E39=0,0,IF('Step 1_Expenditure2'!$D39="OPEX",IF(AND(AT$3&gt;='Step 1_Expenditure2'!$F39,'Step 1_Expenditure2'!$F39+'Step 1_Expenditure2'!$G39-1&gt;=AT$3),'Step 1_Expenditure2'!$E39*((1+'Step 1_Expenditure2'!$H39)^(AT$3-1)),0),IF(AT$3='Step 1_Expenditure2'!$F39,'Step 1_Expenditure2'!$E39,0))))</f>
        <v/>
      </c>
      <c r="AU17" s="55" t="str">
        <f>IF(AU$3="","",IF('Step 1_Expenditure2'!$E39=0,0,IF('Step 1_Expenditure2'!$D39="OPEX",IF(AND(AU$3&gt;='Step 1_Expenditure2'!$F39,'Step 1_Expenditure2'!$F39+'Step 1_Expenditure2'!$G39-1&gt;=AU$3),'Step 1_Expenditure2'!$E39*((1+'Step 1_Expenditure2'!$H39)^(AU$3-1)),0),IF(AU$3='Step 1_Expenditure2'!$F39,'Step 1_Expenditure2'!$E39,0))))</f>
        <v/>
      </c>
      <c r="AV17" s="55" t="str">
        <f>IF(AV$3="","",IF('Step 1_Expenditure2'!$E39=0,0,IF('Step 1_Expenditure2'!$D39="OPEX",IF(AND(AV$3&gt;='Step 1_Expenditure2'!$F39,'Step 1_Expenditure2'!$F39+'Step 1_Expenditure2'!$G39-1&gt;=AV$3),'Step 1_Expenditure2'!$E39*((1+'Step 1_Expenditure2'!$H39)^(AV$3-1)),0),IF(AV$3='Step 1_Expenditure2'!$F39,'Step 1_Expenditure2'!$E39,0))))</f>
        <v/>
      </c>
      <c r="AW17" s="55" t="str">
        <f>IF(AW$3="","",IF('Step 1_Expenditure2'!$E39=0,0,IF('Step 1_Expenditure2'!$D39="OPEX",IF(AND(AW$3&gt;='Step 1_Expenditure2'!$F39,'Step 1_Expenditure2'!$F39+'Step 1_Expenditure2'!$G39-1&gt;=AW$3),'Step 1_Expenditure2'!$E39*((1+'Step 1_Expenditure2'!$H39)^(AW$3-1)),0),IF(AW$3='Step 1_Expenditure2'!$F39,'Step 1_Expenditure2'!$E39,0))))</f>
        <v/>
      </c>
      <c r="AX17" s="55" t="str">
        <f>IF(AX$3="","",IF('Step 1_Expenditure2'!$E39=0,0,IF('Step 1_Expenditure2'!$D39="OPEX",IF(AND(AX$3&gt;='Step 1_Expenditure2'!$F39,'Step 1_Expenditure2'!$F39+'Step 1_Expenditure2'!$G39-1&gt;=AX$3),'Step 1_Expenditure2'!$E39*((1+'Step 1_Expenditure2'!$H39)^(AX$3-1)),0),IF(AX$3='Step 1_Expenditure2'!$F39,'Step 1_Expenditure2'!$E39,0))))</f>
        <v/>
      </c>
      <c r="AY17" s="55" t="str">
        <f>IF(AY$3="","",IF('Step 1_Expenditure2'!$E39=0,0,IF('Step 1_Expenditure2'!$D39="OPEX",IF(AND(AY$3&gt;='Step 1_Expenditure2'!$F39,'Step 1_Expenditure2'!$F39+'Step 1_Expenditure2'!$G39-1&gt;=AY$3),'Step 1_Expenditure2'!$E39*((1+'Step 1_Expenditure2'!$H39)^(AY$3-1)),0),IF(AY$3='Step 1_Expenditure2'!$F39,'Step 1_Expenditure2'!$E39,0))))</f>
        <v/>
      </c>
      <c r="AZ17" s="55" t="str">
        <f>IF(AZ$3="","",IF('Step 1_Expenditure2'!$E39=0,0,IF('Step 1_Expenditure2'!$D39="OPEX",IF(AND(AZ$3&gt;='Step 1_Expenditure2'!$F39,'Step 1_Expenditure2'!$F39+'Step 1_Expenditure2'!$G39-1&gt;=AZ$3),'Step 1_Expenditure2'!$E39*((1+'Step 1_Expenditure2'!$H39)^(AZ$3-1)),0),IF(AZ$3='Step 1_Expenditure2'!$F39,'Step 1_Expenditure2'!$E39,0))))</f>
        <v/>
      </c>
      <c r="BA17" s="55" t="str">
        <f>IF(BA$3="","",IF('Step 1_Expenditure2'!$E39=0,0,IF('Step 1_Expenditure2'!$D39="OPEX",IF(AND(BA$3&gt;='Step 1_Expenditure2'!$F39,'Step 1_Expenditure2'!$F39+'Step 1_Expenditure2'!$G39-1&gt;=BA$3),'Step 1_Expenditure2'!$E39*((1+'Step 1_Expenditure2'!$H39)^(BA$3-1)),0),IF(BA$3='Step 1_Expenditure2'!$F39,'Step 1_Expenditure2'!$E39,0))))</f>
        <v/>
      </c>
      <c r="BB17" s="55" t="str">
        <f>IF(BB$3="","",IF('Step 1_Expenditure2'!$E39=0,0,IF('Step 1_Expenditure2'!$D39="OPEX",IF(AND(BB$3&gt;='Step 1_Expenditure2'!$F39,'Step 1_Expenditure2'!$F39+'Step 1_Expenditure2'!$G39-1&gt;=BB$3),'Step 1_Expenditure2'!$E39*((1+'Step 1_Expenditure2'!$H39)^(BB$3-1)),0),IF(BB$3='Step 1_Expenditure2'!$F39,'Step 1_Expenditure2'!$E39,0))))</f>
        <v/>
      </c>
      <c r="BC17" s="55" t="str">
        <f>IF(BC$3="","",IF('Step 1_Expenditure2'!$E39=0,0,IF('Step 1_Expenditure2'!$D39="OPEX",IF(AND(BC$3&gt;='Step 1_Expenditure2'!$F39,'Step 1_Expenditure2'!$F39+'Step 1_Expenditure2'!$G39-1&gt;=BC$3),'Step 1_Expenditure2'!$E39*((1+'Step 1_Expenditure2'!$H39)^(BC$3-1)),0),IF(BC$3='Step 1_Expenditure2'!$F39,'Step 1_Expenditure2'!$E39,0))))</f>
        <v/>
      </c>
      <c r="BD17" s="55" t="str">
        <f>IF(BD$3="","",IF('Step 1_Expenditure2'!$E39=0,0,IF('Step 1_Expenditure2'!$D39="OPEX",IF(AND(BD$3&gt;='Step 1_Expenditure2'!$F39,'Step 1_Expenditure2'!$F39+'Step 1_Expenditure2'!$G39-1&gt;=BD$3),'Step 1_Expenditure2'!$E39*((1+'Step 1_Expenditure2'!$H39)^(BD$3-1)),0),IF(BD$3='Step 1_Expenditure2'!$F39,'Step 1_Expenditure2'!$E39,0))))</f>
        <v/>
      </c>
      <c r="BE17" s="55" t="str">
        <f>IF(BE$3="","",IF('Step 1_Expenditure2'!$E39=0,0,IF('Step 1_Expenditure2'!$D39="OPEX",IF(AND(BE$3&gt;='Step 1_Expenditure2'!$F39,'Step 1_Expenditure2'!$F39+'Step 1_Expenditure2'!$G39-1&gt;=BE$3),'Step 1_Expenditure2'!$E39*((1+'Step 1_Expenditure2'!$H39)^(BE$3-1)),0),IF(BE$3='Step 1_Expenditure2'!$F39,'Step 1_Expenditure2'!$E39,0))))</f>
        <v/>
      </c>
      <c r="BF17" s="55" t="str">
        <f>IF(BF$3="","",IF('Step 1_Expenditure2'!$E39=0,0,IF('Step 1_Expenditure2'!$D39="OPEX",IF(AND(BF$3&gt;='Step 1_Expenditure2'!$F39,'Step 1_Expenditure2'!$F39+'Step 1_Expenditure2'!$G39-1&gt;=BF$3),'Step 1_Expenditure2'!$E39*((1+'Step 1_Expenditure2'!$H39)^(BF$3-1)),0),IF(BF$3='Step 1_Expenditure2'!$F39,'Step 1_Expenditure2'!$E39,0))))</f>
        <v/>
      </c>
      <c r="BG17" s="55" t="str">
        <f>IF(BG$3="","",IF('Step 1_Expenditure2'!$E39=0,0,IF('Step 1_Expenditure2'!$D39="OPEX",IF(AND(BG$3&gt;='Step 1_Expenditure2'!$F39,'Step 1_Expenditure2'!$F39+'Step 1_Expenditure2'!$G39-1&gt;=BG$3),'Step 1_Expenditure2'!$E39*((1+'Step 1_Expenditure2'!$H39)^(BG$3-1)),0),IF(BG$3='Step 1_Expenditure2'!$F39,'Step 1_Expenditure2'!$E39,0))))</f>
        <v/>
      </c>
      <c r="BH17" s="55" t="str">
        <f>IF(BH$3="","",IF('Step 1_Expenditure2'!$E39=0,0,IF('Step 1_Expenditure2'!$D39="OPEX",IF(AND(BH$3&gt;='Step 1_Expenditure2'!$F39,'Step 1_Expenditure2'!$F39+'Step 1_Expenditure2'!$G39-1&gt;=BH$3),'Step 1_Expenditure2'!$E39*((1+'Step 1_Expenditure2'!$H39)^(BH$3-1)),0),IF(BH$3='Step 1_Expenditure2'!$F39,'Step 1_Expenditure2'!$E39,0))))</f>
        <v/>
      </c>
      <c r="BI17" s="55" t="str">
        <f>IF(BI$3="","",IF('Step 1_Expenditure2'!$E39=0,0,IF('Step 1_Expenditure2'!$D39="OPEX",IF(AND(BI$3&gt;='Step 1_Expenditure2'!$F39,'Step 1_Expenditure2'!$F39+'Step 1_Expenditure2'!$G39-1&gt;=BI$3),'Step 1_Expenditure2'!$E39*((1+'Step 1_Expenditure2'!$H39)^(BI$3-1)),0),IF(BI$3='Step 1_Expenditure2'!$F39,'Step 1_Expenditure2'!$E39,0))))</f>
        <v/>
      </c>
      <c r="BJ17" s="55" t="str">
        <f>IF(BJ$3="","",IF('Step 1_Expenditure2'!$E39=0,0,IF('Step 1_Expenditure2'!$D39="OPEX",IF(AND(BJ$3&gt;='Step 1_Expenditure2'!$F39,'Step 1_Expenditure2'!$F39+'Step 1_Expenditure2'!$G39-1&gt;=BJ$3),'Step 1_Expenditure2'!$E39*((1+'Step 1_Expenditure2'!$H39)^(BJ$3-1)),0),IF(BJ$3='Step 1_Expenditure2'!$F39,'Step 1_Expenditure2'!$E39,0))))</f>
        <v/>
      </c>
      <c r="BK17" s="55" t="str">
        <f>IF(BK$3="","",IF('Step 1_Expenditure2'!$E39=0,0,IF('Step 1_Expenditure2'!$D39="OPEX",IF(AND(BK$3&gt;='Step 1_Expenditure2'!$F39,'Step 1_Expenditure2'!$F39+'Step 1_Expenditure2'!$G39-1&gt;=BK$3),'Step 1_Expenditure2'!$E39*((1+'Step 1_Expenditure2'!$H39)^(BK$3-1)),0),IF(BK$3='Step 1_Expenditure2'!$F39,'Step 1_Expenditure2'!$E39,0))))</f>
        <v/>
      </c>
      <c r="BL17" s="55" t="str">
        <f>IF(BL$3="","",IF('Step 1_Expenditure2'!$E39=0,0,IF('Step 1_Expenditure2'!$D39="OPEX",IF(AND(BL$3&gt;='Step 1_Expenditure2'!$F39,'Step 1_Expenditure2'!$F39+'Step 1_Expenditure2'!$G39-1&gt;=BL$3),'Step 1_Expenditure2'!$E39*((1+'Step 1_Expenditure2'!$H39)^(BL$3-1)),0),IF(BL$3='Step 1_Expenditure2'!$F39,'Step 1_Expenditure2'!$E39,0))))</f>
        <v/>
      </c>
      <c r="BM17" s="55" t="str">
        <f>IF(BM$3="","",IF('Step 1_Expenditure2'!$E39=0,0,IF('Step 1_Expenditure2'!$D39="OPEX",IF(AND(BM$3&gt;='Step 1_Expenditure2'!$F39,'Step 1_Expenditure2'!$F39+'Step 1_Expenditure2'!$G39-1&gt;=BM$3),'Step 1_Expenditure2'!$E39*((1+'Step 1_Expenditure2'!$H39)^(BM$3-1)),0),IF(BM$3='Step 1_Expenditure2'!$F39,'Step 1_Expenditure2'!$E39,0))))</f>
        <v/>
      </c>
      <c r="BN17" s="55" t="str">
        <f>IF(BN$3="","",IF('Step 1_Expenditure2'!$E39=0,0,IF('Step 1_Expenditure2'!$D39="OPEX",IF(AND(BN$3&gt;='Step 1_Expenditure2'!$F39,'Step 1_Expenditure2'!$F39+'Step 1_Expenditure2'!$G39-1&gt;=BN$3),'Step 1_Expenditure2'!$E39*((1+'Step 1_Expenditure2'!$H39)^(BN$3-1)),0),IF(BN$3='Step 1_Expenditure2'!$F39,'Step 1_Expenditure2'!$E39,0))))</f>
        <v/>
      </c>
      <c r="BO17" s="55" t="str">
        <f>IF(BO$3="","",IF('Step 1_Expenditure2'!$E39=0,0,IF('Step 1_Expenditure2'!$D39="OPEX",IF(AND(BO$3&gt;='Step 1_Expenditure2'!$F39,'Step 1_Expenditure2'!$F39+'Step 1_Expenditure2'!$G39-1&gt;=BO$3),'Step 1_Expenditure2'!$E39*((1+'Step 1_Expenditure2'!$H39)^(BO$3-1)),0),IF(BO$3='Step 1_Expenditure2'!$F39,'Step 1_Expenditure2'!$E39,0))))</f>
        <v/>
      </c>
      <c r="BP17" s="55" t="str">
        <f>IF(BP$3="","",IF('Step 1_Expenditure2'!$E39=0,0,IF('Step 1_Expenditure2'!$D39="OPEX",IF(AND(BP$3&gt;='Step 1_Expenditure2'!$F39,'Step 1_Expenditure2'!$F39+'Step 1_Expenditure2'!$G39-1&gt;=BP$3),'Step 1_Expenditure2'!$E39*((1+'Step 1_Expenditure2'!$H39)^(BP$3-1)),0),IF(BP$3='Step 1_Expenditure2'!$F39,'Step 1_Expenditure2'!$E39,0))))</f>
        <v/>
      </c>
      <c r="BQ17" s="55" t="str">
        <f>IF(BQ$3="","",IF('Step 1_Expenditure2'!$E39=0,0,IF('Step 1_Expenditure2'!$D39="OPEX",IF(AND(BQ$3&gt;='Step 1_Expenditure2'!$F39,'Step 1_Expenditure2'!$F39+'Step 1_Expenditure2'!$G39-1&gt;=BQ$3),'Step 1_Expenditure2'!$E39*((1+'Step 1_Expenditure2'!$H39)^(BQ$3-1)),0),IF(BQ$3='Step 1_Expenditure2'!$F39,'Step 1_Expenditure2'!$E39,0))))</f>
        <v/>
      </c>
      <c r="BR17" s="55" t="str">
        <f>IF(BR$3="","",IF('Step 1_Expenditure2'!$E39=0,0,IF('Step 1_Expenditure2'!$D39="OPEX",IF(AND(BR$3&gt;='Step 1_Expenditure2'!$F39,'Step 1_Expenditure2'!$F39+'Step 1_Expenditure2'!$G39-1&gt;=BR$3),'Step 1_Expenditure2'!$E39*((1+'Step 1_Expenditure2'!$H39)^(BR$3-1)),0),IF(BR$3='Step 1_Expenditure2'!$F39,'Step 1_Expenditure2'!$E39,0))))</f>
        <v/>
      </c>
      <c r="BS17" s="55" t="str">
        <f>IF(BS$3="","",IF('Step 1_Expenditure2'!$E39=0,0,IF('Step 1_Expenditure2'!$D39="OPEX",IF(AND(BS$3&gt;='Step 1_Expenditure2'!$F39,'Step 1_Expenditure2'!$F39+'Step 1_Expenditure2'!$G39-1&gt;=BS$3),'Step 1_Expenditure2'!$E39*((1+'Step 1_Expenditure2'!$H39)^(BS$3-1)),0),IF(BS$3='Step 1_Expenditure2'!$F39,'Step 1_Expenditure2'!$E39,0))))</f>
        <v/>
      </c>
      <c r="BT17" s="55" t="str">
        <f>IF(BT$3="","",IF('Step 1_Expenditure2'!$E39=0,0,IF('Step 1_Expenditure2'!$D39="OPEX",IF(AND(BT$3&gt;='Step 1_Expenditure2'!$F39,'Step 1_Expenditure2'!$F39+'Step 1_Expenditure2'!$G39-1&gt;=BT$3),'Step 1_Expenditure2'!$E39*((1+'Step 1_Expenditure2'!$H39)^(BT$3-1)),0),IF(BT$3='Step 1_Expenditure2'!$F39,'Step 1_Expenditure2'!$E39,0))))</f>
        <v/>
      </c>
      <c r="BU17" s="55" t="str">
        <f>IF(BU$3="","",IF('Step 1_Expenditure2'!$E39=0,0,IF('Step 1_Expenditure2'!$D39="OPEX",IF(AND(BU$3&gt;='Step 1_Expenditure2'!$F39,'Step 1_Expenditure2'!$F39+'Step 1_Expenditure2'!$G39-1&gt;=BU$3),'Step 1_Expenditure2'!$E39*((1+'Step 1_Expenditure2'!$H39)^(BU$3-1)),0),IF(BU$3='Step 1_Expenditure2'!$F39,'Step 1_Expenditure2'!$E39,0))))</f>
        <v/>
      </c>
      <c r="BV17" s="55" t="str">
        <f>IF(BV$3="","",IF('Step 1_Expenditure2'!$E39=0,0,IF('Step 1_Expenditure2'!$D39="OPEX",IF(AND(BV$3&gt;='Step 1_Expenditure2'!$F39,'Step 1_Expenditure2'!$F39+'Step 1_Expenditure2'!$G39-1&gt;=BV$3),'Step 1_Expenditure2'!$E39*((1+'Step 1_Expenditure2'!$H39)^(BV$3-1)),0),IF(BV$3='Step 1_Expenditure2'!$F39,'Step 1_Expenditure2'!$E39,0))))</f>
        <v/>
      </c>
      <c r="BW17" s="55" t="str">
        <f>IF(BW$3="","",IF('Step 1_Expenditure2'!$E39=0,0,IF('Step 1_Expenditure2'!$D39="OPEX",IF(AND(BW$3&gt;='Step 1_Expenditure2'!$F39,'Step 1_Expenditure2'!$F39+'Step 1_Expenditure2'!$G39-1&gt;=BW$3),'Step 1_Expenditure2'!$E39*((1+'Step 1_Expenditure2'!$H39)^(BW$3-1)),0),IF(BW$3='Step 1_Expenditure2'!$F39,'Step 1_Expenditure2'!$E39,0))))</f>
        <v/>
      </c>
      <c r="BX17" s="55" t="str">
        <f>IF(BX$3="","",IF('Step 1_Expenditure2'!$E39=0,0,IF('Step 1_Expenditure2'!$D39="OPEX",IF(AND(BX$3&gt;='Step 1_Expenditure2'!$F39,'Step 1_Expenditure2'!$F39+'Step 1_Expenditure2'!$G39-1&gt;=BX$3),'Step 1_Expenditure2'!$E39*((1+'Step 1_Expenditure2'!$H39)^(BX$3-1)),0),IF(BX$3='Step 1_Expenditure2'!$F39,'Step 1_Expenditure2'!$E39,0))))</f>
        <v/>
      </c>
      <c r="BY17" s="55" t="str">
        <f>IF(BY$3="","",IF('Step 1_Expenditure2'!$E39=0,0,IF('Step 1_Expenditure2'!$D39="OPEX",IF(AND(BY$3&gt;='Step 1_Expenditure2'!$F39,'Step 1_Expenditure2'!$F39+'Step 1_Expenditure2'!$G39-1&gt;=BY$3),'Step 1_Expenditure2'!$E39*((1+'Step 1_Expenditure2'!$H39)^(BY$3-1)),0),IF(BY$3='Step 1_Expenditure2'!$F39,'Step 1_Expenditure2'!$E39,0))))</f>
        <v/>
      </c>
      <c r="BZ17" s="55" t="str">
        <f>IF(BZ$3="","",IF('Step 1_Expenditure2'!$E39=0,0,IF('Step 1_Expenditure2'!$D39="OPEX",IF(AND(BZ$3&gt;='Step 1_Expenditure2'!$F39,'Step 1_Expenditure2'!$F39+'Step 1_Expenditure2'!$G39-1&gt;=BZ$3),'Step 1_Expenditure2'!$E39*((1+'Step 1_Expenditure2'!$H39)^(BZ$3-1)),0),IF(BZ$3='Step 1_Expenditure2'!$F39,'Step 1_Expenditure2'!$E39,0))))</f>
        <v/>
      </c>
      <c r="CA17" s="55" t="str">
        <f>IF(CA$3="","",IF('Step 1_Expenditure2'!$E39=0,0,IF('Step 1_Expenditure2'!$D39="OPEX",IF(AND(CA$3&gt;='Step 1_Expenditure2'!$F39,'Step 1_Expenditure2'!$F39+'Step 1_Expenditure2'!$G39-1&gt;=CA$3),'Step 1_Expenditure2'!$E39*((1+'Step 1_Expenditure2'!$H39)^(CA$3-1)),0),IF(CA$3='Step 1_Expenditure2'!$F39,'Step 1_Expenditure2'!$E39,0))))</f>
        <v/>
      </c>
      <c r="CB17" s="55" t="str">
        <f>IF(CB$3="","",IF('Step 1_Expenditure2'!$E39=0,0,IF('Step 1_Expenditure2'!$D39="OPEX",IF(AND(CB$3&gt;='Step 1_Expenditure2'!$F39,'Step 1_Expenditure2'!$F39+'Step 1_Expenditure2'!$G39-1&gt;=CB$3),'Step 1_Expenditure2'!$E39*((1+'Step 1_Expenditure2'!$H39)^(CB$3-1)),0),IF(CB$3='Step 1_Expenditure2'!$F39,'Step 1_Expenditure2'!$E39,0))))</f>
        <v/>
      </c>
      <c r="CC17" s="55" t="str">
        <f>IF(CC$3="","",IF('Step 1_Expenditure2'!$E39=0,0,IF('Step 1_Expenditure2'!$D39="OPEX",IF(AND(CC$3&gt;='Step 1_Expenditure2'!$F39,'Step 1_Expenditure2'!$F39+'Step 1_Expenditure2'!$G39-1&gt;=CC$3),'Step 1_Expenditure2'!$E39*((1+'Step 1_Expenditure2'!$H39)^(CC$3-1)),0),IF(CC$3='Step 1_Expenditure2'!$F39,'Step 1_Expenditure2'!$E39,0))))</f>
        <v/>
      </c>
      <c r="CD17" s="55" t="str">
        <f>IF(CD$3="","",IF('Step 1_Expenditure2'!$E39=0,0,IF('Step 1_Expenditure2'!$D39="OPEX",IF(AND(CD$3&gt;='Step 1_Expenditure2'!$F39,'Step 1_Expenditure2'!$F39+'Step 1_Expenditure2'!$G39-1&gt;=CD$3),'Step 1_Expenditure2'!$E39*((1+'Step 1_Expenditure2'!$H39)^(CD$3-1)),0),IF(CD$3='Step 1_Expenditure2'!$F39,'Step 1_Expenditure2'!$E39,0))))</f>
        <v/>
      </c>
      <c r="CE17" s="55" t="str">
        <f>IF(CE$3="","",IF('Step 1_Expenditure2'!$E39=0,0,IF('Step 1_Expenditure2'!$D39="OPEX",IF(AND(CE$3&gt;='Step 1_Expenditure2'!$F39,'Step 1_Expenditure2'!$F39+'Step 1_Expenditure2'!$G39-1&gt;=CE$3),'Step 1_Expenditure2'!$E39*((1+'Step 1_Expenditure2'!$H39)^(CE$3-1)),0),IF(CE$3='Step 1_Expenditure2'!$F39,'Step 1_Expenditure2'!$E39,0))))</f>
        <v/>
      </c>
      <c r="CF17" s="55" t="str">
        <f>IF(CF$3="","",IF('Step 1_Expenditure2'!$E39=0,0,IF('Step 1_Expenditure2'!$D39="OPEX",IF(AND(CF$3&gt;='Step 1_Expenditure2'!$F39,'Step 1_Expenditure2'!$F39+'Step 1_Expenditure2'!$G39-1&gt;=CF$3),'Step 1_Expenditure2'!$E39*((1+'Step 1_Expenditure2'!$H39)^(CF$3-1)),0),IF(CF$3='Step 1_Expenditure2'!$F39,'Step 1_Expenditure2'!$E39,0))))</f>
        <v/>
      </c>
      <c r="CG17" s="55" t="str">
        <f>IF(CG$3="","",IF('Step 1_Expenditure2'!$E39=0,0,IF('Step 1_Expenditure2'!$D39="OPEX",IF(AND(CG$3&gt;='Step 1_Expenditure2'!$F39,'Step 1_Expenditure2'!$F39+'Step 1_Expenditure2'!$G39-1&gt;=CG$3),'Step 1_Expenditure2'!$E39*((1+'Step 1_Expenditure2'!$H39)^(CG$3-1)),0),IF(CG$3='Step 1_Expenditure2'!$F39,'Step 1_Expenditure2'!$E39,0))))</f>
        <v/>
      </c>
      <c r="CH17" s="55" t="str">
        <f>IF(CH$3="","",IF('Step 1_Expenditure2'!$E39=0,0,IF('Step 1_Expenditure2'!$D39="OPEX",IF(AND(CH$3&gt;='Step 1_Expenditure2'!$F39,'Step 1_Expenditure2'!$F39+'Step 1_Expenditure2'!$G39-1&gt;=CH$3),'Step 1_Expenditure2'!$E39*((1+'Step 1_Expenditure2'!$H39)^(CH$3-1)),0),IF(CH$3='Step 1_Expenditure2'!$F39,'Step 1_Expenditure2'!$E39,0))))</f>
        <v/>
      </c>
      <c r="CI17" s="55" t="str">
        <f>IF(CI$3="","",IF('Step 1_Expenditure2'!$E39=0,0,IF('Step 1_Expenditure2'!$D39="OPEX",IF(AND(CI$3&gt;='Step 1_Expenditure2'!$F39,'Step 1_Expenditure2'!$F39+'Step 1_Expenditure2'!$G39-1&gt;=CI$3),'Step 1_Expenditure2'!$E39*((1+'Step 1_Expenditure2'!$H39)^(CI$3-1)),0),IF(CI$3='Step 1_Expenditure2'!$F39,'Step 1_Expenditure2'!$E39,0))))</f>
        <v/>
      </c>
      <c r="CJ17" s="55" t="str">
        <f>IF(CJ$3="","",IF('Step 1_Expenditure2'!$E39=0,0,IF('Step 1_Expenditure2'!$D39="OPEX",IF(AND(CJ$3&gt;='Step 1_Expenditure2'!$F39,'Step 1_Expenditure2'!$F39+'Step 1_Expenditure2'!$G39-1&gt;=CJ$3),'Step 1_Expenditure2'!$E39*((1+'Step 1_Expenditure2'!$H39)^(CJ$3-1)),0),IF(CJ$3='Step 1_Expenditure2'!$F39,'Step 1_Expenditure2'!$E39,0))))</f>
        <v/>
      </c>
      <c r="CK17" s="55" t="str">
        <f>IF(CK$3="","",IF('Step 1_Expenditure2'!$E39=0,0,IF('Step 1_Expenditure2'!$D39="OPEX",IF(AND(CK$3&gt;='Step 1_Expenditure2'!$F39,'Step 1_Expenditure2'!$F39+'Step 1_Expenditure2'!$G39-1&gt;=CK$3),'Step 1_Expenditure2'!$E39*((1+'Step 1_Expenditure2'!$H39)^(CK$3-1)),0),IF(CK$3='Step 1_Expenditure2'!$F39,'Step 1_Expenditure2'!$E39,0))))</f>
        <v/>
      </c>
      <c r="CL17" s="55" t="str">
        <f>IF(CL$3="","",IF('Step 1_Expenditure2'!$E39=0,0,IF('Step 1_Expenditure2'!$D39="OPEX",IF(AND(CL$3&gt;='Step 1_Expenditure2'!$F39,'Step 1_Expenditure2'!$F39+'Step 1_Expenditure2'!$G39-1&gt;=CL$3),'Step 1_Expenditure2'!$E39*((1+'Step 1_Expenditure2'!$H39)^(CL$3-1)),0),IF(CL$3='Step 1_Expenditure2'!$F39,'Step 1_Expenditure2'!$E39,0))))</f>
        <v/>
      </c>
      <c r="CM17" s="55" t="str">
        <f>IF(CM$3="","",IF('Step 1_Expenditure2'!$E39=0,0,IF('Step 1_Expenditure2'!$D39="OPEX",IF(AND(CM$3&gt;='Step 1_Expenditure2'!$F39,'Step 1_Expenditure2'!$F39+'Step 1_Expenditure2'!$G39-1&gt;=CM$3),'Step 1_Expenditure2'!$E39*((1+'Step 1_Expenditure2'!$H39)^(CM$3-1)),0),IF(CM$3='Step 1_Expenditure2'!$F39,'Step 1_Expenditure2'!$E39,0))))</f>
        <v/>
      </c>
      <c r="CN17" s="55" t="str">
        <f>IF(CN$3="","",IF('Step 1_Expenditure2'!$E39=0,0,IF('Step 1_Expenditure2'!$D39="OPEX",IF(AND(CN$3&gt;='Step 1_Expenditure2'!$F39,'Step 1_Expenditure2'!$F39+'Step 1_Expenditure2'!$G39-1&gt;=CN$3),'Step 1_Expenditure2'!$E39*((1+'Step 1_Expenditure2'!$H39)^(CN$3-1)),0),IF(CN$3='Step 1_Expenditure2'!$F39,'Step 1_Expenditure2'!$E39,0))))</f>
        <v/>
      </c>
      <c r="CO17" s="55" t="str">
        <f>IF(CO$3="","",IF('Step 1_Expenditure2'!$E39=0,0,IF('Step 1_Expenditure2'!$D39="OPEX",IF(AND(CO$3&gt;='Step 1_Expenditure2'!$F39,'Step 1_Expenditure2'!$F39+'Step 1_Expenditure2'!$G39-1&gt;=CO$3),'Step 1_Expenditure2'!$E39*((1+'Step 1_Expenditure2'!$H39)^(CO$3-1)),0),IF(CO$3='Step 1_Expenditure2'!$F39,'Step 1_Expenditure2'!$E39,0))))</f>
        <v/>
      </c>
      <c r="CP17" s="55" t="str">
        <f>IF(CP$3="","",IF('Step 1_Expenditure2'!$E39=0,0,IF('Step 1_Expenditure2'!$D39="OPEX",IF(AND(CP$3&gt;='Step 1_Expenditure2'!$F39,'Step 1_Expenditure2'!$F39+'Step 1_Expenditure2'!$G39-1&gt;=CP$3),'Step 1_Expenditure2'!$E39*((1+'Step 1_Expenditure2'!$H39)^(CP$3-1)),0),IF(CP$3='Step 1_Expenditure2'!$F39,'Step 1_Expenditure2'!$E39,0))))</f>
        <v/>
      </c>
      <c r="CQ17" s="55" t="str">
        <f>IF(CQ$3="","",IF('Step 1_Expenditure2'!$E39=0,0,IF('Step 1_Expenditure2'!$D39="OPEX",IF(AND(CQ$3&gt;='Step 1_Expenditure2'!$F39,'Step 1_Expenditure2'!$F39+'Step 1_Expenditure2'!$G39-1&gt;=CQ$3),'Step 1_Expenditure2'!$E39*((1+'Step 1_Expenditure2'!$H39)^(CQ$3-1)),0),IF(CQ$3='Step 1_Expenditure2'!$F39,'Step 1_Expenditure2'!$E39,0))))</f>
        <v/>
      </c>
      <c r="CR17" s="55" t="str">
        <f>IF(CR$3="","",IF('Step 1_Expenditure2'!$E39=0,0,IF('Step 1_Expenditure2'!$D39="OPEX",IF(AND(CR$3&gt;='Step 1_Expenditure2'!$F39,'Step 1_Expenditure2'!$F39+'Step 1_Expenditure2'!$G39-1&gt;=CR$3),'Step 1_Expenditure2'!$E39*((1+'Step 1_Expenditure2'!$H39)^(CR$3-1)),0),IF(CR$3='Step 1_Expenditure2'!$F39,'Step 1_Expenditure2'!$E39,0))))</f>
        <v/>
      </c>
      <c r="CS17" s="55" t="str">
        <f>IF(CS$3="","",IF('Step 1_Expenditure2'!$E39=0,0,IF('Step 1_Expenditure2'!$D39="OPEX",IF(AND(CS$3&gt;='Step 1_Expenditure2'!$F39,'Step 1_Expenditure2'!$F39+'Step 1_Expenditure2'!$G39-1&gt;=CS$3),'Step 1_Expenditure2'!$E39*((1+'Step 1_Expenditure2'!$H39)^(CS$3-1)),0),IF(CS$3='Step 1_Expenditure2'!$F39,'Step 1_Expenditure2'!$E39,0))))</f>
        <v/>
      </c>
      <c r="CT17" s="55" t="str">
        <f>IF(CT$3="","",IF('Step 1_Expenditure2'!$E39=0,0,IF('Step 1_Expenditure2'!$D39="OPEX",IF(AND(CT$3&gt;='Step 1_Expenditure2'!$F39,'Step 1_Expenditure2'!$F39+'Step 1_Expenditure2'!$G39-1&gt;=CT$3),'Step 1_Expenditure2'!$E39*((1+'Step 1_Expenditure2'!$H39)^(CT$3-1)),0),IF(CT$3='Step 1_Expenditure2'!$F39,'Step 1_Expenditure2'!$E39,0))))</f>
        <v/>
      </c>
      <c r="CU17" s="55" t="str">
        <f>IF(CU$3="","",IF('Step 1_Expenditure2'!$E39=0,0,IF('Step 1_Expenditure2'!$D39="OPEX",IF(AND(CU$3&gt;='Step 1_Expenditure2'!$F39,'Step 1_Expenditure2'!$F39+'Step 1_Expenditure2'!$G39-1&gt;=CU$3),'Step 1_Expenditure2'!$E39*((1+'Step 1_Expenditure2'!$H39)^(CU$3-1)),0),IF(CU$3='Step 1_Expenditure2'!$F39,'Step 1_Expenditure2'!$E39,0))))</f>
        <v/>
      </c>
      <c r="CV17" s="55" t="str">
        <f>IF(CV$3="","",IF('Step 1_Expenditure2'!$E39=0,0,IF('Step 1_Expenditure2'!$D39="OPEX",IF(AND(CV$3&gt;='Step 1_Expenditure2'!$F39,'Step 1_Expenditure2'!$F39+'Step 1_Expenditure2'!$G39-1&gt;=CV$3),'Step 1_Expenditure2'!$E39*((1+'Step 1_Expenditure2'!$H39)^(CV$3-1)),0),IF(CV$3='Step 1_Expenditure2'!$F39,'Step 1_Expenditure2'!$E39,0))))</f>
        <v/>
      </c>
      <c r="CW17" s="55" t="str">
        <f>IF(CW$3="","",IF('Step 1_Expenditure2'!$E39=0,0,IF('Step 1_Expenditure2'!$D39="OPEX",IF(AND(CW$3&gt;='Step 1_Expenditure2'!$F39,'Step 1_Expenditure2'!$F39+'Step 1_Expenditure2'!$G39-1&gt;=CW$3),'Step 1_Expenditure2'!$E39*((1+'Step 1_Expenditure2'!$H39)^(CW$3-1)),0),IF(CW$3='Step 1_Expenditure2'!$F39,'Step 1_Expenditure2'!$E39,0))))</f>
        <v/>
      </c>
      <c r="CX17" s="55" t="str">
        <f>IF(CX$3="","",IF('Step 1_Expenditure2'!$E39=0,0,IF('Step 1_Expenditure2'!$D39="OPEX",IF(AND(CX$3&gt;='Step 1_Expenditure2'!$F39,'Step 1_Expenditure2'!$F39+'Step 1_Expenditure2'!$G39-1&gt;=CX$3),'Step 1_Expenditure2'!$E39*((1+'Step 1_Expenditure2'!$H39)^(CX$3-1)),0),IF(CX$3='Step 1_Expenditure2'!$F39,'Step 1_Expenditure2'!$E39,0))))</f>
        <v/>
      </c>
      <c r="CY17" s="55" t="str">
        <f>IF(CY$3="","",IF('Step 1_Expenditure2'!$E39=0,0,IF('Step 1_Expenditure2'!$D39="OPEX",IF(AND(CY$3&gt;='Step 1_Expenditure2'!$F39,'Step 1_Expenditure2'!$F39+'Step 1_Expenditure2'!$G39-1&gt;=CY$3),'Step 1_Expenditure2'!$E39*((1+'Step 1_Expenditure2'!$H39)^(CY$3-1)),0),IF(CY$3='Step 1_Expenditure2'!$F39,'Step 1_Expenditure2'!$E39,0))))</f>
        <v/>
      </c>
      <c r="CZ17" s="55" t="str">
        <f>IF(CZ$3="","",IF('Step 1_Expenditure2'!$E39=0,0,IF('Step 1_Expenditure2'!$D39="OPEX",IF(AND(CZ$3&gt;='Step 1_Expenditure2'!$F39,'Step 1_Expenditure2'!$F39+'Step 1_Expenditure2'!$G39-1&gt;=CZ$3),'Step 1_Expenditure2'!$E39*((1+'Step 1_Expenditure2'!$H39)^(CZ$3-1)),0),IF(CZ$3='Step 1_Expenditure2'!$F39,'Step 1_Expenditure2'!$E39,0))))</f>
        <v/>
      </c>
      <c r="DA17" s="55" t="str">
        <f>IF(DA$3="","",IF('Step 1_Expenditure2'!$E39=0,0,IF('Step 1_Expenditure2'!$D39="OPEX",IF(AND(DA$3&gt;='Step 1_Expenditure2'!$F39,'Step 1_Expenditure2'!$F39+'Step 1_Expenditure2'!$G39-1&gt;=DA$3),'Step 1_Expenditure2'!$E39*((1+'Step 1_Expenditure2'!$H39)^(DA$3-1)),0),IF(DA$3='Step 1_Expenditure2'!$F39,'Step 1_Expenditure2'!$E39,0))))</f>
        <v/>
      </c>
      <c r="DB17" s="55" t="str">
        <f>IF(DB$3="","",IF('Step 1_Expenditure2'!$E39=0,0,IF('Step 1_Expenditure2'!$D39="OPEX",IF(AND(DB$3&gt;='Step 1_Expenditure2'!$F39,'Step 1_Expenditure2'!$F39+'Step 1_Expenditure2'!$G39-1&gt;=DB$3),'Step 1_Expenditure2'!$E39*((1+'Step 1_Expenditure2'!$H39)^(DB$3-1)),0),IF(DB$3='Step 1_Expenditure2'!$F39,'Step 1_Expenditure2'!$E39,0))))</f>
        <v/>
      </c>
      <c r="DC17" s="1"/>
    </row>
    <row r="18" spans="1:107" s="3" customFormat="1" x14ac:dyDescent="0.25">
      <c r="A18" s="3">
        <f t="shared" si="0"/>
        <v>0</v>
      </c>
      <c r="B18" s="22" t="str">
        <f>IF('Step 1_Expenditure2'!E40&gt;0,'Step 1_Expenditure2'!B40,"")</f>
        <v/>
      </c>
      <c r="C18" s="152" t="str">
        <f>IF('Step 1_Expenditure2'!E40&gt;0,'Step 1_Expenditure2'!D40,"")</f>
        <v/>
      </c>
      <c r="D18" s="158" t="str">
        <f>IF('Step 1_Expenditure2'!E40&gt;0,IF('Step 1_Expenditure2'!F40+'Step 1_Expenditure2'!G40&gt;'Step 1_Expenditure2'!$C$20,'Step 1_Expenditure2'!$C$20,'Step 1_Expenditure2'!F40+'Step 1_Expenditure2'!G40),"")</f>
        <v/>
      </c>
      <c r="E18" s="22" t="str">
        <f>IF('Step 1_Expenditure2'!E40&gt;0,'Step 1_Expenditure2'!C40,"")</f>
        <v/>
      </c>
      <c r="F18" s="55">
        <f>IF(F$3="","",IF('Step 1_Expenditure2'!$E40=0,0,IF('Step 1_Expenditure2'!$D40="OPEX",IF(AND(F$3&gt;='Step 1_Expenditure2'!$F40,'Step 1_Expenditure2'!$F40+'Step 1_Expenditure2'!$G40-1&gt;=F$3),'Step 1_Expenditure2'!$E40*((1+'Step 1_Expenditure2'!$H40)^(F$3)),0),IF(F$3='Step 1_Expenditure2'!$F40,'Step 1_Expenditure2'!$E40,0))))</f>
        <v>0</v>
      </c>
      <c r="G18" s="55">
        <f>IF(G$3="","",IF('Step 1_Expenditure2'!$E40=0,0,IF('Step 1_Expenditure2'!$D40="OPEX",IF(AND(G$3&gt;='Step 1_Expenditure2'!$F40,'Step 1_Expenditure2'!$F40+'Step 1_Expenditure2'!$G40-1&gt;=G$3),'Step 1_Expenditure2'!$E40*((1+'Step 1_Expenditure2'!$H40)^(G$3-1)),0),IF(G$3='Step 1_Expenditure2'!$F40,'Step 1_Expenditure2'!$E40,0))))</f>
        <v>0</v>
      </c>
      <c r="H18" s="55">
        <f>IF(H$3="","",IF('Step 1_Expenditure2'!$E40=0,0,IF('Step 1_Expenditure2'!$D40="OPEX",IF(AND(H$3&gt;='Step 1_Expenditure2'!$F40,'Step 1_Expenditure2'!$F40+'Step 1_Expenditure2'!$G40-1&gt;=H$3),'Step 1_Expenditure2'!$E40*((1+'Step 1_Expenditure2'!$H40)^(H$3-1)),0),IF(H$3='Step 1_Expenditure2'!$F40,'Step 1_Expenditure2'!$E40,0))))</f>
        <v>0</v>
      </c>
      <c r="I18" s="55">
        <f>IF(I$3="","",IF('Step 1_Expenditure2'!$E40=0,0,IF('Step 1_Expenditure2'!$D40="OPEX",IF(AND(I$3&gt;='Step 1_Expenditure2'!$F40,'Step 1_Expenditure2'!$F40+'Step 1_Expenditure2'!$G40-1&gt;=I$3),'Step 1_Expenditure2'!$E40*((1+'Step 1_Expenditure2'!$H40)^(I$3-1)),0),IF(I$3='Step 1_Expenditure2'!$F40,'Step 1_Expenditure2'!$E40,0))))</f>
        <v>0</v>
      </c>
      <c r="J18" s="55">
        <f>IF(J$3="","",IF('Step 1_Expenditure2'!$E40=0,0,IF('Step 1_Expenditure2'!$D40="OPEX",IF(AND(J$3&gt;='Step 1_Expenditure2'!$F40,'Step 1_Expenditure2'!$F40+'Step 1_Expenditure2'!$G40-1&gt;=J$3),'Step 1_Expenditure2'!$E40*((1+'Step 1_Expenditure2'!$H40)^(J$3-1)),0),IF(J$3='Step 1_Expenditure2'!$F40,'Step 1_Expenditure2'!$E40,0))))</f>
        <v>0</v>
      </c>
      <c r="K18" s="55">
        <f>IF(K$3="","",IF('Step 1_Expenditure2'!$E40=0,0,IF('Step 1_Expenditure2'!$D40="OPEX",IF(AND(K$3&gt;='Step 1_Expenditure2'!$F40,'Step 1_Expenditure2'!$F40+'Step 1_Expenditure2'!$G40-1&gt;=K$3),'Step 1_Expenditure2'!$E40*((1+'Step 1_Expenditure2'!$H40)^(K$3-1)),0),IF(K$3='Step 1_Expenditure2'!$F40,'Step 1_Expenditure2'!$E40,0))))</f>
        <v>0</v>
      </c>
      <c r="L18" s="55">
        <f>IF(L$3="","",IF('Step 1_Expenditure2'!$E40=0,0,IF('Step 1_Expenditure2'!$D40="OPEX",IF(AND(L$3&gt;='Step 1_Expenditure2'!$F40,'Step 1_Expenditure2'!$F40+'Step 1_Expenditure2'!$G40-1&gt;=L$3),'Step 1_Expenditure2'!$E40*((1+'Step 1_Expenditure2'!$H40)^(L$3-1)),0),IF(L$3='Step 1_Expenditure2'!$F40,'Step 1_Expenditure2'!$E40,0))))</f>
        <v>0</v>
      </c>
      <c r="M18" s="55">
        <f>IF(M$3="","",IF('Step 1_Expenditure2'!$E40=0,0,IF('Step 1_Expenditure2'!$D40="OPEX",IF(AND(M$3&gt;='Step 1_Expenditure2'!$F40,'Step 1_Expenditure2'!$F40+'Step 1_Expenditure2'!$G40-1&gt;=M$3),'Step 1_Expenditure2'!$E40*((1+'Step 1_Expenditure2'!$H40)^(M$3-1)),0),IF(M$3='Step 1_Expenditure2'!$F40,'Step 1_Expenditure2'!$E40,0))))</f>
        <v>0</v>
      </c>
      <c r="N18" s="55">
        <f>IF(N$3="","",IF('Step 1_Expenditure2'!$E40=0,0,IF('Step 1_Expenditure2'!$D40="OPEX",IF(AND(N$3&gt;='Step 1_Expenditure2'!$F40,'Step 1_Expenditure2'!$F40+'Step 1_Expenditure2'!$G40-1&gt;=N$3),'Step 1_Expenditure2'!$E40*((1+'Step 1_Expenditure2'!$H40)^(N$3-1)),0),IF(N$3='Step 1_Expenditure2'!$F40,'Step 1_Expenditure2'!$E40,0))))</f>
        <v>0</v>
      </c>
      <c r="O18" s="55">
        <f>IF(O$3="","",IF('Step 1_Expenditure2'!$E40=0,0,IF('Step 1_Expenditure2'!$D40="OPEX",IF(AND(O$3&gt;='Step 1_Expenditure2'!$F40,'Step 1_Expenditure2'!$F40+'Step 1_Expenditure2'!$G40-1&gt;=O$3),'Step 1_Expenditure2'!$E40*((1+'Step 1_Expenditure2'!$H40)^(O$3-1)),0),IF(O$3='Step 1_Expenditure2'!$F40,'Step 1_Expenditure2'!$E40,0))))</f>
        <v>0</v>
      </c>
      <c r="P18" s="55">
        <f>IF(P$3="","",IF('Step 1_Expenditure2'!$E40=0,0,IF('Step 1_Expenditure2'!$D40="OPEX",IF(AND(P$3&gt;='Step 1_Expenditure2'!$F40,'Step 1_Expenditure2'!$F40+'Step 1_Expenditure2'!$G40-1&gt;=P$3),'Step 1_Expenditure2'!$E40*((1+'Step 1_Expenditure2'!$H40)^(P$3-1)),0),IF(P$3='Step 1_Expenditure2'!$F40,'Step 1_Expenditure2'!$E40,0))))</f>
        <v>0</v>
      </c>
      <c r="Q18" s="55">
        <f>IF(Q$3="","",IF('Step 1_Expenditure2'!$E40=0,0,IF('Step 1_Expenditure2'!$D40="OPEX",IF(AND(Q$3&gt;='Step 1_Expenditure2'!$F40,'Step 1_Expenditure2'!$F40+'Step 1_Expenditure2'!$G40-1&gt;=Q$3),'Step 1_Expenditure2'!$E40*((1+'Step 1_Expenditure2'!$H40)^(Q$3-1)),0),IF(Q$3='Step 1_Expenditure2'!$F40,'Step 1_Expenditure2'!$E40,0))))</f>
        <v>0</v>
      </c>
      <c r="R18" s="55">
        <f>IF(R$3="","",IF('Step 1_Expenditure2'!$E40=0,0,IF('Step 1_Expenditure2'!$D40="OPEX",IF(AND(R$3&gt;='Step 1_Expenditure2'!$F40,'Step 1_Expenditure2'!$F40+'Step 1_Expenditure2'!$G40-1&gt;=R$3),'Step 1_Expenditure2'!$E40*((1+'Step 1_Expenditure2'!$H40)^(R$3-1)),0),IF(R$3='Step 1_Expenditure2'!$F40,'Step 1_Expenditure2'!$E40,0))))</f>
        <v>0</v>
      </c>
      <c r="S18" s="55">
        <f>IF(S$3="","",IF('Step 1_Expenditure2'!$E40=0,0,IF('Step 1_Expenditure2'!$D40="OPEX",IF(AND(S$3&gt;='Step 1_Expenditure2'!$F40,'Step 1_Expenditure2'!$F40+'Step 1_Expenditure2'!$G40-1&gt;=S$3),'Step 1_Expenditure2'!$E40*((1+'Step 1_Expenditure2'!$H40)^(S$3-1)),0),IF(S$3='Step 1_Expenditure2'!$F40,'Step 1_Expenditure2'!$E40,0))))</f>
        <v>0</v>
      </c>
      <c r="T18" s="55">
        <f>IF(T$3="","",IF('Step 1_Expenditure2'!$E40=0,0,IF('Step 1_Expenditure2'!$D40="OPEX",IF(AND(T$3&gt;='Step 1_Expenditure2'!$F40,'Step 1_Expenditure2'!$F40+'Step 1_Expenditure2'!$G40-1&gt;=T$3),'Step 1_Expenditure2'!$E40*((1+'Step 1_Expenditure2'!$H40)^(T$3-1)),0),IF(T$3='Step 1_Expenditure2'!$F40,'Step 1_Expenditure2'!$E40,0))))</f>
        <v>0</v>
      </c>
      <c r="U18" s="55">
        <f>IF(U$3="","",IF('Step 1_Expenditure2'!$E40=0,0,IF('Step 1_Expenditure2'!$D40="OPEX",IF(AND(U$3&gt;='Step 1_Expenditure2'!$F40,'Step 1_Expenditure2'!$F40+'Step 1_Expenditure2'!$G40-1&gt;=U$3),'Step 1_Expenditure2'!$E40*((1+'Step 1_Expenditure2'!$H40)^(U$3-1)),0),IF(U$3='Step 1_Expenditure2'!$F40,'Step 1_Expenditure2'!$E40,0))))</f>
        <v>0</v>
      </c>
      <c r="V18" s="55">
        <f>IF(V$3="","",IF('Step 1_Expenditure2'!$E40=0,0,IF('Step 1_Expenditure2'!$D40="OPEX",IF(AND(V$3&gt;='Step 1_Expenditure2'!$F40,'Step 1_Expenditure2'!$F40+'Step 1_Expenditure2'!$G40-1&gt;=V$3),'Step 1_Expenditure2'!$E40*((1+'Step 1_Expenditure2'!$H40)^(V$3-1)),0),IF(V$3='Step 1_Expenditure2'!$F40,'Step 1_Expenditure2'!$E40,0))))</f>
        <v>0</v>
      </c>
      <c r="W18" s="55">
        <f>IF(W$3="","",IF('Step 1_Expenditure2'!$E40=0,0,IF('Step 1_Expenditure2'!$D40="OPEX",IF(AND(W$3&gt;='Step 1_Expenditure2'!$F40,'Step 1_Expenditure2'!$F40+'Step 1_Expenditure2'!$G40-1&gt;=W$3),'Step 1_Expenditure2'!$E40*((1+'Step 1_Expenditure2'!$H40)^(W$3-1)),0),IF(W$3='Step 1_Expenditure2'!$F40,'Step 1_Expenditure2'!$E40,0))))</f>
        <v>0</v>
      </c>
      <c r="X18" s="55">
        <f>IF(X$3="","",IF('Step 1_Expenditure2'!$E40=0,0,IF('Step 1_Expenditure2'!$D40="OPEX",IF(AND(X$3&gt;='Step 1_Expenditure2'!$F40,'Step 1_Expenditure2'!$F40+'Step 1_Expenditure2'!$G40-1&gt;=X$3),'Step 1_Expenditure2'!$E40*((1+'Step 1_Expenditure2'!$H40)^(X$3-1)),0),IF(X$3='Step 1_Expenditure2'!$F40,'Step 1_Expenditure2'!$E40,0))))</f>
        <v>0</v>
      </c>
      <c r="Y18" s="55">
        <f>IF(Y$3="","",IF('Step 1_Expenditure2'!$E40=0,0,IF('Step 1_Expenditure2'!$D40="OPEX",IF(AND(Y$3&gt;='Step 1_Expenditure2'!$F40,'Step 1_Expenditure2'!$F40+'Step 1_Expenditure2'!$G40-1&gt;=Y$3),'Step 1_Expenditure2'!$E40*((1+'Step 1_Expenditure2'!$H40)^(Y$3-1)),0),IF(Y$3='Step 1_Expenditure2'!$F40,'Step 1_Expenditure2'!$E40,0))))</f>
        <v>0</v>
      </c>
      <c r="Z18" s="55">
        <f>IF(Z$3="","",IF('Step 1_Expenditure2'!$E40=0,0,IF('Step 1_Expenditure2'!$D40="OPEX",IF(AND(Z$3&gt;='Step 1_Expenditure2'!$F40,'Step 1_Expenditure2'!$F40+'Step 1_Expenditure2'!$G40-1&gt;=Z$3),'Step 1_Expenditure2'!$E40*((1+'Step 1_Expenditure2'!$H40)^(Z$3-1)),0),IF(Z$3='Step 1_Expenditure2'!$F40,'Step 1_Expenditure2'!$E40,0))))</f>
        <v>0</v>
      </c>
      <c r="AA18" s="55" t="str">
        <f>IF(AA$3="","",IF('Step 1_Expenditure2'!$E40=0,0,IF('Step 1_Expenditure2'!$D40="OPEX",IF(AND(AA$3&gt;='Step 1_Expenditure2'!$F40,'Step 1_Expenditure2'!$F40+'Step 1_Expenditure2'!$G40-1&gt;=AA$3),'Step 1_Expenditure2'!$E40*((1+'Step 1_Expenditure2'!$H40)^(AA$3-1)),0),IF(AA$3='Step 1_Expenditure2'!$F40,'Step 1_Expenditure2'!$E40,0))))</f>
        <v/>
      </c>
      <c r="AB18" s="55" t="str">
        <f>IF(AB$3="","",IF('Step 1_Expenditure2'!$E40=0,0,IF('Step 1_Expenditure2'!$D40="OPEX",IF(AND(AB$3&gt;='Step 1_Expenditure2'!$F40,'Step 1_Expenditure2'!$F40+'Step 1_Expenditure2'!$G40-1&gt;=AB$3),'Step 1_Expenditure2'!$E40*((1+'Step 1_Expenditure2'!$H40)^(AB$3-1)),0),IF(AB$3='Step 1_Expenditure2'!$F40,'Step 1_Expenditure2'!$E40,0))))</f>
        <v/>
      </c>
      <c r="AC18" s="55" t="str">
        <f>IF(AC$3="","",IF('Step 1_Expenditure2'!$E40=0,0,IF('Step 1_Expenditure2'!$D40="OPEX",IF(AND(AC$3&gt;='Step 1_Expenditure2'!$F40,'Step 1_Expenditure2'!$F40+'Step 1_Expenditure2'!$G40-1&gt;=AC$3),'Step 1_Expenditure2'!$E40*((1+'Step 1_Expenditure2'!$H40)^(AC$3-1)),0),IF(AC$3='Step 1_Expenditure2'!$F40,'Step 1_Expenditure2'!$E40,0))))</f>
        <v/>
      </c>
      <c r="AD18" s="55" t="str">
        <f>IF(AD$3="","",IF('Step 1_Expenditure2'!$E40=0,0,IF('Step 1_Expenditure2'!$D40="OPEX",IF(AND(AD$3&gt;='Step 1_Expenditure2'!$F40,'Step 1_Expenditure2'!$F40+'Step 1_Expenditure2'!$G40-1&gt;=AD$3),'Step 1_Expenditure2'!$E40*((1+'Step 1_Expenditure2'!$H40)^(AD$3-1)),0),IF(AD$3='Step 1_Expenditure2'!$F40,'Step 1_Expenditure2'!$E40,0))))</f>
        <v/>
      </c>
      <c r="AE18" s="55" t="str">
        <f>IF(AE$3="","",IF('Step 1_Expenditure2'!$E40=0,0,IF('Step 1_Expenditure2'!$D40="OPEX",IF(AND(AE$3&gt;='Step 1_Expenditure2'!$F40,'Step 1_Expenditure2'!$F40+'Step 1_Expenditure2'!$G40-1&gt;=AE$3),'Step 1_Expenditure2'!$E40*((1+'Step 1_Expenditure2'!$H40)^(AE$3-1)),0),IF(AE$3='Step 1_Expenditure2'!$F40,'Step 1_Expenditure2'!$E40,0))))</f>
        <v/>
      </c>
      <c r="AF18" s="55" t="str">
        <f>IF(AF$3="","",IF('Step 1_Expenditure2'!$E40=0,0,IF('Step 1_Expenditure2'!$D40="OPEX",IF(AND(AF$3&gt;='Step 1_Expenditure2'!$F40,'Step 1_Expenditure2'!$F40+'Step 1_Expenditure2'!$G40-1&gt;=AF$3),'Step 1_Expenditure2'!$E40*((1+'Step 1_Expenditure2'!$H40)^(AF$3-1)),0),IF(AF$3='Step 1_Expenditure2'!$F40,'Step 1_Expenditure2'!$E40,0))))</f>
        <v/>
      </c>
      <c r="AG18" s="55" t="str">
        <f>IF(AG$3="","",IF('Step 1_Expenditure2'!$E40=0,0,IF('Step 1_Expenditure2'!$D40="OPEX",IF(AND(AG$3&gt;='Step 1_Expenditure2'!$F40,'Step 1_Expenditure2'!$F40+'Step 1_Expenditure2'!$G40-1&gt;=AG$3),'Step 1_Expenditure2'!$E40*((1+'Step 1_Expenditure2'!$H40)^(AG$3-1)),0),IF(AG$3='Step 1_Expenditure2'!$F40,'Step 1_Expenditure2'!$E40,0))))</f>
        <v/>
      </c>
      <c r="AH18" s="55" t="str">
        <f>IF(AH$3="","",IF('Step 1_Expenditure2'!$E40=0,0,IF('Step 1_Expenditure2'!$D40="OPEX",IF(AND(AH$3&gt;='Step 1_Expenditure2'!$F40,'Step 1_Expenditure2'!$F40+'Step 1_Expenditure2'!$G40-1&gt;=AH$3),'Step 1_Expenditure2'!$E40*((1+'Step 1_Expenditure2'!$H40)^(AH$3-1)),0),IF(AH$3='Step 1_Expenditure2'!$F40,'Step 1_Expenditure2'!$E40,0))))</f>
        <v/>
      </c>
      <c r="AI18" s="55" t="str">
        <f>IF(AI$3="","",IF('Step 1_Expenditure2'!$E40=0,0,IF('Step 1_Expenditure2'!$D40="OPEX",IF(AND(AI$3&gt;='Step 1_Expenditure2'!$F40,'Step 1_Expenditure2'!$F40+'Step 1_Expenditure2'!$G40-1&gt;=AI$3),'Step 1_Expenditure2'!$E40*((1+'Step 1_Expenditure2'!$H40)^(AI$3-1)),0),IF(AI$3='Step 1_Expenditure2'!$F40,'Step 1_Expenditure2'!$E40,0))))</f>
        <v/>
      </c>
      <c r="AJ18" s="55" t="str">
        <f>IF(AJ$3="","",IF('Step 1_Expenditure2'!$E40=0,0,IF('Step 1_Expenditure2'!$D40="OPEX",IF(AND(AJ$3&gt;='Step 1_Expenditure2'!$F40,'Step 1_Expenditure2'!$F40+'Step 1_Expenditure2'!$G40-1&gt;=AJ$3),'Step 1_Expenditure2'!$E40*((1+'Step 1_Expenditure2'!$H40)^(AJ$3-1)),0),IF(AJ$3='Step 1_Expenditure2'!$F40,'Step 1_Expenditure2'!$E40,0))))</f>
        <v/>
      </c>
      <c r="AK18" s="55" t="str">
        <f>IF(AK$3="","",IF('Step 1_Expenditure2'!$E40=0,0,IF('Step 1_Expenditure2'!$D40="OPEX",IF(AND(AK$3&gt;='Step 1_Expenditure2'!$F40,'Step 1_Expenditure2'!$F40+'Step 1_Expenditure2'!$G40-1&gt;=AK$3),'Step 1_Expenditure2'!$E40*((1+'Step 1_Expenditure2'!$H40)^(AK$3-1)),0),IF(AK$3='Step 1_Expenditure2'!$F40,'Step 1_Expenditure2'!$E40,0))))</f>
        <v/>
      </c>
      <c r="AL18" s="55" t="str">
        <f>IF(AL$3="","",IF('Step 1_Expenditure2'!$E40=0,0,IF('Step 1_Expenditure2'!$D40="OPEX",IF(AND(AL$3&gt;='Step 1_Expenditure2'!$F40,'Step 1_Expenditure2'!$F40+'Step 1_Expenditure2'!$G40-1&gt;=AL$3),'Step 1_Expenditure2'!$E40*((1+'Step 1_Expenditure2'!$H40)^(AL$3-1)),0),IF(AL$3='Step 1_Expenditure2'!$F40,'Step 1_Expenditure2'!$E40,0))))</f>
        <v/>
      </c>
      <c r="AM18" s="55" t="str">
        <f>IF(AM$3="","",IF('Step 1_Expenditure2'!$E40=0,0,IF('Step 1_Expenditure2'!$D40="OPEX",IF(AND(AM$3&gt;='Step 1_Expenditure2'!$F40,'Step 1_Expenditure2'!$F40+'Step 1_Expenditure2'!$G40-1&gt;=AM$3),'Step 1_Expenditure2'!$E40*((1+'Step 1_Expenditure2'!$H40)^(AM$3-1)),0),IF(AM$3='Step 1_Expenditure2'!$F40,'Step 1_Expenditure2'!$E40,0))))</f>
        <v/>
      </c>
      <c r="AN18" s="55" t="str">
        <f>IF(AN$3="","",IF('Step 1_Expenditure2'!$E40=0,0,IF('Step 1_Expenditure2'!$D40="OPEX",IF(AND(AN$3&gt;='Step 1_Expenditure2'!$F40,'Step 1_Expenditure2'!$F40+'Step 1_Expenditure2'!$G40-1&gt;=AN$3),'Step 1_Expenditure2'!$E40*((1+'Step 1_Expenditure2'!$H40)^(AN$3-1)),0),IF(AN$3='Step 1_Expenditure2'!$F40,'Step 1_Expenditure2'!$E40,0))))</f>
        <v/>
      </c>
      <c r="AO18" s="55" t="str">
        <f>IF(AO$3="","",IF('Step 1_Expenditure2'!$E40=0,0,IF('Step 1_Expenditure2'!$D40="OPEX",IF(AND(AO$3&gt;='Step 1_Expenditure2'!$F40,'Step 1_Expenditure2'!$F40+'Step 1_Expenditure2'!$G40-1&gt;=AO$3),'Step 1_Expenditure2'!$E40*((1+'Step 1_Expenditure2'!$H40)^(AO$3-1)),0),IF(AO$3='Step 1_Expenditure2'!$F40,'Step 1_Expenditure2'!$E40,0))))</f>
        <v/>
      </c>
      <c r="AP18" s="55" t="str">
        <f>IF(AP$3="","",IF('Step 1_Expenditure2'!$E40=0,0,IF('Step 1_Expenditure2'!$D40="OPEX",IF(AND(AP$3&gt;='Step 1_Expenditure2'!$F40,'Step 1_Expenditure2'!$F40+'Step 1_Expenditure2'!$G40-1&gt;=AP$3),'Step 1_Expenditure2'!$E40*((1+'Step 1_Expenditure2'!$H40)^(AP$3-1)),0),IF(AP$3='Step 1_Expenditure2'!$F40,'Step 1_Expenditure2'!$E40,0))))</f>
        <v/>
      </c>
      <c r="AQ18" s="55" t="str">
        <f>IF(AQ$3="","",IF('Step 1_Expenditure2'!$E40=0,0,IF('Step 1_Expenditure2'!$D40="OPEX",IF(AND(AQ$3&gt;='Step 1_Expenditure2'!$F40,'Step 1_Expenditure2'!$F40+'Step 1_Expenditure2'!$G40-1&gt;=AQ$3),'Step 1_Expenditure2'!$E40*((1+'Step 1_Expenditure2'!$H40)^(AQ$3-1)),0),IF(AQ$3='Step 1_Expenditure2'!$F40,'Step 1_Expenditure2'!$E40,0))))</f>
        <v/>
      </c>
      <c r="AR18" s="55" t="str">
        <f>IF(AR$3="","",IF('Step 1_Expenditure2'!$E40=0,0,IF('Step 1_Expenditure2'!$D40="OPEX",IF(AND(AR$3&gt;='Step 1_Expenditure2'!$F40,'Step 1_Expenditure2'!$F40+'Step 1_Expenditure2'!$G40-1&gt;=AR$3),'Step 1_Expenditure2'!$E40*((1+'Step 1_Expenditure2'!$H40)^(AR$3-1)),0),IF(AR$3='Step 1_Expenditure2'!$F40,'Step 1_Expenditure2'!$E40,0))))</f>
        <v/>
      </c>
      <c r="AS18" s="55" t="str">
        <f>IF(AS$3="","",IF('Step 1_Expenditure2'!$E40=0,0,IF('Step 1_Expenditure2'!$D40="OPEX",IF(AND(AS$3&gt;='Step 1_Expenditure2'!$F40,'Step 1_Expenditure2'!$F40+'Step 1_Expenditure2'!$G40-1&gt;=AS$3),'Step 1_Expenditure2'!$E40*((1+'Step 1_Expenditure2'!$H40)^(AS$3-1)),0),IF(AS$3='Step 1_Expenditure2'!$F40,'Step 1_Expenditure2'!$E40,0))))</f>
        <v/>
      </c>
      <c r="AT18" s="55" t="str">
        <f>IF(AT$3="","",IF('Step 1_Expenditure2'!$E40=0,0,IF('Step 1_Expenditure2'!$D40="OPEX",IF(AND(AT$3&gt;='Step 1_Expenditure2'!$F40,'Step 1_Expenditure2'!$F40+'Step 1_Expenditure2'!$G40-1&gt;=AT$3),'Step 1_Expenditure2'!$E40*((1+'Step 1_Expenditure2'!$H40)^(AT$3-1)),0),IF(AT$3='Step 1_Expenditure2'!$F40,'Step 1_Expenditure2'!$E40,0))))</f>
        <v/>
      </c>
      <c r="AU18" s="55" t="str">
        <f>IF(AU$3="","",IF('Step 1_Expenditure2'!$E40=0,0,IF('Step 1_Expenditure2'!$D40="OPEX",IF(AND(AU$3&gt;='Step 1_Expenditure2'!$F40,'Step 1_Expenditure2'!$F40+'Step 1_Expenditure2'!$G40-1&gt;=AU$3),'Step 1_Expenditure2'!$E40*((1+'Step 1_Expenditure2'!$H40)^(AU$3-1)),0),IF(AU$3='Step 1_Expenditure2'!$F40,'Step 1_Expenditure2'!$E40,0))))</f>
        <v/>
      </c>
      <c r="AV18" s="55" t="str">
        <f>IF(AV$3="","",IF('Step 1_Expenditure2'!$E40=0,0,IF('Step 1_Expenditure2'!$D40="OPEX",IF(AND(AV$3&gt;='Step 1_Expenditure2'!$F40,'Step 1_Expenditure2'!$F40+'Step 1_Expenditure2'!$G40-1&gt;=AV$3),'Step 1_Expenditure2'!$E40*((1+'Step 1_Expenditure2'!$H40)^(AV$3-1)),0),IF(AV$3='Step 1_Expenditure2'!$F40,'Step 1_Expenditure2'!$E40,0))))</f>
        <v/>
      </c>
      <c r="AW18" s="55" t="str">
        <f>IF(AW$3="","",IF('Step 1_Expenditure2'!$E40=0,0,IF('Step 1_Expenditure2'!$D40="OPEX",IF(AND(AW$3&gt;='Step 1_Expenditure2'!$F40,'Step 1_Expenditure2'!$F40+'Step 1_Expenditure2'!$G40-1&gt;=AW$3),'Step 1_Expenditure2'!$E40*((1+'Step 1_Expenditure2'!$H40)^(AW$3-1)),0),IF(AW$3='Step 1_Expenditure2'!$F40,'Step 1_Expenditure2'!$E40,0))))</f>
        <v/>
      </c>
      <c r="AX18" s="55" t="str">
        <f>IF(AX$3="","",IF('Step 1_Expenditure2'!$E40=0,0,IF('Step 1_Expenditure2'!$D40="OPEX",IF(AND(AX$3&gt;='Step 1_Expenditure2'!$F40,'Step 1_Expenditure2'!$F40+'Step 1_Expenditure2'!$G40-1&gt;=AX$3),'Step 1_Expenditure2'!$E40*((1+'Step 1_Expenditure2'!$H40)^(AX$3-1)),0),IF(AX$3='Step 1_Expenditure2'!$F40,'Step 1_Expenditure2'!$E40,0))))</f>
        <v/>
      </c>
      <c r="AY18" s="55" t="str">
        <f>IF(AY$3="","",IF('Step 1_Expenditure2'!$E40=0,0,IF('Step 1_Expenditure2'!$D40="OPEX",IF(AND(AY$3&gt;='Step 1_Expenditure2'!$F40,'Step 1_Expenditure2'!$F40+'Step 1_Expenditure2'!$G40-1&gt;=AY$3),'Step 1_Expenditure2'!$E40*((1+'Step 1_Expenditure2'!$H40)^(AY$3-1)),0),IF(AY$3='Step 1_Expenditure2'!$F40,'Step 1_Expenditure2'!$E40,0))))</f>
        <v/>
      </c>
      <c r="AZ18" s="55" t="str">
        <f>IF(AZ$3="","",IF('Step 1_Expenditure2'!$E40=0,0,IF('Step 1_Expenditure2'!$D40="OPEX",IF(AND(AZ$3&gt;='Step 1_Expenditure2'!$F40,'Step 1_Expenditure2'!$F40+'Step 1_Expenditure2'!$G40-1&gt;=AZ$3),'Step 1_Expenditure2'!$E40*((1+'Step 1_Expenditure2'!$H40)^(AZ$3-1)),0),IF(AZ$3='Step 1_Expenditure2'!$F40,'Step 1_Expenditure2'!$E40,0))))</f>
        <v/>
      </c>
      <c r="BA18" s="55" t="str">
        <f>IF(BA$3="","",IF('Step 1_Expenditure2'!$E40=0,0,IF('Step 1_Expenditure2'!$D40="OPEX",IF(AND(BA$3&gt;='Step 1_Expenditure2'!$F40,'Step 1_Expenditure2'!$F40+'Step 1_Expenditure2'!$G40-1&gt;=BA$3),'Step 1_Expenditure2'!$E40*((1+'Step 1_Expenditure2'!$H40)^(BA$3-1)),0),IF(BA$3='Step 1_Expenditure2'!$F40,'Step 1_Expenditure2'!$E40,0))))</f>
        <v/>
      </c>
      <c r="BB18" s="55" t="str">
        <f>IF(BB$3="","",IF('Step 1_Expenditure2'!$E40=0,0,IF('Step 1_Expenditure2'!$D40="OPEX",IF(AND(BB$3&gt;='Step 1_Expenditure2'!$F40,'Step 1_Expenditure2'!$F40+'Step 1_Expenditure2'!$G40-1&gt;=BB$3),'Step 1_Expenditure2'!$E40*((1+'Step 1_Expenditure2'!$H40)^(BB$3-1)),0),IF(BB$3='Step 1_Expenditure2'!$F40,'Step 1_Expenditure2'!$E40,0))))</f>
        <v/>
      </c>
      <c r="BC18" s="55" t="str">
        <f>IF(BC$3="","",IF('Step 1_Expenditure2'!$E40=0,0,IF('Step 1_Expenditure2'!$D40="OPEX",IF(AND(BC$3&gt;='Step 1_Expenditure2'!$F40,'Step 1_Expenditure2'!$F40+'Step 1_Expenditure2'!$G40-1&gt;=BC$3),'Step 1_Expenditure2'!$E40*((1+'Step 1_Expenditure2'!$H40)^(BC$3-1)),0),IF(BC$3='Step 1_Expenditure2'!$F40,'Step 1_Expenditure2'!$E40,0))))</f>
        <v/>
      </c>
      <c r="BD18" s="55" t="str">
        <f>IF(BD$3="","",IF('Step 1_Expenditure2'!$E40=0,0,IF('Step 1_Expenditure2'!$D40="OPEX",IF(AND(BD$3&gt;='Step 1_Expenditure2'!$F40,'Step 1_Expenditure2'!$F40+'Step 1_Expenditure2'!$G40-1&gt;=BD$3),'Step 1_Expenditure2'!$E40*((1+'Step 1_Expenditure2'!$H40)^(BD$3-1)),0),IF(BD$3='Step 1_Expenditure2'!$F40,'Step 1_Expenditure2'!$E40,0))))</f>
        <v/>
      </c>
      <c r="BE18" s="55" t="str">
        <f>IF(BE$3="","",IF('Step 1_Expenditure2'!$E40=0,0,IF('Step 1_Expenditure2'!$D40="OPEX",IF(AND(BE$3&gt;='Step 1_Expenditure2'!$F40,'Step 1_Expenditure2'!$F40+'Step 1_Expenditure2'!$G40-1&gt;=BE$3),'Step 1_Expenditure2'!$E40*((1+'Step 1_Expenditure2'!$H40)^(BE$3-1)),0),IF(BE$3='Step 1_Expenditure2'!$F40,'Step 1_Expenditure2'!$E40,0))))</f>
        <v/>
      </c>
      <c r="BF18" s="55" t="str">
        <f>IF(BF$3="","",IF('Step 1_Expenditure2'!$E40=0,0,IF('Step 1_Expenditure2'!$D40="OPEX",IF(AND(BF$3&gt;='Step 1_Expenditure2'!$F40,'Step 1_Expenditure2'!$F40+'Step 1_Expenditure2'!$G40-1&gt;=BF$3),'Step 1_Expenditure2'!$E40*((1+'Step 1_Expenditure2'!$H40)^(BF$3-1)),0),IF(BF$3='Step 1_Expenditure2'!$F40,'Step 1_Expenditure2'!$E40,0))))</f>
        <v/>
      </c>
      <c r="BG18" s="55" t="str">
        <f>IF(BG$3="","",IF('Step 1_Expenditure2'!$E40=0,0,IF('Step 1_Expenditure2'!$D40="OPEX",IF(AND(BG$3&gt;='Step 1_Expenditure2'!$F40,'Step 1_Expenditure2'!$F40+'Step 1_Expenditure2'!$G40-1&gt;=BG$3),'Step 1_Expenditure2'!$E40*((1+'Step 1_Expenditure2'!$H40)^(BG$3-1)),0),IF(BG$3='Step 1_Expenditure2'!$F40,'Step 1_Expenditure2'!$E40,0))))</f>
        <v/>
      </c>
      <c r="BH18" s="55" t="str">
        <f>IF(BH$3="","",IF('Step 1_Expenditure2'!$E40=0,0,IF('Step 1_Expenditure2'!$D40="OPEX",IF(AND(BH$3&gt;='Step 1_Expenditure2'!$F40,'Step 1_Expenditure2'!$F40+'Step 1_Expenditure2'!$G40-1&gt;=BH$3),'Step 1_Expenditure2'!$E40*((1+'Step 1_Expenditure2'!$H40)^(BH$3-1)),0),IF(BH$3='Step 1_Expenditure2'!$F40,'Step 1_Expenditure2'!$E40,0))))</f>
        <v/>
      </c>
      <c r="BI18" s="55" t="str">
        <f>IF(BI$3="","",IF('Step 1_Expenditure2'!$E40=0,0,IF('Step 1_Expenditure2'!$D40="OPEX",IF(AND(BI$3&gt;='Step 1_Expenditure2'!$F40,'Step 1_Expenditure2'!$F40+'Step 1_Expenditure2'!$G40-1&gt;=BI$3),'Step 1_Expenditure2'!$E40*((1+'Step 1_Expenditure2'!$H40)^(BI$3-1)),0),IF(BI$3='Step 1_Expenditure2'!$F40,'Step 1_Expenditure2'!$E40,0))))</f>
        <v/>
      </c>
      <c r="BJ18" s="55" t="str">
        <f>IF(BJ$3="","",IF('Step 1_Expenditure2'!$E40=0,0,IF('Step 1_Expenditure2'!$D40="OPEX",IF(AND(BJ$3&gt;='Step 1_Expenditure2'!$F40,'Step 1_Expenditure2'!$F40+'Step 1_Expenditure2'!$G40-1&gt;=BJ$3),'Step 1_Expenditure2'!$E40*((1+'Step 1_Expenditure2'!$H40)^(BJ$3-1)),0),IF(BJ$3='Step 1_Expenditure2'!$F40,'Step 1_Expenditure2'!$E40,0))))</f>
        <v/>
      </c>
      <c r="BK18" s="55" t="str">
        <f>IF(BK$3="","",IF('Step 1_Expenditure2'!$E40=0,0,IF('Step 1_Expenditure2'!$D40="OPEX",IF(AND(BK$3&gt;='Step 1_Expenditure2'!$F40,'Step 1_Expenditure2'!$F40+'Step 1_Expenditure2'!$G40-1&gt;=BK$3),'Step 1_Expenditure2'!$E40*((1+'Step 1_Expenditure2'!$H40)^(BK$3-1)),0),IF(BK$3='Step 1_Expenditure2'!$F40,'Step 1_Expenditure2'!$E40,0))))</f>
        <v/>
      </c>
      <c r="BL18" s="55" t="str">
        <f>IF(BL$3="","",IF('Step 1_Expenditure2'!$E40=0,0,IF('Step 1_Expenditure2'!$D40="OPEX",IF(AND(BL$3&gt;='Step 1_Expenditure2'!$F40,'Step 1_Expenditure2'!$F40+'Step 1_Expenditure2'!$G40-1&gt;=BL$3),'Step 1_Expenditure2'!$E40*((1+'Step 1_Expenditure2'!$H40)^(BL$3-1)),0),IF(BL$3='Step 1_Expenditure2'!$F40,'Step 1_Expenditure2'!$E40,0))))</f>
        <v/>
      </c>
      <c r="BM18" s="55" t="str">
        <f>IF(BM$3="","",IF('Step 1_Expenditure2'!$E40=0,0,IF('Step 1_Expenditure2'!$D40="OPEX",IF(AND(BM$3&gt;='Step 1_Expenditure2'!$F40,'Step 1_Expenditure2'!$F40+'Step 1_Expenditure2'!$G40-1&gt;=BM$3),'Step 1_Expenditure2'!$E40*((1+'Step 1_Expenditure2'!$H40)^(BM$3-1)),0),IF(BM$3='Step 1_Expenditure2'!$F40,'Step 1_Expenditure2'!$E40,0))))</f>
        <v/>
      </c>
      <c r="BN18" s="55" t="str">
        <f>IF(BN$3="","",IF('Step 1_Expenditure2'!$E40=0,0,IF('Step 1_Expenditure2'!$D40="OPEX",IF(AND(BN$3&gt;='Step 1_Expenditure2'!$F40,'Step 1_Expenditure2'!$F40+'Step 1_Expenditure2'!$G40-1&gt;=BN$3),'Step 1_Expenditure2'!$E40*((1+'Step 1_Expenditure2'!$H40)^(BN$3-1)),0),IF(BN$3='Step 1_Expenditure2'!$F40,'Step 1_Expenditure2'!$E40,0))))</f>
        <v/>
      </c>
      <c r="BO18" s="55" t="str">
        <f>IF(BO$3="","",IF('Step 1_Expenditure2'!$E40=0,0,IF('Step 1_Expenditure2'!$D40="OPEX",IF(AND(BO$3&gt;='Step 1_Expenditure2'!$F40,'Step 1_Expenditure2'!$F40+'Step 1_Expenditure2'!$G40-1&gt;=BO$3),'Step 1_Expenditure2'!$E40*((1+'Step 1_Expenditure2'!$H40)^(BO$3-1)),0),IF(BO$3='Step 1_Expenditure2'!$F40,'Step 1_Expenditure2'!$E40,0))))</f>
        <v/>
      </c>
      <c r="BP18" s="55" t="str">
        <f>IF(BP$3="","",IF('Step 1_Expenditure2'!$E40=0,0,IF('Step 1_Expenditure2'!$D40="OPEX",IF(AND(BP$3&gt;='Step 1_Expenditure2'!$F40,'Step 1_Expenditure2'!$F40+'Step 1_Expenditure2'!$G40-1&gt;=BP$3),'Step 1_Expenditure2'!$E40*((1+'Step 1_Expenditure2'!$H40)^(BP$3-1)),0),IF(BP$3='Step 1_Expenditure2'!$F40,'Step 1_Expenditure2'!$E40,0))))</f>
        <v/>
      </c>
      <c r="BQ18" s="55" t="str">
        <f>IF(BQ$3="","",IF('Step 1_Expenditure2'!$E40=0,0,IF('Step 1_Expenditure2'!$D40="OPEX",IF(AND(BQ$3&gt;='Step 1_Expenditure2'!$F40,'Step 1_Expenditure2'!$F40+'Step 1_Expenditure2'!$G40-1&gt;=BQ$3),'Step 1_Expenditure2'!$E40*((1+'Step 1_Expenditure2'!$H40)^(BQ$3-1)),0),IF(BQ$3='Step 1_Expenditure2'!$F40,'Step 1_Expenditure2'!$E40,0))))</f>
        <v/>
      </c>
      <c r="BR18" s="55" t="str">
        <f>IF(BR$3="","",IF('Step 1_Expenditure2'!$E40=0,0,IF('Step 1_Expenditure2'!$D40="OPEX",IF(AND(BR$3&gt;='Step 1_Expenditure2'!$F40,'Step 1_Expenditure2'!$F40+'Step 1_Expenditure2'!$G40-1&gt;=BR$3),'Step 1_Expenditure2'!$E40*((1+'Step 1_Expenditure2'!$H40)^(BR$3-1)),0),IF(BR$3='Step 1_Expenditure2'!$F40,'Step 1_Expenditure2'!$E40,0))))</f>
        <v/>
      </c>
      <c r="BS18" s="55" t="str">
        <f>IF(BS$3="","",IF('Step 1_Expenditure2'!$E40=0,0,IF('Step 1_Expenditure2'!$D40="OPEX",IF(AND(BS$3&gt;='Step 1_Expenditure2'!$F40,'Step 1_Expenditure2'!$F40+'Step 1_Expenditure2'!$G40-1&gt;=BS$3),'Step 1_Expenditure2'!$E40*((1+'Step 1_Expenditure2'!$H40)^(BS$3-1)),0),IF(BS$3='Step 1_Expenditure2'!$F40,'Step 1_Expenditure2'!$E40,0))))</f>
        <v/>
      </c>
      <c r="BT18" s="55" t="str">
        <f>IF(BT$3="","",IF('Step 1_Expenditure2'!$E40=0,0,IF('Step 1_Expenditure2'!$D40="OPEX",IF(AND(BT$3&gt;='Step 1_Expenditure2'!$F40,'Step 1_Expenditure2'!$F40+'Step 1_Expenditure2'!$G40-1&gt;=BT$3),'Step 1_Expenditure2'!$E40*((1+'Step 1_Expenditure2'!$H40)^(BT$3-1)),0),IF(BT$3='Step 1_Expenditure2'!$F40,'Step 1_Expenditure2'!$E40,0))))</f>
        <v/>
      </c>
      <c r="BU18" s="55" t="str">
        <f>IF(BU$3="","",IF('Step 1_Expenditure2'!$E40=0,0,IF('Step 1_Expenditure2'!$D40="OPEX",IF(AND(BU$3&gt;='Step 1_Expenditure2'!$F40,'Step 1_Expenditure2'!$F40+'Step 1_Expenditure2'!$G40-1&gt;=BU$3),'Step 1_Expenditure2'!$E40*((1+'Step 1_Expenditure2'!$H40)^(BU$3-1)),0),IF(BU$3='Step 1_Expenditure2'!$F40,'Step 1_Expenditure2'!$E40,0))))</f>
        <v/>
      </c>
      <c r="BV18" s="55" t="str">
        <f>IF(BV$3="","",IF('Step 1_Expenditure2'!$E40=0,0,IF('Step 1_Expenditure2'!$D40="OPEX",IF(AND(BV$3&gt;='Step 1_Expenditure2'!$F40,'Step 1_Expenditure2'!$F40+'Step 1_Expenditure2'!$G40-1&gt;=BV$3),'Step 1_Expenditure2'!$E40*((1+'Step 1_Expenditure2'!$H40)^(BV$3-1)),0),IF(BV$3='Step 1_Expenditure2'!$F40,'Step 1_Expenditure2'!$E40,0))))</f>
        <v/>
      </c>
      <c r="BW18" s="55" t="str">
        <f>IF(BW$3="","",IF('Step 1_Expenditure2'!$E40=0,0,IF('Step 1_Expenditure2'!$D40="OPEX",IF(AND(BW$3&gt;='Step 1_Expenditure2'!$F40,'Step 1_Expenditure2'!$F40+'Step 1_Expenditure2'!$G40-1&gt;=BW$3),'Step 1_Expenditure2'!$E40*((1+'Step 1_Expenditure2'!$H40)^(BW$3-1)),0),IF(BW$3='Step 1_Expenditure2'!$F40,'Step 1_Expenditure2'!$E40,0))))</f>
        <v/>
      </c>
      <c r="BX18" s="55" t="str">
        <f>IF(BX$3="","",IF('Step 1_Expenditure2'!$E40=0,0,IF('Step 1_Expenditure2'!$D40="OPEX",IF(AND(BX$3&gt;='Step 1_Expenditure2'!$F40,'Step 1_Expenditure2'!$F40+'Step 1_Expenditure2'!$G40-1&gt;=BX$3),'Step 1_Expenditure2'!$E40*((1+'Step 1_Expenditure2'!$H40)^(BX$3-1)),0),IF(BX$3='Step 1_Expenditure2'!$F40,'Step 1_Expenditure2'!$E40,0))))</f>
        <v/>
      </c>
      <c r="BY18" s="55" t="str">
        <f>IF(BY$3="","",IF('Step 1_Expenditure2'!$E40=0,0,IF('Step 1_Expenditure2'!$D40="OPEX",IF(AND(BY$3&gt;='Step 1_Expenditure2'!$F40,'Step 1_Expenditure2'!$F40+'Step 1_Expenditure2'!$G40-1&gt;=BY$3),'Step 1_Expenditure2'!$E40*((1+'Step 1_Expenditure2'!$H40)^(BY$3-1)),0),IF(BY$3='Step 1_Expenditure2'!$F40,'Step 1_Expenditure2'!$E40,0))))</f>
        <v/>
      </c>
      <c r="BZ18" s="55" t="str">
        <f>IF(BZ$3="","",IF('Step 1_Expenditure2'!$E40=0,0,IF('Step 1_Expenditure2'!$D40="OPEX",IF(AND(BZ$3&gt;='Step 1_Expenditure2'!$F40,'Step 1_Expenditure2'!$F40+'Step 1_Expenditure2'!$G40-1&gt;=BZ$3),'Step 1_Expenditure2'!$E40*((1+'Step 1_Expenditure2'!$H40)^(BZ$3-1)),0),IF(BZ$3='Step 1_Expenditure2'!$F40,'Step 1_Expenditure2'!$E40,0))))</f>
        <v/>
      </c>
      <c r="CA18" s="55" t="str">
        <f>IF(CA$3="","",IF('Step 1_Expenditure2'!$E40=0,0,IF('Step 1_Expenditure2'!$D40="OPEX",IF(AND(CA$3&gt;='Step 1_Expenditure2'!$F40,'Step 1_Expenditure2'!$F40+'Step 1_Expenditure2'!$G40-1&gt;=CA$3),'Step 1_Expenditure2'!$E40*((1+'Step 1_Expenditure2'!$H40)^(CA$3-1)),0),IF(CA$3='Step 1_Expenditure2'!$F40,'Step 1_Expenditure2'!$E40,0))))</f>
        <v/>
      </c>
      <c r="CB18" s="55" t="str">
        <f>IF(CB$3="","",IF('Step 1_Expenditure2'!$E40=0,0,IF('Step 1_Expenditure2'!$D40="OPEX",IF(AND(CB$3&gt;='Step 1_Expenditure2'!$F40,'Step 1_Expenditure2'!$F40+'Step 1_Expenditure2'!$G40-1&gt;=CB$3),'Step 1_Expenditure2'!$E40*((1+'Step 1_Expenditure2'!$H40)^(CB$3-1)),0),IF(CB$3='Step 1_Expenditure2'!$F40,'Step 1_Expenditure2'!$E40,0))))</f>
        <v/>
      </c>
      <c r="CC18" s="55" t="str">
        <f>IF(CC$3="","",IF('Step 1_Expenditure2'!$E40=0,0,IF('Step 1_Expenditure2'!$D40="OPEX",IF(AND(CC$3&gt;='Step 1_Expenditure2'!$F40,'Step 1_Expenditure2'!$F40+'Step 1_Expenditure2'!$G40-1&gt;=CC$3),'Step 1_Expenditure2'!$E40*((1+'Step 1_Expenditure2'!$H40)^(CC$3-1)),0),IF(CC$3='Step 1_Expenditure2'!$F40,'Step 1_Expenditure2'!$E40,0))))</f>
        <v/>
      </c>
      <c r="CD18" s="55" t="str">
        <f>IF(CD$3="","",IF('Step 1_Expenditure2'!$E40=0,0,IF('Step 1_Expenditure2'!$D40="OPEX",IF(AND(CD$3&gt;='Step 1_Expenditure2'!$F40,'Step 1_Expenditure2'!$F40+'Step 1_Expenditure2'!$G40-1&gt;=CD$3),'Step 1_Expenditure2'!$E40*((1+'Step 1_Expenditure2'!$H40)^(CD$3-1)),0),IF(CD$3='Step 1_Expenditure2'!$F40,'Step 1_Expenditure2'!$E40,0))))</f>
        <v/>
      </c>
      <c r="CE18" s="55" t="str">
        <f>IF(CE$3="","",IF('Step 1_Expenditure2'!$E40=0,0,IF('Step 1_Expenditure2'!$D40="OPEX",IF(AND(CE$3&gt;='Step 1_Expenditure2'!$F40,'Step 1_Expenditure2'!$F40+'Step 1_Expenditure2'!$G40-1&gt;=CE$3),'Step 1_Expenditure2'!$E40*((1+'Step 1_Expenditure2'!$H40)^(CE$3-1)),0),IF(CE$3='Step 1_Expenditure2'!$F40,'Step 1_Expenditure2'!$E40,0))))</f>
        <v/>
      </c>
      <c r="CF18" s="55" t="str">
        <f>IF(CF$3="","",IF('Step 1_Expenditure2'!$E40=0,0,IF('Step 1_Expenditure2'!$D40="OPEX",IF(AND(CF$3&gt;='Step 1_Expenditure2'!$F40,'Step 1_Expenditure2'!$F40+'Step 1_Expenditure2'!$G40-1&gt;=CF$3),'Step 1_Expenditure2'!$E40*((1+'Step 1_Expenditure2'!$H40)^(CF$3-1)),0),IF(CF$3='Step 1_Expenditure2'!$F40,'Step 1_Expenditure2'!$E40,0))))</f>
        <v/>
      </c>
      <c r="CG18" s="55" t="str">
        <f>IF(CG$3="","",IF('Step 1_Expenditure2'!$E40=0,0,IF('Step 1_Expenditure2'!$D40="OPEX",IF(AND(CG$3&gt;='Step 1_Expenditure2'!$F40,'Step 1_Expenditure2'!$F40+'Step 1_Expenditure2'!$G40-1&gt;=CG$3),'Step 1_Expenditure2'!$E40*((1+'Step 1_Expenditure2'!$H40)^(CG$3-1)),0),IF(CG$3='Step 1_Expenditure2'!$F40,'Step 1_Expenditure2'!$E40,0))))</f>
        <v/>
      </c>
      <c r="CH18" s="55" t="str">
        <f>IF(CH$3="","",IF('Step 1_Expenditure2'!$E40=0,0,IF('Step 1_Expenditure2'!$D40="OPEX",IF(AND(CH$3&gt;='Step 1_Expenditure2'!$F40,'Step 1_Expenditure2'!$F40+'Step 1_Expenditure2'!$G40-1&gt;=CH$3),'Step 1_Expenditure2'!$E40*((1+'Step 1_Expenditure2'!$H40)^(CH$3-1)),0),IF(CH$3='Step 1_Expenditure2'!$F40,'Step 1_Expenditure2'!$E40,0))))</f>
        <v/>
      </c>
      <c r="CI18" s="55" t="str">
        <f>IF(CI$3="","",IF('Step 1_Expenditure2'!$E40=0,0,IF('Step 1_Expenditure2'!$D40="OPEX",IF(AND(CI$3&gt;='Step 1_Expenditure2'!$F40,'Step 1_Expenditure2'!$F40+'Step 1_Expenditure2'!$G40-1&gt;=CI$3),'Step 1_Expenditure2'!$E40*((1+'Step 1_Expenditure2'!$H40)^(CI$3-1)),0),IF(CI$3='Step 1_Expenditure2'!$F40,'Step 1_Expenditure2'!$E40,0))))</f>
        <v/>
      </c>
      <c r="CJ18" s="55" t="str">
        <f>IF(CJ$3="","",IF('Step 1_Expenditure2'!$E40=0,0,IF('Step 1_Expenditure2'!$D40="OPEX",IF(AND(CJ$3&gt;='Step 1_Expenditure2'!$F40,'Step 1_Expenditure2'!$F40+'Step 1_Expenditure2'!$G40-1&gt;=CJ$3),'Step 1_Expenditure2'!$E40*((1+'Step 1_Expenditure2'!$H40)^(CJ$3-1)),0),IF(CJ$3='Step 1_Expenditure2'!$F40,'Step 1_Expenditure2'!$E40,0))))</f>
        <v/>
      </c>
      <c r="CK18" s="55" t="str">
        <f>IF(CK$3="","",IF('Step 1_Expenditure2'!$E40=0,0,IF('Step 1_Expenditure2'!$D40="OPEX",IF(AND(CK$3&gt;='Step 1_Expenditure2'!$F40,'Step 1_Expenditure2'!$F40+'Step 1_Expenditure2'!$G40-1&gt;=CK$3),'Step 1_Expenditure2'!$E40*((1+'Step 1_Expenditure2'!$H40)^(CK$3-1)),0),IF(CK$3='Step 1_Expenditure2'!$F40,'Step 1_Expenditure2'!$E40,0))))</f>
        <v/>
      </c>
      <c r="CL18" s="55" t="str">
        <f>IF(CL$3="","",IF('Step 1_Expenditure2'!$E40=0,0,IF('Step 1_Expenditure2'!$D40="OPEX",IF(AND(CL$3&gt;='Step 1_Expenditure2'!$F40,'Step 1_Expenditure2'!$F40+'Step 1_Expenditure2'!$G40-1&gt;=CL$3),'Step 1_Expenditure2'!$E40*((1+'Step 1_Expenditure2'!$H40)^(CL$3-1)),0),IF(CL$3='Step 1_Expenditure2'!$F40,'Step 1_Expenditure2'!$E40,0))))</f>
        <v/>
      </c>
      <c r="CM18" s="55" t="str">
        <f>IF(CM$3="","",IF('Step 1_Expenditure2'!$E40=0,0,IF('Step 1_Expenditure2'!$D40="OPEX",IF(AND(CM$3&gt;='Step 1_Expenditure2'!$F40,'Step 1_Expenditure2'!$F40+'Step 1_Expenditure2'!$G40-1&gt;=CM$3),'Step 1_Expenditure2'!$E40*((1+'Step 1_Expenditure2'!$H40)^(CM$3-1)),0),IF(CM$3='Step 1_Expenditure2'!$F40,'Step 1_Expenditure2'!$E40,0))))</f>
        <v/>
      </c>
      <c r="CN18" s="55" t="str">
        <f>IF(CN$3="","",IF('Step 1_Expenditure2'!$E40=0,0,IF('Step 1_Expenditure2'!$D40="OPEX",IF(AND(CN$3&gt;='Step 1_Expenditure2'!$F40,'Step 1_Expenditure2'!$F40+'Step 1_Expenditure2'!$G40-1&gt;=CN$3),'Step 1_Expenditure2'!$E40*((1+'Step 1_Expenditure2'!$H40)^(CN$3-1)),0),IF(CN$3='Step 1_Expenditure2'!$F40,'Step 1_Expenditure2'!$E40,0))))</f>
        <v/>
      </c>
      <c r="CO18" s="55" t="str">
        <f>IF(CO$3="","",IF('Step 1_Expenditure2'!$E40=0,0,IF('Step 1_Expenditure2'!$D40="OPEX",IF(AND(CO$3&gt;='Step 1_Expenditure2'!$F40,'Step 1_Expenditure2'!$F40+'Step 1_Expenditure2'!$G40-1&gt;=CO$3),'Step 1_Expenditure2'!$E40*((1+'Step 1_Expenditure2'!$H40)^(CO$3-1)),0),IF(CO$3='Step 1_Expenditure2'!$F40,'Step 1_Expenditure2'!$E40,0))))</f>
        <v/>
      </c>
      <c r="CP18" s="55" t="str">
        <f>IF(CP$3="","",IF('Step 1_Expenditure2'!$E40=0,0,IF('Step 1_Expenditure2'!$D40="OPEX",IF(AND(CP$3&gt;='Step 1_Expenditure2'!$F40,'Step 1_Expenditure2'!$F40+'Step 1_Expenditure2'!$G40-1&gt;=CP$3),'Step 1_Expenditure2'!$E40*((1+'Step 1_Expenditure2'!$H40)^(CP$3-1)),0),IF(CP$3='Step 1_Expenditure2'!$F40,'Step 1_Expenditure2'!$E40,0))))</f>
        <v/>
      </c>
      <c r="CQ18" s="55" t="str">
        <f>IF(CQ$3="","",IF('Step 1_Expenditure2'!$E40=0,0,IF('Step 1_Expenditure2'!$D40="OPEX",IF(AND(CQ$3&gt;='Step 1_Expenditure2'!$F40,'Step 1_Expenditure2'!$F40+'Step 1_Expenditure2'!$G40-1&gt;=CQ$3),'Step 1_Expenditure2'!$E40*((1+'Step 1_Expenditure2'!$H40)^(CQ$3-1)),0),IF(CQ$3='Step 1_Expenditure2'!$F40,'Step 1_Expenditure2'!$E40,0))))</f>
        <v/>
      </c>
      <c r="CR18" s="55" t="str">
        <f>IF(CR$3="","",IF('Step 1_Expenditure2'!$E40=0,0,IF('Step 1_Expenditure2'!$D40="OPEX",IF(AND(CR$3&gt;='Step 1_Expenditure2'!$F40,'Step 1_Expenditure2'!$F40+'Step 1_Expenditure2'!$G40-1&gt;=CR$3),'Step 1_Expenditure2'!$E40*((1+'Step 1_Expenditure2'!$H40)^(CR$3-1)),0),IF(CR$3='Step 1_Expenditure2'!$F40,'Step 1_Expenditure2'!$E40,0))))</f>
        <v/>
      </c>
      <c r="CS18" s="55" t="str">
        <f>IF(CS$3="","",IF('Step 1_Expenditure2'!$E40=0,0,IF('Step 1_Expenditure2'!$D40="OPEX",IF(AND(CS$3&gt;='Step 1_Expenditure2'!$F40,'Step 1_Expenditure2'!$F40+'Step 1_Expenditure2'!$G40-1&gt;=CS$3),'Step 1_Expenditure2'!$E40*((1+'Step 1_Expenditure2'!$H40)^(CS$3-1)),0),IF(CS$3='Step 1_Expenditure2'!$F40,'Step 1_Expenditure2'!$E40,0))))</f>
        <v/>
      </c>
      <c r="CT18" s="55" t="str">
        <f>IF(CT$3="","",IF('Step 1_Expenditure2'!$E40=0,0,IF('Step 1_Expenditure2'!$D40="OPEX",IF(AND(CT$3&gt;='Step 1_Expenditure2'!$F40,'Step 1_Expenditure2'!$F40+'Step 1_Expenditure2'!$G40-1&gt;=CT$3),'Step 1_Expenditure2'!$E40*((1+'Step 1_Expenditure2'!$H40)^(CT$3-1)),0),IF(CT$3='Step 1_Expenditure2'!$F40,'Step 1_Expenditure2'!$E40,0))))</f>
        <v/>
      </c>
      <c r="CU18" s="55" t="str">
        <f>IF(CU$3="","",IF('Step 1_Expenditure2'!$E40=0,0,IF('Step 1_Expenditure2'!$D40="OPEX",IF(AND(CU$3&gt;='Step 1_Expenditure2'!$F40,'Step 1_Expenditure2'!$F40+'Step 1_Expenditure2'!$G40-1&gt;=CU$3),'Step 1_Expenditure2'!$E40*((1+'Step 1_Expenditure2'!$H40)^(CU$3-1)),0),IF(CU$3='Step 1_Expenditure2'!$F40,'Step 1_Expenditure2'!$E40,0))))</f>
        <v/>
      </c>
      <c r="CV18" s="55" t="str">
        <f>IF(CV$3="","",IF('Step 1_Expenditure2'!$E40=0,0,IF('Step 1_Expenditure2'!$D40="OPEX",IF(AND(CV$3&gt;='Step 1_Expenditure2'!$F40,'Step 1_Expenditure2'!$F40+'Step 1_Expenditure2'!$G40-1&gt;=CV$3),'Step 1_Expenditure2'!$E40*((1+'Step 1_Expenditure2'!$H40)^(CV$3-1)),0),IF(CV$3='Step 1_Expenditure2'!$F40,'Step 1_Expenditure2'!$E40,0))))</f>
        <v/>
      </c>
      <c r="CW18" s="55" t="str">
        <f>IF(CW$3="","",IF('Step 1_Expenditure2'!$E40=0,0,IF('Step 1_Expenditure2'!$D40="OPEX",IF(AND(CW$3&gt;='Step 1_Expenditure2'!$F40,'Step 1_Expenditure2'!$F40+'Step 1_Expenditure2'!$G40-1&gt;=CW$3),'Step 1_Expenditure2'!$E40*((1+'Step 1_Expenditure2'!$H40)^(CW$3-1)),0),IF(CW$3='Step 1_Expenditure2'!$F40,'Step 1_Expenditure2'!$E40,0))))</f>
        <v/>
      </c>
      <c r="CX18" s="55" t="str">
        <f>IF(CX$3="","",IF('Step 1_Expenditure2'!$E40=0,0,IF('Step 1_Expenditure2'!$D40="OPEX",IF(AND(CX$3&gt;='Step 1_Expenditure2'!$F40,'Step 1_Expenditure2'!$F40+'Step 1_Expenditure2'!$G40-1&gt;=CX$3),'Step 1_Expenditure2'!$E40*((1+'Step 1_Expenditure2'!$H40)^(CX$3-1)),0),IF(CX$3='Step 1_Expenditure2'!$F40,'Step 1_Expenditure2'!$E40,0))))</f>
        <v/>
      </c>
      <c r="CY18" s="55" t="str">
        <f>IF(CY$3="","",IF('Step 1_Expenditure2'!$E40=0,0,IF('Step 1_Expenditure2'!$D40="OPEX",IF(AND(CY$3&gt;='Step 1_Expenditure2'!$F40,'Step 1_Expenditure2'!$F40+'Step 1_Expenditure2'!$G40-1&gt;=CY$3),'Step 1_Expenditure2'!$E40*((1+'Step 1_Expenditure2'!$H40)^(CY$3-1)),0),IF(CY$3='Step 1_Expenditure2'!$F40,'Step 1_Expenditure2'!$E40,0))))</f>
        <v/>
      </c>
      <c r="CZ18" s="55" t="str">
        <f>IF(CZ$3="","",IF('Step 1_Expenditure2'!$E40=0,0,IF('Step 1_Expenditure2'!$D40="OPEX",IF(AND(CZ$3&gt;='Step 1_Expenditure2'!$F40,'Step 1_Expenditure2'!$F40+'Step 1_Expenditure2'!$G40-1&gt;=CZ$3),'Step 1_Expenditure2'!$E40*((1+'Step 1_Expenditure2'!$H40)^(CZ$3-1)),0),IF(CZ$3='Step 1_Expenditure2'!$F40,'Step 1_Expenditure2'!$E40,0))))</f>
        <v/>
      </c>
      <c r="DA18" s="55" t="str">
        <f>IF(DA$3="","",IF('Step 1_Expenditure2'!$E40=0,0,IF('Step 1_Expenditure2'!$D40="OPEX",IF(AND(DA$3&gt;='Step 1_Expenditure2'!$F40,'Step 1_Expenditure2'!$F40+'Step 1_Expenditure2'!$G40-1&gt;=DA$3),'Step 1_Expenditure2'!$E40*((1+'Step 1_Expenditure2'!$H40)^(DA$3-1)),0),IF(DA$3='Step 1_Expenditure2'!$F40,'Step 1_Expenditure2'!$E40,0))))</f>
        <v/>
      </c>
      <c r="DB18" s="55" t="str">
        <f>IF(DB$3="","",IF('Step 1_Expenditure2'!$E40=0,0,IF('Step 1_Expenditure2'!$D40="OPEX",IF(AND(DB$3&gt;='Step 1_Expenditure2'!$F40,'Step 1_Expenditure2'!$F40+'Step 1_Expenditure2'!$G40-1&gt;=DB$3),'Step 1_Expenditure2'!$E40*((1+'Step 1_Expenditure2'!$H40)^(DB$3-1)),0),IF(DB$3='Step 1_Expenditure2'!$F40,'Step 1_Expenditure2'!$E40,0))))</f>
        <v/>
      </c>
      <c r="DC18" s="1"/>
    </row>
    <row r="19" spans="1:107" s="3" customFormat="1" x14ac:dyDescent="0.25">
      <c r="A19" s="3">
        <f t="shared" si="0"/>
        <v>0</v>
      </c>
      <c r="B19" s="22" t="str">
        <f>IF('Step 1_Expenditure2'!E41&gt;0,'Step 1_Expenditure2'!B41,"")</f>
        <v/>
      </c>
      <c r="C19" s="152" t="str">
        <f>IF('Step 1_Expenditure2'!E41&gt;0,'Step 1_Expenditure2'!D41,"")</f>
        <v/>
      </c>
      <c r="D19" s="158" t="str">
        <f>IF('Step 1_Expenditure2'!E41&gt;0,IF('Step 1_Expenditure2'!F41+'Step 1_Expenditure2'!G41&gt;'Step 1_Expenditure2'!$C$20,'Step 1_Expenditure2'!$C$20,'Step 1_Expenditure2'!F41+'Step 1_Expenditure2'!G41),"")</f>
        <v/>
      </c>
      <c r="E19" s="22" t="str">
        <f>IF('Step 1_Expenditure2'!E41&gt;0,'Step 1_Expenditure2'!C41,"")</f>
        <v/>
      </c>
      <c r="F19" s="55">
        <f>IF(F$3="","",IF('Step 1_Expenditure2'!$E41=0,0,IF('Step 1_Expenditure2'!$D41="OPEX",IF(AND(F$3&gt;='Step 1_Expenditure2'!$F41,'Step 1_Expenditure2'!$F41+'Step 1_Expenditure2'!$G41-1&gt;=F$3),'Step 1_Expenditure2'!$E41*((1+'Step 1_Expenditure2'!$H41)^(F$3)),0),IF(F$3='Step 1_Expenditure2'!$F41,'Step 1_Expenditure2'!$E41,0))))</f>
        <v>0</v>
      </c>
      <c r="G19" s="55">
        <f>IF(G$3="","",IF('Step 1_Expenditure2'!$E41=0,0,IF('Step 1_Expenditure2'!$D41="OPEX",IF(AND(G$3&gt;='Step 1_Expenditure2'!$F41,'Step 1_Expenditure2'!$F41+'Step 1_Expenditure2'!$G41-1&gt;=G$3),'Step 1_Expenditure2'!$E41*((1+'Step 1_Expenditure2'!$H41)^(G$3-1)),0),IF(G$3='Step 1_Expenditure2'!$F41,'Step 1_Expenditure2'!$E41,0))))</f>
        <v>0</v>
      </c>
      <c r="H19" s="55">
        <f>IF(H$3="","",IF('Step 1_Expenditure2'!$E41=0,0,IF('Step 1_Expenditure2'!$D41="OPEX",IF(AND(H$3&gt;='Step 1_Expenditure2'!$F41,'Step 1_Expenditure2'!$F41+'Step 1_Expenditure2'!$G41-1&gt;=H$3),'Step 1_Expenditure2'!$E41*((1+'Step 1_Expenditure2'!$H41)^(H$3-1)),0),IF(H$3='Step 1_Expenditure2'!$F41,'Step 1_Expenditure2'!$E41,0))))</f>
        <v>0</v>
      </c>
      <c r="I19" s="55">
        <f>IF(I$3="","",IF('Step 1_Expenditure2'!$E41=0,0,IF('Step 1_Expenditure2'!$D41="OPEX",IF(AND(I$3&gt;='Step 1_Expenditure2'!$F41,'Step 1_Expenditure2'!$F41+'Step 1_Expenditure2'!$G41-1&gt;=I$3),'Step 1_Expenditure2'!$E41*((1+'Step 1_Expenditure2'!$H41)^(I$3-1)),0),IF(I$3='Step 1_Expenditure2'!$F41,'Step 1_Expenditure2'!$E41,0))))</f>
        <v>0</v>
      </c>
      <c r="J19" s="55">
        <f>IF(J$3="","",IF('Step 1_Expenditure2'!$E41=0,0,IF('Step 1_Expenditure2'!$D41="OPEX",IF(AND(J$3&gt;='Step 1_Expenditure2'!$F41,'Step 1_Expenditure2'!$F41+'Step 1_Expenditure2'!$G41-1&gt;=J$3),'Step 1_Expenditure2'!$E41*((1+'Step 1_Expenditure2'!$H41)^(J$3-1)),0),IF(J$3='Step 1_Expenditure2'!$F41,'Step 1_Expenditure2'!$E41,0))))</f>
        <v>0</v>
      </c>
      <c r="K19" s="55">
        <f>IF(K$3="","",IF('Step 1_Expenditure2'!$E41=0,0,IF('Step 1_Expenditure2'!$D41="OPEX",IF(AND(K$3&gt;='Step 1_Expenditure2'!$F41,'Step 1_Expenditure2'!$F41+'Step 1_Expenditure2'!$G41-1&gt;=K$3),'Step 1_Expenditure2'!$E41*((1+'Step 1_Expenditure2'!$H41)^(K$3-1)),0),IF(K$3='Step 1_Expenditure2'!$F41,'Step 1_Expenditure2'!$E41,0))))</f>
        <v>0</v>
      </c>
      <c r="L19" s="55">
        <f>IF(L$3="","",IF('Step 1_Expenditure2'!$E41=0,0,IF('Step 1_Expenditure2'!$D41="OPEX",IF(AND(L$3&gt;='Step 1_Expenditure2'!$F41,'Step 1_Expenditure2'!$F41+'Step 1_Expenditure2'!$G41-1&gt;=L$3),'Step 1_Expenditure2'!$E41*((1+'Step 1_Expenditure2'!$H41)^(L$3-1)),0),IF(L$3='Step 1_Expenditure2'!$F41,'Step 1_Expenditure2'!$E41,0))))</f>
        <v>0</v>
      </c>
      <c r="M19" s="55">
        <f>IF(M$3="","",IF('Step 1_Expenditure2'!$E41=0,0,IF('Step 1_Expenditure2'!$D41="OPEX",IF(AND(M$3&gt;='Step 1_Expenditure2'!$F41,'Step 1_Expenditure2'!$F41+'Step 1_Expenditure2'!$G41-1&gt;=M$3),'Step 1_Expenditure2'!$E41*((1+'Step 1_Expenditure2'!$H41)^(M$3-1)),0),IF(M$3='Step 1_Expenditure2'!$F41,'Step 1_Expenditure2'!$E41,0))))</f>
        <v>0</v>
      </c>
      <c r="N19" s="55">
        <f>IF(N$3="","",IF('Step 1_Expenditure2'!$E41=0,0,IF('Step 1_Expenditure2'!$D41="OPEX",IF(AND(N$3&gt;='Step 1_Expenditure2'!$F41,'Step 1_Expenditure2'!$F41+'Step 1_Expenditure2'!$G41-1&gt;=N$3),'Step 1_Expenditure2'!$E41*((1+'Step 1_Expenditure2'!$H41)^(N$3-1)),0),IF(N$3='Step 1_Expenditure2'!$F41,'Step 1_Expenditure2'!$E41,0))))</f>
        <v>0</v>
      </c>
      <c r="O19" s="55">
        <f>IF(O$3="","",IF('Step 1_Expenditure2'!$E41=0,0,IF('Step 1_Expenditure2'!$D41="OPEX",IF(AND(O$3&gt;='Step 1_Expenditure2'!$F41,'Step 1_Expenditure2'!$F41+'Step 1_Expenditure2'!$G41-1&gt;=O$3),'Step 1_Expenditure2'!$E41*((1+'Step 1_Expenditure2'!$H41)^(O$3-1)),0),IF(O$3='Step 1_Expenditure2'!$F41,'Step 1_Expenditure2'!$E41,0))))</f>
        <v>0</v>
      </c>
      <c r="P19" s="55">
        <f>IF(P$3="","",IF('Step 1_Expenditure2'!$E41=0,0,IF('Step 1_Expenditure2'!$D41="OPEX",IF(AND(P$3&gt;='Step 1_Expenditure2'!$F41,'Step 1_Expenditure2'!$F41+'Step 1_Expenditure2'!$G41-1&gt;=P$3),'Step 1_Expenditure2'!$E41*((1+'Step 1_Expenditure2'!$H41)^(P$3-1)),0),IF(P$3='Step 1_Expenditure2'!$F41,'Step 1_Expenditure2'!$E41,0))))</f>
        <v>0</v>
      </c>
      <c r="Q19" s="55">
        <f>IF(Q$3="","",IF('Step 1_Expenditure2'!$E41=0,0,IF('Step 1_Expenditure2'!$D41="OPEX",IF(AND(Q$3&gt;='Step 1_Expenditure2'!$F41,'Step 1_Expenditure2'!$F41+'Step 1_Expenditure2'!$G41-1&gt;=Q$3),'Step 1_Expenditure2'!$E41*((1+'Step 1_Expenditure2'!$H41)^(Q$3-1)),0),IF(Q$3='Step 1_Expenditure2'!$F41,'Step 1_Expenditure2'!$E41,0))))</f>
        <v>0</v>
      </c>
      <c r="R19" s="55">
        <f>IF(R$3="","",IF('Step 1_Expenditure2'!$E41=0,0,IF('Step 1_Expenditure2'!$D41="OPEX",IF(AND(R$3&gt;='Step 1_Expenditure2'!$F41,'Step 1_Expenditure2'!$F41+'Step 1_Expenditure2'!$G41-1&gt;=R$3),'Step 1_Expenditure2'!$E41*((1+'Step 1_Expenditure2'!$H41)^(R$3-1)),0),IF(R$3='Step 1_Expenditure2'!$F41,'Step 1_Expenditure2'!$E41,0))))</f>
        <v>0</v>
      </c>
      <c r="S19" s="55">
        <f>IF(S$3="","",IF('Step 1_Expenditure2'!$E41=0,0,IF('Step 1_Expenditure2'!$D41="OPEX",IF(AND(S$3&gt;='Step 1_Expenditure2'!$F41,'Step 1_Expenditure2'!$F41+'Step 1_Expenditure2'!$G41-1&gt;=S$3),'Step 1_Expenditure2'!$E41*((1+'Step 1_Expenditure2'!$H41)^(S$3-1)),0),IF(S$3='Step 1_Expenditure2'!$F41,'Step 1_Expenditure2'!$E41,0))))</f>
        <v>0</v>
      </c>
      <c r="T19" s="55">
        <f>IF(T$3="","",IF('Step 1_Expenditure2'!$E41=0,0,IF('Step 1_Expenditure2'!$D41="OPEX",IF(AND(T$3&gt;='Step 1_Expenditure2'!$F41,'Step 1_Expenditure2'!$F41+'Step 1_Expenditure2'!$G41-1&gt;=T$3),'Step 1_Expenditure2'!$E41*((1+'Step 1_Expenditure2'!$H41)^(T$3-1)),0),IF(T$3='Step 1_Expenditure2'!$F41,'Step 1_Expenditure2'!$E41,0))))</f>
        <v>0</v>
      </c>
      <c r="U19" s="55">
        <f>IF(U$3="","",IF('Step 1_Expenditure2'!$E41=0,0,IF('Step 1_Expenditure2'!$D41="OPEX",IF(AND(U$3&gt;='Step 1_Expenditure2'!$F41,'Step 1_Expenditure2'!$F41+'Step 1_Expenditure2'!$G41-1&gt;=U$3),'Step 1_Expenditure2'!$E41*((1+'Step 1_Expenditure2'!$H41)^(U$3-1)),0),IF(U$3='Step 1_Expenditure2'!$F41,'Step 1_Expenditure2'!$E41,0))))</f>
        <v>0</v>
      </c>
      <c r="V19" s="55">
        <f>IF(V$3="","",IF('Step 1_Expenditure2'!$E41=0,0,IF('Step 1_Expenditure2'!$D41="OPEX",IF(AND(V$3&gt;='Step 1_Expenditure2'!$F41,'Step 1_Expenditure2'!$F41+'Step 1_Expenditure2'!$G41-1&gt;=V$3),'Step 1_Expenditure2'!$E41*((1+'Step 1_Expenditure2'!$H41)^(V$3-1)),0),IF(V$3='Step 1_Expenditure2'!$F41,'Step 1_Expenditure2'!$E41,0))))</f>
        <v>0</v>
      </c>
      <c r="W19" s="55">
        <f>IF(W$3="","",IF('Step 1_Expenditure2'!$E41=0,0,IF('Step 1_Expenditure2'!$D41="OPEX",IF(AND(W$3&gt;='Step 1_Expenditure2'!$F41,'Step 1_Expenditure2'!$F41+'Step 1_Expenditure2'!$G41-1&gt;=W$3),'Step 1_Expenditure2'!$E41*((1+'Step 1_Expenditure2'!$H41)^(W$3-1)),0),IF(W$3='Step 1_Expenditure2'!$F41,'Step 1_Expenditure2'!$E41,0))))</f>
        <v>0</v>
      </c>
      <c r="X19" s="55">
        <f>IF(X$3="","",IF('Step 1_Expenditure2'!$E41=0,0,IF('Step 1_Expenditure2'!$D41="OPEX",IF(AND(X$3&gt;='Step 1_Expenditure2'!$F41,'Step 1_Expenditure2'!$F41+'Step 1_Expenditure2'!$G41-1&gt;=X$3),'Step 1_Expenditure2'!$E41*((1+'Step 1_Expenditure2'!$H41)^(X$3-1)),0),IF(X$3='Step 1_Expenditure2'!$F41,'Step 1_Expenditure2'!$E41,0))))</f>
        <v>0</v>
      </c>
      <c r="Y19" s="55">
        <f>IF(Y$3="","",IF('Step 1_Expenditure2'!$E41=0,0,IF('Step 1_Expenditure2'!$D41="OPEX",IF(AND(Y$3&gt;='Step 1_Expenditure2'!$F41,'Step 1_Expenditure2'!$F41+'Step 1_Expenditure2'!$G41-1&gt;=Y$3),'Step 1_Expenditure2'!$E41*((1+'Step 1_Expenditure2'!$H41)^(Y$3-1)),0),IF(Y$3='Step 1_Expenditure2'!$F41,'Step 1_Expenditure2'!$E41,0))))</f>
        <v>0</v>
      </c>
      <c r="Z19" s="55">
        <f>IF(Z$3="","",IF('Step 1_Expenditure2'!$E41=0,0,IF('Step 1_Expenditure2'!$D41="OPEX",IF(AND(Z$3&gt;='Step 1_Expenditure2'!$F41,'Step 1_Expenditure2'!$F41+'Step 1_Expenditure2'!$G41-1&gt;=Z$3),'Step 1_Expenditure2'!$E41*((1+'Step 1_Expenditure2'!$H41)^(Z$3-1)),0),IF(Z$3='Step 1_Expenditure2'!$F41,'Step 1_Expenditure2'!$E41,0))))</f>
        <v>0</v>
      </c>
      <c r="AA19" s="55" t="str">
        <f>IF(AA$3="","",IF('Step 1_Expenditure2'!$E41=0,0,IF('Step 1_Expenditure2'!$D41="OPEX",IF(AND(AA$3&gt;='Step 1_Expenditure2'!$F41,'Step 1_Expenditure2'!$F41+'Step 1_Expenditure2'!$G41-1&gt;=AA$3),'Step 1_Expenditure2'!$E41*((1+'Step 1_Expenditure2'!$H41)^(AA$3-1)),0),IF(AA$3='Step 1_Expenditure2'!$F41,'Step 1_Expenditure2'!$E41,0))))</f>
        <v/>
      </c>
      <c r="AB19" s="55" t="str">
        <f>IF(AB$3="","",IF('Step 1_Expenditure2'!$E41=0,0,IF('Step 1_Expenditure2'!$D41="OPEX",IF(AND(AB$3&gt;='Step 1_Expenditure2'!$F41,'Step 1_Expenditure2'!$F41+'Step 1_Expenditure2'!$G41-1&gt;=AB$3),'Step 1_Expenditure2'!$E41*((1+'Step 1_Expenditure2'!$H41)^(AB$3-1)),0),IF(AB$3='Step 1_Expenditure2'!$F41,'Step 1_Expenditure2'!$E41,0))))</f>
        <v/>
      </c>
      <c r="AC19" s="55" t="str">
        <f>IF(AC$3="","",IF('Step 1_Expenditure2'!$E41=0,0,IF('Step 1_Expenditure2'!$D41="OPEX",IF(AND(AC$3&gt;='Step 1_Expenditure2'!$F41,'Step 1_Expenditure2'!$F41+'Step 1_Expenditure2'!$G41-1&gt;=AC$3),'Step 1_Expenditure2'!$E41*((1+'Step 1_Expenditure2'!$H41)^(AC$3-1)),0),IF(AC$3='Step 1_Expenditure2'!$F41,'Step 1_Expenditure2'!$E41,0))))</f>
        <v/>
      </c>
      <c r="AD19" s="55" t="str">
        <f>IF(AD$3="","",IF('Step 1_Expenditure2'!$E41=0,0,IF('Step 1_Expenditure2'!$D41="OPEX",IF(AND(AD$3&gt;='Step 1_Expenditure2'!$F41,'Step 1_Expenditure2'!$F41+'Step 1_Expenditure2'!$G41-1&gt;=AD$3),'Step 1_Expenditure2'!$E41*((1+'Step 1_Expenditure2'!$H41)^(AD$3-1)),0),IF(AD$3='Step 1_Expenditure2'!$F41,'Step 1_Expenditure2'!$E41,0))))</f>
        <v/>
      </c>
      <c r="AE19" s="55" t="str">
        <f>IF(AE$3="","",IF('Step 1_Expenditure2'!$E41=0,0,IF('Step 1_Expenditure2'!$D41="OPEX",IF(AND(AE$3&gt;='Step 1_Expenditure2'!$F41,'Step 1_Expenditure2'!$F41+'Step 1_Expenditure2'!$G41-1&gt;=AE$3),'Step 1_Expenditure2'!$E41*((1+'Step 1_Expenditure2'!$H41)^(AE$3-1)),0),IF(AE$3='Step 1_Expenditure2'!$F41,'Step 1_Expenditure2'!$E41,0))))</f>
        <v/>
      </c>
      <c r="AF19" s="55" t="str">
        <f>IF(AF$3="","",IF('Step 1_Expenditure2'!$E41=0,0,IF('Step 1_Expenditure2'!$D41="OPEX",IF(AND(AF$3&gt;='Step 1_Expenditure2'!$F41,'Step 1_Expenditure2'!$F41+'Step 1_Expenditure2'!$G41-1&gt;=AF$3),'Step 1_Expenditure2'!$E41*((1+'Step 1_Expenditure2'!$H41)^(AF$3-1)),0),IF(AF$3='Step 1_Expenditure2'!$F41,'Step 1_Expenditure2'!$E41,0))))</f>
        <v/>
      </c>
      <c r="AG19" s="55" t="str">
        <f>IF(AG$3="","",IF('Step 1_Expenditure2'!$E41=0,0,IF('Step 1_Expenditure2'!$D41="OPEX",IF(AND(AG$3&gt;='Step 1_Expenditure2'!$F41,'Step 1_Expenditure2'!$F41+'Step 1_Expenditure2'!$G41-1&gt;=AG$3),'Step 1_Expenditure2'!$E41*((1+'Step 1_Expenditure2'!$H41)^(AG$3-1)),0),IF(AG$3='Step 1_Expenditure2'!$F41,'Step 1_Expenditure2'!$E41,0))))</f>
        <v/>
      </c>
      <c r="AH19" s="55" t="str">
        <f>IF(AH$3="","",IF('Step 1_Expenditure2'!$E41=0,0,IF('Step 1_Expenditure2'!$D41="OPEX",IF(AND(AH$3&gt;='Step 1_Expenditure2'!$F41,'Step 1_Expenditure2'!$F41+'Step 1_Expenditure2'!$G41-1&gt;=AH$3),'Step 1_Expenditure2'!$E41*((1+'Step 1_Expenditure2'!$H41)^(AH$3-1)),0),IF(AH$3='Step 1_Expenditure2'!$F41,'Step 1_Expenditure2'!$E41,0))))</f>
        <v/>
      </c>
      <c r="AI19" s="55" t="str">
        <f>IF(AI$3="","",IF('Step 1_Expenditure2'!$E41=0,0,IF('Step 1_Expenditure2'!$D41="OPEX",IF(AND(AI$3&gt;='Step 1_Expenditure2'!$F41,'Step 1_Expenditure2'!$F41+'Step 1_Expenditure2'!$G41-1&gt;=AI$3),'Step 1_Expenditure2'!$E41*((1+'Step 1_Expenditure2'!$H41)^(AI$3-1)),0),IF(AI$3='Step 1_Expenditure2'!$F41,'Step 1_Expenditure2'!$E41,0))))</f>
        <v/>
      </c>
      <c r="AJ19" s="55" t="str">
        <f>IF(AJ$3="","",IF('Step 1_Expenditure2'!$E41=0,0,IF('Step 1_Expenditure2'!$D41="OPEX",IF(AND(AJ$3&gt;='Step 1_Expenditure2'!$F41,'Step 1_Expenditure2'!$F41+'Step 1_Expenditure2'!$G41-1&gt;=AJ$3),'Step 1_Expenditure2'!$E41*((1+'Step 1_Expenditure2'!$H41)^(AJ$3-1)),0),IF(AJ$3='Step 1_Expenditure2'!$F41,'Step 1_Expenditure2'!$E41,0))))</f>
        <v/>
      </c>
      <c r="AK19" s="55" t="str">
        <f>IF(AK$3="","",IF('Step 1_Expenditure2'!$E41=0,0,IF('Step 1_Expenditure2'!$D41="OPEX",IF(AND(AK$3&gt;='Step 1_Expenditure2'!$F41,'Step 1_Expenditure2'!$F41+'Step 1_Expenditure2'!$G41-1&gt;=AK$3),'Step 1_Expenditure2'!$E41*((1+'Step 1_Expenditure2'!$H41)^(AK$3-1)),0),IF(AK$3='Step 1_Expenditure2'!$F41,'Step 1_Expenditure2'!$E41,0))))</f>
        <v/>
      </c>
      <c r="AL19" s="55" t="str">
        <f>IF(AL$3="","",IF('Step 1_Expenditure2'!$E41=0,0,IF('Step 1_Expenditure2'!$D41="OPEX",IF(AND(AL$3&gt;='Step 1_Expenditure2'!$F41,'Step 1_Expenditure2'!$F41+'Step 1_Expenditure2'!$G41-1&gt;=AL$3),'Step 1_Expenditure2'!$E41*((1+'Step 1_Expenditure2'!$H41)^(AL$3-1)),0),IF(AL$3='Step 1_Expenditure2'!$F41,'Step 1_Expenditure2'!$E41,0))))</f>
        <v/>
      </c>
      <c r="AM19" s="55" t="str">
        <f>IF(AM$3="","",IF('Step 1_Expenditure2'!$E41=0,0,IF('Step 1_Expenditure2'!$D41="OPEX",IF(AND(AM$3&gt;='Step 1_Expenditure2'!$F41,'Step 1_Expenditure2'!$F41+'Step 1_Expenditure2'!$G41-1&gt;=AM$3),'Step 1_Expenditure2'!$E41*((1+'Step 1_Expenditure2'!$H41)^(AM$3-1)),0),IF(AM$3='Step 1_Expenditure2'!$F41,'Step 1_Expenditure2'!$E41,0))))</f>
        <v/>
      </c>
      <c r="AN19" s="55" t="str">
        <f>IF(AN$3="","",IF('Step 1_Expenditure2'!$E41=0,0,IF('Step 1_Expenditure2'!$D41="OPEX",IF(AND(AN$3&gt;='Step 1_Expenditure2'!$F41,'Step 1_Expenditure2'!$F41+'Step 1_Expenditure2'!$G41-1&gt;=AN$3),'Step 1_Expenditure2'!$E41*((1+'Step 1_Expenditure2'!$H41)^(AN$3-1)),0),IF(AN$3='Step 1_Expenditure2'!$F41,'Step 1_Expenditure2'!$E41,0))))</f>
        <v/>
      </c>
      <c r="AO19" s="55" t="str">
        <f>IF(AO$3="","",IF('Step 1_Expenditure2'!$E41=0,0,IF('Step 1_Expenditure2'!$D41="OPEX",IF(AND(AO$3&gt;='Step 1_Expenditure2'!$F41,'Step 1_Expenditure2'!$F41+'Step 1_Expenditure2'!$G41-1&gt;=AO$3),'Step 1_Expenditure2'!$E41*((1+'Step 1_Expenditure2'!$H41)^(AO$3-1)),0),IF(AO$3='Step 1_Expenditure2'!$F41,'Step 1_Expenditure2'!$E41,0))))</f>
        <v/>
      </c>
      <c r="AP19" s="55" t="str">
        <f>IF(AP$3="","",IF('Step 1_Expenditure2'!$E41=0,0,IF('Step 1_Expenditure2'!$D41="OPEX",IF(AND(AP$3&gt;='Step 1_Expenditure2'!$F41,'Step 1_Expenditure2'!$F41+'Step 1_Expenditure2'!$G41-1&gt;=AP$3),'Step 1_Expenditure2'!$E41*((1+'Step 1_Expenditure2'!$H41)^(AP$3-1)),0),IF(AP$3='Step 1_Expenditure2'!$F41,'Step 1_Expenditure2'!$E41,0))))</f>
        <v/>
      </c>
      <c r="AQ19" s="55" t="str">
        <f>IF(AQ$3="","",IF('Step 1_Expenditure2'!$E41=0,0,IF('Step 1_Expenditure2'!$D41="OPEX",IF(AND(AQ$3&gt;='Step 1_Expenditure2'!$F41,'Step 1_Expenditure2'!$F41+'Step 1_Expenditure2'!$G41-1&gt;=AQ$3),'Step 1_Expenditure2'!$E41*((1+'Step 1_Expenditure2'!$H41)^(AQ$3-1)),0),IF(AQ$3='Step 1_Expenditure2'!$F41,'Step 1_Expenditure2'!$E41,0))))</f>
        <v/>
      </c>
      <c r="AR19" s="55" t="str">
        <f>IF(AR$3="","",IF('Step 1_Expenditure2'!$E41=0,0,IF('Step 1_Expenditure2'!$D41="OPEX",IF(AND(AR$3&gt;='Step 1_Expenditure2'!$F41,'Step 1_Expenditure2'!$F41+'Step 1_Expenditure2'!$G41-1&gt;=AR$3),'Step 1_Expenditure2'!$E41*((1+'Step 1_Expenditure2'!$H41)^(AR$3-1)),0),IF(AR$3='Step 1_Expenditure2'!$F41,'Step 1_Expenditure2'!$E41,0))))</f>
        <v/>
      </c>
      <c r="AS19" s="55" t="str">
        <f>IF(AS$3="","",IF('Step 1_Expenditure2'!$E41=0,0,IF('Step 1_Expenditure2'!$D41="OPEX",IF(AND(AS$3&gt;='Step 1_Expenditure2'!$F41,'Step 1_Expenditure2'!$F41+'Step 1_Expenditure2'!$G41-1&gt;=AS$3),'Step 1_Expenditure2'!$E41*((1+'Step 1_Expenditure2'!$H41)^(AS$3-1)),0),IF(AS$3='Step 1_Expenditure2'!$F41,'Step 1_Expenditure2'!$E41,0))))</f>
        <v/>
      </c>
      <c r="AT19" s="55" t="str">
        <f>IF(AT$3="","",IF('Step 1_Expenditure2'!$E41=0,0,IF('Step 1_Expenditure2'!$D41="OPEX",IF(AND(AT$3&gt;='Step 1_Expenditure2'!$F41,'Step 1_Expenditure2'!$F41+'Step 1_Expenditure2'!$G41-1&gt;=AT$3),'Step 1_Expenditure2'!$E41*((1+'Step 1_Expenditure2'!$H41)^(AT$3-1)),0),IF(AT$3='Step 1_Expenditure2'!$F41,'Step 1_Expenditure2'!$E41,0))))</f>
        <v/>
      </c>
      <c r="AU19" s="55" t="str">
        <f>IF(AU$3="","",IF('Step 1_Expenditure2'!$E41=0,0,IF('Step 1_Expenditure2'!$D41="OPEX",IF(AND(AU$3&gt;='Step 1_Expenditure2'!$F41,'Step 1_Expenditure2'!$F41+'Step 1_Expenditure2'!$G41-1&gt;=AU$3),'Step 1_Expenditure2'!$E41*((1+'Step 1_Expenditure2'!$H41)^(AU$3-1)),0),IF(AU$3='Step 1_Expenditure2'!$F41,'Step 1_Expenditure2'!$E41,0))))</f>
        <v/>
      </c>
      <c r="AV19" s="55" t="str">
        <f>IF(AV$3="","",IF('Step 1_Expenditure2'!$E41=0,0,IF('Step 1_Expenditure2'!$D41="OPEX",IF(AND(AV$3&gt;='Step 1_Expenditure2'!$F41,'Step 1_Expenditure2'!$F41+'Step 1_Expenditure2'!$G41-1&gt;=AV$3),'Step 1_Expenditure2'!$E41*((1+'Step 1_Expenditure2'!$H41)^(AV$3-1)),0),IF(AV$3='Step 1_Expenditure2'!$F41,'Step 1_Expenditure2'!$E41,0))))</f>
        <v/>
      </c>
      <c r="AW19" s="55" t="str">
        <f>IF(AW$3="","",IF('Step 1_Expenditure2'!$E41=0,0,IF('Step 1_Expenditure2'!$D41="OPEX",IF(AND(AW$3&gt;='Step 1_Expenditure2'!$F41,'Step 1_Expenditure2'!$F41+'Step 1_Expenditure2'!$G41-1&gt;=AW$3),'Step 1_Expenditure2'!$E41*((1+'Step 1_Expenditure2'!$H41)^(AW$3-1)),0),IF(AW$3='Step 1_Expenditure2'!$F41,'Step 1_Expenditure2'!$E41,0))))</f>
        <v/>
      </c>
      <c r="AX19" s="55" t="str">
        <f>IF(AX$3="","",IF('Step 1_Expenditure2'!$E41=0,0,IF('Step 1_Expenditure2'!$D41="OPEX",IF(AND(AX$3&gt;='Step 1_Expenditure2'!$F41,'Step 1_Expenditure2'!$F41+'Step 1_Expenditure2'!$G41-1&gt;=AX$3),'Step 1_Expenditure2'!$E41*((1+'Step 1_Expenditure2'!$H41)^(AX$3-1)),0),IF(AX$3='Step 1_Expenditure2'!$F41,'Step 1_Expenditure2'!$E41,0))))</f>
        <v/>
      </c>
      <c r="AY19" s="55" t="str">
        <f>IF(AY$3="","",IF('Step 1_Expenditure2'!$E41=0,0,IF('Step 1_Expenditure2'!$D41="OPEX",IF(AND(AY$3&gt;='Step 1_Expenditure2'!$F41,'Step 1_Expenditure2'!$F41+'Step 1_Expenditure2'!$G41-1&gt;=AY$3),'Step 1_Expenditure2'!$E41*((1+'Step 1_Expenditure2'!$H41)^(AY$3-1)),0),IF(AY$3='Step 1_Expenditure2'!$F41,'Step 1_Expenditure2'!$E41,0))))</f>
        <v/>
      </c>
      <c r="AZ19" s="55" t="str">
        <f>IF(AZ$3="","",IF('Step 1_Expenditure2'!$E41=0,0,IF('Step 1_Expenditure2'!$D41="OPEX",IF(AND(AZ$3&gt;='Step 1_Expenditure2'!$F41,'Step 1_Expenditure2'!$F41+'Step 1_Expenditure2'!$G41-1&gt;=AZ$3),'Step 1_Expenditure2'!$E41*((1+'Step 1_Expenditure2'!$H41)^(AZ$3-1)),0),IF(AZ$3='Step 1_Expenditure2'!$F41,'Step 1_Expenditure2'!$E41,0))))</f>
        <v/>
      </c>
      <c r="BA19" s="55" t="str">
        <f>IF(BA$3="","",IF('Step 1_Expenditure2'!$E41=0,0,IF('Step 1_Expenditure2'!$D41="OPEX",IF(AND(BA$3&gt;='Step 1_Expenditure2'!$F41,'Step 1_Expenditure2'!$F41+'Step 1_Expenditure2'!$G41-1&gt;=BA$3),'Step 1_Expenditure2'!$E41*((1+'Step 1_Expenditure2'!$H41)^(BA$3-1)),0),IF(BA$3='Step 1_Expenditure2'!$F41,'Step 1_Expenditure2'!$E41,0))))</f>
        <v/>
      </c>
      <c r="BB19" s="55" t="str">
        <f>IF(BB$3="","",IF('Step 1_Expenditure2'!$E41=0,0,IF('Step 1_Expenditure2'!$D41="OPEX",IF(AND(BB$3&gt;='Step 1_Expenditure2'!$F41,'Step 1_Expenditure2'!$F41+'Step 1_Expenditure2'!$G41-1&gt;=BB$3),'Step 1_Expenditure2'!$E41*((1+'Step 1_Expenditure2'!$H41)^(BB$3-1)),0),IF(BB$3='Step 1_Expenditure2'!$F41,'Step 1_Expenditure2'!$E41,0))))</f>
        <v/>
      </c>
      <c r="BC19" s="55" t="str">
        <f>IF(BC$3="","",IF('Step 1_Expenditure2'!$E41=0,0,IF('Step 1_Expenditure2'!$D41="OPEX",IF(AND(BC$3&gt;='Step 1_Expenditure2'!$F41,'Step 1_Expenditure2'!$F41+'Step 1_Expenditure2'!$G41-1&gt;=BC$3),'Step 1_Expenditure2'!$E41*((1+'Step 1_Expenditure2'!$H41)^(BC$3-1)),0),IF(BC$3='Step 1_Expenditure2'!$F41,'Step 1_Expenditure2'!$E41,0))))</f>
        <v/>
      </c>
      <c r="BD19" s="55" t="str">
        <f>IF(BD$3="","",IF('Step 1_Expenditure2'!$E41=0,0,IF('Step 1_Expenditure2'!$D41="OPEX",IF(AND(BD$3&gt;='Step 1_Expenditure2'!$F41,'Step 1_Expenditure2'!$F41+'Step 1_Expenditure2'!$G41-1&gt;=BD$3),'Step 1_Expenditure2'!$E41*((1+'Step 1_Expenditure2'!$H41)^(BD$3-1)),0),IF(BD$3='Step 1_Expenditure2'!$F41,'Step 1_Expenditure2'!$E41,0))))</f>
        <v/>
      </c>
      <c r="BE19" s="55" t="str">
        <f>IF(BE$3="","",IF('Step 1_Expenditure2'!$E41=0,0,IF('Step 1_Expenditure2'!$D41="OPEX",IF(AND(BE$3&gt;='Step 1_Expenditure2'!$F41,'Step 1_Expenditure2'!$F41+'Step 1_Expenditure2'!$G41-1&gt;=BE$3),'Step 1_Expenditure2'!$E41*((1+'Step 1_Expenditure2'!$H41)^(BE$3-1)),0),IF(BE$3='Step 1_Expenditure2'!$F41,'Step 1_Expenditure2'!$E41,0))))</f>
        <v/>
      </c>
      <c r="BF19" s="55" t="str">
        <f>IF(BF$3="","",IF('Step 1_Expenditure2'!$E41=0,0,IF('Step 1_Expenditure2'!$D41="OPEX",IF(AND(BF$3&gt;='Step 1_Expenditure2'!$F41,'Step 1_Expenditure2'!$F41+'Step 1_Expenditure2'!$G41-1&gt;=BF$3),'Step 1_Expenditure2'!$E41*((1+'Step 1_Expenditure2'!$H41)^(BF$3-1)),0),IF(BF$3='Step 1_Expenditure2'!$F41,'Step 1_Expenditure2'!$E41,0))))</f>
        <v/>
      </c>
      <c r="BG19" s="55" t="str">
        <f>IF(BG$3="","",IF('Step 1_Expenditure2'!$E41=0,0,IF('Step 1_Expenditure2'!$D41="OPEX",IF(AND(BG$3&gt;='Step 1_Expenditure2'!$F41,'Step 1_Expenditure2'!$F41+'Step 1_Expenditure2'!$G41-1&gt;=BG$3),'Step 1_Expenditure2'!$E41*((1+'Step 1_Expenditure2'!$H41)^(BG$3-1)),0),IF(BG$3='Step 1_Expenditure2'!$F41,'Step 1_Expenditure2'!$E41,0))))</f>
        <v/>
      </c>
      <c r="BH19" s="55" t="str">
        <f>IF(BH$3="","",IF('Step 1_Expenditure2'!$E41=0,0,IF('Step 1_Expenditure2'!$D41="OPEX",IF(AND(BH$3&gt;='Step 1_Expenditure2'!$F41,'Step 1_Expenditure2'!$F41+'Step 1_Expenditure2'!$G41-1&gt;=BH$3),'Step 1_Expenditure2'!$E41*((1+'Step 1_Expenditure2'!$H41)^(BH$3-1)),0),IF(BH$3='Step 1_Expenditure2'!$F41,'Step 1_Expenditure2'!$E41,0))))</f>
        <v/>
      </c>
      <c r="BI19" s="55" t="str">
        <f>IF(BI$3="","",IF('Step 1_Expenditure2'!$E41=0,0,IF('Step 1_Expenditure2'!$D41="OPEX",IF(AND(BI$3&gt;='Step 1_Expenditure2'!$F41,'Step 1_Expenditure2'!$F41+'Step 1_Expenditure2'!$G41-1&gt;=BI$3),'Step 1_Expenditure2'!$E41*((1+'Step 1_Expenditure2'!$H41)^(BI$3-1)),0),IF(BI$3='Step 1_Expenditure2'!$F41,'Step 1_Expenditure2'!$E41,0))))</f>
        <v/>
      </c>
      <c r="BJ19" s="55" t="str">
        <f>IF(BJ$3="","",IF('Step 1_Expenditure2'!$E41=0,0,IF('Step 1_Expenditure2'!$D41="OPEX",IF(AND(BJ$3&gt;='Step 1_Expenditure2'!$F41,'Step 1_Expenditure2'!$F41+'Step 1_Expenditure2'!$G41-1&gt;=BJ$3),'Step 1_Expenditure2'!$E41*((1+'Step 1_Expenditure2'!$H41)^(BJ$3-1)),0),IF(BJ$3='Step 1_Expenditure2'!$F41,'Step 1_Expenditure2'!$E41,0))))</f>
        <v/>
      </c>
      <c r="BK19" s="55" t="str">
        <f>IF(BK$3="","",IF('Step 1_Expenditure2'!$E41=0,0,IF('Step 1_Expenditure2'!$D41="OPEX",IF(AND(BK$3&gt;='Step 1_Expenditure2'!$F41,'Step 1_Expenditure2'!$F41+'Step 1_Expenditure2'!$G41-1&gt;=BK$3),'Step 1_Expenditure2'!$E41*((1+'Step 1_Expenditure2'!$H41)^(BK$3-1)),0),IF(BK$3='Step 1_Expenditure2'!$F41,'Step 1_Expenditure2'!$E41,0))))</f>
        <v/>
      </c>
      <c r="BL19" s="55" t="str">
        <f>IF(BL$3="","",IF('Step 1_Expenditure2'!$E41=0,0,IF('Step 1_Expenditure2'!$D41="OPEX",IF(AND(BL$3&gt;='Step 1_Expenditure2'!$F41,'Step 1_Expenditure2'!$F41+'Step 1_Expenditure2'!$G41-1&gt;=BL$3),'Step 1_Expenditure2'!$E41*((1+'Step 1_Expenditure2'!$H41)^(BL$3-1)),0),IF(BL$3='Step 1_Expenditure2'!$F41,'Step 1_Expenditure2'!$E41,0))))</f>
        <v/>
      </c>
      <c r="BM19" s="55" t="str">
        <f>IF(BM$3="","",IF('Step 1_Expenditure2'!$E41=0,0,IF('Step 1_Expenditure2'!$D41="OPEX",IF(AND(BM$3&gt;='Step 1_Expenditure2'!$F41,'Step 1_Expenditure2'!$F41+'Step 1_Expenditure2'!$G41-1&gt;=BM$3),'Step 1_Expenditure2'!$E41*((1+'Step 1_Expenditure2'!$H41)^(BM$3-1)),0),IF(BM$3='Step 1_Expenditure2'!$F41,'Step 1_Expenditure2'!$E41,0))))</f>
        <v/>
      </c>
      <c r="BN19" s="55" t="str">
        <f>IF(BN$3="","",IF('Step 1_Expenditure2'!$E41=0,0,IF('Step 1_Expenditure2'!$D41="OPEX",IF(AND(BN$3&gt;='Step 1_Expenditure2'!$F41,'Step 1_Expenditure2'!$F41+'Step 1_Expenditure2'!$G41-1&gt;=BN$3),'Step 1_Expenditure2'!$E41*((1+'Step 1_Expenditure2'!$H41)^(BN$3-1)),0),IF(BN$3='Step 1_Expenditure2'!$F41,'Step 1_Expenditure2'!$E41,0))))</f>
        <v/>
      </c>
      <c r="BO19" s="55" t="str">
        <f>IF(BO$3="","",IF('Step 1_Expenditure2'!$E41=0,0,IF('Step 1_Expenditure2'!$D41="OPEX",IF(AND(BO$3&gt;='Step 1_Expenditure2'!$F41,'Step 1_Expenditure2'!$F41+'Step 1_Expenditure2'!$G41-1&gt;=BO$3),'Step 1_Expenditure2'!$E41*((1+'Step 1_Expenditure2'!$H41)^(BO$3-1)),0),IF(BO$3='Step 1_Expenditure2'!$F41,'Step 1_Expenditure2'!$E41,0))))</f>
        <v/>
      </c>
      <c r="BP19" s="55" t="str">
        <f>IF(BP$3="","",IF('Step 1_Expenditure2'!$E41=0,0,IF('Step 1_Expenditure2'!$D41="OPEX",IF(AND(BP$3&gt;='Step 1_Expenditure2'!$F41,'Step 1_Expenditure2'!$F41+'Step 1_Expenditure2'!$G41-1&gt;=BP$3),'Step 1_Expenditure2'!$E41*((1+'Step 1_Expenditure2'!$H41)^(BP$3-1)),0),IF(BP$3='Step 1_Expenditure2'!$F41,'Step 1_Expenditure2'!$E41,0))))</f>
        <v/>
      </c>
      <c r="BQ19" s="55" t="str">
        <f>IF(BQ$3="","",IF('Step 1_Expenditure2'!$E41=0,0,IF('Step 1_Expenditure2'!$D41="OPEX",IF(AND(BQ$3&gt;='Step 1_Expenditure2'!$F41,'Step 1_Expenditure2'!$F41+'Step 1_Expenditure2'!$G41-1&gt;=BQ$3),'Step 1_Expenditure2'!$E41*((1+'Step 1_Expenditure2'!$H41)^(BQ$3-1)),0),IF(BQ$3='Step 1_Expenditure2'!$F41,'Step 1_Expenditure2'!$E41,0))))</f>
        <v/>
      </c>
      <c r="BR19" s="55" t="str">
        <f>IF(BR$3="","",IF('Step 1_Expenditure2'!$E41=0,0,IF('Step 1_Expenditure2'!$D41="OPEX",IF(AND(BR$3&gt;='Step 1_Expenditure2'!$F41,'Step 1_Expenditure2'!$F41+'Step 1_Expenditure2'!$G41-1&gt;=BR$3),'Step 1_Expenditure2'!$E41*((1+'Step 1_Expenditure2'!$H41)^(BR$3-1)),0),IF(BR$3='Step 1_Expenditure2'!$F41,'Step 1_Expenditure2'!$E41,0))))</f>
        <v/>
      </c>
      <c r="BS19" s="55" t="str">
        <f>IF(BS$3="","",IF('Step 1_Expenditure2'!$E41=0,0,IF('Step 1_Expenditure2'!$D41="OPEX",IF(AND(BS$3&gt;='Step 1_Expenditure2'!$F41,'Step 1_Expenditure2'!$F41+'Step 1_Expenditure2'!$G41-1&gt;=BS$3),'Step 1_Expenditure2'!$E41*((1+'Step 1_Expenditure2'!$H41)^(BS$3-1)),0),IF(BS$3='Step 1_Expenditure2'!$F41,'Step 1_Expenditure2'!$E41,0))))</f>
        <v/>
      </c>
      <c r="BT19" s="55" t="str">
        <f>IF(BT$3="","",IF('Step 1_Expenditure2'!$E41=0,0,IF('Step 1_Expenditure2'!$D41="OPEX",IF(AND(BT$3&gt;='Step 1_Expenditure2'!$F41,'Step 1_Expenditure2'!$F41+'Step 1_Expenditure2'!$G41-1&gt;=BT$3),'Step 1_Expenditure2'!$E41*((1+'Step 1_Expenditure2'!$H41)^(BT$3-1)),0),IF(BT$3='Step 1_Expenditure2'!$F41,'Step 1_Expenditure2'!$E41,0))))</f>
        <v/>
      </c>
      <c r="BU19" s="55" t="str">
        <f>IF(BU$3="","",IF('Step 1_Expenditure2'!$E41=0,0,IF('Step 1_Expenditure2'!$D41="OPEX",IF(AND(BU$3&gt;='Step 1_Expenditure2'!$F41,'Step 1_Expenditure2'!$F41+'Step 1_Expenditure2'!$G41-1&gt;=BU$3),'Step 1_Expenditure2'!$E41*((1+'Step 1_Expenditure2'!$H41)^(BU$3-1)),0),IF(BU$3='Step 1_Expenditure2'!$F41,'Step 1_Expenditure2'!$E41,0))))</f>
        <v/>
      </c>
      <c r="BV19" s="55" t="str">
        <f>IF(BV$3="","",IF('Step 1_Expenditure2'!$E41=0,0,IF('Step 1_Expenditure2'!$D41="OPEX",IF(AND(BV$3&gt;='Step 1_Expenditure2'!$F41,'Step 1_Expenditure2'!$F41+'Step 1_Expenditure2'!$G41-1&gt;=BV$3),'Step 1_Expenditure2'!$E41*((1+'Step 1_Expenditure2'!$H41)^(BV$3-1)),0),IF(BV$3='Step 1_Expenditure2'!$F41,'Step 1_Expenditure2'!$E41,0))))</f>
        <v/>
      </c>
      <c r="BW19" s="55" t="str">
        <f>IF(BW$3="","",IF('Step 1_Expenditure2'!$E41=0,0,IF('Step 1_Expenditure2'!$D41="OPEX",IF(AND(BW$3&gt;='Step 1_Expenditure2'!$F41,'Step 1_Expenditure2'!$F41+'Step 1_Expenditure2'!$G41-1&gt;=BW$3),'Step 1_Expenditure2'!$E41*((1+'Step 1_Expenditure2'!$H41)^(BW$3-1)),0),IF(BW$3='Step 1_Expenditure2'!$F41,'Step 1_Expenditure2'!$E41,0))))</f>
        <v/>
      </c>
      <c r="BX19" s="55" t="str">
        <f>IF(BX$3="","",IF('Step 1_Expenditure2'!$E41=0,0,IF('Step 1_Expenditure2'!$D41="OPEX",IF(AND(BX$3&gt;='Step 1_Expenditure2'!$F41,'Step 1_Expenditure2'!$F41+'Step 1_Expenditure2'!$G41-1&gt;=BX$3),'Step 1_Expenditure2'!$E41*((1+'Step 1_Expenditure2'!$H41)^(BX$3-1)),0),IF(BX$3='Step 1_Expenditure2'!$F41,'Step 1_Expenditure2'!$E41,0))))</f>
        <v/>
      </c>
      <c r="BY19" s="55" t="str">
        <f>IF(BY$3="","",IF('Step 1_Expenditure2'!$E41=0,0,IF('Step 1_Expenditure2'!$D41="OPEX",IF(AND(BY$3&gt;='Step 1_Expenditure2'!$F41,'Step 1_Expenditure2'!$F41+'Step 1_Expenditure2'!$G41-1&gt;=BY$3),'Step 1_Expenditure2'!$E41*((1+'Step 1_Expenditure2'!$H41)^(BY$3-1)),0),IF(BY$3='Step 1_Expenditure2'!$F41,'Step 1_Expenditure2'!$E41,0))))</f>
        <v/>
      </c>
      <c r="BZ19" s="55" t="str">
        <f>IF(BZ$3="","",IF('Step 1_Expenditure2'!$E41=0,0,IF('Step 1_Expenditure2'!$D41="OPEX",IF(AND(BZ$3&gt;='Step 1_Expenditure2'!$F41,'Step 1_Expenditure2'!$F41+'Step 1_Expenditure2'!$G41-1&gt;=BZ$3),'Step 1_Expenditure2'!$E41*((1+'Step 1_Expenditure2'!$H41)^(BZ$3-1)),0),IF(BZ$3='Step 1_Expenditure2'!$F41,'Step 1_Expenditure2'!$E41,0))))</f>
        <v/>
      </c>
      <c r="CA19" s="55" t="str">
        <f>IF(CA$3="","",IF('Step 1_Expenditure2'!$E41=0,0,IF('Step 1_Expenditure2'!$D41="OPEX",IF(AND(CA$3&gt;='Step 1_Expenditure2'!$F41,'Step 1_Expenditure2'!$F41+'Step 1_Expenditure2'!$G41-1&gt;=CA$3),'Step 1_Expenditure2'!$E41*((1+'Step 1_Expenditure2'!$H41)^(CA$3-1)),0),IF(CA$3='Step 1_Expenditure2'!$F41,'Step 1_Expenditure2'!$E41,0))))</f>
        <v/>
      </c>
      <c r="CB19" s="55" t="str">
        <f>IF(CB$3="","",IF('Step 1_Expenditure2'!$E41=0,0,IF('Step 1_Expenditure2'!$D41="OPEX",IF(AND(CB$3&gt;='Step 1_Expenditure2'!$F41,'Step 1_Expenditure2'!$F41+'Step 1_Expenditure2'!$G41-1&gt;=CB$3),'Step 1_Expenditure2'!$E41*((1+'Step 1_Expenditure2'!$H41)^(CB$3-1)),0),IF(CB$3='Step 1_Expenditure2'!$F41,'Step 1_Expenditure2'!$E41,0))))</f>
        <v/>
      </c>
      <c r="CC19" s="55" t="str">
        <f>IF(CC$3="","",IF('Step 1_Expenditure2'!$E41=0,0,IF('Step 1_Expenditure2'!$D41="OPEX",IF(AND(CC$3&gt;='Step 1_Expenditure2'!$F41,'Step 1_Expenditure2'!$F41+'Step 1_Expenditure2'!$G41-1&gt;=CC$3),'Step 1_Expenditure2'!$E41*((1+'Step 1_Expenditure2'!$H41)^(CC$3-1)),0),IF(CC$3='Step 1_Expenditure2'!$F41,'Step 1_Expenditure2'!$E41,0))))</f>
        <v/>
      </c>
      <c r="CD19" s="55" t="str">
        <f>IF(CD$3="","",IF('Step 1_Expenditure2'!$E41=0,0,IF('Step 1_Expenditure2'!$D41="OPEX",IF(AND(CD$3&gt;='Step 1_Expenditure2'!$F41,'Step 1_Expenditure2'!$F41+'Step 1_Expenditure2'!$G41-1&gt;=CD$3),'Step 1_Expenditure2'!$E41*((1+'Step 1_Expenditure2'!$H41)^(CD$3-1)),0),IF(CD$3='Step 1_Expenditure2'!$F41,'Step 1_Expenditure2'!$E41,0))))</f>
        <v/>
      </c>
      <c r="CE19" s="55" t="str">
        <f>IF(CE$3="","",IF('Step 1_Expenditure2'!$E41=0,0,IF('Step 1_Expenditure2'!$D41="OPEX",IF(AND(CE$3&gt;='Step 1_Expenditure2'!$F41,'Step 1_Expenditure2'!$F41+'Step 1_Expenditure2'!$G41-1&gt;=CE$3),'Step 1_Expenditure2'!$E41*((1+'Step 1_Expenditure2'!$H41)^(CE$3-1)),0),IF(CE$3='Step 1_Expenditure2'!$F41,'Step 1_Expenditure2'!$E41,0))))</f>
        <v/>
      </c>
      <c r="CF19" s="55" t="str">
        <f>IF(CF$3="","",IF('Step 1_Expenditure2'!$E41=0,0,IF('Step 1_Expenditure2'!$D41="OPEX",IF(AND(CF$3&gt;='Step 1_Expenditure2'!$F41,'Step 1_Expenditure2'!$F41+'Step 1_Expenditure2'!$G41-1&gt;=CF$3),'Step 1_Expenditure2'!$E41*((1+'Step 1_Expenditure2'!$H41)^(CF$3-1)),0),IF(CF$3='Step 1_Expenditure2'!$F41,'Step 1_Expenditure2'!$E41,0))))</f>
        <v/>
      </c>
      <c r="CG19" s="55" t="str">
        <f>IF(CG$3="","",IF('Step 1_Expenditure2'!$E41=0,0,IF('Step 1_Expenditure2'!$D41="OPEX",IF(AND(CG$3&gt;='Step 1_Expenditure2'!$F41,'Step 1_Expenditure2'!$F41+'Step 1_Expenditure2'!$G41-1&gt;=CG$3),'Step 1_Expenditure2'!$E41*((1+'Step 1_Expenditure2'!$H41)^(CG$3-1)),0),IF(CG$3='Step 1_Expenditure2'!$F41,'Step 1_Expenditure2'!$E41,0))))</f>
        <v/>
      </c>
      <c r="CH19" s="55" t="str">
        <f>IF(CH$3="","",IF('Step 1_Expenditure2'!$E41=0,0,IF('Step 1_Expenditure2'!$D41="OPEX",IF(AND(CH$3&gt;='Step 1_Expenditure2'!$F41,'Step 1_Expenditure2'!$F41+'Step 1_Expenditure2'!$G41-1&gt;=CH$3),'Step 1_Expenditure2'!$E41*((1+'Step 1_Expenditure2'!$H41)^(CH$3-1)),0),IF(CH$3='Step 1_Expenditure2'!$F41,'Step 1_Expenditure2'!$E41,0))))</f>
        <v/>
      </c>
      <c r="CI19" s="55" t="str">
        <f>IF(CI$3="","",IF('Step 1_Expenditure2'!$E41=0,0,IF('Step 1_Expenditure2'!$D41="OPEX",IF(AND(CI$3&gt;='Step 1_Expenditure2'!$F41,'Step 1_Expenditure2'!$F41+'Step 1_Expenditure2'!$G41-1&gt;=CI$3),'Step 1_Expenditure2'!$E41*((1+'Step 1_Expenditure2'!$H41)^(CI$3-1)),0),IF(CI$3='Step 1_Expenditure2'!$F41,'Step 1_Expenditure2'!$E41,0))))</f>
        <v/>
      </c>
      <c r="CJ19" s="55" t="str">
        <f>IF(CJ$3="","",IF('Step 1_Expenditure2'!$E41=0,0,IF('Step 1_Expenditure2'!$D41="OPEX",IF(AND(CJ$3&gt;='Step 1_Expenditure2'!$F41,'Step 1_Expenditure2'!$F41+'Step 1_Expenditure2'!$G41-1&gt;=CJ$3),'Step 1_Expenditure2'!$E41*((1+'Step 1_Expenditure2'!$H41)^(CJ$3-1)),0),IF(CJ$3='Step 1_Expenditure2'!$F41,'Step 1_Expenditure2'!$E41,0))))</f>
        <v/>
      </c>
      <c r="CK19" s="55" t="str">
        <f>IF(CK$3="","",IF('Step 1_Expenditure2'!$E41=0,0,IF('Step 1_Expenditure2'!$D41="OPEX",IF(AND(CK$3&gt;='Step 1_Expenditure2'!$F41,'Step 1_Expenditure2'!$F41+'Step 1_Expenditure2'!$G41-1&gt;=CK$3),'Step 1_Expenditure2'!$E41*((1+'Step 1_Expenditure2'!$H41)^(CK$3-1)),0),IF(CK$3='Step 1_Expenditure2'!$F41,'Step 1_Expenditure2'!$E41,0))))</f>
        <v/>
      </c>
      <c r="CL19" s="55" t="str">
        <f>IF(CL$3="","",IF('Step 1_Expenditure2'!$E41=0,0,IF('Step 1_Expenditure2'!$D41="OPEX",IF(AND(CL$3&gt;='Step 1_Expenditure2'!$F41,'Step 1_Expenditure2'!$F41+'Step 1_Expenditure2'!$G41-1&gt;=CL$3),'Step 1_Expenditure2'!$E41*((1+'Step 1_Expenditure2'!$H41)^(CL$3-1)),0),IF(CL$3='Step 1_Expenditure2'!$F41,'Step 1_Expenditure2'!$E41,0))))</f>
        <v/>
      </c>
      <c r="CM19" s="55" t="str">
        <f>IF(CM$3="","",IF('Step 1_Expenditure2'!$E41=0,0,IF('Step 1_Expenditure2'!$D41="OPEX",IF(AND(CM$3&gt;='Step 1_Expenditure2'!$F41,'Step 1_Expenditure2'!$F41+'Step 1_Expenditure2'!$G41-1&gt;=CM$3),'Step 1_Expenditure2'!$E41*((1+'Step 1_Expenditure2'!$H41)^(CM$3-1)),0),IF(CM$3='Step 1_Expenditure2'!$F41,'Step 1_Expenditure2'!$E41,0))))</f>
        <v/>
      </c>
      <c r="CN19" s="55" t="str">
        <f>IF(CN$3="","",IF('Step 1_Expenditure2'!$E41=0,0,IF('Step 1_Expenditure2'!$D41="OPEX",IF(AND(CN$3&gt;='Step 1_Expenditure2'!$F41,'Step 1_Expenditure2'!$F41+'Step 1_Expenditure2'!$G41-1&gt;=CN$3),'Step 1_Expenditure2'!$E41*((1+'Step 1_Expenditure2'!$H41)^(CN$3-1)),0),IF(CN$3='Step 1_Expenditure2'!$F41,'Step 1_Expenditure2'!$E41,0))))</f>
        <v/>
      </c>
      <c r="CO19" s="55" t="str">
        <f>IF(CO$3="","",IF('Step 1_Expenditure2'!$E41=0,0,IF('Step 1_Expenditure2'!$D41="OPEX",IF(AND(CO$3&gt;='Step 1_Expenditure2'!$F41,'Step 1_Expenditure2'!$F41+'Step 1_Expenditure2'!$G41-1&gt;=CO$3),'Step 1_Expenditure2'!$E41*((1+'Step 1_Expenditure2'!$H41)^(CO$3-1)),0),IF(CO$3='Step 1_Expenditure2'!$F41,'Step 1_Expenditure2'!$E41,0))))</f>
        <v/>
      </c>
      <c r="CP19" s="55" t="str">
        <f>IF(CP$3="","",IF('Step 1_Expenditure2'!$E41=0,0,IF('Step 1_Expenditure2'!$D41="OPEX",IF(AND(CP$3&gt;='Step 1_Expenditure2'!$F41,'Step 1_Expenditure2'!$F41+'Step 1_Expenditure2'!$G41-1&gt;=CP$3),'Step 1_Expenditure2'!$E41*((1+'Step 1_Expenditure2'!$H41)^(CP$3-1)),0),IF(CP$3='Step 1_Expenditure2'!$F41,'Step 1_Expenditure2'!$E41,0))))</f>
        <v/>
      </c>
      <c r="CQ19" s="55" t="str">
        <f>IF(CQ$3="","",IF('Step 1_Expenditure2'!$E41=0,0,IF('Step 1_Expenditure2'!$D41="OPEX",IF(AND(CQ$3&gt;='Step 1_Expenditure2'!$F41,'Step 1_Expenditure2'!$F41+'Step 1_Expenditure2'!$G41-1&gt;=CQ$3),'Step 1_Expenditure2'!$E41*((1+'Step 1_Expenditure2'!$H41)^(CQ$3-1)),0),IF(CQ$3='Step 1_Expenditure2'!$F41,'Step 1_Expenditure2'!$E41,0))))</f>
        <v/>
      </c>
      <c r="CR19" s="55" t="str">
        <f>IF(CR$3="","",IF('Step 1_Expenditure2'!$E41=0,0,IF('Step 1_Expenditure2'!$D41="OPEX",IF(AND(CR$3&gt;='Step 1_Expenditure2'!$F41,'Step 1_Expenditure2'!$F41+'Step 1_Expenditure2'!$G41-1&gt;=CR$3),'Step 1_Expenditure2'!$E41*((1+'Step 1_Expenditure2'!$H41)^(CR$3-1)),0),IF(CR$3='Step 1_Expenditure2'!$F41,'Step 1_Expenditure2'!$E41,0))))</f>
        <v/>
      </c>
      <c r="CS19" s="55" t="str">
        <f>IF(CS$3="","",IF('Step 1_Expenditure2'!$E41=0,0,IF('Step 1_Expenditure2'!$D41="OPEX",IF(AND(CS$3&gt;='Step 1_Expenditure2'!$F41,'Step 1_Expenditure2'!$F41+'Step 1_Expenditure2'!$G41-1&gt;=CS$3),'Step 1_Expenditure2'!$E41*((1+'Step 1_Expenditure2'!$H41)^(CS$3-1)),0),IF(CS$3='Step 1_Expenditure2'!$F41,'Step 1_Expenditure2'!$E41,0))))</f>
        <v/>
      </c>
      <c r="CT19" s="55" t="str">
        <f>IF(CT$3="","",IF('Step 1_Expenditure2'!$E41=0,0,IF('Step 1_Expenditure2'!$D41="OPEX",IF(AND(CT$3&gt;='Step 1_Expenditure2'!$F41,'Step 1_Expenditure2'!$F41+'Step 1_Expenditure2'!$G41-1&gt;=CT$3),'Step 1_Expenditure2'!$E41*((1+'Step 1_Expenditure2'!$H41)^(CT$3-1)),0),IF(CT$3='Step 1_Expenditure2'!$F41,'Step 1_Expenditure2'!$E41,0))))</f>
        <v/>
      </c>
      <c r="CU19" s="55" t="str">
        <f>IF(CU$3="","",IF('Step 1_Expenditure2'!$E41=0,0,IF('Step 1_Expenditure2'!$D41="OPEX",IF(AND(CU$3&gt;='Step 1_Expenditure2'!$F41,'Step 1_Expenditure2'!$F41+'Step 1_Expenditure2'!$G41-1&gt;=CU$3),'Step 1_Expenditure2'!$E41*((1+'Step 1_Expenditure2'!$H41)^(CU$3-1)),0),IF(CU$3='Step 1_Expenditure2'!$F41,'Step 1_Expenditure2'!$E41,0))))</f>
        <v/>
      </c>
      <c r="CV19" s="55" t="str">
        <f>IF(CV$3="","",IF('Step 1_Expenditure2'!$E41=0,0,IF('Step 1_Expenditure2'!$D41="OPEX",IF(AND(CV$3&gt;='Step 1_Expenditure2'!$F41,'Step 1_Expenditure2'!$F41+'Step 1_Expenditure2'!$G41-1&gt;=CV$3),'Step 1_Expenditure2'!$E41*((1+'Step 1_Expenditure2'!$H41)^(CV$3-1)),0),IF(CV$3='Step 1_Expenditure2'!$F41,'Step 1_Expenditure2'!$E41,0))))</f>
        <v/>
      </c>
      <c r="CW19" s="55" t="str">
        <f>IF(CW$3="","",IF('Step 1_Expenditure2'!$E41=0,0,IF('Step 1_Expenditure2'!$D41="OPEX",IF(AND(CW$3&gt;='Step 1_Expenditure2'!$F41,'Step 1_Expenditure2'!$F41+'Step 1_Expenditure2'!$G41-1&gt;=CW$3),'Step 1_Expenditure2'!$E41*((1+'Step 1_Expenditure2'!$H41)^(CW$3-1)),0),IF(CW$3='Step 1_Expenditure2'!$F41,'Step 1_Expenditure2'!$E41,0))))</f>
        <v/>
      </c>
      <c r="CX19" s="55" t="str">
        <f>IF(CX$3="","",IF('Step 1_Expenditure2'!$E41=0,0,IF('Step 1_Expenditure2'!$D41="OPEX",IF(AND(CX$3&gt;='Step 1_Expenditure2'!$F41,'Step 1_Expenditure2'!$F41+'Step 1_Expenditure2'!$G41-1&gt;=CX$3),'Step 1_Expenditure2'!$E41*((1+'Step 1_Expenditure2'!$H41)^(CX$3-1)),0),IF(CX$3='Step 1_Expenditure2'!$F41,'Step 1_Expenditure2'!$E41,0))))</f>
        <v/>
      </c>
      <c r="CY19" s="55" t="str">
        <f>IF(CY$3="","",IF('Step 1_Expenditure2'!$E41=0,0,IF('Step 1_Expenditure2'!$D41="OPEX",IF(AND(CY$3&gt;='Step 1_Expenditure2'!$F41,'Step 1_Expenditure2'!$F41+'Step 1_Expenditure2'!$G41-1&gt;=CY$3),'Step 1_Expenditure2'!$E41*((1+'Step 1_Expenditure2'!$H41)^(CY$3-1)),0),IF(CY$3='Step 1_Expenditure2'!$F41,'Step 1_Expenditure2'!$E41,0))))</f>
        <v/>
      </c>
      <c r="CZ19" s="55" t="str">
        <f>IF(CZ$3="","",IF('Step 1_Expenditure2'!$E41=0,0,IF('Step 1_Expenditure2'!$D41="OPEX",IF(AND(CZ$3&gt;='Step 1_Expenditure2'!$F41,'Step 1_Expenditure2'!$F41+'Step 1_Expenditure2'!$G41-1&gt;=CZ$3),'Step 1_Expenditure2'!$E41*((1+'Step 1_Expenditure2'!$H41)^(CZ$3-1)),0),IF(CZ$3='Step 1_Expenditure2'!$F41,'Step 1_Expenditure2'!$E41,0))))</f>
        <v/>
      </c>
      <c r="DA19" s="55" t="str">
        <f>IF(DA$3="","",IF('Step 1_Expenditure2'!$E41=0,0,IF('Step 1_Expenditure2'!$D41="OPEX",IF(AND(DA$3&gt;='Step 1_Expenditure2'!$F41,'Step 1_Expenditure2'!$F41+'Step 1_Expenditure2'!$G41-1&gt;=DA$3),'Step 1_Expenditure2'!$E41*((1+'Step 1_Expenditure2'!$H41)^(DA$3-1)),0),IF(DA$3='Step 1_Expenditure2'!$F41,'Step 1_Expenditure2'!$E41,0))))</f>
        <v/>
      </c>
      <c r="DB19" s="55" t="str">
        <f>IF(DB$3="","",IF('Step 1_Expenditure2'!$E41=0,0,IF('Step 1_Expenditure2'!$D41="OPEX",IF(AND(DB$3&gt;='Step 1_Expenditure2'!$F41,'Step 1_Expenditure2'!$F41+'Step 1_Expenditure2'!$G41-1&gt;=DB$3),'Step 1_Expenditure2'!$E41*((1+'Step 1_Expenditure2'!$H41)^(DB$3-1)),0),IF(DB$3='Step 1_Expenditure2'!$F41,'Step 1_Expenditure2'!$E41,0))))</f>
        <v/>
      </c>
      <c r="DC19" s="1"/>
    </row>
    <row r="20" spans="1:107" s="3" customFormat="1" x14ac:dyDescent="0.25">
      <c r="A20" s="3">
        <f t="shared" si="0"/>
        <v>0</v>
      </c>
      <c r="B20" s="22" t="str">
        <f>IF('Step 1_Expenditure2'!E42&gt;0,'Step 1_Expenditure2'!B42,"")</f>
        <v/>
      </c>
      <c r="C20" s="152" t="str">
        <f>IF('Step 1_Expenditure2'!E42&gt;0,'Step 1_Expenditure2'!D42,"")</f>
        <v/>
      </c>
      <c r="D20" s="158" t="str">
        <f>IF('Step 1_Expenditure2'!E42&gt;0,IF('Step 1_Expenditure2'!F42+'Step 1_Expenditure2'!G42&gt;'Step 1_Expenditure2'!$C$20,'Step 1_Expenditure2'!$C$20,'Step 1_Expenditure2'!F42+'Step 1_Expenditure2'!G42),"")</f>
        <v/>
      </c>
      <c r="E20" s="22" t="str">
        <f>IF('Step 1_Expenditure2'!E42&gt;0,'Step 1_Expenditure2'!C42,"")</f>
        <v/>
      </c>
      <c r="F20" s="55">
        <f>IF(F$3="","",IF('Step 1_Expenditure2'!$E42=0,0,IF('Step 1_Expenditure2'!$D42="OPEX",IF(AND(F$3&gt;='Step 1_Expenditure2'!$F42,'Step 1_Expenditure2'!$F42+'Step 1_Expenditure2'!$G42-1&gt;=F$3),'Step 1_Expenditure2'!$E42*((1+'Step 1_Expenditure2'!$H42)^(F$3)),0),IF(F$3='Step 1_Expenditure2'!$F42,'Step 1_Expenditure2'!$E42,0))))</f>
        <v>0</v>
      </c>
      <c r="G20" s="55">
        <f>IF(G$3="","",IF('Step 1_Expenditure2'!$E42=0,0,IF('Step 1_Expenditure2'!$D42="OPEX",IF(AND(G$3&gt;='Step 1_Expenditure2'!$F42,'Step 1_Expenditure2'!$F42+'Step 1_Expenditure2'!$G42-1&gt;=G$3),'Step 1_Expenditure2'!$E42*((1+'Step 1_Expenditure2'!$H42)^(G$3-1)),0),IF(G$3='Step 1_Expenditure2'!$F42,'Step 1_Expenditure2'!$E42,0))))</f>
        <v>0</v>
      </c>
      <c r="H20" s="55">
        <f>IF(H$3="","",IF('Step 1_Expenditure2'!$E42=0,0,IF('Step 1_Expenditure2'!$D42="OPEX",IF(AND(H$3&gt;='Step 1_Expenditure2'!$F42,'Step 1_Expenditure2'!$F42+'Step 1_Expenditure2'!$G42-1&gt;=H$3),'Step 1_Expenditure2'!$E42*((1+'Step 1_Expenditure2'!$H42)^(H$3-1)),0),IF(H$3='Step 1_Expenditure2'!$F42,'Step 1_Expenditure2'!$E42,0))))</f>
        <v>0</v>
      </c>
      <c r="I20" s="55">
        <f>IF(I$3="","",IF('Step 1_Expenditure2'!$E42=0,0,IF('Step 1_Expenditure2'!$D42="OPEX",IF(AND(I$3&gt;='Step 1_Expenditure2'!$F42,'Step 1_Expenditure2'!$F42+'Step 1_Expenditure2'!$G42-1&gt;=I$3),'Step 1_Expenditure2'!$E42*((1+'Step 1_Expenditure2'!$H42)^(I$3-1)),0),IF(I$3='Step 1_Expenditure2'!$F42,'Step 1_Expenditure2'!$E42,0))))</f>
        <v>0</v>
      </c>
      <c r="J20" s="55">
        <f>IF(J$3="","",IF('Step 1_Expenditure2'!$E42=0,0,IF('Step 1_Expenditure2'!$D42="OPEX",IF(AND(J$3&gt;='Step 1_Expenditure2'!$F42,'Step 1_Expenditure2'!$F42+'Step 1_Expenditure2'!$G42-1&gt;=J$3),'Step 1_Expenditure2'!$E42*((1+'Step 1_Expenditure2'!$H42)^(J$3-1)),0),IF(J$3='Step 1_Expenditure2'!$F42,'Step 1_Expenditure2'!$E42,0))))</f>
        <v>0</v>
      </c>
      <c r="K20" s="55">
        <f>IF(K$3="","",IF('Step 1_Expenditure2'!$E42=0,0,IF('Step 1_Expenditure2'!$D42="OPEX",IF(AND(K$3&gt;='Step 1_Expenditure2'!$F42,'Step 1_Expenditure2'!$F42+'Step 1_Expenditure2'!$G42-1&gt;=K$3),'Step 1_Expenditure2'!$E42*((1+'Step 1_Expenditure2'!$H42)^(K$3-1)),0),IF(K$3='Step 1_Expenditure2'!$F42,'Step 1_Expenditure2'!$E42,0))))</f>
        <v>0</v>
      </c>
      <c r="L20" s="55">
        <f>IF(L$3="","",IF('Step 1_Expenditure2'!$E42=0,0,IF('Step 1_Expenditure2'!$D42="OPEX",IF(AND(L$3&gt;='Step 1_Expenditure2'!$F42,'Step 1_Expenditure2'!$F42+'Step 1_Expenditure2'!$G42-1&gt;=L$3),'Step 1_Expenditure2'!$E42*((1+'Step 1_Expenditure2'!$H42)^(L$3-1)),0),IF(L$3='Step 1_Expenditure2'!$F42,'Step 1_Expenditure2'!$E42,0))))</f>
        <v>0</v>
      </c>
      <c r="M20" s="55">
        <f>IF(M$3="","",IF('Step 1_Expenditure2'!$E42=0,0,IF('Step 1_Expenditure2'!$D42="OPEX",IF(AND(M$3&gt;='Step 1_Expenditure2'!$F42,'Step 1_Expenditure2'!$F42+'Step 1_Expenditure2'!$G42-1&gt;=M$3),'Step 1_Expenditure2'!$E42*((1+'Step 1_Expenditure2'!$H42)^(M$3-1)),0),IF(M$3='Step 1_Expenditure2'!$F42,'Step 1_Expenditure2'!$E42,0))))</f>
        <v>0</v>
      </c>
      <c r="N20" s="55">
        <f>IF(N$3="","",IF('Step 1_Expenditure2'!$E42=0,0,IF('Step 1_Expenditure2'!$D42="OPEX",IF(AND(N$3&gt;='Step 1_Expenditure2'!$F42,'Step 1_Expenditure2'!$F42+'Step 1_Expenditure2'!$G42-1&gt;=N$3),'Step 1_Expenditure2'!$E42*((1+'Step 1_Expenditure2'!$H42)^(N$3-1)),0),IF(N$3='Step 1_Expenditure2'!$F42,'Step 1_Expenditure2'!$E42,0))))</f>
        <v>0</v>
      </c>
      <c r="O20" s="55">
        <f>IF(O$3="","",IF('Step 1_Expenditure2'!$E42=0,0,IF('Step 1_Expenditure2'!$D42="OPEX",IF(AND(O$3&gt;='Step 1_Expenditure2'!$F42,'Step 1_Expenditure2'!$F42+'Step 1_Expenditure2'!$G42-1&gt;=O$3),'Step 1_Expenditure2'!$E42*((1+'Step 1_Expenditure2'!$H42)^(O$3-1)),0),IF(O$3='Step 1_Expenditure2'!$F42,'Step 1_Expenditure2'!$E42,0))))</f>
        <v>0</v>
      </c>
      <c r="P20" s="55">
        <f>IF(P$3="","",IF('Step 1_Expenditure2'!$E42=0,0,IF('Step 1_Expenditure2'!$D42="OPEX",IF(AND(P$3&gt;='Step 1_Expenditure2'!$F42,'Step 1_Expenditure2'!$F42+'Step 1_Expenditure2'!$G42-1&gt;=P$3),'Step 1_Expenditure2'!$E42*((1+'Step 1_Expenditure2'!$H42)^(P$3-1)),0),IF(P$3='Step 1_Expenditure2'!$F42,'Step 1_Expenditure2'!$E42,0))))</f>
        <v>0</v>
      </c>
      <c r="Q20" s="55">
        <f>IF(Q$3="","",IF('Step 1_Expenditure2'!$E42=0,0,IF('Step 1_Expenditure2'!$D42="OPEX",IF(AND(Q$3&gt;='Step 1_Expenditure2'!$F42,'Step 1_Expenditure2'!$F42+'Step 1_Expenditure2'!$G42-1&gt;=Q$3),'Step 1_Expenditure2'!$E42*((1+'Step 1_Expenditure2'!$H42)^(Q$3-1)),0),IF(Q$3='Step 1_Expenditure2'!$F42,'Step 1_Expenditure2'!$E42,0))))</f>
        <v>0</v>
      </c>
      <c r="R20" s="55">
        <f>IF(R$3="","",IF('Step 1_Expenditure2'!$E42=0,0,IF('Step 1_Expenditure2'!$D42="OPEX",IF(AND(R$3&gt;='Step 1_Expenditure2'!$F42,'Step 1_Expenditure2'!$F42+'Step 1_Expenditure2'!$G42-1&gt;=R$3),'Step 1_Expenditure2'!$E42*((1+'Step 1_Expenditure2'!$H42)^(R$3-1)),0),IF(R$3='Step 1_Expenditure2'!$F42,'Step 1_Expenditure2'!$E42,0))))</f>
        <v>0</v>
      </c>
      <c r="S20" s="55">
        <f>IF(S$3="","",IF('Step 1_Expenditure2'!$E42=0,0,IF('Step 1_Expenditure2'!$D42="OPEX",IF(AND(S$3&gt;='Step 1_Expenditure2'!$F42,'Step 1_Expenditure2'!$F42+'Step 1_Expenditure2'!$G42-1&gt;=S$3),'Step 1_Expenditure2'!$E42*((1+'Step 1_Expenditure2'!$H42)^(S$3-1)),0),IF(S$3='Step 1_Expenditure2'!$F42,'Step 1_Expenditure2'!$E42,0))))</f>
        <v>0</v>
      </c>
      <c r="T20" s="55">
        <f>IF(T$3="","",IF('Step 1_Expenditure2'!$E42=0,0,IF('Step 1_Expenditure2'!$D42="OPEX",IF(AND(T$3&gt;='Step 1_Expenditure2'!$F42,'Step 1_Expenditure2'!$F42+'Step 1_Expenditure2'!$G42-1&gt;=T$3),'Step 1_Expenditure2'!$E42*((1+'Step 1_Expenditure2'!$H42)^(T$3-1)),0),IF(T$3='Step 1_Expenditure2'!$F42,'Step 1_Expenditure2'!$E42,0))))</f>
        <v>0</v>
      </c>
      <c r="U20" s="55">
        <f>IF(U$3="","",IF('Step 1_Expenditure2'!$E42=0,0,IF('Step 1_Expenditure2'!$D42="OPEX",IF(AND(U$3&gt;='Step 1_Expenditure2'!$F42,'Step 1_Expenditure2'!$F42+'Step 1_Expenditure2'!$G42-1&gt;=U$3),'Step 1_Expenditure2'!$E42*((1+'Step 1_Expenditure2'!$H42)^(U$3-1)),0),IF(U$3='Step 1_Expenditure2'!$F42,'Step 1_Expenditure2'!$E42,0))))</f>
        <v>0</v>
      </c>
      <c r="V20" s="55">
        <f>IF(V$3="","",IF('Step 1_Expenditure2'!$E42=0,0,IF('Step 1_Expenditure2'!$D42="OPEX",IF(AND(V$3&gt;='Step 1_Expenditure2'!$F42,'Step 1_Expenditure2'!$F42+'Step 1_Expenditure2'!$G42-1&gt;=V$3),'Step 1_Expenditure2'!$E42*((1+'Step 1_Expenditure2'!$H42)^(V$3-1)),0),IF(V$3='Step 1_Expenditure2'!$F42,'Step 1_Expenditure2'!$E42,0))))</f>
        <v>0</v>
      </c>
      <c r="W20" s="55">
        <f>IF(W$3="","",IF('Step 1_Expenditure2'!$E42=0,0,IF('Step 1_Expenditure2'!$D42="OPEX",IF(AND(W$3&gt;='Step 1_Expenditure2'!$F42,'Step 1_Expenditure2'!$F42+'Step 1_Expenditure2'!$G42-1&gt;=W$3),'Step 1_Expenditure2'!$E42*((1+'Step 1_Expenditure2'!$H42)^(W$3-1)),0),IF(W$3='Step 1_Expenditure2'!$F42,'Step 1_Expenditure2'!$E42,0))))</f>
        <v>0</v>
      </c>
      <c r="X20" s="55">
        <f>IF(X$3="","",IF('Step 1_Expenditure2'!$E42=0,0,IF('Step 1_Expenditure2'!$D42="OPEX",IF(AND(X$3&gt;='Step 1_Expenditure2'!$F42,'Step 1_Expenditure2'!$F42+'Step 1_Expenditure2'!$G42-1&gt;=X$3),'Step 1_Expenditure2'!$E42*((1+'Step 1_Expenditure2'!$H42)^(X$3-1)),0),IF(X$3='Step 1_Expenditure2'!$F42,'Step 1_Expenditure2'!$E42,0))))</f>
        <v>0</v>
      </c>
      <c r="Y20" s="55">
        <f>IF(Y$3="","",IF('Step 1_Expenditure2'!$E42=0,0,IF('Step 1_Expenditure2'!$D42="OPEX",IF(AND(Y$3&gt;='Step 1_Expenditure2'!$F42,'Step 1_Expenditure2'!$F42+'Step 1_Expenditure2'!$G42-1&gt;=Y$3),'Step 1_Expenditure2'!$E42*((1+'Step 1_Expenditure2'!$H42)^(Y$3-1)),0),IF(Y$3='Step 1_Expenditure2'!$F42,'Step 1_Expenditure2'!$E42,0))))</f>
        <v>0</v>
      </c>
      <c r="Z20" s="55">
        <f>IF(Z$3="","",IF('Step 1_Expenditure2'!$E42=0,0,IF('Step 1_Expenditure2'!$D42="OPEX",IF(AND(Z$3&gt;='Step 1_Expenditure2'!$F42,'Step 1_Expenditure2'!$F42+'Step 1_Expenditure2'!$G42-1&gt;=Z$3),'Step 1_Expenditure2'!$E42*((1+'Step 1_Expenditure2'!$H42)^(Z$3-1)),0),IF(Z$3='Step 1_Expenditure2'!$F42,'Step 1_Expenditure2'!$E42,0))))</f>
        <v>0</v>
      </c>
      <c r="AA20" s="55" t="str">
        <f>IF(AA$3="","",IF('Step 1_Expenditure2'!$E42=0,0,IF('Step 1_Expenditure2'!$D42="OPEX",IF(AND(AA$3&gt;='Step 1_Expenditure2'!$F42,'Step 1_Expenditure2'!$F42+'Step 1_Expenditure2'!$G42-1&gt;=AA$3),'Step 1_Expenditure2'!$E42*((1+'Step 1_Expenditure2'!$H42)^(AA$3-1)),0),IF(AA$3='Step 1_Expenditure2'!$F42,'Step 1_Expenditure2'!$E42,0))))</f>
        <v/>
      </c>
      <c r="AB20" s="55" t="str">
        <f>IF(AB$3="","",IF('Step 1_Expenditure2'!$E42=0,0,IF('Step 1_Expenditure2'!$D42="OPEX",IF(AND(AB$3&gt;='Step 1_Expenditure2'!$F42,'Step 1_Expenditure2'!$F42+'Step 1_Expenditure2'!$G42-1&gt;=AB$3),'Step 1_Expenditure2'!$E42*((1+'Step 1_Expenditure2'!$H42)^(AB$3-1)),0),IF(AB$3='Step 1_Expenditure2'!$F42,'Step 1_Expenditure2'!$E42,0))))</f>
        <v/>
      </c>
      <c r="AC20" s="55" t="str">
        <f>IF(AC$3="","",IF('Step 1_Expenditure2'!$E42=0,0,IF('Step 1_Expenditure2'!$D42="OPEX",IF(AND(AC$3&gt;='Step 1_Expenditure2'!$F42,'Step 1_Expenditure2'!$F42+'Step 1_Expenditure2'!$G42-1&gt;=AC$3),'Step 1_Expenditure2'!$E42*((1+'Step 1_Expenditure2'!$H42)^(AC$3-1)),0),IF(AC$3='Step 1_Expenditure2'!$F42,'Step 1_Expenditure2'!$E42,0))))</f>
        <v/>
      </c>
      <c r="AD20" s="55" t="str">
        <f>IF(AD$3="","",IF('Step 1_Expenditure2'!$E42=0,0,IF('Step 1_Expenditure2'!$D42="OPEX",IF(AND(AD$3&gt;='Step 1_Expenditure2'!$F42,'Step 1_Expenditure2'!$F42+'Step 1_Expenditure2'!$G42-1&gt;=AD$3),'Step 1_Expenditure2'!$E42*((1+'Step 1_Expenditure2'!$H42)^(AD$3-1)),0),IF(AD$3='Step 1_Expenditure2'!$F42,'Step 1_Expenditure2'!$E42,0))))</f>
        <v/>
      </c>
      <c r="AE20" s="55" t="str">
        <f>IF(AE$3="","",IF('Step 1_Expenditure2'!$E42=0,0,IF('Step 1_Expenditure2'!$D42="OPEX",IF(AND(AE$3&gt;='Step 1_Expenditure2'!$F42,'Step 1_Expenditure2'!$F42+'Step 1_Expenditure2'!$G42-1&gt;=AE$3),'Step 1_Expenditure2'!$E42*((1+'Step 1_Expenditure2'!$H42)^(AE$3-1)),0),IF(AE$3='Step 1_Expenditure2'!$F42,'Step 1_Expenditure2'!$E42,0))))</f>
        <v/>
      </c>
      <c r="AF20" s="55" t="str">
        <f>IF(AF$3="","",IF('Step 1_Expenditure2'!$E42=0,0,IF('Step 1_Expenditure2'!$D42="OPEX",IF(AND(AF$3&gt;='Step 1_Expenditure2'!$F42,'Step 1_Expenditure2'!$F42+'Step 1_Expenditure2'!$G42-1&gt;=AF$3),'Step 1_Expenditure2'!$E42*((1+'Step 1_Expenditure2'!$H42)^(AF$3-1)),0),IF(AF$3='Step 1_Expenditure2'!$F42,'Step 1_Expenditure2'!$E42,0))))</f>
        <v/>
      </c>
      <c r="AG20" s="55" t="str">
        <f>IF(AG$3="","",IF('Step 1_Expenditure2'!$E42=0,0,IF('Step 1_Expenditure2'!$D42="OPEX",IF(AND(AG$3&gt;='Step 1_Expenditure2'!$F42,'Step 1_Expenditure2'!$F42+'Step 1_Expenditure2'!$G42-1&gt;=AG$3),'Step 1_Expenditure2'!$E42*((1+'Step 1_Expenditure2'!$H42)^(AG$3-1)),0),IF(AG$3='Step 1_Expenditure2'!$F42,'Step 1_Expenditure2'!$E42,0))))</f>
        <v/>
      </c>
      <c r="AH20" s="55" t="str">
        <f>IF(AH$3="","",IF('Step 1_Expenditure2'!$E42=0,0,IF('Step 1_Expenditure2'!$D42="OPEX",IF(AND(AH$3&gt;='Step 1_Expenditure2'!$F42,'Step 1_Expenditure2'!$F42+'Step 1_Expenditure2'!$G42-1&gt;=AH$3),'Step 1_Expenditure2'!$E42*((1+'Step 1_Expenditure2'!$H42)^(AH$3-1)),0),IF(AH$3='Step 1_Expenditure2'!$F42,'Step 1_Expenditure2'!$E42,0))))</f>
        <v/>
      </c>
      <c r="AI20" s="55" t="str">
        <f>IF(AI$3="","",IF('Step 1_Expenditure2'!$E42=0,0,IF('Step 1_Expenditure2'!$D42="OPEX",IF(AND(AI$3&gt;='Step 1_Expenditure2'!$F42,'Step 1_Expenditure2'!$F42+'Step 1_Expenditure2'!$G42-1&gt;=AI$3),'Step 1_Expenditure2'!$E42*((1+'Step 1_Expenditure2'!$H42)^(AI$3-1)),0),IF(AI$3='Step 1_Expenditure2'!$F42,'Step 1_Expenditure2'!$E42,0))))</f>
        <v/>
      </c>
      <c r="AJ20" s="55" t="str">
        <f>IF(AJ$3="","",IF('Step 1_Expenditure2'!$E42=0,0,IF('Step 1_Expenditure2'!$D42="OPEX",IF(AND(AJ$3&gt;='Step 1_Expenditure2'!$F42,'Step 1_Expenditure2'!$F42+'Step 1_Expenditure2'!$G42-1&gt;=AJ$3),'Step 1_Expenditure2'!$E42*((1+'Step 1_Expenditure2'!$H42)^(AJ$3-1)),0),IF(AJ$3='Step 1_Expenditure2'!$F42,'Step 1_Expenditure2'!$E42,0))))</f>
        <v/>
      </c>
      <c r="AK20" s="55" t="str">
        <f>IF(AK$3="","",IF('Step 1_Expenditure2'!$E42=0,0,IF('Step 1_Expenditure2'!$D42="OPEX",IF(AND(AK$3&gt;='Step 1_Expenditure2'!$F42,'Step 1_Expenditure2'!$F42+'Step 1_Expenditure2'!$G42-1&gt;=AK$3),'Step 1_Expenditure2'!$E42*((1+'Step 1_Expenditure2'!$H42)^(AK$3-1)),0),IF(AK$3='Step 1_Expenditure2'!$F42,'Step 1_Expenditure2'!$E42,0))))</f>
        <v/>
      </c>
      <c r="AL20" s="55" t="str">
        <f>IF(AL$3="","",IF('Step 1_Expenditure2'!$E42=0,0,IF('Step 1_Expenditure2'!$D42="OPEX",IF(AND(AL$3&gt;='Step 1_Expenditure2'!$F42,'Step 1_Expenditure2'!$F42+'Step 1_Expenditure2'!$G42-1&gt;=AL$3),'Step 1_Expenditure2'!$E42*((1+'Step 1_Expenditure2'!$H42)^(AL$3-1)),0),IF(AL$3='Step 1_Expenditure2'!$F42,'Step 1_Expenditure2'!$E42,0))))</f>
        <v/>
      </c>
      <c r="AM20" s="55" t="str">
        <f>IF(AM$3="","",IF('Step 1_Expenditure2'!$E42=0,0,IF('Step 1_Expenditure2'!$D42="OPEX",IF(AND(AM$3&gt;='Step 1_Expenditure2'!$F42,'Step 1_Expenditure2'!$F42+'Step 1_Expenditure2'!$G42-1&gt;=AM$3),'Step 1_Expenditure2'!$E42*((1+'Step 1_Expenditure2'!$H42)^(AM$3-1)),0),IF(AM$3='Step 1_Expenditure2'!$F42,'Step 1_Expenditure2'!$E42,0))))</f>
        <v/>
      </c>
      <c r="AN20" s="55" t="str">
        <f>IF(AN$3="","",IF('Step 1_Expenditure2'!$E42=0,0,IF('Step 1_Expenditure2'!$D42="OPEX",IF(AND(AN$3&gt;='Step 1_Expenditure2'!$F42,'Step 1_Expenditure2'!$F42+'Step 1_Expenditure2'!$G42-1&gt;=AN$3),'Step 1_Expenditure2'!$E42*((1+'Step 1_Expenditure2'!$H42)^(AN$3-1)),0),IF(AN$3='Step 1_Expenditure2'!$F42,'Step 1_Expenditure2'!$E42,0))))</f>
        <v/>
      </c>
      <c r="AO20" s="55" t="str">
        <f>IF(AO$3="","",IF('Step 1_Expenditure2'!$E42=0,0,IF('Step 1_Expenditure2'!$D42="OPEX",IF(AND(AO$3&gt;='Step 1_Expenditure2'!$F42,'Step 1_Expenditure2'!$F42+'Step 1_Expenditure2'!$G42-1&gt;=AO$3),'Step 1_Expenditure2'!$E42*((1+'Step 1_Expenditure2'!$H42)^(AO$3-1)),0),IF(AO$3='Step 1_Expenditure2'!$F42,'Step 1_Expenditure2'!$E42,0))))</f>
        <v/>
      </c>
      <c r="AP20" s="55" t="str">
        <f>IF(AP$3="","",IF('Step 1_Expenditure2'!$E42=0,0,IF('Step 1_Expenditure2'!$D42="OPEX",IF(AND(AP$3&gt;='Step 1_Expenditure2'!$F42,'Step 1_Expenditure2'!$F42+'Step 1_Expenditure2'!$G42-1&gt;=AP$3),'Step 1_Expenditure2'!$E42*((1+'Step 1_Expenditure2'!$H42)^(AP$3-1)),0),IF(AP$3='Step 1_Expenditure2'!$F42,'Step 1_Expenditure2'!$E42,0))))</f>
        <v/>
      </c>
      <c r="AQ20" s="55" t="str">
        <f>IF(AQ$3="","",IF('Step 1_Expenditure2'!$E42=0,0,IF('Step 1_Expenditure2'!$D42="OPEX",IF(AND(AQ$3&gt;='Step 1_Expenditure2'!$F42,'Step 1_Expenditure2'!$F42+'Step 1_Expenditure2'!$G42-1&gt;=AQ$3),'Step 1_Expenditure2'!$E42*((1+'Step 1_Expenditure2'!$H42)^(AQ$3-1)),0),IF(AQ$3='Step 1_Expenditure2'!$F42,'Step 1_Expenditure2'!$E42,0))))</f>
        <v/>
      </c>
      <c r="AR20" s="55" t="str">
        <f>IF(AR$3="","",IF('Step 1_Expenditure2'!$E42=0,0,IF('Step 1_Expenditure2'!$D42="OPEX",IF(AND(AR$3&gt;='Step 1_Expenditure2'!$F42,'Step 1_Expenditure2'!$F42+'Step 1_Expenditure2'!$G42-1&gt;=AR$3),'Step 1_Expenditure2'!$E42*((1+'Step 1_Expenditure2'!$H42)^(AR$3-1)),0),IF(AR$3='Step 1_Expenditure2'!$F42,'Step 1_Expenditure2'!$E42,0))))</f>
        <v/>
      </c>
      <c r="AS20" s="55" t="str">
        <f>IF(AS$3="","",IF('Step 1_Expenditure2'!$E42=0,0,IF('Step 1_Expenditure2'!$D42="OPEX",IF(AND(AS$3&gt;='Step 1_Expenditure2'!$F42,'Step 1_Expenditure2'!$F42+'Step 1_Expenditure2'!$G42-1&gt;=AS$3),'Step 1_Expenditure2'!$E42*((1+'Step 1_Expenditure2'!$H42)^(AS$3-1)),0),IF(AS$3='Step 1_Expenditure2'!$F42,'Step 1_Expenditure2'!$E42,0))))</f>
        <v/>
      </c>
      <c r="AT20" s="55" t="str">
        <f>IF(AT$3="","",IF('Step 1_Expenditure2'!$E42=0,0,IF('Step 1_Expenditure2'!$D42="OPEX",IF(AND(AT$3&gt;='Step 1_Expenditure2'!$F42,'Step 1_Expenditure2'!$F42+'Step 1_Expenditure2'!$G42-1&gt;=AT$3),'Step 1_Expenditure2'!$E42*((1+'Step 1_Expenditure2'!$H42)^(AT$3-1)),0),IF(AT$3='Step 1_Expenditure2'!$F42,'Step 1_Expenditure2'!$E42,0))))</f>
        <v/>
      </c>
      <c r="AU20" s="55" t="str">
        <f>IF(AU$3="","",IF('Step 1_Expenditure2'!$E42=0,0,IF('Step 1_Expenditure2'!$D42="OPEX",IF(AND(AU$3&gt;='Step 1_Expenditure2'!$F42,'Step 1_Expenditure2'!$F42+'Step 1_Expenditure2'!$G42-1&gt;=AU$3),'Step 1_Expenditure2'!$E42*((1+'Step 1_Expenditure2'!$H42)^(AU$3-1)),0),IF(AU$3='Step 1_Expenditure2'!$F42,'Step 1_Expenditure2'!$E42,0))))</f>
        <v/>
      </c>
      <c r="AV20" s="55" t="str">
        <f>IF(AV$3="","",IF('Step 1_Expenditure2'!$E42=0,0,IF('Step 1_Expenditure2'!$D42="OPEX",IF(AND(AV$3&gt;='Step 1_Expenditure2'!$F42,'Step 1_Expenditure2'!$F42+'Step 1_Expenditure2'!$G42-1&gt;=AV$3),'Step 1_Expenditure2'!$E42*((1+'Step 1_Expenditure2'!$H42)^(AV$3-1)),0),IF(AV$3='Step 1_Expenditure2'!$F42,'Step 1_Expenditure2'!$E42,0))))</f>
        <v/>
      </c>
      <c r="AW20" s="55" t="str">
        <f>IF(AW$3="","",IF('Step 1_Expenditure2'!$E42=0,0,IF('Step 1_Expenditure2'!$D42="OPEX",IF(AND(AW$3&gt;='Step 1_Expenditure2'!$F42,'Step 1_Expenditure2'!$F42+'Step 1_Expenditure2'!$G42-1&gt;=AW$3),'Step 1_Expenditure2'!$E42*((1+'Step 1_Expenditure2'!$H42)^(AW$3-1)),0),IF(AW$3='Step 1_Expenditure2'!$F42,'Step 1_Expenditure2'!$E42,0))))</f>
        <v/>
      </c>
      <c r="AX20" s="55" t="str">
        <f>IF(AX$3="","",IF('Step 1_Expenditure2'!$E42=0,0,IF('Step 1_Expenditure2'!$D42="OPEX",IF(AND(AX$3&gt;='Step 1_Expenditure2'!$F42,'Step 1_Expenditure2'!$F42+'Step 1_Expenditure2'!$G42-1&gt;=AX$3),'Step 1_Expenditure2'!$E42*((1+'Step 1_Expenditure2'!$H42)^(AX$3-1)),0),IF(AX$3='Step 1_Expenditure2'!$F42,'Step 1_Expenditure2'!$E42,0))))</f>
        <v/>
      </c>
      <c r="AY20" s="55" t="str">
        <f>IF(AY$3="","",IF('Step 1_Expenditure2'!$E42=0,0,IF('Step 1_Expenditure2'!$D42="OPEX",IF(AND(AY$3&gt;='Step 1_Expenditure2'!$F42,'Step 1_Expenditure2'!$F42+'Step 1_Expenditure2'!$G42-1&gt;=AY$3),'Step 1_Expenditure2'!$E42*((1+'Step 1_Expenditure2'!$H42)^(AY$3-1)),0),IF(AY$3='Step 1_Expenditure2'!$F42,'Step 1_Expenditure2'!$E42,0))))</f>
        <v/>
      </c>
      <c r="AZ20" s="55" t="str">
        <f>IF(AZ$3="","",IF('Step 1_Expenditure2'!$E42=0,0,IF('Step 1_Expenditure2'!$D42="OPEX",IF(AND(AZ$3&gt;='Step 1_Expenditure2'!$F42,'Step 1_Expenditure2'!$F42+'Step 1_Expenditure2'!$G42-1&gt;=AZ$3),'Step 1_Expenditure2'!$E42*((1+'Step 1_Expenditure2'!$H42)^(AZ$3-1)),0),IF(AZ$3='Step 1_Expenditure2'!$F42,'Step 1_Expenditure2'!$E42,0))))</f>
        <v/>
      </c>
      <c r="BA20" s="55" t="str">
        <f>IF(BA$3="","",IF('Step 1_Expenditure2'!$E42=0,0,IF('Step 1_Expenditure2'!$D42="OPEX",IF(AND(BA$3&gt;='Step 1_Expenditure2'!$F42,'Step 1_Expenditure2'!$F42+'Step 1_Expenditure2'!$G42-1&gt;=BA$3),'Step 1_Expenditure2'!$E42*((1+'Step 1_Expenditure2'!$H42)^(BA$3-1)),0),IF(BA$3='Step 1_Expenditure2'!$F42,'Step 1_Expenditure2'!$E42,0))))</f>
        <v/>
      </c>
      <c r="BB20" s="55" t="str">
        <f>IF(BB$3="","",IF('Step 1_Expenditure2'!$E42=0,0,IF('Step 1_Expenditure2'!$D42="OPEX",IF(AND(BB$3&gt;='Step 1_Expenditure2'!$F42,'Step 1_Expenditure2'!$F42+'Step 1_Expenditure2'!$G42-1&gt;=BB$3),'Step 1_Expenditure2'!$E42*((1+'Step 1_Expenditure2'!$H42)^(BB$3-1)),0),IF(BB$3='Step 1_Expenditure2'!$F42,'Step 1_Expenditure2'!$E42,0))))</f>
        <v/>
      </c>
      <c r="BC20" s="55" t="str">
        <f>IF(BC$3="","",IF('Step 1_Expenditure2'!$E42=0,0,IF('Step 1_Expenditure2'!$D42="OPEX",IF(AND(BC$3&gt;='Step 1_Expenditure2'!$F42,'Step 1_Expenditure2'!$F42+'Step 1_Expenditure2'!$G42-1&gt;=BC$3),'Step 1_Expenditure2'!$E42*((1+'Step 1_Expenditure2'!$H42)^(BC$3-1)),0),IF(BC$3='Step 1_Expenditure2'!$F42,'Step 1_Expenditure2'!$E42,0))))</f>
        <v/>
      </c>
      <c r="BD20" s="55" t="str">
        <f>IF(BD$3="","",IF('Step 1_Expenditure2'!$E42=0,0,IF('Step 1_Expenditure2'!$D42="OPEX",IF(AND(BD$3&gt;='Step 1_Expenditure2'!$F42,'Step 1_Expenditure2'!$F42+'Step 1_Expenditure2'!$G42-1&gt;=BD$3),'Step 1_Expenditure2'!$E42*((1+'Step 1_Expenditure2'!$H42)^(BD$3-1)),0),IF(BD$3='Step 1_Expenditure2'!$F42,'Step 1_Expenditure2'!$E42,0))))</f>
        <v/>
      </c>
      <c r="BE20" s="55" t="str">
        <f>IF(BE$3="","",IF('Step 1_Expenditure2'!$E42=0,0,IF('Step 1_Expenditure2'!$D42="OPEX",IF(AND(BE$3&gt;='Step 1_Expenditure2'!$F42,'Step 1_Expenditure2'!$F42+'Step 1_Expenditure2'!$G42-1&gt;=BE$3),'Step 1_Expenditure2'!$E42*((1+'Step 1_Expenditure2'!$H42)^(BE$3-1)),0),IF(BE$3='Step 1_Expenditure2'!$F42,'Step 1_Expenditure2'!$E42,0))))</f>
        <v/>
      </c>
      <c r="BF20" s="55" t="str">
        <f>IF(BF$3="","",IF('Step 1_Expenditure2'!$E42=0,0,IF('Step 1_Expenditure2'!$D42="OPEX",IF(AND(BF$3&gt;='Step 1_Expenditure2'!$F42,'Step 1_Expenditure2'!$F42+'Step 1_Expenditure2'!$G42-1&gt;=BF$3),'Step 1_Expenditure2'!$E42*((1+'Step 1_Expenditure2'!$H42)^(BF$3-1)),0),IF(BF$3='Step 1_Expenditure2'!$F42,'Step 1_Expenditure2'!$E42,0))))</f>
        <v/>
      </c>
      <c r="BG20" s="55" t="str">
        <f>IF(BG$3="","",IF('Step 1_Expenditure2'!$E42=0,0,IF('Step 1_Expenditure2'!$D42="OPEX",IF(AND(BG$3&gt;='Step 1_Expenditure2'!$F42,'Step 1_Expenditure2'!$F42+'Step 1_Expenditure2'!$G42-1&gt;=BG$3),'Step 1_Expenditure2'!$E42*((1+'Step 1_Expenditure2'!$H42)^(BG$3-1)),0),IF(BG$3='Step 1_Expenditure2'!$F42,'Step 1_Expenditure2'!$E42,0))))</f>
        <v/>
      </c>
      <c r="BH20" s="55" t="str">
        <f>IF(BH$3="","",IF('Step 1_Expenditure2'!$E42=0,0,IF('Step 1_Expenditure2'!$D42="OPEX",IF(AND(BH$3&gt;='Step 1_Expenditure2'!$F42,'Step 1_Expenditure2'!$F42+'Step 1_Expenditure2'!$G42-1&gt;=BH$3),'Step 1_Expenditure2'!$E42*((1+'Step 1_Expenditure2'!$H42)^(BH$3-1)),0),IF(BH$3='Step 1_Expenditure2'!$F42,'Step 1_Expenditure2'!$E42,0))))</f>
        <v/>
      </c>
      <c r="BI20" s="55" t="str">
        <f>IF(BI$3="","",IF('Step 1_Expenditure2'!$E42=0,0,IF('Step 1_Expenditure2'!$D42="OPEX",IF(AND(BI$3&gt;='Step 1_Expenditure2'!$F42,'Step 1_Expenditure2'!$F42+'Step 1_Expenditure2'!$G42-1&gt;=BI$3),'Step 1_Expenditure2'!$E42*((1+'Step 1_Expenditure2'!$H42)^(BI$3-1)),0),IF(BI$3='Step 1_Expenditure2'!$F42,'Step 1_Expenditure2'!$E42,0))))</f>
        <v/>
      </c>
      <c r="BJ20" s="55" t="str">
        <f>IF(BJ$3="","",IF('Step 1_Expenditure2'!$E42=0,0,IF('Step 1_Expenditure2'!$D42="OPEX",IF(AND(BJ$3&gt;='Step 1_Expenditure2'!$F42,'Step 1_Expenditure2'!$F42+'Step 1_Expenditure2'!$G42-1&gt;=BJ$3),'Step 1_Expenditure2'!$E42*((1+'Step 1_Expenditure2'!$H42)^(BJ$3-1)),0),IF(BJ$3='Step 1_Expenditure2'!$F42,'Step 1_Expenditure2'!$E42,0))))</f>
        <v/>
      </c>
      <c r="BK20" s="55" t="str">
        <f>IF(BK$3="","",IF('Step 1_Expenditure2'!$E42=0,0,IF('Step 1_Expenditure2'!$D42="OPEX",IF(AND(BK$3&gt;='Step 1_Expenditure2'!$F42,'Step 1_Expenditure2'!$F42+'Step 1_Expenditure2'!$G42-1&gt;=BK$3),'Step 1_Expenditure2'!$E42*((1+'Step 1_Expenditure2'!$H42)^(BK$3-1)),0),IF(BK$3='Step 1_Expenditure2'!$F42,'Step 1_Expenditure2'!$E42,0))))</f>
        <v/>
      </c>
      <c r="BL20" s="55" t="str">
        <f>IF(BL$3="","",IF('Step 1_Expenditure2'!$E42=0,0,IF('Step 1_Expenditure2'!$D42="OPEX",IF(AND(BL$3&gt;='Step 1_Expenditure2'!$F42,'Step 1_Expenditure2'!$F42+'Step 1_Expenditure2'!$G42-1&gt;=BL$3),'Step 1_Expenditure2'!$E42*((1+'Step 1_Expenditure2'!$H42)^(BL$3-1)),0),IF(BL$3='Step 1_Expenditure2'!$F42,'Step 1_Expenditure2'!$E42,0))))</f>
        <v/>
      </c>
      <c r="BM20" s="55" t="str">
        <f>IF(BM$3="","",IF('Step 1_Expenditure2'!$E42=0,0,IF('Step 1_Expenditure2'!$D42="OPEX",IF(AND(BM$3&gt;='Step 1_Expenditure2'!$F42,'Step 1_Expenditure2'!$F42+'Step 1_Expenditure2'!$G42-1&gt;=BM$3),'Step 1_Expenditure2'!$E42*((1+'Step 1_Expenditure2'!$H42)^(BM$3-1)),0),IF(BM$3='Step 1_Expenditure2'!$F42,'Step 1_Expenditure2'!$E42,0))))</f>
        <v/>
      </c>
      <c r="BN20" s="55" t="str">
        <f>IF(BN$3="","",IF('Step 1_Expenditure2'!$E42=0,0,IF('Step 1_Expenditure2'!$D42="OPEX",IF(AND(BN$3&gt;='Step 1_Expenditure2'!$F42,'Step 1_Expenditure2'!$F42+'Step 1_Expenditure2'!$G42-1&gt;=BN$3),'Step 1_Expenditure2'!$E42*((1+'Step 1_Expenditure2'!$H42)^(BN$3-1)),0),IF(BN$3='Step 1_Expenditure2'!$F42,'Step 1_Expenditure2'!$E42,0))))</f>
        <v/>
      </c>
      <c r="BO20" s="55" t="str">
        <f>IF(BO$3="","",IF('Step 1_Expenditure2'!$E42=0,0,IF('Step 1_Expenditure2'!$D42="OPEX",IF(AND(BO$3&gt;='Step 1_Expenditure2'!$F42,'Step 1_Expenditure2'!$F42+'Step 1_Expenditure2'!$G42-1&gt;=BO$3),'Step 1_Expenditure2'!$E42*((1+'Step 1_Expenditure2'!$H42)^(BO$3-1)),0),IF(BO$3='Step 1_Expenditure2'!$F42,'Step 1_Expenditure2'!$E42,0))))</f>
        <v/>
      </c>
      <c r="BP20" s="55" t="str">
        <f>IF(BP$3="","",IF('Step 1_Expenditure2'!$E42=0,0,IF('Step 1_Expenditure2'!$D42="OPEX",IF(AND(BP$3&gt;='Step 1_Expenditure2'!$F42,'Step 1_Expenditure2'!$F42+'Step 1_Expenditure2'!$G42-1&gt;=BP$3),'Step 1_Expenditure2'!$E42*((1+'Step 1_Expenditure2'!$H42)^(BP$3-1)),0),IF(BP$3='Step 1_Expenditure2'!$F42,'Step 1_Expenditure2'!$E42,0))))</f>
        <v/>
      </c>
      <c r="BQ20" s="55" t="str">
        <f>IF(BQ$3="","",IF('Step 1_Expenditure2'!$E42=0,0,IF('Step 1_Expenditure2'!$D42="OPEX",IF(AND(BQ$3&gt;='Step 1_Expenditure2'!$F42,'Step 1_Expenditure2'!$F42+'Step 1_Expenditure2'!$G42-1&gt;=BQ$3),'Step 1_Expenditure2'!$E42*((1+'Step 1_Expenditure2'!$H42)^(BQ$3-1)),0),IF(BQ$3='Step 1_Expenditure2'!$F42,'Step 1_Expenditure2'!$E42,0))))</f>
        <v/>
      </c>
      <c r="BR20" s="55" t="str">
        <f>IF(BR$3="","",IF('Step 1_Expenditure2'!$E42=0,0,IF('Step 1_Expenditure2'!$D42="OPEX",IF(AND(BR$3&gt;='Step 1_Expenditure2'!$F42,'Step 1_Expenditure2'!$F42+'Step 1_Expenditure2'!$G42-1&gt;=BR$3),'Step 1_Expenditure2'!$E42*((1+'Step 1_Expenditure2'!$H42)^(BR$3-1)),0),IF(BR$3='Step 1_Expenditure2'!$F42,'Step 1_Expenditure2'!$E42,0))))</f>
        <v/>
      </c>
      <c r="BS20" s="55" t="str">
        <f>IF(BS$3="","",IF('Step 1_Expenditure2'!$E42=0,0,IF('Step 1_Expenditure2'!$D42="OPEX",IF(AND(BS$3&gt;='Step 1_Expenditure2'!$F42,'Step 1_Expenditure2'!$F42+'Step 1_Expenditure2'!$G42-1&gt;=BS$3),'Step 1_Expenditure2'!$E42*((1+'Step 1_Expenditure2'!$H42)^(BS$3-1)),0),IF(BS$3='Step 1_Expenditure2'!$F42,'Step 1_Expenditure2'!$E42,0))))</f>
        <v/>
      </c>
      <c r="BT20" s="55" t="str">
        <f>IF(BT$3="","",IF('Step 1_Expenditure2'!$E42=0,0,IF('Step 1_Expenditure2'!$D42="OPEX",IF(AND(BT$3&gt;='Step 1_Expenditure2'!$F42,'Step 1_Expenditure2'!$F42+'Step 1_Expenditure2'!$G42-1&gt;=BT$3),'Step 1_Expenditure2'!$E42*((1+'Step 1_Expenditure2'!$H42)^(BT$3-1)),0),IF(BT$3='Step 1_Expenditure2'!$F42,'Step 1_Expenditure2'!$E42,0))))</f>
        <v/>
      </c>
      <c r="BU20" s="55" t="str">
        <f>IF(BU$3="","",IF('Step 1_Expenditure2'!$E42=0,0,IF('Step 1_Expenditure2'!$D42="OPEX",IF(AND(BU$3&gt;='Step 1_Expenditure2'!$F42,'Step 1_Expenditure2'!$F42+'Step 1_Expenditure2'!$G42-1&gt;=BU$3),'Step 1_Expenditure2'!$E42*((1+'Step 1_Expenditure2'!$H42)^(BU$3-1)),0),IF(BU$3='Step 1_Expenditure2'!$F42,'Step 1_Expenditure2'!$E42,0))))</f>
        <v/>
      </c>
      <c r="BV20" s="55" t="str">
        <f>IF(BV$3="","",IF('Step 1_Expenditure2'!$E42=0,0,IF('Step 1_Expenditure2'!$D42="OPEX",IF(AND(BV$3&gt;='Step 1_Expenditure2'!$F42,'Step 1_Expenditure2'!$F42+'Step 1_Expenditure2'!$G42-1&gt;=BV$3),'Step 1_Expenditure2'!$E42*((1+'Step 1_Expenditure2'!$H42)^(BV$3-1)),0),IF(BV$3='Step 1_Expenditure2'!$F42,'Step 1_Expenditure2'!$E42,0))))</f>
        <v/>
      </c>
      <c r="BW20" s="55" t="str">
        <f>IF(BW$3="","",IF('Step 1_Expenditure2'!$E42=0,0,IF('Step 1_Expenditure2'!$D42="OPEX",IF(AND(BW$3&gt;='Step 1_Expenditure2'!$F42,'Step 1_Expenditure2'!$F42+'Step 1_Expenditure2'!$G42-1&gt;=BW$3),'Step 1_Expenditure2'!$E42*((1+'Step 1_Expenditure2'!$H42)^(BW$3-1)),0),IF(BW$3='Step 1_Expenditure2'!$F42,'Step 1_Expenditure2'!$E42,0))))</f>
        <v/>
      </c>
      <c r="BX20" s="55" t="str">
        <f>IF(BX$3="","",IF('Step 1_Expenditure2'!$E42=0,0,IF('Step 1_Expenditure2'!$D42="OPEX",IF(AND(BX$3&gt;='Step 1_Expenditure2'!$F42,'Step 1_Expenditure2'!$F42+'Step 1_Expenditure2'!$G42-1&gt;=BX$3),'Step 1_Expenditure2'!$E42*((1+'Step 1_Expenditure2'!$H42)^(BX$3-1)),0),IF(BX$3='Step 1_Expenditure2'!$F42,'Step 1_Expenditure2'!$E42,0))))</f>
        <v/>
      </c>
      <c r="BY20" s="55" t="str">
        <f>IF(BY$3="","",IF('Step 1_Expenditure2'!$E42=0,0,IF('Step 1_Expenditure2'!$D42="OPEX",IF(AND(BY$3&gt;='Step 1_Expenditure2'!$F42,'Step 1_Expenditure2'!$F42+'Step 1_Expenditure2'!$G42-1&gt;=BY$3),'Step 1_Expenditure2'!$E42*((1+'Step 1_Expenditure2'!$H42)^(BY$3-1)),0),IF(BY$3='Step 1_Expenditure2'!$F42,'Step 1_Expenditure2'!$E42,0))))</f>
        <v/>
      </c>
      <c r="BZ20" s="55" t="str">
        <f>IF(BZ$3="","",IF('Step 1_Expenditure2'!$E42=0,0,IF('Step 1_Expenditure2'!$D42="OPEX",IF(AND(BZ$3&gt;='Step 1_Expenditure2'!$F42,'Step 1_Expenditure2'!$F42+'Step 1_Expenditure2'!$G42-1&gt;=BZ$3),'Step 1_Expenditure2'!$E42*((1+'Step 1_Expenditure2'!$H42)^(BZ$3-1)),0),IF(BZ$3='Step 1_Expenditure2'!$F42,'Step 1_Expenditure2'!$E42,0))))</f>
        <v/>
      </c>
      <c r="CA20" s="55" t="str">
        <f>IF(CA$3="","",IF('Step 1_Expenditure2'!$E42=0,0,IF('Step 1_Expenditure2'!$D42="OPEX",IF(AND(CA$3&gt;='Step 1_Expenditure2'!$F42,'Step 1_Expenditure2'!$F42+'Step 1_Expenditure2'!$G42-1&gt;=CA$3),'Step 1_Expenditure2'!$E42*((1+'Step 1_Expenditure2'!$H42)^(CA$3-1)),0),IF(CA$3='Step 1_Expenditure2'!$F42,'Step 1_Expenditure2'!$E42,0))))</f>
        <v/>
      </c>
      <c r="CB20" s="55" t="str">
        <f>IF(CB$3="","",IF('Step 1_Expenditure2'!$E42=0,0,IF('Step 1_Expenditure2'!$D42="OPEX",IF(AND(CB$3&gt;='Step 1_Expenditure2'!$F42,'Step 1_Expenditure2'!$F42+'Step 1_Expenditure2'!$G42-1&gt;=CB$3),'Step 1_Expenditure2'!$E42*((1+'Step 1_Expenditure2'!$H42)^(CB$3-1)),0),IF(CB$3='Step 1_Expenditure2'!$F42,'Step 1_Expenditure2'!$E42,0))))</f>
        <v/>
      </c>
      <c r="CC20" s="55" t="str">
        <f>IF(CC$3="","",IF('Step 1_Expenditure2'!$E42=0,0,IF('Step 1_Expenditure2'!$D42="OPEX",IF(AND(CC$3&gt;='Step 1_Expenditure2'!$F42,'Step 1_Expenditure2'!$F42+'Step 1_Expenditure2'!$G42-1&gt;=CC$3),'Step 1_Expenditure2'!$E42*((1+'Step 1_Expenditure2'!$H42)^(CC$3-1)),0),IF(CC$3='Step 1_Expenditure2'!$F42,'Step 1_Expenditure2'!$E42,0))))</f>
        <v/>
      </c>
      <c r="CD20" s="55" t="str">
        <f>IF(CD$3="","",IF('Step 1_Expenditure2'!$E42=0,0,IF('Step 1_Expenditure2'!$D42="OPEX",IF(AND(CD$3&gt;='Step 1_Expenditure2'!$F42,'Step 1_Expenditure2'!$F42+'Step 1_Expenditure2'!$G42-1&gt;=CD$3),'Step 1_Expenditure2'!$E42*((1+'Step 1_Expenditure2'!$H42)^(CD$3-1)),0),IF(CD$3='Step 1_Expenditure2'!$F42,'Step 1_Expenditure2'!$E42,0))))</f>
        <v/>
      </c>
      <c r="CE20" s="55" t="str">
        <f>IF(CE$3="","",IF('Step 1_Expenditure2'!$E42=0,0,IF('Step 1_Expenditure2'!$D42="OPEX",IF(AND(CE$3&gt;='Step 1_Expenditure2'!$F42,'Step 1_Expenditure2'!$F42+'Step 1_Expenditure2'!$G42-1&gt;=CE$3),'Step 1_Expenditure2'!$E42*((1+'Step 1_Expenditure2'!$H42)^(CE$3-1)),0),IF(CE$3='Step 1_Expenditure2'!$F42,'Step 1_Expenditure2'!$E42,0))))</f>
        <v/>
      </c>
      <c r="CF20" s="55" t="str">
        <f>IF(CF$3="","",IF('Step 1_Expenditure2'!$E42=0,0,IF('Step 1_Expenditure2'!$D42="OPEX",IF(AND(CF$3&gt;='Step 1_Expenditure2'!$F42,'Step 1_Expenditure2'!$F42+'Step 1_Expenditure2'!$G42-1&gt;=CF$3),'Step 1_Expenditure2'!$E42*((1+'Step 1_Expenditure2'!$H42)^(CF$3-1)),0),IF(CF$3='Step 1_Expenditure2'!$F42,'Step 1_Expenditure2'!$E42,0))))</f>
        <v/>
      </c>
      <c r="CG20" s="55" t="str">
        <f>IF(CG$3="","",IF('Step 1_Expenditure2'!$E42=0,0,IF('Step 1_Expenditure2'!$D42="OPEX",IF(AND(CG$3&gt;='Step 1_Expenditure2'!$F42,'Step 1_Expenditure2'!$F42+'Step 1_Expenditure2'!$G42-1&gt;=CG$3),'Step 1_Expenditure2'!$E42*((1+'Step 1_Expenditure2'!$H42)^(CG$3-1)),0),IF(CG$3='Step 1_Expenditure2'!$F42,'Step 1_Expenditure2'!$E42,0))))</f>
        <v/>
      </c>
      <c r="CH20" s="55" t="str">
        <f>IF(CH$3="","",IF('Step 1_Expenditure2'!$E42=0,0,IF('Step 1_Expenditure2'!$D42="OPEX",IF(AND(CH$3&gt;='Step 1_Expenditure2'!$F42,'Step 1_Expenditure2'!$F42+'Step 1_Expenditure2'!$G42-1&gt;=CH$3),'Step 1_Expenditure2'!$E42*((1+'Step 1_Expenditure2'!$H42)^(CH$3-1)),0),IF(CH$3='Step 1_Expenditure2'!$F42,'Step 1_Expenditure2'!$E42,0))))</f>
        <v/>
      </c>
      <c r="CI20" s="55" t="str">
        <f>IF(CI$3="","",IF('Step 1_Expenditure2'!$E42=0,0,IF('Step 1_Expenditure2'!$D42="OPEX",IF(AND(CI$3&gt;='Step 1_Expenditure2'!$F42,'Step 1_Expenditure2'!$F42+'Step 1_Expenditure2'!$G42-1&gt;=CI$3),'Step 1_Expenditure2'!$E42*((1+'Step 1_Expenditure2'!$H42)^(CI$3-1)),0),IF(CI$3='Step 1_Expenditure2'!$F42,'Step 1_Expenditure2'!$E42,0))))</f>
        <v/>
      </c>
      <c r="CJ20" s="55" t="str">
        <f>IF(CJ$3="","",IF('Step 1_Expenditure2'!$E42=0,0,IF('Step 1_Expenditure2'!$D42="OPEX",IF(AND(CJ$3&gt;='Step 1_Expenditure2'!$F42,'Step 1_Expenditure2'!$F42+'Step 1_Expenditure2'!$G42-1&gt;=CJ$3),'Step 1_Expenditure2'!$E42*((1+'Step 1_Expenditure2'!$H42)^(CJ$3-1)),0),IF(CJ$3='Step 1_Expenditure2'!$F42,'Step 1_Expenditure2'!$E42,0))))</f>
        <v/>
      </c>
      <c r="CK20" s="55" t="str">
        <f>IF(CK$3="","",IF('Step 1_Expenditure2'!$E42=0,0,IF('Step 1_Expenditure2'!$D42="OPEX",IF(AND(CK$3&gt;='Step 1_Expenditure2'!$F42,'Step 1_Expenditure2'!$F42+'Step 1_Expenditure2'!$G42-1&gt;=CK$3),'Step 1_Expenditure2'!$E42*((1+'Step 1_Expenditure2'!$H42)^(CK$3-1)),0),IF(CK$3='Step 1_Expenditure2'!$F42,'Step 1_Expenditure2'!$E42,0))))</f>
        <v/>
      </c>
      <c r="CL20" s="55" t="str">
        <f>IF(CL$3="","",IF('Step 1_Expenditure2'!$E42=0,0,IF('Step 1_Expenditure2'!$D42="OPEX",IF(AND(CL$3&gt;='Step 1_Expenditure2'!$F42,'Step 1_Expenditure2'!$F42+'Step 1_Expenditure2'!$G42-1&gt;=CL$3),'Step 1_Expenditure2'!$E42*((1+'Step 1_Expenditure2'!$H42)^(CL$3-1)),0),IF(CL$3='Step 1_Expenditure2'!$F42,'Step 1_Expenditure2'!$E42,0))))</f>
        <v/>
      </c>
      <c r="CM20" s="55" t="str">
        <f>IF(CM$3="","",IF('Step 1_Expenditure2'!$E42=0,0,IF('Step 1_Expenditure2'!$D42="OPEX",IF(AND(CM$3&gt;='Step 1_Expenditure2'!$F42,'Step 1_Expenditure2'!$F42+'Step 1_Expenditure2'!$G42-1&gt;=CM$3),'Step 1_Expenditure2'!$E42*((1+'Step 1_Expenditure2'!$H42)^(CM$3-1)),0),IF(CM$3='Step 1_Expenditure2'!$F42,'Step 1_Expenditure2'!$E42,0))))</f>
        <v/>
      </c>
      <c r="CN20" s="55" t="str">
        <f>IF(CN$3="","",IF('Step 1_Expenditure2'!$E42=0,0,IF('Step 1_Expenditure2'!$D42="OPEX",IF(AND(CN$3&gt;='Step 1_Expenditure2'!$F42,'Step 1_Expenditure2'!$F42+'Step 1_Expenditure2'!$G42-1&gt;=CN$3),'Step 1_Expenditure2'!$E42*((1+'Step 1_Expenditure2'!$H42)^(CN$3-1)),0),IF(CN$3='Step 1_Expenditure2'!$F42,'Step 1_Expenditure2'!$E42,0))))</f>
        <v/>
      </c>
      <c r="CO20" s="55" t="str">
        <f>IF(CO$3="","",IF('Step 1_Expenditure2'!$E42=0,0,IF('Step 1_Expenditure2'!$D42="OPEX",IF(AND(CO$3&gt;='Step 1_Expenditure2'!$F42,'Step 1_Expenditure2'!$F42+'Step 1_Expenditure2'!$G42-1&gt;=CO$3),'Step 1_Expenditure2'!$E42*((1+'Step 1_Expenditure2'!$H42)^(CO$3-1)),0),IF(CO$3='Step 1_Expenditure2'!$F42,'Step 1_Expenditure2'!$E42,0))))</f>
        <v/>
      </c>
      <c r="CP20" s="55" t="str">
        <f>IF(CP$3="","",IF('Step 1_Expenditure2'!$E42=0,0,IF('Step 1_Expenditure2'!$D42="OPEX",IF(AND(CP$3&gt;='Step 1_Expenditure2'!$F42,'Step 1_Expenditure2'!$F42+'Step 1_Expenditure2'!$G42-1&gt;=CP$3),'Step 1_Expenditure2'!$E42*((1+'Step 1_Expenditure2'!$H42)^(CP$3-1)),0),IF(CP$3='Step 1_Expenditure2'!$F42,'Step 1_Expenditure2'!$E42,0))))</f>
        <v/>
      </c>
      <c r="CQ20" s="55" t="str">
        <f>IF(CQ$3="","",IF('Step 1_Expenditure2'!$E42=0,0,IF('Step 1_Expenditure2'!$D42="OPEX",IF(AND(CQ$3&gt;='Step 1_Expenditure2'!$F42,'Step 1_Expenditure2'!$F42+'Step 1_Expenditure2'!$G42-1&gt;=CQ$3),'Step 1_Expenditure2'!$E42*((1+'Step 1_Expenditure2'!$H42)^(CQ$3-1)),0),IF(CQ$3='Step 1_Expenditure2'!$F42,'Step 1_Expenditure2'!$E42,0))))</f>
        <v/>
      </c>
      <c r="CR20" s="55" t="str">
        <f>IF(CR$3="","",IF('Step 1_Expenditure2'!$E42=0,0,IF('Step 1_Expenditure2'!$D42="OPEX",IF(AND(CR$3&gt;='Step 1_Expenditure2'!$F42,'Step 1_Expenditure2'!$F42+'Step 1_Expenditure2'!$G42-1&gt;=CR$3),'Step 1_Expenditure2'!$E42*((1+'Step 1_Expenditure2'!$H42)^(CR$3-1)),0),IF(CR$3='Step 1_Expenditure2'!$F42,'Step 1_Expenditure2'!$E42,0))))</f>
        <v/>
      </c>
      <c r="CS20" s="55" t="str">
        <f>IF(CS$3="","",IF('Step 1_Expenditure2'!$E42=0,0,IF('Step 1_Expenditure2'!$D42="OPEX",IF(AND(CS$3&gt;='Step 1_Expenditure2'!$F42,'Step 1_Expenditure2'!$F42+'Step 1_Expenditure2'!$G42-1&gt;=CS$3),'Step 1_Expenditure2'!$E42*((1+'Step 1_Expenditure2'!$H42)^(CS$3-1)),0),IF(CS$3='Step 1_Expenditure2'!$F42,'Step 1_Expenditure2'!$E42,0))))</f>
        <v/>
      </c>
      <c r="CT20" s="55" t="str">
        <f>IF(CT$3="","",IF('Step 1_Expenditure2'!$E42=0,0,IF('Step 1_Expenditure2'!$D42="OPEX",IF(AND(CT$3&gt;='Step 1_Expenditure2'!$F42,'Step 1_Expenditure2'!$F42+'Step 1_Expenditure2'!$G42-1&gt;=CT$3),'Step 1_Expenditure2'!$E42*((1+'Step 1_Expenditure2'!$H42)^(CT$3-1)),0),IF(CT$3='Step 1_Expenditure2'!$F42,'Step 1_Expenditure2'!$E42,0))))</f>
        <v/>
      </c>
      <c r="CU20" s="55" t="str">
        <f>IF(CU$3="","",IF('Step 1_Expenditure2'!$E42=0,0,IF('Step 1_Expenditure2'!$D42="OPEX",IF(AND(CU$3&gt;='Step 1_Expenditure2'!$F42,'Step 1_Expenditure2'!$F42+'Step 1_Expenditure2'!$G42-1&gt;=CU$3),'Step 1_Expenditure2'!$E42*((1+'Step 1_Expenditure2'!$H42)^(CU$3-1)),0),IF(CU$3='Step 1_Expenditure2'!$F42,'Step 1_Expenditure2'!$E42,0))))</f>
        <v/>
      </c>
      <c r="CV20" s="55" t="str">
        <f>IF(CV$3="","",IF('Step 1_Expenditure2'!$E42=0,0,IF('Step 1_Expenditure2'!$D42="OPEX",IF(AND(CV$3&gt;='Step 1_Expenditure2'!$F42,'Step 1_Expenditure2'!$F42+'Step 1_Expenditure2'!$G42-1&gt;=CV$3),'Step 1_Expenditure2'!$E42*((1+'Step 1_Expenditure2'!$H42)^(CV$3-1)),0),IF(CV$3='Step 1_Expenditure2'!$F42,'Step 1_Expenditure2'!$E42,0))))</f>
        <v/>
      </c>
      <c r="CW20" s="55" t="str">
        <f>IF(CW$3="","",IF('Step 1_Expenditure2'!$E42=0,0,IF('Step 1_Expenditure2'!$D42="OPEX",IF(AND(CW$3&gt;='Step 1_Expenditure2'!$F42,'Step 1_Expenditure2'!$F42+'Step 1_Expenditure2'!$G42-1&gt;=CW$3),'Step 1_Expenditure2'!$E42*((1+'Step 1_Expenditure2'!$H42)^(CW$3-1)),0),IF(CW$3='Step 1_Expenditure2'!$F42,'Step 1_Expenditure2'!$E42,0))))</f>
        <v/>
      </c>
      <c r="CX20" s="55" t="str">
        <f>IF(CX$3="","",IF('Step 1_Expenditure2'!$E42=0,0,IF('Step 1_Expenditure2'!$D42="OPEX",IF(AND(CX$3&gt;='Step 1_Expenditure2'!$F42,'Step 1_Expenditure2'!$F42+'Step 1_Expenditure2'!$G42-1&gt;=CX$3),'Step 1_Expenditure2'!$E42*((1+'Step 1_Expenditure2'!$H42)^(CX$3-1)),0),IF(CX$3='Step 1_Expenditure2'!$F42,'Step 1_Expenditure2'!$E42,0))))</f>
        <v/>
      </c>
      <c r="CY20" s="55" t="str">
        <f>IF(CY$3="","",IF('Step 1_Expenditure2'!$E42=0,0,IF('Step 1_Expenditure2'!$D42="OPEX",IF(AND(CY$3&gt;='Step 1_Expenditure2'!$F42,'Step 1_Expenditure2'!$F42+'Step 1_Expenditure2'!$G42-1&gt;=CY$3),'Step 1_Expenditure2'!$E42*((1+'Step 1_Expenditure2'!$H42)^(CY$3-1)),0),IF(CY$3='Step 1_Expenditure2'!$F42,'Step 1_Expenditure2'!$E42,0))))</f>
        <v/>
      </c>
      <c r="CZ20" s="55" t="str">
        <f>IF(CZ$3="","",IF('Step 1_Expenditure2'!$E42=0,0,IF('Step 1_Expenditure2'!$D42="OPEX",IF(AND(CZ$3&gt;='Step 1_Expenditure2'!$F42,'Step 1_Expenditure2'!$F42+'Step 1_Expenditure2'!$G42-1&gt;=CZ$3),'Step 1_Expenditure2'!$E42*((1+'Step 1_Expenditure2'!$H42)^(CZ$3-1)),0),IF(CZ$3='Step 1_Expenditure2'!$F42,'Step 1_Expenditure2'!$E42,0))))</f>
        <v/>
      </c>
      <c r="DA20" s="55" t="str">
        <f>IF(DA$3="","",IF('Step 1_Expenditure2'!$E42=0,0,IF('Step 1_Expenditure2'!$D42="OPEX",IF(AND(DA$3&gt;='Step 1_Expenditure2'!$F42,'Step 1_Expenditure2'!$F42+'Step 1_Expenditure2'!$G42-1&gt;=DA$3),'Step 1_Expenditure2'!$E42*((1+'Step 1_Expenditure2'!$H42)^(DA$3-1)),0),IF(DA$3='Step 1_Expenditure2'!$F42,'Step 1_Expenditure2'!$E42,0))))</f>
        <v/>
      </c>
      <c r="DB20" s="55" t="str">
        <f>IF(DB$3="","",IF('Step 1_Expenditure2'!$E42=0,0,IF('Step 1_Expenditure2'!$D42="OPEX",IF(AND(DB$3&gt;='Step 1_Expenditure2'!$F42,'Step 1_Expenditure2'!$F42+'Step 1_Expenditure2'!$G42-1&gt;=DB$3),'Step 1_Expenditure2'!$E42*((1+'Step 1_Expenditure2'!$H42)^(DB$3-1)),0),IF(DB$3='Step 1_Expenditure2'!$F42,'Step 1_Expenditure2'!$E42,0))))</f>
        <v/>
      </c>
      <c r="DC20" s="1"/>
    </row>
    <row r="21" spans="1:107" s="3" customFormat="1" x14ac:dyDescent="0.25">
      <c r="A21" s="3">
        <f>SUM(F21:DB21)</f>
        <v>0</v>
      </c>
      <c r="B21" s="22" t="str">
        <f>IF('Step 1_Expenditure2'!E43&gt;0,'Step 1_Expenditure2'!B43,"")</f>
        <v/>
      </c>
      <c r="C21" s="152" t="str">
        <f>IF('Step 1_Expenditure2'!E43&gt;0,'Step 1_Expenditure2'!D43,"")</f>
        <v/>
      </c>
      <c r="D21" s="158" t="str">
        <f>IF('Step 1_Expenditure2'!E43&gt;0,IF('Step 1_Expenditure2'!F43+'Step 1_Expenditure2'!G43&gt;'Step 1_Expenditure2'!$C$20,'Step 1_Expenditure2'!$C$20,'Step 1_Expenditure2'!F43+'Step 1_Expenditure2'!G43),"")</f>
        <v/>
      </c>
      <c r="E21" s="22" t="str">
        <f>IF('Step 1_Expenditure2'!E43&gt;0,'Step 1_Expenditure2'!C43,"")</f>
        <v/>
      </c>
      <c r="F21" s="55">
        <f>IF(F$3="","",IF('Step 1_Expenditure2'!$E43=0,0,IF('Step 1_Expenditure2'!$D43="OPEX",IF(AND(F$3&gt;='Step 1_Expenditure2'!$F43,'Step 1_Expenditure2'!$F43+'Step 1_Expenditure2'!$G43-1&gt;=F$3),'Step 1_Expenditure2'!$E43*((1+'Step 1_Expenditure2'!$H43)^(F$3)),0),IF(F$3='Step 1_Expenditure2'!$F43,'Step 1_Expenditure2'!$E43,0))))</f>
        <v>0</v>
      </c>
      <c r="G21" s="55">
        <f>IF(G$3="","",IF('Step 1_Expenditure2'!$E43=0,0,IF('Step 1_Expenditure2'!$D43="OPEX",IF(AND(G$3&gt;='Step 1_Expenditure2'!$F43,'Step 1_Expenditure2'!$F43+'Step 1_Expenditure2'!$G43-1&gt;=G$3),'Step 1_Expenditure2'!$E43*((1+'Step 1_Expenditure2'!$H43)^(G$3-1)),0),IF(G$3='Step 1_Expenditure2'!$F43,'Step 1_Expenditure2'!$E43,0))))</f>
        <v>0</v>
      </c>
      <c r="H21" s="55">
        <f>IF(H$3="","",IF('Step 1_Expenditure2'!$E43=0,0,IF('Step 1_Expenditure2'!$D43="OPEX",IF(AND(H$3&gt;='Step 1_Expenditure2'!$F43,'Step 1_Expenditure2'!$F43+'Step 1_Expenditure2'!$G43-1&gt;=H$3),'Step 1_Expenditure2'!$E43*((1+'Step 1_Expenditure2'!$H43)^(H$3-1)),0),IF(H$3='Step 1_Expenditure2'!$F43,'Step 1_Expenditure2'!$E43,0))))</f>
        <v>0</v>
      </c>
      <c r="I21" s="55">
        <f>IF(I$3="","",IF('Step 1_Expenditure2'!$E43=0,0,IF('Step 1_Expenditure2'!$D43="OPEX",IF(AND(I$3&gt;='Step 1_Expenditure2'!$F43,'Step 1_Expenditure2'!$F43+'Step 1_Expenditure2'!$G43-1&gt;=I$3),'Step 1_Expenditure2'!$E43*((1+'Step 1_Expenditure2'!$H43)^(I$3-1)),0),IF(I$3='Step 1_Expenditure2'!$F43,'Step 1_Expenditure2'!$E43,0))))</f>
        <v>0</v>
      </c>
      <c r="J21" s="55">
        <f>IF(J$3="","",IF('Step 1_Expenditure2'!$E43=0,0,IF('Step 1_Expenditure2'!$D43="OPEX",IF(AND(J$3&gt;='Step 1_Expenditure2'!$F43,'Step 1_Expenditure2'!$F43+'Step 1_Expenditure2'!$G43-1&gt;=J$3),'Step 1_Expenditure2'!$E43*((1+'Step 1_Expenditure2'!$H43)^(J$3-1)),0),IF(J$3='Step 1_Expenditure2'!$F43,'Step 1_Expenditure2'!$E43,0))))</f>
        <v>0</v>
      </c>
      <c r="K21" s="55">
        <f>IF(K$3="","",IF('Step 1_Expenditure2'!$E43=0,0,IF('Step 1_Expenditure2'!$D43="OPEX",IF(AND(K$3&gt;='Step 1_Expenditure2'!$F43,'Step 1_Expenditure2'!$F43+'Step 1_Expenditure2'!$G43-1&gt;=K$3),'Step 1_Expenditure2'!$E43*((1+'Step 1_Expenditure2'!$H43)^(K$3-1)),0),IF(K$3='Step 1_Expenditure2'!$F43,'Step 1_Expenditure2'!$E43,0))))</f>
        <v>0</v>
      </c>
      <c r="L21" s="55">
        <f>IF(L$3="","",IF('Step 1_Expenditure2'!$E43=0,0,IF('Step 1_Expenditure2'!$D43="OPEX",IF(AND(L$3&gt;='Step 1_Expenditure2'!$F43,'Step 1_Expenditure2'!$F43+'Step 1_Expenditure2'!$G43-1&gt;=L$3),'Step 1_Expenditure2'!$E43*((1+'Step 1_Expenditure2'!$H43)^(L$3-1)),0),IF(L$3='Step 1_Expenditure2'!$F43,'Step 1_Expenditure2'!$E43,0))))</f>
        <v>0</v>
      </c>
      <c r="M21" s="55">
        <f>IF(M$3="","",IF('Step 1_Expenditure2'!$E43=0,0,IF('Step 1_Expenditure2'!$D43="OPEX",IF(AND(M$3&gt;='Step 1_Expenditure2'!$F43,'Step 1_Expenditure2'!$F43+'Step 1_Expenditure2'!$G43-1&gt;=M$3),'Step 1_Expenditure2'!$E43*((1+'Step 1_Expenditure2'!$H43)^(M$3-1)),0),IF(M$3='Step 1_Expenditure2'!$F43,'Step 1_Expenditure2'!$E43,0))))</f>
        <v>0</v>
      </c>
      <c r="N21" s="55">
        <f>IF(N$3="","",IF('Step 1_Expenditure2'!$E43=0,0,IF('Step 1_Expenditure2'!$D43="OPEX",IF(AND(N$3&gt;='Step 1_Expenditure2'!$F43,'Step 1_Expenditure2'!$F43+'Step 1_Expenditure2'!$G43-1&gt;=N$3),'Step 1_Expenditure2'!$E43*((1+'Step 1_Expenditure2'!$H43)^(N$3-1)),0),IF(N$3='Step 1_Expenditure2'!$F43,'Step 1_Expenditure2'!$E43,0))))</f>
        <v>0</v>
      </c>
      <c r="O21" s="55">
        <f>IF(O$3="","",IF('Step 1_Expenditure2'!$E43=0,0,IF('Step 1_Expenditure2'!$D43="OPEX",IF(AND(O$3&gt;='Step 1_Expenditure2'!$F43,'Step 1_Expenditure2'!$F43+'Step 1_Expenditure2'!$G43-1&gt;=O$3),'Step 1_Expenditure2'!$E43*((1+'Step 1_Expenditure2'!$H43)^(O$3-1)),0),IF(O$3='Step 1_Expenditure2'!$F43,'Step 1_Expenditure2'!$E43,0))))</f>
        <v>0</v>
      </c>
      <c r="P21" s="55">
        <f>IF(P$3="","",IF('Step 1_Expenditure2'!$E43=0,0,IF('Step 1_Expenditure2'!$D43="OPEX",IF(AND(P$3&gt;='Step 1_Expenditure2'!$F43,'Step 1_Expenditure2'!$F43+'Step 1_Expenditure2'!$G43-1&gt;=P$3),'Step 1_Expenditure2'!$E43*((1+'Step 1_Expenditure2'!$H43)^(P$3-1)),0),IF(P$3='Step 1_Expenditure2'!$F43,'Step 1_Expenditure2'!$E43,0))))</f>
        <v>0</v>
      </c>
      <c r="Q21" s="55">
        <f>IF(Q$3="","",IF('Step 1_Expenditure2'!$E43=0,0,IF('Step 1_Expenditure2'!$D43="OPEX",IF(AND(Q$3&gt;='Step 1_Expenditure2'!$F43,'Step 1_Expenditure2'!$F43+'Step 1_Expenditure2'!$G43-1&gt;=Q$3),'Step 1_Expenditure2'!$E43*((1+'Step 1_Expenditure2'!$H43)^(Q$3-1)),0),IF(Q$3='Step 1_Expenditure2'!$F43,'Step 1_Expenditure2'!$E43,0))))</f>
        <v>0</v>
      </c>
      <c r="R21" s="55">
        <f>IF(R$3="","",IF('Step 1_Expenditure2'!$E43=0,0,IF('Step 1_Expenditure2'!$D43="OPEX",IF(AND(R$3&gt;='Step 1_Expenditure2'!$F43,'Step 1_Expenditure2'!$F43+'Step 1_Expenditure2'!$G43-1&gt;=R$3),'Step 1_Expenditure2'!$E43*((1+'Step 1_Expenditure2'!$H43)^(R$3-1)),0),IF(R$3='Step 1_Expenditure2'!$F43,'Step 1_Expenditure2'!$E43,0))))</f>
        <v>0</v>
      </c>
      <c r="S21" s="55">
        <f>IF(S$3="","",IF('Step 1_Expenditure2'!$E43=0,0,IF('Step 1_Expenditure2'!$D43="OPEX",IF(AND(S$3&gt;='Step 1_Expenditure2'!$F43,'Step 1_Expenditure2'!$F43+'Step 1_Expenditure2'!$G43-1&gt;=S$3),'Step 1_Expenditure2'!$E43*((1+'Step 1_Expenditure2'!$H43)^(S$3-1)),0),IF(S$3='Step 1_Expenditure2'!$F43,'Step 1_Expenditure2'!$E43,0))))</f>
        <v>0</v>
      </c>
      <c r="T21" s="55">
        <f>IF(T$3="","",IF('Step 1_Expenditure2'!$E43=0,0,IF('Step 1_Expenditure2'!$D43="OPEX",IF(AND(T$3&gt;='Step 1_Expenditure2'!$F43,'Step 1_Expenditure2'!$F43+'Step 1_Expenditure2'!$G43-1&gt;=T$3),'Step 1_Expenditure2'!$E43*((1+'Step 1_Expenditure2'!$H43)^(T$3-1)),0),IF(T$3='Step 1_Expenditure2'!$F43,'Step 1_Expenditure2'!$E43,0))))</f>
        <v>0</v>
      </c>
      <c r="U21" s="55">
        <f>IF(U$3="","",IF('Step 1_Expenditure2'!$E43=0,0,IF('Step 1_Expenditure2'!$D43="OPEX",IF(AND(U$3&gt;='Step 1_Expenditure2'!$F43,'Step 1_Expenditure2'!$F43+'Step 1_Expenditure2'!$G43-1&gt;=U$3),'Step 1_Expenditure2'!$E43*((1+'Step 1_Expenditure2'!$H43)^(U$3-1)),0),IF(U$3='Step 1_Expenditure2'!$F43,'Step 1_Expenditure2'!$E43,0))))</f>
        <v>0</v>
      </c>
      <c r="V21" s="55">
        <f>IF(V$3="","",IF('Step 1_Expenditure2'!$E43=0,0,IF('Step 1_Expenditure2'!$D43="OPEX",IF(AND(V$3&gt;='Step 1_Expenditure2'!$F43,'Step 1_Expenditure2'!$F43+'Step 1_Expenditure2'!$G43-1&gt;=V$3),'Step 1_Expenditure2'!$E43*((1+'Step 1_Expenditure2'!$H43)^(V$3-1)),0),IF(V$3='Step 1_Expenditure2'!$F43,'Step 1_Expenditure2'!$E43,0))))</f>
        <v>0</v>
      </c>
      <c r="W21" s="55">
        <f>IF(W$3="","",IF('Step 1_Expenditure2'!$E43=0,0,IF('Step 1_Expenditure2'!$D43="OPEX",IF(AND(W$3&gt;='Step 1_Expenditure2'!$F43,'Step 1_Expenditure2'!$F43+'Step 1_Expenditure2'!$G43-1&gt;=W$3),'Step 1_Expenditure2'!$E43*((1+'Step 1_Expenditure2'!$H43)^(W$3-1)),0),IF(W$3='Step 1_Expenditure2'!$F43,'Step 1_Expenditure2'!$E43,0))))</f>
        <v>0</v>
      </c>
      <c r="X21" s="55">
        <f>IF(X$3="","",IF('Step 1_Expenditure2'!$E43=0,0,IF('Step 1_Expenditure2'!$D43="OPEX",IF(AND(X$3&gt;='Step 1_Expenditure2'!$F43,'Step 1_Expenditure2'!$F43+'Step 1_Expenditure2'!$G43-1&gt;=X$3),'Step 1_Expenditure2'!$E43*((1+'Step 1_Expenditure2'!$H43)^(X$3-1)),0),IF(X$3='Step 1_Expenditure2'!$F43,'Step 1_Expenditure2'!$E43,0))))</f>
        <v>0</v>
      </c>
      <c r="Y21" s="55">
        <f>IF(Y$3="","",IF('Step 1_Expenditure2'!$E43=0,0,IF('Step 1_Expenditure2'!$D43="OPEX",IF(AND(Y$3&gt;='Step 1_Expenditure2'!$F43,'Step 1_Expenditure2'!$F43+'Step 1_Expenditure2'!$G43-1&gt;=Y$3),'Step 1_Expenditure2'!$E43*((1+'Step 1_Expenditure2'!$H43)^(Y$3-1)),0),IF(Y$3='Step 1_Expenditure2'!$F43,'Step 1_Expenditure2'!$E43,0))))</f>
        <v>0</v>
      </c>
      <c r="Z21" s="55">
        <f>IF(Z$3="","",IF('Step 1_Expenditure2'!$E43=0,0,IF('Step 1_Expenditure2'!$D43="OPEX",IF(AND(Z$3&gt;='Step 1_Expenditure2'!$F43,'Step 1_Expenditure2'!$F43+'Step 1_Expenditure2'!$G43-1&gt;=Z$3),'Step 1_Expenditure2'!$E43*((1+'Step 1_Expenditure2'!$H43)^(Z$3-1)),0),IF(Z$3='Step 1_Expenditure2'!$F43,'Step 1_Expenditure2'!$E43,0))))</f>
        <v>0</v>
      </c>
      <c r="AA21" s="55" t="str">
        <f>IF(AA$3="","",IF('Step 1_Expenditure2'!$E43=0,0,IF('Step 1_Expenditure2'!$D43="OPEX",IF(AND(AA$3&gt;='Step 1_Expenditure2'!$F43,'Step 1_Expenditure2'!$F43+'Step 1_Expenditure2'!$G43-1&gt;=AA$3),'Step 1_Expenditure2'!$E43*((1+'Step 1_Expenditure2'!$H43)^(AA$3-1)),0),IF(AA$3='Step 1_Expenditure2'!$F43,'Step 1_Expenditure2'!$E43,0))))</f>
        <v/>
      </c>
      <c r="AB21" s="55" t="str">
        <f>IF(AB$3="","",IF('Step 1_Expenditure2'!$E43=0,0,IF('Step 1_Expenditure2'!$D43="OPEX",IF(AND(AB$3&gt;='Step 1_Expenditure2'!$F43,'Step 1_Expenditure2'!$F43+'Step 1_Expenditure2'!$G43-1&gt;=AB$3),'Step 1_Expenditure2'!$E43*((1+'Step 1_Expenditure2'!$H43)^(AB$3-1)),0),IF(AB$3='Step 1_Expenditure2'!$F43,'Step 1_Expenditure2'!$E43,0))))</f>
        <v/>
      </c>
      <c r="AC21" s="55" t="str">
        <f>IF(AC$3="","",IF('Step 1_Expenditure2'!$E43=0,0,IF('Step 1_Expenditure2'!$D43="OPEX",IF(AND(AC$3&gt;='Step 1_Expenditure2'!$F43,'Step 1_Expenditure2'!$F43+'Step 1_Expenditure2'!$G43-1&gt;=AC$3),'Step 1_Expenditure2'!$E43*((1+'Step 1_Expenditure2'!$H43)^(AC$3-1)),0),IF(AC$3='Step 1_Expenditure2'!$F43,'Step 1_Expenditure2'!$E43,0))))</f>
        <v/>
      </c>
      <c r="AD21" s="55" t="str">
        <f>IF(AD$3="","",IF('Step 1_Expenditure2'!$E43=0,0,IF('Step 1_Expenditure2'!$D43="OPEX",IF(AND(AD$3&gt;='Step 1_Expenditure2'!$F43,'Step 1_Expenditure2'!$F43+'Step 1_Expenditure2'!$G43-1&gt;=AD$3),'Step 1_Expenditure2'!$E43*((1+'Step 1_Expenditure2'!$H43)^(AD$3-1)),0),IF(AD$3='Step 1_Expenditure2'!$F43,'Step 1_Expenditure2'!$E43,0))))</f>
        <v/>
      </c>
      <c r="AE21" s="55" t="str">
        <f>IF(AE$3="","",IF('Step 1_Expenditure2'!$E43=0,0,IF('Step 1_Expenditure2'!$D43="OPEX",IF(AND(AE$3&gt;='Step 1_Expenditure2'!$F43,'Step 1_Expenditure2'!$F43+'Step 1_Expenditure2'!$G43-1&gt;=AE$3),'Step 1_Expenditure2'!$E43*((1+'Step 1_Expenditure2'!$H43)^(AE$3-1)),0),IF(AE$3='Step 1_Expenditure2'!$F43,'Step 1_Expenditure2'!$E43,0))))</f>
        <v/>
      </c>
      <c r="AF21" s="55" t="str">
        <f>IF(AF$3="","",IF('Step 1_Expenditure2'!$E43=0,0,IF('Step 1_Expenditure2'!$D43="OPEX",IF(AND(AF$3&gt;='Step 1_Expenditure2'!$F43,'Step 1_Expenditure2'!$F43+'Step 1_Expenditure2'!$G43-1&gt;=AF$3),'Step 1_Expenditure2'!$E43*((1+'Step 1_Expenditure2'!$H43)^(AF$3-1)),0),IF(AF$3='Step 1_Expenditure2'!$F43,'Step 1_Expenditure2'!$E43,0))))</f>
        <v/>
      </c>
      <c r="AG21" s="55" t="str">
        <f>IF(AG$3="","",IF('Step 1_Expenditure2'!$E43=0,0,IF('Step 1_Expenditure2'!$D43="OPEX",IF(AND(AG$3&gt;='Step 1_Expenditure2'!$F43,'Step 1_Expenditure2'!$F43+'Step 1_Expenditure2'!$G43-1&gt;=AG$3),'Step 1_Expenditure2'!$E43*((1+'Step 1_Expenditure2'!$H43)^(AG$3-1)),0),IF(AG$3='Step 1_Expenditure2'!$F43,'Step 1_Expenditure2'!$E43,0))))</f>
        <v/>
      </c>
      <c r="AH21" s="55" t="str">
        <f>IF(AH$3="","",IF('Step 1_Expenditure2'!$E43=0,0,IF('Step 1_Expenditure2'!$D43="OPEX",IF(AND(AH$3&gt;='Step 1_Expenditure2'!$F43,'Step 1_Expenditure2'!$F43+'Step 1_Expenditure2'!$G43-1&gt;=AH$3),'Step 1_Expenditure2'!$E43*((1+'Step 1_Expenditure2'!$H43)^(AH$3-1)),0),IF(AH$3='Step 1_Expenditure2'!$F43,'Step 1_Expenditure2'!$E43,0))))</f>
        <v/>
      </c>
      <c r="AI21" s="55" t="str">
        <f>IF(AI$3="","",IF('Step 1_Expenditure2'!$E43=0,0,IF('Step 1_Expenditure2'!$D43="OPEX",IF(AND(AI$3&gt;='Step 1_Expenditure2'!$F43,'Step 1_Expenditure2'!$F43+'Step 1_Expenditure2'!$G43-1&gt;=AI$3),'Step 1_Expenditure2'!$E43*((1+'Step 1_Expenditure2'!$H43)^(AI$3-1)),0),IF(AI$3='Step 1_Expenditure2'!$F43,'Step 1_Expenditure2'!$E43,0))))</f>
        <v/>
      </c>
      <c r="AJ21" s="55" t="str">
        <f>IF(AJ$3="","",IF('Step 1_Expenditure2'!$E43=0,0,IF('Step 1_Expenditure2'!$D43="OPEX",IF(AND(AJ$3&gt;='Step 1_Expenditure2'!$F43,'Step 1_Expenditure2'!$F43+'Step 1_Expenditure2'!$G43-1&gt;=AJ$3),'Step 1_Expenditure2'!$E43*((1+'Step 1_Expenditure2'!$H43)^(AJ$3-1)),0),IF(AJ$3='Step 1_Expenditure2'!$F43,'Step 1_Expenditure2'!$E43,0))))</f>
        <v/>
      </c>
      <c r="AK21" s="55" t="str">
        <f>IF(AK$3="","",IF('Step 1_Expenditure2'!$E43=0,0,IF('Step 1_Expenditure2'!$D43="OPEX",IF(AND(AK$3&gt;='Step 1_Expenditure2'!$F43,'Step 1_Expenditure2'!$F43+'Step 1_Expenditure2'!$G43-1&gt;=AK$3),'Step 1_Expenditure2'!$E43*((1+'Step 1_Expenditure2'!$H43)^(AK$3-1)),0),IF(AK$3='Step 1_Expenditure2'!$F43,'Step 1_Expenditure2'!$E43,0))))</f>
        <v/>
      </c>
      <c r="AL21" s="55" t="str">
        <f>IF(AL$3="","",IF('Step 1_Expenditure2'!$E43=0,0,IF('Step 1_Expenditure2'!$D43="OPEX",IF(AND(AL$3&gt;='Step 1_Expenditure2'!$F43,'Step 1_Expenditure2'!$F43+'Step 1_Expenditure2'!$G43-1&gt;=AL$3),'Step 1_Expenditure2'!$E43*((1+'Step 1_Expenditure2'!$H43)^(AL$3-1)),0),IF(AL$3='Step 1_Expenditure2'!$F43,'Step 1_Expenditure2'!$E43,0))))</f>
        <v/>
      </c>
      <c r="AM21" s="55" t="str">
        <f>IF(AM$3="","",IF('Step 1_Expenditure2'!$E43=0,0,IF('Step 1_Expenditure2'!$D43="OPEX",IF(AND(AM$3&gt;='Step 1_Expenditure2'!$F43,'Step 1_Expenditure2'!$F43+'Step 1_Expenditure2'!$G43-1&gt;=AM$3),'Step 1_Expenditure2'!$E43*((1+'Step 1_Expenditure2'!$H43)^(AM$3-1)),0),IF(AM$3='Step 1_Expenditure2'!$F43,'Step 1_Expenditure2'!$E43,0))))</f>
        <v/>
      </c>
      <c r="AN21" s="55" t="str">
        <f>IF(AN$3="","",IF('Step 1_Expenditure2'!$E43=0,0,IF('Step 1_Expenditure2'!$D43="OPEX",IF(AND(AN$3&gt;='Step 1_Expenditure2'!$F43,'Step 1_Expenditure2'!$F43+'Step 1_Expenditure2'!$G43-1&gt;=AN$3),'Step 1_Expenditure2'!$E43*((1+'Step 1_Expenditure2'!$H43)^(AN$3-1)),0),IF(AN$3='Step 1_Expenditure2'!$F43,'Step 1_Expenditure2'!$E43,0))))</f>
        <v/>
      </c>
      <c r="AO21" s="55" t="str">
        <f>IF(AO$3="","",IF('Step 1_Expenditure2'!$E43=0,0,IF('Step 1_Expenditure2'!$D43="OPEX",IF(AND(AO$3&gt;='Step 1_Expenditure2'!$F43,'Step 1_Expenditure2'!$F43+'Step 1_Expenditure2'!$G43-1&gt;=AO$3),'Step 1_Expenditure2'!$E43*((1+'Step 1_Expenditure2'!$H43)^(AO$3-1)),0),IF(AO$3='Step 1_Expenditure2'!$F43,'Step 1_Expenditure2'!$E43,0))))</f>
        <v/>
      </c>
      <c r="AP21" s="55" t="str">
        <f>IF(AP$3="","",IF('Step 1_Expenditure2'!$E43=0,0,IF('Step 1_Expenditure2'!$D43="OPEX",IF(AND(AP$3&gt;='Step 1_Expenditure2'!$F43,'Step 1_Expenditure2'!$F43+'Step 1_Expenditure2'!$G43-1&gt;=AP$3),'Step 1_Expenditure2'!$E43*((1+'Step 1_Expenditure2'!$H43)^(AP$3-1)),0),IF(AP$3='Step 1_Expenditure2'!$F43,'Step 1_Expenditure2'!$E43,0))))</f>
        <v/>
      </c>
      <c r="AQ21" s="55" t="str">
        <f>IF(AQ$3="","",IF('Step 1_Expenditure2'!$E43=0,0,IF('Step 1_Expenditure2'!$D43="OPEX",IF(AND(AQ$3&gt;='Step 1_Expenditure2'!$F43,'Step 1_Expenditure2'!$F43+'Step 1_Expenditure2'!$G43-1&gt;=AQ$3),'Step 1_Expenditure2'!$E43*((1+'Step 1_Expenditure2'!$H43)^(AQ$3-1)),0),IF(AQ$3='Step 1_Expenditure2'!$F43,'Step 1_Expenditure2'!$E43,0))))</f>
        <v/>
      </c>
      <c r="AR21" s="55" t="str">
        <f>IF(AR$3="","",IF('Step 1_Expenditure2'!$E43=0,0,IF('Step 1_Expenditure2'!$D43="OPEX",IF(AND(AR$3&gt;='Step 1_Expenditure2'!$F43,'Step 1_Expenditure2'!$F43+'Step 1_Expenditure2'!$G43-1&gt;=AR$3),'Step 1_Expenditure2'!$E43*((1+'Step 1_Expenditure2'!$H43)^(AR$3-1)),0),IF(AR$3='Step 1_Expenditure2'!$F43,'Step 1_Expenditure2'!$E43,0))))</f>
        <v/>
      </c>
      <c r="AS21" s="55" t="str">
        <f>IF(AS$3="","",IF('Step 1_Expenditure2'!$E43=0,0,IF('Step 1_Expenditure2'!$D43="OPEX",IF(AND(AS$3&gt;='Step 1_Expenditure2'!$F43,'Step 1_Expenditure2'!$F43+'Step 1_Expenditure2'!$G43-1&gt;=AS$3),'Step 1_Expenditure2'!$E43*((1+'Step 1_Expenditure2'!$H43)^(AS$3-1)),0),IF(AS$3='Step 1_Expenditure2'!$F43,'Step 1_Expenditure2'!$E43,0))))</f>
        <v/>
      </c>
      <c r="AT21" s="55" t="str">
        <f>IF(AT$3="","",IF('Step 1_Expenditure2'!$E43=0,0,IF('Step 1_Expenditure2'!$D43="OPEX",IF(AND(AT$3&gt;='Step 1_Expenditure2'!$F43,'Step 1_Expenditure2'!$F43+'Step 1_Expenditure2'!$G43-1&gt;=AT$3),'Step 1_Expenditure2'!$E43*((1+'Step 1_Expenditure2'!$H43)^(AT$3-1)),0),IF(AT$3='Step 1_Expenditure2'!$F43,'Step 1_Expenditure2'!$E43,0))))</f>
        <v/>
      </c>
      <c r="AU21" s="55" t="str">
        <f>IF(AU$3="","",IF('Step 1_Expenditure2'!$E43=0,0,IF('Step 1_Expenditure2'!$D43="OPEX",IF(AND(AU$3&gt;='Step 1_Expenditure2'!$F43,'Step 1_Expenditure2'!$F43+'Step 1_Expenditure2'!$G43-1&gt;=AU$3),'Step 1_Expenditure2'!$E43*((1+'Step 1_Expenditure2'!$H43)^(AU$3-1)),0),IF(AU$3='Step 1_Expenditure2'!$F43,'Step 1_Expenditure2'!$E43,0))))</f>
        <v/>
      </c>
      <c r="AV21" s="55" t="str">
        <f>IF(AV$3="","",IF('Step 1_Expenditure2'!$E43=0,0,IF('Step 1_Expenditure2'!$D43="OPEX",IF(AND(AV$3&gt;='Step 1_Expenditure2'!$F43,'Step 1_Expenditure2'!$F43+'Step 1_Expenditure2'!$G43-1&gt;=AV$3),'Step 1_Expenditure2'!$E43*((1+'Step 1_Expenditure2'!$H43)^(AV$3-1)),0),IF(AV$3='Step 1_Expenditure2'!$F43,'Step 1_Expenditure2'!$E43,0))))</f>
        <v/>
      </c>
      <c r="AW21" s="55" t="str">
        <f>IF(AW$3="","",IF('Step 1_Expenditure2'!$E43=0,0,IF('Step 1_Expenditure2'!$D43="OPEX",IF(AND(AW$3&gt;='Step 1_Expenditure2'!$F43,'Step 1_Expenditure2'!$F43+'Step 1_Expenditure2'!$G43-1&gt;=AW$3),'Step 1_Expenditure2'!$E43*((1+'Step 1_Expenditure2'!$H43)^(AW$3-1)),0),IF(AW$3='Step 1_Expenditure2'!$F43,'Step 1_Expenditure2'!$E43,0))))</f>
        <v/>
      </c>
      <c r="AX21" s="55" t="str">
        <f>IF(AX$3="","",IF('Step 1_Expenditure2'!$E43=0,0,IF('Step 1_Expenditure2'!$D43="OPEX",IF(AND(AX$3&gt;='Step 1_Expenditure2'!$F43,'Step 1_Expenditure2'!$F43+'Step 1_Expenditure2'!$G43-1&gt;=AX$3),'Step 1_Expenditure2'!$E43*((1+'Step 1_Expenditure2'!$H43)^(AX$3-1)),0),IF(AX$3='Step 1_Expenditure2'!$F43,'Step 1_Expenditure2'!$E43,0))))</f>
        <v/>
      </c>
      <c r="AY21" s="55" t="str">
        <f>IF(AY$3="","",IF('Step 1_Expenditure2'!$E43=0,0,IF('Step 1_Expenditure2'!$D43="OPEX",IF(AND(AY$3&gt;='Step 1_Expenditure2'!$F43,'Step 1_Expenditure2'!$F43+'Step 1_Expenditure2'!$G43-1&gt;=AY$3),'Step 1_Expenditure2'!$E43*((1+'Step 1_Expenditure2'!$H43)^(AY$3-1)),0),IF(AY$3='Step 1_Expenditure2'!$F43,'Step 1_Expenditure2'!$E43,0))))</f>
        <v/>
      </c>
      <c r="AZ21" s="55" t="str">
        <f>IF(AZ$3="","",IF('Step 1_Expenditure2'!$E43=0,0,IF('Step 1_Expenditure2'!$D43="OPEX",IF(AND(AZ$3&gt;='Step 1_Expenditure2'!$F43,'Step 1_Expenditure2'!$F43+'Step 1_Expenditure2'!$G43-1&gt;=AZ$3),'Step 1_Expenditure2'!$E43*((1+'Step 1_Expenditure2'!$H43)^(AZ$3-1)),0),IF(AZ$3='Step 1_Expenditure2'!$F43,'Step 1_Expenditure2'!$E43,0))))</f>
        <v/>
      </c>
      <c r="BA21" s="55" t="str">
        <f>IF(BA$3="","",IF('Step 1_Expenditure2'!$E43=0,0,IF('Step 1_Expenditure2'!$D43="OPEX",IF(AND(BA$3&gt;='Step 1_Expenditure2'!$F43,'Step 1_Expenditure2'!$F43+'Step 1_Expenditure2'!$G43-1&gt;=BA$3),'Step 1_Expenditure2'!$E43*((1+'Step 1_Expenditure2'!$H43)^(BA$3-1)),0),IF(BA$3='Step 1_Expenditure2'!$F43,'Step 1_Expenditure2'!$E43,0))))</f>
        <v/>
      </c>
      <c r="BB21" s="55" t="str">
        <f>IF(BB$3="","",IF('Step 1_Expenditure2'!$E43=0,0,IF('Step 1_Expenditure2'!$D43="OPEX",IF(AND(BB$3&gt;='Step 1_Expenditure2'!$F43,'Step 1_Expenditure2'!$F43+'Step 1_Expenditure2'!$G43-1&gt;=BB$3),'Step 1_Expenditure2'!$E43*((1+'Step 1_Expenditure2'!$H43)^(BB$3-1)),0),IF(BB$3='Step 1_Expenditure2'!$F43,'Step 1_Expenditure2'!$E43,0))))</f>
        <v/>
      </c>
      <c r="BC21" s="55" t="str">
        <f>IF(BC$3="","",IF('Step 1_Expenditure2'!$E43=0,0,IF('Step 1_Expenditure2'!$D43="OPEX",IF(AND(BC$3&gt;='Step 1_Expenditure2'!$F43,'Step 1_Expenditure2'!$F43+'Step 1_Expenditure2'!$G43-1&gt;=BC$3),'Step 1_Expenditure2'!$E43*((1+'Step 1_Expenditure2'!$H43)^(BC$3-1)),0),IF(BC$3='Step 1_Expenditure2'!$F43,'Step 1_Expenditure2'!$E43,0))))</f>
        <v/>
      </c>
      <c r="BD21" s="55" t="str">
        <f>IF(BD$3="","",IF('Step 1_Expenditure2'!$E43=0,0,IF('Step 1_Expenditure2'!$D43="OPEX",IF(AND(BD$3&gt;='Step 1_Expenditure2'!$F43,'Step 1_Expenditure2'!$F43+'Step 1_Expenditure2'!$G43-1&gt;=BD$3),'Step 1_Expenditure2'!$E43*((1+'Step 1_Expenditure2'!$H43)^(BD$3-1)),0),IF(BD$3='Step 1_Expenditure2'!$F43,'Step 1_Expenditure2'!$E43,0))))</f>
        <v/>
      </c>
      <c r="BE21" s="55" t="str">
        <f>IF(BE$3="","",IF('Step 1_Expenditure2'!$E43=0,0,IF('Step 1_Expenditure2'!$D43="OPEX",IF(AND(BE$3&gt;='Step 1_Expenditure2'!$F43,'Step 1_Expenditure2'!$F43+'Step 1_Expenditure2'!$G43-1&gt;=BE$3),'Step 1_Expenditure2'!$E43*((1+'Step 1_Expenditure2'!$H43)^(BE$3-1)),0),IF(BE$3='Step 1_Expenditure2'!$F43,'Step 1_Expenditure2'!$E43,0))))</f>
        <v/>
      </c>
      <c r="BF21" s="55" t="str">
        <f>IF(BF$3="","",IF('Step 1_Expenditure2'!$E43=0,0,IF('Step 1_Expenditure2'!$D43="OPEX",IF(AND(BF$3&gt;='Step 1_Expenditure2'!$F43,'Step 1_Expenditure2'!$F43+'Step 1_Expenditure2'!$G43-1&gt;=BF$3),'Step 1_Expenditure2'!$E43*((1+'Step 1_Expenditure2'!$H43)^(BF$3-1)),0),IF(BF$3='Step 1_Expenditure2'!$F43,'Step 1_Expenditure2'!$E43,0))))</f>
        <v/>
      </c>
      <c r="BG21" s="55" t="str">
        <f>IF(BG$3="","",IF('Step 1_Expenditure2'!$E43=0,0,IF('Step 1_Expenditure2'!$D43="OPEX",IF(AND(BG$3&gt;='Step 1_Expenditure2'!$F43,'Step 1_Expenditure2'!$F43+'Step 1_Expenditure2'!$G43-1&gt;=BG$3),'Step 1_Expenditure2'!$E43*((1+'Step 1_Expenditure2'!$H43)^(BG$3-1)),0),IF(BG$3='Step 1_Expenditure2'!$F43,'Step 1_Expenditure2'!$E43,0))))</f>
        <v/>
      </c>
      <c r="BH21" s="55" t="str">
        <f>IF(BH$3="","",IF('Step 1_Expenditure2'!$E43=0,0,IF('Step 1_Expenditure2'!$D43="OPEX",IF(AND(BH$3&gt;='Step 1_Expenditure2'!$F43,'Step 1_Expenditure2'!$F43+'Step 1_Expenditure2'!$G43-1&gt;=BH$3),'Step 1_Expenditure2'!$E43*((1+'Step 1_Expenditure2'!$H43)^(BH$3-1)),0),IF(BH$3='Step 1_Expenditure2'!$F43,'Step 1_Expenditure2'!$E43,0))))</f>
        <v/>
      </c>
      <c r="BI21" s="55" t="str">
        <f>IF(BI$3="","",IF('Step 1_Expenditure2'!$E43=0,0,IF('Step 1_Expenditure2'!$D43="OPEX",IF(AND(BI$3&gt;='Step 1_Expenditure2'!$F43,'Step 1_Expenditure2'!$F43+'Step 1_Expenditure2'!$G43-1&gt;=BI$3),'Step 1_Expenditure2'!$E43*((1+'Step 1_Expenditure2'!$H43)^(BI$3-1)),0),IF(BI$3='Step 1_Expenditure2'!$F43,'Step 1_Expenditure2'!$E43,0))))</f>
        <v/>
      </c>
      <c r="BJ21" s="55" t="str">
        <f>IF(BJ$3="","",IF('Step 1_Expenditure2'!$E43=0,0,IF('Step 1_Expenditure2'!$D43="OPEX",IF(AND(BJ$3&gt;='Step 1_Expenditure2'!$F43,'Step 1_Expenditure2'!$F43+'Step 1_Expenditure2'!$G43-1&gt;=BJ$3),'Step 1_Expenditure2'!$E43*((1+'Step 1_Expenditure2'!$H43)^(BJ$3-1)),0),IF(BJ$3='Step 1_Expenditure2'!$F43,'Step 1_Expenditure2'!$E43,0))))</f>
        <v/>
      </c>
      <c r="BK21" s="55" t="str">
        <f>IF(BK$3="","",IF('Step 1_Expenditure2'!$E43=0,0,IF('Step 1_Expenditure2'!$D43="OPEX",IF(AND(BK$3&gt;='Step 1_Expenditure2'!$F43,'Step 1_Expenditure2'!$F43+'Step 1_Expenditure2'!$G43-1&gt;=BK$3),'Step 1_Expenditure2'!$E43*((1+'Step 1_Expenditure2'!$H43)^(BK$3-1)),0),IF(BK$3='Step 1_Expenditure2'!$F43,'Step 1_Expenditure2'!$E43,0))))</f>
        <v/>
      </c>
      <c r="BL21" s="55" t="str">
        <f>IF(BL$3="","",IF('Step 1_Expenditure2'!$E43=0,0,IF('Step 1_Expenditure2'!$D43="OPEX",IF(AND(BL$3&gt;='Step 1_Expenditure2'!$F43,'Step 1_Expenditure2'!$F43+'Step 1_Expenditure2'!$G43-1&gt;=BL$3),'Step 1_Expenditure2'!$E43*((1+'Step 1_Expenditure2'!$H43)^(BL$3-1)),0),IF(BL$3='Step 1_Expenditure2'!$F43,'Step 1_Expenditure2'!$E43,0))))</f>
        <v/>
      </c>
      <c r="BM21" s="55" t="str">
        <f>IF(BM$3="","",IF('Step 1_Expenditure2'!$E43=0,0,IF('Step 1_Expenditure2'!$D43="OPEX",IF(AND(BM$3&gt;='Step 1_Expenditure2'!$F43,'Step 1_Expenditure2'!$F43+'Step 1_Expenditure2'!$G43-1&gt;=BM$3),'Step 1_Expenditure2'!$E43*((1+'Step 1_Expenditure2'!$H43)^(BM$3-1)),0),IF(BM$3='Step 1_Expenditure2'!$F43,'Step 1_Expenditure2'!$E43,0))))</f>
        <v/>
      </c>
      <c r="BN21" s="55" t="str">
        <f>IF(BN$3="","",IF('Step 1_Expenditure2'!$E43=0,0,IF('Step 1_Expenditure2'!$D43="OPEX",IF(AND(BN$3&gt;='Step 1_Expenditure2'!$F43,'Step 1_Expenditure2'!$F43+'Step 1_Expenditure2'!$G43-1&gt;=BN$3),'Step 1_Expenditure2'!$E43*((1+'Step 1_Expenditure2'!$H43)^(BN$3-1)),0),IF(BN$3='Step 1_Expenditure2'!$F43,'Step 1_Expenditure2'!$E43,0))))</f>
        <v/>
      </c>
      <c r="BO21" s="55" t="str">
        <f>IF(BO$3="","",IF('Step 1_Expenditure2'!$E43=0,0,IF('Step 1_Expenditure2'!$D43="OPEX",IF(AND(BO$3&gt;='Step 1_Expenditure2'!$F43,'Step 1_Expenditure2'!$F43+'Step 1_Expenditure2'!$G43-1&gt;=BO$3),'Step 1_Expenditure2'!$E43*((1+'Step 1_Expenditure2'!$H43)^(BO$3-1)),0),IF(BO$3='Step 1_Expenditure2'!$F43,'Step 1_Expenditure2'!$E43,0))))</f>
        <v/>
      </c>
      <c r="BP21" s="55" t="str">
        <f>IF(BP$3="","",IF('Step 1_Expenditure2'!$E43=0,0,IF('Step 1_Expenditure2'!$D43="OPEX",IF(AND(BP$3&gt;='Step 1_Expenditure2'!$F43,'Step 1_Expenditure2'!$F43+'Step 1_Expenditure2'!$G43-1&gt;=BP$3),'Step 1_Expenditure2'!$E43*((1+'Step 1_Expenditure2'!$H43)^(BP$3-1)),0),IF(BP$3='Step 1_Expenditure2'!$F43,'Step 1_Expenditure2'!$E43,0))))</f>
        <v/>
      </c>
      <c r="BQ21" s="55" t="str">
        <f>IF(BQ$3="","",IF('Step 1_Expenditure2'!$E43=0,0,IF('Step 1_Expenditure2'!$D43="OPEX",IF(AND(BQ$3&gt;='Step 1_Expenditure2'!$F43,'Step 1_Expenditure2'!$F43+'Step 1_Expenditure2'!$G43-1&gt;=BQ$3),'Step 1_Expenditure2'!$E43*((1+'Step 1_Expenditure2'!$H43)^(BQ$3-1)),0),IF(BQ$3='Step 1_Expenditure2'!$F43,'Step 1_Expenditure2'!$E43,0))))</f>
        <v/>
      </c>
      <c r="BR21" s="55" t="str">
        <f>IF(BR$3="","",IF('Step 1_Expenditure2'!$E43=0,0,IF('Step 1_Expenditure2'!$D43="OPEX",IF(AND(BR$3&gt;='Step 1_Expenditure2'!$F43,'Step 1_Expenditure2'!$F43+'Step 1_Expenditure2'!$G43-1&gt;=BR$3),'Step 1_Expenditure2'!$E43*((1+'Step 1_Expenditure2'!$H43)^(BR$3-1)),0),IF(BR$3='Step 1_Expenditure2'!$F43,'Step 1_Expenditure2'!$E43,0))))</f>
        <v/>
      </c>
      <c r="BS21" s="55" t="str">
        <f>IF(BS$3="","",IF('Step 1_Expenditure2'!$E43=0,0,IF('Step 1_Expenditure2'!$D43="OPEX",IF(AND(BS$3&gt;='Step 1_Expenditure2'!$F43,'Step 1_Expenditure2'!$F43+'Step 1_Expenditure2'!$G43-1&gt;=BS$3),'Step 1_Expenditure2'!$E43*((1+'Step 1_Expenditure2'!$H43)^(BS$3-1)),0),IF(BS$3='Step 1_Expenditure2'!$F43,'Step 1_Expenditure2'!$E43,0))))</f>
        <v/>
      </c>
      <c r="BT21" s="55" t="str">
        <f>IF(BT$3="","",IF('Step 1_Expenditure2'!$E43=0,0,IF('Step 1_Expenditure2'!$D43="OPEX",IF(AND(BT$3&gt;='Step 1_Expenditure2'!$F43,'Step 1_Expenditure2'!$F43+'Step 1_Expenditure2'!$G43-1&gt;=BT$3),'Step 1_Expenditure2'!$E43*((1+'Step 1_Expenditure2'!$H43)^(BT$3-1)),0),IF(BT$3='Step 1_Expenditure2'!$F43,'Step 1_Expenditure2'!$E43,0))))</f>
        <v/>
      </c>
      <c r="BU21" s="55" t="str">
        <f>IF(BU$3="","",IF('Step 1_Expenditure2'!$E43=0,0,IF('Step 1_Expenditure2'!$D43="OPEX",IF(AND(BU$3&gt;='Step 1_Expenditure2'!$F43,'Step 1_Expenditure2'!$F43+'Step 1_Expenditure2'!$G43-1&gt;=BU$3),'Step 1_Expenditure2'!$E43*((1+'Step 1_Expenditure2'!$H43)^(BU$3-1)),0),IF(BU$3='Step 1_Expenditure2'!$F43,'Step 1_Expenditure2'!$E43,0))))</f>
        <v/>
      </c>
      <c r="BV21" s="55" t="str">
        <f>IF(BV$3="","",IF('Step 1_Expenditure2'!$E43=0,0,IF('Step 1_Expenditure2'!$D43="OPEX",IF(AND(BV$3&gt;='Step 1_Expenditure2'!$F43,'Step 1_Expenditure2'!$F43+'Step 1_Expenditure2'!$G43-1&gt;=BV$3),'Step 1_Expenditure2'!$E43*((1+'Step 1_Expenditure2'!$H43)^(BV$3-1)),0),IF(BV$3='Step 1_Expenditure2'!$F43,'Step 1_Expenditure2'!$E43,0))))</f>
        <v/>
      </c>
      <c r="BW21" s="55" t="str">
        <f>IF(BW$3="","",IF('Step 1_Expenditure2'!$E43=0,0,IF('Step 1_Expenditure2'!$D43="OPEX",IF(AND(BW$3&gt;='Step 1_Expenditure2'!$F43,'Step 1_Expenditure2'!$F43+'Step 1_Expenditure2'!$G43-1&gt;=BW$3),'Step 1_Expenditure2'!$E43*((1+'Step 1_Expenditure2'!$H43)^(BW$3-1)),0),IF(BW$3='Step 1_Expenditure2'!$F43,'Step 1_Expenditure2'!$E43,0))))</f>
        <v/>
      </c>
      <c r="BX21" s="55" t="str">
        <f>IF(BX$3="","",IF('Step 1_Expenditure2'!$E43=0,0,IF('Step 1_Expenditure2'!$D43="OPEX",IF(AND(BX$3&gt;='Step 1_Expenditure2'!$F43,'Step 1_Expenditure2'!$F43+'Step 1_Expenditure2'!$G43-1&gt;=BX$3),'Step 1_Expenditure2'!$E43*((1+'Step 1_Expenditure2'!$H43)^(BX$3-1)),0),IF(BX$3='Step 1_Expenditure2'!$F43,'Step 1_Expenditure2'!$E43,0))))</f>
        <v/>
      </c>
      <c r="BY21" s="55" t="str">
        <f>IF(BY$3="","",IF('Step 1_Expenditure2'!$E43=0,0,IF('Step 1_Expenditure2'!$D43="OPEX",IF(AND(BY$3&gt;='Step 1_Expenditure2'!$F43,'Step 1_Expenditure2'!$F43+'Step 1_Expenditure2'!$G43-1&gt;=BY$3),'Step 1_Expenditure2'!$E43*((1+'Step 1_Expenditure2'!$H43)^(BY$3-1)),0),IF(BY$3='Step 1_Expenditure2'!$F43,'Step 1_Expenditure2'!$E43,0))))</f>
        <v/>
      </c>
      <c r="BZ21" s="55" t="str">
        <f>IF(BZ$3="","",IF('Step 1_Expenditure2'!$E43=0,0,IF('Step 1_Expenditure2'!$D43="OPEX",IF(AND(BZ$3&gt;='Step 1_Expenditure2'!$F43,'Step 1_Expenditure2'!$F43+'Step 1_Expenditure2'!$G43-1&gt;=BZ$3),'Step 1_Expenditure2'!$E43*((1+'Step 1_Expenditure2'!$H43)^(BZ$3-1)),0),IF(BZ$3='Step 1_Expenditure2'!$F43,'Step 1_Expenditure2'!$E43,0))))</f>
        <v/>
      </c>
      <c r="CA21" s="55" t="str">
        <f>IF(CA$3="","",IF('Step 1_Expenditure2'!$E43=0,0,IF('Step 1_Expenditure2'!$D43="OPEX",IF(AND(CA$3&gt;='Step 1_Expenditure2'!$F43,'Step 1_Expenditure2'!$F43+'Step 1_Expenditure2'!$G43-1&gt;=CA$3),'Step 1_Expenditure2'!$E43*((1+'Step 1_Expenditure2'!$H43)^(CA$3-1)),0),IF(CA$3='Step 1_Expenditure2'!$F43,'Step 1_Expenditure2'!$E43,0))))</f>
        <v/>
      </c>
      <c r="CB21" s="55" t="str">
        <f>IF(CB$3="","",IF('Step 1_Expenditure2'!$E43=0,0,IF('Step 1_Expenditure2'!$D43="OPEX",IF(AND(CB$3&gt;='Step 1_Expenditure2'!$F43,'Step 1_Expenditure2'!$F43+'Step 1_Expenditure2'!$G43-1&gt;=CB$3),'Step 1_Expenditure2'!$E43*((1+'Step 1_Expenditure2'!$H43)^(CB$3-1)),0),IF(CB$3='Step 1_Expenditure2'!$F43,'Step 1_Expenditure2'!$E43,0))))</f>
        <v/>
      </c>
      <c r="CC21" s="55" t="str">
        <f>IF(CC$3="","",IF('Step 1_Expenditure2'!$E43=0,0,IF('Step 1_Expenditure2'!$D43="OPEX",IF(AND(CC$3&gt;='Step 1_Expenditure2'!$F43,'Step 1_Expenditure2'!$F43+'Step 1_Expenditure2'!$G43-1&gt;=CC$3),'Step 1_Expenditure2'!$E43*((1+'Step 1_Expenditure2'!$H43)^(CC$3-1)),0),IF(CC$3='Step 1_Expenditure2'!$F43,'Step 1_Expenditure2'!$E43,0))))</f>
        <v/>
      </c>
      <c r="CD21" s="55" t="str">
        <f>IF(CD$3="","",IF('Step 1_Expenditure2'!$E43=0,0,IF('Step 1_Expenditure2'!$D43="OPEX",IF(AND(CD$3&gt;='Step 1_Expenditure2'!$F43,'Step 1_Expenditure2'!$F43+'Step 1_Expenditure2'!$G43-1&gt;=CD$3),'Step 1_Expenditure2'!$E43*((1+'Step 1_Expenditure2'!$H43)^(CD$3-1)),0),IF(CD$3='Step 1_Expenditure2'!$F43,'Step 1_Expenditure2'!$E43,0))))</f>
        <v/>
      </c>
      <c r="CE21" s="55" t="str">
        <f>IF(CE$3="","",IF('Step 1_Expenditure2'!$E43=0,0,IF('Step 1_Expenditure2'!$D43="OPEX",IF(AND(CE$3&gt;='Step 1_Expenditure2'!$F43,'Step 1_Expenditure2'!$F43+'Step 1_Expenditure2'!$G43-1&gt;=CE$3),'Step 1_Expenditure2'!$E43*((1+'Step 1_Expenditure2'!$H43)^(CE$3-1)),0),IF(CE$3='Step 1_Expenditure2'!$F43,'Step 1_Expenditure2'!$E43,0))))</f>
        <v/>
      </c>
      <c r="CF21" s="55" t="str">
        <f>IF(CF$3="","",IF('Step 1_Expenditure2'!$E43=0,0,IF('Step 1_Expenditure2'!$D43="OPEX",IF(AND(CF$3&gt;='Step 1_Expenditure2'!$F43,'Step 1_Expenditure2'!$F43+'Step 1_Expenditure2'!$G43-1&gt;=CF$3),'Step 1_Expenditure2'!$E43*((1+'Step 1_Expenditure2'!$H43)^(CF$3-1)),0),IF(CF$3='Step 1_Expenditure2'!$F43,'Step 1_Expenditure2'!$E43,0))))</f>
        <v/>
      </c>
      <c r="CG21" s="55" t="str">
        <f>IF(CG$3="","",IF('Step 1_Expenditure2'!$E43=0,0,IF('Step 1_Expenditure2'!$D43="OPEX",IF(AND(CG$3&gt;='Step 1_Expenditure2'!$F43,'Step 1_Expenditure2'!$F43+'Step 1_Expenditure2'!$G43-1&gt;=CG$3),'Step 1_Expenditure2'!$E43*((1+'Step 1_Expenditure2'!$H43)^(CG$3-1)),0),IF(CG$3='Step 1_Expenditure2'!$F43,'Step 1_Expenditure2'!$E43,0))))</f>
        <v/>
      </c>
      <c r="CH21" s="55" t="str">
        <f>IF(CH$3="","",IF('Step 1_Expenditure2'!$E43=0,0,IF('Step 1_Expenditure2'!$D43="OPEX",IF(AND(CH$3&gt;='Step 1_Expenditure2'!$F43,'Step 1_Expenditure2'!$F43+'Step 1_Expenditure2'!$G43-1&gt;=CH$3),'Step 1_Expenditure2'!$E43*((1+'Step 1_Expenditure2'!$H43)^(CH$3-1)),0),IF(CH$3='Step 1_Expenditure2'!$F43,'Step 1_Expenditure2'!$E43,0))))</f>
        <v/>
      </c>
      <c r="CI21" s="55" t="str">
        <f>IF(CI$3="","",IF('Step 1_Expenditure2'!$E43=0,0,IF('Step 1_Expenditure2'!$D43="OPEX",IF(AND(CI$3&gt;='Step 1_Expenditure2'!$F43,'Step 1_Expenditure2'!$F43+'Step 1_Expenditure2'!$G43-1&gt;=CI$3),'Step 1_Expenditure2'!$E43*((1+'Step 1_Expenditure2'!$H43)^(CI$3-1)),0),IF(CI$3='Step 1_Expenditure2'!$F43,'Step 1_Expenditure2'!$E43,0))))</f>
        <v/>
      </c>
      <c r="CJ21" s="55" t="str">
        <f>IF(CJ$3="","",IF('Step 1_Expenditure2'!$E43=0,0,IF('Step 1_Expenditure2'!$D43="OPEX",IF(AND(CJ$3&gt;='Step 1_Expenditure2'!$F43,'Step 1_Expenditure2'!$F43+'Step 1_Expenditure2'!$G43-1&gt;=CJ$3),'Step 1_Expenditure2'!$E43*((1+'Step 1_Expenditure2'!$H43)^(CJ$3-1)),0),IF(CJ$3='Step 1_Expenditure2'!$F43,'Step 1_Expenditure2'!$E43,0))))</f>
        <v/>
      </c>
      <c r="CK21" s="55" t="str">
        <f>IF(CK$3="","",IF('Step 1_Expenditure2'!$E43=0,0,IF('Step 1_Expenditure2'!$D43="OPEX",IF(AND(CK$3&gt;='Step 1_Expenditure2'!$F43,'Step 1_Expenditure2'!$F43+'Step 1_Expenditure2'!$G43-1&gt;=CK$3),'Step 1_Expenditure2'!$E43*((1+'Step 1_Expenditure2'!$H43)^(CK$3-1)),0),IF(CK$3='Step 1_Expenditure2'!$F43,'Step 1_Expenditure2'!$E43,0))))</f>
        <v/>
      </c>
      <c r="CL21" s="55" t="str">
        <f>IF(CL$3="","",IF('Step 1_Expenditure2'!$E43=0,0,IF('Step 1_Expenditure2'!$D43="OPEX",IF(AND(CL$3&gt;='Step 1_Expenditure2'!$F43,'Step 1_Expenditure2'!$F43+'Step 1_Expenditure2'!$G43-1&gt;=CL$3),'Step 1_Expenditure2'!$E43*((1+'Step 1_Expenditure2'!$H43)^(CL$3-1)),0),IF(CL$3='Step 1_Expenditure2'!$F43,'Step 1_Expenditure2'!$E43,0))))</f>
        <v/>
      </c>
      <c r="CM21" s="55" t="str">
        <f>IF(CM$3="","",IF('Step 1_Expenditure2'!$E43=0,0,IF('Step 1_Expenditure2'!$D43="OPEX",IF(AND(CM$3&gt;='Step 1_Expenditure2'!$F43,'Step 1_Expenditure2'!$F43+'Step 1_Expenditure2'!$G43-1&gt;=CM$3),'Step 1_Expenditure2'!$E43*((1+'Step 1_Expenditure2'!$H43)^(CM$3-1)),0),IF(CM$3='Step 1_Expenditure2'!$F43,'Step 1_Expenditure2'!$E43,0))))</f>
        <v/>
      </c>
      <c r="CN21" s="55" t="str">
        <f>IF(CN$3="","",IF('Step 1_Expenditure2'!$E43=0,0,IF('Step 1_Expenditure2'!$D43="OPEX",IF(AND(CN$3&gt;='Step 1_Expenditure2'!$F43,'Step 1_Expenditure2'!$F43+'Step 1_Expenditure2'!$G43-1&gt;=CN$3),'Step 1_Expenditure2'!$E43*((1+'Step 1_Expenditure2'!$H43)^(CN$3-1)),0),IF(CN$3='Step 1_Expenditure2'!$F43,'Step 1_Expenditure2'!$E43,0))))</f>
        <v/>
      </c>
      <c r="CO21" s="55" t="str">
        <f>IF(CO$3="","",IF('Step 1_Expenditure2'!$E43=0,0,IF('Step 1_Expenditure2'!$D43="OPEX",IF(AND(CO$3&gt;='Step 1_Expenditure2'!$F43,'Step 1_Expenditure2'!$F43+'Step 1_Expenditure2'!$G43-1&gt;=CO$3),'Step 1_Expenditure2'!$E43*((1+'Step 1_Expenditure2'!$H43)^(CO$3-1)),0),IF(CO$3='Step 1_Expenditure2'!$F43,'Step 1_Expenditure2'!$E43,0))))</f>
        <v/>
      </c>
      <c r="CP21" s="55" t="str">
        <f>IF(CP$3="","",IF('Step 1_Expenditure2'!$E43=0,0,IF('Step 1_Expenditure2'!$D43="OPEX",IF(AND(CP$3&gt;='Step 1_Expenditure2'!$F43,'Step 1_Expenditure2'!$F43+'Step 1_Expenditure2'!$G43-1&gt;=CP$3),'Step 1_Expenditure2'!$E43*((1+'Step 1_Expenditure2'!$H43)^(CP$3-1)),0),IF(CP$3='Step 1_Expenditure2'!$F43,'Step 1_Expenditure2'!$E43,0))))</f>
        <v/>
      </c>
      <c r="CQ21" s="55" t="str">
        <f>IF(CQ$3="","",IF('Step 1_Expenditure2'!$E43=0,0,IF('Step 1_Expenditure2'!$D43="OPEX",IF(AND(CQ$3&gt;='Step 1_Expenditure2'!$F43,'Step 1_Expenditure2'!$F43+'Step 1_Expenditure2'!$G43-1&gt;=CQ$3),'Step 1_Expenditure2'!$E43*((1+'Step 1_Expenditure2'!$H43)^(CQ$3-1)),0),IF(CQ$3='Step 1_Expenditure2'!$F43,'Step 1_Expenditure2'!$E43,0))))</f>
        <v/>
      </c>
      <c r="CR21" s="55" t="str">
        <f>IF(CR$3="","",IF('Step 1_Expenditure2'!$E43=0,0,IF('Step 1_Expenditure2'!$D43="OPEX",IF(AND(CR$3&gt;='Step 1_Expenditure2'!$F43,'Step 1_Expenditure2'!$F43+'Step 1_Expenditure2'!$G43-1&gt;=CR$3),'Step 1_Expenditure2'!$E43*((1+'Step 1_Expenditure2'!$H43)^(CR$3-1)),0),IF(CR$3='Step 1_Expenditure2'!$F43,'Step 1_Expenditure2'!$E43,0))))</f>
        <v/>
      </c>
      <c r="CS21" s="55" t="str">
        <f>IF(CS$3="","",IF('Step 1_Expenditure2'!$E43=0,0,IF('Step 1_Expenditure2'!$D43="OPEX",IF(AND(CS$3&gt;='Step 1_Expenditure2'!$F43,'Step 1_Expenditure2'!$F43+'Step 1_Expenditure2'!$G43-1&gt;=CS$3),'Step 1_Expenditure2'!$E43*((1+'Step 1_Expenditure2'!$H43)^(CS$3-1)),0),IF(CS$3='Step 1_Expenditure2'!$F43,'Step 1_Expenditure2'!$E43,0))))</f>
        <v/>
      </c>
      <c r="CT21" s="55" t="str">
        <f>IF(CT$3="","",IF('Step 1_Expenditure2'!$E43=0,0,IF('Step 1_Expenditure2'!$D43="OPEX",IF(AND(CT$3&gt;='Step 1_Expenditure2'!$F43,'Step 1_Expenditure2'!$F43+'Step 1_Expenditure2'!$G43-1&gt;=CT$3),'Step 1_Expenditure2'!$E43*((1+'Step 1_Expenditure2'!$H43)^(CT$3-1)),0),IF(CT$3='Step 1_Expenditure2'!$F43,'Step 1_Expenditure2'!$E43,0))))</f>
        <v/>
      </c>
      <c r="CU21" s="55" t="str">
        <f>IF(CU$3="","",IF('Step 1_Expenditure2'!$E43=0,0,IF('Step 1_Expenditure2'!$D43="OPEX",IF(AND(CU$3&gt;='Step 1_Expenditure2'!$F43,'Step 1_Expenditure2'!$F43+'Step 1_Expenditure2'!$G43-1&gt;=CU$3),'Step 1_Expenditure2'!$E43*((1+'Step 1_Expenditure2'!$H43)^(CU$3-1)),0),IF(CU$3='Step 1_Expenditure2'!$F43,'Step 1_Expenditure2'!$E43,0))))</f>
        <v/>
      </c>
      <c r="CV21" s="55" t="str">
        <f>IF(CV$3="","",IF('Step 1_Expenditure2'!$E43=0,0,IF('Step 1_Expenditure2'!$D43="OPEX",IF(AND(CV$3&gt;='Step 1_Expenditure2'!$F43,'Step 1_Expenditure2'!$F43+'Step 1_Expenditure2'!$G43-1&gt;=CV$3),'Step 1_Expenditure2'!$E43*((1+'Step 1_Expenditure2'!$H43)^(CV$3-1)),0),IF(CV$3='Step 1_Expenditure2'!$F43,'Step 1_Expenditure2'!$E43,0))))</f>
        <v/>
      </c>
      <c r="CW21" s="55" t="str">
        <f>IF(CW$3="","",IF('Step 1_Expenditure2'!$E43=0,0,IF('Step 1_Expenditure2'!$D43="OPEX",IF(AND(CW$3&gt;='Step 1_Expenditure2'!$F43,'Step 1_Expenditure2'!$F43+'Step 1_Expenditure2'!$G43-1&gt;=CW$3),'Step 1_Expenditure2'!$E43*((1+'Step 1_Expenditure2'!$H43)^(CW$3-1)),0),IF(CW$3='Step 1_Expenditure2'!$F43,'Step 1_Expenditure2'!$E43,0))))</f>
        <v/>
      </c>
      <c r="CX21" s="55" t="str">
        <f>IF(CX$3="","",IF('Step 1_Expenditure2'!$E43=0,0,IF('Step 1_Expenditure2'!$D43="OPEX",IF(AND(CX$3&gt;='Step 1_Expenditure2'!$F43,'Step 1_Expenditure2'!$F43+'Step 1_Expenditure2'!$G43-1&gt;=CX$3),'Step 1_Expenditure2'!$E43*((1+'Step 1_Expenditure2'!$H43)^(CX$3-1)),0),IF(CX$3='Step 1_Expenditure2'!$F43,'Step 1_Expenditure2'!$E43,0))))</f>
        <v/>
      </c>
      <c r="CY21" s="55" t="str">
        <f>IF(CY$3="","",IF('Step 1_Expenditure2'!$E43=0,0,IF('Step 1_Expenditure2'!$D43="OPEX",IF(AND(CY$3&gt;='Step 1_Expenditure2'!$F43,'Step 1_Expenditure2'!$F43+'Step 1_Expenditure2'!$G43-1&gt;=CY$3),'Step 1_Expenditure2'!$E43*((1+'Step 1_Expenditure2'!$H43)^(CY$3-1)),0),IF(CY$3='Step 1_Expenditure2'!$F43,'Step 1_Expenditure2'!$E43,0))))</f>
        <v/>
      </c>
      <c r="CZ21" s="55" t="str">
        <f>IF(CZ$3="","",IF('Step 1_Expenditure2'!$E43=0,0,IF('Step 1_Expenditure2'!$D43="OPEX",IF(AND(CZ$3&gt;='Step 1_Expenditure2'!$F43,'Step 1_Expenditure2'!$F43+'Step 1_Expenditure2'!$G43-1&gt;=CZ$3),'Step 1_Expenditure2'!$E43*((1+'Step 1_Expenditure2'!$H43)^(CZ$3-1)),0),IF(CZ$3='Step 1_Expenditure2'!$F43,'Step 1_Expenditure2'!$E43,0))))</f>
        <v/>
      </c>
      <c r="DA21" s="55" t="str">
        <f>IF(DA$3="","",IF('Step 1_Expenditure2'!$E43=0,0,IF('Step 1_Expenditure2'!$D43="OPEX",IF(AND(DA$3&gt;='Step 1_Expenditure2'!$F43,'Step 1_Expenditure2'!$F43+'Step 1_Expenditure2'!$G43-1&gt;=DA$3),'Step 1_Expenditure2'!$E43*((1+'Step 1_Expenditure2'!$H43)^(DA$3-1)),0),IF(DA$3='Step 1_Expenditure2'!$F43,'Step 1_Expenditure2'!$E43,0))))</f>
        <v/>
      </c>
      <c r="DB21" s="55" t="str">
        <f>IF(DB$3="","",IF('Step 1_Expenditure2'!$E43=0,0,IF('Step 1_Expenditure2'!$D43="OPEX",IF(AND(DB$3&gt;='Step 1_Expenditure2'!$F43,'Step 1_Expenditure2'!$F43+'Step 1_Expenditure2'!$G43-1&gt;=DB$3),'Step 1_Expenditure2'!$E43*((1+'Step 1_Expenditure2'!$H43)^(DB$3-1)),0),IF(DB$3='Step 1_Expenditure2'!$F43,'Step 1_Expenditure2'!$E43,0))))</f>
        <v/>
      </c>
      <c r="DC21" s="1"/>
    </row>
    <row r="22" spans="1:107" s="3" customFormat="1" x14ac:dyDescent="0.25">
      <c r="A22" s="3">
        <f t="shared" si="0"/>
        <v>0</v>
      </c>
      <c r="B22" s="22" t="str">
        <f>IF('Step 1_Expenditure2'!E44&gt;0,'Step 1_Expenditure2'!B44,"")</f>
        <v/>
      </c>
      <c r="C22" s="152" t="str">
        <f>IF('Step 1_Expenditure2'!E44&gt;0,'Step 1_Expenditure2'!D44,"")</f>
        <v/>
      </c>
      <c r="D22" s="158" t="str">
        <f>IF('Step 1_Expenditure2'!E44&gt;0,IF('Step 1_Expenditure2'!F44+'Step 1_Expenditure2'!G44&gt;'Step 1_Expenditure2'!$C$20,'Step 1_Expenditure2'!$C$20,'Step 1_Expenditure2'!F44+'Step 1_Expenditure2'!G44),"")</f>
        <v/>
      </c>
      <c r="E22" s="22" t="str">
        <f>IF('Step 1_Expenditure2'!E44&gt;0,'Step 1_Expenditure2'!C44,"")</f>
        <v/>
      </c>
      <c r="F22" s="55">
        <f>IF(F$3="","",IF('Step 1_Expenditure2'!$E44=0,0,IF('Step 1_Expenditure2'!$D44="OPEX",IF(AND(F$3&gt;='Step 1_Expenditure2'!$F44,'Step 1_Expenditure2'!$F44+'Step 1_Expenditure2'!$G44-1&gt;=F$3),'Step 1_Expenditure2'!$E44*((1+'Step 1_Expenditure2'!$H44)^(F$3)),0),IF(F$3='Step 1_Expenditure2'!$F44,'Step 1_Expenditure2'!$E44,0))))</f>
        <v>0</v>
      </c>
      <c r="G22" s="55">
        <f>IF(G$3="","",IF('Step 1_Expenditure2'!$E44=0,0,IF('Step 1_Expenditure2'!$D44="OPEX",IF(AND(G$3&gt;='Step 1_Expenditure2'!$F44,'Step 1_Expenditure2'!$F44+'Step 1_Expenditure2'!$G44-1&gt;=G$3),'Step 1_Expenditure2'!$E44*((1+'Step 1_Expenditure2'!$H44)^(G$3-1)),0),IF(G$3='Step 1_Expenditure2'!$F44,'Step 1_Expenditure2'!$E44,0))))</f>
        <v>0</v>
      </c>
      <c r="H22" s="55">
        <f>IF(H$3="","",IF('Step 1_Expenditure2'!$E44=0,0,IF('Step 1_Expenditure2'!$D44="OPEX",IF(AND(H$3&gt;='Step 1_Expenditure2'!$F44,'Step 1_Expenditure2'!$F44+'Step 1_Expenditure2'!$G44-1&gt;=H$3),'Step 1_Expenditure2'!$E44*((1+'Step 1_Expenditure2'!$H44)^(H$3-1)),0),IF(H$3='Step 1_Expenditure2'!$F44,'Step 1_Expenditure2'!$E44,0))))</f>
        <v>0</v>
      </c>
      <c r="I22" s="55">
        <f>IF(I$3="","",IF('Step 1_Expenditure2'!$E44=0,0,IF('Step 1_Expenditure2'!$D44="OPEX",IF(AND(I$3&gt;='Step 1_Expenditure2'!$F44,'Step 1_Expenditure2'!$F44+'Step 1_Expenditure2'!$G44-1&gt;=I$3),'Step 1_Expenditure2'!$E44*((1+'Step 1_Expenditure2'!$H44)^(I$3-1)),0),IF(I$3='Step 1_Expenditure2'!$F44,'Step 1_Expenditure2'!$E44,0))))</f>
        <v>0</v>
      </c>
      <c r="J22" s="55">
        <f>IF(J$3="","",IF('Step 1_Expenditure2'!$E44=0,0,IF('Step 1_Expenditure2'!$D44="OPEX",IF(AND(J$3&gt;='Step 1_Expenditure2'!$F44,'Step 1_Expenditure2'!$F44+'Step 1_Expenditure2'!$G44-1&gt;=J$3),'Step 1_Expenditure2'!$E44*((1+'Step 1_Expenditure2'!$H44)^(J$3-1)),0),IF(J$3='Step 1_Expenditure2'!$F44,'Step 1_Expenditure2'!$E44,0))))</f>
        <v>0</v>
      </c>
      <c r="K22" s="55">
        <f>IF(K$3="","",IF('Step 1_Expenditure2'!$E44=0,0,IF('Step 1_Expenditure2'!$D44="OPEX",IF(AND(K$3&gt;='Step 1_Expenditure2'!$F44,'Step 1_Expenditure2'!$F44+'Step 1_Expenditure2'!$G44-1&gt;=K$3),'Step 1_Expenditure2'!$E44*((1+'Step 1_Expenditure2'!$H44)^(K$3-1)),0),IF(K$3='Step 1_Expenditure2'!$F44,'Step 1_Expenditure2'!$E44,0))))</f>
        <v>0</v>
      </c>
      <c r="L22" s="55">
        <f>IF(L$3="","",IF('Step 1_Expenditure2'!$E44=0,0,IF('Step 1_Expenditure2'!$D44="OPEX",IF(AND(L$3&gt;='Step 1_Expenditure2'!$F44,'Step 1_Expenditure2'!$F44+'Step 1_Expenditure2'!$G44-1&gt;=L$3),'Step 1_Expenditure2'!$E44*((1+'Step 1_Expenditure2'!$H44)^(L$3-1)),0),IF(L$3='Step 1_Expenditure2'!$F44,'Step 1_Expenditure2'!$E44,0))))</f>
        <v>0</v>
      </c>
      <c r="M22" s="55">
        <f>IF(M$3="","",IF('Step 1_Expenditure2'!$E44=0,0,IF('Step 1_Expenditure2'!$D44="OPEX",IF(AND(M$3&gt;='Step 1_Expenditure2'!$F44,'Step 1_Expenditure2'!$F44+'Step 1_Expenditure2'!$G44-1&gt;=M$3),'Step 1_Expenditure2'!$E44*((1+'Step 1_Expenditure2'!$H44)^(M$3-1)),0),IF(M$3='Step 1_Expenditure2'!$F44,'Step 1_Expenditure2'!$E44,0))))</f>
        <v>0</v>
      </c>
      <c r="N22" s="55">
        <f>IF(N$3="","",IF('Step 1_Expenditure2'!$E44=0,0,IF('Step 1_Expenditure2'!$D44="OPEX",IF(AND(N$3&gt;='Step 1_Expenditure2'!$F44,'Step 1_Expenditure2'!$F44+'Step 1_Expenditure2'!$G44-1&gt;=N$3),'Step 1_Expenditure2'!$E44*((1+'Step 1_Expenditure2'!$H44)^(N$3-1)),0),IF(N$3='Step 1_Expenditure2'!$F44,'Step 1_Expenditure2'!$E44,0))))</f>
        <v>0</v>
      </c>
      <c r="O22" s="55">
        <f>IF(O$3="","",IF('Step 1_Expenditure2'!$E44=0,0,IF('Step 1_Expenditure2'!$D44="OPEX",IF(AND(O$3&gt;='Step 1_Expenditure2'!$F44,'Step 1_Expenditure2'!$F44+'Step 1_Expenditure2'!$G44-1&gt;=O$3),'Step 1_Expenditure2'!$E44*((1+'Step 1_Expenditure2'!$H44)^(O$3-1)),0),IF(O$3='Step 1_Expenditure2'!$F44,'Step 1_Expenditure2'!$E44,0))))</f>
        <v>0</v>
      </c>
      <c r="P22" s="55">
        <f>IF(P$3="","",IF('Step 1_Expenditure2'!$E44=0,0,IF('Step 1_Expenditure2'!$D44="OPEX",IF(AND(P$3&gt;='Step 1_Expenditure2'!$F44,'Step 1_Expenditure2'!$F44+'Step 1_Expenditure2'!$G44-1&gt;=P$3),'Step 1_Expenditure2'!$E44*((1+'Step 1_Expenditure2'!$H44)^(P$3-1)),0),IF(P$3='Step 1_Expenditure2'!$F44,'Step 1_Expenditure2'!$E44,0))))</f>
        <v>0</v>
      </c>
      <c r="Q22" s="55">
        <f>IF(Q$3="","",IF('Step 1_Expenditure2'!$E44=0,0,IF('Step 1_Expenditure2'!$D44="OPEX",IF(AND(Q$3&gt;='Step 1_Expenditure2'!$F44,'Step 1_Expenditure2'!$F44+'Step 1_Expenditure2'!$G44-1&gt;=Q$3),'Step 1_Expenditure2'!$E44*((1+'Step 1_Expenditure2'!$H44)^(Q$3-1)),0),IF(Q$3='Step 1_Expenditure2'!$F44,'Step 1_Expenditure2'!$E44,0))))</f>
        <v>0</v>
      </c>
      <c r="R22" s="55">
        <f>IF(R$3="","",IF('Step 1_Expenditure2'!$E44=0,0,IF('Step 1_Expenditure2'!$D44="OPEX",IF(AND(R$3&gt;='Step 1_Expenditure2'!$F44,'Step 1_Expenditure2'!$F44+'Step 1_Expenditure2'!$G44-1&gt;=R$3),'Step 1_Expenditure2'!$E44*((1+'Step 1_Expenditure2'!$H44)^(R$3-1)),0),IF(R$3='Step 1_Expenditure2'!$F44,'Step 1_Expenditure2'!$E44,0))))</f>
        <v>0</v>
      </c>
      <c r="S22" s="55">
        <f>IF(S$3="","",IF('Step 1_Expenditure2'!$E44=0,0,IF('Step 1_Expenditure2'!$D44="OPEX",IF(AND(S$3&gt;='Step 1_Expenditure2'!$F44,'Step 1_Expenditure2'!$F44+'Step 1_Expenditure2'!$G44-1&gt;=S$3),'Step 1_Expenditure2'!$E44*((1+'Step 1_Expenditure2'!$H44)^(S$3-1)),0),IF(S$3='Step 1_Expenditure2'!$F44,'Step 1_Expenditure2'!$E44,0))))</f>
        <v>0</v>
      </c>
      <c r="T22" s="55">
        <f>IF(T$3="","",IF('Step 1_Expenditure2'!$E44=0,0,IF('Step 1_Expenditure2'!$D44="OPEX",IF(AND(T$3&gt;='Step 1_Expenditure2'!$F44,'Step 1_Expenditure2'!$F44+'Step 1_Expenditure2'!$G44-1&gt;=T$3),'Step 1_Expenditure2'!$E44*((1+'Step 1_Expenditure2'!$H44)^(T$3-1)),0),IF(T$3='Step 1_Expenditure2'!$F44,'Step 1_Expenditure2'!$E44,0))))</f>
        <v>0</v>
      </c>
      <c r="U22" s="55">
        <f>IF(U$3="","",IF('Step 1_Expenditure2'!$E44=0,0,IF('Step 1_Expenditure2'!$D44="OPEX",IF(AND(U$3&gt;='Step 1_Expenditure2'!$F44,'Step 1_Expenditure2'!$F44+'Step 1_Expenditure2'!$G44-1&gt;=U$3),'Step 1_Expenditure2'!$E44*((1+'Step 1_Expenditure2'!$H44)^(U$3-1)),0),IF(U$3='Step 1_Expenditure2'!$F44,'Step 1_Expenditure2'!$E44,0))))</f>
        <v>0</v>
      </c>
      <c r="V22" s="55">
        <f>IF(V$3="","",IF('Step 1_Expenditure2'!$E44=0,0,IF('Step 1_Expenditure2'!$D44="OPEX",IF(AND(V$3&gt;='Step 1_Expenditure2'!$F44,'Step 1_Expenditure2'!$F44+'Step 1_Expenditure2'!$G44-1&gt;=V$3),'Step 1_Expenditure2'!$E44*((1+'Step 1_Expenditure2'!$H44)^(V$3-1)),0),IF(V$3='Step 1_Expenditure2'!$F44,'Step 1_Expenditure2'!$E44,0))))</f>
        <v>0</v>
      </c>
      <c r="W22" s="55">
        <f>IF(W$3="","",IF('Step 1_Expenditure2'!$E44=0,0,IF('Step 1_Expenditure2'!$D44="OPEX",IF(AND(W$3&gt;='Step 1_Expenditure2'!$F44,'Step 1_Expenditure2'!$F44+'Step 1_Expenditure2'!$G44-1&gt;=W$3),'Step 1_Expenditure2'!$E44*((1+'Step 1_Expenditure2'!$H44)^(W$3-1)),0),IF(W$3='Step 1_Expenditure2'!$F44,'Step 1_Expenditure2'!$E44,0))))</f>
        <v>0</v>
      </c>
      <c r="X22" s="55">
        <f>IF(X$3="","",IF('Step 1_Expenditure2'!$E44=0,0,IF('Step 1_Expenditure2'!$D44="OPEX",IF(AND(X$3&gt;='Step 1_Expenditure2'!$F44,'Step 1_Expenditure2'!$F44+'Step 1_Expenditure2'!$G44-1&gt;=X$3),'Step 1_Expenditure2'!$E44*((1+'Step 1_Expenditure2'!$H44)^(X$3-1)),0),IF(X$3='Step 1_Expenditure2'!$F44,'Step 1_Expenditure2'!$E44,0))))</f>
        <v>0</v>
      </c>
      <c r="Y22" s="55">
        <f>IF(Y$3="","",IF('Step 1_Expenditure2'!$E44=0,0,IF('Step 1_Expenditure2'!$D44="OPEX",IF(AND(Y$3&gt;='Step 1_Expenditure2'!$F44,'Step 1_Expenditure2'!$F44+'Step 1_Expenditure2'!$G44-1&gt;=Y$3),'Step 1_Expenditure2'!$E44*((1+'Step 1_Expenditure2'!$H44)^(Y$3-1)),0),IF(Y$3='Step 1_Expenditure2'!$F44,'Step 1_Expenditure2'!$E44,0))))</f>
        <v>0</v>
      </c>
      <c r="Z22" s="55">
        <f>IF(Z$3="","",IF('Step 1_Expenditure2'!$E44=0,0,IF('Step 1_Expenditure2'!$D44="OPEX",IF(AND(Z$3&gt;='Step 1_Expenditure2'!$F44,'Step 1_Expenditure2'!$F44+'Step 1_Expenditure2'!$G44-1&gt;=Z$3),'Step 1_Expenditure2'!$E44*((1+'Step 1_Expenditure2'!$H44)^(Z$3-1)),0),IF(Z$3='Step 1_Expenditure2'!$F44,'Step 1_Expenditure2'!$E44,0))))</f>
        <v>0</v>
      </c>
      <c r="AA22" s="55" t="str">
        <f>IF(AA$3="","",IF('Step 1_Expenditure2'!$E44=0,0,IF('Step 1_Expenditure2'!$D44="OPEX",IF(AND(AA$3&gt;='Step 1_Expenditure2'!$F44,'Step 1_Expenditure2'!$F44+'Step 1_Expenditure2'!$G44-1&gt;=AA$3),'Step 1_Expenditure2'!$E44*((1+'Step 1_Expenditure2'!$H44)^(AA$3-1)),0),IF(AA$3='Step 1_Expenditure2'!$F44,'Step 1_Expenditure2'!$E44,0))))</f>
        <v/>
      </c>
      <c r="AB22" s="55" t="str">
        <f>IF(AB$3="","",IF('Step 1_Expenditure2'!$E44=0,0,IF('Step 1_Expenditure2'!$D44="OPEX",IF(AND(AB$3&gt;='Step 1_Expenditure2'!$F44,'Step 1_Expenditure2'!$F44+'Step 1_Expenditure2'!$G44-1&gt;=AB$3),'Step 1_Expenditure2'!$E44*((1+'Step 1_Expenditure2'!$H44)^(AB$3-1)),0),IF(AB$3='Step 1_Expenditure2'!$F44,'Step 1_Expenditure2'!$E44,0))))</f>
        <v/>
      </c>
      <c r="AC22" s="55" t="str">
        <f>IF(AC$3="","",IF('Step 1_Expenditure2'!$E44=0,0,IF('Step 1_Expenditure2'!$D44="OPEX",IF(AND(AC$3&gt;='Step 1_Expenditure2'!$F44,'Step 1_Expenditure2'!$F44+'Step 1_Expenditure2'!$G44-1&gt;=AC$3),'Step 1_Expenditure2'!$E44*((1+'Step 1_Expenditure2'!$H44)^(AC$3-1)),0),IF(AC$3='Step 1_Expenditure2'!$F44,'Step 1_Expenditure2'!$E44,0))))</f>
        <v/>
      </c>
      <c r="AD22" s="55" t="str">
        <f>IF(AD$3="","",IF('Step 1_Expenditure2'!$E44=0,0,IF('Step 1_Expenditure2'!$D44="OPEX",IF(AND(AD$3&gt;='Step 1_Expenditure2'!$F44,'Step 1_Expenditure2'!$F44+'Step 1_Expenditure2'!$G44-1&gt;=AD$3),'Step 1_Expenditure2'!$E44*((1+'Step 1_Expenditure2'!$H44)^(AD$3-1)),0),IF(AD$3='Step 1_Expenditure2'!$F44,'Step 1_Expenditure2'!$E44,0))))</f>
        <v/>
      </c>
      <c r="AE22" s="55" t="str">
        <f>IF(AE$3="","",IF('Step 1_Expenditure2'!$E44=0,0,IF('Step 1_Expenditure2'!$D44="OPEX",IF(AND(AE$3&gt;='Step 1_Expenditure2'!$F44,'Step 1_Expenditure2'!$F44+'Step 1_Expenditure2'!$G44-1&gt;=AE$3),'Step 1_Expenditure2'!$E44*((1+'Step 1_Expenditure2'!$H44)^(AE$3-1)),0),IF(AE$3='Step 1_Expenditure2'!$F44,'Step 1_Expenditure2'!$E44,0))))</f>
        <v/>
      </c>
      <c r="AF22" s="55" t="str">
        <f>IF(AF$3="","",IF('Step 1_Expenditure2'!$E44=0,0,IF('Step 1_Expenditure2'!$D44="OPEX",IF(AND(AF$3&gt;='Step 1_Expenditure2'!$F44,'Step 1_Expenditure2'!$F44+'Step 1_Expenditure2'!$G44-1&gt;=AF$3),'Step 1_Expenditure2'!$E44*((1+'Step 1_Expenditure2'!$H44)^(AF$3-1)),0),IF(AF$3='Step 1_Expenditure2'!$F44,'Step 1_Expenditure2'!$E44,0))))</f>
        <v/>
      </c>
      <c r="AG22" s="55" t="str">
        <f>IF(AG$3="","",IF('Step 1_Expenditure2'!$E44=0,0,IF('Step 1_Expenditure2'!$D44="OPEX",IF(AND(AG$3&gt;='Step 1_Expenditure2'!$F44,'Step 1_Expenditure2'!$F44+'Step 1_Expenditure2'!$G44-1&gt;=AG$3),'Step 1_Expenditure2'!$E44*((1+'Step 1_Expenditure2'!$H44)^(AG$3-1)),0),IF(AG$3='Step 1_Expenditure2'!$F44,'Step 1_Expenditure2'!$E44,0))))</f>
        <v/>
      </c>
      <c r="AH22" s="55" t="str">
        <f>IF(AH$3="","",IF('Step 1_Expenditure2'!$E44=0,0,IF('Step 1_Expenditure2'!$D44="OPEX",IF(AND(AH$3&gt;='Step 1_Expenditure2'!$F44,'Step 1_Expenditure2'!$F44+'Step 1_Expenditure2'!$G44-1&gt;=AH$3),'Step 1_Expenditure2'!$E44*((1+'Step 1_Expenditure2'!$H44)^(AH$3-1)),0),IF(AH$3='Step 1_Expenditure2'!$F44,'Step 1_Expenditure2'!$E44,0))))</f>
        <v/>
      </c>
      <c r="AI22" s="55" t="str">
        <f>IF(AI$3="","",IF('Step 1_Expenditure2'!$E44=0,0,IF('Step 1_Expenditure2'!$D44="OPEX",IF(AND(AI$3&gt;='Step 1_Expenditure2'!$F44,'Step 1_Expenditure2'!$F44+'Step 1_Expenditure2'!$G44-1&gt;=AI$3),'Step 1_Expenditure2'!$E44*((1+'Step 1_Expenditure2'!$H44)^(AI$3-1)),0),IF(AI$3='Step 1_Expenditure2'!$F44,'Step 1_Expenditure2'!$E44,0))))</f>
        <v/>
      </c>
      <c r="AJ22" s="55" t="str">
        <f>IF(AJ$3="","",IF('Step 1_Expenditure2'!$E44=0,0,IF('Step 1_Expenditure2'!$D44="OPEX",IF(AND(AJ$3&gt;='Step 1_Expenditure2'!$F44,'Step 1_Expenditure2'!$F44+'Step 1_Expenditure2'!$G44-1&gt;=AJ$3),'Step 1_Expenditure2'!$E44*((1+'Step 1_Expenditure2'!$H44)^(AJ$3-1)),0),IF(AJ$3='Step 1_Expenditure2'!$F44,'Step 1_Expenditure2'!$E44,0))))</f>
        <v/>
      </c>
      <c r="AK22" s="55" t="str">
        <f>IF(AK$3="","",IF('Step 1_Expenditure2'!$E44=0,0,IF('Step 1_Expenditure2'!$D44="OPEX",IF(AND(AK$3&gt;='Step 1_Expenditure2'!$F44,'Step 1_Expenditure2'!$F44+'Step 1_Expenditure2'!$G44-1&gt;=AK$3),'Step 1_Expenditure2'!$E44*((1+'Step 1_Expenditure2'!$H44)^(AK$3-1)),0),IF(AK$3='Step 1_Expenditure2'!$F44,'Step 1_Expenditure2'!$E44,0))))</f>
        <v/>
      </c>
      <c r="AL22" s="55" t="str">
        <f>IF(AL$3="","",IF('Step 1_Expenditure2'!$E44=0,0,IF('Step 1_Expenditure2'!$D44="OPEX",IF(AND(AL$3&gt;='Step 1_Expenditure2'!$F44,'Step 1_Expenditure2'!$F44+'Step 1_Expenditure2'!$G44-1&gt;=AL$3),'Step 1_Expenditure2'!$E44*((1+'Step 1_Expenditure2'!$H44)^(AL$3-1)),0),IF(AL$3='Step 1_Expenditure2'!$F44,'Step 1_Expenditure2'!$E44,0))))</f>
        <v/>
      </c>
      <c r="AM22" s="55" t="str">
        <f>IF(AM$3="","",IF('Step 1_Expenditure2'!$E44=0,0,IF('Step 1_Expenditure2'!$D44="OPEX",IF(AND(AM$3&gt;='Step 1_Expenditure2'!$F44,'Step 1_Expenditure2'!$F44+'Step 1_Expenditure2'!$G44-1&gt;=AM$3),'Step 1_Expenditure2'!$E44*((1+'Step 1_Expenditure2'!$H44)^(AM$3-1)),0),IF(AM$3='Step 1_Expenditure2'!$F44,'Step 1_Expenditure2'!$E44,0))))</f>
        <v/>
      </c>
      <c r="AN22" s="55" t="str">
        <f>IF(AN$3="","",IF('Step 1_Expenditure2'!$E44=0,0,IF('Step 1_Expenditure2'!$D44="OPEX",IF(AND(AN$3&gt;='Step 1_Expenditure2'!$F44,'Step 1_Expenditure2'!$F44+'Step 1_Expenditure2'!$G44-1&gt;=AN$3),'Step 1_Expenditure2'!$E44*((1+'Step 1_Expenditure2'!$H44)^(AN$3-1)),0),IF(AN$3='Step 1_Expenditure2'!$F44,'Step 1_Expenditure2'!$E44,0))))</f>
        <v/>
      </c>
      <c r="AO22" s="55" t="str">
        <f>IF(AO$3="","",IF('Step 1_Expenditure2'!$E44=0,0,IF('Step 1_Expenditure2'!$D44="OPEX",IF(AND(AO$3&gt;='Step 1_Expenditure2'!$F44,'Step 1_Expenditure2'!$F44+'Step 1_Expenditure2'!$G44-1&gt;=AO$3),'Step 1_Expenditure2'!$E44*((1+'Step 1_Expenditure2'!$H44)^(AO$3-1)),0),IF(AO$3='Step 1_Expenditure2'!$F44,'Step 1_Expenditure2'!$E44,0))))</f>
        <v/>
      </c>
      <c r="AP22" s="55" t="str">
        <f>IF(AP$3="","",IF('Step 1_Expenditure2'!$E44=0,0,IF('Step 1_Expenditure2'!$D44="OPEX",IF(AND(AP$3&gt;='Step 1_Expenditure2'!$F44,'Step 1_Expenditure2'!$F44+'Step 1_Expenditure2'!$G44-1&gt;=AP$3),'Step 1_Expenditure2'!$E44*((1+'Step 1_Expenditure2'!$H44)^(AP$3-1)),0),IF(AP$3='Step 1_Expenditure2'!$F44,'Step 1_Expenditure2'!$E44,0))))</f>
        <v/>
      </c>
      <c r="AQ22" s="55" t="str">
        <f>IF(AQ$3="","",IF('Step 1_Expenditure2'!$E44=0,0,IF('Step 1_Expenditure2'!$D44="OPEX",IF(AND(AQ$3&gt;='Step 1_Expenditure2'!$F44,'Step 1_Expenditure2'!$F44+'Step 1_Expenditure2'!$G44-1&gt;=AQ$3),'Step 1_Expenditure2'!$E44*((1+'Step 1_Expenditure2'!$H44)^(AQ$3-1)),0),IF(AQ$3='Step 1_Expenditure2'!$F44,'Step 1_Expenditure2'!$E44,0))))</f>
        <v/>
      </c>
      <c r="AR22" s="55" t="str">
        <f>IF(AR$3="","",IF('Step 1_Expenditure2'!$E44=0,0,IF('Step 1_Expenditure2'!$D44="OPEX",IF(AND(AR$3&gt;='Step 1_Expenditure2'!$F44,'Step 1_Expenditure2'!$F44+'Step 1_Expenditure2'!$G44-1&gt;=AR$3),'Step 1_Expenditure2'!$E44*((1+'Step 1_Expenditure2'!$H44)^(AR$3-1)),0),IF(AR$3='Step 1_Expenditure2'!$F44,'Step 1_Expenditure2'!$E44,0))))</f>
        <v/>
      </c>
      <c r="AS22" s="55" t="str">
        <f>IF(AS$3="","",IF('Step 1_Expenditure2'!$E44=0,0,IF('Step 1_Expenditure2'!$D44="OPEX",IF(AND(AS$3&gt;='Step 1_Expenditure2'!$F44,'Step 1_Expenditure2'!$F44+'Step 1_Expenditure2'!$G44-1&gt;=AS$3),'Step 1_Expenditure2'!$E44*((1+'Step 1_Expenditure2'!$H44)^(AS$3-1)),0),IF(AS$3='Step 1_Expenditure2'!$F44,'Step 1_Expenditure2'!$E44,0))))</f>
        <v/>
      </c>
      <c r="AT22" s="55" t="str">
        <f>IF(AT$3="","",IF('Step 1_Expenditure2'!$E44=0,0,IF('Step 1_Expenditure2'!$D44="OPEX",IF(AND(AT$3&gt;='Step 1_Expenditure2'!$F44,'Step 1_Expenditure2'!$F44+'Step 1_Expenditure2'!$G44-1&gt;=AT$3),'Step 1_Expenditure2'!$E44*((1+'Step 1_Expenditure2'!$H44)^(AT$3-1)),0),IF(AT$3='Step 1_Expenditure2'!$F44,'Step 1_Expenditure2'!$E44,0))))</f>
        <v/>
      </c>
      <c r="AU22" s="55" t="str">
        <f>IF(AU$3="","",IF('Step 1_Expenditure2'!$E44=0,0,IF('Step 1_Expenditure2'!$D44="OPEX",IF(AND(AU$3&gt;='Step 1_Expenditure2'!$F44,'Step 1_Expenditure2'!$F44+'Step 1_Expenditure2'!$G44-1&gt;=AU$3),'Step 1_Expenditure2'!$E44*((1+'Step 1_Expenditure2'!$H44)^(AU$3-1)),0),IF(AU$3='Step 1_Expenditure2'!$F44,'Step 1_Expenditure2'!$E44,0))))</f>
        <v/>
      </c>
      <c r="AV22" s="55" t="str">
        <f>IF(AV$3="","",IF('Step 1_Expenditure2'!$E44=0,0,IF('Step 1_Expenditure2'!$D44="OPEX",IF(AND(AV$3&gt;='Step 1_Expenditure2'!$F44,'Step 1_Expenditure2'!$F44+'Step 1_Expenditure2'!$G44-1&gt;=AV$3),'Step 1_Expenditure2'!$E44*((1+'Step 1_Expenditure2'!$H44)^(AV$3-1)),0),IF(AV$3='Step 1_Expenditure2'!$F44,'Step 1_Expenditure2'!$E44,0))))</f>
        <v/>
      </c>
      <c r="AW22" s="55" t="str">
        <f>IF(AW$3="","",IF('Step 1_Expenditure2'!$E44=0,0,IF('Step 1_Expenditure2'!$D44="OPEX",IF(AND(AW$3&gt;='Step 1_Expenditure2'!$F44,'Step 1_Expenditure2'!$F44+'Step 1_Expenditure2'!$G44-1&gt;=AW$3),'Step 1_Expenditure2'!$E44*((1+'Step 1_Expenditure2'!$H44)^(AW$3-1)),0),IF(AW$3='Step 1_Expenditure2'!$F44,'Step 1_Expenditure2'!$E44,0))))</f>
        <v/>
      </c>
      <c r="AX22" s="55" t="str">
        <f>IF(AX$3="","",IF('Step 1_Expenditure2'!$E44=0,0,IF('Step 1_Expenditure2'!$D44="OPEX",IF(AND(AX$3&gt;='Step 1_Expenditure2'!$F44,'Step 1_Expenditure2'!$F44+'Step 1_Expenditure2'!$G44-1&gt;=AX$3),'Step 1_Expenditure2'!$E44*((1+'Step 1_Expenditure2'!$H44)^(AX$3-1)),0),IF(AX$3='Step 1_Expenditure2'!$F44,'Step 1_Expenditure2'!$E44,0))))</f>
        <v/>
      </c>
      <c r="AY22" s="55" t="str">
        <f>IF(AY$3="","",IF('Step 1_Expenditure2'!$E44=0,0,IF('Step 1_Expenditure2'!$D44="OPEX",IF(AND(AY$3&gt;='Step 1_Expenditure2'!$F44,'Step 1_Expenditure2'!$F44+'Step 1_Expenditure2'!$G44-1&gt;=AY$3),'Step 1_Expenditure2'!$E44*((1+'Step 1_Expenditure2'!$H44)^(AY$3-1)),0),IF(AY$3='Step 1_Expenditure2'!$F44,'Step 1_Expenditure2'!$E44,0))))</f>
        <v/>
      </c>
      <c r="AZ22" s="55" t="str">
        <f>IF(AZ$3="","",IF('Step 1_Expenditure2'!$E44=0,0,IF('Step 1_Expenditure2'!$D44="OPEX",IF(AND(AZ$3&gt;='Step 1_Expenditure2'!$F44,'Step 1_Expenditure2'!$F44+'Step 1_Expenditure2'!$G44-1&gt;=AZ$3),'Step 1_Expenditure2'!$E44*((1+'Step 1_Expenditure2'!$H44)^(AZ$3-1)),0),IF(AZ$3='Step 1_Expenditure2'!$F44,'Step 1_Expenditure2'!$E44,0))))</f>
        <v/>
      </c>
      <c r="BA22" s="55" t="str">
        <f>IF(BA$3="","",IF('Step 1_Expenditure2'!$E44=0,0,IF('Step 1_Expenditure2'!$D44="OPEX",IF(AND(BA$3&gt;='Step 1_Expenditure2'!$F44,'Step 1_Expenditure2'!$F44+'Step 1_Expenditure2'!$G44-1&gt;=BA$3),'Step 1_Expenditure2'!$E44*((1+'Step 1_Expenditure2'!$H44)^(BA$3-1)),0),IF(BA$3='Step 1_Expenditure2'!$F44,'Step 1_Expenditure2'!$E44,0))))</f>
        <v/>
      </c>
      <c r="BB22" s="55" t="str">
        <f>IF(BB$3="","",IF('Step 1_Expenditure2'!$E44=0,0,IF('Step 1_Expenditure2'!$D44="OPEX",IF(AND(BB$3&gt;='Step 1_Expenditure2'!$F44,'Step 1_Expenditure2'!$F44+'Step 1_Expenditure2'!$G44-1&gt;=BB$3),'Step 1_Expenditure2'!$E44*((1+'Step 1_Expenditure2'!$H44)^(BB$3-1)),0),IF(BB$3='Step 1_Expenditure2'!$F44,'Step 1_Expenditure2'!$E44,0))))</f>
        <v/>
      </c>
      <c r="BC22" s="55" t="str">
        <f>IF(BC$3="","",IF('Step 1_Expenditure2'!$E44=0,0,IF('Step 1_Expenditure2'!$D44="OPEX",IF(AND(BC$3&gt;='Step 1_Expenditure2'!$F44,'Step 1_Expenditure2'!$F44+'Step 1_Expenditure2'!$G44-1&gt;=BC$3),'Step 1_Expenditure2'!$E44*((1+'Step 1_Expenditure2'!$H44)^(BC$3-1)),0),IF(BC$3='Step 1_Expenditure2'!$F44,'Step 1_Expenditure2'!$E44,0))))</f>
        <v/>
      </c>
      <c r="BD22" s="55" t="str">
        <f>IF(BD$3="","",IF('Step 1_Expenditure2'!$E44=0,0,IF('Step 1_Expenditure2'!$D44="OPEX",IF(AND(BD$3&gt;='Step 1_Expenditure2'!$F44,'Step 1_Expenditure2'!$F44+'Step 1_Expenditure2'!$G44-1&gt;=BD$3),'Step 1_Expenditure2'!$E44*((1+'Step 1_Expenditure2'!$H44)^(BD$3-1)),0),IF(BD$3='Step 1_Expenditure2'!$F44,'Step 1_Expenditure2'!$E44,0))))</f>
        <v/>
      </c>
      <c r="BE22" s="55" t="str">
        <f>IF(BE$3="","",IF('Step 1_Expenditure2'!$E44=0,0,IF('Step 1_Expenditure2'!$D44="OPEX",IF(AND(BE$3&gt;='Step 1_Expenditure2'!$F44,'Step 1_Expenditure2'!$F44+'Step 1_Expenditure2'!$G44-1&gt;=BE$3),'Step 1_Expenditure2'!$E44*((1+'Step 1_Expenditure2'!$H44)^(BE$3-1)),0),IF(BE$3='Step 1_Expenditure2'!$F44,'Step 1_Expenditure2'!$E44,0))))</f>
        <v/>
      </c>
      <c r="BF22" s="55" t="str">
        <f>IF(BF$3="","",IF('Step 1_Expenditure2'!$E44=0,0,IF('Step 1_Expenditure2'!$D44="OPEX",IF(AND(BF$3&gt;='Step 1_Expenditure2'!$F44,'Step 1_Expenditure2'!$F44+'Step 1_Expenditure2'!$G44-1&gt;=BF$3),'Step 1_Expenditure2'!$E44*((1+'Step 1_Expenditure2'!$H44)^(BF$3-1)),0),IF(BF$3='Step 1_Expenditure2'!$F44,'Step 1_Expenditure2'!$E44,0))))</f>
        <v/>
      </c>
      <c r="BG22" s="55" t="str">
        <f>IF(BG$3="","",IF('Step 1_Expenditure2'!$E44=0,0,IF('Step 1_Expenditure2'!$D44="OPEX",IF(AND(BG$3&gt;='Step 1_Expenditure2'!$F44,'Step 1_Expenditure2'!$F44+'Step 1_Expenditure2'!$G44-1&gt;=BG$3),'Step 1_Expenditure2'!$E44*((1+'Step 1_Expenditure2'!$H44)^(BG$3-1)),0),IF(BG$3='Step 1_Expenditure2'!$F44,'Step 1_Expenditure2'!$E44,0))))</f>
        <v/>
      </c>
      <c r="BH22" s="55" t="str">
        <f>IF(BH$3="","",IF('Step 1_Expenditure2'!$E44=0,0,IF('Step 1_Expenditure2'!$D44="OPEX",IF(AND(BH$3&gt;='Step 1_Expenditure2'!$F44,'Step 1_Expenditure2'!$F44+'Step 1_Expenditure2'!$G44-1&gt;=BH$3),'Step 1_Expenditure2'!$E44*((1+'Step 1_Expenditure2'!$H44)^(BH$3-1)),0),IF(BH$3='Step 1_Expenditure2'!$F44,'Step 1_Expenditure2'!$E44,0))))</f>
        <v/>
      </c>
      <c r="BI22" s="55" t="str">
        <f>IF(BI$3="","",IF('Step 1_Expenditure2'!$E44=0,0,IF('Step 1_Expenditure2'!$D44="OPEX",IF(AND(BI$3&gt;='Step 1_Expenditure2'!$F44,'Step 1_Expenditure2'!$F44+'Step 1_Expenditure2'!$G44-1&gt;=BI$3),'Step 1_Expenditure2'!$E44*((1+'Step 1_Expenditure2'!$H44)^(BI$3-1)),0),IF(BI$3='Step 1_Expenditure2'!$F44,'Step 1_Expenditure2'!$E44,0))))</f>
        <v/>
      </c>
      <c r="BJ22" s="55" t="str">
        <f>IF(BJ$3="","",IF('Step 1_Expenditure2'!$E44=0,0,IF('Step 1_Expenditure2'!$D44="OPEX",IF(AND(BJ$3&gt;='Step 1_Expenditure2'!$F44,'Step 1_Expenditure2'!$F44+'Step 1_Expenditure2'!$G44-1&gt;=BJ$3),'Step 1_Expenditure2'!$E44*((1+'Step 1_Expenditure2'!$H44)^(BJ$3-1)),0),IF(BJ$3='Step 1_Expenditure2'!$F44,'Step 1_Expenditure2'!$E44,0))))</f>
        <v/>
      </c>
      <c r="BK22" s="55" t="str">
        <f>IF(BK$3="","",IF('Step 1_Expenditure2'!$E44=0,0,IF('Step 1_Expenditure2'!$D44="OPEX",IF(AND(BK$3&gt;='Step 1_Expenditure2'!$F44,'Step 1_Expenditure2'!$F44+'Step 1_Expenditure2'!$G44-1&gt;=BK$3),'Step 1_Expenditure2'!$E44*((1+'Step 1_Expenditure2'!$H44)^(BK$3-1)),0),IF(BK$3='Step 1_Expenditure2'!$F44,'Step 1_Expenditure2'!$E44,0))))</f>
        <v/>
      </c>
      <c r="BL22" s="55" t="str">
        <f>IF(BL$3="","",IF('Step 1_Expenditure2'!$E44=0,0,IF('Step 1_Expenditure2'!$D44="OPEX",IF(AND(BL$3&gt;='Step 1_Expenditure2'!$F44,'Step 1_Expenditure2'!$F44+'Step 1_Expenditure2'!$G44-1&gt;=BL$3),'Step 1_Expenditure2'!$E44*((1+'Step 1_Expenditure2'!$H44)^(BL$3-1)),0),IF(BL$3='Step 1_Expenditure2'!$F44,'Step 1_Expenditure2'!$E44,0))))</f>
        <v/>
      </c>
      <c r="BM22" s="55" t="str">
        <f>IF(BM$3="","",IF('Step 1_Expenditure2'!$E44=0,0,IF('Step 1_Expenditure2'!$D44="OPEX",IF(AND(BM$3&gt;='Step 1_Expenditure2'!$F44,'Step 1_Expenditure2'!$F44+'Step 1_Expenditure2'!$G44-1&gt;=BM$3),'Step 1_Expenditure2'!$E44*((1+'Step 1_Expenditure2'!$H44)^(BM$3-1)),0),IF(BM$3='Step 1_Expenditure2'!$F44,'Step 1_Expenditure2'!$E44,0))))</f>
        <v/>
      </c>
      <c r="BN22" s="55" t="str">
        <f>IF(BN$3="","",IF('Step 1_Expenditure2'!$E44=0,0,IF('Step 1_Expenditure2'!$D44="OPEX",IF(AND(BN$3&gt;='Step 1_Expenditure2'!$F44,'Step 1_Expenditure2'!$F44+'Step 1_Expenditure2'!$G44-1&gt;=BN$3),'Step 1_Expenditure2'!$E44*((1+'Step 1_Expenditure2'!$H44)^(BN$3-1)),0),IF(BN$3='Step 1_Expenditure2'!$F44,'Step 1_Expenditure2'!$E44,0))))</f>
        <v/>
      </c>
      <c r="BO22" s="55" t="str">
        <f>IF(BO$3="","",IF('Step 1_Expenditure2'!$E44=0,0,IF('Step 1_Expenditure2'!$D44="OPEX",IF(AND(BO$3&gt;='Step 1_Expenditure2'!$F44,'Step 1_Expenditure2'!$F44+'Step 1_Expenditure2'!$G44-1&gt;=BO$3),'Step 1_Expenditure2'!$E44*((1+'Step 1_Expenditure2'!$H44)^(BO$3-1)),0),IF(BO$3='Step 1_Expenditure2'!$F44,'Step 1_Expenditure2'!$E44,0))))</f>
        <v/>
      </c>
      <c r="BP22" s="55" t="str">
        <f>IF(BP$3="","",IF('Step 1_Expenditure2'!$E44=0,0,IF('Step 1_Expenditure2'!$D44="OPEX",IF(AND(BP$3&gt;='Step 1_Expenditure2'!$F44,'Step 1_Expenditure2'!$F44+'Step 1_Expenditure2'!$G44-1&gt;=BP$3),'Step 1_Expenditure2'!$E44*((1+'Step 1_Expenditure2'!$H44)^(BP$3-1)),0),IF(BP$3='Step 1_Expenditure2'!$F44,'Step 1_Expenditure2'!$E44,0))))</f>
        <v/>
      </c>
      <c r="BQ22" s="55" t="str">
        <f>IF(BQ$3="","",IF('Step 1_Expenditure2'!$E44=0,0,IF('Step 1_Expenditure2'!$D44="OPEX",IF(AND(BQ$3&gt;='Step 1_Expenditure2'!$F44,'Step 1_Expenditure2'!$F44+'Step 1_Expenditure2'!$G44-1&gt;=BQ$3),'Step 1_Expenditure2'!$E44*((1+'Step 1_Expenditure2'!$H44)^(BQ$3-1)),0),IF(BQ$3='Step 1_Expenditure2'!$F44,'Step 1_Expenditure2'!$E44,0))))</f>
        <v/>
      </c>
      <c r="BR22" s="55" t="str">
        <f>IF(BR$3="","",IF('Step 1_Expenditure2'!$E44=0,0,IF('Step 1_Expenditure2'!$D44="OPEX",IF(AND(BR$3&gt;='Step 1_Expenditure2'!$F44,'Step 1_Expenditure2'!$F44+'Step 1_Expenditure2'!$G44-1&gt;=BR$3),'Step 1_Expenditure2'!$E44*((1+'Step 1_Expenditure2'!$H44)^(BR$3-1)),0),IF(BR$3='Step 1_Expenditure2'!$F44,'Step 1_Expenditure2'!$E44,0))))</f>
        <v/>
      </c>
      <c r="BS22" s="55" t="str">
        <f>IF(BS$3="","",IF('Step 1_Expenditure2'!$E44=0,0,IF('Step 1_Expenditure2'!$D44="OPEX",IF(AND(BS$3&gt;='Step 1_Expenditure2'!$F44,'Step 1_Expenditure2'!$F44+'Step 1_Expenditure2'!$G44-1&gt;=BS$3),'Step 1_Expenditure2'!$E44*((1+'Step 1_Expenditure2'!$H44)^(BS$3-1)),0),IF(BS$3='Step 1_Expenditure2'!$F44,'Step 1_Expenditure2'!$E44,0))))</f>
        <v/>
      </c>
      <c r="BT22" s="55" t="str">
        <f>IF(BT$3="","",IF('Step 1_Expenditure2'!$E44=0,0,IF('Step 1_Expenditure2'!$D44="OPEX",IF(AND(BT$3&gt;='Step 1_Expenditure2'!$F44,'Step 1_Expenditure2'!$F44+'Step 1_Expenditure2'!$G44-1&gt;=BT$3),'Step 1_Expenditure2'!$E44*((1+'Step 1_Expenditure2'!$H44)^(BT$3-1)),0),IF(BT$3='Step 1_Expenditure2'!$F44,'Step 1_Expenditure2'!$E44,0))))</f>
        <v/>
      </c>
      <c r="BU22" s="55" t="str">
        <f>IF(BU$3="","",IF('Step 1_Expenditure2'!$E44=0,0,IF('Step 1_Expenditure2'!$D44="OPEX",IF(AND(BU$3&gt;='Step 1_Expenditure2'!$F44,'Step 1_Expenditure2'!$F44+'Step 1_Expenditure2'!$G44-1&gt;=BU$3),'Step 1_Expenditure2'!$E44*((1+'Step 1_Expenditure2'!$H44)^(BU$3-1)),0),IF(BU$3='Step 1_Expenditure2'!$F44,'Step 1_Expenditure2'!$E44,0))))</f>
        <v/>
      </c>
      <c r="BV22" s="55" t="str">
        <f>IF(BV$3="","",IF('Step 1_Expenditure2'!$E44=0,0,IF('Step 1_Expenditure2'!$D44="OPEX",IF(AND(BV$3&gt;='Step 1_Expenditure2'!$F44,'Step 1_Expenditure2'!$F44+'Step 1_Expenditure2'!$G44-1&gt;=BV$3),'Step 1_Expenditure2'!$E44*((1+'Step 1_Expenditure2'!$H44)^(BV$3-1)),0),IF(BV$3='Step 1_Expenditure2'!$F44,'Step 1_Expenditure2'!$E44,0))))</f>
        <v/>
      </c>
      <c r="BW22" s="55" t="str">
        <f>IF(BW$3="","",IF('Step 1_Expenditure2'!$E44=0,0,IF('Step 1_Expenditure2'!$D44="OPEX",IF(AND(BW$3&gt;='Step 1_Expenditure2'!$F44,'Step 1_Expenditure2'!$F44+'Step 1_Expenditure2'!$G44-1&gt;=BW$3),'Step 1_Expenditure2'!$E44*((1+'Step 1_Expenditure2'!$H44)^(BW$3-1)),0),IF(BW$3='Step 1_Expenditure2'!$F44,'Step 1_Expenditure2'!$E44,0))))</f>
        <v/>
      </c>
      <c r="BX22" s="55" t="str">
        <f>IF(BX$3="","",IF('Step 1_Expenditure2'!$E44=0,0,IF('Step 1_Expenditure2'!$D44="OPEX",IF(AND(BX$3&gt;='Step 1_Expenditure2'!$F44,'Step 1_Expenditure2'!$F44+'Step 1_Expenditure2'!$G44-1&gt;=BX$3),'Step 1_Expenditure2'!$E44*((1+'Step 1_Expenditure2'!$H44)^(BX$3-1)),0),IF(BX$3='Step 1_Expenditure2'!$F44,'Step 1_Expenditure2'!$E44,0))))</f>
        <v/>
      </c>
      <c r="BY22" s="55" t="str">
        <f>IF(BY$3="","",IF('Step 1_Expenditure2'!$E44=0,0,IF('Step 1_Expenditure2'!$D44="OPEX",IF(AND(BY$3&gt;='Step 1_Expenditure2'!$F44,'Step 1_Expenditure2'!$F44+'Step 1_Expenditure2'!$G44-1&gt;=BY$3),'Step 1_Expenditure2'!$E44*((1+'Step 1_Expenditure2'!$H44)^(BY$3-1)),0),IF(BY$3='Step 1_Expenditure2'!$F44,'Step 1_Expenditure2'!$E44,0))))</f>
        <v/>
      </c>
      <c r="BZ22" s="55" t="str">
        <f>IF(BZ$3="","",IF('Step 1_Expenditure2'!$E44=0,0,IF('Step 1_Expenditure2'!$D44="OPEX",IF(AND(BZ$3&gt;='Step 1_Expenditure2'!$F44,'Step 1_Expenditure2'!$F44+'Step 1_Expenditure2'!$G44-1&gt;=BZ$3),'Step 1_Expenditure2'!$E44*((1+'Step 1_Expenditure2'!$H44)^(BZ$3-1)),0),IF(BZ$3='Step 1_Expenditure2'!$F44,'Step 1_Expenditure2'!$E44,0))))</f>
        <v/>
      </c>
      <c r="CA22" s="55" t="str">
        <f>IF(CA$3="","",IF('Step 1_Expenditure2'!$E44=0,0,IF('Step 1_Expenditure2'!$D44="OPEX",IF(AND(CA$3&gt;='Step 1_Expenditure2'!$F44,'Step 1_Expenditure2'!$F44+'Step 1_Expenditure2'!$G44-1&gt;=CA$3),'Step 1_Expenditure2'!$E44*((1+'Step 1_Expenditure2'!$H44)^(CA$3-1)),0),IF(CA$3='Step 1_Expenditure2'!$F44,'Step 1_Expenditure2'!$E44,0))))</f>
        <v/>
      </c>
      <c r="CB22" s="55" t="str">
        <f>IF(CB$3="","",IF('Step 1_Expenditure2'!$E44=0,0,IF('Step 1_Expenditure2'!$D44="OPEX",IF(AND(CB$3&gt;='Step 1_Expenditure2'!$F44,'Step 1_Expenditure2'!$F44+'Step 1_Expenditure2'!$G44-1&gt;=CB$3),'Step 1_Expenditure2'!$E44*((1+'Step 1_Expenditure2'!$H44)^(CB$3-1)),0),IF(CB$3='Step 1_Expenditure2'!$F44,'Step 1_Expenditure2'!$E44,0))))</f>
        <v/>
      </c>
      <c r="CC22" s="55" t="str">
        <f>IF(CC$3="","",IF('Step 1_Expenditure2'!$E44=0,0,IF('Step 1_Expenditure2'!$D44="OPEX",IF(AND(CC$3&gt;='Step 1_Expenditure2'!$F44,'Step 1_Expenditure2'!$F44+'Step 1_Expenditure2'!$G44-1&gt;=CC$3),'Step 1_Expenditure2'!$E44*((1+'Step 1_Expenditure2'!$H44)^(CC$3-1)),0),IF(CC$3='Step 1_Expenditure2'!$F44,'Step 1_Expenditure2'!$E44,0))))</f>
        <v/>
      </c>
      <c r="CD22" s="55" t="str">
        <f>IF(CD$3="","",IF('Step 1_Expenditure2'!$E44=0,0,IF('Step 1_Expenditure2'!$D44="OPEX",IF(AND(CD$3&gt;='Step 1_Expenditure2'!$F44,'Step 1_Expenditure2'!$F44+'Step 1_Expenditure2'!$G44-1&gt;=CD$3),'Step 1_Expenditure2'!$E44*((1+'Step 1_Expenditure2'!$H44)^(CD$3-1)),0),IF(CD$3='Step 1_Expenditure2'!$F44,'Step 1_Expenditure2'!$E44,0))))</f>
        <v/>
      </c>
      <c r="CE22" s="55" t="str">
        <f>IF(CE$3="","",IF('Step 1_Expenditure2'!$E44=0,0,IF('Step 1_Expenditure2'!$D44="OPEX",IF(AND(CE$3&gt;='Step 1_Expenditure2'!$F44,'Step 1_Expenditure2'!$F44+'Step 1_Expenditure2'!$G44-1&gt;=CE$3),'Step 1_Expenditure2'!$E44*((1+'Step 1_Expenditure2'!$H44)^(CE$3-1)),0),IF(CE$3='Step 1_Expenditure2'!$F44,'Step 1_Expenditure2'!$E44,0))))</f>
        <v/>
      </c>
      <c r="CF22" s="55" t="str">
        <f>IF(CF$3="","",IF('Step 1_Expenditure2'!$E44=0,0,IF('Step 1_Expenditure2'!$D44="OPEX",IF(AND(CF$3&gt;='Step 1_Expenditure2'!$F44,'Step 1_Expenditure2'!$F44+'Step 1_Expenditure2'!$G44-1&gt;=CF$3),'Step 1_Expenditure2'!$E44*((1+'Step 1_Expenditure2'!$H44)^(CF$3-1)),0),IF(CF$3='Step 1_Expenditure2'!$F44,'Step 1_Expenditure2'!$E44,0))))</f>
        <v/>
      </c>
      <c r="CG22" s="55" t="str">
        <f>IF(CG$3="","",IF('Step 1_Expenditure2'!$E44=0,0,IF('Step 1_Expenditure2'!$D44="OPEX",IF(AND(CG$3&gt;='Step 1_Expenditure2'!$F44,'Step 1_Expenditure2'!$F44+'Step 1_Expenditure2'!$G44-1&gt;=CG$3),'Step 1_Expenditure2'!$E44*((1+'Step 1_Expenditure2'!$H44)^(CG$3-1)),0),IF(CG$3='Step 1_Expenditure2'!$F44,'Step 1_Expenditure2'!$E44,0))))</f>
        <v/>
      </c>
      <c r="CH22" s="55" t="str">
        <f>IF(CH$3="","",IF('Step 1_Expenditure2'!$E44=0,0,IF('Step 1_Expenditure2'!$D44="OPEX",IF(AND(CH$3&gt;='Step 1_Expenditure2'!$F44,'Step 1_Expenditure2'!$F44+'Step 1_Expenditure2'!$G44-1&gt;=CH$3),'Step 1_Expenditure2'!$E44*((1+'Step 1_Expenditure2'!$H44)^(CH$3-1)),0),IF(CH$3='Step 1_Expenditure2'!$F44,'Step 1_Expenditure2'!$E44,0))))</f>
        <v/>
      </c>
      <c r="CI22" s="55" t="str">
        <f>IF(CI$3="","",IF('Step 1_Expenditure2'!$E44=0,0,IF('Step 1_Expenditure2'!$D44="OPEX",IF(AND(CI$3&gt;='Step 1_Expenditure2'!$F44,'Step 1_Expenditure2'!$F44+'Step 1_Expenditure2'!$G44-1&gt;=CI$3),'Step 1_Expenditure2'!$E44*((1+'Step 1_Expenditure2'!$H44)^(CI$3-1)),0),IF(CI$3='Step 1_Expenditure2'!$F44,'Step 1_Expenditure2'!$E44,0))))</f>
        <v/>
      </c>
      <c r="CJ22" s="55" t="str">
        <f>IF(CJ$3="","",IF('Step 1_Expenditure2'!$E44=0,0,IF('Step 1_Expenditure2'!$D44="OPEX",IF(AND(CJ$3&gt;='Step 1_Expenditure2'!$F44,'Step 1_Expenditure2'!$F44+'Step 1_Expenditure2'!$G44-1&gt;=CJ$3),'Step 1_Expenditure2'!$E44*((1+'Step 1_Expenditure2'!$H44)^(CJ$3-1)),0),IF(CJ$3='Step 1_Expenditure2'!$F44,'Step 1_Expenditure2'!$E44,0))))</f>
        <v/>
      </c>
      <c r="CK22" s="55" t="str">
        <f>IF(CK$3="","",IF('Step 1_Expenditure2'!$E44=0,0,IF('Step 1_Expenditure2'!$D44="OPEX",IF(AND(CK$3&gt;='Step 1_Expenditure2'!$F44,'Step 1_Expenditure2'!$F44+'Step 1_Expenditure2'!$G44-1&gt;=CK$3),'Step 1_Expenditure2'!$E44*((1+'Step 1_Expenditure2'!$H44)^(CK$3-1)),0),IF(CK$3='Step 1_Expenditure2'!$F44,'Step 1_Expenditure2'!$E44,0))))</f>
        <v/>
      </c>
      <c r="CL22" s="55" t="str">
        <f>IF(CL$3="","",IF('Step 1_Expenditure2'!$E44=0,0,IF('Step 1_Expenditure2'!$D44="OPEX",IF(AND(CL$3&gt;='Step 1_Expenditure2'!$F44,'Step 1_Expenditure2'!$F44+'Step 1_Expenditure2'!$G44-1&gt;=CL$3),'Step 1_Expenditure2'!$E44*((1+'Step 1_Expenditure2'!$H44)^(CL$3-1)),0),IF(CL$3='Step 1_Expenditure2'!$F44,'Step 1_Expenditure2'!$E44,0))))</f>
        <v/>
      </c>
      <c r="CM22" s="55" t="str">
        <f>IF(CM$3="","",IF('Step 1_Expenditure2'!$E44=0,0,IF('Step 1_Expenditure2'!$D44="OPEX",IF(AND(CM$3&gt;='Step 1_Expenditure2'!$F44,'Step 1_Expenditure2'!$F44+'Step 1_Expenditure2'!$G44-1&gt;=CM$3),'Step 1_Expenditure2'!$E44*((1+'Step 1_Expenditure2'!$H44)^(CM$3-1)),0),IF(CM$3='Step 1_Expenditure2'!$F44,'Step 1_Expenditure2'!$E44,0))))</f>
        <v/>
      </c>
      <c r="CN22" s="55" t="str">
        <f>IF(CN$3="","",IF('Step 1_Expenditure2'!$E44=0,0,IF('Step 1_Expenditure2'!$D44="OPEX",IF(AND(CN$3&gt;='Step 1_Expenditure2'!$F44,'Step 1_Expenditure2'!$F44+'Step 1_Expenditure2'!$G44-1&gt;=CN$3),'Step 1_Expenditure2'!$E44*((1+'Step 1_Expenditure2'!$H44)^(CN$3-1)),0),IF(CN$3='Step 1_Expenditure2'!$F44,'Step 1_Expenditure2'!$E44,0))))</f>
        <v/>
      </c>
      <c r="CO22" s="55" t="str">
        <f>IF(CO$3="","",IF('Step 1_Expenditure2'!$E44=0,0,IF('Step 1_Expenditure2'!$D44="OPEX",IF(AND(CO$3&gt;='Step 1_Expenditure2'!$F44,'Step 1_Expenditure2'!$F44+'Step 1_Expenditure2'!$G44-1&gt;=CO$3),'Step 1_Expenditure2'!$E44*((1+'Step 1_Expenditure2'!$H44)^(CO$3-1)),0),IF(CO$3='Step 1_Expenditure2'!$F44,'Step 1_Expenditure2'!$E44,0))))</f>
        <v/>
      </c>
      <c r="CP22" s="55" t="str">
        <f>IF(CP$3="","",IF('Step 1_Expenditure2'!$E44=0,0,IF('Step 1_Expenditure2'!$D44="OPEX",IF(AND(CP$3&gt;='Step 1_Expenditure2'!$F44,'Step 1_Expenditure2'!$F44+'Step 1_Expenditure2'!$G44-1&gt;=CP$3),'Step 1_Expenditure2'!$E44*((1+'Step 1_Expenditure2'!$H44)^(CP$3-1)),0),IF(CP$3='Step 1_Expenditure2'!$F44,'Step 1_Expenditure2'!$E44,0))))</f>
        <v/>
      </c>
      <c r="CQ22" s="55" t="str">
        <f>IF(CQ$3="","",IF('Step 1_Expenditure2'!$E44=0,0,IF('Step 1_Expenditure2'!$D44="OPEX",IF(AND(CQ$3&gt;='Step 1_Expenditure2'!$F44,'Step 1_Expenditure2'!$F44+'Step 1_Expenditure2'!$G44-1&gt;=CQ$3),'Step 1_Expenditure2'!$E44*((1+'Step 1_Expenditure2'!$H44)^(CQ$3-1)),0),IF(CQ$3='Step 1_Expenditure2'!$F44,'Step 1_Expenditure2'!$E44,0))))</f>
        <v/>
      </c>
      <c r="CR22" s="55" t="str">
        <f>IF(CR$3="","",IF('Step 1_Expenditure2'!$E44=0,0,IF('Step 1_Expenditure2'!$D44="OPEX",IF(AND(CR$3&gt;='Step 1_Expenditure2'!$F44,'Step 1_Expenditure2'!$F44+'Step 1_Expenditure2'!$G44-1&gt;=CR$3),'Step 1_Expenditure2'!$E44*((1+'Step 1_Expenditure2'!$H44)^(CR$3-1)),0),IF(CR$3='Step 1_Expenditure2'!$F44,'Step 1_Expenditure2'!$E44,0))))</f>
        <v/>
      </c>
      <c r="CS22" s="55" t="str">
        <f>IF(CS$3="","",IF('Step 1_Expenditure2'!$E44=0,0,IF('Step 1_Expenditure2'!$D44="OPEX",IF(AND(CS$3&gt;='Step 1_Expenditure2'!$F44,'Step 1_Expenditure2'!$F44+'Step 1_Expenditure2'!$G44-1&gt;=CS$3),'Step 1_Expenditure2'!$E44*((1+'Step 1_Expenditure2'!$H44)^(CS$3-1)),0),IF(CS$3='Step 1_Expenditure2'!$F44,'Step 1_Expenditure2'!$E44,0))))</f>
        <v/>
      </c>
      <c r="CT22" s="55" t="str">
        <f>IF(CT$3="","",IF('Step 1_Expenditure2'!$E44=0,0,IF('Step 1_Expenditure2'!$D44="OPEX",IF(AND(CT$3&gt;='Step 1_Expenditure2'!$F44,'Step 1_Expenditure2'!$F44+'Step 1_Expenditure2'!$G44-1&gt;=CT$3),'Step 1_Expenditure2'!$E44*((1+'Step 1_Expenditure2'!$H44)^(CT$3-1)),0),IF(CT$3='Step 1_Expenditure2'!$F44,'Step 1_Expenditure2'!$E44,0))))</f>
        <v/>
      </c>
      <c r="CU22" s="55" t="str">
        <f>IF(CU$3="","",IF('Step 1_Expenditure2'!$E44=0,0,IF('Step 1_Expenditure2'!$D44="OPEX",IF(AND(CU$3&gt;='Step 1_Expenditure2'!$F44,'Step 1_Expenditure2'!$F44+'Step 1_Expenditure2'!$G44-1&gt;=CU$3),'Step 1_Expenditure2'!$E44*((1+'Step 1_Expenditure2'!$H44)^(CU$3-1)),0),IF(CU$3='Step 1_Expenditure2'!$F44,'Step 1_Expenditure2'!$E44,0))))</f>
        <v/>
      </c>
      <c r="CV22" s="55" t="str">
        <f>IF(CV$3="","",IF('Step 1_Expenditure2'!$E44=0,0,IF('Step 1_Expenditure2'!$D44="OPEX",IF(AND(CV$3&gt;='Step 1_Expenditure2'!$F44,'Step 1_Expenditure2'!$F44+'Step 1_Expenditure2'!$G44-1&gt;=CV$3),'Step 1_Expenditure2'!$E44*((1+'Step 1_Expenditure2'!$H44)^(CV$3-1)),0),IF(CV$3='Step 1_Expenditure2'!$F44,'Step 1_Expenditure2'!$E44,0))))</f>
        <v/>
      </c>
      <c r="CW22" s="55" t="str">
        <f>IF(CW$3="","",IF('Step 1_Expenditure2'!$E44=0,0,IF('Step 1_Expenditure2'!$D44="OPEX",IF(AND(CW$3&gt;='Step 1_Expenditure2'!$F44,'Step 1_Expenditure2'!$F44+'Step 1_Expenditure2'!$G44-1&gt;=CW$3),'Step 1_Expenditure2'!$E44*((1+'Step 1_Expenditure2'!$H44)^(CW$3-1)),0),IF(CW$3='Step 1_Expenditure2'!$F44,'Step 1_Expenditure2'!$E44,0))))</f>
        <v/>
      </c>
      <c r="CX22" s="55" t="str">
        <f>IF(CX$3="","",IF('Step 1_Expenditure2'!$E44=0,0,IF('Step 1_Expenditure2'!$D44="OPEX",IF(AND(CX$3&gt;='Step 1_Expenditure2'!$F44,'Step 1_Expenditure2'!$F44+'Step 1_Expenditure2'!$G44-1&gt;=CX$3),'Step 1_Expenditure2'!$E44*((1+'Step 1_Expenditure2'!$H44)^(CX$3-1)),0),IF(CX$3='Step 1_Expenditure2'!$F44,'Step 1_Expenditure2'!$E44,0))))</f>
        <v/>
      </c>
      <c r="CY22" s="55" t="str">
        <f>IF(CY$3="","",IF('Step 1_Expenditure2'!$E44=0,0,IF('Step 1_Expenditure2'!$D44="OPEX",IF(AND(CY$3&gt;='Step 1_Expenditure2'!$F44,'Step 1_Expenditure2'!$F44+'Step 1_Expenditure2'!$G44-1&gt;=CY$3),'Step 1_Expenditure2'!$E44*((1+'Step 1_Expenditure2'!$H44)^(CY$3-1)),0),IF(CY$3='Step 1_Expenditure2'!$F44,'Step 1_Expenditure2'!$E44,0))))</f>
        <v/>
      </c>
      <c r="CZ22" s="55" t="str">
        <f>IF(CZ$3="","",IF('Step 1_Expenditure2'!$E44=0,0,IF('Step 1_Expenditure2'!$D44="OPEX",IF(AND(CZ$3&gt;='Step 1_Expenditure2'!$F44,'Step 1_Expenditure2'!$F44+'Step 1_Expenditure2'!$G44-1&gt;=CZ$3),'Step 1_Expenditure2'!$E44*((1+'Step 1_Expenditure2'!$H44)^(CZ$3-1)),0),IF(CZ$3='Step 1_Expenditure2'!$F44,'Step 1_Expenditure2'!$E44,0))))</f>
        <v/>
      </c>
      <c r="DA22" s="55" t="str">
        <f>IF(DA$3="","",IF('Step 1_Expenditure2'!$E44=0,0,IF('Step 1_Expenditure2'!$D44="OPEX",IF(AND(DA$3&gt;='Step 1_Expenditure2'!$F44,'Step 1_Expenditure2'!$F44+'Step 1_Expenditure2'!$G44-1&gt;=DA$3),'Step 1_Expenditure2'!$E44*((1+'Step 1_Expenditure2'!$H44)^(DA$3-1)),0),IF(DA$3='Step 1_Expenditure2'!$F44,'Step 1_Expenditure2'!$E44,0))))</f>
        <v/>
      </c>
      <c r="DB22" s="55" t="str">
        <f>IF(DB$3="","",IF('Step 1_Expenditure2'!$E44=0,0,IF('Step 1_Expenditure2'!$D44="OPEX",IF(AND(DB$3&gt;='Step 1_Expenditure2'!$F44,'Step 1_Expenditure2'!$F44+'Step 1_Expenditure2'!$G44-1&gt;=DB$3),'Step 1_Expenditure2'!$E44*((1+'Step 1_Expenditure2'!$H44)^(DB$3-1)),0),IF(DB$3='Step 1_Expenditure2'!$F44,'Step 1_Expenditure2'!$E44,0))))</f>
        <v/>
      </c>
      <c r="DC22" s="1"/>
    </row>
    <row r="23" spans="1:107" s="3" customFormat="1" x14ac:dyDescent="0.25">
      <c r="A23" s="3">
        <f t="shared" si="0"/>
        <v>0</v>
      </c>
      <c r="B23" s="22" t="str">
        <f>IF('Step 1_Expenditure2'!E45&gt;0,'Step 1_Expenditure2'!B45,"")</f>
        <v/>
      </c>
      <c r="C23" s="152" t="str">
        <f>IF('Step 1_Expenditure2'!E45&gt;0,'Step 1_Expenditure2'!D45,"")</f>
        <v/>
      </c>
      <c r="D23" s="158" t="str">
        <f>IF('Step 1_Expenditure2'!E45&gt;0,IF('Step 1_Expenditure2'!F45+'Step 1_Expenditure2'!G45&gt;'Step 1_Expenditure2'!$C$20,'Step 1_Expenditure2'!$C$20,'Step 1_Expenditure2'!F45+'Step 1_Expenditure2'!G45),"")</f>
        <v/>
      </c>
      <c r="E23" s="22" t="str">
        <f>IF('Step 1_Expenditure2'!E45&gt;0,'Step 1_Expenditure2'!C45,"")</f>
        <v/>
      </c>
      <c r="F23" s="55">
        <f>IF(F$3="","",IF('Step 1_Expenditure2'!$E45=0,0,IF('Step 1_Expenditure2'!$D45="OPEX",IF(AND(F$3&gt;='Step 1_Expenditure2'!$F45,'Step 1_Expenditure2'!$F45+'Step 1_Expenditure2'!$G45-1&gt;=F$3),'Step 1_Expenditure2'!$E45*((1+'Step 1_Expenditure2'!$H45)^(F$3)),0),IF(F$3='Step 1_Expenditure2'!$F45,'Step 1_Expenditure2'!$E45,0))))</f>
        <v>0</v>
      </c>
      <c r="G23" s="55">
        <f>IF(G$3="","",IF('Step 1_Expenditure2'!$E45=0,0,IF('Step 1_Expenditure2'!$D45="OPEX",IF(AND(G$3&gt;='Step 1_Expenditure2'!$F45,'Step 1_Expenditure2'!$F45+'Step 1_Expenditure2'!$G45-1&gt;=G$3),'Step 1_Expenditure2'!$E45*((1+'Step 1_Expenditure2'!$H45)^(G$3-1)),0),IF(G$3='Step 1_Expenditure2'!$F45,'Step 1_Expenditure2'!$E45,0))))</f>
        <v>0</v>
      </c>
      <c r="H23" s="55">
        <f>IF(H$3="","",IF('Step 1_Expenditure2'!$E45=0,0,IF('Step 1_Expenditure2'!$D45="OPEX",IF(AND(H$3&gt;='Step 1_Expenditure2'!$F45,'Step 1_Expenditure2'!$F45+'Step 1_Expenditure2'!$G45-1&gt;=H$3),'Step 1_Expenditure2'!$E45*((1+'Step 1_Expenditure2'!$H45)^(H$3-1)),0),IF(H$3='Step 1_Expenditure2'!$F45,'Step 1_Expenditure2'!$E45,0))))</f>
        <v>0</v>
      </c>
      <c r="I23" s="55">
        <f>IF(I$3="","",IF('Step 1_Expenditure2'!$E45=0,0,IF('Step 1_Expenditure2'!$D45="OPEX",IF(AND(I$3&gt;='Step 1_Expenditure2'!$F45,'Step 1_Expenditure2'!$F45+'Step 1_Expenditure2'!$G45-1&gt;=I$3),'Step 1_Expenditure2'!$E45*((1+'Step 1_Expenditure2'!$H45)^(I$3-1)),0),IF(I$3='Step 1_Expenditure2'!$F45,'Step 1_Expenditure2'!$E45,0))))</f>
        <v>0</v>
      </c>
      <c r="J23" s="55">
        <f>IF(J$3="","",IF('Step 1_Expenditure2'!$E45=0,0,IF('Step 1_Expenditure2'!$D45="OPEX",IF(AND(J$3&gt;='Step 1_Expenditure2'!$F45,'Step 1_Expenditure2'!$F45+'Step 1_Expenditure2'!$G45-1&gt;=J$3),'Step 1_Expenditure2'!$E45*((1+'Step 1_Expenditure2'!$H45)^(J$3-1)),0),IF(J$3='Step 1_Expenditure2'!$F45,'Step 1_Expenditure2'!$E45,0))))</f>
        <v>0</v>
      </c>
      <c r="K23" s="55">
        <f>IF(K$3="","",IF('Step 1_Expenditure2'!$E45=0,0,IF('Step 1_Expenditure2'!$D45="OPEX",IF(AND(K$3&gt;='Step 1_Expenditure2'!$F45,'Step 1_Expenditure2'!$F45+'Step 1_Expenditure2'!$G45-1&gt;=K$3),'Step 1_Expenditure2'!$E45*((1+'Step 1_Expenditure2'!$H45)^(K$3-1)),0),IF(K$3='Step 1_Expenditure2'!$F45,'Step 1_Expenditure2'!$E45,0))))</f>
        <v>0</v>
      </c>
      <c r="L23" s="55">
        <f>IF(L$3="","",IF('Step 1_Expenditure2'!$E45=0,0,IF('Step 1_Expenditure2'!$D45="OPEX",IF(AND(L$3&gt;='Step 1_Expenditure2'!$F45,'Step 1_Expenditure2'!$F45+'Step 1_Expenditure2'!$G45-1&gt;=L$3),'Step 1_Expenditure2'!$E45*((1+'Step 1_Expenditure2'!$H45)^(L$3-1)),0),IF(L$3='Step 1_Expenditure2'!$F45,'Step 1_Expenditure2'!$E45,0))))</f>
        <v>0</v>
      </c>
      <c r="M23" s="55">
        <f>IF(M$3="","",IF('Step 1_Expenditure2'!$E45=0,0,IF('Step 1_Expenditure2'!$D45="OPEX",IF(AND(M$3&gt;='Step 1_Expenditure2'!$F45,'Step 1_Expenditure2'!$F45+'Step 1_Expenditure2'!$G45-1&gt;=M$3),'Step 1_Expenditure2'!$E45*((1+'Step 1_Expenditure2'!$H45)^(M$3-1)),0),IF(M$3='Step 1_Expenditure2'!$F45,'Step 1_Expenditure2'!$E45,0))))</f>
        <v>0</v>
      </c>
      <c r="N23" s="55">
        <f>IF(N$3="","",IF('Step 1_Expenditure2'!$E45=0,0,IF('Step 1_Expenditure2'!$D45="OPEX",IF(AND(N$3&gt;='Step 1_Expenditure2'!$F45,'Step 1_Expenditure2'!$F45+'Step 1_Expenditure2'!$G45-1&gt;=N$3),'Step 1_Expenditure2'!$E45*((1+'Step 1_Expenditure2'!$H45)^(N$3-1)),0),IF(N$3='Step 1_Expenditure2'!$F45,'Step 1_Expenditure2'!$E45,0))))</f>
        <v>0</v>
      </c>
      <c r="O23" s="55">
        <f>IF(O$3="","",IF('Step 1_Expenditure2'!$E45=0,0,IF('Step 1_Expenditure2'!$D45="OPEX",IF(AND(O$3&gt;='Step 1_Expenditure2'!$F45,'Step 1_Expenditure2'!$F45+'Step 1_Expenditure2'!$G45-1&gt;=O$3),'Step 1_Expenditure2'!$E45*((1+'Step 1_Expenditure2'!$H45)^(O$3-1)),0),IF(O$3='Step 1_Expenditure2'!$F45,'Step 1_Expenditure2'!$E45,0))))</f>
        <v>0</v>
      </c>
      <c r="P23" s="55">
        <f>IF(P$3="","",IF('Step 1_Expenditure2'!$E45=0,0,IF('Step 1_Expenditure2'!$D45="OPEX",IF(AND(P$3&gt;='Step 1_Expenditure2'!$F45,'Step 1_Expenditure2'!$F45+'Step 1_Expenditure2'!$G45-1&gt;=P$3),'Step 1_Expenditure2'!$E45*((1+'Step 1_Expenditure2'!$H45)^(P$3-1)),0),IF(P$3='Step 1_Expenditure2'!$F45,'Step 1_Expenditure2'!$E45,0))))</f>
        <v>0</v>
      </c>
      <c r="Q23" s="55">
        <f>IF(Q$3="","",IF('Step 1_Expenditure2'!$E45=0,0,IF('Step 1_Expenditure2'!$D45="OPEX",IF(AND(Q$3&gt;='Step 1_Expenditure2'!$F45,'Step 1_Expenditure2'!$F45+'Step 1_Expenditure2'!$G45-1&gt;=Q$3),'Step 1_Expenditure2'!$E45*((1+'Step 1_Expenditure2'!$H45)^(Q$3-1)),0),IF(Q$3='Step 1_Expenditure2'!$F45,'Step 1_Expenditure2'!$E45,0))))</f>
        <v>0</v>
      </c>
      <c r="R23" s="55">
        <f>IF(R$3="","",IF('Step 1_Expenditure2'!$E45=0,0,IF('Step 1_Expenditure2'!$D45="OPEX",IF(AND(R$3&gt;='Step 1_Expenditure2'!$F45,'Step 1_Expenditure2'!$F45+'Step 1_Expenditure2'!$G45-1&gt;=R$3),'Step 1_Expenditure2'!$E45*((1+'Step 1_Expenditure2'!$H45)^(R$3-1)),0),IF(R$3='Step 1_Expenditure2'!$F45,'Step 1_Expenditure2'!$E45,0))))</f>
        <v>0</v>
      </c>
      <c r="S23" s="55">
        <f>IF(S$3="","",IF('Step 1_Expenditure2'!$E45=0,0,IF('Step 1_Expenditure2'!$D45="OPEX",IF(AND(S$3&gt;='Step 1_Expenditure2'!$F45,'Step 1_Expenditure2'!$F45+'Step 1_Expenditure2'!$G45-1&gt;=S$3),'Step 1_Expenditure2'!$E45*((1+'Step 1_Expenditure2'!$H45)^(S$3-1)),0),IF(S$3='Step 1_Expenditure2'!$F45,'Step 1_Expenditure2'!$E45,0))))</f>
        <v>0</v>
      </c>
      <c r="T23" s="55">
        <f>IF(T$3="","",IF('Step 1_Expenditure2'!$E45=0,0,IF('Step 1_Expenditure2'!$D45="OPEX",IF(AND(T$3&gt;='Step 1_Expenditure2'!$F45,'Step 1_Expenditure2'!$F45+'Step 1_Expenditure2'!$G45-1&gt;=T$3),'Step 1_Expenditure2'!$E45*((1+'Step 1_Expenditure2'!$H45)^(T$3-1)),0),IF(T$3='Step 1_Expenditure2'!$F45,'Step 1_Expenditure2'!$E45,0))))</f>
        <v>0</v>
      </c>
      <c r="U23" s="55">
        <f>IF(U$3="","",IF('Step 1_Expenditure2'!$E45=0,0,IF('Step 1_Expenditure2'!$D45="OPEX",IF(AND(U$3&gt;='Step 1_Expenditure2'!$F45,'Step 1_Expenditure2'!$F45+'Step 1_Expenditure2'!$G45-1&gt;=U$3),'Step 1_Expenditure2'!$E45*((1+'Step 1_Expenditure2'!$H45)^(U$3-1)),0),IF(U$3='Step 1_Expenditure2'!$F45,'Step 1_Expenditure2'!$E45,0))))</f>
        <v>0</v>
      </c>
      <c r="V23" s="55">
        <f>IF(V$3="","",IF('Step 1_Expenditure2'!$E45=0,0,IF('Step 1_Expenditure2'!$D45="OPEX",IF(AND(V$3&gt;='Step 1_Expenditure2'!$F45,'Step 1_Expenditure2'!$F45+'Step 1_Expenditure2'!$G45-1&gt;=V$3),'Step 1_Expenditure2'!$E45*((1+'Step 1_Expenditure2'!$H45)^(V$3-1)),0),IF(V$3='Step 1_Expenditure2'!$F45,'Step 1_Expenditure2'!$E45,0))))</f>
        <v>0</v>
      </c>
      <c r="W23" s="55">
        <f>IF(W$3="","",IF('Step 1_Expenditure2'!$E45=0,0,IF('Step 1_Expenditure2'!$D45="OPEX",IF(AND(W$3&gt;='Step 1_Expenditure2'!$F45,'Step 1_Expenditure2'!$F45+'Step 1_Expenditure2'!$G45-1&gt;=W$3),'Step 1_Expenditure2'!$E45*((1+'Step 1_Expenditure2'!$H45)^(W$3-1)),0),IF(W$3='Step 1_Expenditure2'!$F45,'Step 1_Expenditure2'!$E45,0))))</f>
        <v>0</v>
      </c>
      <c r="X23" s="55">
        <f>IF(X$3="","",IF('Step 1_Expenditure2'!$E45=0,0,IF('Step 1_Expenditure2'!$D45="OPEX",IF(AND(X$3&gt;='Step 1_Expenditure2'!$F45,'Step 1_Expenditure2'!$F45+'Step 1_Expenditure2'!$G45-1&gt;=X$3),'Step 1_Expenditure2'!$E45*((1+'Step 1_Expenditure2'!$H45)^(X$3-1)),0),IF(X$3='Step 1_Expenditure2'!$F45,'Step 1_Expenditure2'!$E45,0))))</f>
        <v>0</v>
      </c>
      <c r="Y23" s="55">
        <f>IF(Y$3="","",IF('Step 1_Expenditure2'!$E45=0,0,IF('Step 1_Expenditure2'!$D45="OPEX",IF(AND(Y$3&gt;='Step 1_Expenditure2'!$F45,'Step 1_Expenditure2'!$F45+'Step 1_Expenditure2'!$G45-1&gt;=Y$3),'Step 1_Expenditure2'!$E45*((1+'Step 1_Expenditure2'!$H45)^(Y$3-1)),0),IF(Y$3='Step 1_Expenditure2'!$F45,'Step 1_Expenditure2'!$E45,0))))</f>
        <v>0</v>
      </c>
      <c r="Z23" s="55">
        <f>IF(Z$3="","",IF('Step 1_Expenditure2'!$E45=0,0,IF('Step 1_Expenditure2'!$D45="OPEX",IF(AND(Z$3&gt;='Step 1_Expenditure2'!$F45,'Step 1_Expenditure2'!$F45+'Step 1_Expenditure2'!$G45-1&gt;=Z$3),'Step 1_Expenditure2'!$E45*((1+'Step 1_Expenditure2'!$H45)^(Z$3-1)),0),IF(Z$3='Step 1_Expenditure2'!$F45,'Step 1_Expenditure2'!$E45,0))))</f>
        <v>0</v>
      </c>
      <c r="AA23" s="55" t="str">
        <f>IF(AA$3="","",IF('Step 1_Expenditure2'!$E45=0,0,IF('Step 1_Expenditure2'!$D45="OPEX",IF(AND(AA$3&gt;='Step 1_Expenditure2'!$F45,'Step 1_Expenditure2'!$F45+'Step 1_Expenditure2'!$G45-1&gt;=AA$3),'Step 1_Expenditure2'!$E45*((1+'Step 1_Expenditure2'!$H45)^(AA$3-1)),0),IF(AA$3='Step 1_Expenditure2'!$F45,'Step 1_Expenditure2'!$E45,0))))</f>
        <v/>
      </c>
      <c r="AB23" s="55" t="str">
        <f>IF(AB$3="","",IF('Step 1_Expenditure2'!$E45=0,0,IF('Step 1_Expenditure2'!$D45="OPEX",IF(AND(AB$3&gt;='Step 1_Expenditure2'!$F45,'Step 1_Expenditure2'!$F45+'Step 1_Expenditure2'!$G45-1&gt;=AB$3),'Step 1_Expenditure2'!$E45*((1+'Step 1_Expenditure2'!$H45)^(AB$3-1)),0),IF(AB$3='Step 1_Expenditure2'!$F45,'Step 1_Expenditure2'!$E45,0))))</f>
        <v/>
      </c>
      <c r="AC23" s="55" t="str">
        <f>IF(AC$3="","",IF('Step 1_Expenditure2'!$E45=0,0,IF('Step 1_Expenditure2'!$D45="OPEX",IF(AND(AC$3&gt;='Step 1_Expenditure2'!$F45,'Step 1_Expenditure2'!$F45+'Step 1_Expenditure2'!$G45-1&gt;=AC$3),'Step 1_Expenditure2'!$E45*((1+'Step 1_Expenditure2'!$H45)^(AC$3-1)),0),IF(AC$3='Step 1_Expenditure2'!$F45,'Step 1_Expenditure2'!$E45,0))))</f>
        <v/>
      </c>
      <c r="AD23" s="55" t="str">
        <f>IF(AD$3="","",IF('Step 1_Expenditure2'!$E45=0,0,IF('Step 1_Expenditure2'!$D45="OPEX",IF(AND(AD$3&gt;='Step 1_Expenditure2'!$F45,'Step 1_Expenditure2'!$F45+'Step 1_Expenditure2'!$G45-1&gt;=AD$3),'Step 1_Expenditure2'!$E45*((1+'Step 1_Expenditure2'!$H45)^(AD$3-1)),0),IF(AD$3='Step 1_Expenditure2'!$F45,'Step 1_Expenditure2'!$E45,0))))</f>
        <v/>
      </c>
      <c r="AE23" s="55" t="str">
        <f>IF(AE$3="","",IF('Step 1_Expenditure2'!$E45=0,0,IF('Step 1_Expenditure2'!$D45="OPEX",IF(AND(AE$3&gt;='Step 1_Expenditure2'!$F45,'Step 1_Expenditure2'!$F45+'Step 1_Expenditure2'!$G45-1&gt;=AE$3),'Step 1_Expenditure2'!$E45*((1+'Step 1_Expenditure2'!$H45)^(AE$3-1)),0),IF(AE$3='Step 1_Expenditure2'!$F45,'Step 1_Expenditure2'!$E45,0))))</f>
        <v/>
      </c>
      <c r="AF23" s="55" t="str">
        <f>IF(AF$3="","",IF('Step 1_Expenditure2'!$E45=0,0,IF('Step 1_Expenditure2'!$D45="OPEX",IF(AND(AF$3&gt;='Step 1_Expenditure2'!$F45,'Step 1_Expenditure2'!$F45+'Step 1_Expenditure2'!$G45-1&gt;=AF$3),'Step 1_Expenditure2'!$E45*((1+'Step 1_Expenditure2'!$H45)^(AF$3-1)),0),IF(AF$3='Step 1_Expenditure2'!$F45,'Step 1_Expenditure2'!$E45,0))))</f>
        <v/>
      </c>
      <c r="AG23" s="55" t="str">
        <f>IF(AG$3="","",IF('Step 1_Expenditure2'!$E45=0,0,IF('Step 1_Expenditure2'!$D45="OPEX",IF(AND(AG$3&gt;='Step 1_Expenditure2'!$F45,'Step 1_Expenditure2'!$F45+'Step 1_Expenditure2'!$G45-1&gt;=AG$3),'Step 1_Expenditure2'!$E45*((1+'Step 1_Expenditure2'!$H45)^(AG$3-1)),0),IF(AG$3='Step 1_Expenditure2'!$F45,'Step 1_Expenditure2'!$E45,0))))</f>
        <v/>
      </c>
      <c r="AH23" s="55" t="str">
        <f>IF(AH$3="","",IF('Step 1_Expenditure2'!$E45=0,0,IF('Step 1_Expenditure2'!$D45="OPEX",IF(AND(AH$3&gt;='Step 1_Expenditure2'!$F45,'Step 1_Expenditure2'!$F45+'Step 1_Expenditure2'!$G45-1&gt;=AH$3),'Step 1_Expenditure2'!$E45*((1+'Step 1_Expenditure2'!$H45)^(AH$3-1)),0),IF(AH$3='Step 1_Expenditure2'!$F45,'Step 1_Expenditure2'!$E45,0))))</f>
        <v/>
      </c>
      <c r="AI23" s="55" t="str">
        <f>IF(AI$3="","",IF('Step 1_Expenditure2'!$E45=0,0,IF('Step 1_Expenditure2'!$D45="OPEX",IF(AND(AI$3&gt;='Step 1_Expenditure2'!$F45,'Step 1_Expenditure2'!$F45+'Step 1_Expenditure2'!$G45-1&gt;=AI$3),'Step 1_Expenditure2'!$E45*((1+'Step 1_Expenditure2'!$H45)^(AI$3-1)),0),IF(AI$3='Step 1_Expenditure2'!$F45,'Step 1_Expenditure2'!$E45,0))))</f>
        <v/>
      </c>
      <c r="AJ23" s="55" t="str">
        <f>IF(AJ$3="","",IF('Step 1_Expenditure2'!$E45=0,0,IF('Step 1_Expenditure2'!$D45="OPEX",IF(AND(AJ$3&gt;='Step 1_Expenditure2'!$F45,'Step 1_Expenditure2'!$F45+'Step 1_Expenditure2'!$G45-1&gt;=AJ$3),'Step 1_Expenditure2'!$E45*((1+'Step 1_Expenditure2'!$H45)^(AJ$3-1)),0),IF(AJ$3='Step 1_Expenditure2'!$F45,'Step 1_Expenditure2'!$E45,0))))</f>
        <v/>
      </c>
      <c r="AK23" s="55" t="str">
        <f>IF(AK$3="","",IF('Step 1_Expenditure2'!$E45=0,0,IF('Step 1_Expenditure2'!$D45="OPEX",IF(AND(AK$3&gt;='Step 1_Expenditure2'!$F45,'Step 1_Expenditure2'!$F45+'Step 1_Expenditure2'!$G45-1&gt;=AK$3),'Step 1_Expenditure2'!$E45*((1+'Step 1_Expenditure2'!$H45)^(AK$3-1)),0),IF(AK$3='Step 1_Expenditure2'!$F45,'Step 1_Expenditure2'!$E45,0))))</f>
        <v/>
      </c>
      <c r="AL23" s="55" t="str">
        <f>IF(AL$3="","",IF('Step 1_Expenditure2'!$E45=0,0,IF('Step 1_Expenditure2'!$D45="OPEX",IF(AND(AL$3&gt;='Step 1_Expenditure2'!$F45,'Step 1_Expenditure2'!$F45+'Step 1_Expenditure2'!$G45-1&gt;=AL$3),'Step 1_Expenditure2'!$E45*((1+'Step 1_Expenditure2'!$H45)^(AL$3-1)),0),IF(AL$3='Step 1_Expenditure2'!$F45,'Step 1_Expenditure2'!$E45,0))))</f>
        <v/>
      </c>
      <c r="AM23" s="55" t="str">
        <f>IF(AM$3="","",IF('Step 1_Expenditure2'!$E45=0,0,IF('Step 1_Expenditure2'!$D45="OPEX",IF(AND(AM$3&gt;='Step 1_Expenditure2'!$F45,'Step 1_Expenditure2'!$F45+'Step 1_Expenditure2'!$G45-1&gt;=AM$3),'Step 1_Expenditure2'!$E45*((1+'Step 1_Expenditure2'!$H45)^(AM$3-1)),0),IF(AM$3='Step 1_Expenditure2'!$F45,'Step 1_Expenditure2'!$E45,0))))</f>
        <v/>
      </c>
      <c r="AN23" s="55" t="str">
        <f>IF(AN$3="","",IF('Step 1_Expenditure2'!$E45=0,0,IF('Step 1_Expenditure2'!$D45="OPEX",IF(AND(AN$3&gt;='Step 1_Expenditure2'!$F45,'Step 1_Expenditure2'!$F45+'Step 1_Expenditure2'!$G45-1&gt;=AN$3),'Step 1_Expenditure2'!$E45*((1+'Step 1_Expenditure2'!$H45)^(AN$3-1)),0),IF(AN$3='Step 1_Expenditure2'!$F45,'Step 1_Expenditure2'!$E45,0))))</f>
        <v/>
      </c>
      <c r="AO23" s="55" t="str">
        <f>IF(AO$3="","",IF('Step 1_Expenditure2'!$E45=0,0,IF('Step 1_Expenditure2'!$D45="OPEX",IF(AND(AO$3&gt;='Step 1_Expenditure2'!$F45,'Step 1_Expenditure2'!$F45+'Step 1_Expenditure2'!$G45-1&gt;=AO$3),'Step 1_Expenditure2'!$E45*((1+'Step 1_Expenditure2'!$H45)^(AO$3-1)),0),IF(AO$3='Step 1_Expenditure2'!$F45,'Step 1_Expenditure2'!$E45,0))))</f>
        <v/>
      </c>
      <c r="AP23" s="55" t="str">
        <f>IF(AP$3="","",IF('Step 1_Expenditure2'!$E45=0,0,IF('Step 1_Expenditure2'!$D45="OPEX",IF(AND(AP$3&gt;='Step 1_Expenditure2'!$F45,'Step 1_Expenditure2'!$F45+'Step 1_Expenditure2'!$G45-1&gt;=AP$3),'Step 1_Expenditure2'!$E45*((1+'Step 1_Expenditure2'!$H45)^(AP$3-1)),0),IF(AP$3='Step 1_Expenditure2'!$F45,'Step 1_Expenditure2'!$E45,0))))</f>
        <v/>
      </c>
      <c r="AQ23" s="55" t="str">
        <f>IF(AQ$3="","",IF('Step 1_Expenditure2'!$E45=0,0,IF('Step 1_Expenditure2'!$D45="OPEX",IF(AND(AQ$3&gt;='Step 1_Expenditure2'!$F45,'Step 1_Expenditure2'!$F45+'Step 1_Expenditure2'!$G45-1&gt;=AQ$3),'Step 1_Expenditure2'!$E45*((1+'Step 1_Expenditure2'!$H45)^(AQ$3-1)),0),IF(AQ$3='Step 1_Expenditure2'!$F45,'Step 1_Expenditure2'!$E45,0))))</f>
        <v/>
      </c>
      <c r="AR23" s="55" t="str">
        <f>IF(AR$3="","",IF('Step 1_Expenditure2'!$E45=0,0,IF('Step 1_Expenditure2'!$D45="OPEX",IF(AND(AR$3&gt;='Step 1_Expenditure2'!$F45,'Step 1_Expenditure2'!$F45+'Step 1_Expenditure2'!$G45-1&gt;=AR$3),'Step 1_Expenditure2'!$E45*((1+'Step 1_Expenditure2'!$H45)^(AR$3-1)),0),IF(AR$3='Step 1_Expenditure2'!$F45,'Step 1_Expenditure2'!$E45,0))))</f>
        <v/>
      </c>
      <c r="AS23" s="55" t="str">
        <f>IF(AS$3="","",IF('Step 1_Expenditure2'!$E45=0,0,IF('Step 1_Expenditure2'!$D45="OPEX",IF(AND(AS$3&gt;='Step 1_Expenditure2'!$F45,'Step 1_Expenditure2'!$F45+'Step 1_Expenditure2'!$G45-1&gt;=AS$3),'Step 1_Expenditure2'!$E45*((1+'Step 1_Expenditure2'!$H45)^(AS$3-1)),0),IF(AS$3='Step 1_Expenditure2'!$F45,'Step 1_Expenditure2'!$E45,0))))</f>
        <v/>
      </c>
      <c r="AT23" s="55" t="str">
        <f>IF(AT$3="","",IF('Step 1_Expenditure2'!$E45=0,0,IF('Step 1_Expenditure2'!$D45="OPEX",IF(AND(AT$3&gt;='Step 1_Expenditure2'!$F45,'Step 1_Expenditure2'!$F45+'Step 1_Expenditure2'!$G45-1&gt;=AT$3),'Step 1_Expenditure2'!$E45*((1+'Step 1_Expenditure2'!$H45)^(AT$3-1)),0),IF(AT$3='Step 1_Expenditure2'!$F45,'Step 1_Expenditure2'!$E45,0))))</f>
        <v/>
      </c>
      <c r="AU23" s="55" t="str">
        <f>IF(AU$3="","",IF('Step 1_Expenditure2'!$E45=0,0,IF('Step 1_Expenditure2'!$D45="OPEX",IF(AND(AU$3&gt;='Step 1_Expenditure2'!$F45,'Step 1_Expenditure2'!$F45+'Step 1_Expenditure2'!$G45-1&gt;=AU$3),'Step 1_Expenditure2'!$E45*((1+'Step 1_Expenditure2'!$H45)^(AU$3-1)),0),IF(AU$3='Step 1_Expenditure2'!$F45,'Step 1_Expenditure2'!$E45,0))))</f>
        <v/>
      </c>
      <c r="AV23" s="55" t="str">
        <f>IF(AV$3="","",IF('Step 1_Expenditure2'!$E45=0,0,IF('Step 1_Expenditure2'!$D45="OPEX",IF(AND(AV$3&gt;='Step 1_Expenditure2'!$F45,'Step 1_Expenditure2'!$F45+'Step 1_Expenditure2'!$G45-1&gt;=AV$3),'Step 1_Expenditure2'!$E45*((1+'Step 1_Expenditure2'!$H45)^(AV$3-1)),0),IF(AV$3='Step 1_Expenditure2'!$F45,'Step 1_Expenditure2'!$E45,0))))</f>
        <v/>
      </c>
      <c r="AW23" s="55" t="str">
        <f>IF(AW$3="","",IF('Step 1_Expenditure2'!$E45=0,0,IF('Step 1_Expenditure2'!$D45="OPEX",IF(AND(AW$3&gt;='Step 1_Expenditure2'!$F45,'Step 1_Expenditure2'!$F45+'Step 1_Expenditure2'!$G45-1&gt;=AW$3),'Step 1_Expenditure2'!$E45*((1+'Step 1_Expenditure2'!$H45)^(AW$3-1)),0),IF(AW$3='Step 1_Expenditure2'!$F45,'Step 1_Expenditure2'!$E45,0))))</f>
        <v/>
      </c>
      <c r="AX23" s="55" t="str">
        <f>IF(AX$3="","",IF('Step 1_Expenditure2'!$E45=0,0,IF('Step 1_Expenditure2'!$D45="OPEX",IF(AND(AX$3&gt;='Step 1_Expenditure2'!$F45,'Step 1_Expenditure2'!$F45+'Step 1_Expenditure2'!$G45-1&gt;=AX$3),'Step 1_Expenditure2'!$E45*((1+'Step 1_Expenditure2'!$H45)^(AX$3-1)),0),IF(AX$3='Step 1_Expenditure2'!$F45,'Step 1_Expenditure2'!$E45,0))))</f>
        <v/>
      </c>
      <c r="AY23" s="55" t="str">
        <f>IF(AY$3="","",IF('Step 1_Expenditure2'!$E45=0,0,IF('Step 1_Expenditure2'!$D45="OPEX",IF(AND(AY$3&gt;='Step 1_Expenditure2'!$F45,'Step 1_Expenditure2'!$F45+'Step 1_Expenditure2'!$G45-1&gt;=AY$3),'Step 1_Expenditure2'!$E45*((1+'Step 1_Expenditure2'!$H45)^(AY$3-1)),0),IF(AY$3='Step 1_Expenditure2'!$F45,'Step 1_Expenditure2'!$E45,0))))</f>
        <v/>
      </c>
      <c r="AZ23" s="55" t="str">
        <f>IF(AZ$3="","",IF('Step 1_Expenditure2'!$E45=0,0,IF('Step 1_Expenditure2'!$D45="OPEX",IF(AND(AZ$3&gt;='Step 1_Expenditure2'!$F45,'Step 1_Expenditure2'!$F45+'Step 1_Expenditure2'!$G45-1&gt;=AZ$3),'Step 1_Expenditure2'!$E45*((1+'Step 1_Expenditure2'!$H45)^(AZ$3-1)),0),IF(AZ$3='Step 1_Expenditure2'!$F45,'Step 1_Expenditure2'!$E45,0))))</f>
        <v/>
      </c>
      <c r="BA23" s="55" t="str">
        <f>IF(BA$3="","",IF('Step 1_Expenditure2'!$E45=0,0,IF('Step 1_Expenditure2'!$D45="OPEX",IF(AND(BA$3&gt;='Step 1_Expenditure2'!$F45,'Step 1_Expenditure2'!$F45+'Step 1_Expenditure2'!$G45-1&gt;=BA$3),'Step 1_Expenditure2'!$E45*((1+'Step 1_Expenditure2'!$H45)^(BA$3-1)),0),IF(BA$3='Step 1_Expenditure2'!$F45,'Step 1_Expenditure2'!$E45,0))))</f>
        <v/>
      </c>
      <c r="BB23" s="55" t="str">
        <f>IF(BB$3="","",IF('Step 1_Expenditure2'!$E45=0,0,IF('Step 1_Expenditure2'!$D45="OPEX",IF(AND(BB$3&gt;='Step 1_Expenditure2'!$F45,'Step 1_Expenditure2'!$F45+'Step 1_Expenditure2'!$G45-1&gt;=BB$3),'Step 1_Expenditure2'!$E45*((1+'Step 1_Expenditure2'!$H45)^(BB$3-1)),0),IF(BB$3='Step 1_Expenditure2'!$F45,'Step 1_Expenditure2'!$E45,0))))</f>
        <v/>
      </c>
      <c r="BC23" s="55" t="str">
        <f>IF(BC$3="","",IF('Step 1_Expenditure2'!$E45=0,0,IF('Step 1_Expenditure2'!$D45="OPEX",IF(AND(BC$3&gt;='Step 1_Expenditure2'!$F45,'Step 1_Expenditure2'!$F45+'Step 1_Expenditure2'!$G45-1&gt;=BC$3),'Step 1_Expenditure2'!$E45*((1+'Step 1_Expenditure2'!$H45)^(BC$3-1)),0),IF(BC$3='Step 1_Expenditure2'!$F45,'Step 1_Expenditure2'!$E45,0))))</f>
        <v/>
      </c>
      <c r="BD23" s="55" t="str">
        <f>IF(BD$3="","",IF('Step 1_Expenditure2'!$E45=0,0,IF('Step 1_Expenditure2'!$D45="OPEX",IF(AND(BD$3&gt;='Step 1_Expenditure2'!$F45,'Step 1_Expenditure2'!$F45+'Step 1_Expenditure2'!$G45-1&gt;=BD$3),'Step 1_Expenditure2'!$E45*((1+'Step 1_Expenditure2'!$H45)^(BD$3-1)),0),IF(BD$3='Step 1_Expenditure2'!$F45,'Step 1_Expenditure2'!$E45,0))))</f>
        <v/>
      </c>
      <c r="BE23" s="55" t="str">
        <f>IF(BE$3="","",IF('Step 1_Expenditure2'!$E45=0,0,IF('Step 1_Expenditure2'!$D45="OPEX",IF(AND(BE$3&gt;='Step 1_Expenditure2'!$F45,'Step 1_Expenditure2'!$F45+'Step 1_Expenditure2'!$G45-1&gt;=BE$3),'Step 1_Expenditure2'!$E45*((1+'Step 1_Expenditure2'!$H45)^(BE$3-1)),0),IF(BE$3='Step 1_Expenditure2'!$F45,'Step 1_Expenditure2'!$E45,0))))</f>
        <v/>
      </c>
      <c r="BF23" s="55" t="str">
        <f>IF(BF$3="","",IF('Step 1_Expenditure2'!$E45=0,0,IF('Step 1_Expenditure2'!$D45="OPEX",IF(AND(BF$3&gt;='Step 1_Expenditure2'!$F45,'Step 1_Expenditure2'!$F45+'Step 1_Expenditure2'!$G45-1&gt;=BF$3),'Step 1_Expenditure2'!$E45*((1+'Step 1_Expenditure2'!$H45)^(BF$3-1)),0),IF(BF$3='Step 1_Expenditure2'!$F45,'Step 1_Expenditure2'!$E45,0))))</f>
        <v/>
      </c>
      <c r="BG23" s="55" t="str">
        <f>IF(BG$3="","",IF('Step 1_Expenditure2'!$E45=0,0,IF('Step 1_Expenditure2'!$D45="OPEX",IF(AND(BG$3&gt;='Step 1_Expenditure2'!$F45,'Step 1_Expenditure2'!$F45+'Step 1_Expenditure2'!$G45-1&gt;=BG$3),'Step 1_Expenditure2'!$E45*((1+'Step 1_Expenditure2'!$H45)^(BG$3-1)),0),IF(BG$3='Step 1_Expenditure2'!$F45,'Step 1_Expenditure2'!$E45,0))))</f>
        <v/>
      </c>
      <c r="BH23" s="55" t="str">
        <f>IF(BH$3="","",IF('Step 1_Expenditure2'!$E45=0,0,IF('Step 1_Expenditure2'!$D45="OPEX",IF(AND(BH$3&gt;='Step 1_Expenditure2'!$F45,'Step 1_Expenditure2'!$F45+'Step 1_Expenditure2'!$G45-1&gt;=BH$3),'Step 1_Expenditure2'!$E45*((1+'Step 1_Expenditure2'!$H45)^(BH$3-1)),0),IF(BH$3='Step 1_Expenditure2'!$F45,'Step 1_Expenditure2'!$E45,0))))</f>
        <v/>
      </c>
      <c r="BI23" s="55" t="str">
        <f>IF(BI$3="","",IF('Step 1_Expenditure2'!$E45=0,0,IF('Step 1_Expenditure2'!$D45="OPEX",IF(AND(BI$3&gt;='Step 1_Expenditure2'!$F45,'Step 1_Expenditure2'!$F45+'Step 1_Expenditure2'!$G45-1&gt;=BI$3),'Step 1_Expenditure2'!$E45*((1+'Step 1_Expenditure2'!$H45)^(BI$3-1)),0),IF(BI$3='Step 1_Expenditure2'!$F45,'Step 1_Expenditure2'!$E45,0))))</f>
        <v/>
      </c>
      <c r="BJ23" s="55" t="str">
        <f>IF(BJ$3="","",IF('Step 1_Expenditure2'!$E45=0,0,IF('Step 1_Expenditure2'!$D45="OPEX",IF(AND(BJ$3&gt;='Step 1_Expenditure2'!$F45,'Step 1_Expenditure2'!$F45+'Step 1_Expenditure2'!$G45-1&gt;=BJ$3),'Step 1_Expenditure2'!$E45*((1+'Step 1_Expenditure2'!$H45)^(BJ$3-1)),0),IF(BJ$3='Step 1_Expenditure2'!$F45,'Step 1_Expenditure2'!$E45,0))))</f>
        <v/>
      </c>
      <c r="BK23" s="55" t="str">
        <f>IF(BK$3="","",IF('Step 1_Expenditure2'!$E45=0,0,IF('Step 1_Expenditure2'!$D45="OPEX",IF(AND(BK$3&gt;='Step 1_Expenditure2'!$F45,'Step 1_Expenditure2'!$F45+'Step 1_Expenditure2'!$G45-1&gt;=BK$3),'Step 1_Expenditure2'!$E45*((1+'Step 1_Expenditure2'!$H45)^(BK$3-1)),0),IF(BK$3='Step 1_Expenditure2'!$F45,'Step 1_Expenditure2'!$E45,0))))</f>
        <v/>
      </c>
      <c r="BL23" s="55" t="str">
        <f>IF(BL$3="","",IF('Step 1_Expenditure2'!$E45=0,0,IF('Step 1_Expenditure2'!$D45="OPEX",IF(AND(BL$3&gt;='Step 1_Expenditure2'!$F45,'Step 1_Expenditure2'!$F45+'Step 1_Expenditure2'!$G45-1&gt;=BL$3),'Step 1_Expenditure2'!$E45*((1+'Step 1_Expenditure2'!$H45)^(BL$3-1)),0),IF(BL$3='Step 1_Expenditure2'!$F45,'Step 1_Expenditure2'!$E45,0))))</f>
        <v/>
      </c>
      <c r="BM23" s="55" t="str">
        <f>IF(BM$3="","",IF('Step 1_Expenditure2'!$E45=0,0,IF('Step 1_Expenditure2'!$D45="OPEX",IF(AND(BM$3&gt;='Step 1_Expenditure2'!$F45,'Step 1_Expenditure2'!$F45+'Step 1_Expenditure2'!$G45-1&gt;=BM$3),'Step 1_Expenditure2'!$E45*((1+'Step 1_Expenditure2'!$H45)^(BM$3-1)),0),IF(BM$3='Step 1_Expenditure2'!$F45,'Step 1_Expenditure2'!$E45,0))))</f>
        <v/>
      </c>
      <c r="BN23" s="55" t="str">
        <f>IF(BN$3="","",IF('Step 1_Expenditure2'!$E45=0,0,IF('Step 1_Expenditure2'!$D45="OPEX",IF(AND(BN$3&gt;='Step 1_Expenditure2'!$F45,'Step 1_Expenditure2'!$F45+'Step 1_Expenditure2'!$G45-1&gt;=BN$3),'Step 1_Expenditure2'!$E45*((1+'Step 1_Expenditure2'!$H45)^(BN$3-1)),0),IF(BN$3='Step 1_Expenditure2'!$F45,'Step 1_Expenditure2'!$E45,0))))</f>
        <v/>
      </c>
      <c r="BO23" s="55" t="str">
        <f>IF(BO$3="","",IF('Step 1_Expenditure2'!$E45=0,0,IF('Step 1_Expenditure2'!$D45="OPEX",IF(AND(BO$3&gt;='Step 1_Expenditure2'!$F45,'Step 1_Expenditure2'!$F45+'Step 1_Expenditure2'!$G45-1&gt;=BO$3),'Step 1_Expenditure2'!$E45*((1+'Step 1_Expenditure2'!$H45)^(BO$3-1)),0),IF(BO$3='Step 1_Expenditure2'!$F45,'Step 1_Expenditure2'!$E45,0))))</f>
        <v/>
      </c>
      <c r="BP23" s="55" t="str">
        <f>IF(BP$3="","",IF('Step 1_Expenditure2'!$E45=0,0,IF('Step 1_Expenditure2'!$D45="OPEX",IF(AND(BP$3&gt;='Step 1_Expenditure2'!$F45,'Step 1_Expenditure2'!$F45+'Step 1_Expenditure2'!$G45-1&gt;=BP$3),'Step 1_Expenditure2'!$E45*((1+'Step 1_Expenditure2'!$H45)^(BP$3-1)),0),IF(BP$3='Step 1_Expenditure2'!$F45,'Step 1_Expenditure2'!$E45,0))))</f>
        <v/>
      </c>
      <c r="BQ23" s="55" t="str">
        <f>IF(BQ$3="","",IF('Step 1_Expenditure2'!$E45=0,0,IF('Step 1_Expenditure2'!$D45="OPEX",IF(AND(BQ$3&gt;='Step 1_Expenditure2'!$F45,'Step 1_Expenditure2'!$F45+'Step 1_Expenditure2'!$G45-1&gt;=BQ$3),'Step 1_Expenditure2'!$E45*((1+'Step 1_Expenditure2'!$H45)^(BQ$3-1)),0),IF(BQ$3='Step 1_Expenditure2'!$F45,'Step 1_Expenditure2'!$E45,0))))</f>
        <v/>
      </c>
      <c r="BR23" s="55" t="str">
        <f>IF(BR$3="","",IF('Step 1_Expenditure2'!$E45=0,0,IF('Step 1_Expenditure2'!$D45="OPEX",IF(AND(BR$3&gt;='Step 1_Expenditure2'!$F45,'Step 1_Expenditure2'!$F45+'Step 1_Expenditure2'!$G45-1&gt;=BR$3),'Step 1_Expenditure2'!$E45*((1+'Step 1_Expenditure2'!$H45)^(BR$3-1)),0),IF(BR$3='Step 1_Expenditure2'!$F45,'Step 1_Expenditure2'!$E45,0))))</f>
        <v/>
      </c>
      <c r="BS23" s="55" t="str">
        <f>IF(BS$3="","",IF('Step 1_Expenditure2'!$E45=0,0,IF('Step 1_Expenditure2'!$D45="OPEX",IF(AND(BS$3&gt;='Step 1_Expenditure2'!$F45,'Step 1_Expenditure2'!$F45+'Step 1_Expenditure2'!$G45-1&gt;=BS$3),'Step 1_Expenditure2'!$E45*((1+'Step 1_Expenditure2'!$H45)^(BS$3-1)),0),IF(BS$3='Step 1_Expenditure2'!$F45,'Step 1_Expenditure2'!$E45,0))))</f>
        <v/>
      </c>
      <c r="BT23" s="55" t="str">
        <f>IF(BT$3="","",IF('Step 1_Expenditure2'!$E45=0,0,IF('Step 1_Expenditure2'!$D45="OPEX",IF(AND(BT$3&gt;='Step 1_Expenditure2'!$F45,'Step 1_Expenditure2'!$F45+'Step 1_Expenditure2'!$G45-1&gt;=BT$3),'Step 1_Expenditure2'!$E45*((1+'Step 1_Expenditure2'!$H45)^(BT$3-1)),0),IF(BT$3='Step 1_Expenditure2'!$F45,'Step 1_Expenditure2'!$E45,0))))</f>
        <v/>
      </c>
      <c r="BU23" s="55" t="str">
        <f>IF(BU$3="","",IF('Step 1_Expenditure2'!$E45=0,0,IF('Step 1_Expenditure2'!$D45="OPEX",IF(AND(BU$3&gt;='Step 1_Expenditure2'!$F45,'Step 1_Expenditure2'!$F45+'Step 1_Expenditure2'!$G45-1&gt;=BU$3),'Step 1_Expenditure2'!$E45*((1+'Step 1_Expenditure2'!$H45)^(BU$3-1)),0),IF(BU$3='Step 1_Expenditure2'!$F45,'Step 1_Expenditure2'!$E45,0))))</f>
        <v/>
      </c>
      <c r="BV23" s="55" t="str">
        <f>IF(BV$3="","",IF('Step 1_Expenditure2'!$E45=0,0,IF('Step 1_Expenditure2'!$D45="OPEX",IF(AND(BV$3&gt;='Step 1_Expenditure2'!$F45,'Step 1_Expenditure2'!$F45+'Step 1_Expenditure2'!$G45-1&gt;=BV$3),'Step 1_Expenditure2'!$E45*((1+'Step 1_Expenditure2'!$H45)^(BV$3-1)),0),IF(BV$3='Step 1_Expenditure2'!$F45,'Step 1_Expenditure2'!$E45,0))))</f>
        <v/>
      </c>
      <c r="BW23" s="55" t="str">
        <f>IF(BW$3="","",IF('Step 1_Expenditure2'!$E45=0,0,IF('Step 1_Expenditure2'!$D45="OPEX",IF(AND(BW$3&gt;='Step 1_Expenditure2'!$F45,'Step 1_Expenditure2'!$F45+'Step 1_Expenditure2'!$G45-1&gt;=BW$3),'Step 1_Expenditure2'!$E45*((1+'Step 1_Expenditure2'!$H45)^(BW$3-1)),0),IF(BW$3='Step 1_Expenditure2'!$F45,'Step 1_Expenditure2'!$E45,0))))</f>
        <v/>
      </c>
      <c r="BX23" s="55" t="str">
        <f>IF(BX$3="","",IF('Step 1_Expenditure2'!$E45=0,0,IF('Step 1_Expenditure2'!$D45="OPEX",IF(AND(BX$3&gt;='Step 1_Expenditure2'!$F45,'Step 1_Expenditure2'!$F45+'Step 1_Expenditure2'!$G45-1&gt;=BX$3),'Step 1_Expenditure2'!$E45*((1+'Step 1_Expenditure2'!$H45)^(BX$3-1)),0),IF(BX$3='Step 1_Expenditure2'!$F45,'Step 1_Expenditure2'!$E45,0))))</f>
        <v/>
      </c>
      <c r="BY23" s="55" t="str">
        <f>IF(BY$3="","",IF('Step 1_Expenditure2'!$E45=0,0,IF('Step 1_Expenditure2'!$D45="OPEX",IF(AND(BY$3&gt;='Step 1_Expenditure2'!$F45,'Step 1_Expenditure2'!$F45+'Step 1_Expenditure2'!$G45-1&gt;=BY$3),'Step 1_Expenditure2'!$E45*((1+'Step 1_Expenditure2'!$H45)^(BY$3-1)),0),IF(BY$3='Step 1_Expenditure2'!$F45,'Step 1_Expenditure2'!$E45,0))))</f>
        <v/>
      </c>
      <c r="BZ23" s="55" t="str">
        <f>IF(BZ$3="","",IF('Step 1_Expenditure2'!$E45=0,0,IF('Step 1_Expenditure2'!$D45="OPEX",IF(AND(BZ$3&gt;='Step 1_Expenditure2'!$F45,'Step 1_Expenditure2'!$F45+'Step 1_Expenditure2'!$G45-1&gt;=BZ$3),'Step 1_Expenditure2'!$E45*((1+'Step 1_Expenditure2'!$H45)^(BZ$3-1)),0),IF(BZ$3='Step 1_Expenditure2'!$F45,'Step 1_Expenditure2'!$E45,0))))</f>
        <v/>
      </c>
      <c r="CA23" s="55" t="str">
        <f>IF(CA$3="","",IF('Step 1_Expenditure2'!$E45=0,0,IF('Step 1_Expenditure2'!$D45="OPEX",IF(AND(CA$3&gt;='Step 1_Expenditure2'!$F45,'Step 1_Expenditure2'!$F45+'Step 1_Expenditure2'!$G45-1&gt;=CA$3),'Step 1_Expenditure2'!$E45*((1+'Step 1_Expenditure2'!$H45)^(CA$3-1)),0),IF(CA$3='Step 1_Expenditure2'!$F45,'Step 1_Expenditure2'!$E45,0))))</f>
        <v/>
      </c>
      <c r="CB23" s="55" t="str">
        <f>IF(CB$3="","",IF('Step 1_Expenditure2'!$E45=0,0,IF('Step 1_Expenditure2'!$D45="OPEX",IF(AND(CB$3&gt;='Step 1_Expenditure2'!$F45,'Step 1_Expenditure2'!$F45+'Step 1_Expenditure2'!$G45-1&gt;=CB$3),'Step 1_Expenditure2'!$E45*((1+'Step 1_Expenditure2'!$H45)^(CB$3-1)),0),IF(CB$3='Step 1_Expenditure2'!$F45,'Step 1_Expenditure2'!$E45,0))))</f>
        <v/>
      </c>
      <c r="CC23" s="55" t="str">
        <f>IF(CC$3="","",IF('Step 1_Expenditure2'!$E45=0,0,IF('Step 1_Expenditure2'!$D45="OPEX",IF(AND(CC$3&gt;='Step 1_Expenditure2'!$F45,'Step 1_Expenditure2'!$F45+'Step 1_Expenditure2'!$G45-1&gt;=CC$3),'Step 1_Expenditure2'!$E45*((1+'Step 1_Expenditure2'!$H45)^(CC$3-1)),0),IF(CC$3='Step 1_Expenditure2'!$F45,'Step 1_Expenditure2'!$E45,0))))</f>
        <v/>
      </c>
      <c r="CD23" s="55" t="str">
        <f>IF(CD$3="","",IF('Step 1_Expenditure2'!$E45=0,0,IF('Step 1_Expenditure2'!$D45="OPEX",IF(AND(CD$3&gt;='Step 1_Expenditure2'!$F45,'Step 1_Expenditure2'!$F45+'Step 1_Expenditure2'!$G45-1&gt;=CD$3),'Step 1_Expenditure2'!$E45*((1+'Step 1_Expenditure2'!$H45)^(CD$3-1)),0),IF(CD$3='Step 1_Expenditure2'!$F45,'Step 1_Expenditure2'!$E45,0))))</f>
        <v/>
      </c>
      <c r="CE23" s="55" t="str">
        <f>IF(CE$3="","",IF('Step 1_Expenditure2'!$E45=0,0,IF('Step 1_Expenditure2'!$D45="OPEX",IF(AND(CE$3&gt;='Step 1_Expenditure2'!$F45,'Step 1_Expenditure2'!$F45+'Step 1_Expenditure2'!$G45-1&gt;=CE$3),'Step 1_Expenditure2'!$E45*((1+'Step 1_Expenditure2'!$H45)^(CE$3-1)),0),IF(CE$3='Step 1_Expenditure2'!$F45,'Step 1_Expenditure2'!$E45,0))))</f>
        <v/>
      </c>
      <c r="CF23" s="55" t="str">
        <f>IF(CF$3="","",IF('Step 1_Expenditure2'!$E45=0,0,IF('Step 1_Expenditure2'!$D45="OPEX",IF(AND(CF$3&gt;='Step 1_Expenditure2'!$F45,'Step 1_Expenditure2'!$F45+'Step 1_Expenditure2'!$G45-1&gt;=CF$3),'Step 1_Expenditure2'!$E45*((1+'Step 1_Expenditure2'!$H45)^(CF$3-1)),0),IF(CF$3='Step 1_Expenditure2'!$F45,'Step 1_Expenditure2'!$E45,0))))</f>
        <v/>
      </c>
      <c r="CG23" s="55" t="str">
        <f>IF(CG$3="","",IF('Step 1_Expenditure2'!$E45=0,0,IF('Step 1_Expenditure2'!$D45="OPEX",IF(AND(CG$3&gt;='Step 1_Expenditure2'!$F45,'Step 1_Expenditure2'!$F45+'Step 1_Expenditure2'!$G45-1&gt;=CG$3),'Step 1_Expenditure2'!$E45*((1+'Step 1_Expenditure2'!$H45)^(CG$3-1)),0),IF(CG$3='Step 1_Expenditure2'!$F45,'Step 1_Expenditure2'!$E45,0))))</f>
        <v/>
      </c>
      <c r="CH23" s="55" t="str">
        <f>IF(CH$3="","",IF('Step 1_Expenditure2'!$E45=0,0,IF('Step 1_Expenditure2'!$D45="OPEX",IF(AND(CH$3&gt;='Step 1_Expenditure2'!$F45,'Step 1_Expenditure2'!$F45+'Step 1_Expenditure2'!$G45-1&gt;=CH$3),'Step 1_Expenditure2'!$E45*((1+'Step 1_Expenditure2'!$H45)^(CH$3-1)),0),IF(CH$3='Step 1_Expenditure2'!$F45,'Step 1_Expenditure2'!$E45,0))))</f>
        <v/>
      </c>
      <c r="CI23" s="55" t="str">
        <f>IF(CI$3="","",IF('Step 1_Expenditure2'!$E45=0,0,IF('Step 1_Expenditure2'!$D45="OPEX",IF(AND(CI$3&gt;='Step 1_Expenditure2'!$F45,'Step 1_Expenditure2'!$F45+'Step 1_Expenditure2'!$G45-1&gt;=CI$3),'Step 1_Expenditure2'!$E45*((1+'Step 1_Expenditure2'!$H45)^(CI$3-1)),0),IF(CI$3='Step 1_Expenditure2'!$F45,'Step 1_Expenditure2'!$E45,0))))</f>
        <v/>
      </c>
      <c r="CJ23" s="55" t="str">
        <f>IF(CJ$3="","",IF('Step 1_Expenditure2'!$E45=0,0,IF('Step 1_Expenditure2'!$D45="OPEX",IF(AND(CJ$3&gt;='Step 1_Expenditure2'!$F45,'Step 1_Expenditure2'!$F45+'Step 1_Expenditure2'!$G45-1&gt;=CJ$3),'Step 1_Expenditure2'!$E45*((1+'Step 1_Expenditure2'!$H45)^(CJ$3-1)),0),IF(CJ$3='Step 1_Expenditure2'!$F45,'Step 1_Expenditure2'!$E45,0))))</f>
        <v/>
      </c>
      <c r="CK23" s="55" t="str">
        <f>IF(CK$3="","",IF('Step 1_Expenditure2'!$E45=0,0,IF('Step 1_Expenditure2'!$D45="OPEX",IF(AND(CK$3&gt;='Step 1_Expenditure2'!$F45,'Step 1_Expenditure2'!$F45+'Step 1_Expenditure2'!$G45-1&gt;=CK$3),'Step 1_Expenditure2'!$E45*((1+'Step 1_Expenditure2'!$H45)^(CK$3-1)),0),IF(CK$3='Step 1_Expenditure2'!$F45,'Step 1_Expenditure2'!$E45,0))))</f>
        <v/>
      </c>
      <c r="CL23" s="55" t="str">
        <f>IF(CL$3="","",IF('Step 1_Expenditure2'!$E45=0,0,IF('Step 1_Expenditure2'!$D45="OPEX",IF(AND(CL$3&gt;='Step 1_Expenditure2'!$F45,'Step 1_Expenditure2'!$F45+'Step 1_Expenditure2'!$G45-1&gt;=CL$3),'Step 1_Expenditure2'!$E45*((1+'Step 1_Expenditure2'!$H45)^(CL$3-1)),0),IF(CL$3='Step 1_Expenditure2'!$F45,'Step 1_Expenditure2'!$E45,0))))</f>
        <v/>
      </c>
      <c r="CM23" s="55" t="str">
        <f>IF(CM$3="","",IF('Step 1_Expenditure2'!$E45=0,0,IF('Step 1_Expenditure2'!$D45="OPEX",IF(AND(CM$3&gt;='Step 1_Expenditure2'!$F45,'Step 1_Expenditure2'!$F45+'Step 1_Expenditure2'!$G45-1&gt;=CM$3),'Step 1_Expenditure2'!$E45*((1+'Step 1_Expenditure2'!$H45)^(CM$3-1)),0),IF(CM$3='Step 1_Expenditure2'!$F45,'Step 1_Expenditure2'!$E45,0))))</f>
        <v/>
      </c>
      <c r="CN23" s="55" t="str">
        <f>IF(CN$3="","",IF('Step 1_Expenditure2'!$E45=0,0,IF('Step 1_Expenditure2'!$D45="OPEX",IF(AND(CN$3&gt;='Step 1_Expenditure2'!$F45,'Step 1_Expenditure2'!$F45+'Step 1_Expenditure2'!$G45-1&gt;=CN$3),'Step 1_Expenditure2'!$E45*((1+'Step 1_Expenditure2'!$H45)^(CN$3-1)),0),IF(CN$3='Step 1_Expenditure2'!$F45,'Step 1_Expenditure2'!$E45,0))))</f>
        <v/>
      </c>
      <c r="CO23" s="55" t="str">
        <f>IF(CO$3="","",IF('Step 1_Expenditure2'!$E45=0,0,IF('Step 1_Expenditure2'!$D45="OPEX",IF(AND(CO$3&gt;='Step 1_Expenditure2'!$F45,'Step 1_Expenditure2'!$F45+'Step 1_Expenditure2'!$G45-1&gt;=CO$3),'Step 1_Expenditure2'!$E45*((1+'Step 1_Expenditure2'!$H45)^(CO$3-1)),0),IF(CO$3='Step 1_Expenditure2'!$F45,'Step 1_Expenditure2'!$E45,0))))</f>
        <v/>
      </c>
      <c r="CP23" s="55" t="str">
        <f>IF(CP$3="","",IF('Step 1_Expenditure2'!$E45=0,0,IF('Step 1_Expenditure2'!$D45="OPEX",IF(AND(CP$3&gt;='Step 1_Expenditure2'!$F45,'Step 1_Expenditure2'!$F45+'Step 1_Expenditure2'!$G45-1&gt;=CP$3),'Step 1_Expenditure2'!$E45*((1+'Step 1_Expenditure2'!$H45)^(CP$3-1)),0),IF(CP$3='Step 1_Expenditure2'!$F45,'Step 1_Expenditure2'!$E45,0))))</f>
        <v/>
      </c>
      <c r="CQ23" s="55" t="str">
        <f>IF(CQ$3="","",IF('Step 1_Expenditure2'!$E45=0,0,IF('Step 1_Expenditure2'!$D45="OPEX",IF(AND(CQ$3&gt;='Step 1_Expenditure2'!$F45,'Step 1_Expenditure2'!$F45+'Step 1_Expenditure2'!$G45-1&gt;=CQ$3),'Step 1_Expenditure2'!$E45*((1+'Step 1_Expenditure2'!$H45)^(CQ$3-1)),0),IF(CQ$3='Step 1_Expenditure2'!$F45,'Step 1_Expenditure2'!$E45,0))))</f>
        <v/>
      </c>
      <c r="CR23" s="55" t="str">
        <f>IF(CR$3="","",IF('Step 1_Expenditure2'!$E45=0,0,IF('Step 1_Expenditure2'!$D45="OPEX",IF(AND(CR$3&gt;='Step 1_Expenditure2'!$F45,'Step 1_Expenditure2'!$F45+'Step 1_Expenditure2'!$G45-1&gt;=CR$3),'Step 1_Expenditure2'!$E45*((1+'Step 1_Expenditure2'!$H45)^(CR$3-1)),0),IF(CR$3='Step 1_Expenditure2'!$F45,'Step 1_Expenditure2'!$E45,0))))</f>
        <v/>
      </c>
      <c r="CS23" s="55" t="str">
        <f>IF(CS$3="","",IF('Step 1_Expenditure2'!$E45=0,0,IF('Step 1_Expenditure2'!$D45="OPEX",IF(AND(CS$3&gt;='Step 1_Expenditure2'!$F45,'Step 1_Expenditure2'!$F45+'Step 1_Expenditure2'!$G45-1&gt;=CS$3),'Step 1_Expenditure2'!$E45*((1+'Step 1_Expenditure2'!$H45)^(CS$3-1)),0),IF(CS$3='Step 1_Expenditure2'!$F45,'Step 1_Expenditure2'!$E45,0))))</f>
        <v/>
      </c>
      <c r="CT23" s="55" t="str">
        <f>IF(CT$3="","",IF('Step 1_Expenditure2'!$E45=0,0,IF('Step 1_Expenditure2'!$D45="OPEX",IF(AND(CT$3&gt;='Step 1_Expenditure2'!$F45,'Step 1_Expenditure2'!$F45+'Step 1_Expenditure2'!$G45-1&gt;=CT$3),'Step 1_Expenditure2'!$E45*((1+'Step 1_Expenditure2'!$H45)^(CT$3-1)),0),IF(CT$3='Step 1_Expenditure2'!$F45,'Step 1_Expenditure2'!$E45,0))))</f>
        <v/>
      </c>
      <c r="CU23" s="55" t="str">
        <f>IF(CU$3="","",IF('Step 1_Expenditure2'!$E45=0,0,IF('Step 1_Expenditure2'!$D45="OPEX",IF(AND(CU$3&gt;='Step 1_Expenditure2'!$F45,'Step 1_Expenditure2'!$F45+'Step 1_Expenditure2'!$G45-1&gt;=CU$3),'Step 1_Expenditure2'!$E45*((1+'Step 1_Expenditure2'!$H45)^(CU$3-1)),0),IF(CU$3='Step 1_Expenditure2'!$F45,'Step 1_Expenditure2'!$E45,0))))</f>
        <v/>
      </c>
      <c r="CV23" s="55" t="str">
        <f>IF(CV$3="","",IF('Step 1_Expenditure2'!$E45=0,0,IF('Step 1_Expenditure2'!$D45="OPEX",IF(AND(CV$3&gt;='Step 1_Expenditure2'!$F45,'Step 1_Expenditure2'!$F45+'Step 1_Expenditure2'!$G45-1&gt;=CV$3),'Step 1_Expenditure2'!$E45*((1+'Step 1_Expenditure2'!$H45)^(CV$3-1)),0),IF(CV$3='Step 1_Expenditure2'!$F45,'Step 1_Expenditure2'!$E45,0))))</f>
        <v/>
      </c>
      <c r="CW23" s="55" t="str">
        <f>IF(CW$3="","",IF('Step 1_Expenditure2'!$E45=0,0,IF('Step 1_Expenditure2'!$D45="OPEX",IF(AND(CW$3&gt;='Step 1_Expenditure2'!$F45,'Step 1_Expenditure2'!$F45+'Step 1_Expenditure2'!$G45-1&gt;=CW$3),'Step 1_Expenditure2'!$E45*((1+'Step 1_Expenditure2'!$H45)^(CW$3-1)),0),IF(CW$3='Step 1_Expenditure2'!$F45,'Step 1_Expenditure2'!$E45,0))))</f>
        <v/>
      </c>
      <c r="CX23" s="55" t="str">
        <f>IF(CX$3="","",IF('Step 1_Expenditure2'!$E45=0,0,IF('Step 1_Expenditure2'!$D45="OPEX",IF(AND(CX$3&gt;='Step 1_Expenditure2'!$F45,'Step 1_Expenditure2'!$F45+'Step 1_Expenditure2'!$G45-1&gt;=CX$3),'Step 1_Expenditure2'!$E45*((1+'Step 1_Expenditure2'!$H45)^(CX$3-1)),0),IF(CX$3='Step 1_Expenditure2'!$F45,'Step 1_Expenditure2'!$E45,0))))</f>
        <v/>
      </c>
      <c r="CY23" s="55" t="str">
        <f>IF(CY$3="","",IF('Step 1_Expenditure2'!$E45=0,0,IF('Step 1_Expenditure2'!$D45="OPEX",IF(AND(CY$3&gt;='Step 1_Expenditure2'!$F45,'Step 1_Expenditure2'!$F45+'Step 1_Expenditure2'!$G45-1&gt;=CY$3),'Step 1_Expenditure2'!$E45*((1+'Step 1_Expenditure2'!$H45)^(CY$3-1)),0),IF(CY$3='Step 1_Expenditure2'!$F45,'Step 1_Expenditure2'!$E45,0))))</f>
        <v/>
      </c>
      <c r="CZ23" s="55" t="str">
        <f>IF(CZ$3="","",IF('Step 1_Expenditure2'!$E45=0,0,IF('Step 1_Expenditure2'!$D45="OPEX",IF(AND(CZ$3&gt;='Step 1_Expenditure2'!$F45,'Step 1_Expenditure2'!$F45+'Step 1_Expenditure2'!$G45-1&gt;=CZ$3),'Step 1_Expenditure2'!$E45*((1+'Step 1_Expenditure2'!$H45)^(CZ$3-1)),0),IF(CZ$3='Step 1_Expenditure2'!$F45,'Step 1_Expenditure2'!$E45,0))))</f>
        <v/>
      </c>
      <c r="DA23" s="55" t="str">
        <f>IF(DA$3="","",IF('Step 1_Expenditure2'!$E45=0,0,IF('Step 1_Expenditure2'!$D45="OPEX",IF(AND(DA$3&gt;='Step 1_Expenditure2'!$F45,'Step 1_Expenditure2'!$F45+'Step 1_Expenditure2'!$G45-1&gt;=DA$3),'Step 1_Expenditure2'!$E45*((1+'Step 1_Expenditure2'!$H45)^(DA$3-1)),0),IF(DA$3='Step 1_Expenditure2'!$F45,'Step 1_Expenditure2'!$E45,0))))</f>
        <v/>
      </c>
      <c r="DB23" s="55" t="str">
        <f>IF(DB$3="","",IF('Step 1_Expenditure2'!$E45=0,0,IF('Step 1_Expenditure2'!$D45="OPEX",IF(AND(DB$3&gt;='Step 1_Expenditure2'!$F45,'Step 1_Expenditure2'!$F45+'Step 1_Expenditure2'!$G45-1&gt;=DB$3),'Step 1_Expenditure2'!$E45*((1+'Step 1_Expenditure2'!$H45)^(DB$3-1)),0),IF(DB$3='Step 1_Expenditure2'!$F45,'Step 1_Expenditure2'!$E45,0))))</f>
        <v/>
      </c>
      <c r="DC23" s="1"/>
    </row>
    <row r="24" spans="1:107" s="3" customFormat="1" x14ac:dyDescent="0.25">
      <c r="A24" s="3">
        <f t="shared" si="0"/>
        <v>0</v>
      </c>
      <c r="B24" s="22" t="str">
        <f>IF('Step 1_Expenditure2'!E46&gt;0,'Step 1_Expenditure2'!B46,"")</f>
        <v/>
      </c>
      <c r="C24" s="152" t="str">
        <f>IF('Step 1_Expenditure2'!E46&gt;0,'Step 1_Expenditure2'!D46,"")</f>
        <v/>
      </c>
      <c r="D24" s="158" t="str">
        <f>IF('Step 1_Expenditure2'!E46&gt;0,IF('Step 1_Expenditure2'!F46+'Step 1_Expenditure2'!G46&gt;'Step 1_Expenditure2'!$C$20,'Step 1_Expenditure2'!$C$20,'Step 1_Expenditure2'!F46+'Step 1_Expenditure2'!G46),"")</f>
        <v/>
      </c>
      <c r="E24" s="22" t="str">
        <f>IF('Step 1_Expenditure2'!E46&gt;0,'Step 1_Expenditure2'!C46,"")</f>
        <v/>
      </c>
      <c r="F24" s="55">
        <f>IF(F$3="","",IF('Step 1_Expenditure2'!$E46=0,0,IF('Step 1_Expenditure2'!$D46="OPEX",IF(AND(F$3&gt;='Step 1_Expenditure2'!$F46,'Step 1_Expenditure2'!$F46+'Step 1_Expenditure2'!$G46-1&gt;=F$3),'Step 1_Expenditure2'!$E46*((1+'Step 1_Expenditure2'!$H46)^(F$3)),0),IF(F$3='Step 1_Expenditure2'!$F46,'Step 1_Expenditure2'!$E46,0))))</f>
        <v>0</v>
      </c>
      <c r="G24" s="55">
        <f>IF(G$3="","",IF('Step 1_Expenditure2'!$E46=0,0,IF('Step 1_Expenditure2'!$D46="OPEX",IF(AND(G$3&gt;='Step 1_Expenditure2'!$F46,'Step 1_Expenditure2'!$F46+'Step 1_Expenditure2'!$G46-1&gt;=G$3),'Step 1_Expenditure2'!$E46*((1+'Step 1_Expenditure2'!$H46)^(G$3-1)),0),IF(G$3='Step 1_Expenditure2'!$F46,'Step 1_Expenditure2'!$E46,0))))</f>
        <v>0</v>
      </c>
      <c r="H24" s="55">
        <f>IF(H$3="","",IF('Step 1_Expenditure2'!$E46=0,0,IF('Step 1_Expenditure2'!$D46="OPEX",IF(AND(H$3&gt;='Step 1_Expenditure2'!$F46,'Step 1_Expenditure2'!$F46+'Step 1_Expenditure2'!$G46-1&gt;=H$3),'Step 1_Expenditure2'!$E46*((1+'Step 1_Expenditure2'!$H46)^(H$3-1)),0),IF(H$3='Step 1_Expenditure2'!$F46,'Step 1_Expenditure2'!$E46,0))))</f>
        <v>0</v>
      </c>
      <c r="I24" s="55">
        <f>IF(I$3="","",IF('Step 1_Expenditure2'!$E46=0,0,IF('Step 1_Expenditure2'!$D46="OPEX",IF(AND(I$3&gt;='Step 1_Expenditure2'!$F46,'Step 1_Expenditure2'!$F46+'Step 1_Expenditure2'!$G46-1&gt;=I$3),'Step 1_Expenditure2'!$E46*((1+'Step 1_Expenditure2'!$H46)^(I$3-1)),0),IF(I$3='Step 1_Expenditure2'!$F46,'Step 1_Expenditure2'!$E46,0))))</f>
        <v>0</v>
      </c>
      <c r="J24" s="55">
        <f>IF(J$3="","",IF('Step 1_Expenditure2'!$E46=0,0,IF('Step 1_Expenditure2'!$D46="OPEX",IF(AND(J$3&gt;='Step 1_Expenditure2'!$F46,'Step 1_Expenditure2'!$F46+'Step 1_Expenditure2'!$G46-1&gt;=J$3),'Step 1_Expenditure2'!$E46*((1+'Step 1_Expenditure2'!$H46)^(J$3-1)),0),IF(J$3='Step 1_Expenditure2'!$F46,'Step 1_Expenditure2'!$E46,0))))</f>
        <v>0</v>
      </c>
      <c r="K24" s="55">
        <f>IF(K$3="","",IF('Step 1_Expenditure2'!$E46=0,0,IF('Step 1_Expenditure2'!$D46="OPEX",IF(AND(K$3&gt;='Step 1_Expenditure2'!$F46,'Step 1_Expenditure2'!$F46+'Step 1_Expenditure2'!$G46-1&gt;=K$3),'Step 1_Expenditure2'!$E46*((1+'Step 1_Expenditure2'!$H46)^(K$3-1)),0),IF(K$3='Step 1_Expenditure2'!$F46,'Step 1_Expenditure2'!$E46,0))))</f>
        <v>0</v>
      </c>
      <c r="L24" s="55">
        <f>IF(L$3="","",IF('Step 1_Expenditure2'!$E46=0,0,IF('Step 1_Expenditure2'!$D46="OPEX",IF(AND(L$3&gt;='Step 1_Expenditure2'!$F46,'Step 1_Expenditure2'!$F46+'Step 1_Expenditure2'!$G46-1&gt;=L$3),'Step 1_Expenditure2'!$E46*((1+'Step 1_Expenditure2'!$H46)^(L$3-1)),0),IF(L$3='Step 1_Expenditure2'!$F46,'Step 1_Expenditure2'!$E46,0))))</f>
        <v>0</v>
      </c>
      <c r="M24" s="55">
        <f>IF(M$3="","",IF('Step 1_Expenditure2'!$E46=0,0,IF('Step 1_Expenditure2'!$D46="OPEX",IF(AND(M$3&gt;='Step 1_Expenditure2'!$F46,'Step 1_Expenditure2'!$F46+'Step 1_Expenditure2'!$G46-1&gt;=M$3),'Step 1_Expenditure2'!$E46*((1+'Step 1_Expenditure2'!$H46)^(M$3-1)),0),IF(M$3='Step 1_Expenditure2'!$F46,'Step 1_Expenditure2'!$E46,0))))</f>
        <v>0</v>
      </c>
      <c r="N24" s="55">
        <f>IF(N$3="","",IF('Step 1_Expenditure2'!$E46=0,0,IF('Step 1_Expenditure2'!$D46="OPEX",IF(AND(N$3&gt;='Step 1_Expenditure2'!$F46,'Step 1_Expenditure2'!$F46+'Step 1_Expenditure2'!$G46-1&gt;=N$3),'Step 1_Expenditure2'!$E46*((1+'Step 1_Expenditure2'!$H46)^(N$3-1)),0),IF(N$3='Step 1_Expenditure2'!$F46,'Step 1_Expenditure2'!$E46,0))))</f>
        <v>0</v>
      </c>
      <c r="O24" s="55">
        <f>IF(O$3="","",IF('Step 1_Expenditure2'!$E46=0,0,IF('Step 1_Expenditure2'!$D46="OPEX",IF(AND(O$3&gt;='Step 1_Expenditure2'!$F46,'Step 1_Expenditure2'!$F46+'Step 1_Expenditure2'!$G46-1&gt;=O$3),'Step 1_Expenditure2'!$E46*((1+'Step 1_Expenditure2'!$H46)^(O$3-1)),0),IF(O$3='Step 1_Expenditure2'!$F46,'Step 1_Expenditure2'!$E46,0))))</f>
        <v>0</v>
      </c>
      <c r="P24" s="55">
        <f>IF(P$3="","",IF('Step 1_Expenditure2'!$E46=0,0,IF('Step 1_Expenditure2'!$D46="OPEX",IF(AND(P$3&gt;='Step 1_Expenditure2'!$F46,'Step 1_Expenditure2'!$F46+'Step 1_Expenditure2'!$G46-1&gt;=P$3),'Step 1_Expenditure2'!$E46*((1+'Step 1_Expenditure2'!$H46)^(P$3-1)),0),IF(P$3='Step 1_Expenditure2'!$F46,'Step 1_Expenditure2'!$E46,0))))</f>
        <v>0</v>
      </c>
      <c r="Q24" s="55">
        <f>IF(Q$3="","",IF('Step 1_Expenditure2'!$E46=0,0,IF('Step 1_Expenditure2'!$D46="OPEX",IF(AND(Q$3&gt;='Step 1_Expenditure2'!$F46,'Step 1_Expenditure2'!$F46+'Step 1_Expenditure2'!$G46-1&gt;=Q$3),'Step 1_Expenditure2'!$E46*((1+'Step 1_Expenditure2'!$H46)^(Q$3-1)),0),IF(Q$3='Step 1_Expenditure2'!$F46,'Step 1_Expenditure2'!$E46,0))))</f>
        <v>0</v>
      </c>
      <c r="R24" s="55">
        <f>IF(R$3="","",IF('Step 1_Expenditure2'!$E46=0,0,IF('Step 1_Expenditure2'!$D46="OPEX",IF(AND(R$3&gt;='Step 1_Expenditure2'!$F46,'Step 1_Expenditure2'!$F46+'Step 1_Expenditure2'!$G46-1&gt;=R$3),'Step 1_Expenditure2'!$E46*((1+'Step 1_Expenditure2'!$H46)^(R$3-1)),0),IF(R$3='Step 1_Expenditure2'!$F46,'Step 1_Expenditure2'!$E46,0))))</f>
        <v>0</v>
      </c>
      <c r="S24" s="55">
        <f>IF(S$3="","",IF('Step 1_Expenditure2'!$E46=0,0,IF('Step 1_Expenditure2'!$D46="OPEX",IF(AND(S$3&gt;='Step 1_Expenditure2'!$F46,'Step 1_Expenditure2'!$F46+'Step 1_Expenditure2'!$G46-1&gt;=S$3),'Step 1_Expenditure2'!$E46*((1+'Step 1_Expenditure2'!$H46)^(S$3-1)),0),IF(S$3='Step 1_Expenditure2'!$F46,'Step 1_Expenditure2'!$E46,0))))</f>
        <v>0</v>
      </c>
      <c r="T24" s="55">
        <f>IF(T$3="","",IF('Step 1_Expenditure2'!$E46=0,0,IF('Step 1_Expenditure2'!$D46="OPEX",IF(AND(T$3&gt;='Step 1_Expenditure2'!$F46,'Step 1_Expenditure2'!$F46+'Step 1_Expenditure2'!$G46-1&gt;=T$3),'Step 1_Expenditure2'!$E46*((1+'Step 1_Expenditure2'!$H46)^(T$3-1)),0),IF(T$3='Step 1_Expenditure2'!$F46,'Step 1_Expenditure2'!$E46,0))))</f>
        <v>0</v>
      </c>
      <c r="U24" s="55">
        <f>IF(U$3="","",IF('Step 1_Expenditure2'!$E46=0,0,IF('Step 1_Expenditure2'!$D46="OPEX",IF(AND(U$3&gt;='Step 1_Expenditure2'!$F46,'Step 1_Expenditure2'!$F46+'Step 1_Expenditure2'!$G46-1&gt;=U$3),'Step 1_Expenditure2'!$E46*((1+'Step 1_Expenditure2'!$H46)^(U$3-1)),0),IF(U$3='Step 1_Expenditure2'!$F46,'Step 1_Expenditure2'!$E46,0))))</f>
        <v>0</v>
      </c>
      <c r="V24" s="55">
        <f>IF(V$3="","",IF('Step 1_Expenditure2'!$E46=0,0,IF('Step 1_Expenditure2'!$D46="OPEX",IF(AND(V$3&gt;='Step 1_Expenditure2'!$F46,'Step 1_Expenditure2'!$F46+'Step 1_Expenditure2'!$G46-1&gt;=V$3),'Step 1_Expenditure2'!$E46*((1+'Step 1_Expenditure2'!$H46)^(V$3-1)),0),IF(V$3='Step 1_Expenditure2'!$F46,'Step 1_Expenditure2'!$E46,0))))</f>
        <v>0</v>
      </c>
      <c r="W24" s="55">
        <f>IF(W$3="","",IF('Step 1_Expenditure2'!$E46=0,0,IF('Step 1_Expenditure2'!$D46="OPEX",IF(AND(W$3&gt;='Step 1_Expenditure2'!$F46,'Step 1_Expenditure2'!$F46+'Step 1_Expenditure2'!$G46-1&gt;=W$3),'Step 1_Expenditure2'!$E46*((1+'Step 1_Expenditure2'!$H46)^(W$3-1)),0),IF(W$3='Step 1_Expenditure2'!$F46,'Step 1_Expenditure2'!$E46,0))))</f>
        <v>0</v>
      </c>
      <c r="X24" s="55">
        <f>IF(X$3="","",IF('Step 1_Expenditure2'!$E46=0,0,IF('Step 1_Expenditure2'!$D46="OPEX",IF(AND(X$3&gt;='Step 1_Expenditure2'!$F46,'Step 1_Expenditure2'!$F46+'Step 1_Expenditure2'!$G46-1&gt;=X$3),'Step 1_Expenditure2'!$E46*((1+'Step 1_Expenditure2'!$H46)^(X$3-1)),0),IF(X$3='Step 1_Expenditure2'!$F46,'Step 1_Expenditure2'!$E46,0))))</f>
        <v>0</v>
      </c>
      <c r="Y24" s="55">
        <f>IF(Y$3="","",IF('Step 1_Expenditure2'!$E46=0,0,IF('Step 1_Expenditure2'!$D46="OPEX",IF(AND(Y$3&gt;='Step 1_Expenditure2'!$F46,'Step 1_Expenditure2'!$F46+'Step 1_Expenditure2'!$G46-1&gt;=Y$3),'Step 1_Expenditure2'!$E46*((1+'Step 1_Expenditure2'!$H46)^(Y$3-1)),0),IF(Y$3='Step 1_Expenditure2'!$F46,'Step 1_Expenditure2'!$E46,0))))</f>
        <v>0</v>
      </c>
      <c r="Z24" s="55">
        <f>IF(Z$3="","",IF('Step 1_Expenditure2'!$E46=0,0,IF('Step 1_Expenditure2'!$D46="OPEX",IF(AND(Z$3&gt;='Step 1_Expenditure2'!$F46,'Step 1_Expenditure2'!$F46+'Step 1_Expenditure2'!$G46-1&gt;=Z$3),'Step 1_Expenditure2'!$E46*((1+'Step 1_Expenditure2'!$H46)^(Z$3-1)),0),IF(Z$3='Step 1_Expenditure2'!$F46,'Step 1_Expenditure2'!$E46,0))))</f>
        <v>0</v>
      </c>
      <c r="AA24" s="55" t="str">
        <f>IF(AA$3="","",IF('Step 1_Expenditure2'!$E46=0,0,IF('Step 1_Expenditure2'!$D46="OPEX",IF(AND(AA$3&gt;='Step 1_Expenditure2'!$F46,'Step 1_Expenditure2'!$F46+'Step 1_Expenditure2'!$G46-1&gt;=AA$3),'Step 1_Expenditure2'!$E46*((1+'Step 1_Expenditure2'!$H46)^(AA$3-1)),0),IF(AA$3='Step 1_Expenditure2'!$F46,'Step 1_Expenditure2'!$E46,0))))</f>
        <v/>
      </c>
      <c r="AB24" s="55" t="str">
        <f>IF(AB$3="","",IF('Step 1_Expenditure2'!$E46=0,0,IF('Step 1_Expenditure2'!$D46="OPEX",IF(AND(AB$3&gt;='Step 1_Expenditure2'!$F46,'Step 1_Expenditure2'!$F46+'Step 1_Expenditure2'!$G46-1&gt;=AB$3),'Step 1_Expenditure2'!$E46*((1+'Step 1_Expenditure2'!$H46)^(AB$3-1)),0),IF(AB$3='Step 1_Expenditure2'!$F46,'Step 1_Expenditure2'!$E46,0))))</f>
        <v/>
      </c>
      <c r="AC24" s="55" t="str">
        <f>IF(AC$3="","",IF('Step 1_Expenditure2'!$E46=0,0,IF('Step 1_Expenditure2'!$D46="OPEX",IF(AND(AC$3&gt;='Step 1_Expenditure2'!$F46,'Step 1_Expenditure2'!$F46+'Step 1_Expenditure2'!$G46-1&gt;=AC$3),'Step 1_Expenditure2'!$E46*((1+'Step 1_Expenditure2'!$H46)^(AC$3-1)),0),IF(AC$3='Step 1_Expenditure2'!$F46,'Step 1_Expenditure2'!$E46,0))))</f>
        <v/>
      </c>
      <c r="AD24" s="55" t="str">
        <f>IF(AD$3="","",IF('Step 1_Expenditure2'!$E46=0,0,IF('Step 1_Expenditure2'!$D46="OPEX",IF(AND(AD$3&gt;='Step 1_Expenditure2'!$F46,'Step 1_Expenditure2'!$F46+'Step 1_Expenditure2'!$G46-1&gt;=AD$3),'Step 1_Expenditure2'!$E46*((1+'Step 1_Expenditure2'!$H46)^(AD$3-1)),0),IF(AD$3='Step 1_Expenditure2'!$F46,'Step 1_Expenditure2'!$E46,0))))</f>
        <v/>
      </c>
      <c r="AE24" s="55" t="str">
        <f>IF(AE$3="","",IF('Step 1_Expenditure2'!$E46=0,0,IF('Step 1_Expenditure2'!$D46="OPEX",IF(AND(AE$3&gt;='Step 1_Expenditure2'!$F46,'Step 1_Expenditure2'!$F46+'Step 1_Expenditure2'!$G46-1&gt;=AE$3),'Step 1_Expenditure2'!$E46*((1+'Step 1_Expenditure2'!$H46)^(AE$3-1)),0),IF(AE$3='Step 1_Expenditure2'!$F46,'Step 1_Expenditure2'!$E46,0))))</f>
        <v/>
      </c>
      <c r="AF24" s="55" t="str">
        <f>IF(AF$3="","",IF('Step 1_Expenditure2'!$E46=0,0,IF('Step 1_Expenditure2'!$D46="OPEX",IF(AND(AF$3&gt;='Step 1_Expenditure2'!$F46,'Step 1_Expenditure2'!$F46+'Step 1_Expenditure2'!$G46-1&gt;=AF$3),'Step 1_Expenditure2'!$E46*((1+'Step 1_Expenditure2'!$H46)^(AF$3-1)),0),IF(AF$3='Step 1_Expenditure2'!$F46,'Step 1_Expenditure2'!$E46,0))))</f>
        <v/>
      </c>
      <c r="AG24" s="55" t="str">
        <f>IF(AG$3="","",IF('Step 1_Expenditure2'!$E46=0,0,IF('Step 1_Expenditure2'!$D46="OPEX",IF(AND(AG$3&gt;='Step 1_Expenditure2'!$F46,'Step 1_Expenditure2'!$F46+'Step 1_Expenditure2'!$G46-1&gt;=AG$3),'Step 1_Expenditure2'!$E46*((1+'Step 1_Expenditure2'!$H46)^(AG$3-1)),0),IF(AG$3='Step 1_Expenditure2'!$F46,'Step 1_Expenditure2'!$E46,0))))</f>
        <v/>
      </c>
      <c r="AH24" s="55" t="str">
        <f>IF(AH$3="","",IF('Step 1_Expenditure2'!$E46=0,0,IF('Step 1_Expenditure2'!$D46="OPEX",IF(AND(AH$3&gt;='Step 1_Expenditure2'!$F46,'Step 1_Expenditure2'!$F46+'Step 1_Expenditure2'!$G46-1&gt;=AH$3),'Step 1_Expenditure2'!$E46*((1+'Step 1_Expenditure2'!$H46)^(AH$3-1)),0),IF(AH$3='Step 1_Expenditure2'!$F46,'Step 1_Expenditure2'!$E46,0))))</f>
        <v/>
      </c>
      <c r="AI24" s="55" t="str">
        <f>IF(AI$3="","",IF('Step 1_Expenditure2'!$E46=0,0,IF('Step 1_Expenditure2'!$D46="OPEX",IF(AND(AI$3&gt;='Step 1_Expenditure2'!$F46,'Step 1_Expenditure2'!$F46+'Step 1_Expenditure2'!$G46-1&gt;=AI$3),'Step 1_Expenditure2'!$E46*((1+'Step 1_Expenditure2'!$H46)^(AI$3-1)),0),IF(AI$3='Step 1_Expenditure2'!$F46,'Step 1_Expenditure2'!$E46,0))))</f>
        <v/>
      </c>
      <c r="AJ24" s="55" t="str">
        <f>IF(AJ$3="","",IF('Step 1_Expenditure2'!$E46=0,0,IF('Step 1_Expenditure2'!$D46="OPEX",IF(AND(AJ$3&gt;='Step 1_Expenditure2'!$F46,'Step 1_Expenditure2'!$F46+'Step 1_Expenditure2'!$G46-1&gt;=AJ$3),'Step 1_Expenditure2'!$E46*((1+'Step 1_Expenditure2'!$H46)^(AJ$3-1)),0),IF(AJ$3='Step 1_Expenditure2'!$F46,'Step 1_Expenditure2'!$E46,0))))</f>
        <v/>
      </c>
      <c r="AK24" s="55" t="str">
        <f>IF(AK$3="","",IF('Step 1_Expenditure2'!$E46=0,0,IF('Step 1_Expenditure2'!$D46="OPEX",IF(AND(AK$3&gt;='Step 1_Expenditure2'!$F46,'Step 1_Expenditure2'!$F46+'Step 1_Expenditure2'!$G46-1&gt;=AK$3),'Step 1_Expenditure2'!$E46*((1+'Step 1_Expenditure2'!$H46)^(AK$3-1)),0),IF(AK$3='Step 1_Expenditure2'!$F46,'Step 1_Expenditure2'!$E46,0))))</f>
        <v/>
      </c>
      <c r="AL24" s="55" t="str">
        <f>IF(AL$3="","",IF('Step 1_Expenditure2'!$E46=0,0,IF('Step 1_Expenditure2'!$D46="OPEX",IF(AND(AL$3&gt;='Step 1_Expenditure2'!$F46,'Step 1_Expenditure2'!$F46+'Step 1_Expenditure2'!$G46-1&gt;=AL$3),'Step 1_Expenditure2'!$E46*((1+'Step 1_Expenditure2'!$H46)^(AL$3-1)),0),IF(AL$3='Step 1_Expenditure2'!$F46,'Step 1_Expenditure2'!$E46,0))))</f>
        <v/>
      </c>
      <c r="AM24" s="55" t="str">
        <f>IF(AM$3="","",IF('Step 1_Expenditure2'!$E46=0,0,IF('Step 1_Expenditure2'!$D46="OPEX",IF(AND(AM$3&gt;='Step 1_Expenditure2'!$F46,'Step 1_Expenditure2'!$F46+'Step 1_Expenditure2'!$G46-1&gt;=AM$3),'Step 1_Expenditure2'!$E46*((1+'Step 1_Expenditure2'!$H46)^(AM$3-1)),0),IF(AM$3='Step 1_Expenditure2'!$F46,'Step 1_Expenditure2'!$E46,0))))</f>
        <v/>
      </c>
      <c r="AN24" s="55" t="str">
        <f>IF(AN$3="","",IF('Step 1_Expenditure2'!$E46=0,0,IF('Step 1_Expenditure2'!$D46="OPEX",IF(AND(AN$3&gt;='Step 1_Expenditure2'!$F46,'Step 1_Expenditure2'!$F46+'Step 1_Expenditure2'!$G46-1&gt;=AN$3),'Step 1_Expenditure2'!$E46*((1+'Step 1_Expenditure2'!$H46)^(AN$3-1)),0),IF(AN$3='Step 1_Expenditure2'!$F46,'Step 1_Expenditure2'!$E46,0))))</f>
        <v/>
      </c>
      <c r="AO24" s="55" t="str">
        <f>IF(AO$3="","",IF('Step 1_Expenditure2'!$E46=0,0,IF('Step 1_Expenditure2'!$D46="OPEX",IF(AND(AO$3&gt;='Step 1_Expenditure2'!$F46,'Step 1_Expenditure2'!$F46+'Step 1_Expenditure2'!$G46-1&gt;=AO$3),'Step 1_Expenditure2'!$E46*((1+'Step 1_Expenditure2'!$H46)^(AO$3-1)),0),IF(AO$3='Step 1_Expenditure2'!$F46,'Step 1_Expenditure2'!$E46,0))))</f>
        <v/>
      </c>
      <c r="AP24" s="55" t="str">
        <f>IF(AP$3="","",IF('Step 1_Expenditure2'!$E46=0,0,IF('Step 1_Expenditure2'!$D46="OPEX",IF(AND(AP$3&gt;='Step 1_Expenditure2'!$F46,'Step 1_Expenditure2'!$F46+'Step 1_Expenditure2'!$G46-1&gt;=AP$3),'Step 1_Expenditure2'!$E46*((1+'Step 1_Expenditure2'!$H46)^(AP$3-1)),0),IF(AP$3='Step 1_Expenditure2'!$F46,'Step 1_Expenditure2'!$E46,0))))</f>
        <v/>
      </c>
      <c r="AQ24" s="55" t="str">
        <f>IF(AQ$3="","",IF('Step 1_Expenditure2'!$E46=0,0,IF('Step 1_Expenditure2'!$D46="OPEX",IF(AND(AQ$3&gt;='Step 1_Expenditure2'!$F46,'Step 1_Expenditure2'!$F46+'Step 1_Expenditure2'!$G46-1&gt;=AQ$3),'Step 1_Expenditure2'!$E46*((1+'Step 1_Expenditure2'!$H46)^(AQ$3-1)),0),IF(AQ$3='Step 1_Expenditure2'!$F46,'Step 1_Expenditure2'!$E46,0))))</f>
        <v/>
      </c>
      <c r="AR24" s="55" t="str">
        <f>IF(AR$3="","",IF('Step 1_Expenditure2'!$E46=0,0,IF('Step 1_Expenditure2'!$D46="OPEX",IF(AND(AR$3&gt;='Step 1_Expenditure2'!$F46,'Step 1_Expenditure2'!$F46+'Step 1_Expenditure2'!$G46-1&gt;=AR$3),'Step 1_Expenditure2'!$E46*((1+'Step 1_Expenditure2'!$H46)^(AR$3-1)),0),IF(AR$3='Step 1_Expenditure2'!$F46,'Step 1_Expenditure2'!$E46,0))))</f>
        <v/>
      </c>
      <c r="AS24" s="55" t="str">
        <f>IF(AS$3="","",IF('Step 1_Expenditure2'!$E46=0,0,IF('Step 1_Expenditure2'!$D46="OPEX",IF(AND(AS$3&gt;='Step 1_Expenditure2'!$F46,'Step 1_Expenditure2'!$F46+'Step 1_Expenditure2'!$G46-1&gt;=AS$3),'Step 1_Expenditure2'!$E46*((1+'Step 1_Expenditure2'!$H46)^(AS$3-1)),0),IF(AS$3='Step 1_Expenditure2'!$F46,'Step 1_Expenditure2'!$E46,0))))</f>
        <v/>
      </c>
      <c r="AT24" s="55" t="str">
        <f>IF(AT$3="","",IF('Step 1_Expenditure2'!$E46=0,0,IF('Step 1_Expenditure2'!$D46="OPEX",IF(AND(AT$3&gt;='Step 1_Expenditure2'!$F46,'Step 1_Expenditure2'!$F46+'Step 1_Expenditure2'!$G46-1&gt;=AT$3),'Step 1_Expenditure2'!$E46*((1+'Step 1_Expenditure2'!$H46)^(AT$3-1)),0),IF(AT$3='Step 1_Expenditure2'!$F46,'Step 1_Expenditure2'!$E46,0))))</f>
        <v/>
      </c>
      <c r="AU24" s="55" t="str">
        <f>IF(AU$3="","",IF('Step 1_Expenditure2'!$E46=0,0,IF('Step 1_Expenditure2'!$D46="OPEX",IF(AND(AU$3&gt;='Step 1_Expenditure2'!$F46,'Step 1_Expenditure2'!$F46+'Step 1_Expenditure2'!$G46-1&gt;=AU$3),'Step 1_Expenditure2'!$E46*((1+'Step 1_Expenditure2'!$H46)^(AU$3-1)),0),IF(AU$3='Step 1_Expenditure2'!$F46,'Step 1_Expenditure2'!$E46,0))))</f>
        <v/>
      </c>
      <c r="AV24" s="55" t="str">
        <f>IF(AV$3="","",IF('Step 1_Expenditure2'!$E46=0,0,IF('Step 1_Expenditure2'!$D46="OPEX",IF(AND(AV$3&gt;='Step 1_Expenditure2'!$F46,'Step 1_Expenditure2'!$F46+'Step 1_Expenditure2'!$G46-1&gt;=AV$3),'Step 1_Expenditure2'!$E46*((1+'Step 1_Expenditure2'!$H46)^(AV$3-1)),0),IF(AV$3='Step 1_Expenditure2'!$F46,'Step 1_Expenditure2'!$E46,0))))</f>
        <v/>
      </c>
      <c r="AW24" s="55" t="str">
        <f>IF(AW$3="","",IF('Step 1_Expenditure2'!$E46=0,0,IF('Step 1_Expenditure2'!$D46="OPEX",IF(AND(AW$3&gt;='Step 1_Expenditure2'!$F46,'Step 1_Expenditure2'!$F46+'Step 1_Expenditure2'!$G46-1&gt;=AW$3),'Step 1_Expenditure2'!$E46*((1+'Step 1_Expenditure2'!$H46)^(AW$3-1)),0),IF(AW$3='Step 1_Expenditure2'!$F46,'Step 1_Expenditure2'!$E46,0))))</f>
        <v/>
      </c>
      <c r="AX24" s="55" t="str">
        <f>IF(AX$3="","",IF('Step 1_Expenditure2'!$E46=0,0,IF('Step 1_Expenditure2'!$D46="OPEX",IF(AND(AX$3&gt;='Step 1_Expenditure2'!$F46,'Step 1_Expenditure2'!$F46+'Step 1_Expenditure2'!$G46-1&gt;=AX$3),'Step 1_Expenditure2'!$E46*((1+'Step 1_Expenditure2'!$H46)^(AX$3-1)),0),IF(AX$3='Step 1_Expenditure2'!$F46,'Step 1_Expenditure2'!$E46,0))))</f>
        <v/>
      </c>
      <c r="AY24" s="55" t="str">
        <f>IF(AY$3="","",IF('Step 1_Expenditure2'!$E46=0,0,IF('Step 1_Expenditure2'!$D46="OPEX",IF(AND(AY$3&gt;='Step 1_Expenditure2'!$F46,'Step 1_Expenditure2'!$F46+'Step 1_Expenditure2'!$G46-1&gt;=AY$3),'Step 1_Expenditure2'!$E46*((1+'Step 1_Expenditure2'!$H46)^(AY$3-1)),0),IF(AY$3='Step 1_Expenditure2'!$F46,'Step 1_Expenditure2'!$E46,0))))</f>
        <v/>
      </c>
      <c r="AZ24" s="55" t="str">
        <f>IF(AZ$3="","",IF('Step 1_Expenditure2'!$E46=0,0,IF('Step 1_Expenditure2'!$D46="OPEX",IF(AND(AZ$3&gt;='Step 1_Expenditure2'!$F46,'Step 1_Expenditure2'!$F46+'Step 1_Expenditure2'!$G46-1&gt;=AZ$3),'Step 1_Expenditure2'!$E46*((1+'Step 1_Expenditure2'!$H46)^(AZ$3-1)),0),IF(AZ$3='Step 1_Expenditure2'!$F46,'Step 1_Expenditure2'!$E46,0))))</f>
        <v/>
      </c>
      <c r="BA24" s="55" t="str">
        <f>IF(BA$3="","",IF('Step 1_Expenditure2'!$E46=0,0,IF('Step 1_Expenditure2'!$D46="OPEX",IF(AND(BA$3&gt;='Step 1_Expenditure2'!$F46,'Step 1_Expenditure2'!$F46+'Step 1_Expenditure2'!$G46-1&gt;=BA$3),'Step 1_Expenditure2'!$E46*((1+'Step 1_Expenditure2'!$H46)^(BA$3-1)),0),IF(BA$3='Step 1_Expenditure2'!$F46,'Step 1_Expenditure2'!$E46,0))))</f>
        <v/>
      </c>
      <c r="BB24" s="55" t="str">
        <f>IF(BB$3="","",IF('Step 1_Expenditure2'!$E46=0,0,IF('Step 1_Expenditure2'!$D46="OPEX",IF(AND(BB$3&gt;='Step 1_Expenditure2'!$F46,'Step 1_Expenditure2'!$F46+'Step 1_Expenditure2'!$G46-1&gt;=BB$3),'Step 1_Expenditure2'!$E46*((1+'Step 1_Expenditure2'!$H46)^(BB$3-1)),0),IF(BB$3='Step 1_Expenditure2'!$F46,'Step 1_Expenditure2'!$E46,0))))</f>
        <v/>
      </c>
      <c r="BC24" s="55" t="str">
        <f>IF(BC$3="","",IF('Step 1_Expenditure2'!$E46=0,0,IF('Step 1_Expenditure2'!$D46="OPEX",IF(AND(BC$3&gt;='Step 1_Expenditure2'!$F46,'Step 1_Expenditure2'!$F46+'Step 1_Expenditure2'!$G46-1&gt;=BC$3),'Step 1_Expenditure2'!$E46*((1+'Step 1_Expenditure2'!$H46)^(BC$3-1)),0),IF(BC$3='Step 1_Expenditure2'!$F46,'Step 1_Expenditure2'!$E46,0))))</f>
        <v/>
      </c>
      <c r="BD24" s="55" t="str">
        <f>IF(BD$3="","",IF('Step 1_Expenditure2'!$E46=0,0,IF('Step 1_Expenditure2'!$D46="OPEX",IF(AND(BD$3&gt;='Step 1_Expenditure2'!$F46,'Step 1_Expenditure2'!$F46+'Step 1_Expenditure2'!$G46-1&gt;=BD$3),'Step 1_Expenditure2'!$E46*((1+'Step 1_Expenditure2'!$H46)^(BD$3-1)),0),IF(BD$3='Step 1_Expenditure2'!$F46,'Step 1_Expenditure2'!$E46,0))))</f>
        <v/>
      </c>
      <c r="BE24" s="55" t="str">
        <f>IF(BE$3="","",IF('Step 1_Expenditure2'!$E46=0,0,IF('Step 1_Expenditure2'!$D46="OPEX",IF(AND(BE$3&gt;='Step 1_Expenditure2'!$F46,'Step 1_Expenditure2'!$F46+'Step 1_Expenditure2'!$G46-1&gt;=BE$3),'Step 1_Expenditure2'!$E46*((1+'Step 1_Expenditure2'!$H46)^(BE$3-1)),0),IF(BE$3='Step 1_Expenditure2'!$F46,'Step 1_Expenditure2'!$E46,0))))</f>
        <v/>
      </c>
      <c r="BF24" s="55" t="str">
        <f>IF(BF$3="","",IF('Step 1_Expenditure2'!$E46=0,0,IF('Step 1_Expenditure2'!$D46="OPEX",IF(AND(BF$3&gt;='Step 1_Expenditure2'!$F46,'Step 1_Expenditure2'!$F46+'Step 1_Expenditure2'!$G46-1&gt;=BF$3),'Step 1_Expenditure2'!$E46*((1+'Step 1_Expenditure2'!$H46)^(BF$3-1)),0),IF(BF$3='Step 1_Expenditure2'!$F46,'Step 1_Expenditure2'!$E46,0))))</f>
        <v/>
      </c>
      <c r="BG24" s="55" t="str">
        <f>IF(BG$3="","",IF('Step 1_Expenditure2'!$E46=0,0,IF('Step 1_Expenditure2'!$D46="OPEX",IF(AND(BG$3&gt;='Step 1_Expenditure2'!$F46,'Step 1_Expenditure2'!$F46+'Step 1_Expenditure2'!$G46-1&gt;=BG$3),'Step 1_Expenditure2'!$E46*((1+'Step 1_Expenditure2'!$H46)^(BG$3-1)),0),IF(BG$3='Step 1_Expenditure2'!$F46,'Step 1_Expenditure2'!$E46,0))))</f>
        <v/>
      </c>
      <c r="BH24" s="55" t="str">
        <f>IF(BH$3="","",IF('Step 1_Expenditure2'!$E46=0,0,IF('Step 1_Expenditure2'!$D46="OPEX",IF(AND(BH$3&gt;='Step 1_Expenditure2'!$F46,'Step 1_Expenditure2'!$F46+'Step 1_Expenditure2'!$G46-1&gt;=BH$3),'Step 1_Expenditure2'!$E46*((1+'Step 1_Expenditure2'!$H46)^(BH$3-1)),0),IF(BH$3='Step 1_Expenditure2'!$F46,'Step 1_Expenditure2'!$E46,0))))</f>
        <v/>
      </c>
      <c r="BI24" s="55" t="str">
        <f>IF(BI$3="","",IF('Step 1_Expenditure2'!$E46=0,0,IF('Step 1_Expenditure2'!$D46="OPEX",IF(AND(BI$3&gt;='Step 1_Expenditure2'!$F46,'Step 1_Expenditure2'!$F46+'Step 1_Expenditure2'!$G46-1&gt;=BI$3),'Step 1_Expenditure2'!$E46*((1+'Step 1_Expenditure2'!$H46)^(BI$3-1)),0),IF(BI$3='Step 1_Expenditure2'!$F46,'Step 1_Expenditure2'!$E46,0))))</f>
        <v/>
      </c>
      <c r="BJ24" s="55" t="str">
        <f>IF(BJ$3="","",IF('Step 1_Expenditure2'!$E46=0,0,IF('Step 1_Expenditure2'!$D46="OPEX",IF(AND(BJ$3&gt;='Step 1_Expenditure2'!$F46,'Step 1_Expenditure2'!$F46+'Step 1_Expenditure2'!$G46-1&gt;=BJ$3),'Step 1_Expenditure2'!$E46*((1+'Step 1_Expenditure2'!$H46)^(BJ$3-1)),0),IF(BJ$3='Step 1_Expenditure2'!$F46,'Step 1_Expenditure2'!$E46,0))))</f>
        <v/>
      </c>
      <c r="BK24" s="55" t="str">
        <f>IF(BK$3="","",IF('Step 1_Expenditure2'!$E46=0,0,IF('Step 1_Expenditure2'!$D46="OPEX",IF(AND(BK$3&gt;='Step 1_Expenditure2'!$F46,'Step 1_Expenditure2'!$F46+'Step 1_Expenditure2'!$G46-1&gt;=BK$3),'Step 1_Expenditure2'!$E46*((1+'Step 1_Expenditure2'!$H46)^(BK$3-1)),0),IF(BK$3='Step 1_Expenditure2'!$F46,'Step 1_Expenditure2'!$E46,0))))</f>
        <v/>
      </c>
      <c r="BL24" s="55" t="str">
        <f>IF(BL$3="","",IF('Step 1_Expenditure2'!$E46=0,0,IF('Step 1_Expenditure2'!$D46="OPEX",IF(AND(BL$3&gt;='Step 1_Expenditure2'!$F46,'Step 1_Expenditure2'!$F46+'Step 1_Expenditure2'!$G46-1&gt;=BL$3),'Step 1_Expenditure2'!$E46*((1+'Step 1_Expenditure2'!$H46)^(BL$3-1)),0),IF(BL$3='Step 1_Expenditure2'!$F46,'Step 1_Expenditure2'!$E46,0))))</f>
        <v/>
      </c>
      <c r="BM24" s="55" t="str">
        <f>IF(BM$3="","",IF('Step 1_Expenditure2'!$E46=0,0,IF('Step 1_Expenditure2'!$D46="OPEX",IF(AND(BM$3&gt;='Step 1_Expenditure2'!$F46,'Step 1_Expenditure2'!$F46+'Step 1_Expenditure2'!$G46-1&gt;=BM$3),'Step 1_Expenditure2'!$E46*((1+'Step 1_Expenditure2'!$H46)^(BM$3-1)),0),IF(BM$3='Step 1_Expenditure2'!$F46,'Step 1_Expenditure2'!$E46,0))))</f>
        <v/>
      </c>
      <c r="BN24" s="55" t="str">
        <f>IF(BN$3="","",IF('Step 1_Expenditure2'!$E46=0,0,IF('Step 1_Expenditure2'!$D46="OPEX",IF(AND(BN$3&gt;='Step 1_Expenditure2'!$F46,'Step 1_Expenditure2'!$F46+'Step 1_Expenditure2'!$G46-1&gt;=BN$3),'Step 1_Expenditure2'!$E46*((1+'Step 1_Expenditure2'!$H46)^(BN$3-1)),0),IF(BN$3='Step 1_Expenditure2'!$F46,'Step 1_Expenditure2'!$E46,0))))</f>
        <v/>
      </c>
      <c r="BO24" s="55" t="str">
        <f>IF(BO$3="","",IF('Step 1_Expenditure2'!$E46=0,0,IF('Step 1_Expenditure2'!$D46="OPEX",IF(AND(BO$3&gt;='Step 1_Expenditure2'!$F46,'Step 1_Expenditure2'!$F46+'Step 1_Expenditure2'!$G46-1&gt;=BO$3),'Step 1_Expenditure2'!$E46*((1+'Step 1_Expenditure2'!$H46)^(BO$3-1)),0),IF(BO$3='Step 1_Expenditure2'!$F46,'Step 1_Expenditure2'!$E46,0))))</f>
        <v/>
      </c>
      <c r="BP24" s="55" t="str">
        <f>IF(BP$3="","",IF('Step 1_Expenditure2'!$E46=0,0,IF('Step 1_Expenditure2'!$D46="OPEX",IF(AND(BP$3&gt;='Step 1_Expenditure2'!$F46,'Step 1_Expenditure2'!$F46+'Step 1_Expenditure2'!$G46-1&gt;=BP$3),'Step 1_Expenditure2'!$E46*((1+'Step 1_Expenditure2'!$H46)^(BP$3-1)),0),IF(BP$3='Step 1_Expenditure2'!$F46,'Step 1_Expenditure2'!$E46,0))))</f>
        <v/>
      </c>
      <c r="BQ24" s="55" t="str">
        <f>IF(BQ$3="","",IF('Step 1_Expenditure2'!$E46=0,0,IF('Step 1_Expenditure2'!$D46="OPEX",IF(AND(BQ$3&gt;='Step 1_Expenditure2'!$F46,'Step 1_Expenditure2'!$F46+'Step 1_Expenditure2'!$G46-1&gt;=BQ$3),'Step 1_Expenditure2'!$E46*((1+'Step 1_Expenditure2'!$H46)^(BQ$3-1)),0),IF(BQ$3='Step 1_Expenditure2'!$F46,'Step 1_Expenditure2'!$E46,0))))</f>
        <v/>
      </c>
      <c r="BR24" s="55" t="str">
        <f>IF(BR$3="","",IF('Step 1_Expenditure2'!$E46=0,0,IF('Step 1_Expenditure2'!$D46="OPEX",IF(AND(BR$3&gt;='Step 1_Expenditure2'!$F46,'Step 1_Expenditure2'!$F46+'Step 1_Expenditure2'!$G46-1&gt;=BR$3),'Step 1_Expenditure2'!$E46*((1+'Step 1_Expenditure2'!$H46)^(BR$3-1)),0),IF(BR$3='Step 1_Expenditure2'!$F46,'Step 1_Expenditure2'!$E46,0))))</f>
        <v/>
      </c>
      <c r="BS24" s="55" t="str">
        <f>IF(BS$3="","",IF('Step 1_Expenditure2'!$E46=0,0,IF('Step 1_Expenditure2'!$D46="OPEX",IF(AND(BS$3&gt;='Step 1_Expenditure2'!$F46,'Step 1_Expenditure2'!$F46+'Step 1_Expenditure2'!$G46-1&gt;=BS$3),'Step 1_Expenditure2'!$E46*((1+'Step 1_Expenditure2'!$H46)^(BS$3-1)),0),IF(BS$3='Step 1_Expenditure2'!$F46,'Step 1_Expenditure2'!$E46,0))))</f>
        <v/>
      </c>
      <c r="BT24" s="55" t="str">
        <f>IF(BT$3="","",IF('Step 1_Expenditure2'!$E46=0,0,IF('Step 1_Expenditure2'!$D46="OPEX",IF(AND(BT$3&gt;='Step 1_Expenditure2'!$F46,'Step 1_Expenditure2'!$F46+'Step 1_Expenditure2'!$G46-1&gt;=BT$3),'Step 1_Expenditure2'!$E46*((1+'Step 1_Expenditure2'!$H46)^(BT$3-1)),0),IF(BT$3='Step 1_Expenditure2'!$F46,'Step 1_Expenditure2'!$E46,0))))</f>
        <v/>
      </c>
      <c r="BU24" s="55" t="str">
        <f>IF(BU$3="","",IF('Step 1_Expenditure2'!$E46=0,0,IF('Step 1_Expenditure2'!$D46="OPEX",IF(AND(BU$3&gt;='Step 1_Expenditure2'!$F46,'Step 1_Expenditure2'!$F46+'Step 1_Expenditure2'!$G46-1&gt;=BU$3),'Step 1_Expenditure2'!$E46*((1+'Step 1_Expenditure2'!$H46)^(BU$3-1)),0),IF(BU$3='Step 1_Expenditure2'!$F46,'Step 1_Expenditure2'!$E46,0))))</f>
        <v/>
      </c>
      <c r="BV24" s="55" t="str">
        <f>IF(BV$3="","",IF('Step 1_Expenditure2'!$E46=0,0,IF('Step 1_Expenditure2'!$D46="OPEX",IF(AND(BV$3&gt;='Step 1_Expenditure2'!$F46,'Step 1_Expenditure2'!$F46+'Step 1_Expenditure2'!$G46-1&gt;=BV$3),'Step 1_Expenditure2'!$E46*((1+'Step 1_Expenditure2'!$H46)^(BV$3-1)),0),IF(BV$3='Step 1_Expenditure2'!$F46,'Step 1_Expenditure2'!$E46,0))))</f>
        <v/>
      </c>
      <c r="BW24" s="55" t="str">
        <f>IF(BW$3="","",IF('Step 1_Expenditure2'!$E46=0,0,IF('Step 1_Expenditure2'!$D46="OPEX",IF(AND(BW$3&gt;='Step 1_Expenditure2'!$F46,'Step 1_Expenditure2'!$F46+'Step 1_Expenditure2'!$G46-1&gt;=BW$3),'Step 1_Expenditure2'!$E46*((1+'Step 1_Expenditure2'!$H46)^(BW$3-1)),0),IF(BW$3='Step 1_Expenditure2'!$F46,'Step 1_Expenditure2'!$E46,0))))</f>
        <v/>
      </c>
      <c r="BX24" s="55" t="str">
        <f>IF(BX$3="","",IF('Step 1_Expenditure2'!$E46=0,0,IF('Step 1_Expenditure2'!$D46="OPEX",IF(AND(BX$3&gt;='Step 1_Expenditure2'!$F46,'Step 1_Expenditure2'!$F46+'Step 1_Expenditure2'!$G46-1&gt;=BX$3),'Step 1_Expenditure2'!$E46*((1+'Step 1_Expenditure2'!$H46)^(BX$3-1)),0),IF(BX$3='Step 1_Expenditure2'!$F46,'Step 1_Expenditure2'!$E46,0))))</f>
        <v/>
      </c>
      <c r="BY24" s="55" t="str">
        <f>IF(BY$3="","",IF('Step 1_Expenditure2'!$E46=0,0,IF('Step 1_Expenditure2'!$D46="OPEX",IF(AND(BY$3&gt;='Step 1_Expenditure2'!$F46,'Step 1_Expenditure2'!$F46+'Step 1_Expenditure2'!$G46-1&gt;=BY$3),'Step 1_Expenditure2'!$E46*((1+'Step 1_Expenditure2'!$H46)^(BY$3-1)),0),IF(BY$3='Step 1_Expenditure2'!$F46,'Step 1_Expenditure2'!$E46,0))))</f>
        <v/>
      </c>
      <c r="BZ24" s="55" t="str">
        <f>IF(BZ$3="","",IF('Step 1_Expenditure2'!$E46=0,0,IF('Step 1_Expenditure2'!$D46="OPEX",IF(AND(BZ$3&gt;='Step 1_Expenditure2'!$F46,'Step 1_Expenditure2'!$F46+'Step 1_Expenditure2'!$G46-1&gt;=BZ$3),'Step 1_Expenditure2'!$E46*((1+'Step 1_Expenditure2'!$H46)^(BZ$3-1)),0),IF(BZ$3='Step 1_Expenditure2'!$F46,'Step 1_Expenditure2'!$E46,0))))</f>
        <v/>
      </c>
      <c r="CA24" s="55" t="str">
        <f>IF(CA$3="","",IF('Step 1_Expenditure2'!$E46=0,0,IF('Step 1_Expenditure2'!$D46="OPEX",IF(AND(CA$3&gt;='Step 1_Expenditure2'!$F46,'Step 1_Expenditure2'!$F46+'Step 1_Expenditure2'!$G46-1&gt;=CA$3),'Step 1_Expenditure2'!$E46*((1+'Step 1_Expenditure2'!$H46)^(CA$3-1)),0),IF(CA$3='Step 1_Expenditure2'!$F46,'Step 1_Expenditure2'!$E46,0))))</f>
        <v/>
      </c>
      <c r="CB24" s="55" t="str">
        <f>IF(CB$3="","",IF('Step 1_Expenditure2'!$E46=0,0,IF('Step 1_Expenditure2'!$D46="OPEX",IF(AND(CB$3&gt;='Step 1_Expenditure2'!$F46,'Step 1_Expenditure2'!$F46+'Step 1_Expenditure2'!$G46-1&gt;=CB$3),'Step 1_Expenditure2'!$E46*((1+'Step 1_Expenditure2'!$H46)^(CB$3-1)),0),IF(CB$3='Step 1_Expenditure2'!$F46,'Step 1_Expenditure2'!$E46,0))))</f>
        <v/>
      </c>
      <c r="CC24" s="55" t="str">
        <f>IF(CC$3="","",IF('Step 1_Expenditure2'!$E46=0,0,IF('Step 1_Expenditure2'!$D46="OPEX",IF(AND(CC$3&gt;='Step 1_Expenditure2'!$F46,'Step 1_Expenditure2'!$F46+'Step 1_Expenditure2'!$G46-1&gt;=CC$3),'Step 1_Expenditure2'!$E46*((1+'Step 1_Expenditure2'!$H46)^(CC$3-1)),0),IF(CC$3='Step 1_Expenditure2'!$F46,'Step 1_Expenditure2'!$E46,0))))</f>
        <v/>
      </c>
      <c r="CD24" s="55" t="str">
        <f>IF(CD$3="","",IF('Step 1_Expenditure2'!$E46=0,0,IF('Step 1_Expenditure2'!$D46="OPEX",IF(AND(CD$3&gt;='Step 1_Expenditure2'!$F46,'Step 1_Expenditure2'!$F46+'Step 1_Expenditure2'!$G46-1&gt;=CD$3),'Step 1_Expenditure2'!$E46*((1+'Step 1_Expenditure2'!$H46)^(CD$3-1)),0),IF(CD$3='Step 1_Expenditure2'!$F46,'Step 1_Expenditure2'!$E46,0))))</f>
        <v/>
      </c>
      <c r="CE24" s="55" t="str">
        <f>IF(CE$3="","",IF('Step 1_Expenditure2'!$E46=0,0,IF('Step 1_Expenditure2'!$D46="OPEX",IF(AND(CE$3&gt;='Step 1_Expenditure2'!$F46,'Step 1_Expenditure2'!$F46+'Step 1_Expenditure2'!$G46-1&gt;=CE$3),'Step 1_Expenditure2'!$E46*((1+'Step 1_Expenditure2'!$H46)^(CE$3-1)),0),IF(CE$3='Step 1_Expenditure2'!$F46,'Step 1_Expenditure2'!$E46,0))))</f>
        <v/>
      </c>
      <c r="CF24" s="55" t="str">
        <f>IF(CF$3="","",IF('Step 1_Expenditure2'!$E46=0,0,IF('Step 1_Expenditure2'!$D46="OPEX",IF(AND(CF$3&gt;='Step 1_Expenditure2'!$F46,'Step 1_Expenditure2'!$F46+'Step 1_Expenditure2'!$G46-1&gt;=CF$3),'Step 1_Expenditure2'!$E46*((1+'Step 1_Expenditure2'!$H46)^(CF$3-1)),0),IF(CF$3='Step 1_Expenditure2'!$F46,'Step 1_Expenditure2'!$E46,0))))</f>
        <v/>
      </c>
      <c r="CG24" s="55" t="str">
        <f>IF(CG$3="","",IF('Step 1_Expenditure2'!$E46=0,0,IF('Step 1_Expenditure2'!$D46="OPEX",IF(AND(CG$3&gt;='Step 1_Expenditure2'!$F46,'Step 1_Expenditure2'!$F46+'Step 1_Expenditure2'!$G46-1&gt;=CG$3),'Step 1_Expenditure2'!$E46*((1+'Step 1_Expenditure2'!$H46)^(CG$3-1)),0),IF(CG$3='Step 1_Expenditure2'!$F46,'Step 1_Expenditure2'!$E46,0))))</f>
        <v/>
      </c>
      <c r="CH24" s="55" t="str">
        <f>IF(CH$3="","",IF('Step 1_Expenditure2'!$E46=0,0,IF('Step 1_Expenditure2'!$D46="OPEX",IF(AND(CH$3&gt;='Step 1_Expenditure2'!$F46,'Step 1_Expenditure2'!$F46+'Step 1_Expenditure2'!$G46-1&gt;=CH$3),'Step 1_Expenditure2'!$E46*((1+'Step 1_Expenditure2'!$H46)^(CH$3-1)),0),IF(CH$3='Step 1_Expenditure2'!$F46,'Step 1_Expenditure2'!$E46,0))))</f>
        <v/>
      </c>
      <c r="CI24" s="55" t="str">
        <f>IF(CI$3="","",IF('Step 1_Expenditure2'!$E46=0,0,IF('Step 1_Expenditure2'!$D46="OPEX",IF(AND(CI$3&gt;='Step 1_Expenditure2'!$F46,'Step 1_Expenditure2'!$F46+'Step 1_Expenditure2'!$G46-1&gt;=CI$3),'Step 1_Expenditure2'!$E46*((1+'Step 1_Expenditure2'!$H46)^(CI$3-1)),0),IF(CI$3='Step 1_Expenditure2'!$F46,'Step 1_Expenditure2'!$E46,0))))</f>
        <v/>
      </c>
      <c r="CJ24" s="55" t="str">
        <f>IF(CJ$3="","",IF('Step 1_Expenditure2'!$E46=0,0,IF('Step 1_Expenditure2'!$D46="OPEX",IF(AND(CJ$3&gt;='Step 1_Expenditure2'!$F46,'Step 1_Expenditure2'!$F46+'Step 1_Expenditure2'!$G46-1&gt;=CJ$3),'Step 1_Expenditure2'!$E46*((1+'Step 1_Expenditure2'!$H46)^(CJ$3-1)),0),IF(CJ$3='Step 1_Expenditure2'!$F46,'Step 1_Expenditure2'!$E46,0))))</f>
        <v/>
      </c>
      <c r="CK24" s="55" t="str">
        <f>IF(CK$3="","",IF('Step 1_Expenditure2'!$E46=0,0,IF('Step 1_Expenditure2'!$D46="OPEX",IF(AND(CK$3&gt;='Step 1_Expenditure2'!$F46,'Step 1_Expenditure2'!$F46+'Step 1_Expenditure2'!$G46-1&gt;=CK$3),'Step 1_Expenditure2'!$E46*((1+'Step 1_Expenditure2'!$H46)^(CK$3-1)),0),IF(CK$3='Step 1_Expenditure2'!$F46,'Step 1_Expenditure2'!$E46,0))))</f>
        <v/>
      </c>
      <c r="CL24" s="55" t="str">
        <f>IF(CL$3="","",IF('Step 1_Expenditure2'!$E46=0,0,IF('Step 1_Expenditure2'!$D46="OPEX",IF(AND(CL$3&gt;='Step 1_Expenditure2'!$F46,'Step 1_Expenditure2'!$F46+'Step 1_Expenditure2'!$G46-1&gt;=CL$3),'Step 1_Expenditure2'!$E46*((1+'Step 1_Expenditure2'!$H46)^(CL$3-1)),0),IF(CL$3='Step 1_Expenditure2'!$F46,'Step 1_Expenditure2'!$E46,0))))</f>
        <v/>
      </c>
      <c r="CM24" s="55" t="str">
        <f>IF(CM$3="","",IF('Step 1_Expenditure2'!$E46=0,0,IF('Step 1_Expenditure2'!$D46="OPEX",IF(AND(CM$3&gt;='Step 1_Expenditure2'!$F46,'Step 1_Expenditure2'!$F46+'Step 1_Expenditure2'!$G46-1&gt;=CM$3),'Step 1_Expenditure2'!$E46*((1+'Step 1_Expenditure2'!$H46)^(CM$3-1)),0),IF(CM$3='Step 1_Expenditure2'!$F46,'Step 1_Expenditure2'!$E46,0))))</f>
        <v/>
      </c>
      <c r="CN24" s="55" t="str">
        <f>IF(CN$3="","",IF('Step 1_Expenditure2'!$E46=0,0,IF('Step 1_Expenditure2'!$D46="OPEX",IF(AND(CN$3&gt;='Step 1_Expenditure2'!$F46,'Step 1_Expenditure2'!$F46+'Step 1_Expenditure2'!$G46-1&gt;=CN$3),'Step 1_Expenditure2'!$E46*((1+'Step 1_Expenditure2'!$H46)^(CN$3-1)),0),IF(CN$3='Step 1_Expenditure2'!$F46,'Step 1_Expenditure2'!$E46,0))))</f>
        <v/>
      </c>
      <c r="CO24" s="55" t="str">
        <f>IF(CO$3="","",IF('Step 1_Expenditure2'!$E46=0,0,IF('Step 1_Expenditure2'!$D46="OPEX",IF(AND(CO$3&gt;='Step 1_Expenditure2'!$F46,'Step 1_Expenditure2'!$F46+'Step 1_Expenditure2'!$G46-1&gt;=CO$3),'Step 1_Expenditure2'!$E46*((1+'Step 1_Expenditure2'!$H46)^(CO$3-1)),0),IF(CO$3='Step 1_Expenditure2'!$F46,'Step 1_Expenditure2'!$E46,0))))</f>
        <v/>
      </c>
      <c r="CP24" s="55" t="str">
        <f>IF(CP$3="","",IF('Step 1_Expenditure2'!$E46=0,0,IF('Step 1_Expenditure2'!$D46="OPEX",IF(AND(CP$3&gt;='Step 1_Expenditure2'!$F46,'Step 1_Expenditure2'!$F46+'Step 1_Expenditure2'!$G46-1&gt;=CP$3),'Step 1_Expenditure2'!$E46*((1+'Step 1_Expenditure2'!$H46)^(CP$3-1)),0),IF(CP$3='Step 1_Expenditure2'!$F46,'Step 1_Expenditure2'!$E46,0))))</f>
        <v/>
      </c>
      <c r="CQ24" s="55" t="str">
        <f>IF(CQ$3="","",IF('Step 1_Expenditure2'!$E46=0,0,IF('Step 1_Expenditure2'!$D46="OPEX",IF(AND(CQ$3&gt;='Step 1_Expenditure2'!$F46,'Step 1_Expenditure2'!$F46+'Step 1_Expenditure2'!$G46-1&gt;=CQ$3),'Step 1_Expenditure2'!$E46*((1+'Step 1_Expenditure2'!$H46)^(CQ$3-1)),0),IF(CQ$3='Step 1_Expenditure2'!$F46,'Step 1_Expenditure2'!$E46,0))))</f>
        <v/>
      </c>
      <c r="CR24" s="55" t="str">
        <f>IF(CR$3="","",IF('Step 1_Expenditure2'!$E46=0,0,IF('Step 1_Expenditure2'!$D46="OPEX",IF(AND(CR$3&gt;='Step 1_Expenditure2'!$F46,'Step 1_Expenditure2'!$F46+'Step 1_Expenditure2'!$G46-1&gt;=CR$3),'Step 1_Expenditure2'!$E46*((1+'Step 1_Expenditure2'!$H46)^(CR$3-1)),0),IF(CR$3='Step 1_Expenditure2'!$F46,'Step 1_Expenditure2'!$E46,0))))</f>
        <v/>
      </c>
      <c r="CS24" s="55" t="str">
        <f>IF(CS$3="","",IF('Step 1_Expenditure2'!$E46=0,0,IF('Step 1_Expenditure2'!$D46="OPEX",IF(AND(CS$3&gt;='Step 1_Expenditure2'!$F46,'Step 1_Expenditure2'!$F46+'Step 1_Expenditure2'!$G46-1&gt;=CS$3),'Step 1_Expenditure2'!$E46*((1+'Step 1_Expenditure2'!$H46)^(CS$3-1)),0),IF(CS$3='Step 1_Expenditure2'!$F46,'Step 1_Expenditure2'!$E46,0))))</f>
        <v/>
      </c>
      <c r="CT24" s="55" t="str">
        <f>IF(CT$3="","",IF('Step 1_Expenditure2'!$E46=0,0,IF('Step 1_Expenditure2'!$D46="OPEX",IF(AND(CT$3&gt;='Step 1_Expenditure2'!$F46,'Step 1_Expenditure2'!$F46+'Step 1_Expenditure2'!$G46-1&gt;=CT$3),'Step 1_Expenditure2'!$E46*((1+'Step 1_Expenditure2'!$H46)^(CT$3-1)),0),IF(CT$3='Step 1_Expenditure2'!$F46,'Step 1_Expenditure2'!$E46,0))))</f>
        <v/>
      </c>
      <c r="CU24" s="55" t="str">
        <f>IF(CU$3="","",IF('Step 1_Expenditure2'!$E46=0,0,IF('Step 1_Expenditure2'!$D46="OPEX",IF(AND(CU$3&gt;='Step 1_Expenditure2'!$F46,'Step 1_Expenditure2'!$F46+'Step 1_Expenditure2'!$G46-1&gt;=CU$3),'Step 1_Expenditure2'!$E46*((1+'Step 1_Expenditure2'!$H46)^(CU$3-1)),0),IF(CU$3='Step 1_Expenditure2'!$F46,'Step 1_Expenditure2'!$E46,0))))</f>
        <v/>
      </c>
      <c r="CV24" s="55" t="str">
        <f>IF(CV$3="","",IF('Step 1_Expenditure2'!$E46=0,0,IF('Step 1_Expenditure2'!$D46="OPEX",IF(AND(CV$3&gt;='Step 1_Expenditure2'!$F46,'Step 1_Expenditure2'!$F46+'Step 1_Expenditure2'!$G46-1&gt;=CV$3),'Step 1_Expenditure2'!$E46*((1+'Step 1_Expenditure2'!$H46)^(CV$3-1)),0),IF(CV$3='Step 1_Expenditure2'!$F46,'Step 1_Expenditure2'!$E46,0))))</f>
        <v/>
      </c>
      <c r="CW24" s="55" t="str">
        <f>IF(CW$3="","",IF('Step 1_Expenditure2'!$E46=0,0,IF('Step 1_Expenditure2'!$D46="OPEX",IF(AND(CW$3&gt;='Step 1_Expenditure2'!$F46,'Step 1_Expenditure2'!$F46+'Step 1_Expenditure2'!$G46-1&gt;=CW$3),'Step 1_Expenditure2'!$E46*((1+'Step 1_Expenditure2'!$H46)^(CW$3-1)),0),IF(CW$3='Step 1_Expenditure2'!$F46,'Step 1_Expenditure2'!$E46,0))))</f>
        <v/>
      </c>
      <c r="CX24" s="55" t="str">
        <f>IF(CX$3="","",IF('Step 1_Expenditure2'!$E46=0,0,IF('Step 1_Expenditure2'!$D46="OPEX",IF(AND(CX$3&gt;='Step 1_Expenditure2'!$F46,'Step 1_Expenditure2'!$F46+'Step 1_Expenditure2'!$G46-1&gt;=CX$3),'Step 1_Expenditure2'!$E46*((1+'Step 1_Expenditure2'!$H46)^(CX$3-1)),0),IF(CX$3='Step 1_Expenditure2'!$F46,'Step 1_Expenditure2'!$E46,0))))</f>
        <v/>
      </c>
      <c r="CY24" s="55" t="str">
        <f>IF(CY$3="","",IF('Step 1_Expenditure2'!$E46=0,0,IF('Step 1_Expenditure2'!$D46="OPEX",IF(AND(CY$3&gt;='Step 1_Expenditure2'!$F46,'Step 1_Expenditure2'!$F46+'Step 1_Expenditure2'!$G46-1&gt;=CY$3),'Step 1_Expenditure2'!$E46*((1+'Step 1_Expenditure2'!$H46)^(CY$3-1)),0),IF(CY$3='Step 1_Expenditure2'!$F46,'Step 1_Expenditure2'!$E46,0))))</f>
        <v/>
      </c>
      <c r="CZ24" s="55" t="str">
        <f>IF(CZ$3="","",IF('Step 1_Expenditure2'!$E46=0,0,IF('Step 1_Expenditure2'!$D46="OPEX",IF(AND(CZ$3&gt;='Step 1_Expenditure2'!$F46,'Step 1_Expenditure2'!$F46+'Step 1_Expenditure2'!$G46-1&gt;=CZ$3),'Step 1_Expenditure2'!$E46*((1+'Step 1_Expenditure2'!$H46)^(CZ$3-1)),0),IF(CZ$3='Step 1_Expenditure2'!$F46,'Step 1_Expenditure2'!$E46,0))))</f>
        <v/>
      </c>
      <c r="DA24" s="55" t="str">
        <f>IF(DA$3="","",IF('Step 1_Expenditure2'!$E46=0,0,IF('Step 1_Expenditure2'!$D46="OPEX",IF(AND(DA$3&gt;='Step 1_Expenditure2'!$F46,'Step 1_Expenditure2'!$F46+'Step 1_Expenditure2'!$G46-1&gt;=DA$3),'Step 1_Expenditure2'!$E46*((1+'Step 1_Expenditure2'!$H46)^(DA$3-1)),0),IF(DA$3='Step 1_Expenditure2'!$F46,'Step 1_Expenditure2'!$E46,0))))</f>
        <v/>
      </c>
      <c r="DB24" s="55" t="str">
        <f>IF(DB$3="","",IF('Step 1_Expenditure2'!$E46=0,0,IF('Step 1_Expenditure2'!$D46="OPEX",IF(AND(DB$3&gt;='Step 1_Expenditure2'!$F46,'Step 1_Expenditure2'!$F46+'Step 1_Expenditure2'!$G46-1&gt;=DB$3),'Step 1_Expenditure2'!$E46*((1+'Step 1_Expenditure2'!$H46)^(DB$3-1)),0),IF(DB$3='Step 1_Expenditure2'!$F46,'Step 1_Expenditure2'!$E46,0))))</f>
        <v/>
      </c>
      <c r="DC24" s="1"/>
    </row>
    <row r="25" spans="1:107" s="3" customFormat="1" x14ac:dyDescent="0.25">
      <c r="A25" s="3">
        <f t="shared" si="0"/>
        <v>0</v>
      </c>
      <c r="B25" s="22" t="str">
        <f>IF('Step 1_Expenditure2'!E47&gt;0,'Step 1_Expenditure2'!B47,"")</f>
        <v/>
      </c>
      <c r="C25" s="152" t="str">
        <f>IF('Step 1_Expenditure2'!E47&gt;0,'Step 1_Expenditure2'!D47,"")</f>
        <v/>
      </c>
      <c r="D25" s="158" t="str">
        <f>IF('Step 1_Expenditure2'!E47&gt;0,IF('Step 1_Expenditure2'!F47+'Step 1_Expenditure2'!G47&gt;'Step 1_Expenditure2'!$C$20,'Step 1_Expenditure2'!$C$20,'Step 1_Expenditure2'!F47+'Step 1_Expenditure2'!G47),"")</f>
        <v/>
      </c>
      <c r="E25" s="22" t="str">
        <f>IF('Step 1_Expenditure2'!E47&gt;0,'Step 1_Expenditure2'!C47,"")</f>
        <v/>
      </c>
      <c r="F25" s="55">
        <f>IF(F$3="","",IF('Step 1_Expenditure2'!$E47=0,0,IF('Step 1_Expenditure2'!$D47="OPEX",IF(AND(F$3&gt;='Step 1_Expenditure2'!$F47,'Step 1_Expenditure2'!$F47+'Step 1_Expenditure2'!$G47-1&gt;=F$3),'Step 1_Expenditure2'!$E47*((1+'Step 1_Expenditure2'!$H47)^(F$3)),0),IF(F$3='Step 1_Expenditure2'!$F47,'Step 1_Expenditure2'!$E47,0))))</f>
        <v>0</v>
      </c>
      <c r="G25" s="55">
        <f>IF(G$3="","",IF('Step 1_Expenditure2'!$E47=0,0,IF('Step 1_Expenditure2'!$D47="OPEX",IF(AND(G$3&gt;='Step 1_Expenditure2'!$F47,'Step 1_Expenditure2'!$F47+'Step 1_Expenditure2'!$G47-1&gt;=G$3),'Step 1_Expenditure2'!$E47*((1+'Step 1_Expenditure2'!$H47)^(G$3-1)),0),IF(G$3='Step 1_Expenditure2'!$F47,'Step 1_Expenditure2'!$E47,0))))</f>
        <v>0</v>
      </c>
      <c r="H25" s="55">
        <f>IF(H$3="","",IF('Step 1_Expenditure2'!$E47=0,0,IF('Step 1_Expenditure2'!$D47="OPEX",IF(AND(H$3&gt;='Step 1_Expenditure2'!$F47,'Step 1_Expenditure2'!$F47+'Step 1_Expenditure2'!$G47-1&gt;=H$3),'Step 1_Expenditure2'!$E47*((1+'Step 1_Expenditure2'!$H47)^(H$3-1)),0),IF(H$3='Step 1_Expenditure2'!$F47,'Step 1_Expenditure2'!$E47,0))))</f>
        <v>0</v>
      </c>
      <c r="I25" s="55">
        <f>IF(I$3="","",IF('Step 1_Expenditure2'!$E47=0,0,IF('Step 1_Expenditure2'!$D47="OPEX",IF(AND(I$3&gt;='Step 1_Expenditure2'!$F47,'Step 1_Expenditure2'!$F47+'Step 1_Expenditure2'!$G47-1&gt;=I$3),'Step 1_Expenditure2'!$E47*((1+'Step 1_Expenditure2'!$H47)^(I$3-1)),0),IF(I$3='Step 1_Expenditure2'!$F47,'Step 1_Expenditure2'!$E47,0))))</f>
        <v>0</v>
      </c>
      <c r="J25" s="55">
        <f>IF(J$3="","",IF('Step 1_Expenditure2'!$E47=0,0,IF('Step 1_Expenditure2'!$D47="OPEX",IF(AND(J$3&gt;='Step 1_Expenditure2'!$F47,'Step 1_Expenditure2'!$F47+'Step 1_Expenditure2'!$G47-1&gt;=J$3),'Step 1_Expenditure2'!$E47*((1+'Step 1_Expenditure2'!$H47)^(J$3-1)),0),IF(J$3='Step 1_Expenditure2'!$F47,'Step 1_Expenditure2'!$E47,0))))</f>
        <v>0</v>
      </c>
      <c r="K25" s="55">
        <f>IF(K$3="","",IF('Step 1_Expenditure2'!$E47=0,0,IF('Step 1_Expenditure2'!$D47="OPEX",IF(AND(K$3&gt;='Step 1_Expenditure2'!$F47,'Step 1_Expenditure2'!$F47+'Step 1_Expenditure2'!$G47-1&gt;=K$3),'Step 1_Expenditure2'!$E47*((1+'Step 1_Expenditure2'!$H47)^(K$3-1)),0),IF(K$3='Step 1_Expenditure2'!$F47,'Step 1_Expenditure2'!$E47,0))))</f>
        <v>0</v>
      </c>
      <c r="L25" s="55">
        <f>IF(L$3="","",IF('Step 1_Expenditure2'!$E47=0,0,IF('Step 1_Expenditure2'!$D47="OPEX",IF(AND(L$3&gt;='Step 1_Expenditure2'!$F47,'Step 1_Expenditure2'!$F47+'Step 1_Expenditure2'!$G47-1&gt;=L$3),'Step 1_Expenditure2'!$E47*((1+'Step 1_Expenditure2'!$H47)^(L$3-1)),0),IF(L$3='Step 1_Expenditure2'!$F47,'Step 1_Expenditure2'!$E47,0))))</f>
        <v>0</v>
      </c>
      <c r="M25" s="55">
        <f>IF(M$3="","",IF('Step 1_Expenditure2'!$E47=0,0,IF('Step 1_Expenditure2'!$D47="OPEX",IF(AND(M$3&gt;='Step 1_Expenditure2'!$F47,'Step 1_Expenditure2'!$F47+'Step 1_Expenditure2'!$G47-1&gt;=M$3),'Step 1_Expenditure2'!$E47*((1+'Step 1_Expenditure2'!$H47)^(M$3-1)),0),IF(M$3='Step 1_Expenditure2'!$F47,'Step 1_Expenditure2'!$E47,0))))</f>
        <v>0</v>
      </c>
      <c r="N25" s="55">
        <f>IF(N$3="","",IF('Step 1_Expenditure2'!$E47=0,0,IF('Step 1_Expenditure2'!$D47="OPEX",IF(AND(N$3&gt;='Step 1_Expenditure2'!$F47,'Step 1_Expenditure2'!$F47+'Step 1_Expenditure2'!$G47-1&gt;=N$3),'Step 1_Expenditure2'!$E47*((1+'Step 1_Expenditure2'!$H47)^(N$3-1)),0),IF(N$3='Step 1_Expenditure2'!$F47,'Step 1_Expenditure2'!$E47,0))))</f>
        <v>0</v>
      </c>
      <c r="O25" s="55">
        <f>IF(O$3="","",IF('Step 1_Expenditure2'!$E47=0,0,IF('Step 1_Expenditure2'!$D47="OPEX",IF(AND(O$3&gt;='Step 1_Expenditure2'!$F47,'Step 1_Expenditure2'!$F47+'Step 1_Expenditure2'!$G47-1&gt;=O$3),'Step 1_Expenditure2'!$E47*((1+'Step 1_Expenditure2'!$H47)^(O$3-1)),0),IF(O$3='Step 1_Expenditure2'!$F47,'Step 1_Expenditure2'!$E47,0))))</f>
        <v>0</v>
      </c>
      <c r="P25" s="55">
        <f>IF(P$3="","",IF('Step 1_Expenditure2'!$E47=0,0,IF('Step 1_Expenditure2'!$D47="OPEX",IF(AND(P$3&gt;='Step 1_Expenditure2'!$F47,'Step 1_Expenditure2'!$F47+'Step 1_Expenditure2'!$G47-1&gt;=P$3),'Step 1_Expenditure2'!$E47*((1+'Step 1_Expenditure2'!$H47)^(P$3-1)),0),IF(P$3='Step 1_Expenditure2'!$F47,'Step 1_Expenditure2'!$E47,0))))</f>
        <v>0</v>
      </c>
      <c r="Q25" s="55">
        <f>IF(Q$3="","",IF('Step 1_Expenditure2'!$E47=0,0,IF('Step 1_Expenditure2'!$D47="OPEX",IF(AND(Q$3&gt;='Step 1_Expenditure2'!$F47,'Step 1_Expenditure2'!$F47+'Step 1_Expenditure2'!$G47-1&gt;=Q$3),'Step 1_Expenditure2'!$E47*((1+'Step 1_Expenditure2'!$H47)^(Q$3-1)),0),IF(Q$3='Step 1_Expenditure2'!$F47,'Step 1_Expenditure2'!$E47,0))))</f>
        <v>0</v>
      </c>
      <c r="R25" s="55">
        <f>IF(R$3="","",IF('Step 1_Expenditure2'!$E47=0,0,IF('Step 1_Expenditure2'!$D47="OPEX",IF(AND(R$3&gt;='Step 1_Expenditure2'!$F47,'Step 1_Expenditure2'!$F47+'Step 1_Expenditure2'!$G47-1&gt;=R$3),'Step 1_Expenditure2'!$E47*((1+'Step 1_Expenditure2'!$H47)^(R$3-1)),0),IF(R$3='Step 1_Expenditure2'!$F47,'Step 1_Expenditure2'!$E47,0))))</f>
        <v>0</v>
      </c>
      <c r="S25" s="55">
        <f>IF(S$3="","",IF('Step 1_Expenditure2'!$E47=0,0,IF('Step 1_Expenditure2'!$D47="OPEX",IF(AND(S$3&gt;='Step 1_Expenditure2'!$F47,'Step 1_Expenditure2'!$F47+'Step 1_Expenditure2'!$G47-1&gt;=S$3),'Step 1_Expenditure2'!$E47*((1+'Step 1_Expenditure2'!$H47)^(S$3-1)),0),IF(S$3='Step 1_Expenditure2'!$F47,'Step 1_Expenditure2'!$E47,0))))</f>
        <v>0</v>
      </c>
      <c r="T25" s="55">
        <f>IF(T$3="","",IF('Step 1_Expenditure2'!$E47=0,0,IF('Step 1_Expenditure2'!$D47="OPEX",IF(AND(T$3&gt;='Step 1_Expenditure2'!$F47,'Step 1_Expenditure2'!$F47+'Step 1_Expenditure2'!$G47-1&gt;=T$3),'Step 1_Expenditure2'!$E47*((1+'Step 1_Expenditure2'!$H47)^(T$3-1)),0),IF(T$3='Step 1_Expenditure2'!$F47,'Step 1_Expenditure2'!$E47,0))))</f>
        <v>0</v>
      </c>
      <c r="U25" s="55">
        <f>IF(U$3="","",IF('Step 1_Expenditure2'!$E47=0,0,IF('Step 1_Expenditure2'!$D47="OPEX",IF(AND(U$3&gt;='Step 1_Expenditure2'!$F47,'Step 1_Expenditure2'!$F47+'Step 1_Expenditure2'!$G47-1&gt;=U$3),'Step 1_Expenditure2'!$E47*((1+'Step 1_Expenditure2'!$H47)^(U$3-1)),0),IF(U$3='Step 1_Expenditure2'!$F47,'Step 1_Expenditure2'!$E47,0))))</f>
        <v>0</v>
      </c>
      <c r="V25" s="55">
        <f>IF(V$3="","",IF('Step 1_Expenditure2'!$E47=0,0,IF('Step 1_Expenditure2'!$D47="OPEX",IF(AND(V$3&gt;='Step 1_Expenditure2'!$F47,'Step 1_Expenditure2'!$F47+'Step 1_Expenditure2'!$G47-1&gt;=V$3),'Step 1_Expenditure2'!$E47*((1+'Step 1_Expenditure2'!$H47)^(V$3-1)),0),IF(V$3='Step 1_Expenditure2'!$F47,'Step 1_Expenditure2'!$E47,0))))</f>
        <v>0</v>
      </c>
      <c r="W25" s="55">
        <f>IF(W$3="","",IF('Step 1_Expenditure2'!$E47=0,0,IF('Step 1_Expenditure2'!$D47="OPEX",IF(AND(W$3&gt;='Step 1_Expenditure2'!$F47,'Step 1_Expenditure2'!$F47+'Step 1_Expenditure2'!$G47-1&gt;=W$3),'Step 1_Expenditure2'!$E47*((1+'Step 1_Expenditure2'!$H47)^(W$3-1)),0),IF(W$3='Step 1_Expenditure2'!$F47,'Step 1_Expenditure2'!$E47,0))))</f>
        <v>0</v>
      </c>
      <c r="X25" s="55">
        <f>IF(X$3="","",IF('Step 1_Expenditure2'!$E47=0,0,IF('Step 1_Expenditure2'!$D47="OPEX",IF(AND(X$3&gt;='Step 1_Expenditure2'!$F47,'Step 1_Expenditure2'!$F47+'Step 1_Expenditure2'!$G47-1&gt;=X$3),'Step 1_Expenditure2'!$E47*((1+'Step 1_Expenditure2'!$H47)^(X$3-1)),0),IF(X$3='Step 1_Expenditure2'!$F47,'Step 1_Expenditure2'!$E47,0))))</f>
        <v>0</v>
      </c>
      <c r="Y25" s="55">
        <f>IF(Y$3="","",IF('Step 1_Expenditure2'!$E47=0,0,IF('Step 1_Expenditure2'!$D47="OPEX",IF(AND(Y$3&gt;='Step 1_Expenditure2'!$F47,'Step 1_Expenditure2'!$F47+'Step 1_Expenditure2'!$G47-1&gt;=Y$3),'Step 1_Expenditure2'!$E47*((1+'Step 1_Expenditure2'!$H47)^(Y$3-1)),0),IF(Y$3='Step 1_Expenditure2'!$F47,'Step 1_Expenditure2'!$E47,0))))</f>
        <v>0</v>
      </c>
      <c r="Z25" s="55">
        <f>IF(Z$3="","",IF('Step 1_Expenditure2'!$E47=0,0,IF('Step 1_Expenditure2'!$D47="OPEX",IF(AND(Z$3&gt;='Step 1_Expenditure2'!$F47,'Step 1_Expenditure2'!$F47+'Step 1_Expenditure2'!$G47-1&gt;=Z$3),'Step 1_Expenditure2'!$E47*((1+'Step 1_Expenditure2'!$H47)^(Z$3-1)),0),IF(Z$3='Step 1_Expenditure2'!$F47,'Step 1_Expenditure2'!$E47,0))))</f>
        <v>0</v>
      </c>
      <c r="AA25" s="55" t="str">
        <f>IF(AA$3="","",IF('Step 1_Expenditure2'!$E47=0,0,IF('Step 1_Expenditure2'!$D47="OPEX",IF(AND(AA$3&gt;='Step 1_Expenditure2'!$F47,'Step 1_Expenditure2'!$F47+'Step 1_Expenditure2'!$G47-1&gt;=AA$3),'Step 1_Expenditure2'!$E47*((1+'Step 1_Expenditure2'!$H47)^(AA$3-1)),0),IF(AA$3='Step 1_Expenditure2'!$F47,'Step 1_Expenditure2'!$E47,0))))</f>
        <v/>
      </c>
      <c r="AB25" s="55" t="str">
        <f>IF(AB$3="","",IF('Step 1_Expenditure2'!$E47=0,0,IF('Step 1_Expenditure2'!$D47="OPEX",IF(AND(AB$3&gt;='Step 1_Expenditure2'!$F47,'Step 1_Expenditure2'!$F47+'Step 1_Expenditure2'!$G47-1&gt;=AB$3),'Step 1_Expenditure2'!$E47*((1+'Step 1_Expenditure2'!$H47)^(AB$3-1)),0),IF(AB$3='Step 1_Expenditure2'!$F47,'Step 1_Expenditure2'!$E47,0))))</f>
        <v/>
      </c>
      <c r="AC25" s="55" t="str">
        <f>IF(AC$3="","",IF('Step 1_Expenditure2'!$E47=0,0,IF('Step 1_Expenditure2'!$D47="OPEX",IF(AND(AC$3&gt;='Step 1_Expenditure2'!$F47,'Step 1_Expenditure2'!$F47+'Step 1_Expenditure2'!$G47-1&gt;=AC$3),'Step 1_Expenditure2'!$E47*((1+'Step 1_Expenditure2'!$H47)^(AC$3-1)),0),IF(AC$3='Step 1_Expenditure2'!$F47,'Step 1_Expenditure2'!$E47,0))))</f>
        <v/>
      </c>
      <c r="AD25" s="55" t="str">
        <f>IF(AD$3="","",IF('Step 1_Expenditure2'!$E47=0,0,IF('Step 1_Expenditure2'!$D47="OPEX",IF(AND(AD$3&gt;='Step 1_Expenditure2'!$F47,'Step 1_Expenditure2'!$F47+'Step 1_Expenditure2'!$G47-1&gt;=AD$3),'Step 1_Expenditure2'!$E47*((1+'Step 1_Expenditure2'!$H47)^(AD$3-1)),0),IF(AD$3='Step 1_Expenditure2'!$F47,'Step 1_Expenditure2'!$E47,0))))</f>
        <v/>
      </c>
      <c r="AE25" s="55" t="str">
        <f>IF(AE$3="","",IF('Step 1_Expenditure2'!$E47=0,0,IF('Step 1_Expenditure2'!$D47="OPEX",IF(AND(AE$3&gt;='Step 1_Expenditure2'!$F47,'Step 1_Expenditure2'!$F47+'Step 1_Expenditure2'!$G47-1&gt;=AE$3),'Step 1_Expenditure2'!$E47*((1+'Step 1_Expenditure2'!$H47)^(AE$3-1)),0),IF(AE$3='Step 1_Expenditure2'!$F47,'Step 1_Expenditure2'!$E47,0))))</f>
        <v/>
      </c>
      <c r="AF25" s="55" t="str">
        <f>IF(AF$3="","",IF('Step 1_Expenditure2'!$E47=0,0,IF('Step 1_Expenditure2'!$D47="OPEX",IF(AND(AF$3&gt;='Step 1_Expenditure2'!$F47,'Step 1_Expenditure2'!$F47+'Step 1_Expenditure2'!$G47-1&gt;=AF$3),'Step 1_Expenditure2'!$E47*((1+'Step 1_Expenditure2'!$H47)^(AF$3-1)),0),IF(AF$3='Step 1_Expenditure2'!$F47,'Step 1_Expenditure2'!$E47,0))))</f>
        <v/>
      </c>
      <c r="AG25" s="55" t="str">
        <f>IF(AG$3="","",IF('Step 1_Expenditure2'!$E47=0,0,IF('Step 1_Expenditure2'!$D47="OPEX",IF(AND(AG$3&gt;='Step 1_Expenditure2'!$F47,'Step 1_Expenditure2'!$F47+'Step 1_Expenditure2'!$G47-1&gt;=AG$3),'Step 1_Expenditure2'!$E47*((1+'Step 1_Expenditure2'!$H47)^(AG$3-1)),0),IF(AG$3='Step 1_Expenditure2'!$F47,'Step 1_Expenditure2'!$E47,0))))</f>
        <v/>
      </c>
      <c r="AH25" s="55" t="str">
        <f>IF(AH$3="","",IF('Step 1_Expenditure2'!$E47=0,0,IF('Step 1_Expenditure2'!$D47="OPEX",IF(AND(AH$3&gt;='Step 1_Expenditure2'!$F47,'Step 1_Expenditure2'!$F47+'Step 1_Expenditure2'!$G47-1&gt;=AH$3),'Step 1_Expenditure2'!$E47*((1+'Step 1_Expenditure2'!$H47)^(AH$3-1)),0),IF(AH$3='Step 1_Expenditure2'!$F47,'Step 1_Expenditure2'!$E47,0))))</f>
        <v/>
      </c>
      <c r="AI25" s="55" t="str">
        <f>IF(AI$3="","",IF('Step 1_Expenditure2'!$E47=0,0,IF('Step 1_Expenditure2'!$D47="OPEX",IF(AND(AI$3&gt;='Step 1_Expenditure2'!$F47,'Step 1_Expenditure2'!$F47+'Step 1_Expenditure2'!$G47-1&gt;=AI$3),'Step 1_Expenditure2'!$E47*((1+'Step 1_Expenditure2'!$H47)^(AI$3-1)),0),IF(AI$3='Step 1_Expenditure2'!$F47,'Step 1_Expenditure2'!$E47,0))))</f>
        <v/>
      </c>
      <c r="AJ25" s="55" t="str">
        <f>IF(AJ$3="","",IF('Step 1_Expenditure2'!$E47=0,0,IF('Step 1_Expenditure2'!$D47="OPEX",IF(AND(AJ$3&gt;='Step 1_Expenditure2'!$F47,'Step 1_Expenditure2'!$F47+'Step 1_Expenditure2'!$G47-1&gt;=AJ$3),'Step 1_Expenditure2'!$E47*((1+'Step 1_Expenditure2'!$H47)^(AJ$3-1)),0),IF(AJ$3='Step 1_Expenditure2'!$F47,'Step 1_Expenditure2'!$E47,0))))</f>
        <v/>
      </c>
      <c r="AK25" s="55" t="str">
        <f>IF(AK$3="","",IF('Step 1_Expenditure2'!$E47=0,0,IF('Step 1_Expenditure2'!$D47="OPEX",IF(AND(AK$3&gt;='Step 1_Expenditure2'!$F47,'Step 1_Expenditure2'!$F47+'Step 1_Expenditure2'!$G47-1&gt;=AK$3),'Step 1_Expenditure2'!$E47*((1+'Step 1_Expenditure2'!$H47)^(AK$3-1)),0),IF(AK$3='Step 1_Expenditure2'!$F47,'Step 1_Expenditure2'!$E47,0))))</f>
        <v/>
      </c>
      <c r="AL25" s="55" t="str">
        <f>IF(AL$3="","",IF('Step 1_Expenditure2'!$E47=0,0,IF('Step 1_Expenditure2'!$D47="OPEX",IF(AND(AL$3&gt;='Step 1_Expenditure2'!$F47,'Step 1_Expenditure2'!$F47+'Step 1_Expenditure2'!$G47-1&gt;=AL$3),'Step 1_Expenditure2'!$E47*((1+'Step 1_Expenditure2'!$H47)^(AL$3-1)),0),IF(AL$3='Step 1_Expenditure2'!$F47,'Step 1_Expenditure2'!$E47,0))))</f>
        <v/>
      </c>
      <c r="AM25" s="55" t="str">
        <f>IF(AM$3="","",IF('Step 1_Expenditure2'!$E47=0,0,IF('Step 1_Expenditure2'!$D47="OPEX",IF(AND(AM$3&gt;='Step 1_Expenditure2'!$F47,'Step 1_Expenditure2'!$F47+'Step 1_Expenditure2'!$G47-1&gt;=AM$3),'Step 1_Expenditure2'!$E47*((1+'Step 1_Expenditure2'!$H47)^(AM$3-1)),0),IF(AM$3='Step 1_Expenditure2'!$F47,'Step 1_Expenditure2'!$E47,0))))</f>
        <v/>
      </c>
      <c r="AN25" s="55" t="str">
        <f>IF(AN$3="","",IF('Step 1_Expenditure2'!$E47=0,0,IF('Step 1_Expenditure2'!$D47="OPEX",IF(AND(AN$3&gt;='Step 1_Expenditure2'!$F47,'Step 1_Expenditure2'!$F47+'Step 1_Expenditure2'!$G47-1&gt;=AN$3),'Step 1_Expenditure2'!$E47*((1+'Step 1_Expenditure2'!$H47)^(AN$3-1)),0),IF(AN$3='Step 1_Expenditure2'!$F47,'Step 1_Expenditure2'!$E47,0))))</f>
        <v/>
      </c>
      <c r="AO25" s="55" t="str">
        <f>IF(AO$3="","",IF('Step 1_Expenditure2'!$E47=0,0,IF('Step 1_Expenditure2'!$D47="OPEX",IF(AND(AO$3&gt;='Step 1_Expenditure2'!$F47,'Step 1_Expenditure2'!$F47+'Step 1_Expenditure2'!$G47-1&gt;=AO$3),'Step 1_Expenditure2'!$E47*((1+'Step 1_Expenditure2'!$H47)^(AO$3-1)),0),IF(AO$3='Step 1_Expenditure2'!$F47,'Step 1_Expenditure2'!$E47,0))))</f>
        <v/>
      </c>
      <c r="AP25" s="55" t="str">
        <f>IF(AP$3="","",IF('Step 1_Expenditure2'!$E47=0,0,IF('Step 1_Expenditure2'!$D47="OPEX",IF(AND(AP$3&gt;='Step 1_Expenditure2'!$F47,'Step 1_Expenditure2'!$F47+'Step 1_Expenditure2'!$G47-1&gt;=AP$3),'Step 1_Expenditure2'!$E47*((1+'Step 1_Expenditure2'!$H47)^(AP$3-1)),0),IF(AP$3='Step 1_Expenditure2'!$F47,'Step 1_Expenditure2'!$E47,0))))</f>
        <v/>
      </c>
      <c r="AQ25" s="55" t="str">
        <f>IF(AQ$3="","",IF('Step 1_Expenditure2'!$E47=0,0,IF('Step 1_Expenditure2'!$D47="OPEX",IF(AND(AQ$3&gt;='Step 1_Expenditure2'!$F47,'Step 1_Expenditure2'!$F47+'Step 1_Expenditure2'!$G47-1&gt;=AQ$3),'Step 1_Expenditure2'!$E47*((1+'Step 1_Expenditure2'!$H47)^(AQ$3-1)),0),IF(AQ$3='Step 1_Expenditure2'!$F47,'Step 1_Expenditure2'!$E47,0))))</f>
        <v/>
      </c>
      <c r="AR25" s="55" t="str">
        <f>IF(AR$3="","",IF('Step 1_Expenditure2'!$E47=0,0,IF('Step 1_Expenditure2'!$D47="OPEX",IF(AND(AR$3&gt;='Step 1_Expenditure2'!$F47,'Step 1_Expenditure2'!$F47+'Step 1_Expenditure2'!$G47-1&gt;=AR$3),'Step 1_Expenditure2'!$E47*((1+'Step 1_Expenditure2'!$H47)^(AR$3-1)),0),IF(AR$3='Step 1_Expenditure2'!$F47,'Step 1_Expenditure2'!$E47,0))))</f>
        <v/>
      </c>
      <c r="AS25" s="55" t="str">
        <f>IF(AS$3="","",IF('Step 1_Expenditure2'!$E47=0,0,IF('Step 1_Expenditure2'!$D47="OPEX",IF(AND(AS$3&gt;='Step 1_Expenditure2'!$F47,'Step 1_Expenditure2'!$F47+'Step 1_Expenditure2'!$G47-1&gt;=AS$3),'Step 1_Expenditure2'!$E47*((1+'Step 1_Expenditure2'!$H47)^(AS$3-1)),0),IF(AS$3='Step 1_Expenditure2'!$F47,'Step 1_Expenditure2'!$E47,0))))</f>
        <v/>
      </c>
      <c r="AT25" s="55" t="str">
        <f>IF(AT$3="","",IF('Step 1_Expenditure2'!$E47=0,0,IF('Step 1_Expenditure2'!$D47="OPEX",IF(AND(AT$3&gt;='Step 1_Expenditure2'!$F47,'Step 1_Expenditure2'!$F47+'Step 1_Expenditure2'!$G47-1&gt;=AT$3),'Step 1_Expenditure2'!$E47*((1+'Step 1_Expenditure2'!$H47)^(AT$3-1)),0),IF(AT$3='Step 1_Expenditure2'!$F47,'Step 1_Expenditure2'!$E47,0))))</f>
        <v/>
      </c>
      <c r="AU25" s="55" t="str">
        <f>IF(AU$3="","",IF('Step 1_Expenditure2'!$E47=0,0,IF('Step 1_Expenditure2'!$D47="OPEX",IF(AND(AU$3&gt;='Step 1_Expenditure2'!$F47,'Step 1_Expenditure2'!$F47+'Step 1_Expenditure2'!$G47-1&gt;=AU$3),'Step 1_Expenditure2'!$E47*((1+'Step 1_Expenditure2'!$H47)^(AU$3-1)),0),IF(AU$3='Step 1_Expenditure2'!$F47,'Step 1_Expenditure2'!$E47,0))))</f>
        <v/>
      </c>
      <c r="AV25" s="55" t="str">
        <f>IF(AV$3="","",IF('Step 1_Expenditure2'!$E47=0,0,IF('Step 1_Expenditure2'!$D47="OPEX",IF(AND(AV$3&gt;='Step 1_Expenditure2'!$F47,'Step 1_Expenditure2'!$F47+'Step 1_Expenditure2'!$G47-1&gt;=AV$3),'Step 1_Expenditure2'!$E47*((1+'Step 1_Expenditure2'!$H47)^(AV$3-1)),0),IF(AV$3='Step 1_Expenditure2'!$F47,'Step 1_Expenditure2'!$E47,0))))</f>
        <v/>
      </c>
      <c r="AW25" s="55" t="str">
        <f>IF(AW$3="","",IF('Step 1_Expenditure2'!$E47=0,0,IF('Step 1_Expenditure2'!$D47="OPEX",IF(AND(AW$3&gt;='Step 1_Expenditure2'!$F47,'Step 1_Expenditure2'!$F47+'Step 1_Expenditure2'!$G47-1&gt;=AW$3),'Step 1_Expenditure2'!$E47*((1+'Step 1_Expenditure2'!$H47)^(AW$3-1)),0),IF(AW$3='Step 1_Expenditure2'!$F47,'Step 1_Expenditure2'!$E47,0))))</f>
        <v/>
      </c>
      <c r="AX25" s="55" t="str">
        <f>IF(AX$3="","",IF('Step 1_Expenditure2'!$E47=0,0,IF('Step 1_Expenditure2'!$D47="OPEX",IF(AND(AX$3&gt;='Step 1_Expenditure2'!$F47,'Step 1_Expenditure2'!$F47+'Step 1_Expenditure2'!$G47-1&gt;=AX$3),'Step 1_Expenditure2'!$E47*((1+'Step 1_Expenditure2'!$H47)^(AX$3-1)),0),IF(AX$3='Step 1_Expenditure2'!$F47,'Step 1_Expenditure2'!$E47,0))))</f>
        <v/>
      </c>
      <c r="AY25" s="55" t="str">
        <f>IF(AY$3="","",IF('Step 1_Expenditure2'!$E47=0,0,IF('Step 1_Expenditure2'!$D47="OPEX",IF(AND(AY$3&gt;='Step 1_Expenditure2'!$F47,'Step 1_Expenditure2'!$F47+'Step 1_Expenditure2'!$G47-1&gt;=AY$3),'Step 1_Expenditure2'!$E47*((1+'Step 1_Expenditure2'!$H47)^(AY$3-1)),0),IF(AY$3='Step 1_Expenditure2'!$F47,'Step 1_Expenditure2'!$E47,0))))</f>
        <v/>
      </c>
      <c r="AZ25" s="55" t="str">
        <f>IF(AZ$3="","",IF('Step 1_Expenditure2'!$E47=0,0,IF('Step 1_Expenditure2'!$D47="OPEX",IF(AND(AZ$3&gt;='Step 1_Expenditure2'!$F47,'Step 1_Expenditure2'!$F47+'Step 1_Expenditure2'!$G47-1&gt;=AZ$3),'Step 1_Expenditure2'!$E47*((1+'Step 1_Expenditure2'!$H47)^(AZ$3-1)),0),IF(AZ$3='Step 1_Expenditure2'!$F47,'Step 1_Expenditure2'!$E47,0))))</f>
        <v/>
      </c>
      <c r="BA25" s="55" t="str">
        <f>IF(BA$3="","",IF('Step 1_Expenditure2'!$E47=0,0,IF('Step 1_Expenditure2'!$D47="OPEX",IF(AND(BA$3&gt;='Step 1_Expenditure2'!$F47,'Step 1_Expenditure2'!$F47+'Step 1_Expenditure2'!$G47-1&gt;=BA$3),'Step 1_Expenditure2'!$E47*((1+'Step 1_Expenditure2'!$H47)^(BA$3-1)),0),IF(BA$3='Step 1_Expenditure2'!$F47,'Step 1_Expenditure2'!$E47,0))))</f>
        <v/>
      </c>
      <c r="BB25" s="55" t="str">
        <f>IF(BB$3="","",IF('Step 1_Expenditure2'!$E47=0,0,IF('Step 1_Expenditure2'!$D47="OPEX",IF(AND(BB$3&gt;='Step 1_Expenditure2'!$F47,'Step 1_Expenditure2'!$F47+'Step 1_Expenditure2'!$G47-1&gt;=BB$3),'Step 1_Expenditure2'!$E47*((1+'Step 1_Expenditure2'!$H47)^(BB$3-1)),0),IF(BB$3='Step 1_Expenditure2'!$F47,'Step 1_Expenditure2'!$E47,0))))</f>
        <v/>
      </c>
      <c r="BC25" s="55" t="str">
        <f>IF(BC$3="","",IF('Step 1_Expenditure2'!$E47=0,0,IF('Step 1_Expenditure2'!$D47="OPEX",IF(AND(BC$3&gt;='Step 1_Expenditure2'!$F47,'Step 1_Expenditure2'!$F47+'Step 1_Expenditure2'!$G47-1&gt;=BC$3),'Step 1_Expenditure2'!$E47*((1+'Step 1_Expenditure2'!$H47)^(BC$3-1)),0),IF(BC$3='Step 1_Expenditure2'!$F47,'Step 1_Expenditure2'!$E47,0))))</f>
        <v/>
      </c>
      <c r="BD25" s="55" t="str">
        <f>IF(BD$3="","",IF('Step 1_Expenditure2'!$E47=0,0,IF('Step 1_Expenditure2'!$D47="OPEX",IF(AND(BD$3&gt;='Step 1_Expenditure2'!$F47,'Step 1_Expenditure2'!$F47+'Step 1_Expenditure2'!$G47-1&gt;=BD$3),'Step 1_Expenditure2'!$E47*((1+'Step 1_Expenditure2'!$H47)^(BD$3-1)),0),IF(BD$3='Step 1_Expenditure2'!$F47,'Step 1_Expenditure2'!$E47,0))))</f>
        <v/>
      </c>
      <c r="BE25" s="55" t="str">
        <f>IF(BE$3="","",IF('Step 1_Expenditure2'!$E47=0,0,IF('Step 1_Expenditure2'!$D47="OPEX",IF(AND(BE$3&gt;='Step 1_Expenditure2'!$F47,'Step 1_Expenditure2'!$F47+'Step 1_Expenditure2'!$G47-1&gt;=BE$3),'Step 1_Expenditure2'!$E47*((1+'Step 1_Expenditure2'!$H47)^(BE$3-1)),0),IF(BE$3='Step 1_Expenditure2'!$F47,'Step 1_Expenditure2'!$E47,0))))</f>
        <v/>
      </c>
      <c r="BF25" s="55" t="str">
        <f>IF(BF$3="","",IF('Step 1_Expenditure2'!$E47=0,0,IF('Step 1_Expenditure2'!$D47="OPEX",IF(AND(BF$3&gt;='Step 1_Expenditure2'!$F47,'Step 1_Expenditure2'!$F47+'Step 1_Expenditure2'!$G47-1&gt;=BF$3),'Step 1_Expenditure2'!$E47*((1+'Step 1_Expenditure2'!$H47)^(BF$3-1)),0),IF(BF$3='Step 1_Expenditure2'!$F47,'Step 1_Expenditure2'!$E47,0))))</f>
        <v/>
      </c>
      <c r="BG25" s="55" t="str">
        <f>IF(BG$3="","",IF('Step 1_Expenditure2'!$E47=0,0,IF('Step 1_Expenditure2'!$D47="OPEX",IF(AND(BG$3&gt;='Step 1_Expenditure2'!$F47,'Step 1_Expenditure2'!$F47+'Step 1_Expenditure2'!$G47-1&gt;=BG$3),'Step 1_Expenditure2'!$E47*((1+'Step 1_Expenditure2'!$H47)^(BG$3-1)),0),IF(BG$3='Step 1_Expenditure2'!$F47,'Step 1_Expenditure2'!$E47,0))))</f>
        <v/>
      </c>
      <c r="BH25" s="55" t="str">
        <f>IF(BH$3="","",IF('Step 1_Expenditure2'!$E47=0,0,IF('Step 1_Expenditure2'!$D47="OPEX",IF(AND(BH$3&gt;='Step 1_Expenditure2'!$F47,'Step 1_Expenditure2'!$F47+'Step 1_Expenditure2'!$G47-1&gt;=BH$3),'Step 1_Expenditure2'!$E47*((1+'Step 1_Expenditure2'!$H47)^(BH$3-1)),0),IF(BH$3='Step 1_Expenditure2'!$F47,'Step 1_Expenditure2'!$E47,0))))</f>
        <v/>
      </c>
      <c r="BI25" s="55" t="str">
        <f>IF(BI$3="","",IF('Step 1_Expenditure2'!$E47=0,0,IF('Step 1_Expenditure2'!$D47="OPEX",IF(AND(BI$3&gt;='Step 1_Expenditure2'!$F47,'Step 1_Expenditure2'!$F47+'Step 1_Expenditure2'!$G47-1&gt;=BI$3),'Step 1_Expenditure2'!$E47*((1+'Step 1_Expenditure2'!$H47)^(BI$3-1)),0),IF(BI$3='Step 1_Expenditure2'!$F47,'Step 1_Expenditure2'!$E47,0))))</f>
        <v/>
      </c>
      <c r="BJ25" s="55" t="str">
        <f>IF(BJ$3="","",IF('Step 1_Expenditure2'!$E47=0,0,IF('Step 1_Expenditure2'!$D47="OPEX",IF(AND(BJ$3&gt;='Step 1_Expenditure2'!$F47,'Step 1_Expenditure2'!$F47+'Step 1_Expenditure2'!$G47-1&gt;=BJ$3),'Step 1_Expenditure2'!$E47*((1+'Step 1_Expenditure2'!$H47)^(BJ$3-1)),0),IF(BJ$3='Step 1_Expenditure2'!$F47,'Step 1_Expenditure2'!$E47,0))))</f>
        <v/>
      </c>
      <c r="BK25" s="55" t="str">
        <f>IF(BK$3="","",IF('Step 1_Expenditure2'!$E47=0,0,IF('Step 1_Expenditure2'!$D47="OPEX",IF(AND(BK$3&gt;='Step 1_Expenditure2'!$F47,'Step 1_Expenditure2'!$F47+'Step 1_Expenditure2'!$G47-1&gt;=BK$3),'Step 1_Expenditure2'!$E47*((1+'Step 1_Expenditure2'!$H47)^(BK$3-1)),0),IF(BK$3='Step 1_Expenditure2'!$F47,'Step 1_Expenditure2'!$E47,0))))</f>
        <v/>
      </c>
      <c r="BL25" s="55" t="str">
        <f>IF(BL$3="","",IF('Step 1_Expenditure2'!$E47=0,0,IF('Step 1_Expenditure2'!$D47="OPEX",IF(AND(BL$3&gt;='Step 1_Expenditure2'!$F47,'Step 1_Expenditure2'!$F47+'Step 1_Expenditure2'!$G47-1&gt;=BL$3),'Step 1_Expenditure2'!$E47*((1+'Step 1_Expenditure2'!$H47)^(BL$3-1)),0),IF(BL$3='Step 1_Expenditure2'!$F47,'Step 1_Expenditure2'!$E47,0))))</f>
        <v/>
      </c>
      <c r="BM25" s="55" t="str">
        <f>IF(BM$3="","",IF('Step 1_Expenditure2'!$E47=0,0,IF('Step 1_Expenditure2'!$D47="OPEX",IF(AND(BM$3&gt;='Step 1_Expenditure2'!$F47,'Step 1_Expenditure2'!$F47+'Step 1_Expenditure2'!$G47-1&gt;=BM$3),'Step 1_Expenditure2'!$E47*((1+'Step 1_Expenditure2'!$H47)^(BM$3-1)),0),IF(BM$3='Step 1_Expenditure2'!$F47,'Step 1_Expenditure2'!$E47,0))))</f>
        <v/>
      </c>
      <c r="BN25" s="55" t="str">
        <f>IF(BN$3="","",IF('Step 1_Expenditure2'!$E47=0,0,IF('Step 1_Expenditure2'!$D47="OPEX",IF(AND(BN$3&gt;='Step 1_Expenditure2'!$F47,'Step 1_Expenditure2'!$F47+'Step 1_Expenditure2'!$G47-1&gt;=BN$3),'Step 1_Expenditure2'!$E47*((1+'Step 1_Expenditure2'!$H47)^(BN$3-1)),0),IF(BN$3='Step 1_Expenditure2'!$F47,'Step 1_Expenditure2'!$E47,0))))</f>
        <v/>
      </c>
      <c r="BO25" s="55" t="str">
        <f>IF(BO$3="","",IF('Step 1_Expenditure2'!$E47=0,0,IF('Step 1_Expenditure2'!$D47="OPEX",IF(AND(BO$3&gt;='Step 1_Expenditure2'!$F47,'Step 1_Expenditure2'!$F47+'Step 1_Expenditure2'!$G47-1&gt;=BO$3),'Step 1_Expenditure2'!$E47*((1+'Step 1_Expenditure2'!$H47)^(BO$3-1)),0),IF(BO$3='Step 1_Expenditure2'!$F47,'Step 1_Expenditure2'!$E47,0))))</f>
        <v/>
      </c>
      <c r="BP25" s="55" t="str">
        <f>IF(BP$3="","",IF('Step 1_Expenditure2'!$E47=0,0,IF('Step 1_Expenditure2'!$D47="OPEX",IF(AND(BP$3&gt;='Step 1_Expenditure2'!$F47,'Step 1_Expenditure2'!$F47+'Step 1_Expenditure2'!$G47-1&gt;=BP$3),'Step 1_Expenditure2'!$E47*((1+'Step 1_Expenditure2'!$H47)^(BP$3-1)),0),IF(BP$3='Step 1_Expenditure2'!$F47,'Step 1_Expenditure2'!$E47,0))))</f>
        <v/>
      </c>
      <c r="BQ25" s="55" t="str">
        <f>IF(BQ$3="","",IF('Step 1_Expenditure2'!$E47=0,0,IF('Step 1_Expenditure2'!$D47="OPEX",IF(AND(BQ$3&gt;='Step 1_Expenditure2'!$F47,'Step 1_Expenditure2'!$F47+'Step 1_Expenditure2'!$G47-1&gt;=BQ$3),'Step 1_Expenditure2'!$E47*((1+'Step 1_Expenditure2'!$H47)^(BQ$3-1)),0),IF(BQ$3='Step 1_Expenditure2'!$F47,'Step 1_Expenditure2'!$E47,0))))</f>
        <v/>
      </c>
      <c r="BR25" s="55" t="str">
        <f>IF(BR$3="","",IF('Step 1_Expenditure2'!$E47=0,0,IF('Step 1_Expenditure2'!$D47="OPEX",IF(AND(BR$3&gt;='Step 1_Expenditure2'!$F47,'Step 1_Expenditure2'!$F47+'Step 1_Expenditure2'!$G47-1&gt;=BR$3),'Step 1_Expenditure2'!$E47*((1+'Step 1_Expenditure2'!$H47)^(BR$3-1)),0),IF(BR$3='Step 1_Expenditure2'!$F47,'Step 1_Expenditure2'!$E47,0))))</f>
        <v/>
      </c>
      <c r="BS25" s="55" t="str">
        <f>IF(BS$3="","",IF('Step 1_Expenditure2'!$E47=0,0,IF('Step 1_Expenditure2'!$D47="OPEX",IF(AND(BS$3&gt;='Step 1_Expenditure2'!$F47,'Step 1_Expenditure2'!$F47+'Step 1_Expenditure2'!$G47-1&gt;=BS$3),'Step 1_Expenditure2'!$E47*((1+'Step 1_Expenditure2'!$H47)^(BS$3-1)),0),IF(BS$3='Step 1_Expenditure2'!$F47,'Step 1_Expenditure2'!$E47,0))))</f>
        <v/>
      </c>
      <c r="BT25" s="55" t="str">
        <f>IF(BT$3="","",IF('Step 1_Expenditure2'!$E47=0,0,IF('Step 1_Expenditure2'!$D47="OPEX",IF(AND(BT$3&gt;='Step 1_Expenditure2'!$F47,'Step 1_Expenditure2'!$F47+'Step 1_Expenditure2'!$G47-1&gt;=BT$3),'Step 1_Expenditure2'!$E47*((1+'Step 1_Expenditure2'!$H47)^(BT$3-1)),0),IF(BT$3='Step 1_Expenditure2'!$F47,'Step 1_Expenditure2'!$E47,0))))</f>
        <v/>
      </c>
      <c r="BU25" s="55" t="str">
        <f>IF(BU$3="","",IF('Step 1_Expenditure2'!$E47=0,0,IF('Step 1_Expenditure2'!$D47="OPEX",IF(AND(BU$3&gt;='Step 1_Expenditure2'!$F47,'Step 1_Expenditure2'!$F47+'Step 1_Expenditure2'!$G47-1&gt;=BU$3),'Step 1_Expenditure2'!$E47*((1+'Step 1_Expenditure2'!$H47)^(BU$3-1)),0),IF(BU$3='Step 1_Expenditure2'!$F47,'Step 1_Expenditure2'!$E47,0))))</f>
        <v/>
      </c>
      <c r="BV25" s="55" t="str">
        <f>IF(BV$3="","",IF('Step 1_Expenditure2'!$E47=0,0,IF('Step 1_Expenditure2'!$D47="OPEX",IF(AND(BV$3&gt;='Step 1_Expenditure2'!$F47,'Step 1_Expenditure2'!$F47+'Step 1_Expenditure2'!$G47-1&gt;=BV$3),'Step 1_Expenditure2'!$E47*((1+'Step 1_Expenditure2'!$H47)^(BV$3-1)),0),IF(BV$3='Step 1_Expenditure2'!$F47,'Step 1_Expenditure2'!$E47,0))))</f>
        <v/>
      </c>
      <c r="BW25" s="55" t="str">
        <f>IF(BW$3="","",IF('Step 1_Expenditure2'!$E47=0,0,IF('Step 1_Expenditure2'!$D47="OPEX",IF(AND(BW$3&gt;='Step 1_Expenditure2'!$F47,'Step 1_Expenditure2'!$F47+'Step 1_Expenditure2'!$G47-1&gt;=BW$3),'Step 1_Expenditure2'!$E47*((1+'Step 1_Expenditure2'!$H47)^(BW$3-1)),0),IF(BW$3='Step 1_Expenditure2'!$F47,'Step 1_Expenditure2'!$E47,0))))</f>
        <v/>
      </c>
      <c r="BX25" s="55" t="str">
        <f>IF(BX$3="","",IF('Step 1_Expenditure2'!$E47=0,0,IF('Step 1_Expenditure2'!$D47="OPEX",IF(AND(BX$3&gt;='Step 1_Expenditure2'!$F47,'Step 1_Expenditure2'!$F47+'Step 1_Expenditure2'!$G47-1&gt;=BX$3),'Step 1_Expenditure2'!$E47*((1+'Step 1_Expenditure2'!$H47)^(BX$3-1)),0),IF(BX$3='Step 1_Expenditure2'!$F47,'Step 1_Expenditure2'!$E47,0))))</f>
        <v/>
      </c>
      <c r="BY25" s="55" t="str">
        <f>IF(BY$3="","",IF('Step 1_Expenditure2'!$E47=0,0,IF('Step 1_Expenditure2'!$D47="OPEX",IF(AND(BY$3&gt;='Step 1_Expenditure2'!$F47,'Step 1_Expenditure2'!$F47+'Step 1_Expenditure2'!$G47-1&gt;=BY$3),'Step 1_Expenditure2'!$E47*((1+'Step 1_Expenditure2'!$H47)^(BY$3-1)),0),IF(BY$3='Step 1_Expenditure2'!$F47,'Step 1_Expenditure2'!$E47,0))))</f>
        <v/>
      </c>
      <c r="BZ25" s="55" t="str">
        <f>IF(BZ$3="","",IF('Step 1_Expenditure2'!$E47=0,0,IF('Step 1_Expenditure2'!$D47="OPEX",IF(AND(BZ$3&gt;='Step 1_Expenditure2'!$F47,'Step 1_Expenditure2'!$F47+'Step 1_Expenditure2'!$G47-1&gt;=BZ$3),'Step 1_Expenditure2'!$E47*((1+'Step 1_Expenditure2'!$H47)^(BZ$3-1)),0),IF(BZ$3='Step 1_Expenditure2'!$F47,'Step 1_Expenditure2'!$E47,0))))</f>
        <v/>
      </c>
      <c r="CA25" s="55" t="str">
        <f>IF(CA$3="","",IF('Step 1_Expenditure2'!$E47=0,0,IF('Step 1_Expenditure2'!$D47="OPEX",IF(AND(CA$3&gt;='Step 1_Expenditure2'!$F47,'Step 1_Expenditure2'!$F47+'Step 1_Expenditure2'!$G47-1&gt;=CA$3),'Step 1_Expenditure2'!$E47*((1+'Step 1_Expenditure2'!$H47)^(CA$3-1)),0),IF(CA$3='Step 1_Expenditure2'!$F47,'Step 1_Expenditure2'!$E47,0))))</f>
        <v/>
      </c>
      <c r="CB25" s="55" t="str">
        <f>IF(CB$3="","",IF('Step 1_Expenditure2'!$E47=0,0,IF('Step 1_Expenditure2'!$D47="OPEX",IF(AND(CB$3&gt;='Step 1_Expenditure2'!$F47,'Step 1_Expenditure2'!$F47+'Step 1_Expenditure2'!$G47-1&gt;=CB$3),'Step 1_Expenditure2'!$E47*((1+'Step 1_Expenditure2'!$H47)^(CB$3-1)),0),IF(CB$3='Step 1_Expenditure2'!$F47,'Step 1_Expenditure2'!$E47,0))))</f>
        <v/>
      </c>
      <c r="CC25" s="55" t="str">
        <f>IF(CC$3="","",IF('Step 1_Expenditure2'!$E47=0,0,IF('Step 1_Expenditure2'!$D47="OPEX",IF(AND(CC$3&gt;='Step 1_Expenditure2'!$F47,'Step 1_Expenditure2'!$F47+'Step 1_Expenditure2'!$G47-1&gt;=CC$3),'Step 1_Expenditure2'!$E47*((1+'Step 1_Expenditure2'!$H47)^(CC$3-1)),0),IF(CC$3='Step 1_Expenditure2'!$F47,'Step 1_Expenditure2'!$E47,0))))</f>
        <v/>
      </c>
      <c r="CD25" s="55" t="str">
        <f>IF(CD$3="","",IF('Step 1_Expenditure2'!$E47=0,0,IF('Step 1_Expenditure2'!$D47="OPEX",IF(AND(CD$3&gt;='Step 1_Expenditure2'!$F47,'Step 1_Expenditure2'!$F47+'Step 1_Expenditure2'!$G47-1&gt;=CD$3),'Step 1_Expenditure2'!$E47*((1+'Step 1_Expenditure2'!$H47)^(CD$3-1)),0),IF(CD$3='Step 1_Expenditure2'!$F47,'Step 1_Expenditure2'!$E47,0))))</f>
        <v/>
      </c>
      <c r="CE25" s="55" t="str">
        <f>IF(CE$3="","",IF('Step 1_Expenditure2'!$E47=0,0,IF('Step 1_Expenditure2'!$D47="OPEX",IF(AND(CE$3&gt;='Step 1_Expenditure2'!$F47,'Step 1_Expenditure2'!$F47+'Step 1_Expenditure2'!$G47-1&gt;=CE$3),'Step 1_Expenditure2'!$E47*((1+'Step 1_Expenditure2'!$H47)^(CE$3-1)),0),IF(CE$3='Step 1_Expenditure2'!$F47,'Step 1_Expenditure2'!$E47,0))))</f>
        <v/>
      </c>
      <c r="CF25" s="55" t="str">
        <f>IF(CF$3="","",IF('Step 1_Expenditure2'!$E47=0,0,IF('Step 1_Expenditure2'!$D47="OPEX",IF(AND(CF$3&gt;='Step 1_Expenditure2'!$F47,'Step 1_Expenditure2'!$F47+'Step 1_Expenditure2'!$G47-1&gt;=CF$3),'Step 1_Expenditure2'!$E47*((1+'Step 1_Expenditure2'!$H47)^(CF$3-1)),0),IF(CF$3='Step 1_Expenditure2'!$F47,'Step 1_Expenditure2'!$E47,0))))</f>
        <v/>
      </c>
      <c r="CG25" s="55" t="str">
        <f>IF(CG$3="","",IF('Step 1_Expenditure2'!$E47=0,0,IF('Step 1_Expenditure2'!$D47="OPEX",IF(AND(CG$3&gt;='Step 1_Expenditure2'!$F47,'Step 1_Expenditure2'!$F47+'Step 1_Expenditure2'!$G47-1&gt;=CG$3),'Step 1_Expenditure2'!$E47*((1+'Step 1_Expenditure2'!$H47)^(CG$3-1)),0),IF(CG$3='Step 1_Expenditure2'!$F47,'Step 1_Expenditure2'!$E47,0))))</f>
        <v/>
      </c>
      <c r="CH25" s="55" t="str">
        <f>IF(CH$3="","",IF('Step 1_Expenditure2'!$E47=0,0,IF('Step 1_Expenditure2'!$D47="OPEX",IF(AND(CH$3&gt;='Step 1_Expenditure2'!$F47,'Step 1_Expenditure2'!$F47+'Step 1_Expenditure2'!$G47-1&gt;=CH$3),'Step 1_Expenditure2'!$E47*((1+'Step 1_Expenditure2'!$H47)^(CH$3-1)),0),IF(CH$3='Step 1_Expenditure2'!$F47,'Step 1_Expenditure2'!$E47,0))))</f>
        <v/>
      </c>
      <c r="CI25" s="55" t="str">
        <f>IF(CI$3="","",IF('Step 1_Expenditure2'!$E47=0,0,IF('Step 1_Expenditure2'!$D47="OPEX",IF(AND(CI$3&gt;='Step 1_Expenditure2'!$F47,'Step 1_Expenditure2'!$F47+'Step 1_Expenditure2'!$G47-1&gt;=CI$3),'Step 1_Expenditure2'!$E47*((1+'Step 1_Expenditure2'!$H47)^(CI$3-1)),0),IF(CI$3='Step 1_Expenditure2'!$F47,'Step 1_Expenditure2'!$E47,0))))</f>
        <v/>
      </c>
      <c r="CJ25" s="55" t="str">
        <f>IF(CJ$3="","",IF('Step 1_Expenditure2'!$E47=0,0,IF('Step 1_Expenditure2'!$D47="OPEX",IF(AND(CJ$3&gt;='Step 1_Expenditure2'!$F47,'Step 1_Expenditure2'!$F47+'Step 1_Expenditure2'!$G47-1&gt;=CJ$3),'Step 1_Expenditure2'!$E47*((1+'Step 1_Expenditure2'!$H47)^(CJ$3-1)),0),IF(CJ$3='Step 1_Expenditure2'!$F47,'Step 1_Expenditure2'!$E47,0))))</f>
        <v/>
      </c>
      <c r="CK25" s="55" t="str">
        <f>IF(CK$3="","",IF('Step 1_Expenditure2'!$E47=0,0,IF('Step 1_Expenditure2'!$D47="OPEX",IF(AND(CK$3&gt;='Step 1_Expenditure2'!$F47,'Step 1_Expenditure2'!$F47+'Step 1_Expenditure2'!$G47-1&gt;=CK$3),'Step 1_Expenditure2'!$E47*((1+'Step 1_Expenditure2'!$H47)^(CK$3-1)),0),IF(CK$3='Step 1_Expenditure2'!$F47,'Step 1_Expenditure2'!$E47,0))))</f>
        <v/>
      </c>
      <c r="CL25" s="55" t="str">
        <f>IF(CL$3="","",IF('Step 1_Expenditure2'!$E47=0,0,IF('Step 1_Expenditure2'!$D47="OPEX",IF(AND(CL$3&gt;='Step 1_Expenditure2'!$F47,'Step 1_Expenditure2'!$F47+'Step 1_Expenditure2'!$G47-1&gt;=CL$3),'Step 1_Expenditure2'!$E47*((1+'Step 1_Expenditure2'!$H47)^(CL$3-1)),0),IF(CL$3='Step 1_Expenditure2'!$F47,'Step 1_Expenditure2'!$E47,0))))</f>
        <v/>
      </c>
      <c r="CM25" s="55" t="str">
        <f>IF(CM$3="","",IF('Step 1_Expenditure2'!$E47=0,0,IF('Step 1_Expenditure2'!$D47="OPEX",IF(AND(CM$3&gt;='Step 1_Expenditure2'!$F47,'Step 1_Expenditure2'!$F47+'Step 1_Expenditure2'!$G47-1&gt;=CM$3),'Step 1_Expenditure2'!$E47*((1+'Step 1_Expenditure2'!$H47)^(CM$3-1)),0),IF(CM$3='Step 1_Expenditure2'!$F47,'Step 1_Expenditure2'!$E47,0))))</f>
        <v/>
      </c>
      <c r="CN25" s="55" t="str">
        <f>IF(CN$3="","",IF('Step 1_Expenditure2'!$E47=0,0,IF('Step 1_Expenditure2'!$D47="OPEX",IF(AND(CN$3&gt;='Step 1_Expenditure2'!$F47,'Step 1_Expenditure2'!$F47+'Step 1_Expenditure2'!$G47-1&gt;=CN$3),'Step 1_Expenditure2'!$E47*((1+'Step 1_Expenditure2'!$H47)^(CN$3-1)),0),IF(CN$3='Step 1_Expenditure2'!$F47,'Step 1_Expenditure2'!$E47,0))))</f>
        <v/>
      </c>
      <c r="CO25" s="55" t="str">
        <f>IF(CO$3="","",IF('Step 1_Expenditure2'!$E47=0,0,IF('Step 1_Expenditure2'!$D47="OPEX",IF(AND(CO$3&gt;='Step 1_Expenditure2'!$F47,'Step 1_Expenditure2'!$F47+'Step 1_Expenditure2'!$G47-1&gt;=CO$3),'Step 1_Expenditure2'!$E47*((1+'Step 1_Expenditure2'!$H47)^(CO$3-1)),0),IF(CO$3='Step 1_Expenditure2'!$F47,'Step 1_Expenditure2'!$E47,0))))</f>
        <v/>
      </c>
      <c r="CP25" s="55" t="str">
        <f>IF(CP$3="","",IF('Step 1_Expenditure2'!$E47=0,0,IF('Step 1_Expenditure2'!$D47="OPEX",IF(AND(CP$3&gt;='Step 1_Expenditure2'!$F47,'Step 1_Expenditure2'!$F47+'Step 1_Expenditure2'!$G47-1&gt;=CP$3),'Step 1_Expenditure2'!$E47*((1+'Step 1_Expenditure2'!$H47)^(CP$3-1)),0),IF(CP$3='Step 1_Expenditure2'!$F47,'Step 1_Expenditure2'!$E47,0))))</f>
        <v/>
      </c>
      <c r="CQ25" s="55" t="str">
        <f>IF(CQ$3="","",IF('Step 1_Expenditure2'!$E47=0,0,IF('Step 1_Expenditure2'!$D47="OPEX",IF(AND(CQ$3&gt;='Step 1_Expenditure2'!$F47,'Step 1_Expenditure2'!$F47+'Step 1_Expenditure2'!$G47-1&gt;=CQ$3),'Step 1_Expenditure2'!$E47*((1+'Step 1_Expenditure2'!$H47)^(CQ$3-1)),0),IF(CQ$3='Step 1_Expenditure2'!$F47,'Step 1_Expenditure2'!$E47,0))))</f>
        <v/>
      </c>
      <c r="CR25" s="55" t="str">
        <f>IF(CR$3="","",IF('Step 1_Expenditure2'!$E47=0,0,IF('Step 1_Expenditure2'!$D47="OPEX",IF(AND(CR$3&gt;='Step 1_Expenditure2'!$F47,'Step 1_Expenditure2'!$F47+'Step 1_Expenditure2'!$G47-1&gt;=CR$3),'Step 1_Expenditure2'!$E47*((1+'Step 1_Expenditure2'!$H47)^(CR$3-1)),0),IF(CR$3='Step 1_Expenditure2'!$F47,'Step 1_Expenditure2'!$E47,0))))</f>
        <v/>
      </c>
      <c r="CS25" s="55" t="str">
        <f>IF(CS$3="","",IF('Step 1_Expenditure2'!$E47=0,0,IF('Step 1_Expenditure2'!$D47="OPEX",IF(AND(CS$3&gt;='Step 1_Expenditure2'!$F47,'Step 1_Expenditure2'!$F47+'Step 1_Expenditure2'!$G47-1&gt;=CS$3),'Step 1_Expenditure2'!$E47*((1+'Step 1_Expenditure2'!$H47)^(CS$3-1)),0),IF(CS$3='Step 1_Expenditure2'!$F47,'Step 1_Expenditure2'!$E47,0))))</f>
        <v/>
      </c>
      <c r="CT25" s="55" t="str">
        <f>IF(CT$3="","",IF('Step 1_Expenditure2'!$E47=0,0,IF('Step 1_Expenditure2'!$D47="OPEX",IF(AND(CT$3&gt;='Step 1_Expenditure2'!$F47,'Step 1_Expenditure2'!$F47+'Step 1_Expenditure2'!$G47-1&gt;=CT$3),'Step 1_Expenditure2'!$E47*((1+'Step 1_Expenditure2'!$H47)^(CT$3-1)),0),IF(CT$3='Step 1_Expenditure2'!$F47,'Step 1_Expenditure2'!$E47,0))))</f>
        <v/>
      </c>
      <c r="CU25" s="55" t="str">
        <f>IF(CU$3="","",IF('Step 1_Expenditure2'!$E47=0,0,IF('Step 1_Expenditure2'!$D47="OPEX",IF(AND(CU$3&gt;='Step 1_Expenditure2'!$F47,'Step 1_Expenditure2'!$F47+'Step 1_Expenditure2'!$G47-1&gt;=CU$3),'Step 1_Expenditure2'!$E47*((1+'Step 1_Expenditure2'!$H47)^(CU$3-1)),0),IF(CU$3='Step 1_Expenditure2'!$F47,'Step 1_Expenditure2'!$E47,0))))</f>
        <v/>
      </c>
      <c r="CV25" s="55" t="str">
        <f>IF(CV$3="","",IF('Step 1_Expenditure2'!$E47=0,0,IF('Step 1_Expenditure2'!$D47="OPEX",IF(AND(CV$3&gt;='Step 1_Expenditure2'!$F47,'Step 1_Expenditure2'!$F47+'Step 1_Expenditure2'!$G47-1&gt;=CV$3),'Step 1_Expenditure2'!$E47*((1+'Step 1_Expenditure2'!$H47)^(CV$3-1)),0),IF(CV$3='Step 1_Expenditure2'!$F47,'Step 1_Expenditure2'!$E47,0))))</f>
        <v/>
      </c>
      <c r="CW25" s="55" t="str">
        <f>IF(CW$3="","",IF('Step 1_Expenditure2'!$E47=0,0,IF('Step 1_Expenditure2'!$D47="OPEX",IF(AND(CW$3&gt;='Step 1_Expenditure2'!$F47,'Step 1_Expenditure2'!$F47+'Step 1_Expenditure2'!$G47-1&gt;=CW$3),'Step 1_Expenditure2'!$E47*((1+'Step 1_Expenditure2'!$H47)^(CW$3-1)),0),IF(CW$3='Step 1_Expenditure2'!$F47,'Step 1_Expenditure2'!$E47,0))))</f>
        <v/>
      </c>
      <c r="CX25" s="55" t="str">
        <f>IF(CX$3="","",IF('Step 1_Expenditure2'!$E47=0,0,IF('Step 1_Expenditure2'!$D47="OPEX",IF(AND(CX$3&gt;='Step 1_Expenditure2'!$F47,'Step 1_Expenditure2'!$F47+'Step 1_Expenditure2'!$G47-1&gt;=CX$3),'Step 1_Expenditure2'!$E47*((1+'Step 1_Expenditure2'!$H47)^(CX$3-1)),0),IF(CX$3='Step 1_Expenditure2'!$F47,'Step 1_Expenditure2'!$E47,0))))</f>
        <v/>
      </c>
      <c r="CY25" s="55" t="str">
        <f>IF(CY$3="","",IF('Step 1_Expenditure2'!$E47=0,0,IF('Step 1_Expenditure2'!$D47="OPEX",IF(AND(CY$3&gt;='Step 1_Expenditure2'!$F47,'Step 1_Expenditure2'!$F47+'Step 1_Expenditure2'!$G47-1&gt;=CY$3),'Step 1_Expenditure2'!$E47*((1+'Step 1_Expenditure2'!$H47)^(CY$3-1)),0),IF(CY$3='Step 1_Expenditure2'!$F47,'Step 1_Expenditure2'!$E47,0))))</f>
        <v/>
      </c>
      <c r="CZ25" s="55" t="str">
        <f>IF(CZ$3="","",IF('Step 1_Expenditure2'!$E47=0,0,IF('Step 1_Expenditure2'!$D47="OPEX",IF(AND(CZ$3&gt;='Step 1_Expenditure2'!$F47,'Step 1_Expenditure2'!$F47+'Step 1_Expenditure2'!$G47-1&gt;=CZ$3),'Step 1_Expenditure2'!$E47*((1+'Step 1_Expenditure2'!$H47)^(CZ$3-1)),0),IF(CZ$3='Step 1_Expenditure2'!$F47,'Step 1_Expenditure2'!$E47,0))))</f>
        <v/>
      </c>
      <c r="DA25" s="55" t="str">
        <f>IF(DA$3="","",IF('Step 1_Expenditure2'!$E47=0,0,IF('Step 1_Expenditure2'!$D47="OPEX",IF(AND(DA$3&gt;='Step 1_Expenditure2'!$F47,'Step 1_Expenditure2'!$F47+'Step 1_Expenditure2'!$G47-1&gt;=DA$3),'Step 1_Expenditure2'!$E47*((1+'Step 1_Expenditure2'!$H47)^(DA$3-1)),0),IF(DA$3='Step 1_Expenditure2'!$F47,'Step 1_Expenditure2'!$E47,0))))</f>
        <v/>
      </c>
      <c r="DB25" s="55" t="str">
        <f>IF(DB$3="","",IF('Step 1_Expenditure2'!$E47=0,0,IF('Step 1_Expenditure2'!$D47="OPEX",IF(AND(DB$3&gt;='Step 1_Expenditure2'!$F47,'Step 1_Expenditure2'!$F47+'Step 1_Expenditure2'!$G47-1&gt;=DB$3),'Step 1_Expenditure2'!$E47*((1+'Step 1_Expenditure2'!$H47)^(DB$3-1)),0),IF(DB$3='Step 1_Expenditure2'!$F47,'Step 1_Expenditure2'!$E47,0))))</f>
        <v/>
      </c>
      <c r="DC25" s="1"/>
    </row>
    <row r="26" spans="1:107" s="3" customFormat="1" x14ac:dyDescent="0.25">
      <c r="A26" s="3">
        <f t="shared" si="0"/>
        <v>0</v>
      </c>
      <c r="B26" s="22" t="str">
        <f>IF('Step 1_Expenditure2'!E48&gt;0,'Step 1_Expenditure2'!B48,"")</f>
        <v/>
      </c>
      <c r="C26" s="152" t="str">
        <f>IF('Step 1_Expenditure2'!E48&gt;0,'Step 1_Expenditure2'!D48,"")</f>
        <v/>
      </c>
      <c r="D26" s="158" t="str">
        <f>IF('Step 1_Expenditure2'!E48&gt;0,IF('Step 1_Expenditure2'!F48+'Step 1_Expenditure2'!G48&gt;'Step 1_Expenditure2'!$C$20,'Step 1_Expenditure2'!$C$20,'Step 1_Expenditure2'!F48+'Step 1_Expenditure2'!G48),"")</f>
        <v/>
      </c>
      <c r="E26" s="22" t="str">
        <f>IF('Step 1_Expenditure2'!E48&gt;0,'Step 1_Expenditure2'!C48,"")</f>
        <v/>
      </c>
      <c r="F26" s="55">
        <f>IF(F$3="","",IF('Step 1_Expenditure2'!$E48=0,0,IF('Step 1_Expenditure2'!$D48="OPEX",IF(AND(F$3&gt;='Step 1_Expenditure2'!$F48,'Step 1_Expenditure2'!$F48+'Step 1_Expenditure2'!$G48-1&gt;=F$3),'Step 1_Expenditure2'!$E48*((1+'Step 1_Expenditure2'!$H48)^(F$3)),0),IF(F$3='Step 1_Expenditure2'!$F48,'Step 1_Expenditure2'!$E48,0))))</f>
        <v>0</v>
      </c>
      <c r="G26" s="55">
        <f>IF(G$3="","",IF('Step 1_Expenditure2'!$E48=0,0,IF('Step 1_Expenditure2'!$D48="OPEX",IF(AND(G$3&gt;='Step 1_Expenditure2'!$F48,'Step 1_Expenditure2'!$F48+'Step 1_Expenditure2'!$G48-1&gt;=G$3),'Step 1_Expenditure2'!$E48*((1+'Step 1_Expenditure2'!$H48)^(G$3-1)),0),IF(G$3='Step 1_Expenditure2'!$F48,'Step 1_Expenditure2'!$E48,0))))</f>
        <v>0</v>
      </c>
      <c r="H26" s="55">
        <f>IF(H$3="","",IF('Step 1_Expenditure2'!$E48=0,0,IF('Step 1_Expenditure2'!$D48="OPEX",IF(AND(H$3&gt;='Step 1_Expenditure2'!$F48,'Step 1_Expenditure2'!$F48+'Step 1_Expenditure2'!$G48-1&gt;=H$3),'Step 1_Expenditure2'!$E48*((1+'Step 1_Expenditure2'!$H48)^(H$3-1)),0),IF(H$3='Step 1_Expenditure2'!$F48,'Step 1_Expenditure2'!$E48,0))))</f>
        <v>0</v>
      </c>
      <c r="I26" s="55">
        <f>IF(I$3="","",IF('Step 1_Expenditure2'!$E48=0,0,IF('Step 1_Expenditure2'!$D48="OPEX",IF(AND(I$3&gt;='Step 1_Expenditure2'!$F48,'Step 1_Expenditure2'!$F48+'Step 1_Expenditure2'!$G48-1&gt;=I$3),'Step 1_Expenditure2'!$E48*((1+'Step 1_Expenditure2'!$H48)^(I$3-1)),0),IF(I$3='Step 1_Expenditure2'!$F48,'Step 1_Expenditure2'!$E48,0))))</f>
        <v>0</v>
      </c>
      <c r="J26" s="55">
        <f>IF(J$3="","",IF('Step 1_Expenditure2'!$E48=0,0,IF('Step 1_Expenditure2'!$D48="OPEX",IF(AND(J$3&gt;='Step 1_Expenditure2'!$F48,'Step 1_Expenditure2'!$F48+'Step 1_Expenditure2'!$G48-1&gt;=J$3),'Step 1_Expenditure2'!$E48*((1+'Step 1_Expenditure2'!$H48)^(J$3-1)),0),IF(J$3='Step 1_Expenditure2'!$F48,'Step 1_Expenditure2'!$E48,0))))</f>
        <v>0</v>
      </c>
      <c r="K26" s="55">
        <f>IF(K$3="","",IF('Step 1_Expenditure2'!$E48=0,0,IF('Step 1_Expenditure2'!$D48="OPEX",IF(AND(K$3&gt;='Step 1_Expenditure2'!$F48,'Step 1_Expenditure2'!$F48+'Step 1_Expenditure2'!$G48-1&gt;=K$3),'Step 1_Expenditure2'!$E48*((1+'Step 1_Expenditure2'!$H48)^(K$3-1)),0),IF(K$3='Step 1_Expenditure2'!$F48,'Step 1_Expenditure2'!$E48,0))))</f>
        <v>0</v>
      </c>
      <c r="L26" s="55">
        <f>IF(L$3="","",IF('Step 1_Expenditure2'!$E48=0,0,IF('Step 1_Expenditure2'!$D48="OPEX",IF(AND(L$3&gt;='Step 1_Expenditure2'!$F48,'Step 1_Expenditure2'!$F48+'Step 1_Expenditure2'!$G48-1&gt;=L$3),'Step 1_Expenditure2'!$E48*((1+'Step 1_Expenditure2'!$H48)^(L$3-1)),0),IF(L$3='Step 1_Expenditure2'!$F48,'Step 1_Expenditure2'!$E48,0))))</f>
        <v>0</v>
      </c>
      <c r="M26" s="55">
        <f>IF(M$3="","",IF('Step 1_Expenditure2'!$E48=0,0,IF('Step 1_Expenditure2'!$D48="OPEX",IF(AND(M$3&gt;='Step 1_Expenditure2'!$F48,'Step 1_Expenditure2'!$F48+'Step 1_Expenditure2'!$G48-1&gt;=M$3),'Step 1_Expenditure2'!$E48*((1+'Step 1_Expenditure2'!$H48)^(M$3-1)),0),IF(M$3='Step 1_Expenditure2'!$F48,'Step 1_Expenditure2'!$E48,0))))</f>
        <v>0</v>
      </c>
      <c r="N26" s="55">
        <f>IF(N$3="","",IF('Step 1_Expenditure2'!$E48=0,0,IF('Step 1_Expenditure2'!$D48="OPEX",IF(AND(N$3&gt;='Step 1_Expenditure2'!$F48,'Step 1_Expenditure2'!$F48+'Step 1_Expenditure2'!$G48-1&gt;=N$3),'Step 1_Expenditure2'!$E48*((1+'Step 1_Expenditure2'!$H48)^(N$3-1)),0),IF(N$3='Step 1_Expenditure2'!$F48,'Step 1_Expenditure2'!$E48,0))))</f>
        <v>0</v>
      </c>
      <c r="O26" s="55">
        <f>IF(O$3="","",IF('Step 1_Expenditure2'!$E48=0,0,IF('Step 1_Expenditure2'!$D48="OPEX",IF(AND(O$3&gt;='Step 1_Expenditure2'!$F48,'Step 1_Expenditure2'!$F48+'Step 1_Expenditure2'!$G48-1&gt;=O$3),'Step 1_Expenditure2'!$E48*((1+'Step 1_Expenditure2'!$H48)^(O$3-1)),0),IF(O$3='Step 1_Expenditure2'!$F48,'Step 1_Expenditure2'!$E48,0))))</f>
        <v>0</v>
      </c>
      <c r="P26" s="55">
        <f>IF(P$3="","",IF('Step 1_Expenditure2'!$E48=0,0,IF('Step 1_Expenditure2'!$D48="OPEX",IF(AND(P$3&gt;='Step 1_Expenditure2'!$F48,'Step 1_Expenditure2'!$F48+'Step 1_Expenditure2'!$G48-1&gt;=P$3),'Step 1_Expenditure2'!$E48*((1+'Step 1_Expenditure2'!$H48)^(P$3-1)),0),IF(P$3='Step 1_Expenditure2'!$F48,'Step 1_Expenditure2'!$E48,0))))</f>
        <v>0</v>
      </c>
      <c r="Q26" s="55">
        <f>IF(Q$3="","",IF('Step 1_Expenditure2'!$E48=0,0,IF('Step 1_Expenditure2'!$D48="OPEX",IF(AND(Q$3&gt;='Step 1_Expenditure2'!$F48,'Step 1_Expenditure2'!$F48+'Step 1_Expenditure2'!$G48-1&gt;=Q$3),'Step 1_Expenditure2'!$E48*((1+'Step 1_Expenditure2'!$H48)^(Q$3-1)),0),IF(Q$3='Step 1_Expenditure2'!$F48,'Step 1_Expenditure2'!$E48,0))))</f>
        <v>0</v>
      </c>
      <c r="R26" s="55">
        <f>IF(R$3="","",IF('Step 1_Expenditure2'!$E48=0,0,IF('Step 1_Expenditure2'!$D48="OPEX",IF(AND(R$3&gt;='Step 1_Expenditure2'!$F48,'Step 1_Expenditure2'!$F48+'Step 1_Expenditure2'!$G48-1&gt;=R$3),'Step 1_Expenditure2'!$E48*((1+'Step 1_Expenditure2'!$H48)^(R$3-1)),0),IF(R$3='Step 1_Expenditure2'!$F48,'Step 1_Expenditure2'!$E48,0))))</f>
        <v>0</v>
      </c>
      <c r="S26" s="55">
        <f>IF(S$3="","",IF('Step 1_Expenditure2'!$E48=0,0,IF('Step 1_Expenditure2'!$D48="OPEX",IF(AND(S$3&gt;='Step 1_Expenditure2'!$F48,'Step 1_Expenditure2'!$F48+'Step 1_Expenditure2'!$G48-1&gt;=S$3),'Step 1_Expenditure2'!$E48*((1+'Step 1_Expenditure2'!$H48)^(S$3-1)),0),IF(S$3='Step 1_Expenditure2'!$F48,'Step 1_Expenditure2'!$E48,0))))</f>
        <v>0</v>
      </c>
      <c r="T26" s="55">
        <f>IF(T$3="","",IF('Step 1_Expenditure2'!$E48=0,0,IF('Step 1_Expenditure2'!$D48="OPEX",IF(AND(T$3&gt;='Step 1_Expenditure2'!$F48,'Step 1_Expenditure2'!$F48+'Step 1_Expenditure2'!$G48-1&gt;=T$3),'Step 1_Expenditure2'!$E48*((1+'Step 1_Expenditure2'!$H48)^(T$3-1)),0),IF(T$3='Step 1_Expenditure2'!$F48,'Step 1_Expenditure2'!$E48,0))))</f>
        <v>0</v>
      </c>
      <c r="U26" s="55">
        <f>IF(U$3="","",IF('Step 1_Expenditure2'!$E48=0,0,IF('Step 1_Expenditure2'!$D48="OPEX",IF(AND(U$3&gt;='Step 1_Expenditure2'!$F48,'Step 1_Expenditure2'!$F48+'Step 1_Expenditure2'!$G48-1&gt;=U$3),'Step 1_Expenditure2'!$E48*((1+'Step 1_Expenditure2'!$H48)^(U$3-1)),0),IF(U$3='Step 1_Expenditure2'!$F48,'Step 1_Expenditure2'!$E48,0))))</f>
        <v>0</v>
      </c>
      <c r="V26" s="55">
        <f>IF(V$3="","",IF('Step 1_Expenditure2'!$E48=0,0,IF('Step 1_Expenditure2'!$D48="OPEX",IF(AND(V$3&gt;='Step 1_Expenditure2'!$F48,'Step 1_Expenditure2'!$F48+'Step 1_Expenditure2'!$G48-1&gt;=V$3),'Step 1_Expenditure2'!$E48*((1+'Step 1_Expenditure2'!$H48)^(V$3-1)),0),IF(V$3='Step 1_Expenditure2'!$F48,'Step 1_Expenditure2'!$E48,0))))</f>
        <v>0</v>
      </c>
      <c r="W26" s="55">
        <f>IF(W$3="","",IF('Step 1_Expenditure2'!$E48=0,0,IF('Step 1_Expenditure2'!$D48="OPEX",IF(AND(W$3&gt;='Step 1_Expenditure2'!$F48,'Step 1_Expenditure2'!$F48+'Step 1_Expenditure2'!$G48-1&gt;=W$3),'Step 1_Expenditure2'!$E48*((1+'Step 1_Expenditure2'!$H48)^(W$3-1)),0),IF(W$3='Step 1_Expenditure2'!$F48,'Step 1_Expenditure2'!$E48,0))))</f>
        <v>0</v>
      </c>
      <c r="X26" s="55">
        <f>IF(X$3="","",IF('Step 1_Expenditure2'!$E48=0,0,IF('Step 1_Expenditure2'!$D48="OPEX",IF(AND(X$3&gt;='Step 1_Expenditure2'!$F48,'Step 1_Expenditure2'!$F48+'Step 1_Expenditure2'!$G48-1&gt;=X$3),'Step 1_Expenditure2'!$E48*((1+'Step 1_Expenditure2'!$H48)^(X$3-1)),0),IF(X$3='Step 1_Expenditure2'!$F48,'Step 1_Expenditure2'!$E48,0))))</f>
        <v>0</v>
      </c>
      <c r="Y26" s="55">
        <f>IF(Y$3="","",IF('Step 1_Expenditure2'!$E48=0,0,IF('Step 1_Expenditure2'!$D48="OPEX",IF(AND(Y$3&gt;='Step 1_Expenditure2'!$F48,'Step 1_Expenditure2'!$F48+'Step 1_Expenditure2'!$G48-1&gt;=Y$3),'Step 1_Expenditure2'!$E48*((1+'Step 1_Expenditure2'!$H48)^(Y$3-1)),0),IF(Y$3='Step 1_Expenditure2'!$F48,'Step 1_Expenditure2'!$E48,0))))</f>
        <v>0</v>
      </c>
      <c r="Z26" s="55">
        <f>IF(Z$3="","",IF('Step 1_Expenditure2'!$E48=0,0,IF('Step 1_Expenditure2'!$D48="OPEX",IF(AND(Z$3&gt;='Step 1_Expenditure2'!$F48,'Step 1_Expenditure2'!$F48+'Step 1_Expenditure2'!$G48-1&gt;=Z$3),'Step 1_Expenditure2'!$E48*((1+'Step 1_Expenditure2'!$H48)^(Z$3-1)),0),IF(Z$3='Step 1_Expenditure2'!$F48,'Step 1_Expenditure2'!$E48,0))))</f>
        <v>0</v>
      </c>
      <c r="AA26" s="55" t="str">
        <f>IF(AA$3="","",IF('Step 1_Expenditure2'!$E48=0,0,IF('Step 1_Expenditure2'!$D48="OPEX",IF(AND(AA$3&gt;='Step 1_Expenditure2'!$F48,'Step 1_Expenditure2'!$F48+'Step 1_Expenditure2'!$G48-1&gt;=AA$3),'Step 1_Expenditure2'!$E48*((1+'Step 1_Expenditure2'!$H48)^(AA$3-1)),0),IF(AA$3='Step 1_Expenditure2'!$F48,'Step 1_Expenditure2'!$E48,0))))</f>
        <v/>
      </c>
      <c r="AB26" s="55" t="str">
        <f>IF(AB$3="","",IF('Step 1_Expenditure2'!$E48=0,0,IF('Step 1_Expenditure2'!$D48="OPEX",IF(AND(AB$3&gt;='Step 1_Expenditure2'!$F48,'Step 1_Expenditure2'!$F48+'Step 1_Expenditure2'!$G48-1&gt;=AB$3),'Step 1_Expenditure2'!$E48*((1+'Step 1_Expenditure2'!$H48)^(AB$3-1)),0),IF(AB$3='Step 1_Expenditure2'!$F48,'Step 1_Expenditure2'!$E48,0))))</f>
        <v/>
      </c>
      <c r="AC26" s="55" t="str">
        <f>IF(AC$3="","",IF('Step 1_Expenditure2'!$E48=0,0,IF('Step 1_Expenditure2'!$D48="OPEX",IF(AND(AC$3&gt;='Step 1_Expenditure2'!$F48,'Step 1_Expenditure2'!$F48+'Step 1_Expenditure2'!$G48-1&gt;=AC$3),'Step 1_Expenditure2'!$E48*((1+'Step 1_Expenditure2'!$H48)^(AC$3-1)),0),IF(AC$3='Step 1_Expenditure2'!$F48,'Step 1_Expenditure2'!$E48,0))))</f>
        <v/>
      </c>
      <c r="AD26" s="55" t="str">
        <f>IF(AD$3="","",IF('Step 1_Expenditure2'!$E48=0,0,IF('Step 1_Expenditure2'!$D48="OPEX",IF(AND(AD$3&gt;='Step 1_Expenditure2'!$F48,'Step 1_Expenditure2'!$F48+'Step 1_Expenditure2'!$G48-1&gt;=AD$3),'Step 1_Expenditure2'!$E48*((1+'Step 1_Expenditure2'!$H48)^(AD$3-1)),0),IF(AD$3='Step 1_Expenditure2'!$F48,'Step 1_Expenditure2'!$E48,0))))</f>
        <v/>
      </c>
      <c r="AE26" s="55" t="str">
        <f>IF(AE$3="","",IF('Step 1_Expenditure2'!$E48=0,0,IF('Step 1_Expenditure2'!$D48="OPEX",IF(AND(AE$3&gt;='Step 1_Expenditure2'!$F48,'Step 1_Expenditure2'!$F48+'Step 1_Expenditure2'!$G48-1&gt;=AE$3),'Step 1_Expenditure2'!$E48*((1+'Step 1_Expenditure2'!$H48)^(AE$3-1)),0),IF(AE$3='Step 1_Expenditure2'!$F48,'Step 1_Expenditure2'!$E48,0))))</f>
        <v/>
      </c>
      <c r="AF26" s="55" t="str">
        <f>IF(AF$3="","",IF('Step 1_Expenditure2'!$E48=0,0,IF('Step 1_Expenditure2'!$D48="OPEX",IF(AND(AF$3&gt;='Step 1_Expenditure2'!$F48,'Step 1_Expenditure2'!$F48+'Step 1_Expenditure2'!$G48-1&gt;=AF$3),'Step 1_Expenditure2'!$E48*((1+'Step 1_Expenditure2'!$H48)^(AF$3-1)),0),IF(AF$3='Step 1_Expenditure2'!$F48,'Step 1_Expenditure2'!$E48,0))))</f>
        <v/>
      </c>
      <c r="AG26" s="55" t="str">
        <f>IF(AG$3="","",IF('Step 1_Expenditure2'!$E48=0,0,IF('Step 1_Expenditure2'!$D48="OPEX",IF(AND(AG$3&gt;='Step 1_Expenditure2'!$F48,'Step 1_Expenditure2'!$F48+'Step 1_Expenditure2'!$G48-1&gt;=AG$3),'Step 1_Expenditure2'!$E48*((1+'Step 1_Expenditure2'!$H48)^(AG$3-1)),0),IF(AG$3='Step 1_Expenditure2'!$F48,'Step 1_Expenditure2'!$E48,0))))</f>
        <v/>
      </c>
      <c r="AH26" s="55" t="str">
        <f>IF(AH$3="","",IF('Step 1_Expenditure2'!$E48=0,0,IF('Step 1_Expenditure2'!$D48="OPEX",IF(AND(AH$3&gt;='Step 1_Expenditure2'!$F48,'Step 1_Expenditure2'!$F48+'Step 1_Expenditure2'!$G48-1&gt;=AH$3),'Step 1_Expenditure2'!$E48*((1+'Step 1_Expenditure2'!$H48)^(AH$3-1)),0),IF(AH$3='Step 1_Expenditure2'!$F48,'Step 1_Expenditure2'!$E48,0))))</f>
        <v/>
      </c>
      <c r="AI26" s="55" t="str">
        <f>IF(AI$3="","",IF('Step 1_Expenditure2'!$E48=0,0,IF('Step 1_Expenditure2'!$D48="OPEX",IF(AND(AI$3&gt;='Step 1_Expenditure2'!$F48,'Step 1_Expenditure2'!$F48+'Step 1_Expenditure2'!$G48-1&gt;=AI$3),'Step 1_Expenditure2'!$E48*((1+'Step 1_Expenditure2'!$H48)^(AI$3-1)),0),IF(AI$3='Step 1_Expenditure2'!$F48,'Step 1_Expenditure2'!$E48,0))))</f>
        <v/>
      </c>
      <c r="AJ26" s="55" t="str">
        <f>IF(AJ$3="","",IF('Step 1_Expenditure2'!$E48=0,0,IF('Step 1_Expenditure2'!$D48="OPEX",IF(AND(AJ$3&gt;='Step 1_Expenditure2'!$F48,'Step 1_Expenditure2'!$F48+'Step 1_Expenditure2'!$G48-1&gt;=AJ$3),'Step 1_Expenditure2'!$E48*((1+'Step 1_Expenditure2'!$H48)^(AJ$3-1)),0),IF(AJ$3='Step 1_Expenditure2'!$F48,'Step 1_Expenditure2'!$E48,0))))</f>
        <v/>
      </c>
      <c r="AK26" s="55" t="str">
        <f>IF(AK$3="","",IF('Step 1_Expenditure2'!$E48=0,0,IF('Step 1_Expenditure2'!$D48="OPEX",IF(AND(AK$3&gt;='Step 1_Expenditure2'!$F48,'Step 1_Expenditure2'!$F48+'Step 1_Expenditure2'!$G48-1&gt;=AK$3),'Step 1_Expenditure2'!$E48*((1+'Step 1_Expenditure2'!$H48)^(AK$3-1)),0),IF(AK$3='Step 1_Expenditure2'!$F48,'Step 1_Expenditure2'!$E48,0))))</f>
        <v/>
      </c>
      <c r="AL26" s="55" t="str">
        <f>IF(AL$3="","",IF('Step 1_Expenditure2'!$E48=0,0,IF('Step 1_Expenditure2'!$D48="OPEX",IF(AND(AL$3&gt;='Step 1_Expenditure2'!$F48,'Step 1_Expenditure2'!$F48+'Step 1_Expenditure2'!$G48-1&gt;=AL$3),'Step 1_Expenditure2'!$E48*((1+'Step 1_Expenditure2'!$H48)^(AL$3-1)),0),IF(AL$3='Step 1_Expenditure2'!$F48,'Step 1_Expenditure2'!$E48,0))))</f>
        <v/>
      </c>
      <c r="AM26" s="55" t="str">
        <f>IF(AM$3="","",IF('Step 1_Expenditure2'!$E48=0,0,IF('Step 1_Expenditure2'!$D48="OPEX",IF(AND(AM$3&gt;='Step 1_Expenditure2'!$F48,'Step 1_Expenditure2'!$F48+'Step 1_Expenditure2'!$G48-1&gt;=AM$3),'Step 1_Expenditure2'!$E48*((1+'Step 1_Expenditure2'!$H48)^(AM$3-1)),0),IF(AM$3='Step 1_Expenditure2'!$F48,'Step 1_Expenditure2'!$E48,0))))</f>
        <v/>
      </c>
      <c r="AN26" s="55" t="str">
        <f>IF(AN$3="","",IF('Step 1_Expenditure2'!$E48=0,0,IF('Step 1_Expenditure2'!$D48="OPEX",IF(AND(AN$3&gt;='Step 1_Expenditure2'!$F48,'Step 1_Expenditure2'!$F48+'Step 1_Expenditure2'!$G48-1&gt;=AN$3),'Step 1_Expenditure2'!$E48*((1+'Step 1_Expenditure2'!$H48)^(AN$3-1)),0),IF(AN$3='Step 1_Expenditure2'!$F48,'Step 1_Expenditure2'!$E48,0))))</f>
        <v/>
      </c>
      <c r="AO26" s="55" t="str">
        <f>IF(AO$3="","",IF('Step 1_Expenditure2'!$E48=0,0,IF('Step 1_Expenditure2'!$D48="OPEX",IF(AND(AO$3&gt;='Step 1_Expenditure2'!$F48,'Step 1_Expenditure2'!$F48+'Step 1_Expenditure2'!$G48-1&gt;=AO$3),'Step 1_Expenditure2'!$E48*((1+'Step 1_Expenditure2'!$H48)^(AO$3-1)),0),IF(AO$3='Step 1_Expenditure2'!$F48,'Step 1_Expenditure2'!$E48,0))))</f>
        <v/>
      </c>
      <c r="AP26" s="55" t="str">
        <f>IF(AP$3="","",IF('Step 1_Expenditure2'!$E48=0,0,IF('Step 1_Expenditure2'!$D48="OPEX",IF(AND(AP$3&gt;='Step 1_Expenditure2'!$F48,'Step 1_Expenditure2'!$F48+'Step 1_Expenditure2'!$G48-1&gt;=AP$3),'Step 1_Expenditure2'!$E48*((1+'Step 1_Expenditure2'!$H48)^(AP$3-1)),0),IF(AP$3='Step 1_Expenditure2'!$F48,'Step 1_Expenditure2'!$E48,0))))</f>
        <v/>
      </c>
      <c r="AQ26" s="55" t="str">
        <f>IF(AQ$3="","",IF('Step 1_Expenditure2'!$E48=0,0,IF('Step 1_Expenditure2'!$D48="OPEX",IF(AND(AQ$3&gt;='Step 1_Expenditure2'!$F48,'Step 1_Expenditure2'!$F48+'Step 1_Expenditure2'!$G48-1&gt;=AQ$3),'Step 1_Expenditure2'!$E48*((1+'Step 1_Expenditure2'!$H48)^(AQ$3-1)),0),IF(AQ$3='Step 1_Expenditure2'!$F48,'Step 1_Expenditure2'!$E48,0))))</f>
        <v/>
      </c>
      <c r="AR26" s="55" t="str">
        <f>IF(AR$3="","",IF('Step 1_Expenditure2'!$E48=0,0,IF('Step 1_Expenditure2'!$D48="OPEX",IF(AND(AR$3&gt;='Step 1_Expenditure2'!$F48,'Step 1_Expenditure2'!$F48+'Step 1_Expenditure2'!$G48-1&gt;=AR$3),'Step 1_Expenditure2'!$E48*((1+'Step 1_Expenditure2'!$H48)^(AR$3-1)),0),IF(AR$3='Step 1_Expenditure2'!$F48,'Step 1_Expenditure2'!$E48,0))))</f>
        <v/>
      </c>
      <c r="AS26" s="55" t="str">
        <f>IF(AS$3="","",IF('Step 1_Expenditure2'!$E48=0,0,IF('Step 1_Expenditure2'!$D48="OPEX",IF(AND(AS$3&gt;='Step 1_Expenditure2'!$F48,'Step 1_Expenditure2'!$F48+'Step 1_Expenditure2'!$G48-1&gt;=AS$3),'Step 1_Expenditure2'!$E48*((1+'Step 1_Expenditure2'!$H48)^(AS$3-1)),0),IF(AS$3='Step 1_Expenditure2'!$F48,'Step 1_Expenditure2'!$E48,0))))</f>
        <v/>
      </c>
      <c r="AT26" s="55" t="str">
        <f>IF(AT$3="","",IF('Step 1_Expenditure2'!$E48=0,0,IF('Step 1_Expenditure2'!$D48="OPEX",IF(AND(AT$3&gt;='Step 1_Expenditure2'!$F48,'Step 1_Expenditure2'!$F48+'Step 1_Expenditure2'!$G48-1&gt;=AT$3),'Step 1_Expenditure2'!$E48*((1+'Step 1_Expenditure2'!$H48)^(AT$3-1)),0),IF(AT$3='Step 1_Expenditure2'!$F48,'Step 1_Expenditure2'!$E48,0))))</f>
        <v/>
      </c>
      <c r="AU26" s="55" t="str">
        <f>IF(AU$3="","",IF('Step 1_Expenditure2'!$E48=0,0,IF('Step 1_Expenditure2'!$D48="OPEX",IF(AND(AU$3&gt;='Step 1_Expenditure2'!$F48,'Step 1_Expenditure2'!$F48+'Step 1_Expenditure2'!$G48-1&gt;=AU$3),'Step 1_Expenditure2'!$E48*((1+'Step 1_Expenditure2'!$H48)^(AU$3-1)),0),IF(AU$3='Step 1_Expenditure2'!$F48,'Step 1_Expenditure2'!$E48,0))))</f>
        <v/>
      </c>
      <c r="AV26" s="55" t="str">
        <f>IF(AV$3="","",IF('Step 1_Expenditure2'!$E48=0,0,IF('Step 1_Expenditure2'!$D48="OPEX",IF(AND(AV$3&gt;='Step 1_Expenditure2'!$F48,'Step 1_Expenditure2'!$F48+'Step 1_Expenditure2'!$G48-1&gt;=AV$3),'Step 1_Expenditure2'!$E48*((1+'Step 1_Expenditure2'!$H48)^(AV$3-1)),0),IF(AV$3='Step 1_Expenditure2'!$F48,'Step 1_Expenditure2'!$E48,0))))</f>
        <v/>
      </c>
      <c r="AW26" s="55" t="str">
        <f>IF(AW$3="","",IF('Step 1_Expenditure2'!$E48=0,0,IF('Step 1_Expenditure2'!$D48="OPEX",IF(AND(AW$3&gt;='Step 1_Expenditure2'!$F48,'Step 1_Expenditure2'!$F48+'Step 1_Expenditure2'!$G48-1&gt;=AW$3),'Step 1_Expenditure2'!$E48*((1+'Step 1_Expenditure2'!$H48)^(AW$3-1)),0),IF(AW$3='Step 1_Expenditure2'!$F48,'Step 1_Expenditure2'!$E48,0))))</f>
        <v/>
      </c>
      <c r="AX26" s="55" t="str">
        <f>IF(AX$3="","",IF('Step 1_Expenditure2'!$E48=0,0,IF('Step 1_Expenditure2'!$D48="OPEX",IF(AND(AX$3&gt;='Step 1_Expenditure2'!$F48,'Step 1_Expenditure2'!$F48+'Step 1_Expenditure2'!$G48-1&gt;=AX$3),'Step 1_Expenditure2'!$E48*((1+'Step 1_Expenditure2'!$H48)^(AX$3-1)),0),IF(AX$3='Step 1_Expenditure2'!$F48,'Step 1_Expenditure2'!$E48,0))))</f>
        <v/>
      </c>
      <c r="AY26" s="55" t="str">
        <f>IF(AY$3="","",IF('Step 1_Expenditure2'!$E48=0,0,IF('Step 1_Expenditure2'!$D48="OPEX",IF(AND(AY$3&gt;='Step 1_Expenditure2'!$F48,'Step 1_Expenditure2'!$F48+'Step 1_Expenditure2'!$G48-1&gt;=AY$3),'Step 1_Expenditure2'!$E48*((1+'Step 1_Expenditure2'!$H48)^(AY$3-1)),0),IF(AY$3='Step 1_Expenditure2'!$F48,'Step 1_Expenditure2'!$E48,0))))</f>
        <v/>
      </c>
      <c r="AZ26" s="55" t="str">
        <f>IF(AZ$3="","",IF('Step 1_Expenditure2'!$E48=0,0,IF('Step 1_Expenditure2'!$D48="OPEX",IF(AND(AZ$3&gt;='Step 1_Expenditure2'!$F48,'Step 1_Expenditure2'!$F48+'Step 1_Expenditure2'!$G48-1&gt;=AZ$3),'Step 1_Expenditure2'!$E48*((1+'Step 1_Expenditure2'!$H48)^(AZ$3-1)),0),IF(AZ$3='Step 1_Expenditure2'!$F48,'Step 1_Expenditure2'!$E48,0))))</f>
        <v/>
      </c>
      <c r="BA26" s="55" t="str">
        <f>IF(BA$3="","",IF('Step 1_Expenditure2'!$E48=0,0,IF('Step 1_Expenditure2'!$D48="OPEX",IF(AND(BA$3&gt;='Step 1_Expenditure2'!$F48,'Step 1_Expenditure2'!$F48+'Step 1_Expenditure2'!$G48-1&gt;=BA$3),'Step 1_Expenditure2'!$E48*((1+'Step 1_Expenditure2'!$H48)^(BA$3-1)),0),IF(BA$3='Step 1_Expenditure2'!$F48,'Step 1_Expenditure2'!$E48,0))))</f>
        <v/>
      </c>
      <c r="BB26" s="55" t="str">
        <f>IF(BB$3="","",IF('Step 1_Expenditure2'!$E48=0,0,IF('Step 1_Expenditure2'!$D48="OPEX",IF(AND(BB$3&gt;='Step 1_Expenditure2'!$F48,'Step 1_Expenditure2'!$F48+'Step 1_Expenditure2'!$G48-1&gt;=BB$3),'Step 1_Expenditure2'!$E48*((1+'Step 1_Expenditure2'!$H48)^(BB$3-1)),0),IF(BB$3='Step 1_Expenditure2'!$F48,'Step 1_Expenditure2'!$E48,0))))</f>
        <v/>
      </c>
      <c r="BC26" s="55" t="str">
        <f>IF(BC$3="","",IF('Step 1_Expenditure2'!$E48=0,0,IF('Step 1_Expenditure2'!$D48="OPEX",IF(AND(BC$3&gt;='Step 1_Expenditure2'!$F48,'Step 1_Expenditure2'!$F48+'Step 1_Expenditure2'!$G48-1&gt;=BC$3),'Step 1_Expenditure2'!$E48*((1+'Step 1_Expenditure2'!$H48)^(BC$3-1)),0),IF(BC$3='Step 1_Expenditure2'!$F48,'Step 1_Expenditure2'!$E48,0))))</f>
        <v/>
      </c>
      <c r="BD26" s="55" t="str">
        <f>IF(BD$3="","",IF('Step 1_Expenditure2'!$E48=0,0,IF('Step 1_Expenditure2'!$D48="OPEX",IF(AND(BD$3&gt;='Step 1_Expenditure2'!$F48,'Step 1_Expenditure2'!$F48+'Step 1_Expenditure2'!$G48-1&gt;=BD$3),'Step 1_Expenditure2'!$E48*((1+'Step 1_Expenditure2'!$H48)^(BD$3-1)),0),IF(BD$3='Step 1_Expenditure2'!$F48,'Step 1_Expenditure2'!$E48,0))))</f>
        <v/>
      </c>
      <c r="BE26" s="55" t="str">
        <f>IF(BE$3="","",IF('Step 1_Expenditure2'!$E48=0,0,IF('Step 1_Expenditure2'!$D48="OPEX",IF(AND(BE$3&gt;='Step 1_Expenditure2'!$F48,'Step 1_Expenditure2'!$F48+'Step 1_Expenditure2'!$G48-1&gt;=BE$3),'Step 1_Expenditure2'!$E48*((1+'Step 1_Expenditure2'!$H48)^(BE$3-1)),0),IF(BE$3='Step 1_Expenditure2'!$F48,'Step 1_Expenditure2'!$E48,0))))</f>
        <v/>
      </c>
      <c r="BF26" s="55" t="str">
        <f>IF(BF$3="","",IF('Step 1_Expenditure2'!$E48=0,0,IF('Step 1_Expenditure2'!$D48="OPEX",IF(AND(BF$3&gt;='Step 1_Expenditure2'!$F48,'Step 1_Expenditure2'!$F48+'Step 1_Expenditure2'!$G48-1&gt;=BF$3),'Step 1_Expenditure2'!$E48*((1+'Step 1_Expenditure2'!$H48)^(BF$3-1)),0),IF(BF$3='Step 1_Expenditure2'!$F48,'Step 1_Expenditure2'!$E48,0))))</f>
        <v/>
      </c>
      <c r="BG26" s="55" t="str">
        <f>IF(BG$3="","",IF('Step 1_Expenditure2'!$E48=0,0,IF('Step 1_Expenditure2'!$D48="OPEX",IF(AND(BG$3&gt;='Step 1_Expenditure2'!$F48,'Step 1_Expenditure2'!$F48+'Step 1_Expenditure2'!$G48-1&gt;=BG$3),'Step 1_Expenditure2'!$E48*((1+'Step 1_Expenditure2'!$H48)^(BG$3-1)),0),IF(BG$3='Step 1_Expenditure2'!$F48,'Step 1_Expenditure2'!$E48,0))))</f>
        <v/>
      </c>
      <c r="BH26" s="55" t="str">
        <f>IF(BH$3="","",IF('Step 1_Expenditure2'!$E48=0,0,IF('Step 1_Expenditure2'!$D48="OPEX",IF(AND(BH$3&gt;='Step 1_Expenditure2'!$F48,'Step 1_Expenditure2'!$F48+'Step 1_Expenditure2'!$G48-1&gt;=BH$3),'Step 1_Expenditure2'!$E48*((1+'Step 1_Expenditure2'!$H48)^(BH$3-1)),0),IF(BH$3='Step 1_Expenditure2'!$F48,'Step 1_Expenditure2'!$E48,0))))</f>
        <v/>
      </c>
      <c r="BI26" s="55" t="str">
        <f>IF(BI$3="","",IF('Step 1_Expenditure2'!$E48=0,0,IF('Step 1_Expenditure2'!$D48="OPEX",IF(AND(BI$3&gt;='Step 1_Expenditure2'!$F48,'Step 1_Expenditure2'!$F48+'Step 1_Expenditure2'!$G48-1&gt;=BI$3),'Step 1_Expenditure2'!$E48*((1+'Step 1_Expenditure2'!$H48)^(BI$3-1)),0),IF(BI$3='Step 1_Expenditure2'!$F48,'Step 1_Expenditure2'!$E48,0))))</f>
        <v/>
      </c>
      <c r="BJ26" s="55" t="str">
        <f>IF(BJ$3="","",IF('Step 1_Expenditure2'!$E48=0,0,IF('Step 1_Expenditure2'!$D48="OPEX",IF(AND(BJ$3&gt;='Step 1_Expenditure2'!$F48,'Step 1_Expenditure2'!$F48+'Step 1_Expenditure2'!$G48-1&gt;=BJ$3),'Step 1_Expenditure2'!$E48*((1+'Step 1_Expenditure2'!$H48)^(BJ$3-1)),0),IF(BJ$3='Step 1_Expenditure2'!$F48,'Step 1_Expenditure2'!$E48,0))))</f>
        <v/>
      </c>
      <c r="BK26" s="55" t="str">
        <f>IF(BK$3="","",IF('Step 1_Expenditure2'!$E48=0,0,IF('Step 1_Expenditure2'!$D48="OPEX",IF(AND(BK$3&gt;='Step 1_Expenditure2'!$F48,'Step 1_Expenditure2'!$F48+'Step 1_Expenditure2'!$G48-1&gt;=BK$3),'Step 1_Expenditure2'!$E48*((1+'Step 1_Expenditure2'!$H48)^(BK$3-1)),0),IF(BK$3='Step 1_Expenditure2'!$F48,'Step 1_Expenditure2'!$E48,0))))</f>
        <v/>
      </c>
      <c r="BL26" s="55" t="str">
        <f>IF(BL$3="","",IF('Step 1_Expenditure2'!$E48=0,0,IF('Step 1_Expenditure2'!$D48="OPEX",IF(AND(BL$3&gt;='Step 1_Expenditure2'!$F48,'Step 1_Expenditure2'!$F48+'Step 1_Expenditure2'!$G48-1&gt;=BL$3),'Step 1_Expenditure2'!$E48*((1+'Step 1_Expenditure2'!$H48)^(BL$3-1)),0),IF(BL$3='Step 1_Expenditure2'!$F48,'Step 1_Expenditure2'!$E48,0))))</f>
        <v/>
      </c>
      <c r="BM26" s="55" t="str">
        <f>IF(BM$3="","",IF('Step 1_Expenditure2'!$E48=0,0,IF('Step 1_Expenditure2'!$D48="OPEX",IF(AND(BM$3&gt;='Step 1_Expenditure2'!$F48,'Step 1_Expenditure2'!$F48+'Step 1_Expenditure2'!$G48-1&gt;=BM$3),'Step 1_Expenditure2'!$E48*((1+'Step 1_Expenditure2'!$H48)^(BM$3-1)),0),IF(BM$3='Step 1_Expenditure2'!$F48,'Step 1_Expenditure2'!$E48,0))))</f>
        <v/>
      </c>
      <c r="BN26" s="55" t="str">
        <f>IF(BN$3="","",IF('Step 1_Expenditure2'!$E48=0,0,IF('Step 1_Expenditure2'!$D48="OPEX",IF(AND(BN$3&gt;='Step 1_Expenditure2'!$F48,'Step 1_Expenditure2'!$F48+'Step 1_Expenditure2'!$G48-1&gt;=BN$3),'Step 1_Expenditure2'!$E48*((1+'Step 1_Expenditure2'!$H48)^(BN$3-1)),0),IF(BN$3='Step 1_Expenditure2'!$F48,'Step 1_Expenditure2'!$E48,0))))</f>
        <v/>
      </c>
      <c r="BO26" s="55" t="str">
        <f>IF(BO$3="","",IF('Step 1_Expenditure2'!$E48=0,0,IF('Step 1_Expenditure2'!$D48="OPEX",IF(AND(BO$3&gt;='Step 1_Expenditure2'!$F48,'Step 1_Expenditure2'!$F48+'Step 1_Expenditure2'!$G48-1&gt;=BO$3),'Step 1_Expenditure2'!$E48*((1+'Step 1_Expenditure2'!$H48)^(BO$3-1)),0),IF(BO$3='Step 1_Expenditure2'!$F48,'Step 1_Expenditure2'!$E48,0))))</f>
        <v/>
      </c>
      <c r="BP26" s="55" t="str">
        <f>IF(BP$3="","",IF('Step 1_Expenditure2'!$E48=0,0,IF('Step 1_Expenditure2'!$D48="OPEX",IF(AND(BP$3&gt;='Step 1_Expenditure2'!$F48,'Step 1_Expenditure2'!$F48+'Step 1_Expenditure2'!$G48-1&gt;=BP$3),'Step 1_Expenditure2'!$E48*((1+'Step 1_Expenditure2'!$H48)^(BP$3-1)),0),IF(BP$3='Step 1_Expenditure2'!$F48,'Step 1_Expenditure2'!$E48,0))))</f>
        <v/>
      </c>
      <c r="BQ26" s="55" t="str">
        <f>IF(BQ$3="","",IF('Step 1_Expenditure2'!$E48=0,0,IF('Step 1_Expenditure2'!$D48="OPEX",IF(AND(BQ$3&gt;='Step 1_Expenditure2'!$F48,'Step 1_Expenditure2'!$F48+'Step 1_Expenditure2'!$G48-1&gt;=BQ$3),'Step 1_Expenditure2'!$E48*((1+'Step 1_Expenditure2'!$H48)^(BQ$3-1)),0),IF(BQ$3='Step 1_Expenditure2'!$F48,'Step 1_Expenditure2'!$E48,0))))</f>
        <v/>
      </c>
      <c r="BR26" s="55" t="str">
        <f>IF(BR$3="","",IF('Step 1_Expenditure2'!$E48=0,0,IF('Step 1_Expenditure2'!$D48="OPEX",IF(AND(BR$3&gt;='Step 1_Expenditure2'!$F48,'Step 1_Expenditure2'!$F48+'Step 1_Expenditure2'!$G48-1&gt;=BR$3),'Step 1_Expenditure2'!$E48*((1+'Step 1_Expenditure2'!$H48)^(BR$3-1)),0),IF(BR$3='Step 1_Expenditure2'!$F48,'Step 1_Expenditure2'!$E48,0))))</f>
        <v/>
      </c>
      <c r="BS26" s="55" t="str">
        <f>IF(BS$3="","",IF('Step 1_Expenditure2'!$E48=0,0,IF('Step 1_Expenditure2'!$D48="OPEX",IF(AND(BS$3&gt;='Step 1_Expenditure2'!$F48,'Step 1_Expenditure2'!$F48+'Step 1_Expenditure2'!$G48-1&gt;=BS$3),'Step 1_Expenditure2'!$E48*((1+'Step 1_Expenditure2'!$H48)^(BS$3-1)),0),IF(BS$3='Step 1_Expenditure2'!$F48,'Step 1_Expenditure2'!$E48,0))))</f>
        <v/>
      </c>
      <c r="BT26" s="55" t="str">
        <f>IF(BT$3="","",IF('Step 1_Expenditure2'!$E48=0,0,IF('Step 1_Expenditure2'!$D48="OPEX",IF(AND(BT$3&gt;='Step 1_Expenditure2'!$F48,'Step 1_Expenditure2'!$F48+'Step 1_Expenditure2'!$G48-1&gt;=BT$3),'Step 1_Expenditure2'!$E48*((1+'Step 1_Expenditure2'!$H48)^(BT$3-1)),0),IF(BT$3='Step 1_Expenditure2'!$F48,'Step 1_Expenditure2'!$E48,0))))</f>
        <v/>
      </c>
      <c r="BU26" s="55" t="str">
        <f>IF(BU$3="","",IF('Step 1_Expenditure2'!$E48=0,0,IF('Step 1_Expenditure2'!$D48="OPEX",IF(AND(BU$3&gt;='Step 1_Expenditure2'!$F48,'Step 1_Expenditure2'!$F48+'Step 1_Expenditure2'!$G48-1&gt;=BU$3),'Step 1_Expenditure2'!$E48*((1+'Step 1_Expenditure2'!$H48)^(BU$3-1)),0),IF(BU$3='Step 1_Expenditure2'!$F48,'Step 1_Expenditure2'!$E48,0))))</f>
        <v/>
      </c>
      <c r="BV26" s="55" t="str">
        <f>IF(BV$3="","",IF('Step 1_Expenditure2'!$E48=0,0,IF('Step 1_Expenditure2'!$D48="OPEX",IF(AND(BV$3&gt;='Step 1_Expenditure2'!$F48,'Step 1_Expenditure2'!$F48+'Step 1_Expenditure2'!$G48-1&gt;=BV$3),'Step 1_Expenditure2'!$E48*((1+'Step 1_Expenditure2'!$H48)^(BV$3-1)),0),IF(BV$3='Step 1_Expenditure2'!$F48,'Step 1_Expenditure2'!$E48,0))))</f>
        <v/>
      </c>
      <c r="BW26" s="55" t="str">
        <f>IF(BW$3="","",IF('Step 1_Expenditure2'!$E48=0,0,IF('Step 1_Expenditure2'!$D48="OPEX",IF(AND(BW$3&gt;='Step 1_Expenditure2'!$F48,'Step 1_Expenditure2'!$F48+'Step 1_Expenditure2'!$G48-1&gt;=BW$3),'Step 1_Expenditure2'!$E48*((1+'Step 1_Expenditure2'!$H48)^(BW$3-1)),0),IF(BW$3='Step 1_Expenditure2'!$F48,'Step 1_Expenditure2'!$E48,0))))</f>
        <v/>
      </c>
      <c r="BX26" s="55" t="str">
        <f>IF(BX$3="","",IF('Step 1_Expenditure2'!$E48=0,0,IF('Step 1_Expenditure2'!$D48="OPEX",IF(AND(BX$3&gt;='Step 1_Expenditure2'!$F48,'Step 1_Expenditure2'!$F48+'Step 1_Expenditure2'!$G48-1&gt;=BX$3),'Step 1_Expenditure2'!$E48*((1+'Step 1_Expenditure2'!$H48)^(BX$3-1)),0),IF(BX$3='Step 1_Expenditure2'!$F48,'Step 1_Expenditure2'!$E48,0))))</f>
        <v/>
      </c>
      <c r="BY26" s="55" t="str">
        <f>IF(BY$3="","",IF('Step 1_Expenditure2'!$E48=0,0,IF('Step 1_Expenditure2'!$D48="OPEX",IF(AND(BY$3&gt;='Step 1_Expenditure2'!$F48,'Step 1_Expenditure2'!$F48+'Step 1_Expenditure2'!$G48-1&gt;=BY$3),'Step 1_Expenditure2'!$E48*((1+'Step 1_Expenditure2'!$H48)^(BY$3-1)),0),IF(BY$3='Step 1_Expenditure2'!$F48,'Step 1_Expenditure2'!$E48,0))))</f>
        <v/>
      </c>
      <c r="BZ26" s="55" t="str">
        <f>IF(BZ$3="","",IF('Step 1_Expenditure2'!$E48=0,0,IF('Step 1_Expenditure2'!$D48="OPEX",IF(AND(BZ$3&gt;='Step 1_Expenditure2'!$F48,'Step 1_Expenditure2'!$F48+'Step 1_Expenditure2'!$G48-1&gt;=BZ$3),'Step 1_Expenditure2'!$E48*((1+'Step 1_Expenditure2'!$H48)^(BZ$3-1)),0),IF(BZ$3='Step 1_Expenditure2'!$F48,'Step 1_Expenditure2'!$E48,0))))</f>
        <v/>
      </c>
      <c r="CA26" s="55" t="str">
        <f>IF(CA$3="","",IF('Step 1_Expenditure2'!$E48=0,0,IF('Step 1_Expenditure2'!$D48="OPEX",IF(AND(CA$3&gt;='Step 1_Expenditure2'!$F48,'Step 1_Expenditure2'!$F48+'Step 1_Expenditure2'!$G48-1&gt;=CA$3),'Step 1_Expenditure2'!$E48*((1+'Step 1_Expenditure2'!$H48)^(CA$3-1)),0),IF(CA$3='Step 1_Expenditure2'!$F48,'Step 1_Expenditure2'!$E48,0))))</f>
        <v/>
      </c>
      <c r="CB26" s="55" t="str">
        <f>IF(CB$3="","",IF('Step 1_Expenditure2'!$E48=0,0,IF('Step 1_Expenditure2'!$D48="OPEX",IF(AND(CB$3&gt;='Step 1_Expenditure2'!$F48,'Step 1_Expenditure2'!$F48+'Step 1_Expenditure2'!$G48-1&gt;=CB$3),'Step 1_Expenditure2'!$E48*((1+'Step 1_Expenditure2'!$H48)^(CB$3-1)),0),IF(CB$3='Step 1_Expenditure2'!$F48,'Step 1_Expenditure2'!$E48,0))))</f>
        <v/>
      </c>
      <c r="CC26" s="55" t="str">
        <f>IF(CC$3="","",IF('Step 1_Expenditure2'!$E48=0,0,IF('Step 1_Expenditure2'!$D48="OPEX",IF(AND(CC$3&gt;='Step 1_Expenditure2'!$F48,'Step 1_Expenditure2'!$F48+'Step 1_Expenditure2'!$G48-1&gt;=CC$3),'Step 1_Expenditure2'!$E48*((1+'Step 1_Expenditure2'!$H48)^(CC$3-1)),0),IF(CC$3='Step 1_Expenditure2'!$F48,'Step 1_Expenditure2'!$E48,0))))</f>
        <v/>
      </c>
      <c r="CD26" s="55" t="str">
        <f>IF(CD$3="","",IF('Step 1_Expenditure2'!$E48=0,0,IF('Step 1_Expenditure2'!$D48="OPEX",IF(AND(CD$3&gt;='Step 1_Expenditure2'!$F48,'Step 1_Expenditure2'!$F48+'Step 1_Expenditure2'!$G48-1&gt;=CD$3),'Step 1_Expenditure2'!$E48*((1+'Step 1_Expenditure2'!$H48)^(CD$3-1)),0),IF(CD$3='Step 1_Expenditure2'!$F48,'Step 1_Expenditure2'!$E48,0))))</f>
        <v/>
      </c>
      <c r="CE26" s="55" t="str">
        <f>IF(CE$3="","",IF('Step 1_Expenditure2'!$E48=0,0,IF('Step 1_Expenditure2'!$D48="OPEX",IF(AND(CE$3&gt;='Step 1_Expenditure2'!$F48,'Step 1_Expenditure2'!$F48+'Step 1_Expenditure2'!$G48-1&gt;=CE$3),'Step 1_Expenditure2'!$E48*((1+'Step 1_Expenditure2'!$H48)^(CE$3-1)),0),IF(CE$3='Step 1_Expenditure2'!$F48,'Step 1_Expenditure2'!$E48,0))))</f>
        <v/>
      </c>
      <c r="CF26" s="55" t="str">
        <f>IF(CF$3="","",IF('Step 1_Expenditure2'!$E48=0,0,IF('Step 1_Expenditure2'!$D48="OPEX",IF(AND(CF$3&gt;='Step 1_Expenditure2'!$F48,'Step 1_Expenditure2'!$F48+'Step 1_Expenditure2'!$G48-1&gt;=CF$3),'Step 1_Expenditure2'!$E48*((1+'Step 1_Expenditure2'!$H48)^(CF$3-1)),0),IF(CF$3='Step 1_Expenditure2'!$F48,'Step 1_Expenditure2'!$E48,0))))</f>
        <v/>
      </c>
      <c r="CG26" s="55" t="str">
        <f>IF(CG$3="","",IF('Step 1_Expenditure2'!$E48=0,0,IF('Step 1_Expenditure2'!$D48="OPEX",IF(AND(CG$3&gt;='Step 1_Expenditure2'!$F48,'Step 1_Expenditure2'!$F48+'Step 1_Expenditure2'!$G48-1&gt;=CG$3),'Step 1_Expenditure2'!$E48*((1+'Step 1_Expenditure2'!$H48)^(CG$3-1)),0),IF(CG$3='Step 1_Expenditure2'!$F48,'Step 1_Expenditure2'!$E48,0))))</f>
        <v/>
      </c>
      <c r="CH26" s="55" t="str">
        <f>IF(CH$3="","",IF('Step 1_Expenditure2'!$E48=0,0,IF('Step 1_Expenditure2'!$D48="OPEX",IF(AND(CH$3&gt;='Step 1_Expenditure2'!$F48,'Step 1_Expenditure2'!$F48+'Step 1_Expenditure2'!$G48-1&gt;=CH$3),'Step 1_Expenditure2'!$E48*((1+'Step 1_Expenditure2'!$H48)^(CH$3-1)),0),IF(CH$3='Step 1_Expenditure2'!$F48,'Step 1_Expenditure2'!$E48,0))))</f>
        <v/>
      </c>
      <c r="CI26" s="55" t="str">
        <f>IF(CI$3="","",IF('Step 1_Expenditure2'!$E48=0,0,IF('Step 1_Expenditure2'!$D48="OPEX",IF(AND(CI$3&gt;='Step 1_Expenditure2'!$F48,'Step 1_Expenditure2'!$F48+'Step 1_Expenditure2'!$G48-1&gt;=CI$3),'Step 1_Expenditure2'!$E48*((1+'Step 1_Expenditure2'!$H48)^(CI$3-1)),0),IF(CI$3='Step 1_Expenditure2'!$F48,'Step 1_Expenditure2'!$E48,0))))</f>
        <v/>
      </c>
      <c r="CJ26" s="55" t="str">
        <f>IF(CJ$3="","",IF('Step 1_Expenditure2'!$E48=0,0,IF('Step 1_Expenditure2'!$D48="OPEX",IF(AND(CJ$3&gt;='Step 1_Expenditure2'!$F48,'Step 1_Expenditure2'!$F48+'Step 1_Expenditure2'!$G48-1&gt;=CJ$3),'Step 1_Expenditure2'!$E48*((1+'Step 1_Expenditure2'!$H48)^(CJ$3-1)),0),IF(CJ$3='Step 1_Expenditure2'!$F48,'Step 1_Expenditure2'!$E48,0))))</f>
        <v/>
      </c>
      <c r="CK26" s="55" t="str">
        <f>IF(CK$3="","",IF('Step 1_Expenditure2'!$E48=0,0,IF('Step 1_Expenditure2'!$D48="OPEX",IF(AND(CK$3&gt;='Step 1_Expenditure2'!$F48,'Step 1_Expenditure2'!$F48+'Step 1_Expenditure2'!$G48-1&gt;=CK$3),'Step 1_Expenditure2'!$E48*((1+'Step 1_Expenditure2'!$H48)^(CK$3-1)),0),IF(CK$3='Step 1_Expenditure2'!$F48,'Step 1_Expenditure2'!$E48,0))))</f>
        <v/>
      </c>
      <c r="CL26" s="55" t="str">
        <f>IF(CL$3="","",IF('Step 1_Expenditure2'!$E48=0,0,IF('Step 1_Expenditure2'!$D48="OPEX",IF(AND(CL$3&gt;='Step 1_Expenditure2'!$F48,'Step 1_Expenditure2'!$F48+'Step 1_Expenditure2'!$G48-1&gt;=CL$3),'Step 1_Expenditure2'!$E48*((1+'Step 1_Expenditure2'!$H48)^(CL$3-1)),0),IF(CL$3='Step 1_Expenditure2'!$F48,'Step 1_Expenditure2'!$E48,0))))</f>
        <v/>
      </c>
      <c r="CM26" s="55" t="str">
        <f>IF(CM$3="","",IF('Step 1_Expenditure2'!$E48=0,0,IF('Step 1_Expenditure2'!$D48="OPEX",IF(AND(CM$3&gt;='Step 1_Expenditure2'!$F48,'Step 1_Expenditure2'!$F48+'Step 1_Expenditure2'!$G48-1&gt;=CM$3),'Step 1_Expenditure2'!$E48*((1+'Step 1_Expenditure2'!$H48)^(CM$3-1)),0),IF(CM$3='Step 1_Expenditure2'!$F48,'Step 1_Expenditure2'!$E48,0))))</f>
        <v/>
      </c>
      <c r="CN26" s="55" t="str">
        <f>IF(CN$3="","",IF('Step 1_Expenditure2'!$E48=0,0,IF('Step 1_Expenditure2'!$D48="OPEX",IF(AND(CN$3&gt;='Step 1_Expenditure2'!$F48,'Step 1_Expenditure2'!$F48+'Step 1_Expenditure2'!$G48-1&gt;=CN$3),'Step 1_Expenditure2'!$E48*((1+'Step 1_Expenditure2'!$H48)^(CN$3-1)),0),IF(CN$3='Step 1_Expenditure2'!$F48,'Step 1_Expenditure2'!$E48,0))))</f>
        <v/>
      </c>
      <c r="CO26" s="55" t="str">
        <f>IF(CO$3="","",IF('Step 1_Expenditure2'!$E48=0,0,IF('Step 1_Expenditure2'!$D48="OPEX",IF(AND(CO$3&gt;='Step 1_Expenditure2'!$F48,'Step 1_Expenditure2'!$F48+'Step 1_Expenditure2'!$G48-1&gt;=CO$3),'Step 1_Expenditure2'!$E48*((1+'Step 1_Expenditure2'!$H48)^(CO$3-1)),0),IF(CO$3='Step 1_Expenditure2'!$F48,'Step 1_Expenditure2'!$E48,0))))</f>
        <v/>
      </c>
      <c r="CP26" s="55" t="str">
        <f>IF(CP$3="","",IF('Step 1_Expenditure2'!$E48=0,0,IF('Step 1_Expenditure2'!$D48="OPEX",IF(AND(CP$3&gt;='Step 1_Expenditure2'!$F48,'Step 1_Expenditure2'!$F48+'Step 1_Expenditure2'!$G48-1&gt;=CP$3),'Step 1_Expenditure2'!$E48*((1+'Step 1_Expenditure2'!$H48)^(CP$3-1)),0),IF(CP$3='Step 1_Expenditure2'!$F48,'Step 1_Expenditure2'!$E48,0))))</f>
        <v/>
      </c>
      <c r="CQ26" s="55" t="str">
        <f>IF(CQ$3="","",IF('Step 1_Expenditure2'!$E48=0,0,IF('Step 1_Expenditure2'!$D48="OPEX",IF(AND(CQ$3&gt;='Step 1_Expenditure2'!$F48,'Step 1_Expenditure2'!$F48+'Step 1_Expenditure2'!$G48-1&gt;=CQ$3),'Step 1_Expenditure2'!$E48*((1+'Step 1_Expenditure2'!$H48)^(CQ$3-1)),0),IF(CQ$3='Step 1_Expenditure2'!$F48,'Step 1_Expenditure2'!$E48,0))))</f>
        <v/>
      </c>
      <c r="CR26" s="55" t="str">
        <f>IF(CR$3="","",IF('Step 1_Expenditure2'!$E48=0,0,IF('Step 1_Expenditure2'!$D48="OPEX",IF(AND(CR$3&gt;='Step 1_Expenditure2'!$F48,'Step 1_Expenditure2'!$F48+'Step 1_Expenditure2'!$G48-1&gt;=CR$3),'Step 1_Expenditure2'!$E48*((1+'Step 1_Expenditure2'!$H48)^(CR$3-1)),0),IF(CR$3='Step 1_Expenditure2'!$F48,'Step 1_Expenditure2'!$E48,0))))</f>
        <v/>
      </c>
      <c r="CS26" s="55" t="str">
        <f>IF(CS$3="","",IF('Step 1_Expenditure2'!$E48=0,0,IF('Step 1_Expenditure2'!$D48="OPEX",IF(AND(CS$3&gt;='Step 1_Expenditure2'!$F48,'Step 1_Expenditure2'!$F48+'Step 1_Expenditure2'!$G48-1&gt;=CS$3),'Step 1_Expenditure2'!$E48*((1+'Step 1_Expenditure2'!$H48)^(CS$3-1)),0),IF(CS$3='Step 1_Expenditure2'!$F48,'Step 1_Expenditure2'!$E48,0))))</f>
        <v/>
      </c>
      <c r="CT26" s="55" t="str">
        <f>IF(CT$3="","",IF('Step 1_Expenditure2'!$E48=0,0,IF('Step 1_Expenditure2'!$D48="OPEX",IF(AND(CT$3&gt;='Step 1_Expenditure2'!$F48,'Step 1_Expenditure2'!$F48+'Step 1_Expenditure2'!$G48-1&gt;=CT$3),'Step 1_Expenditure2'!$E48*((1+'Step 1_Expenditure2'!$H48)^(CT$3-1)),0),IF(CT$3='Step 1_Expenditure2'!$F48,'Step 1_Expenditure2'!$E48,0))))</f>
        <v/>
      </c>
      <c r="CU26" s="55" t="str">
        <f>IF(CU$3="","",IF('Step 1_Expenditure2'!$E48=0,0,IF('Step 1_Expenditure2'!$D48="OPEX",IF(AND(CU$3&gt;='Step 1_Expenditure2'!$F48,'Step 1_Expenditure2'!$F48+'Step 1_Expenditure2'!$G48-1&gt;=CU$3),'Step 1_Expenditure2'!$E48*((1+'Step 1_Expenditure2'!$H48)^(CU$3-1)),0),IF(CU$3='Step 1_Expenditure2'!$F48,'Step 1_Expenditure2'!$E48,0))))</f>
        <v/>
      </c>
      <c r="CV26" s="55" t="str">
        <f>IF(CV$3="","",IF('Step 1_Expenditure2'!$E48=0,0,IF('Step 1_Expenditure2'!$D48="OPEX",IF(AND(CV$3&gt;='Step 1_Expenditure2'!$F48,'Step 1_Expenditure2'!$F48+'Step 1_Expenditure2'!$G48-1&gt;=CV$3),'Step 1_Expenditure2'!$E48*((1+'Step 1_Expenditure2'!$H48)^(CV$3-1)),0),IF(CV$3='Step 1_Expenditure2'!$F48,'Step 1_Expenditure2'!$E48,0))))</f>
        <v/>
      </c>
      <c r="CW26" s="55" t="str">
        <f>IF(CW$3="","",IF('Step 1_Expenditure2'!$E48=0,0,IF('Step 1_Expenditure2'!$D48="OPEX",IF(AND(CW$3&gt;='Step 1_Expenditure2'!$F48,'Step 1_Expenditure2'!$F48+'Step 1_Expenditure2'!$G48-1&gt;=CW$3),'Step 1_Expenditure2'!$E48*((1+'Step 1_Expenditure2'!$H48)^(CW$3-1)),0),IF(CW$3='Step 1_Expenditure2'!$F48,'Step 1_Expenditure2'!$E48,0))))</f>
        <v/>
      </c>
      <c r="CX26" s="55" t="str">
        <f>IF(CX$3="","",IF('Step 1_Expenditure2'!$E48=0,0,IF('Step 1_Expenditure2'!$D48="OPEX",IF(AND(CX$3&gt;='Step 1_Expenditure2'!$F48,'Step 1_Expenditure2'!$F48+'Step 1_Expenditure2'!$G48-1&gt;=CX$3),'Step 1_Expenditure2'!$E48*((1+'Step 1_Expenditure2'!$H48)^(CX$3-1)),0),IF(CX$3='Step 1_Expenditure2'!$F48,'Step 1_Expenditure2'!$E48,0))))</f>
        <v/>
      </c>
      <c r="CY26" s="55" t="str">
        <f>IF(CY$3="","",IF('Step 1_Expenditure2'!$E48=0,0,IF('Step 1_Expenditure2'!$D48="OPEX",IF(AND(CY$3&gt;='Step 1_Expenditure2'!$F48,'Step 1_Expenditure2'!$F48+'Step 1_Expenditure2'!$G48-1&gt;=CY$3),'Step 1_Expenditure2'!$E48*((1+'Step 1_Expenditure2'!$H48)^(CY$3-1)),0),IF(CY$3='Step 1_Expenditure2'!$F48,'Step 1_Expenditure2'!$E48,0))))</f>
        <v/>
      </c>
      <c r="CZ26" s="55" t="str">
        <f>IF(CZ$3="","",IF('Step 1_Expenditure2'!$E48=0,0,IF('Step 1_Expenditure2'!$D48="OPEX",IF(AND(CZ$3&gt;='Step 1_Expenditure2'!$F48,'Step 1_Expenditure2'!$F48+'Step 1_Expenditure2'!$G48-1&gt;=CZ$3),'Step 1_Expenditure2'!$E48*((1+'Step 1_Expenditure2'!$H48)^(CZ$3-1)),0),IF(CZ$3='Step 1_Expenditure2'!$F48,'Step 1_Expenditure2'!$E48,0))))</f>
        <v/>
      </c>
      <c r="DA26" s="55" t="str">
        <f>IF(DA$3="","",IF('Step 1_Expenditure2'!$E48=0,0,IF('Step 1_Expenditure2'!$D48="OPEX",IF(AND(DA$3&gt;='Step 1_Expenditure2'!$F48,'Step 1_Expenditure2'!$F48+'Step 1_Expenditure2'!$G48-1&gt;=DA$3),'Step 1_Expenditure2'!$E48*((1+'Step 1_Expenditure2'!$H48)^(DA$3-1)),0),IF(DA$3='Step 1_Expenditure2'!$F48,'Step 1_Expenditure2'!$E48,0))))</f>
        <v/>
      </c>
      <c r="DB26" s="55" t="str">
        <f>IF(DB$3="","",IF('Step 1_Expenditure2'!$E48=0,0,IF('Step 1_Expenditure2'!$D48="OPEX",IF(AND(DB$3&gt;='Step 1_Expenditure2'!$F48,'Step 1_Expenditure2'!$F48+'Step 1_Expenditure2'!$G48-1&gt;=DB$3),'Step 1_Expenditure2'!$E48*((1+'Step 1_Expenditure2'!$H48)^(DB$3-1)),0),IF(DB$3='Step 1_Expenditure2'!$F48,'Step 1_Expenditure2'!$E48,0))))</f>
        <v/>
      </c>
      <c r="DC26" s="1"/>
    </row>
    <row r="27" spans="1:107" s="3" customFormat="1" x14ac:dyDescent="0.25">
      <c r="A27" s="3">
        <f t="shared" si="0"/>
        <v>0</v>
      </c>
      <c r="B27" s="22" t="str">
        <f>IF('Step 1_Expenditure2'!E49&gt;0,'Step 1_Expenditure2'!B49,"")</f>
        <v/>
      </c>
      <c r="C27" s="152" t="str">
        <f>IF('Step 1_Expenditure2'!E49&gt;0,'Step 1_Expenditure2'!D49,"")</f>
        <v/>
      </c>
      <c r="D27" s="158" t="str">
        <f>IF('Step 1_Expenditure2'!E49&gt;0,IF('Step 1_Expenditure2'!F49+'Step 1_Expenditure2'!G49&gt;'Step 1_Expenditure2'!$C$20,'Step 1_Expenditure2'!$C$20,'Step 1_Expenditure2'!F49+'Step 1_Expenditure2'!G49),"")</f>
        <v/>
      </c>
      <c r="E27" s="22" t="str">
        <f>IF('Step 1_Expenditure2'!E49&gt;0,'Step 1_Expenditure2'!C49,"")</f>
        <v/>
      </c>
      <c r="F27" s="55">
        <f>IF(F$3="","",IF('Step 1_Expenditure2'!$E49=0,0,IF('Step 1_Expenditure2'!$D49="OPEX",IF(AND(F$3&gt;='Step 1_Expenditure2'!$F49,'Step 1_Expenditure2'!$F49+'Step 1_Expenditure2'!$G49-1&gt;=F$3),'Step 1_Expenditure2'!$E49*((1+'Step 1_Expenditure2'!$H49)^(F$3)),0),IF(F$3='Step 1_Expenditure2'!$F49,'Step 1_Expenditure2'!$E49,0))))</f>
        <v>0</v>
      </c>
      <c r="G27" s="55">
        <f>IF(G$3="","",IF('Step 1_Expenditure2'!$E49=0,0,IF('Step 1_Expenditure2'!$D49="OPEX",IF(AND(G$3&gt;='Step 1_Expenditure2'!$F49,'Step 1_Expenditure2'!$F49+'Step 1_Expenditure2'!$G49-1&gt;=G$3),'Step 1_Expenditure2'!$E49*((1+'Step 1_Expenditure2'!$H49)^(G$3-1)),0),IF(G$3='Step 1_Expenditure2'!$F49,'Step 1_Expenditure2'!$E49,0))))</f>
        <v>0</v>
      </c>
      <c r="H27" s="55">
        <f>IF(H$3="","",IF('Step 1_Expenditure2'!$E49=0,0,IF('Step 1_Expenditure2'!$D49="OPEX",IF(AND(H$3&gt;='Step 1_Expenditure2'!$F49,'Step 1_Expenditure2'!$F49+'Step 1_Expenditure2'!$G49-1&gt;=H$3),'Step 1_Expenditure2'!$E49*((1+'Step 1_Expenditure2'!$H49)^(H$3-1)),0),IF(H$3='Step 1_Expenditure2'!$F49,'Step 1_Expenditure2'!$E49,0))))</f>
        <v>0</v>
      </c>
      <c r="I27" s="55">
        <f>IF(I$3="","",IF('Step 1_Expenditure2'!$E49=0,0,IF('Step 1_Expenditure2'!$D49="OPEX",IF(AND(I$3&gt;='Step 1_Expenditure2'!$F49,'Step 1_Expenditure2'!$F49+'Step 1_Expenditure2'!$G49-1&gt;=I$3),'Step 1_Expenditure2'!$E49*((1+'Step 1_Expenditure2'!$H49)^(I$3-1)),0),IF(I$3='Step 1_Expenditure2'!$F49,'Step 1_Expenditure2'!$E49,0))))</f>
        <v>0</v>
      </c>
      <c r="J27" s="55">
        <f>IF(J$3="","",IF('Step 1_Expenditure2'!$E49=0,0,IF('Step 1_Expenditure2'!$D49="OPEX",IF(AND(J$3&gt;='Step 1_Expenditure2'!$F49,'Step 1_Expenditure2'!$F49+'Step 1_Expenditure2'!$G49-1&gt;=J$3),'Step 1_Expenditure2'!$E49*((1+'Step 1_Expenditure2'!$H49)^(J$3-1)),0),IF(J$3='Step 1_Expenditure2'!$F49,'Step 1_Expenditure2'!$E49,0))))</f>
        <v>0</v>
      </c>
      <c r="K27" s="55">
        <f>IF(K$3="","",IF('Step 1_Expenditure2'!$E49=0,0,IF('Step 1_Expenditure2'!$D49="OPEX",IF(AND(K$3&gt;='Step 1_Expenditure2'!$F49,'Step 1_Expenditure2'!$F49+'Step 1_Expenditure2'!$G49-1&gt;=K$3),'Step 1_Expenditure2'!$E49*((1+'Step 1_Expenditure2'!$H49)^(K$3-1)),0),IF(K$3='Step 1_Expenditure2'!$F49,'Step 1_Expenditure2'!$E49,0))))</f>
        <v>0</v>
      </c>
      <c r="L27" s="55">
        <f>IF(L$3="","",IF('Step 1_Expenditure2'!$E49=0,0,IF('Step 1_Expenditure2'!$D49="OPEX",IF(AND(L$3&gt;='Step 1_Expenditure2'!$F49,'Step 1_Expenditure2'!$F49+'Step 1_Expenditure2'!$G49-1&gt;=L$3),'Step 1_Expenditure2'!$E49*((1+'Step 1_Expenditure2'!$H49)^(L$3-1)),0),IF(L$3='Step 1_Expenditure2'!$F49,'Step 1_Expenditure2'!$E49,0))))</f>
        <v>0</v>
      </c>
      <c r="M27" s="55">
        <f>IF(M$3="","",IF('Step 1_Expenditure2'!$E49=0,0,IF('Step 1_Expenditure2'!$D49="OPEX",IF(AND(M$3&gt;='Step 1_Expenditure2'!$F49,'Step 1_Expenditure2'!$F49+'Step 1_Expenditure2'!$G49-1&gt;=M$3),'Step 1_Expenditure2'!$E49*((1+'Step 1_Expenditure2'!$H49)^(M$3-1)),0),IF(M$3='Step 1_Expenditure2'!$F49,'Step 1_Expenditure2'!$E49,0))))</f>
        <v>0</v>
      </c>
      <c r="N27" s="55">
        <f>IF(N$3="","",IF('Step 1_Expenditure2'!$E49=0,0,IF('Step 1_Expenditure2'!$D49="OPEX",IF(AND(N$3&gt;='Step 1_Expenditure2'!$F49,'Step 1_Expenditure2'!$F49+'Step 1_Expenditure2'!$G49-1&gt;=N$3),'Step 1_Expenditure2'!$E49*((1+'Step 1_Expenditure2'!$H49)^(N$3-1)),0),IF(N$3='Step 1_Expenditure2'!$F49,'Step 1_Expenditure2'!$E49,0))))</f>
        <v>0</v>
      </c>
      <c r="O27" s="55">
        <f>IF(O$3="","",IF('Step 1_Expenditure2'!$E49=0,0,IF('Step 1_Expenditure2'!$D49="OPEX",IF(AND(O$3&gt;='Step 1_Expenditure2'!$F49,'Step 1_Expenditure2'!$F49+'Step 1_Expenditure2'!$G49-1&gt;=O$3),'Step 1_Expenditure2'!$E49*((1+'Step 1_Expenditure2'!$H49)^(O$3-1)),0),IF(O$3='Step 1_Expenditure2'!$F49,'Step 1_Expenditure2'!$E49,0))))</f>
        <v>0</v>
      </c>
      <c r="P27" s="55">
        <f>IF(P$3="","",IF('Step 1_Expenditure2'!$E49=0,0,IF('Step 1_Expenditure2'!$D49="OPEX",IF(AND(P$3&gt;='Step 1_Expenditure2'!$F49,'Step 1_Expenditure2'!$F49+'Step 1_Expenditure2'!$G49-1&gt;=P$3),'Step 1_Expenditure2'!$E49*((1+'Step 1_Expenditure2'!$H49)^(P$3-1)),0),IF(P$3='Step 1_Expenditure2'!$F49,'Step 1_Expenditure2'!$E49,0))))</f>
        <v>0</v>
      </c>
      <c r="Q27" s="55">
        <f>IF(Q$3="","",IF('Step 1_Expenditure2'!$E49=0,0,IF('Step 1_Expenditure2'!$D49="OPEX",IF(AND(Q$3&gt;='Step 1_Expenditure2'!$F49,'Step 1_Expenditure2'!$F49+'Step 1_Expenditure2'!$G49-1&gt;=Q$3),'Step 1_Expenditure2'!$E49*((1+'Step 1_Expenditure2'!$H49)^(Q$3-1)),0),IF(Q$3='Step 1_Expenditure2'!$F49,'Step 1_Expenditure2'!$E49,0))))</f>
        <v>0</v>
      </c>
      <c r="R27" s="55">
        <f>IF(R$3="","",IF('Step 1_Expenditure2'!$E49=0,0,IF('Step 1_Expenditure2'!$D49="OPEX",IF(AND(R$3&gt;='Step 1_Expenditure2'!$F49,'Step 1_Expenditure2'!$F49+'Step 1_Expenditure2'!$G49-1&gt;=R$3),'Step 1_Expenditure2'!$E49*((1+'Step 1_Expenditure2'!$H49)^(R$3-1)),0),IF(R$3='Step 1_Expenditure2'!$F49,'Step 1_Expenditure2'!$E49,0))))</f>
        <v>0</v>
      </c>
      <c r="S27" s="55">
        <f>IF(S$3="","",IF('Step 1_Expenditure2'!$E49=0,0,IF('Step 1_Expenditure2'!$D49="OPEX",IF(AND(S$3&gt;='Step 1_Expenditure2'!$F49,'Step 1_Expenditure2'!$F49+'Step 1_Expenditure2'!$G49-1&gt;=S$3),'Step 1_Expenditure2'!$E49*((1+'Step 1_Expenditure2'!$H49)^(S$3-1)),0),IF(S$3='Step 1_Expenditure2'!$F49,'Step 1_Expenditure2'!$E49,0))))</f>
        <v>0</v>
      </c>
      <c r="T27" s="55">
        <f>IF(T$3="","",IF('Step 1_Expenditure2'!$E49=0,0,IF('Step 1_Expenditure2'!$D49="OPEX",IF(AND(T$3&gt;='Step 1_Expenditure2'!$F49,'Step 1_Expenditure2'!$F49+'Step 1_Expenditure2'!$G49-1&gt;=T$3),'Step 1_Expenditure2'!$E49*((1+'Step 1_Expenditure2'!$H49)^(T$3-1)),0),IF(T$3='Step 1_Expenditure2'!$F49,'Step 1_Expenditure2'!$E49,0))))</f>
        <v>0</v>
      </c>
      <c r="U27" s="55">
        <f>IF(U$3="","",IF('Step 1_Expenditure2'!$E49=0,0,IF('Step 1_Expenditure2'!$D49="OPEX",IF(AND(U$3&gt;='Step 1_Expenditure2'!$F49,'Step 1_Expenditure2'!$F49+'Step 1_Expenditure2'!$G49-1&gt;=U$3),'Step 1_Expenditure2'!$E49*((1+'Step 1_Expenditure2'!$H49)^(U$3-1)),0),IF(U$3='Step 1_Expenditure2'!$F49,'Step 1_Expenditure2'!$E49,0))))</f>
        <v>0</v>
      </c>
      <c r="V27" s="55">
        <f>IF(V$3="","",IF('Step 1_Expenditure2'!$E49=0,0,IF('Step 1_Expenditure2'!$D49="OPEX",IF(AND(V$3&gt;='Step 1_Expenditure2'!$F49,'Step 1_Expenditure2'!$F49+'Step 1_Expenditure2'!$G49-1&gt;=V$3),'Step 1_Expenditure2'!$E49*((1+'Step 1_Expenditure2'!$H49)^(V$3-1)),0),IF(V$3='Step 1_Expenditure2'!$F49,'Step 1_Expenditure2'!$E49,0))))</f>
        <v>0</v>
      </c>
      <c r="W27" s="55">
        <f>IF(W$3="","",IF('Step 1_Expenditure2'!$E49=0,0,IF('Step 1_Expenditure2'!$D49="OPEX",IF(AND(W$3&gt;='Step 1_Expenditure2'!$F49,'Step 1_Expenditure2'!$F49+'Step 1_Expenditure2'!$G49-1&gt;=W$3),'Step 1_Expenditure2'!$E49*((1+'Step 1_Expenditure2'!$H49)^(W$3-1)),0),IF(W$3='Step 1_Expenditure2'!$F49,'Step 1_Expenditure2'!$E49,0))))</f>
        <v>0</v>
      </c>
      <c r="X27" s="55">
        <f>IF(X$3="","",IF('Step 1_Expenditure2'!$E49=0,0,IF('Step 1_Expenditure2'!$D49="OPEX",IF(AND(X$3&gt;='Step 1_Expenditure2'!$F49,'Step 1_Expenditure2'!$F49+'Step 1_Expenditure2'!$G49-1&gt;=X$3),'Step 1_Expenditure2'!$E49*((1+'Step 1_Expenditure2'!$H49)^(X$3-1)),0),IF(X$3='Step 1_Expenditure2'!$F49,'Step 1_Expenditure2'!$E49,0))))</f>
        <v>0</v>
      </c>
      <c r="Y27" s="55">
        <f>IF(Y$3="","",IF('Step 1_Expenditure2'!$E49=0,0,IF('Step 1_Expenditure2'!$D49="OPEX",IF(AND(Y$3&gt;='Step 1_Expenditure2'!$F49,'Step 1_Expenditure2'!$F49+'Step 1_Expenditure2'!$G49-1&gt;=Y$3),'Step 1_Expenditure2'!$E49*((1+'Step 1_Expenditure2'!$H49)^(Y$3-1)),0),IF(Y$3='Step 1_Expenditure2'!$F49,'Step 1_Expenditure2'!$E49,0))))</f>
        <v>0</v>
      </c>
      <c r="Z27" s="55">
        <f>IF(Z$3="","",IF('Step 1_Expenditure2'!$E49=0,0,IF('Step 1_Expenditure2'!$D49="OPEX",IF(AND(Z$3&gt;='Step 1_Expenditure2'!$F49,'Step 1_Expenditure2'!$F49+'Step 1_Expenditure2'!$G49-1&gt;=Z$3),'Step 1_Expenditure2'!$E49*((1+'Step 1_Expenditure2'!$H49)^(Z$3-1)),0),IF(Z$3='Step 1_Expenditure2'!$F49,'Step 1_Expenditure2'!$E49,0))))</f>
        <v>0</v>
      </c>
      <c r="AA27" s="55" t="str">
        <f>IF(AA$3="","",IF('Step 1_Expenditure2'!$E49=0,0,IF('Step 1_Expenditure2'!$D49="OPEX",IF(AND(AA$3&gt;='Step 1_Expenditure2'!$F49,'Step 1_Expenditure2'!$F49+'Step 1_Expenditure2'!$G49-1&gt;=AA$3),'Step 1_Expenditure2'!$E49*((1+'Step 1_Expenditure2'!$H49)^(AA$3-1)),0),IF(AA$3='Step 1_Expenditure2'!$F49,'Step 1_Expenditure2'!$E49,0))))</f>
        <v/>
      </c>
      <c r="AB27" s="55" t="str">
        <f>IF(AB$3="","",IF('Step 1_Expenditure2'!$E49=0,0,IF('Step 1_Expenditure2'!$D49="OPEX",IF(AND(AB$3&gt;='Step 1_Expenditure2'!$F49,'Step 1_Expenditure2'!$F49+'Step 1_Expenditure2'!$G49-1&gt;=AB$3),'Step 1_Expenditure2'!$E49*((1+'Step 1_Expenditure2'!$H49)^(AB$3-1)),0),IF(AB$3='Step 1_Expenditure2'!$F49,'Step 1_Expenditure2'!$E49,0))))</f>
        <v/>
      </c>
      <c r="AC27" s="55" t="str">
        <f>IF(AC$3="","",IF('Step 1_Expenditure2'!$E49=0,0,IF('Step 1_Expenditure2'!$D49="OPEX",IF(AND(AC$3&gt;='Step 1_Expenditure2'!$F49,'Step 1_Expenditure2'!$F49+'Step 1_Expenditure2'!$G49-1&gt;=AC$3),'Step 1_Expenditure2'!$E49*((1+'Step 1_Expenditure2'!$H49)^(AC$3-1)),0),IF(AC$3='Step 1_Expenditure2'!$F49,'Step 1_Expenditure2'!$E49,0))))</f>
        <v/>
      </c>
      <c r="AD27" s="55" t="str">
        <f>IF(AD$3="","",IF('Step 1_Expenditure2'!$E49=0,0,IF('Step 1_Expenditure2'!$D49="OPEX",IF(AND(AD$3&gt;='Step 1_Expenditure2'!$F49,'Step 1_Expenditure2'!$F49+'Step 1_Expenditure2'!$G49-1&gt;=AD$3),'Step 1_Expenditure2'!$E49*((1+'Step 1_Expenditure2'!$H49)^(AD$3-1)),0),IF(AD$3='Step 1_Expenditure2'!$F49,'Step 1_Expenditure2'!$E49,0))))</f>
        <v/>
      </c>
      <c r="AE27" s="55" t="str">
        <f>IF(AE$3="","",IF('Step 1_Expenditure2'!$E49=0,0,IF('Step 1_Expenditure2'!$D49="OPEX",IF(AND(AE$3&gt;='Step 1_Expenditure2'!$F49,'Step 1_Expenditure2'!$F49+'Step 1_Expenditure2'!$G49-1&gt;=AE$3),'Step 1_Expenditure2'!$E49*((1+'Step 1_Expenditure2'!$H49)^(AE$3-1)),0),IF(AE$3='Step 1_Expenditure2'!$F49,'Step 1_Expenditure2'!$E49,0))))</f>
        <v/>
      </c>
      <c r="AF27" s="55" t="str">
        <f>IF(AF$3="","",IF('Step 1_Expenditure2'!$E49=0,0,IF('Step 1_Expenditure2'!$D49="OPEX",IF(AND(AF$3&gt;='Step 1_Expenditure2'!$F49,'Step 1_Expenditure2'!$F49+'Step 1_Expenditure2'!$G49-1&gt;=AF$3),'Step 1_Expenditure2'!$E49*((1+'Step 1_Expenditure2'!$H49)^(AF$3-1)),0),IF(AF$3='Step 1_Expenditure2'!$F49,'Step 1_Expenditure2'!$E49,0))))</f>
        <v/>
      </c>
      <c r="AG27" s="55" t="str">
        <f>IF(AG$3="","",IF('Step 1_Expenditure2'!$E49=0,0,IF('Step 1_Expenditure2'!$D49="OPEX",IF(AND(AG$3&gt;='Step 1_Expenditure2'!$F49,'Step 1_Expenditure2'!$F49+'Step 1_Expenditure2'!$G49-1&gt;=AG$3),'Step 1_Expenditure2'!$E49*((1+'Step 1_Expenditure2'!$H49)^(AG$3-1)),0),IF(AG$3='Step 1_Expenditure2'!$F49,'Step 1_Expenditure2'!$E49,0))))</f>
        <v/>
      </c>
      <c r="AH27" s="55" t="str">
        <f>IF(AH$3="","",IF('Step 1_Expenditure2'!$E49=0,0,IF('Step 1_Expenditure2'!$D49="OPEX",IF(AND(AH$3&gt;='Step 1_Expenditure2'!$F49,'Step 1_Expenditure2'!$F49+'Step 1_Expenditure2'!$G49-1&gt;=AH$3),'Step 1_Expenditure2'!$E49*((1+'Step 1_Expenditure2'!$H49)^(AH$3-1)),0),IF(AH$3='Step 1_Expenditure2'!$F49,'Step 1_Expenditure2'!$E49,0))))</f>
        <v/>
      </c>
      <c r="AI27" s="55" t="str">
        <f>IF(AI$3="","",IF('Step 1_Expenditure2'!$E49=0,0,IF('Step 1_Expenditure2'!$D49="OPEX",IF(AND(AI$3&gt;='Step 1_Expenditure2'!$F49,'Step 1_Expenditure2'!$F49+'Step 1_Expenditure2'!$G49-1&gt;=AI$3),'Step 1_Expenditure2'!$E49*((1+'Step 1_Expenditure2'!$H49)^(AI$3-1)),0),IF(AI$3='Step 1_Expenditure2'!$F49,'Step 1_Expenditure2'!$E49,0))))</f>
        <v/>
      </c>
      <c r="AJ27" s="55" t="str">
        <f>IF(AJ$3="","",IF('Step 1_Expenditure2'!$E49=0,0,IF('Step 1_Expenditure2'!$D49="OPEX",IF(AND(AJ$3&gt;='Step 1_Expenditure2'!$F49,'Step 1_Expenditure2'!$F49+'Step 1_Expenditure2'!$G49-1&gt;=AJ$3),'Step 1_Expenditure2'!$E49*((1+'Step 1_Expenditure2'!$H49)^(AJ$3-1)),0),IF(AJ$3='Step 1_Expenditure2'!$F49,'Step 1_Expenditure2'!$E49,0))))</f>
        <v/>
      </c>
      <c r="AK27" s="55" t="str">
        <f>IF(AK$3="","",IF('Step 1_Expenditure2'!$E49=0,0,IF('Step 1_Expenditure2'!$D49="OPEX",IF(AND(AK$3&gt;='Step 1_Expenditure2'!$F49,'Step 1_Expenditure2'!$F49+'Step 1_Expenditure2'!$G49-1&gt;=AK$3),'Step 1_Expenditure2'!$E49*((1+'Step 1_Expenditure2'!$H49)^(AK$3-1)),0),IF(AK$3='Step 1_Expenditure2'!$F49,'Step 1_Expenditure2'!$E49,0))))</f>
        <v/>
      </c>
      <c r="AL27" s="55" t="str">
        <f>IF(AL$3="","",IF('Step 1_Expenditure2'!$E49=0,0,IF('Step 1_Expenditure2'!$D49="OPEX",IF(AND(AL$3&gt;='Step 1_Expenditure2'!$F49,'Step 1_Expenditure2'!$F49+'Step 1_Expenditure2'!$G49-1&gt;=AL$3),'Step 1_Expenditure2'!$E49*((1+'Step 1_Expenditure2'!$H49)^(AL$3-1)),0),IF(AL$3='Step 1_Expenditure2'!$F49,'Step 1_Expenditure2'!$E49,0))))</f>
        <v/>
      </c>
      <c r="AM27" s="55" t="str">
        <f>IF(AM$3="","",IF('Step 1_Expenditure2'!$E49=0,0,IF('Step 1_Expenditure2'!$D49="OPEX",IF(AND(AM$3&gt;='Step 1_Expenditure2'!$F49,'Step 1_Expenditure2'!$F49+'Step 1_Expenditure2'!$G49-1&gt;=AM$3),'Step 1_Expenditure2'!$E49*((1+'Step 1_Expenditure2'!$H49)^(AM$3-1)),0),IF(AM$3='Step 1_Expenditure2'!$F49,'Step 1_Expenditure2'!$E49,0))))</f>
        <v/>
      </c>
      <c r="AN27" s="55" t="str">
        <f>IF(AN$3="","",IF('Step 1_Expenditure2'!$E49=0,0,IF('Step 1_Expenditure2'!$D49="OPEX",IF(AND(AN$3&gt;='Step 1_Expenditure2'!$F49,'Step 1_Expenditure2'!$F49+'Step 1_Expenditure2'!$G49-1&gt;=AN$3),'Step 1_Expenditure2'!$E49*((1+'Step 1_Expenditure2'!$H49)^(AN$3-1)),0),IF(AN$3='Step 1_Expenditure2'!$F49,'Step 1_Expenditure2'!$E49,0))))</f>
        <v/>
      </c>
      <c r="AO27" s="55" t="str">
        <f>IF(AO$3="","",IF('Step 1_Expenditure2'!$E49=0,0,IF('Step 1_Expenditure2'!$D49="OPEX",IF(AND(AO$3&gt;='Step 1_Expenditure2'!$F49,'Step 1_Expenditure2'!$F49+'Step 1_Expenditure2'!$G49-1&gt;=AO$3),'Step 1_Expenditure2'!$E49*((1+'Step 1_Expenditure2'!$H49)^(AO$3-1)),0),IF(AO$3='Step 1_Expenditure2'!$F49,'Step 1_Expenditure2'!$E49,0))))</f>
        <v/>
      </c>
      <c r="AP27" s="55" t="str">
        <f>IF(AP$3="","",IF('Step 1_Expenditure2'!$E49=0,0,IF('Step 1_Expenditure2'!$D49="OPEX",IF(AND(AP$3&gt;='Step 1_Expenditure2'!$F49,'Step 1_Expenditure2'!$F49+'Step 1_Expenditure2'!$G49-1&gt;=AP$3),'Step 1_Expenditure2'!$E49*((1+'Step 1_Expenditure2'!$H49)^(AP$3-1)),0),IF(AP$3='Step 1_Expenditure2'!$F49,'Step 1_Expenditure2'!$E49,0))))</f>
        <v/>
      </c>
      <c r="AQ27" s="55" t="str">
        <f>IF(AQ$3="","",IF('Step 1_Expenditure2'!$E49=0,0,IF('Step 1_Expenditure2'!$D49="OPEX",IF(AND(AQ$3&gt;='Step 1_Expenditure2'!$F49,'Step 1_Expenditure2'!$F49+'Step 1_Expenditure2'!$G49-1&gt;=AQ$3),'Step 1_Expenditure2'!$E49*((1+'Step 1_Expenditure2'!$H49)^(AQ$3-1)),0),IF(AQ$3='Step 1_Expenditure2'!$F49,'Step 1_Expenditure2'!$E49,0))))</f>
        <v/>
      </c>
      <c r="AR27" s="55" t="str">
        <f>IF(AR$3="","",IF('Step 1_Expenditure2'!$E49=0,0,IF('Step 1_Expenditure2'!$D49="OPEX",IF(AND(AR$3&gt;='Step 1_Expenditure2'!$F49,'Step 1_Expenditure2'!$F49+'Step 1_Expenditure2'!$G49-1&gt;=AR$3),'Step 1_Expenditure2'!$E49*((1+'Step 1_Expenditure2'!$H49)^(AR$3-1)),0),IF(AR$3='Step 1_Expenditure2'!$F49,'Step 1_Expenditure2'!$E49,0))))</f>
        <v/>
      </c>
      <c r="AS27" s="55" t="str">
        <f>IF(AS$3="","",IF('Step 1_Expenditure2'!$E49=0,0,IF('Step 1_Expenditure2'!$D49="OPEX",IF(AND(AS$3&gt;='Step 1_Expenditure2'!$F49,'Step 1_Expenditure2'!$F49+'Step 1_Expenditure2'!$G49-1&gt;=AS$3),'Step 1_Expenditure2'!$E49*((1+'Step 1_Expenditure2'!$H49)^(AS$3-1)),0),IF(AS$3='Step 1_Expenditure2'!$F49,'Step 1_Expenditure2'!$E49,0))))</f>
        <v/>
      </c>
      <c r="AT27" s="55" t="str">
        <f>IF(AT$3="","",IF('Step 1_Expenditure2'!$E49=0,0,IF('Step 1_Expenditure2'!$D49="OPEX",IF(AND(AT$3&gt;='Step 1_Expenditure2'!$F49,'Step 1_Expenditure2'!$F49+'Step 1_Expenditure2'!$G49-1&gt;=AT$3),'Step 1_Expenditure2'!$E49*((1+'Step 1_Expenditure2'!$H49)^(AT$3-1)),0),IF(AT$3='Step 1_Expenditure2'!$F49,'Step 1_Expenditure2'!$E49,0))))</f>
        <v/>
      </c>
      <c r="AU27" s="55" t="str">
        <f>IF(AU$3="","",IF('Step 1_Expenditure2'!$E49=0,0,IF('Step 1_Expenditure2'!$D49="OPEX",IF(AND(AU$3&gt;='Step 1_Expenditure2'!$F49,'Step 1_Expenditure2'!$F49+'Step 1_Expenditure2'!$G49-1&gt;=AU$3),'Step 1_Expenditure2'!$E49*((1+'Step 1_Expenditure2'!$H49)^(AU$3-1)),0),IF(AU$3='Step 1_Expenditure2'!$F49,'Step 1_Expenditure2'!$E49,0))))</f>
        <v/>
      </c>
      <c r="AV27" s="55" t="str">
        <f>IF(AV$3="","",IF('Step 1_Expenditure2'!$E49=0,0,IF('Step 1_Expenditure2'!$D49="OPEX",IF(AND(AV$3&gt;='Step 1_Expenditure2'!$F49,'Step 1_Expenditure2'!$F49+'Step 1_Expenditure2'!$G49-1&gt;=AV$3),'Step 1_Expenditure2'!$E49*((1+'Step 1_Expenditure2'!$H49)^(AV$3-1)),0),IF(AV$3='Step 1_Expenditure2'!$F49,'Step 1_Expenditure2'!$E49,0))))</f>
        <v/>
      </c>
      <c r="AW27" s="55" t="str">
        <f>IF(AW$3="","",IF('Step 1_Expenditure2'!$E49=0,0,IF('Step 1_Expenditure2'!$D49="OPEX",IF(AND(AW$3&gt;='Step 1_Expenditure2'!$F49,'Step 1_Expenditure2'!$F49+'Step 1_Expenditure2'!$G49-1&gt;=AW$3),'Step 1_Expenditure2'!$E49*((1+'Step 1_Expenditure2'!$H49)^(AW$3-1)),0),IF(AW$3='Step 1_Expenditure2'!$F49,'Step 1_Expenditure2'!$E49,0))))</f>
        <v/>
      </c>
      <c r="AX27" s="55" t="str">
        <f>IF(AX$3="","",IF('Step 1_Expenditure2'!$E49=0,0,IF('Step 1_Expenditure2'!$D49="OPEX",IF(AND(AX$3&gt;='Step 1_Expenditure2'!$F49,'Step 1_Expenditure2'!$F49+'Step 1_Expenditure2'!$G49-1&gt;=AX$3),'Step 1_Expenditure2'!$E49*((1+'Step 1_Expenditure2'!$H49)^(AX$3-1)),0),IF(AX$3='Step 1_Expenditure2'!$F49,'Step 1_Expenditure2'!$E49,0))))</f>
        <v/>
      </c>
      <c r="AY27" s="55" t="str">
        <f>IF(AY$3="","",IF('Step 1_Expenditure2'!$E49=0,0,IF('Step 1_Expenditure2'!$D49="OPEX",IF(AND(AY$3&gt;='Step 1_Expenditure2'!$F49,'Step 1_Expenditure2'!$F49+'Step 1_Expenditure2'!$G49-1&gt;=AY$3),'Step 1_Expenditure2'!$E49*((1+'Step 1_Expenditure2'!$H49)^(AY$3-1)),0),IF(AY$3='Step 1_Expenditure2'!$F49,'Step 1_Expenditure2'!$E49,0))))</f>
        <v/>
      </c>
      <c r="AZ27" s="55" t="str">
        <f>IF(AZ$3="","",IF('Step 1_Expenditure2'!$E49=0,0,IF('Step 1_Expenditure2'!$D49="OPEX",IF(AND(AZ$3&gt;='Step 1_Expenditure2'!$F49,'Step 1_Expenditure2'!$F49+'Step 1_Expenditure2'!$G49-1&gt;=AZ$3),'Step 1_Expenditure2'!$E49*((1+'Step 1_Expenditure2'!$H49)^(AZ$3-1)),0),IF(AZ$3='Step 1_Expenditure2'!$F49,'Step 1_Expenditure2'!$E49,0))))</f>
        <v/>
      </c>
      <c r="BA27" s="55" t="str">
        <f>IF(BA$3="","",IF('Step 1_Expenditure2'!$E49=0,0,IF('Step 1_Expenditure2'!$D49="OPEX",IF(AND(BA$3&gt;='Step 1_Expenditure2'!$F49,'Step 1_Expenditure2'!$F49+'Step 1_Expenditure2'!$G49-1&gt;=BA$3),'Step 1_Expenditure2'!$E49*((1+'Step 1_Expenditure2'!$H49)^(BA$3-1)),0),IF(BA$3='Step 1_Expenditure2'!$F49,'Step 1_Expenditure2'!$E49,0))))</f>
        <v/>
      </c>
      <c r="BB27" s="55" t="str">
        <f>IF(BB$3="","",IF('Step 1_Expenditure2'!$E49=0,0,IF('Step 1_Expenditure2'!$D49="OPEX",IF(AND(BB$3&gt;='Step 1_Expenditure2'!$F49,'Step 1_Expenditure2'!$F49+'Step 1_Expenditure2'!$G49-1&gt;=BB$3),'Step 1_Expenditure2'!$E49*((1+'Step 1_Expenditure2'!$H49)^(BB$3-1)),0),IF(BB$3='Step 1_Expenditure2'!$F49,'Step 1_Expenditure2'!$E49,0))))</f>
        <v/>
      </c>
      <c r="BC27" s="55" t="str">
        <f>IF(BC$3="","",IF('Step 1_Expenditure2'!$E49=0,0,IF('Step 1_Expenditure2'!$D49="OPEX",IF(AND(BC$3&gt;='Step 1_Expenditure2'!$F49,'Step 1_Expenditure2'!$F49+'Step 1_Expenditure2'!$G49-1&gt;=BC$3),'Step 1_Expenditure2'!$E49*((1+'Step 1_Expenditure2'!$H49)^(BC$3-1)),0),IF(BC$3='Step 1_Expenditure2'!$F49,'Step 1_Expenditure2'!$E49,0))))</f>
        <v/>
      </c>
      <c r="BD27" s="55" t="str">
        <f>IF(BD$3="","",IF('Step 1_Expenditure2'!$E49=0,0,IF('Step 1_Expenditure2'!$D49="OPEX",IF(AND(BD$3&gt;='Step 1_Expenditure2'!$F49,'Step 1_Expenditure2'!$F49+'Step 1_Expenditure2'!$G49-1&gt;=BD$3),'Step 1_Expenditure2'!$E49*((1+'Step 1_Expenditure2'!$H49)^(BD$3-1)),0),IF(BD$3='Step 1_Expenditure2'!$F49,'Step 1_Expenditure2'!$E49,0))))</f>
        <v/>
      </c>
      <c r="BE27" s="55" t="str">
        <f>IF(BE$3="","",IF('Step 1_Expenditure2'!$E49=0,0,IF('Step 1_Expenditure2'!$D49="OPEX",IF(AND(BE$3&gt;='Step 1_Expenditure2'!$F49,'Step 1_Expenditure2'!$F49+'Step 1_Expenditure2'!$G49-1&gt;=BE$3),'Step 1_Expenditure2'!$E49*((1+'Step 1_Expenditure2'!$H49)^(BE$3-1)),0),IF(BE$3='Step 1_Expenditure2'!$F49,'Step 1_Expenditure2'!$E49,0))))</f>
        <v/>
      </c>
      <c r="BF27" s="55" t="str">
        <f>IF(BF$3="","",IF('Step 1_Expenditure2'!$E49=0,0,IF('Step 1_Expenditure2'!$D49="OPEX",IF(AND(BF$3&gt;='Step 1_Expenditure2'!$F49,'Step 1_Expenditure2'!$F49+'Step 1_Expenditure2'!$G49-1&gt;=BF$3),'Step 1_Expenditure2'!$E49*((1+'Step 1_Expenditure2'!$H49)^(BF$3-1)),0),IF(BF$3='Step 1_Expenditure2'!$F49,'Step 1_Expenditure2'!$E49,0))))</f>
        <v/>
      </c>
      <c r="BG27" s="55" t="str">
        <f>IF(BG$3="","",IF('Step 1_Expenditure2'!$E49=0,0,IF('Step 1_Expenditure2'!$D49="OPEX",IF(AND(BG$3&gt;='Step 1_Expenditure2'!$F49,'Step 1_Expenditure2'!$F49+'Step 1_Expenditure2'!$G49-1&gt;=BG$3),'Step 1_Expenditure2'!$E49*((1+'Step 1_Expenditure2'!$H49)^(BG$3-1)),0),IF(BG$3='Step 1_Expenditure2'!$F49,'Step 1_Expenditure2'!$E49,0))))</f>
        <v/>
      </c>
      <c r="BH27" s="55" t="str">
        <f>IF(BH$3="","",IF('Step 1_Expenditure2'!$E49=0,0,IF('Step 1_Expenditure2'!$D49="OPEX",IF(AND(BH$3&gt;='Step 1_Expenditure2'!$F49,'Step 1_Expenditure2'!$F49+'Step 1_Expenditure2'!$G49-1&gt;=BH$3),'Step 1_Expenditure2'!$E49*((1+'Step 1_Expenditure2'!$H49)^(BH$3-1)),0),IF(BH$3='Step 1_Expenditure2'!$F49,'Step 1_Expenditure2'!$E49,0))))</f>
        <v/>
      </c>
      <c r="BI27" s="55" t="str">
        <f>IF(BI$3="","",IF('Step 1_Expenditure2'!$E49=0,0,IF('Step 1_Expenditure2'!$D49="OPEX",IF(AND(BI$3&gt;='Step 1_Expenditure2'!$F49,'Step 1_Expenditure2'!$F49+'Step 1_Expenditure2'!$G49-1&gt;=BI$3),'Step 1_Expenditure2'!$E49*((1+'Step 1_Expenditure2'!$H49)^(BI$3-1)),0),IF(BI$3='Step 1_Expenditure2'!$F49,'Step 1_Expenditure2'!$E49,0))))</f>
        <v/>
      </c>
      <c r="BJ27" s="55" t="str">
        <f>IF(BJ$3="","",IF('Step 1_Expenditure2'!$E49=0,0,IF('Step 1_Expenditure2'!$D49="OPEX",IF(AND(BJ$3&gt;='Step 1_Expenditure2'!$F49,'Step 1_Expenditure2'!$F49+'Step 1_Expenditure2'!$G49-1&gt;=BJ$3),'Step 1_Expenditure2'!$E49*((1+'Step 1_Expenditure2'!$H49)^(BJ$3-1)),0),IF(BJ$3='Step 1_Expenditure2'!$F49,'Step 1_Expenditure2'!$E49,0))))</f>
        <v/>
      </c>
      <c r="BK27" s="55" t="str">
        <f>IF(BK$3="","",IF('Step 1_Expenditure2'!$E49=0,0,IF('Step 1_Expenditure2'!$D49="OPEX",IF(AND(BK$3&gt;='Step 1_Expenditure2'!$F49,'Step 1_Expenditure2'!$F49+'Step 1_Expenditure2'!$G49-1&gt;=BK$3),'Step 1_Expenditure2'!$E49*((1+'Step 1_Expenditure2'!$H49)^(BK$3-1)),0),IF(BK$3='Step 1_Expenditure2'!$F49,'Step 1_Expenditure2'!$E49,0))))</f>
        <v/>
      </c>
      <c r="BL27" s="55" t="str">
        <f>IF(BL$3="","",IF('Step 1_Expenditure2'!$E49=0,0,IF('Step 1_Expenditure2'!$D49="OPEX",IF(AND(BL$3&gt;='Step 1_Expenditure2'!$F49,'Step 1_Expenditure2'!$F49+'Step 1_Expenditure2'!$G49-1&gt;=BL$3),'Step 1_Expenditure2'!$E49*((1+'Step 1_Expenditure2'!$H49)^(BL$3-1)),0),IF(BL$3='Step 1_Expenditure2'!$F49,'Step 1_Expenditure2'!$E49,0))))</f>
        <v/>
      </c>
      <c r="BM27" s="55" t="str">
        <f>IF(BM$3="","",IF('Step 1_Expenditure2'!$E49=0,0,IF('Step 1_Expenditure2'!$D49="OPEX",IF(AND(BM$3&gt;='Step 1_Expenditure2'!$F49,'Step 1_Expenditure2'!$F49+'Step 1_Expenditure2'!$G49-1&gt;=BM$3),'Step 1_Expenditure2'!$E49*((1+'Step 1_Expenditure2'!$H49)^(BM$3-1)),0),IF(BM$3='Step 1_Expenditure2'!$F49,'Step 1_Expenditure2'!$E49,0))))</f>
        <v/>
      </c>
      <c r="BN27" s="55" t="str">
        <f>IF(BN$3="","",IF('Step 1_Expenditure2'!$E49=0,0,IF('Step 1_Expenditure2'!$D49="OPEX",IF(AND(BN$3&gt;='Step 1_Expenditure2'!$F49,'Step 1_Expenditure2'!$F49+'Step 1_Expenditure2'!$G49-1&gt;=BN$3),'Step 1_Expenditure2'!$E49*((1+'Step 1_Expenditure2'!$H49)^(BN$3-1)),0),IF(BN$3='Step 1_Expenditure2'!$F49,'Step 1_Expenditure2'!$E49,0))))</f>
        <v/>
      </c>
      <c r="BO27" s="55" t="str">
        <f>IF(BO$3="","",IF('Step 1_Expenditure2'!$E49=0,0,IF('Step 1_Expenditure2'!$D49="OPEX",IF(AND(BO$3&gt;='Step 1_Expenditure2'!$F49,'Step 1_Expenditure2'!$F49+'Step 1_Expenditure2'!$G49-1&gt;=BO$3),'Step 1_Expenditure2'!$E49*((1+'Step 1_Expenditure2'!$H49)^(BO$3-1)),0),IF(BO$3='Step 1_Expenditure2'!$F49,'Step 1_Expenditure2'!$E49,0))))</f>
        <v/>
      </c>
      <c r="BP27" s="55" t="str">
        <f>IF(BP$3="","",IF('Step 1_Expenditure2'!$E49=0,0,IF('Step 1_Expenditure2'!$D49="OPEX",IF(AND(BP$3&gt;='Step 1_Expenditure2'!$F49,'Step 1_Expenditure2'!$F49+'Step 1_Expenditure2'!$G49-1&gt;=BP$3),'Step 1_Expenditure2'!$E49*((1+'Step 1_Expenditure2'!$H49)^(BP$3-1)),0),IF(BP$3='Step 1_Expenditure2'!$F49,'Step 1_Expenditure2'!$E49,0))))</f>
        <v/>
      </c>
      <c r="BQ27" s="55" t="str">
        <f>IF(BQ$3="","",IF('Step 1_Expenditure2'!$E49=0,0,IF('Step 1_Expenditure2'!$D49="OPEX",IF(AND(BQ$3&gt;='Step 1_Expenditure2'!$F49,'Step 1_Expenditure2'!$F49+'Step 1_Expenditure2'!$G49-1&gt;=BQ$3),'Step 1_Expenditure2'!$E49*((1+'Step 1_Expenditure2'!$H49)^(BQ$3-1)),0),IF(BQ$3='Step 1_Expenditure2'!$F49,'Step 1_Expenditure2'!$E49,0))))</f>
        <v/>
      </c>
      <c r="BR27" s="55" t="str">
        <f>IF(BR$3="","",IF('Step 1_Expenditure2'!$E49=0,0,IF('Step 1_Expenditure2'!$D49="OPEX",IF(AND(BR$3&gt;='Step 1_Expenditure2'!$F49,'Step 1_Expenditure2'!$F49+'Step 1_Expenditure2'!$G49-1&gt;=BR$3),'Step 1_Expenditure2'!$E49*((1+'Step 1_Expenditure2'!$H49)^(BR$3-1)),0),IF(BR$3='Step 1_Expenditure2'!$F49,'Step 1_Expenditure2'!$E49,0))))</f>
        <v/>
      </c>
      <c r="BS27" s="55" t="str">
        <f>IF(BS$3="","",IF('Step 1_Expenditure2'!$E49=0,0,IF('Step 1_Expenditure2'!$D49="OPEX",IF(AND(BS$3&gt;='Step 1_Expenditure2'!$F49,'Step 1_Expenditure2'!$F49+'Step 1_Expenditure2'!$G49-1&gt;=BS$3),'Step 1_Expenditure2'!$E49*((1+'Step 1_Expenditure2'!$H49)^(BS$3-1)),0),IF(BS$3='Step 1_Expenditure2'!$F49,'Step 1_Expenditure2'!$E49,0))))</f>
        <v/>
      </c>
      <c r="BT27" s="55" t="str">
        <f>IF(BT$3="","",IF('Step 1_Expenditure2'!$E49=0,0,IF('Step 1_Expenditure2'!$D49="OPEX",IF(AND(BT$3&gt;='Step 1_Expenditure2'!$F49,'Step 1_Expenditure2'!$F49+'Step 1_Expenditure2'!$G49-1&gt;=BT$3),'Step 1_Expenditure2'!$E49*((1+'Step 1_Expenditure2'!$H49)^(BT$3-1)),0),IF(BT$3='Step 1_Expenditure2'!$F49,'Step 1_Expenditure2'!$E49,0))))</f>
        <v/>
      </c>
      <c r="BU27" s="55" t="str">
        <f>IF(BU$3="","",IF('Step 1_Expenditure2'!$E49=0,0,IF('Step 1_Expenditure2'!$D49="OPEX",IF(AND(BU$3&gt;='Step 1_Expenditure2'!$F49,'Step 1_Expenditure2'!$F49+'Step 1_Expenditure2'!$G49-1&gt;=BU$3),'Step 1_Expenditure2'!$E49*((1+'Step 1_Expenditure2'!$H49)^(BU$3-1)),0),IF(BU$3='Step 1_Expenditure2'!$F49,'Step 1_Expenditure2'!$E49,0))))</f>
        <v/>
      </c>
      <c r="BV27" s="55" t="str">
        <f>IF(BV$3="","",IF('Step 1_Expenditure2'!$E49=0,0,IF('Step 1_Expenditure2'!$D49="OPEX",IF(AND(BV$3&gt;='Step 1_Expenditure2'!$F49,'Step 1_Expenditure2'!$F49+'Step 1_Expenditure2'!$G49-1&gt;=BV$3),'Step 1_Expenditure2'!$E49*((1+'Step 1_Expenditure2'!$H49)^(BV$3-1)),0),IF(BV$3='Step 1_Expenditure2'!$F49,'Step 1_Expenditure2'!$E49,0))))</f>
        <v/>
      </c>
      <c r="BW27" s="55" t="str">
        <f>IF(BW$3="","",IF('Step 1_Expenditure2'!$E49=0,0,IF('Step 1_Expenditure2'!$D49="OPEX",IF(AND(BW$3&gt;='Step 1_Expenditure2'!$F49,'Step 1_Expenditure2'!$F49+'Step 1_Expenditure2'!$G49-1&gt;=BW$3),'Step 1_Expenditure2'!$E49*((1+'Step 1_Expenditure2'!$H49)^(BW$3-1)),0),IF(BW$3='Step 1_Expenditure2'!$F49,'Step 1_Expenditure2'!$E49,0))))</f>
        <v/>
      </c>
      <c r="BX27" s="55" t="str">
        <f>IF(BX$3="","",IF('Step 1_Expenditure2'!$E49=0,0,IF('Step 1_Expenditure2'!$D49="OPEX",IF(AND(BX$3&gt;='Step 1_Expenditure2'!$F49,'Step 1_Expenditure2'!$F49+'Step 1_Expenditure2'!$G49-1&gt;=BX$3),'Step 1_Expenditure2'!$E49*((1+'Step 1_Expenditure2'!$H49)^(BX$3-1)),0),IF(BX$3='Step 1_Expenditure2'!$F49,'Step 1_Expenditure2'!$E49,0))))</f>
        <v/>
      </c>
      <c r="BY27" s="55" t="str">
        <f>IF(BY$3="","",IF('Step 1_Expenditure2'!$E49=0,0,IF('Step 1_Expenditure2'!$D49="OPEX",IF(AND(BY$3&gt;='Step 1_Expenditure2'!$F49,'Step 1_Expenditure2'!$F49+'Step 1_Expenditure2'!$G49-1&gt;=BY$3),'Step 1_Expenditure2'!$E49*((1+'Step 1_Expenditure2'!$H49)^(BY$3-1)),0),IF(BY$3='Step 1_Expenditure2'!$F49,'Step 1_Expenditure2'!$E49,0))))</f>
        <v/>
      </c>
      <c r="BZ27" s="55" t="str">
        <f>IF(BZ$3="","",IF('Step 1_Expenditure2'!$E49=0,0,IF('Step 1_Expenditure2'!$D49="OPEX",IF(AND(BZ$3&gt;='Step 1_Expenditure2'!$F49,'Step 1_Expenditure2'!$F49+'Step 1_Expenditure2'!$G49-1&gt;=BZ$3),'Step 1_Expenditure2'!$E49*((1+'Step 1_Expenditure2'!$H49)^(BZ$3-1)),0),IF(BZ$3='Step 1_Expenditure2'!$F49,'Step 1_Expenditure2'!$E49,0))))</f>
        <v/>
      </c>
      <c r="CA27" s="55" t="str">
        <f>IF(CA$3="","",IF('Step 1_Expenditure2'!$E49=0,0,IF('Step 1_Expenditure2'!$D49="OPEX",IF(AND(CA$3&gt;='Step 1_Expenditure2'!$F49,'Step 1_Expenditure2'!$F49+'Step 1_Expenditure2'!$G49-1&gt;=CA$3),'Step 1_Expenditure2'!$E49*((1+'Step 1_Expenditure2'!$H49)^(CA$3-1)),0),IF(CA$3='Step 1_Expenditure2'!$F49,'Step 1_Expenditure2'!$E49,0))))</f>
        <v/>
      </c>
      <c r="CB27" s="55" t="str">
        <f>IF(CB$3="","",IF('Step 1_Expenditure2'!$E49=0,0,IF('Step 1_Expenditure2'!$D49="OPEX",IF(AND(CB$3&gt;='Step 1_Expenditure2'!$F49,'Step 1_Expenditure2'!$F49+'Step 1_Expenditure2'!$G49-1&gt;=CB$3),'Step 1_Expenditure2'!$E49*((1+'Step 1_Expenditure2'!$H49)^(CB$3-1)),0),IF(CB$3='Step 1_Expenditure2'!$F49,'Step 1_Expenditure2'!$E49,0))))</f>
        <v/>
      </c>
      <c r="CC27" s="55" t="str">
        <f>IF(CC$3="","",IF('Step 1_Expenditure2'!$E49=0,0,IF('Step 1_Expenditure2'!$D49="OPEX",IF(AND(CC$3&gt;='Step 1_Expenditure2'!$F49,'Step 1_Expenditure2'!$F49+'Step 1_Expenditure2'!$G49-1&gt;=CC$3),'Step 1_Expenditure2'!$E49*((1+'Step 1_Expenditure2'!$H49)^(CC$3-1)),0),IF(CC$3='Step 1_Expenditure2'!$F49,'Step 1_Expenditure2'!$E49,0))))</f>
        <v/>
      </c>
      <c r="CD27" s="55" t="str">
        <f>IF(CD$3="","",IF('Step 1_Expenditure2'!$E49=0,0,IF('Step 1_Expenditure2'!$D49="OPEX",IF(AND(CD$3&gt;='Step 1_Expenditure2'!$F49,'Step 1_Expenditure2'!$F49+'Step 1_Expenditure2'!$G49-1&gt;=CD$3),'Step 1_Expenditure2'!$E49*((1+'Step 1_Expenditure2'!$H49)^(CD$3-1)),0),IF(CD$3='Step 1_Expenditure2'!$F49,'Step 1_Expenditure2'!$E49,0))))</f>
        <v/>
      </c>
      <c r="CE27" s="55" t="str">
        <f>IF(CE$3="","",IF('Step 1_Expenditure2'!$E49=0,0,IF('Step 1_Expenditure2'!$D49="OPEX",IF(AND(CE$3&gt;='Step 1_Expenditure2'!$F49,'Step 1_Expenditure2'!$F49+'Step 1_Expenditure2'!$G49-1&gt;=CE$3),'Step 1_Expenditure2'!$E49*((1+'Step 1_Expenditure2'!$H49)^(CE$3-1)),0),IF(CE$3='Step 1_Expenditure2'!$F49,'Step 1_Expenditure2'!$E49,0))))</f>
        <v/>
      </c>
      <c r="CF27" s="55" t="str">
        <f>IF(CF$3="","",IF('Step 1_Expenditure2'!$E49=0,0,IF('Step 1_Expenditure2'!$D49="OPEX",IF(AND(CF$3&gt;='Step 1_Expenditure2'!$F49,'Step 1_Expenditure2'!$F49+'Step 1_Expenditure2'!$G49-1&gt;=CF$3),'Step 1_Expenditure2'!$E49*((1+'Step 1_Expenditure2'!$H49)^(CF$3-1)),0),IF(CF$3='Step 1_Expenditure2'!$F49,'Step 1_Expenditure2'!$E49,0))))</f>
        <v/>
      </c>
      <c r="CG27" s="55" t="str">
        <f>IF(CG$3="","",IF('Step 1_Expenditure2'!$E49=0,0,IF('Step 1_Expenditure2'!$D49="OPEX",IF(AND(CG$3&gt;='Step 1_Expenditure2'!$F49,'Step 1_Expenditure2'!$F49+'Step 1_Expenditure2'!$G49-1&gt;=CG$3),'Step 1_Expenditure2'!$E49*((1+'Step 1_Expenditure2'!$H49)^(CG$3-1)),0),IF(CG$3='Step 1_Expenditure2'!$F49,'Step 1_Expenditure2'!$E49,0))))</f>
        <v/>
      </c>
      <c r="CH27" s="55" t="str">
        <f>IF(CH$3="","",IF('Step 1_Expenditure2'!$E49=0,0,IF('Step 1_Expenditure2'!$D49="OPEX",IF(AND(CH$3&gt;='Step 1_Expenditure2'!$F49,'Step 1_Expenditure2'!$F49+'Step 1_Expenditure2'!$G49-1&gt;=CH$3),'Step 1_Expenditure2'!$E49*((1+'Step 1_Expenditure2'!$H49)^(CH$3-1)),0),IF(CH$3='Step 1_Expenditure2'!$F49,'Step 1_Expenditure2'!$E49,0))))</f>
        <v/>
      </c>
      <c r="CI27" s="55" t="str">
        <f>IF(CI$3="","",IF('Step 1_Expenditure2'!$E49=0,0,IF('Step 1_Expenditure2'!$D49="OPEX",IF(AND(CI$3&gt;='Step 1_Expenditure2'!$F49,'Step 1_Expenditure2'!$F49+'Step 1_Expenditure2'!$G49-1&gt;=CI$3),'Step 1_Expenditure2'!$E49*((1+'Step 1_Expenditure2'!$H49)^(CI$3-1)),0),IF(CI$3='Step 1_Expenditure2'!$F49,'Step 1_Expenditure2'!$E49,0))))</f>
        <v/>
      </c>
      <c r="CJ27" s="55" t="str">
        <f>IF(CJ$3="","",IF('Step 1_Expenditure2'!$E49=0,0,IF('Step 1_Expenditure2'!$D49="OPEX",IF(AND(CJ$3&gt;='Step 1_Expenditure2'!$F49,'Step 1_Expenditure2'!$F49+'Step 1_Expenditure2'!$G49-1&gt;=CJ$3),'Step 1_Expenditure2'!$E49*((1+'Step 1_Expenditure2'!$H49)^(CJ$3-1)),0),IF(CJ$3='Step 1_Expenditure2'!$F49,'Step 1_Expenditure2'!$E49,0))))</f>
        <v/>
      </c>
      <c r="CK27" s="55" t="str">
        <f>IF(CK$3="","",IF('Step 1_Expenditure2'!$E49=0,0,IF('Step 1_Expenditure2'!$D49="OPEX",IF(AND(CK$3&gt;='Step 1_Expenditure2'!$F49,'Step 1_Expenditure2'!$F49+'Step 1_Expenditure2'!$G49-1&gt;=CK$3),'Step 1_Expenditure2'!$E49*((1+'Step 1_Expenditure2'!$H49)^(CK$3-1)),0),IF(CK$3='Step 1_Expenditure2'!$F49,'Step 1_Expenditure2'!$E49,0))))</f>
        <v/>
      </c>
      <c r="CL27" s="55" t="str">
        <f>IF(CL$3="","",IF('Step 1_Expenditure2'!$E49=0,0,IF('Step 1_Expenditure2'!$D49="OPEX",IF(AND(CL$3&gt;='Step 1_Expenditure2'!$F49,'Step 1_Expenditure2'!$F49+'Step 1_Expenditure2'!$G49-1&gt;=CL$3),'Step 1_Expenditure2'!$E49*((1+'Step 1_Expenditure2'!$H49)^(CL$3-1)),0),IF(CL$3='Step 1_Expenditure2'!$F49,'Step 1_Expenditure2'!$E49,0))))</f>
        <v/>
      </c>
      <c r="CM27" s="55" t="str">
        <f>IF(CM$3="","",IF('Step 1_Expenditure2'!$E49=0,0,IF('Step 1_Expenditure2'!$D49="OPEX",IF(AND(CM$3&gt;='Step 1_Expenditure2'!$F49,'Step 1_Expenditure2'!$F49+'Step 1_Expenditure2'!$G49-1&gt;=CM$3),'Step 1_Expenditure2'!$E49*((1+'Step 1_Expenditure2'!$H49)^(CM$3-1)),0),IF(CM$3='Step 1_Expenditure2'!$F49,'Step 1_Expenditure2'!$E49,0))))</f>
        <v/>
      </c>
      <c r="CN27" s="55" t="str">
        <f>IF(CN$3="","",IF('Step 1_Expenditure2'!$E49=0,0,IF('Step 1_Expenditure2'!$D49="OPEX",IF(AND(CN$3&gt;='Step 1_Expenditure2'!$F49,'Step 1_Expenditure2'!$F49+'Step 1_Expenditure2'!$G49-1&gt;=CN$3),'Step 1_Expenditure2'!$E49*((1+'Step 1_Expenditure2'!$H49)^(CN$3-1)),0),IF(CN$3='Step 1_Expenditure2'!$F49,'Step 1_Expenditure2'!$E49,0))))</f>
        <v/>
      </c>
      <c r="CO27" s="55" t="str">
        <f>IF(CO$3="","",IF('Step 1_Expenditure2'!$E49=0,0,IF('Step 1_Expenditure2'!$D49="OPEX",IF(AND(CO$3&gt;='Step 1_Expenditure2'!$F49,'Step 1_Expenditure2'!$F49+'Step 1_Expenditure2'!$G49-1&gt;=CO$3),'Step 1_Expenditure2'!$E49*((1+'Step 1_Expenditure2'!$H49)^(CO$3-1)),0),IF(CO$3='Step 1_Expenditure2'!$F49,'Step 1_Expenditure2'!$E49,0))))</f>
        <v/>
      </c>
      <c r="CP27" s="55" t="str">
        <f>IF(CP$3="","",IF('Step 1_Expenditure2'!$E49=0,0,IF('Step 1_Expenditure2'!$D49="OPEX",IF(AND(CP$3&gt;='Step 1_Expenditure2'!$F49,'Step 1_Expenditure2'!$F49+'Step 1_Expenditure2'!$G49-1&gt;=CP$3),'Step 1_Expenditure2'!$E49*((1+'Step 1_Expenditure2'!$H49)^(CP$3-1)),0),IF(CP$3='Step 1_Expenditure2'!$F49,'Step 1_Expenditure2'!$E49,0))))</f>
        <v/>
      </c>
      <c r="CQ27" s="55" t="str">
        <f>IF(CQ$3="","",IF('Step 1_Expenditure2'!$E49=0,0,IF('Step 1_Expenditure2'!$D49="OPEX",IF(AND(CQ$3&gt;='Step 1_Expenditure2'!$F49,'Step 1_Expenditure2'!$F49+'Step 1_Expenditure2'!$G49-1&gt;=CQ$3),'Step 1_Expenditure2'!$E49*((1+'Step 1_Expenditure2'!$H49)^(CQ$3-1)),0),IF(CQ$3='Step 1_Expenditure2'!$F49,'Step 1_Expenditure2'!$E49,0))))</f>
        <v/>
      </c>
      <c r="CR27" s="55" t="str">
        <f>IF(CR$3="","",IF('Step 1_Expenditure2'!$E49=0,0,IF('Step 1_Expenditure2'!$D49="OPEX",IF(AND(CR$3&gt;='Step 1_Expenditure2'!$F49,'Step 1_Expenditure2'!$F49+'Step 1_Expenditure2'!$G49-1&gt;=CR$3),'Step 1_Expenditure2'!$E49*((1+'Step 1_Expenditure2'!$H49)^(CR$3-1)),0),IF(CR$3='Step 1_Expenditure2'!$F49,'Step 1_Expenditure2'!$E49,0))))</f>
        <v/>
      </c>
      <c r="CS27" s="55" t="str">
        <f>IF(CS$3="","",IF('Step 1_Expenditure2'!$E49=0,0,IF('Step 1_Expenditure2'!$D49="OPEX",IF(AND(CS$3&gt;='Step 1_Expenditure2'!$F49,'Step 1_Expenditure2'!$F49+'Step 1_Expenditure2'!$G49-1&gt;=CS$3),'Step 1_Expenditure2'!$E49*((1+'Step 1_Expenditure2'!$H49)^(CS$3-1)),0),IF(CS$3='Step 1_Expenditure2'!$F49,'Step 1_Expenditure2'!$E49,0))))</f>
        <v/>
      </c>
      <c r="CT27" s="55" t="str">
        <f>IF(CT$3="","",IF('Step 1_Expenditure2'!$E49=0,0,IF('Step 1_Expenditure2'!$D49="OPEX",IF(AND(CT$3&gt;='Step 1_Expenditure2'!$F49,'Step 1_Expenditure2'!$F49+'Step 1_Expenditure2'!$G49-1&gt;=CT$3),'Step 1_Expenditure2'!$E49*((1+'Step 1_Expenditure2'!$H49)^(CT$3-1)),0),IF(CT$3='Step 1_Expenditure2'!$F49,'Step 1_Expenditure2'!$E49,0))))</f>
        <v/>
      </c>
      <c r="CU27" s="55" t="str">
        <f>IF(CU$3="","",IF('Step 1_Expenditure2'!$E49=0,0,IF('Step 1_Expenditure2'!$D49="OPEX",IF(AND(CU$3&gt;='Step 1_Expenditure2'!$F49,'Step 1_Expenditure2'!$F49+'Step 1_Expenditure2'!$G49-1&gt;=CU$3),'Step 1_Expenditure2'!$E49*((1+'Step 1_Expenditure2'!$H49)^(CU$3-1)),0),IF(CU$3='Step 1_Expenditure2'!$F49,'Step 1_Expenditure2'!$E49,0))))</f>
        <v/>
      </c>
      <c r="CV27" s="55" t="str">
        <f>IF(CV$3="","",IF('Step 1_Expenditure2'!$E49=0,0,IF('Step 1_Expenditure2'!$D49="OPEX",IF(AND(CV$3&gt;='Step 1_Expenditure2'!$F49,'Step 1_Expenditure2'!$F49+'Step 1_Expenditure2'!$G49-1&gt;=CV$3),'Step 1_Expenditure2'!$E49*((1+'Step 1_Expenditure2'!$H49)^(CV$3-1)),0),IF(CV$3='Step 1_Expenditure2'!$F49,'Step 1_Expenditure2'!$E49,0))))</f>
        <v/>
      </c>
      <c r="CW27" s="55" t="str">
        <f>IF(CW$3="","",IF('Step 1_Expenditure2'!$E49=0,0,IF('Step 1_Expenditure2'!$D49="OPEX",IF(AND(CW$3&gt;='Step 1_Expenditure2'!$F49,'Step 1_Expenditure2'!$F49+'Step 1_Expenditure2'!$G49-1&gt;=CW$3),'Step 1_Expenditure2'!$E49*((1+'Step 1_Expenditure2'!$H49)^(CW$3-1)),0),IF(CW$3='Step 1_Expenditure2'!$F49,'Step 1_Expenditure2'!$E49,0))))</f>
        <v/>
      </c>
      <c r="CX27" s="55" t="str">
        <f>IF(CX$3="","",IF('Step 1_Expenditure2'!$E49=0,0,IF('Step 1_Expenditure2'!$D49="OPEX",IF(AND(CX$3&gt;='Step 1_Expenditure2'!$F49,'Step 1_Expenditure2'!$F49+'Step 1_Expenditure2'!$G49-1&gt;=CX$3),'Step 1_Expenditure2'!$E49*((1+'Step 1_Expenditure2'!$H49)^(CX$3-1)),0),IF(CX$3='Step 1_Expenditure2'!$F49,'Step 1_Expenditure2'!$E49,0))))</f>
        <v/>
      </c>
      <c r="CY27" s="55" t="str">
        <f>IF(CY$3="","",IF('Step 1_Expenditure2'!$E49=0,0,IF('Step 1_Expenditure2'!$D49="OPEX",IF(AND(CY$3&gt;='Step 1_Expenditure2'!$F49,'Step 1_Expenditure2'!$F49+'Step 1_Expenditure2'!$G49-1&gt;=CY$3),'Step 1_Expenditure2'!$E49*((1+'Step 1_Expenditure2'!$H49)^(CY$3-1)),0),IF(CY$3='Step 1_Expenditure2'!$F49,'Step 1_Expenditure2'!$E49,0))))</f>
        <v/>
      </c>
      <c r="CZ27" s="55" t="str">
        <f>IF(CZ$3="","",IF('Step 1_Expenditure2'!$E49=0,0,IF('Step 1_Expenditure2'!$D49="OPEX",IF(AND(CZ$3&gt;='Step 1_Expenditure2'!$F49,'Step 1_Expenditure2'!$F49+'Step 1_Expenditure2'!$G49-1&gt;=CZ$3),'Step 1_Expenditure2'!$E49*((1+'Step 1_Expenditure2'!$H49)^(CZ$3-1)),0),IF(CZ$3='Step 1_Expenditure2'!$F49,'Step 1_Expenditure2'!$E49,0))))</f>
        <v/>
      </c>
      <c r="DA27" s="55" t="str">
        <f>IF(DA$3="","",IF('Step 1_Expenditure2'!$E49=0,0,IF('Step 1_Expenditure2'!$D49="OPEX",IF(AND(DA$3&gt;='Step 1_Expenditure2'!$F49,'Step 1_Expenditure2'!$F49+'Step 1_Expenditure2'!$G49-1&gt;=DA$3),'Step 1_Expenditure2'!$E49*((1+'Step 1_Expenditure2'!$H49)^(DA$3-1)),0),IF(DA$3='Step 1_Expenditure2'!$F49,'Step 1_Expenditure2'!$E49,0))))</f>
        <v/>
      </c>
      <c r="DB27" s="55" t="str">
        <f>IF(DB$3="","",IF('Step 1_Expenditure2'!$E49=0,0,IF('Step 1_Expenditure2'!$D49="OPEX",IF(AND(DB$3&gt;='Step 1_Expenditure2'!$F49,'Step 1_Expenditure2'!$F49+'Step 1_Expenditure2'!$G49-1&gt;=DB$3),'Step 1_Expenditure2'!$E49*((1+'Step 1_Expenditure2'!$H49)^(DB$3-1)),0),IF(DB$3='Step 1_Expenditure2'!$F49,'Step 1_Expenditure2'!$E49,0))))</f>
        <v/>
      </c>
      <c r="DC27" s="1"/>
    </row>
    <row r="28" spans="1:107" s="3" customFormat="1" x14ac:dyDescent="0.25">
      <c r="A28" s="3">
        <f t="shared" si="0"/>
        <v>0</v>
      </c>
      <c r="B28" s="22" t="str">
        <f>IF('Step 1_Expenditure2'!E50&gt;0,'Step 1_Expenditure2'!B50,"")</f>
        <v/>
      </c>
      <c r="C28" s="152" t="str">
        <f>IF('Step 1_Expenditure2'!E50&gt;0,'Step 1_Expenditure2'!D50,"")</f>
        <v/>
      </c>
      <c r="D28" s="158" t="str">
        <f>IF('Step 1_Expenditure2'!E50&gt;0,IF('Step 1_Expenditure2'!F50+'Step 1_Expenditure2'!G50&gt;'Step 1_Expenditure2'!$C$20,'Step 1_Expenditure2'!$C$20,'Step 1_Expenditure2'!F50+'Step 1_Expenditure2'!G50),"")</f>
        <v/>
      </c>
      <c r="E28" s="22" t="str">
        <f>IF('Step 1_Expenditure2'!E50&gt;0,'Step 1_Expenditure2'!C50,"")</f>
        <v/>
      </c>
      <c r="F28" s="55">
        <f>IF(F$3="","",IF('Step 1_Expenditure2'!$E50=0,0,IF('Step 1_Expenditure2'!$D50="OPEX",IF(AND(F$3&gt;='Step 1_Expenditure2'!$F50,'Step 1_Expenditure2'!$F50+'Step 1_Expenditure2'!$G50-1&gt;=F$3),'Step 1_Expenditure2'!$E50*((1+'Step 1_Expenditure2'!$H50)^(F$3)),0),IF(F$3='Step 1_Expenditure2'!$F50,'Step 1_Expenditure2'!$E50,0))))</f>
        <v>0</v>
      </c>
      <c r="G28" s="55">
        <f>IF(G$3="","",IF('Step 1_Expenditure2'!$E50=0,0,IF('Step 1_Expenditure2'!$D50="OPEX",IF(AND(G$3&gt;='Step 1_Expenditure2'!$F50,'Step 1_Expenditure2'!$F50+'Step 1_Expenditure2'!$G50-1&gt;=G$3),'Step 1_Expenditure2'!$E50*((1+'Step 1_Expenditure2'!$H50)^(G$3-1)),0),IF(G$3='Step 1_Expenditure2'!$F50,'Step 1_Expenditure2'!$E50,0))))</f>
        <v>0</v>
      </c>
      <c r="H28" s="55">
        <f>IF(H$3="","",IF('Step 1_Expenditure2'!$E50=0,0,IF('Step 1_Expenditure2'!$D50="OPEX",IF(AND(H$3&gt;='Step 1_Expenditure2'!$F50,'Step 1_Expenditure2'!$F50+'Step 1_Expenditure2'!$G50-1&gt;=H$3),'Step 1_Expenditure2'!$E50*((1+'Step 1_Expenditure2'!$H50)^(H$3-1)),0),IF(H$3='Step 1_Expenditure2'!$F50,'Step 1_Expenditure2'!$E50,0))))</f>
        <v>0</v>
      </c>
      <c r="I28" s="55">
        <f>IF(I$3="","",IF('Step 1_Expenditure2'!$E50=0,0,IF('Step 1_Expenditure2'!$D50="OPEX",IF(AND(I$3&gt;='Step 1_Expenditure2'!$F50,'Step 1_Expenditure2'!$F50+'Step 1_Expenditure2'!$G50-1&gt;=I$3),'Step 1_Expenditure2'!$E50*((1+'Step 1_Expenditure2'!$H50)^(I$3-1)),0),IF(I$3='Step 1_Expenditure2'!$F50,'Step 1_Expenditure2'!$E50,0))))</f>
        <v>0</v>
      </c>
      <c r="J28" s="55">
        <f>IF(J$3="","",IF('Step 1_Expenditure2'!$E50=0,0,IF('Step 1_Expenditure2'!$D50="OPEX",IF(AND(J$3&gt;='Step 1_Expenditure2'!$F50,'Step 1_Expenditure2'!$F50+'Step 1_Expenditure2'!$G50-1&gt;=J$3),'Step 1_Expenditure2'!$E50*((1+'Step 1_Expenditure2'!$H50)^(J$3-1)),0),IF(J$3='Step 1_Expenditure2'!$F50,'Step 1_Expenditure2'!$E50,0))))</f>
        <v>0</v>
      </c>
      <c r="K28" s="55">
        <f>IF(K$3="","",IF('Step 1_Expenditure2'!$E50=0,0,IF('Step 1_Expenditure2'!$D50="OPEX",IF(AND(K$3&gt;='Step 1_Expenditure2'!$F50,'Step 1_Expenditure2'!$F50+'Step 1_Expenditure2'!$G50-1&gt;=K$3),'Step 1_Expenditure2'!$E50*((1+'Step 1_Expenditure2'!$H50)^(K$3-1)),0),IF(K$3='Step 1_Expenditure2'!$F50,'Step 1_Expenditure2'!$E50,0))))</f>
        <v>0</v>
      </c>
      <c r="L28" s="55">
        <f>IF(L$3="","",IF('Step 1_Expenditure2'!$E50=0,0,IF('Step 1_Expenditure2'!$D50="OPEX",IF(AND(L$3&gt;='Step 1_Expenditure2'!$F50,'Step 1_Expenditure2'!$F50+'Step 1_Expenditure2'!$G50-1&gt;=L$3),'Step 1_Expenditure2'!$E50*((1+'Step 1_Expenditure2'!$H50)^(L$3-1)),0),IF(L$3='Step 1_Expenditure2'!$F50,'Step 1_Expenditure2'!$E50,0))))</f>
        <v>0</v>
      </c>
      <c r="M28" s="55">
        <f>IF(M$3="","",IF('Step 1_Expenditure2'!$E50=0,0,IF('Step 1_Expenditure2'!$D50="OPEX",IF(AND(M$3&gt;='Step 1_Expenditure2'!$F50,'Step 1_Expenditure2'!$F50+'Step 1_Expenditure2'!$G50-1&gt;=M$3),'Step 1_Expenditure2'!$E50*((1+'Step 1_Expenditure2'!$H50)^(M$3-1)),0),IF(M$3='Step 1_Expenditure2'!$F50,'Step 1_Expenditure2'!$E50,0))))</f>
        <v>0</v>
      </c>
      <c r="N28" s="55">
        <f>IF(N$3="","",IF('Step 1_Expenditure2'!$E50=0,0,IF('Step 1_Expenditure2'!$D50="OPEX",IF(AND(N$3&gt;='Step 1_Expenditure2'!$F50,'Step 1_Expenditure2'!$F50+'Step 1_Expenditure2'!$G50-1&gt;=N$3),'Step 1_Expenditure2'!$E50*((1+'Step 1_Expenditure2'!$H50)^(N$3-1)),0),IF(N$3='Step 1_Expenditure2'!$F50,'Step 1_Expenditure2'!$E50,0))))</f>
        <v>0</v>
      </c>
      <c r="O28" s="55">
        <f>IF(O$3="","",IF('Step 1_Expenditure2'!$E50=0,0,IF('Step 1_Expenditure2'!$D50="OPEX",IF(AND(O$3&gt;='Step 1_Expenditure2'!$F50,'Step 1_Expenditure2'!$F50+'Step 1_Expenditure2'!$G50-1&gt;=O$3),'Step 1_Expenditure2'!$E50*((1+'Step 1_Expenditure2'!$H50)^(O$3-1)),0),IF(O$3='Step 1_Expenditure2'!$F50,'Step 1_Expenditure2'!$E50,0))))</f>
        <v>0</v>
      </c>
      <c r="P28" s="55">
        <f>IF(P$3="","",IF('Step 1_Expenditure2'!$E50=0,0,IF('Step 1_Expenditure2'!$D50="OPEX",IF(AND(P$3&gt;='Step 1_Expenditure2'!$F50,'Step 1_Expenditure2'!$F50+'Step 1_Expenditure2'!$G50-1&gt;=P$3),'Step 1_Expenditure2'!$E50*((1+'Step 1_Expenditure2'!$H50)^(P$3-1)),0),IF(P$3='Step 1_Expenditure2'!$F50,'Step 1_Expenditure2'!$E50,0))))</f>
        <v>0</v>
      </c>
      <c r="Q28" s="55">
        <f>IF(Q$3="","",IF('Step 1_Expenditure2'!$E50=0,0,IF('Step 1_Expenditure2'!$D50="OPEX",IF(AND(Q$3&gt;='Step 1_Expenditure2'!$F50,'Step 1_Expenditure2'!$F50+'Step 1_Expenditure2'!$G50-1&gt;=Q$3),'Step 1_Expenditure2'!$E50*((1+'Step 1_Expenditure2'!$H50)^(Q$3-1)),0),IF(Q$3='Step 1_Expenditure2'!$F50,'Step 1_Expenditure2'!$E50,0))))</f>
        <v>0</v>
      </c>
      <c r="R28" s="55">
        <f>IF(R$3="","",IF('Step 1_Expenditure2'!$E50=0,0,IF('Step 1_Expenditure2'!$D50="OPEX",IF(AND(R$3&gt;='Step 1_Expenditure2'!$F50,'Step 1_Expenditure2'!$F50+'Step 1_Expenditure2'!$G50-1&gt;=R$3),'Step 1_Expenditure2'!$E50*((1+'Step 1_Expenditure2'!$H50)^(R$3-1)),0),IF(R$3='Step 1_Expenditure2'!$F50,'Step 1_Expenditure2'!$E50,0))))</f>
        <v>0</v>
      </c>
      <c r="S28" s="55">
        <f>IF(S$3="","",IF('Step 1_Expenditure2'!$E50=0,0,IF('Step 1_Expenditure2'!$D50="OPEX",IF(AND(S$3&gt;='Step 1_Expenditure2'!$F50,'Step 1_Expenditure2'!$F50+'Step 1_Expenditure2'!$G50-1&gt;=S$3),'Step 1_Expenditure2'!$E50*((1+'Step 1_Expenditure2'!$H50)^(S$3-1)),0),IF(S$3='Step 1_Expenditure2'!$F50,'Step 1_Expenditure2'!$E50,0))))</f>
        <v>0</v>
      </c>
      <c r="T28" s="55">
        <f>IF(T$3="","",IF('Step 1_Expenditure2'!$E50=0,0,IF('Step 1_Expenditure2'!$D50="OPEX",IF(AND(T$3&gt;='Step 1_Expenditure2'!$F50,'Step 1_Expenditure2'!$F50+'Step 1_Expenditure2'!$G50-1&gt;=T$3),'Step 1_Expenditure2'!$E50*((1+'Step 1_Expenditure2'!$H50)^(T$3-1)),0),IF(T$3='Step 1_Expenditure2'!$F50,'Step 1_Expenditure2'!$E50,0))))</f>
        <v>0</v>
      </c>
      <c r="U28" s="55">
        <f>IF(U$3="","",IF('Step 1_Expenditure2'!$E50=0,0,IF('Step 1_Expenditure2'!$D50="OPEX",IF(AND(U$3&gt;='Step 1_Expenditure2'!$F50,'Step 1_Expenditure2'!$F50+'Step 1_Expenditure2'!$G50-1&gt;=U$3),'Step 1_Expenditure2'!$E50*((1+'Step 1_Expenditure2'!$H50)^(U$3-1)),0),IF(U$3='Step 1_Expenditure2'!$F50,'Step 1_Expenditure2'!$E50,0))))</f>
        <v>0</v>
      </c>
      <c r="V28" s="55">
        <f>IF(V$3="","",IF('Step 1_Expenditure2'!$E50=0,0,IF('Step 1_Expenditure2'!$D50="OPEX",IF(AND(V$3&gt;='Step 1_Expenditure2'!$F50,'Step 1_Expenditure2'!$F50+'Step 1_Expenditure2'!$G50-1&gt;=V$3),'Step 1_Expenditure2'!$E50*((1+'Step 1_Expenditure2'!$H50)^(V$3-1)),0),IF(V$3='Step 1_Expenditure2'!$F50,'Step 1_Expenditure2'!$E50,0))))</f>
        <v>0</v>
      </c>
      <c r="W28" s="55">
        <f>IF(W$3="","",IF('Step 1_Expenditure2'!$E50=0,0,IF('Step 1_Expenditure2'!$D50="OPEX",IF(AND(W$3&gt;='Step 1_Expenditure2'!$F50,'Step 1_Expenditure2'!$F50+'Step 1_Expenditure2'!$G50-1&gt;=W$3),'Step 1_Expenditure2'!$E50*((1+'Step 1_Expenditure2'!$H50)^(W$3-1)),0),IF(W$3='Step 1_Expenditure2'!$F50,'Step 1_Expenditure2'!$E50,0))))</f>
        <v>0</v>
      </c>
      <c r="X28" s="55">
        <f>IF(X$3="","",IF('Step 1_Expenditure2'!$E50=0,0,IF('Step 1_Expenditure2'!$D50="OPEX",IF(AND(X$3&gt;='Step 1_Expenditure2'!$F50,'Step 1_Expenditure2'!$F50+'Step 1_Expenditure2'!$G50-1&gt;=X$3),'Step 1_Expenditure2'!$E50*((1+'Step 1_Expenditure2'!$H50)^(X$3-1)),0),IF(X$3='Step 1_Expenditure2'!$F50,'Step 1_Expenditure2'!$E50,0))))</f>
        <v>0</v>
      </c>
      <c r="Y28" s="55">
        <f>IF(Y$3="","",IF('Step 1_Expenditure2'!$E50=0,0,IF('Step 1_Expenditure2'!$D50="OPEX",IF(AND(Y$3&gt;='Step 1_Expenditure2'!$F50,'Step 1_Expenditure2'!$F50+'Step 1_Expenditure2'!$G50-1&gt;=Y$3),'Step 1_Expenditure2'!$E50*((1+'Step 1_Expenditure2'!$H50)^(Y$3-1)),0),IF(Y$3='Step 1_Expenditure2'!$F50,'Step 1_Expenditure2'!$E50,0))))</f>
        <v>0</v>
      </c>
      <c r="Z28" s="55">
        <f>IF(Z$3="","",IF('Step 1_Expenditure2'!$E50=0,0,IF('Step 1_Expenditure2'!$D50="OPEX",IF(AND(Z$3&gt;='Step 1_Expenditure2'!$F50,'Step 1_Expenditure2'!$F50+'Step 1_Expenditure2'!$G50-1&gt;=Z$3),'Step 1_Expenditure2'!$E50*((1+'Step 1_Expenditure2'!$H50)^(Z$3-1)),0),IF(Z$3='Step 1_Expenditure2'!$F50,'Step 1_Expenditure2'!$E50,0))))</f>
        <v>0</v>
      </c>
      <c r="AA28" s="55" t="str">
        <f>IF(AA$3="","",IF('Step 1_Expenditure2'!$E50=0,0,IF('Step 1_Expenditure2'!$D50="OPEX",IF(AND(AA$3&gt;='Step 1_Expenditure2'!$F50,'Step 1_Expenditure2'!$F50+'Step 1_Expenditure2'!$G50-1&gt;=AA$3),'Step 1_Expenditure2'!$E50*((1+'Step 1_Expenditure2'!$H50)^(AA$3-1)),0),IF(AA$3='Step 1_Expenditure2'!$F50,'Step 1_Expenditure2'!$E50,0))))</f>
        <v/>
      </c>
      <c r="AB28" s="55" t="str">
        <f>IF(AB$3="","",IF('Step 1_Expenditure2'!$E50=0,0,IF('Step 1_Expenditure2'!$D50="OPEX",IF(AND(AB$3&gt;='Step 1_Expenditure2'!$F50,'Step 1_Expenditure2'!$F50+'Step 1_Expenditure2'!$G50-1&gt;=AB$3),'Step 1_Expenditure2'!$E50*((1+'Step 1_Expenditure2'!$H50)^(AB$3-1)),0),IF(AB$3='Step 1_Expenditure2'!$F50,'Step 1_Expenditure2'!$E50,0))))</f>
        <v/>
      </c>
      <c r="AC28" s="55" t="str">
        <f>IF(AC$3="","",IF('Step 1_Expenditure2'!$E50=0,0,IF('Step 1_Expenditure2'!$D50="OPEX",IF(AND(AC$3&gt;='Step 1_Expenditure2'!$F50,'Step 1_Expenditure2'!$F50+'Step 1_Expenditure2'!$G50-1&gt;=AC$3),'Step 1_Expenditure2'!$E50*((1+'Step 1_Expenditure2'!$H50)^(AC$3-1)),0),IF(AC$3='Step 1_Expenditure2'!$F50,'Step 1_Expenditure2'!$E50,0))))</f>
        <v/>
      </c>
      <c r="AD28" s="55" t="str">
        <f>IF(AD$3="","",IF('Step 1_Expenditure2'!$E50=0,0,IF('Step 1_Expenditure2'!$D50="OPEX",IF(AND(AD$3&gt;='Step 1_Expenditure2'!$F50,'Step 1_Expenditure2'!$F50+'Step 1_Expenditure2'!$G50-1&gt;=AD$3),'Step 1_Expenditure2'!$E50*((1+'Step 1_Expenditure2'!$H50)^(AD$3-1)),0),IF(AD$3='Step 1_Expenditure2'!$F50,'Step 1_Expenditure2'!$E50,0))))</f>
        <v/>
      </c>
      <c r="AE28" s="55" t="str">
        <f>IF(AE$3="","",IF('Step 1_Expenditure2'!$E50=0,0,IF('Step 1_Expenditure2'!$D50="OPEX",IF(AND(AE$3&gt;='Step 1_Expenditure2'!$F50,'Step 1_Expenditure2'!$F50+'Step 1_Expenditure2'!$G50-1&gt;=AE$3),'Step 1_Expenditure2'!$E50*((1+'Step 1_Expenditure2'!$H50)^(AE$3-1)),0),IF(AE$3='Step 1_Expenditure2'!$F50,'Step 1_Expenditure2'!$E50,0))))</f>
        <v/>
      </c>
      <c r="AF28" s="55" t="str">
        <f>IF(AF$3="","",IF('Step 1_Expenditure2'!$E50=0,0,IF('Step 1_Expenditure2'!$D50="OPEX",IF(AND(AF$3&gt;='Step 1_Expenditure2'!$F50,'Step 1_Expenditure2'!$F50+'Step 1_Expenditure2'!$G50-1&gt;=AF$3),'Step 1_Expenditure2'!$E50*((1+'Step 1_Expenditure2'!$H50)^(AF$3-1)),0),IF(AF$3='Step 1_Expenditure2'!$F50,'Step 1_Expenditure2'!$E50,0))))</f>
        <v/>
      </c>
      <c r="AG28" s="55" t="str">
        <f>IF(AG$3="","",IF('Step 1_Expenditure2'!$E50=0,0,IF('Step 1_Expenditure2'!$D50="OPEX",IF(AND(AG$3&gt;='Step 1_Expenditure2'!$F50,'Step 1_Expenditure2'!$F50+'Step 1_Expenditure2'!$G50-1&gt;=AG$3),'Step 1_Expenditure2'!$E50*((1+'Step 1_Expenditure2'!$H50)^(AG$3-1)),0),IF(AG$3='Step 1_Expenditure2'!$F50,'Step 1_Expenditure2'!$E50,0))))</f>
        <v/>
      </c>
      <c r="AH28" s="55" t="str">
        <f>IF(AH$3="","",IF('Step 1_Expenditure2'!$E50=0,0,IF('Step 1_Expenditure2'!$D50="OPEX",IF(AND(AH$3&gt;='Step 1_Expenditure2'!$F50,'Step 1_Expenditure2'!$F50+'Step 1_Expenditure2'!$G50-1&gt;=AH$3),'Step 1_Expenditure2'!$E50*((1+'Step 1_Expenditure2'!$H50)^(AH$3-1)),0),IF(AH$3='Step 1_Expenditure2'!$F50,'Step 1_Expenditure2'!$E50,0))))</f>
        <v/>
      </c>
      <c r="AI28" s="55" t="str">
        <f>IF(AI$3="","",IF('Step 1_Expenditure2'!$E50=0,0,IF('Step 1_Expenditure2'!$D50="OPEX",IF(AND(AI$3&gt;='Step 1_Expenditure2'!$F50,'Step 1_Expenditure2'!$F50+'Step 1_Expenditure2'!$G50-1&gt;=AI$3),'Step 1_Expenditure2'!$E50*((1+'Step 1_Expenditure2'!$H50)^(AI$3-1)),0),IF(AI$3='Step 1_Expenditure2'!$F50,'Step 1_Expenditure2'!$E50,0))))</f>
        <v/>
      </c>
      <c r="AJ28" s="55" t="str">
        <f>IF(AJ$3="","",IF('Step 1_Expenditure2'!$E50=0,0,IF('Step 1_Expenditure2'!$D50="OPEX",IF(AND(AJ$3&gt;='Step 1_Expenditure2'!$F50,'Step 1_Expenditure2'!$F50+'Step 1_Expenditure2'!$G50-1&gt;=AJ$3),'Step 1_Expenditure2'!$E50*((1+'Step 1_Expenditure2'!$H50)^(AJ$3-1)),0),IF(AJ$3='Step 1_Expenditure2'!$F50,'Step 1_Expenditure2'!$E50,0))))</f>
        <v/>
      </c>
      <c r="AK28" s="55" t="str">
        <f>IF(AK$3="","",IF('Step 1_Expenditure2'!$E50=0,0,IF('Step 1_Expenditure2'!$D50="OPEX",IF(AND(AK$3&gt;='Step 1_Expenditure2'!$F50,'Step 1_Expenditure2'!$F50+'Step 1_Expenditure2'!$G50-1&gt;=AK$3),'Step 1_Expenditure2'!$E50*((1+'Step 1_Expenditure2'!$H50)^(AK$3-1)),0),IF(AK$3='Step 1_Expenditure2'!$F50,'Step 1_Expenditure2'!$E50,0))))</f>
        <v/>
      </c>
      <c r="AL28" s="55" t="str">
        <f>IF(AL$3="","",IF('Step 1_Expenditure2'!$E50=0,0,IF('Step 1_Expenditure2'!$D50="OPEX",IF(AND(AL$3&gt;='Step 1_Expenditure2'!$F50,'Step 1_Expenditure2'!$F50+'Step 1_Expenditure2'!$G50-1&gt;=AL$3),'Step 1_Expenditure2'!$E50*((1+'Step 1_Expenditure2'!$H50)^(AL$3-1)),0),IF(AL$3='Step 1_Expenditure2'!$F50,'Step 1_Expenditure2'!$E50,0))))</f>
        <v/>
      </c>
      <c r="AM28" s="55" t="str">
        <f>IF(AM$3="","",IF('Step 1_Expenditure2'!$E50=0,0,IF('Step 1_Expenditure2'!$D50="OPEX",IF(AND(AM$3&gt;='Step 1_Expenditure2'!$F50,'Step 1_Expenditure2'!$F50+'Step 1_Expenditure2'!$G50-1&gt;=AM$3),'Step 1_Expenditure2'!$E50*((1+'Step 1_Expenditure2'!$H50)^(AM$3-1)),0),IF(AM$3='Step 1_Expenditure2'!$F50,'Step 1_Expenditure2'!$E50,0))))</f>
        <v/>
      </c>
      <c r="AN28" s="55" t="str">
        <f>IF(AN$3="","",IF('Step 1_Expenditure2'!$E50=0,0,IF('Step 1_Expenditure2'!$D50="OPEX",IF(AND(AN$3&gt;='Step 1_Expenditure2'!$F50,'Step 1_Expenditure2'!$F50+'Step 1_Expenditure2'!$G50-1&gt;=AN$3),'Step 1_Expenditure2'!$E50*((1+'Step 1_Expenditure2'!$H50)^(AN$3-1)),0),IF(AN$3='Step 1_Expenditure2'!$F50,'Step 1_Expenditure2'!$E50,0))))</f>
        <v/>
      </c>
      <c r="AO28" s="55" t="str">
        <f>IF(AO$3="","",IF('Step 1_Expenditure2'!$E50=0,0,IF('Step 1_Expenditure2'!$D50="OPEX",IF(AND(AO$3&gt;='Step 1_Expenditure2'!$F50,'Step 1_Expenditure2'!$F50+'Step 1_Expenditure2'!$G50-1&gt;=AO$3),'Step 1_Expenditure2'!$E50*((1+'Step 1_Expenditure2'!$H50)^(AO$3-1)),0),IF(AO$3='Step 1_Expenditure2'!$F50,'Step 1_Expenditure2'!$E50,0))))</f>
        <v/>
      </c>
      <c r="AP28" s="55" t="str">
        <f>IF(AP$3="","",IF('Step 1_Expenditure2'!$E50=0,0,IF('Step 1_Expenditure2'!$D50="OPEX",IF(AND(AP$3&gt;='Step 1_Expenditure2'!$F50,'Step 1_Expenditure2'!$F50+'Step 1_Expenditure2'!$G50-1&gt;=AP$3),'Step 1_Expenditure2'!$E50*((1+'Step 1_Expenditure2'!$H50)^(AP$3-1)),0),IF(AP$3='Step 1_Expenditure2'!$F50,'Step 1_Expenditure2'!$E50,0))))</f>
        <v/>
      </c>
      <c r="AQ28" s="55" t="str">
        <f>IF(AQ$3="","",IF('Step 1_Expenditure2'!$E50=0,0,IF('Step 1_Expenditure2'!$D50="OPEX",IF(AND(AQ$3&gt;='Step 1_Expenditure2'!$F50,'Step 1_Expenditure2'!$F50+'Step 1_Expenditure2'!$G50-1&gt;=AQ$3),'Step 1_Expenditure2'!$E50*((1+'Step 1_Expenditure2'!$H50)^(AQ$3-1)),0),IF(AQ$3='Step 1_Expenditure2'!$F50,'Step 1_Expenditure2'!$E50,0))))</f>
        <v/>
      </c>
      <c r="AR28" s="55" t="str">
        <f>IF(AR$3="","",IF('Step 1_Expenditure2'!$E50=0,0,IF('Step 1_Expenditure2'!$D50="OPEX",IF(AND(AR$3&gt;='Step 1_Expenditure2'!$F50,'Step 1_Expenditure2'!$F50+'Step 1_Expenditure2'!$G50-1&gt;=AR$3),'Step 1_Expenditure2'!$E50*((1+'Step 1_Expenditure2'!$H50)^(AR$3-1)),0),IF(AR$3='Step 1_Expenditure2'!$F50,'Step 1_Expenditure2'!$E50,0))))</f>
        <v/>
      </c>
      <c r="AS28" s="55" t="str">
        <f>IF(AS$3="","",IF('Step 1_Expenditure2'!$E50=0,0,IF('Step 1_Expenditure2'!$D50="OPEX",IF(AND(AS$3&gt;='Step 1_Expenditure2'!$F50,'Step 1_Expenditure2'!$F50+'Step 1_Expenditure2'!$G50-1&gt;=AS$3),'Step 1_Expenditure2'!$E50*((1+'Step 1_Expenditure2'!$H50)^(AS$3-1)),0),IF(AS$3='Step 1_Expenditure2'!$F50,'Step 1_Expenditure2'!$E50,0))))</f>
        <v/>
      </c>
      <c r="AT28" s="55" t="str">
        <f>IF(AT$3="","",IF('Step 1_Expenditure2'!$E50=0,0,IF('Step 1_Expenditure2'!$D50="OPEX",IF(AND(AT$3&gt;='Step 1_Expenditure2'!$F50,'Step 1_Expenditure2'!$F50+'Step 1_Expenditure2'!$G50-1&gt;=AT$3),'Step 1_Expenditure2'!$E50*((1+'Step 1_Expenditure2'!$H50)^(AT$3-1)),0),IF(AT$3='Step 1_Expenditure2'!$F50,'Step 1_Expenditure2'!$E50,0))))</f>
        <v/>
      </c>
      <c r="AU28" s="55" t="str">
        <f>IF(AU$3="","",IF('Step 1_Expenditure2'!$E50=0,0,IF('Step 1_Expenditure2'!$D50="OPEX",IF(AND(AU$3&gt;='Step 1_Expenditure2'!$F50,'Step 1_Expenditure2'!$F50+'Step 1_Expenditure2'!$G50-1&gt;=AU$3),'Step 1_Expenditure2'!$E50*((1+'Step 1_Expenditure2'!$H50)^(AU$3-1)),0),IF(AU$3='Step 1_Expenditure2'!$F50,'Step 1_Expenditure2'!$E50,0))))</f>
        <v/>
      </c>
      <c r="AV28" s="55" t="str">
        <f>IF(AV$3="","",IF('Step 1_Expenditure2'!$E50=0,0,IF('Step 1_Expenditure2'!$D50="OPEX",IF(AND(AV$3&gt;='Step 1_Expenditure2'!$F50,'Step 1_Expenditure2'!$F50+'Step 1_Expenditure2'!$G50-1&gt;=AV$3),'Step 1_Expenditure2'!$E50*((1+'Step 1_Expenditure2'!$H50)^(AV$3-1)),0),IF(AV$3='Step 1_Expenditure2'!$F50,'Step 1_Expenditure2'!$E50,0))))</f>
        <v/>
      </c>
      <c r="AW28" s="55" t="str">
        <f>IF(AW$3="","",IF('Step 1_Expenditure2'!$E50=0,0,IF('Step 1_Expenditure2'!$D50="OPEX",IF(AND(AW$3&gt;='Step 1_Expenditure2'!$F50,'Step 1_Expenditure2'!$F50+'Step 1_Expenditure2'!$G50-1&gt;=AW$3),'Step 1_Expenditure2'!$E50*((1+'Step 1_Expenditure2'!$H50)^(AW$3-1)),0),IF(AW$3='Step 1_Expenditure2'!$F50,'Step 1_Expenditure2'!$E50,0))))</f>
        <v/>
      </c>
      <c r="AX28" s="55" t="str">
        <f>IF(AX$3="","",IF('Step 1_Expenditure2'!$E50=0,0,IF('Step 1_Expenditure2'!$D50="OPEX",IF(AND(AX$3&gt;='Step 1_Expenditure2'!$F50,'Step 1_Expenditure2'!$F50+'Step 1_Expenditure2'!$G50-1&gt;=AX$3),'Step 1_Expenditure2'!$E50*((1+'Step 1_Expenditure2'!$H50)^(AX$3-1)),0),IF(AX$3='Step 1_Expenditure2'!$F50,'Step 1_Expenditure2'!$E50,0))))</f>
        <v/>
      </c>
      <c r="AY28" s="55" t="str">
        <f>IF(AY$3="","",IF('Step 1_Expenditure2'!$E50=0,0,IF('Step 1_Expenditure2'!$D50="OPEX",IF(AND(AY$3&gt;='Step 1_Expenditure2'!$F50,'Step 1_Expenditure2'!$F50+'Step 1_Expenditure2'!$G50-1&gt;=AY$3),'Step 1_Expenditure2'!$E50*((1+'Step 1_Expenditure2'!$H50)^(AY$3-1)),0),IF(AY$3='Step 1_Expenditure2'!$F50,'Step 1_Expenditure2'!$E50,0))))</f>
        <v/>
      </c>
      <c r="AZ28" s="55" t="str">
        <f>IF(AZ$3="","",IF('Step 1_Expenditure2'!$E50=0,0,IF('Step 1_Expenditure2'!$D50="OPEX",IF(AND(AZ$3&gt;='Step 1_Expenditure2'!$F50,'Step 1_Expenditure2'!$F50+'Step 1_Expenditure2'!$G50-1&gt;=AZ$3),'Step 1_Expenditure2'!$E50*((1+'Step 1_Expenditure2'!$H50)^(AZ$3-1)),0),IF(AZ$3='Step 1_Expenditure2'!$F50,'Step 1_Expenditure2'!$E50,0))))</f>
        <v/>
      </c>
      <c r="BA28" s="55" t="str">
        <f>IF(BA$3="","",IF('Step 1_Expenditure2'!$E50=0,0,IF('Step 1_Expenditure2'!$D50="OPEX",IF(AND(BA$3&gt;='Step 1_Expenditure2'!$F50,'Step 1_Expenditure2'!$F50+'Step 1_Expenditure2'!$G50-1&gt;=BA$3),'Step 1_Expenditure2'!$E50*((1+'Step 1_Expenditure2'!$H50)^(BA$3-1)),0),IF(BA$3='Step 1_Expenditure2'!$F50,'Step 1_Expenditure2'!$E50,0))))</f>
        <v/>
      </c>
      <c r="BB28" s="55" t="str">
        <f>IF(BB$3="","",IF('Step 1_Expenditure2'!$E50=0,0,IF('Step 1_Expenditure2'!$D50="OPEX",IF(AND(BB$3&gt;='Step 1_Expenditure2'!$F50,'Step 1_Expenditure2'!$F50+'Step 1_Expenditure2'!$G50-1&gt;=BB$3),'Step 1_Expenditure2'!$E50*((1+'Step 1_Expenditure2'!$H50)^(BB$3-1)),0),IF(BB$3='Step 1_Expenditure2'!$F50,'Step 1_Expenditure2'!$E50,0))))</f>
        <v/>
      </c>
      <c r="BC28" s="55" t="str">
        <f>IF(BC$3="","",IF('Step 1_Expenditure2'!$E50=0,0,IF('Step 1_Expenditure2'!$D50="OPEX",IF(AND(BC$3&gt;='Step 1_Expenditure2'!$F50,'Step 1_Expenditure2'!$F50+'Step 1_Expenditure2'!$G50-1&gt;=BC$3),'Step 1_Expenditure2'!$E50*((1+'Step 1_Expenditure2'!$H50)^(BC$3-1)),0),IF(BC$3='Step 1_Expenditure2'!$F50,'Step 1_Expenditure2'!$E50,0))))</f>
        <v/>
      </c>
      <c r="BD28" s="55" t="str">
        <f>IF(BD$3="","",IF('Step 1_Expenditure2'!$E50=0,0,IF('Step 1_Expenditure2'!$D50="OPEX",IF(AND(BD$3&gt;='Step 1_Expenditure2'!$F50,'Step 1_Expenditure2'!$F50+'Step 1_Expenditure2'!$G50-1&gt;=BD$3),'Step 1_Expenditure2'!$E50*((1+'Step 1_Expenditure2'!$H50)^(BD$3-1)),0),IF(BD$3='Step 1_Expenditure2'!$F50,'Step 1_Expenditure2'!$E50,0))))</f>
        <v/>
      </c>
      <c r="BE28" s="55" t="str">
        <f>IF(BE$3="","",IF('Step 1_Expenditure2'!$E50=0,0,IF('Step 1_Expenditure2'!$D50="OPEX",IF(AND(BE$3&gt;='Step 1_Expenditure2'!$F50,'Step 1_Expenditure2'!$F50+'Step 1_Expenditure2'!$G50-1&gt;=BE$3),'Step 1_Expenditure2'!$E50*((1+'Step 1_Expenditure2'!$H50)^(BE$3-1)),0),IF(BE$3='Step 1_Expenditure2'!$F50,'Step 1_Expenditure2'!$E50,0))))</f>
        <v/>
      </c>
      <c r="BF28" s="55" t="str">
        <f>IF(BF$3="","",IF('Step 1_Expenditure2'!$E50=0,0,IF('Step 1_Expenditure2'!$D50="OPEX",IF(AND(BF$3&gt;='Step 1_Expenditure2'!$F50,'Step 1_Expenditure2'!$F50+'Step 1_Expenditure2'!$G50-1&gt;=BF$3),'Step 1_Expenditure2'!$E50*((1+'Step 1_Expenditure2'!$H50)^(BF$3-1)),0),IF(BF$3='Step 1_Expenditure2'!$F50,'Step 1_Expenditure2'!$E50,0))))</f>
        <v/>
      </c>
      <c r="BG28" s="55" t="str">
        <f>IF(BG$3="","",IF('Step 1_Expenditure2'!$E50=0,0,IF('Step 1_Expenditure2'!$D50="OPEX",IF(AND(BG$3&gt;='Step 1_Expenditure2'!$F50,'Step 1_Expenditure2'!$F50+'Step 1_Expenditure2'!$G50-1&gt;=BG$3),'Step 1_Expenditure2'!$E50*((1+'Step 1_Expenditure2'!$H50)^(BG$3-1)),0),IF(BG$3='Step 1_Expenditure2'!$F50,'Step 1_Expenditure2'!$E50,0))))</f>
        <v/>
      </c>
      <c r="BH28" s="55" t="str">
        <f>IF(BH$3="","",IF('Step 1_Expenditure2'!$E50=0,0,IF('Step 1_Expenditure2'!$D50="OPEX",IF(AND(BH$3&gt;='Step 1_Expenditure2'!$F50,'Step 1_Expenditure2'!$F50+'Step 1_Expenditure2'!$G50-1&gt;=BH$3),'Step 1_Expenditure2'!$E50*((1+'Step 1_Expenditure2'!$H50)^(BH$3-1)),0),IF(BH$3='Step 1_Expenditure2'!$F50,'Step 1_Expenditure2'!$E50,0))))</f>
        <v/>
      </c>
      <c r="BI28" s="55" t="str">
        <f>IF(BI$3="","",IF('Step 1_Expenditure2'!$E50=0,0,IF('Step 1_Expenditure2'!$D50="OPEX",IF(AND(BI$3&gt;='Step 1_Expenditure2'!$F50,'Step 1_Expenditure2'!$F50+'Step 1_Expenditure2'!$G50-1&gt;=BI$3),'Step 1_Expenditure2'!$E50*((1+'Step 1_Expenditure2'!$H50)^(BI$3-1)),0),IF(BI$3='Step 1_Expenditure2'!$F50,'Step 1_Expenditure2'!$E50,0))))</f>
        <v/>
      </c>
      <c r="BJ28" s="55" t="str">
        <f>IF(BJ$3="","",IF('Step 1_Expenditure2'!$E50=0,0,IF('Step 1_Expenditure2'!$D50="OPEX",IF(AND(BJ$3&gt;='Step 1_Expenditure2'!$F50,'Step 1_Expenditure2'!$F50+'Step 1_Expenditure2'!$G50-1&gt;=BJ$3),'Step 1_Expenditure2'!$E50*((1+'Step 1_Expenditure2'!$H50)^(BJ$3-1)),0),IF(BJ$3='Step 1_Expenditure2'!$F50,'Step 1_Expenditure2'!$E50,0))))</f>
        <v/>
      </c>
      <c r="BK28" s="55" t="str">
        <f>IF(BK$3="","",IF('Step 1_Expenditure2'!$E50=0,0,IF('Step 1_Expenditure2'!$D50="OPEX",IF(AND(BK$3&gt;='Step 1_Expenditure2'!$F50,'Step 1_Expenditure2'!$F50+'Step 1_Expenditure2'!$G50-1&gt;=BK$3),'Step 1_Expenditure2'!$E50*((1+'Step 1_Expenditure2'!$H50)^(BK$3-1)),0),IF(BK$3='Step 1_Expenditure2'!$F50,'Step 1_Expenditure2'!$E50,0))))</f>
        <v/>
      </c>
      <c r="BL28" s="55" t="str">
        <f>IF(BL$3="","",IF('Step 1_Expenditure2'!$E50=0,0,IF('Step 1_Expenditure2'!$D50="OPEX",IF(AND(BL$3&gt;='Step 1_Expenditure2'!$F50,'Step 1_Expenditure2'!$F50+'Step 1_Expenditure2'!$G50-1&gt;=BL$3),'Step 1_Expenditure2'!$E50*((1+'Step 1_Expenditure2'!$H50)^(BL$3-1)),0),IF(BL$3='Step 1_Expenditure2'!$F50,'Step 1_Expenditure2'!$E50,0))))</f>
        <v/>
      </c>
      <c r="BM28" s="55" t="str">
        <f>IF(BM$3="","",IF('Step 1_Expenditure2'!$E50=0,0,IF('Step 1_Expenditure2'!$D50="OPEX",IF(AND(BM$3&gt;='Step 1_Expenditure2'!$F50,'Step 1_Expenditure2'!$F50+'Step 1_Expenditure2'!$G50-1&gt;=BM$3),'Step 1_Expenditure2'!$E50*((1+'Step 1_Expenditure2'!$H50)^(BM$3-1)),0),IF(BM$3='Step 1_Expenditure2'!$F50,'Step 1_Expenditure2'!$E50,0))))</f>
        <v/>
      </c>
      <c r="BN28" s="55" t="str">
        <f>IF(BN$3="","",IF('Step 1_Expenditure2'!$E50=0,0,IF('Step 1_Expenditure2'!$D50="OPEX",IF(AND(BN$3&gt;='Step 1_Expenditure2'!$F50,'Step 1_Expenditure2'!$F50+'Step 1_Expenditure2'!$G50-1&gt;=BN$3),'Step 1_Expenditure2'!$E50*((1+'Step 1_Expenditure2'!$H50)^(BN$3-1)),0),IF(BN$3='Step 1_Expenditure2'!$F50,'Step 1_Expenditure2'!$E50,0))))</f>
        <v/>
      </c>
      <c r="BO28" s="55" t="str">
        <f>IF(BO$3="","",IF('Step 1_Expenditure2'!$E50=0,0,IF('Step 1_Expenditure2'!$D50="OPEX",IF(AND(BO$3&gt;='Step 1_Expenditure2'!$F50,'Step 1_Expenditure2'!$F50+'Step 1_Expenditure2'!$G50-1&gt;=BO$3),'Step 1_Expenditure2'!$E50*((1+'Step 1_Expenditure2'!$H50)^(BO$3-1)),0),IF(BO$3='Step 1_Expenditure2'!$F50,'Step 1_Expenditure2'!$E50,0))))</f>
        <v/>
      </c>
      <c r="BP28" s="55" t="str">
        <f>IF(BP$3="","",IF('Step 1_Expenditure2'!$E50=0,0,IF('Step 1_Expenditure2'!$D50="OPEX",IF(AND(BP$3&gt;='Step 1_Expenditure2'!$F50,'Step 1_Expenditure2'!$F50+'Step 1_Expenditure2'!$G50-1&gt;=BP$3),'Step 1_Expenditure2'!$E50*((1+'Step 1_Expenditure2'!$H50)^(BP$3-1)),0),IF(BP$3='Step 1_Expenditure2'!$F50,'Step 1_Expenditure2'!$E50,0))))</f>
        <v/>
      </c>
      <c r="BQ28" s="55" t="str">
        <f>IF(BQ$3="","",IF('Step 1_Expenditure2'!$E50=0,0,IF('Step 1_Expenditure2'!$D50="OPEX",IF(AND(BQ$3&gt;='Step 1_Expenditure2'!$F50,'Step 1_Expenditure2'!$F50+'Step 1_Expenditure2'!$G50-1&gt;=BQ$3),'Step 1_Expenditure2'!$E50*((1+'Step 1_Expenditure2'!$H50)^(BQ$3-1)),0),IF(BQ$3='Step 1_Expenditure2'!$F50,'Step 1_Expenditure2'!$E50,0))))</f>
        <v/>
      </c>
      <c r="BR28" s="55" t="str">
        <f>IF(BR$3="","",IF('Step 1_Expenditure2'!$E50=0,0,IF('Step 1_Expenditure2'!$D50="OPEX",IF(AND(BR$3&gt;='Step 1_Expenditure2'!$F50,'Step 1_Expenditure2'!$F50+'Step 1_Expenditure2'!$G50-1&gt;=BR$3),'Step 1_Expenditure2'!$E50*((1+'Step 1_Expenditure2'!$H50)^(BR$3-1)),0),IF(BR$3='Step 1_Expenditure2'!$F50,'Step 1_Expenditure2'!$E50,0))))</f>
        <v/>
      </c>
      <c r="BS28" s="55" t="str">
        <f>IF(BS$3="","",IF('Step 1_Expenditure2'!$E50=0,0,IF('Step 1_Expenditure2'!$D50="OPEX",IF(AND(BS$3&gt;='Step 1_Expenditure2'!$F50,'Step 1_Expenditure2'!$F50+'Step 1_Expenditure2'!$G50-1&gt;=BS$3),'Step 1_Expenditure2'!$E50*((1+'Step 1_Expenditure2'!$H50)^(BS$3-1)),0),IF(BS$3='Step 1_Expenditure2'!$F50,'Step 1_Expenditure2'!$E50,0))))</f>
        <v/>
      </c>
      <c r="BT28" s="55" t="str">
        <f>IF(BT$3="","",IF('Step 1_Expenditure2'!$E50=0,0,IF('Step 1_Expenditure2'!$D50="OPEX",IF(AND(BT$3&gt;='Step 1_Expenditure2'!$F50,'Step 1_Expenditure2'!$F50+'Step 1_Expenditure2'!$G50-1&gt;=BT$3),'Step 1_Expenditure2'!$E50*((1+'Step 1_Expenditure2'!$H50)^(BT$3-1)),0),IF(BT$3='Step 1_Expenditure2'!$F50,'Step 1_Expenditure2'!$E50,0))))</f>
        <v/>
      </c>
      <c r="BU28" s="55" t="str">
        <f>IF(BU$3="","",IF('Step 1_Expenditure2'!$E50=0,0,IF('Step 1_Expenditure2'!$D50="OPEX",IF(AND(BU$3&gt;='Step 1_Expenditure2'!$F50,'Step 1_Expenditure2'!$F50+'Step 1_Expenditure2'!$G50-1&gt;=BU$3),'Step 1_Expenditure2'!$E50*((1+'Step 1_Expenditure2'!$H50)^(BU$3-1)),0),IF(BU$3='Step 1_Expenditure2'!$F50,'Step 1_Expenditure2'!$E50,0))))</f>
        <v/>
      </c>
      <c r="BV28" s="55" t="str">
        <f>IF(BV$3="","",IF('Step 1_Expenditure2'!$E50=0,0,IF('Step 1_Expenditure2'!$D50="OPEX",IF(AND(BV$3&gt;='Step 1_Expenditure2'!$F50,'Step 1_Expenditure2'!$F50+'Step 1_Expenditure2'!$G50-1&gt;=BV$3),'Step 1_Expenditure2'!$E50*((1+'Step 1_Expenditure2'!$H50)^(BV$3-1)),0),IF(BV$3='Step 1_Expenditure2'!$F50,'Step 1_Expenditure2'!$E50,0))))</f>
        <v/>
      </c>
      <c r="BW28" s="55" t="str">
        <f>IF(BW$3="","",IF('Step 1_Expenditure2'!$E50=0,0,IF('Step 1_Expenditure2'!$D50="OPEX",IF(AND(BW$3&gt;='Step 1_Expenditure2'!$F50,'Step 1_Expenditure2'!$F50+'Step 1_Expenditure2'!$G50-1&gt;=BW$3),'Step 1_Expenditure2'!$E50*((1+'Step 1_Expenditure2'!$H50)^(BW$3-1)),0),IF(BW$3='Step 1_Expenditure2'!$F50,'Step 1_Expenditure2'!$E50,0))))</f>
        <v/>
      </c>
      <c r="BX28" s="55" t="str">
        <f>IF(BX$3="","",IF('Step 1_Expenditure2'!$E50=0,0,IF('Step 1_Expenditure2'!$D50="OPEX",IF(AND(BX$3&gt;='Step 1_Expenditure2'!$F50,'Step 1_Expenditure2'!$F50+'Step 1_Expenditure2'!$G50-1&gt;=BX$3),'Step 1_Expenditure2'!$E50*((1+'Step 1_Expenditure2'!$H50)^(BX$3-1)),0),IF(BX$3='Step 1_Expenditure2'!$F50,'Step 1_Expenditure2'!$E50,0))))</f>
        <v/>
      </c>
      <c r="BY28" s="55" t="str">
        <f>IF(BY$3="","",IF('Step 1_Expenditure2'!$E50=0,0,IF('Step 1_Expenditure2'!$D50="OPEX",IF(AND(BY$3&gt;='Step 1_Expenditure2'!$F50,'Step 1_Expenditure2'!$F50+'Step 1_Expenditure2'!$G50-1&gt;=BY$3),'Step 1_Expenditure2'!$E50*((1+'Step 1_Expenditure2'!$H50)^(BY$3-1)),0),IF(BY$3='Step 1_Expenditure2'!$F50,'Step 1_Expenditure2'!$E50,0))))</f>
        <v/>
      </c>
      <c r="BZ28" s="55" t="str">
        <f>IF(BZ$3="","",IF('Step 1_Expenditure2'!$E50=0,0,IF('Step 1_Expenditure2'!$D50="OPEX",IF(AND(BZ$3&gt;='Step 1_Expenditure2'!$F50,'Step 1_Expenditure2'!$F50+'Step 1_Expenditure2'!$G50-1&gt;=BZ$3),'Step 1_Expenditure2'!$E50*((1+'Step 1_Expenditure2'!$H50)^(BZ$3-1)),0),IF(BZ$3='Step 1_Expenditure2'!$F50,'Step 1_Expenditure2'!$E50,0))))</f>
        <v/>
      </c>
      <c r="CA28" s="55" t="str">
        <f>IF(CA$3="","",IF('Step 1_Expenditure2'!$E50=0,0,IF('Step 1_Expenditure2'!$D50="OPEX",IF(AND(CA$3&gt;='Step 1_Expenditure2'!$F50,'Step 1_Expenditure2'!$F50+'Step 1_Expenditure2'!$G50-1&gt;=CA$3),'Step 1_Expenditure2'!$E50*((1+'Step 1_Expenditure2'!$H50)^(CA$3-1)),0),IF(CA$3='Step 1_Expenditure2'!$F50,'Step 1_Expenditure2'!$E50,0))))</f>
        <v/>
      </c>
      <c r="CB28" s="55" t="str">
        <f>IF(CB$3="","",IF('Step 1_Expenditure2'!$E50=0,0,IF('Step 1_Expenditure2'!$D50="OPEX",IF(AND(CB$3&gt;='Step 1_Expenditure2'!$F50,'Step 1_Expenditure2'!$F50+'Step 1_Expenditure2'!$G50-1&gt;=CB$3),'Step 1_Expenditure2'!$E50*((1+'Step 1_Expenditure2'!$H50)^(CB$3-1)),0),IF(CB$3='Step 1_Expenditure2'!$F50,'Step 1_Expenditure2'!$E50,0))))</f>
        <v/>
      </c>
      <c r="CC28" s="55" t="str">
        <f>IF(CC$3="","",IF('Step 1_Expenditure2'!$E50=0,0,IF('Step 1_Expenditure2'!$D50="OPEX",IF(AND(CC$3&gt;='Step 1_Expenditure2'!$F50,'Step 1_Expenditure2'!$F50+'Step 1_Expenditure2'!$G50-1&gt;=CC$3),'Step 1_Expenditure2'!$E50*((1+'Step 1_Expenditure2'!$H50)^(CC$3-1)),0),IF(CC$3='Step 1_Expenditure2'!$F50,'Step 1_Expenditure2'!$E50,0))))</f>
        <v/>
      </c>
      <c r="CD28" s="55" t="str">
        <f>IF(CD$3="","",IF('Step 1_Expenditure2'!$E50=0,0,IF('Step 1_Expenditure2'!$D50="OPEX",IF(AND(CD$3&gt;='Step 1_Expenditure2'!$F50,'Step 1_Expenditure2'!$F50+'Step 1_Expenditure2'!$G50-1&gt;=CD$3),'Step 1_Expenditure2'!$E50*((1+'Step 1_Expenditure2'!$H50)^(CD$3-1)),0),IF(CD$3='Step 1_Expenditure2'!$F50,'Step 1_Expenditure2'!$E50,0))))</f>
        <v/>
      </c>
      <c r="CE28" s="55" t="str">
        <f>IF(CE$3="","",IF('Step 1_Expenditure2'!$E50=0,0,IF('Step 1_Expenditure2'!$D50="OPEX",IF(AND(CE$3&gt;='Step 1_Expenditure2'!$F50,'Step 1_Expenditure2'!$F50+'Step 1_Expenditure2'!$G50-1&gt;=CE$3),'Step 1_Expenditure2'!$E50*((1+'Step 1_Expenditure2'!$H50)^(CE$3-1)),0),IF(CE$3='Step 1_Expenditure2'!$F50,'Step 1_Expenditure2'!$E50,0))))</f>
        <v/>
      </c>
      <c r="CF28" s="55" t="str">
        <f>IF(CF$3="","",IF('Step 1_Expenditure2'!$E50=0,0,IF('Step 1_Expenditure2'!$D50="OPEX",IF(AND(CF$3&gt;='Step 1_Expenditure2'!$F50,'Step 1_Expenditure2'!$F50+'Step 1_Expenditure2'!$G50-1&gt;=CF$3),'Step 1_Expenditure2'!$E50*((1+'Step 1_Expenditure2'!$H50)^(CF$3-1)),0),IF(CF$3='Step 1_Expenditure2'!$F50,'Step 1_Expenditure2'!$E50,0))))</f>
        <v/>
      </c>
      <c r="CG28" s="55" t="str">
        <f>IF(CG$3="","",IF('Step 1_Expenditure2'!$E50=0,0,IF('Step 1_Expenditure2'!$D50="OPEX",IF(AND(CG$3&gt;='Step 1_Expenditure2'!$F50,'Step 1_Expenditure2'!$F50+'Step 1_Expenditure2'!$G50-1&gt;=CG$3),'Step 1_Expenditure2'!$E50*((1+'Step 1_Expenditure2'!$H50)^(CG$3-1)),0),IF(CG$3='Step 1_Expenditure2'!$F50,'Step 1_Expenditure2'!$E50,0))))</f>
        <v/>
      </c>
      <c r="CH28" s="55" t="str">
        <f>IF(CH$3="","",IF('Step 1_Expenditure2'!$E50=0,0,IF('Step 1_Expenditure2'!$D50="OPEX",IF(AND(CH$3&gt;='Step 1_Expenditure2'!$F50,'Step 1_Expenditure2'!$F50+'Step 1_Expenditure2'!$G50-1&gt;=CH$3),'Step 1_Expenditure2'!$E50*((1+'Step 1_Expenditure2'!$H50)^(CH$3-1)),0),IF(CH$3='Step 1_Expenditure2'!$F50,'Step 1_Expenditure2'!$E50,0))))</f>
        <v/>
      </c>
      <c r="CI28" s="55" t="str">
        <f>IF(CI$3="","",IF('Step 1_Expenditure2'!$E50=0,0,IF('Step 1_Expenditure2'!$D50="OPEX",IF(AND(CI$3&gt;='Step 1_Expenditure2'!$F50,'Step 1_Expenditure2'!$F50+'Step 1_Expenditure2'!$G50-1&gt;=CI$3),'Step 1_Expenditure2'!$E50*((1+'Step 1_Expenditure2'!$H50)^(CI$3-1)),0),IF(CI$3='Step 1_Expenditure2'!$F50,'Step 1_Expenditure2'!$E50,0))))</f>
        <v/>
      </c>
      <c r="CJ28" s="55" t="str">
        <f>IF(CJ$3="","",IF('Step 1_Expenditure2'!$E50=0,0,IF('Step 1_Expenditure2'!$D50="OPEX",IF(AND(CJ$3&gt;='Step 1_Expenditure2'!$F50,'Step 1_Expenditure2'!$F50+'Step 1_Expenditure2'!$G50-1&gt;=CJ$3),'Step 1_Expenditure2'!$E50*((1+'Step 1_Expenditure2'!$H50)^(CJ$3-1)),0),IF(CJ$3='Step 1_Expenditure2'!$F50,'Step 1_Expenditure2'!$E50,0))))</f>
        <v/>
      </c>
      <c r="CK28" s="55" t="str">
        <f>IF(CK$3="","",IF('Step 1_Expenditure2'!$E50=0,0,IF('Step 1_Expenditure2'!$D50="OPEX",IF(AND(CK$3&gt;='Step 1_Expenditure2'!$F50,'Step 1_Expenditure2'!$F50+'Step 1_Expenditure2'!$G50-1&gt;=CK$3),'Step 1_Expenditure2'!$E50*((1+'Step 1_Expenditure2'!$H50)^(CK$3-1)),0),IF(CK$3='Step 1_Expenditure2'!$F50,'Step 1_Expenditure2'!$E50,0))))</f>
        <v/>
      </c>
      <c r="CL28" s="55" t="str">
        <f>IF(CL$3="","",IF('Step 1_Expenditure2'!$E50=0,0,IF('Step 1_Expenditure2'!$D50="OPEX",IF(AND(CL$3&gt;='Step 1_Expenditure2'!$F50,'Step 1_Expenditure2'!$F50+'Step 1_Expenditure2'!$G50-1&gt;=CL$3),'Step 1_Expenditure2'!$E50*((1+'Step 1_Expenditure2'!$H50)^(CL$3-1)),0),IF(CL$3='Step 1_Expenditure2'!$F50,'Step 1_Expenditure2'!$E50,0))))</f>
        <v/>
      </c>
      <c r="CM28" s="55" t="str">
        <f>IF(CM$3="","",IF('Step 1_Expenditure2'!$E50=0,0,IF('Step 1_Expenditure2'!$D50="OPEX",IF(AND(CM$3&gt;='Step 1_Expenditure2'!$F50,'Step 1_Expenditure2'!$F50+'Step 1_Expenditure2'!$G50-1&gt;=CM$3),'Step 1_Expenditure2'!$E50*((1+'Step 1_Expenditure2'!$H50)^(CM$3-1)),0),IF(CM$3='Step 1_Expenditure2'!$F50,'Step 1_Expenditure2'!$E50,0))))</f>
        <v/>
      </c>
      <c r="CN28" s="55" t="str">
        <f>IF(CN$3="","",IF('Step 1_Expenditure2'!$E50=0,0,IF('Step 1_Expenditure2'!$D50="OPEX",IF(AND(CN$3&gt;='Step 1_Expenditure2'!$F50,'Step 1_Expenditure2'!$F50+'Step 1_Expenditure2'!$G50-1&gt;=CN$3),'Step 1_Expenditure2'!$E50*((1+'Step 1_Expenditure2'!$H50)^(CN$3-1)),0),IF(CN$3='Step 1_Expenditure2'!$F50,'Step 1_Expenditure2'!$E50,0))))</f>
        <v/>
      </c>
      <c r="CO28" s="55" t="str">
        <f>IF(CO$3="","",IF('Step 1_Expenditure2'!$E50=0,0,IF('Step 1_Expenditure2'!$D50="OPEX",IF(AND(CO$3&gt;='Step 1_Expenditure2'!$F50,'Step 1_Expenditure2'!$F50+'Step 1_Expenditure2'!$G50-1&gt;=CO$3),'Step 1_Expenditure2'!$E50*((1+'Step 1_Expenditure2'!$H50)^(CO$3-1)),0),IF(CO$3='Step 1_Expenditure2'!$F50,'Step 1_Expenditure2'!$E50,0))))</f>
        <v/>
      </c>
      <c r="CP28" s="55" t="str">
        <f>IF(CP$3="","",IF('Step 1_Expenditure2'!$E50=0,0,IF('Step 1_Expenditure2'!$D50="OPEX",IF(AND(CP$3&gt;='Step 1_Expenditure2'!$F50,'Step 1_Expenditure2'!$F50+'Step 1_Expenditure2'!$G50-1&gt;=CP$3),'Step 1_Expenditure2'!$E50*((1+'Step 1_Expenditure2'!$H50)^(CP$3-1)),0),IF(CP$3='Step 1_Expenditure2'!$F50,'Step 1_Expenditure2'!$E50,0))))</f>
        <v/>
      </c>
      <c r="CQ28" s="55" t="str">
        <f>IF(CQ$3="","",IF('Step 1_Expenditure2'!$E50=0,0,IF('Step 1_Expenditure2'!$D50="OPEX",IF(AND(CQ$3&gt;='Step 1_Expenditure2'!$F50,'Step 1_Expenditure2'!$F50+'Step 1_Expenditure2'!$G50-1&gt;=CQ$3),'Step 1_Expenditure2'!$E50*((1+'Step 1_Expenditure2'!$H50)^(CQ$3-1)),0),IF(CQ$3='Step 1_Expenditure2'!$F50,'Step 1_Expenditure2'!$E50,0))))</f>
        <v/>
      </c>
      <c r="CR28" s="55" t="str">
        <f>IF(CR$3="","",IF('Step 1_Expenditure2'!$E50=0,0,IF('Step 1_Expenditure2'!$D50="OPEX",IF(AND(CR$3&gt;='Step 1_Expenditure2'!$F50,'Step 1_Expenditure2'!$F50+'Step 1_Expenditure2'!$G50-1&gt;=CR$3),'Step 1_Expenditure2'!$E50*((1+'Step 1_Expenditure2'!$H50)^(CR$3-1)),0),IF(CR$3='Step 1_Expenditure2'!$F50,'Step 1_Expenditure2'!$E50,0))))</f>
        <v/>
      </c>
      <c r="CS28" s="55" t="str">
        <f>IF(CS$3="","",IF('Step 1_Expenditure2'!$E50=0,0,IF('Step 1_Expenditure2'!$D50="OPEX",IF(AND(CS$3&gt;='Step 1_Expenditure2'!$F50,'Step 1_Expenditure2'!$F50+'Step 1_Expenditure2'!$G50-1&gt;=CS$3),'Step 1_Expenditure2'!$E50*((1+'Step 1_Expenditure2'!$H50)^(CS$3-1)),0),IF(CS$3='Step 1_Expenditure2'!$F50,'Step 1_Expenditure2'!$E50,0))))</f>
        <v/>
      </c>
      <c r="CT28" s="55" t="str">
        <f>IF(CT$3="","",IF('Step 1_Expenditure2'!$E50=0,0,IF('Step 1_Expenditure2'!$D50="OPEX",IF(AND(CT$3&gt;='Step 1_Expenditure2'!$F50,'Step 1_Expenditure2'!$F50+'Step 1_Expenditure2'!$G50-1&gt;=CT$3),'Step 1_Expenditure2'!$E50*((1+'Step 1_Expenditure2'!$H50)^(CT$3-1)),0),IF(CT$3='Step 1_Expenditure2'!$F50,'Step 1_Expenditure2'!$E50,0))))</f>
        <v/>
      </c>
      <c r="CU28" s="55" t="str">
        <f>IF(CU$3="","",IF('Step 1_Expenditure2'!$E50=0,0,IF('Step 1_Expenditure2'!$D50="OPEX",IF(AND(CU$3&gt;='Step 1_Expenditure2'!$F50,'Step 1_Expenditure2'!$F50+'Step 1_Expenditure2'!$G50-1&gt;=CU$3),'Step 1_Expenditure2'!$E50*((1+'Step 1_Expenditure2'!$H50)^(CU$3-1)),0),IF(CU$3='Step 1_Expenditure2'!$F50,'Step 1_Expenditure2'!$E50,0))))</f>
        <v/>
      </c>
      <c r="CV28" s="55" t="str">
        <f>IF(CV$3="","",IF('Step 1_Expenditure2'!$E50=0,0,IF('Step 1_Expenditure2'!$D50="OPEX",IF(AND(CV$3&gt;='Step 1_Expenditure2'!$F50,'Step 1_Expenditure2'!$F50+'Step 1_Expenditure2'!$G50-1&gt;=CV$3),'Step 1_Expenditure2'!$E50*((1+'Step 1_Expenditure2'!$H50)^(CV$3-1)),0),IF(CV$3='Step 1_Expenditure2'!$F50,'Step 1_Expenditure2'!$E50,0))))</f>
        <v/>
      </c>
      <c r="CW28" s="55" t="str">
        <f>IF(CW$3="","",IF('Step 1_Expenditure2'!$E50=0,0,IF('Step 1_Expenditure2'!$D50="OPEX",IF(AND(CW$3&gt;='Step 1_Expenditure2'!$F50,'Step 1_Expenditure2'!$F50+'Step 1_Expenditure2'!$G50-1&gt;=CW$3),'Step 1_Expenditure2'!$E50*((1+'Step 1_Expenditure2'!$H50)^(CW$3-1)),0),IF(CW$3='Step 1_Expenditure2'!$F50,'Step 1_Expenditure2'!$E50,0))))</f>
        <v/>
      </c>
      <c r="CX28" s="55" t="str">
        <f>IF(CX$3="","",IF('Step 1_Expenditure2'!$E50=0,0,IF('Step 1_Expenditure2'!$D50="OPEX",IF(AND(CX$3&gt;='Step 1_Expenditure2'!$F50,'Step 1_Expenditure2'!$F50+'Step 1_Expenditure2'!$G50-1&gt;=CX$3),'Step 1_Expenditure2'!$E50*((1+'Step 1_Expenditure2'!$H50)^(CX$3-1)),0),IF(CX$3='Step 1_Expenditure2'!$F50,'Step 1_Expenditure2'!$E50,0))))</f>
        <v/>
      </c>
      <c r="CY28" s="55" t="str">
        <f>IF(CY$3="","",IF('Step 1_Expenditure2'!$E50=0,0,IF('Step 1_Expenditure2'!$D50="OPEX",IF(AND(CY$3&gt;='Step 1_Expenditure2'!$F50,'Step 1_Expenditure2'!$F50+'Step 1_Expenditure2'!$G50-1&gt;=CY$3),'Step 1_Expenditure2'!$E50*((1+'Step 1_Expenditure2'!$H50)^(CY$3-1)),0),IF(CY$3='Step 1_Expenditure2'!$F50,'Step 1_Expenditure2'!$E50,0))))</f>
        <v/>
      </c>
      <c r="CZ28" s="55" t="str">
        <f>IF(CZ$3="","",IF('Step 1_Expenditure2'!$E50=0,0,IF('Step 1_Expenditure2'!$D50="OPEX",IF(AND(CZ$3&gt;='Step 1_Expenditure2'!$F50,'Step 1_Expenditure2'!$F50+'Step 1_Expenditure2'!$G50-1&gt;=CZ$3),'Step 1_Expenditure2'!$E50*((1+'Step 1_Expenditure2'!$H50)^(CZ$3-1)),0),IF(CZ$3='Step 1_Expenditure2'!$F50,'Step 1_Expenditure2'!$E50,0))))</f>
        <v/>
      </c>
      <c r="DA28" s="55" t="str">
        <f>IF(DA$3="","",IF('Step 1_Expenditure2'!$E50=0,0,IF('Step 1_Expenditure2'!$D50="OPEX",IF(AND(DA$3&gt;='Step 1_Expenditure2'!$F50,'Step 1_Expenditure2'!$F50+'Step 1_Expenditure2'!$G50-1&gt;=DA$3),'Step 1_Expenditure2'!$E50*((1+'Step 1_Expenditure2'!$H50)^(DA$3-1)),0),IF(DA$3='Step 1_Expenditure2'!$F50,'Step 1_Expenditure2'!$E50,0))))</f>
        <v/>
      </c>
      <c r="DB28" s="55" t="str">
        <f>IF(DB$3="","",IF('Step 1_Expenditure2'!$E50=0,0,IF('Step 1_Expenditure2'!$D50="OPEX",IF(AND(DB$3&gt;='Step 1_Expenditure2'!$F50,'Step 1_Expenditure2'!$F50+'Step 1_Expenditure2'!$G50-1&gt;=DB$3),'Step 1_Expenditure2'!$E50*((1+'Step 1_Expenditure2'!$H50)^(DB$3-1)),0),IF(DB$3='Step 1_Expenditure2'!$F50,'Step 1_Expenditure2'!$E50,0))))</f>
        <v/>
      </c>
      <c r="DC28" s="1"/>
    </row>
    <row r="29" spans="1:107" s="3" customFormat="1" x14ac:dyDescent="0.25">
      <c r="A29" s="3">
        <f t="shared" si="0"/>
        <v>0</v>
      </c>
      <c r="B29" s="22" t="str">
        <f>IF('Step 1_Expenditure2'!E51&gt;0,'Step 1_Expenditure2'!B51,"")</f>
        <v/>
      </c>
      <c r="C29" s="152" t="str">
        <f>IF('Step 1_Expenditure2'!E51&gt;0,'Step 1_Expenditure2'!D51,"")</f>
        <v/>
      </c>
      <c r="D29" s="158" t="str">
        <f>IF('Step 1_Expenditure2'!E51&gt;0,IF('Step 1_Expenditure2'!F51+'Step 1_Expenditure2'!G51&gt;'Step 1_Expenditure2'!$C$20,'Step 1_Expenditure2'!$C$20,'Step 1_Expenditure2'!F51+'Step 1_Expenditure2'!G51),"")</f>
        <v/>
      </c>
      <c r="E29" s="22" t="str">
        <f>IF('Step 1_Expenditure2'!E51&gt;0,'Step 1_Expenditure2'!C51,"")</f>
        <v/>
      </c>
      <c r="F29" s="55">
        <f>IF(F$3="","",IF('Step 1_Expenditure2'!$E51=0,0,IF('Step 1_Expenditure2'!$D51="OPEX",IF(AND(F$3&gt;='Step 1_Expenditure2'!$F51,'Step 1_Expenditure2'!$F51+'Step 1_Expenditure2'!$G51-1&gt;=F$3),'Step 1_Expenditure2'!$E51*((1+'Step 1_Expenditure2'!$H51)^(F$3)),0),IF(F$3='Step 1_Expenditure2'!$F51,'Step 1_Expenditure2'!$E51,0))))</f>
        <v>0</v>
      </c>
      <c r="G29" s="55">
        <f>IF(G$3="","",IF('Step 1_Expenditure2'!$E51=0,0,IF('Step 1_Expenditure2'!$D51="OPEX",IF(AND(G$3&gt;='Step 1_Expenditure2'!$F51,'Step 1_Expenditure2'!$F51+'Step 1_Expenditure2'!$G51-1&gt;=G$3),'Step 1_Expenditure2'!$E51*((1+'Step 1_Expenditure2'!$H51)^(G$3-1)),0),IF(G$3='Step 1_Expenditure2'!$F51,'Step 1_Expenditure2'!$E51,0))))</f>
        <v>0</v>
      </c>
      <c r="H29" s="55">
        <f>IF(H$3="","",IF('Step 1_Expenditure2'!$E51=0,0,IF('Step 1_Expenditure2'!$D51="OPEX",IF(AND(H$3&gt;='Step 1_Expenditure2'!$F51,'Step 1_Expenditure2'!$F51+'Step 1_Expenditure2'!$G51-1&gt;=H$3),'Step 1_Expenditure2'!$E51*((1+'Step 1_Expenditure2'!$H51)^(H$3-1)),0),IF(H$3='Step 1_Expenditure2'!$F51,'Step 1_Expenditure2'!$E51,0))))</f>
        <v>0</v>
      </c>
      <c r="I29" s="55">
        <f>IF(I$3="","",IF('Step 1_Expenditure2'!$E51=0,0,IF('Step 1_Expenditure2'!$D51="OPEX",IF(AND(I$3&gt;='Step 1_Expenditure2'!$F51,'Step 1_Expenditure2'!$F51+'Step 1_Expenditure2'!$G51-1&gt;=I$3),'Step 1_Expenditure2'!$E51*((1+'Step 1_Expenditure2'!$H51)^(I$3-1)),0),IF(I$3='Step 1_Expenditure2'!$F51,'Step 1_Expenditure2'!$E51,0))))</f>
        <v>0</v>
      </c>
      <c r="J29" s="55">
        <f>IF(J$3="","",IF('Step 1_Expenditure2'!$E51=0,0,IF('Step 1_Expenditure2'!$D51="OPEX",IF(AND(J$3&gt;='Step 1_Expenditure2'!$F51,'Step 1_Expenditure2'!$F51+'Step 1_Expenditure2'!$G51-1&gt;=J$3),'Step 1_Expenditure2'!$E51*((1+'Step 1_Expenditure2'!$H51)^(J$3-1)),0),IF(J$3='Step 1_Expenditure2'!$F51,'Step 1_Expenditure2'!$E51,0))))</f>
        <v>0</v>
      </c>
      <c r="K29" s="55">
        <f>IF(K$3="","",IF('Step 1_Expenditure2'!$E51=0,0,IF('Step 1_Expenditure2'!$D51="OPEX",IF(AND(K$3&gt;='Step 1_Expenditure2'!$F51,'Step 1_Expenditure2'!$F51+'Step 1_Expenditure2'!$G51-1&gt;=K$3),'Step 1_Expenditure2'!$E51*((1+'Step 1_Expenditure2'!$H51)^(K$3-1)),0),IF(K$3='Step 1_Expenditure2'!$F51,'Step 1_Expenditure2'!$E51,0))))</f>
        <v>0</v>
      </c>
      <c r="L29" s="55">
        <f>IF(L$3="","",IF('Step 1_Expenditure2'!$E51=0,0,IF('Step 1_Expenditure2'!$D51="OPEX",IF(AND(L$3&gt;='Step 1_Expenditure2'!$F51,'Step 1_Expenditure2'!$F51+'Step 1_Expenditure2'!$G51-1&gt;=L$3),'Step 1_Expenditure2'!$E51*((1+'Step 1_Expenditure2'!$H51)^(L$3-1)),0),IF(L$3='Step 1_Expenditure2'!$F51,'Step 1_Expenditure2'!$E51,0))))</f>
        <v>0</v>
      </c>
      <c r="M29" s="55">
        <f>IF(M$3="","",IF('Step 1_Expenditure2'!$E51=0,0,IF('Step 1_Expenditure2'!$D51="OPEX",IF(AND(M$3&gt;='Step 1_Expenditure2'!$F51,'Step 1_Expenditure2'!$F51+'Step 1_Expenditure2'!$G51-1&gt;=M$3),'Step 1_Expenditure2'!$E51*((1+'Step 1_Expenditure2'!$H51)^(M$3-1)),0),IF(M$3='Step 1_Expenditure2'!$F51,'Step 1_Expenditure2'!$E51,0))))</f>
        <v>0</v>
      </c>
      <c r="N29" s="55">
        <f>IF(N$3="","",IF('Step 1_Expenditure2'!$E51=0,0,IF('Step 1_Expenditure2'!$D51="OPEX",IF(AND(N$3&gt;='Step 1_Expenditure2'!$F51,'Step 1_Expenditure2'!$F51+'Step 1_Expenditure2'!$G51-1&gt;=N$3),'Step 1_Expenditure2'!$E51*((1+'Step 1_Expenditure2'!$H51)^(N$3-1)),0),IF(N$3='Step 1_Expenditure2'!$F51,'Step 1_Expenditure2'!$E51,0))))</f>
        <v>0</v>
      </c>
      <c r="O29" s="55">
        <f>IF(O$3="","",IF('Step 1_Expenditure2'!$E51=0,0,IF('Step 1_Expenditure2'!$D51="OPEX",IF(AND(O$3&gt;='Step 1_Expenditure2'!$F51,'Step 1_Expenditure2'!$F51+'Step 1_Expenditure2'!$G51-1&gt;=O$3),'Step 1_Expenditure2'!$E51*((1+'Step 1_Expenditure2'!$H51)^(O$3-1)),0),IF(O$3='Step 1_Expenditure2'!$F51,'Step 1_Expenditure2'!$E51,0))))</f>
        <v>0</v>
      </c>
      <c r="P29" s="55">
        <f>IF(P$3="","",IF('Step 1_Expenditure2'!$E51=0,0,IF('Step 1_Expenditure2'!$D51="OPEX",IF(AND(P$3&gt;='Step 1_Expenditure2'!$F51,'Step 1_Expenditure2'!$F51+'Step 1_Expenditure2'!$G51-1&gt;=P$3),'Step 1_Expenditure2'!$E51*((1+'Step 1_Expenditure2'!$H51)^(P$3-1)),0),IF(P$3='Step 1_Expenditure2'!$F51,'Step 1_Expenditure2'!$E51,0))))</f>
        <v>0</v>
      </c>
      <c r="Q29" s="55">
        <f>IF(Q$3="","",IF('Step 1_Expenditure2'!$E51=0,0,IF('Step 1_Expenditure2'!$D51="OPEX",IF(AND(Q$3&gt;='Step 1_Expenditure2'!$F51,'Step 1_Expenditure2'!$F51+'Step 1_Expenditure2'!$G51-1&gt;=Q$3),'Step 1_Expenditure2'!$E51*((1+'Step 1_Expenditure2'!$H51)^(Q$3-1)),0),IF(Q$3='Step 1_Expenditure2'!$F51,'Step 1_Expenditure2'!$E51,0))))</f>
        <v>0</v>
      </c>
      <c r="R29" s="55">
        <f>IF(R$3="","",IF('Step 1_Expenditure2'!$E51=0,0,IF('Step 1_Expenditure2'!$D51="OPEX",IF(AND(R$3&gt;='Step 1_Expenditure2'!$F51,'Step 1_Expenditure2'!$F51+'Step 1_Expenditure2'!$G51-1&gt;=R$3),'Step 1_Expenditure2'!$E51*((1+'Step 1_Expenditure2'!$H51)^(R$3-1)),0),IF(R$3='Step 1_Expenditure2'!$F51,'Step 1_Expenditure2'!$E51,0))))</f>
        <v>0</v>
      </c>
      <c r="S29" s="55">
        <f>IF(S$3="","",IF('Step 1_Expenditure2'!$E51=0,0,IF('Step 1_Expenditure2'!$D51="OPEX",IF(AND(S$3&gt;='Step 1_Expenditure2'!$F51,'Step 1_Expenditure2'!$F51+'Step 1_Expenditure2'!$G51-1&gt;=S$3),'Step 1_Expenditure2'!$E51*((1+'Step 1_Expenditure2'!$H51)^(S$3-1)),0),IF(S$3='Step 1_Expenditure2'!$F51,'Step 1_Expenditure2'!$E51,0))))</f>
        <v>0</v>
      </c>
      <c r="T29" s="55">
        <f>IF(T$3="","",IF('Step 1_Expenditure2'!$E51=0,0,IF('Step 1_Expenditure2'!$D51="OPEX",IF(AND(T$3&gt;='Step 1_Expenditure2'!$F51,'Step 1_Expenditure2'!$F51+'Step 1_Expenditure2'!$G51-1&gt;=T$3),'Step 1_Expenditure2'!$E51*((1+'Step 1_Expenditure2'!$H51)^(T$3-1)),0),IF(T$3='Step 1_Expenditure2'!$F51,'Step 1_Expenditure2'!$E51,0))))</f>
        <v>0</v>
      </c>
      <c r="U29" s="55">
        <f>IF(U$3="","",IF('Step 1_Expenditure2'!$E51=0,0,IF('Step 1_Expenditure2'!$D51="OPEX",IF(AND(U$3&gt;='Step 1_Expenditure2'!$F51,'Step 1_Expenditure2'!$F51+'Step 1_Expenditure2'!$G51-1&gt;=U$3),'Step 1_Expenditure2'!$E51*((1+'Step 1_Expenditure2'!$H51)^(U$3-1)),0),IF(U$3='Step 1_Expenditure2'!$F51,'Step 1_Expenditure2'!$E51,0))))</f>
        <v>0</v>
      </c>
      <c r="V29" s="55">
        <f>IF(V$3="","",IF('Step 1_Expenditure2'!$E51=0,0,IF('Step 1_Expenditure2'!$D51="OPEX",IF(AND(V$3&gt;='Step 1_Expenditure2'!$F51,'Step 1_Expenditure2'!$F51+'Step 1_Expenditure2'!$G51-1&gt;=V$3),'Step 1_Expenditure2'!$E51*((1+'Step 1_Expenditure2'!$H51)^(V$3-1)),0),IF(V$3='Step 1_Expenditure2'!$F51,'Step 1_Expenditure2'!$E51,0))))</f>
        <v>0</v>
      </c>
      <c r="W29" s="55">
        <f>IF(W$3="","",IF('Step 1_Expenditure2'!$E51=0,0,IF('Step 1_Expenditure2'!$D51="OPEX",IF(AND(W$3&gt;='Step 1_Expenditure2'!$F51,'Step 1_Expenditure2'!$F51+'Step 1_Expenditure2'!$G51-1&gt;=W$3),'Step 1_Expenditure2'!$E51*((1+'Step 1_Expenditure2'!$H51)^(W$3-1)),0),IF(W$3='Step 1_Expenditure2'!$F51,'Step 1_Expenditure2'!$E51,0))))</f>
        <v>0</v>
      </c>
      <c r="X29" s="55">
        <f>IF(X$3="","",IF('Step 1_Expenditure2'!$E51=0,0,IF('Step 1_Expenditure2'!$D51="OPEX",IF(AND(X$3&gt;='Step 1_Expenditure2'!$F51,'Step 1_Expenditure2'!$F51+'Step 1_Expenditure2'!$G51-1&gt;=X$3),'Step 1_Expenditure2'!$E51*((1+'Step 1_Expenditure2'!$H51)^(X$3-1)),0),IF(X$3='Step 1_Expenditure2'!$F51,'Step 1_Expenditure2'!$E51,0))))</f>
        <v>0</v>
      </c>
      <c r="Y29" s="55">
        <f>IF(Y$3="","",IF('Step 1_Expenditure2'!$E51=0,0,IF('Step 1_Expenditure2'!$D51="OPEX",IF(AND(Y$3&gt;='Step 1_Expenditure2'!$F51,'Step 1_Expenditure2'!$F51+'Step 1_Expenditure2'!$G51-1&gt;=Y$3),'Step 1_Expenditure2'!$E51*((1+'Step 1_Expenditure2'!$H51)^(Y$3-1)),0),IF(Y$3='Step 1_Expenditure2'!$F51,'Step 1_Expenditure2'!$E51,0))))</f>
        <v>0</v>
      </c>
      <c r="Z29" s="55">
        <f>IF(Z$3="","",IF('Step 1_Expenditure2'!$E51=0,0,IF('Step 1_Expenditure2'!$D51="OPEX",IF(AND(Z$3&gt;='Step 1_Expenditure2'!$F51,'Step 1_Expenditure2'!$F51+'Step 1_Expenditure2'!$G51-1&gt;=Z$3),'Step 1_Expenditure2'!$E51*((1+'Step 1_Expenditure2'!$H51)^(Z$3-1)),0),IF(Z$3='Step 1_Expenditure2'!$F51,'Step 1_Expenditure2'!$E51,0))))</f>
        <v>0</v>
      </c>
      <c r="AA29" s="55" t="str">
        <f>IF(AA$3="","",IF('Step 1_Expenditure2'!$E51=0,0,IF('Step 1_Expenditure2'!$D51="OPEX",IF(AND(AA$3&gt;='Step 1_Expenditure2'!$F51,'Step 1_Expenditure2'!$F51+'Step 1_Expenditure2'!$G51-1&gt;=AA$3),'Step 1_Expenditure2'!$E51*((1+'Step 1_Expenditure2'!$H51)^(AA$3-1)),0),IF(AA$3='Step 1_Expenditure2'!$F51,'Step 1_Expenditure2'!$E51,0))))</f>
        <v/>
      </c>
      <c r="AB29" s="55" t="str">
        <f>IF(AB$3="","",IF('Step 1_Expenditure2'!$E51=0,0,IF('Step 1_Expenditure2'!$D51="OPEX",IF(AND(AB$3&gt;='Step 1_Expenditure2'!$F51,'Step 1_Expenditure2'!$F51+'Step 1_Expenditure2'!$G51-1&gt;=AB$3),'Step 1_Expenditure2'!$E51*((1+'Step 1_Expenditure2'!$H51)^(AB$3-1)),0),IF(AB$3='Step 1_Expenditure2'!$F51,'Step 1_Expenditure2'!$E51,0))))</f>
        <v/>
      </c>
      <c r="AC29" s="55" t="str">
        <f>IF(AC$3="","",IF('Step 1_Expenditure2'!$E51=0,0,IF('Step 1_Expenditure2'!$D51="OPEX",IF(AND(AC$3&gt;='Step 1_Expenditure2'!$F51,'Step 1_Expenditure2'!$F51+'Step 1_Expenditure2'!$G51-1&gt;=AC$3),'Step 1_Expenditure2'!$E51*((1+'Step 1_Expenditure2'!$H51)^(AC$3-1)),0),IF(AC$3='Step 1_Expenditure2'!$F51,'Step 1_Expenditure2'!$E51,0))))</f>
        <v/>
      </c>
      <c r="AD29" s="55" t="str">
        <f>IF(AD$3="","",IF('Step 1_Expenditure2'!$E51=0,0,IF('Step 1_Expenditure2'!$D51="OPEX",IF(AND(AD$3&gt;='Step 1_Expenditure2'!$F51,'Step 1_Expenditure2'!$F51+'Step 1_Expenditure2'!$G51-1&gt;=AD$3),'Step 1_Expenditure2'!$E51*((1+'Step 1_Expenditure2'!$H51)^(AD$3-1)),0),IF(AD$3='Step 1_Expenditure2'!$F51,'Step 1_Expenditure2'!$E51,0))))</f>
        <v/>
      </c>
      <c r="AE29" s="55" t="str">
        <f>IF(AE$3="","",IF('Step 1_Expenditure2'!$E51=0,0,IF('Step 1_Expenditure2'!$D51="OPEX",IF(AND(AE$3&gt;='Step 1_Expenditure2'!$F51,'Step 1_Expenditure2'!$F51+'Step 1_Expenditure2'!$G51-1&gt;=AE$3),'Step 1_Expenditure2'!$E51*((1+'Step 1_Expenditure2'!$H51)^(AE$3-1)),0),IF(AE$3='Step 1_Expenditure2'!$F51,'Step 1_Expenditure2'!$E51,0))))</f>
        <v/>
      </c>
      <c r="AF29" s="55" t="str">
        <f>IF(AF$3="","",IF('Step 1_Expenditure2'!$E51=0,0,IF('Step 1_Expenditure2'!$D51="OPEX",IF(AND(AF$3&gt;='Step 1_Expenditure2'!$F51,'Step 1_Expenditure2'!$F51+'Step 1_Expenditure2'!$G51-1&gt;=AF$3),'Step 1_Expenditure2'!$E51*((1+'Step 1_Expenditure2'!$H51)^(AF$3-1)),0),IF(AF$3='Step 1_Expenditure2'!$F51,'Step 1_Expenditure2'!$E51,0))))</f>
        <v/>
      </c>
      <c r="AG29" s="55" t="str">
        <f>IF(AG$3="","",IF('Step 1_Expenditure2'!$E51=0,0,IF('Step 1_Expenditure2'!$D51="OPEX",IF(AND(AG$3&gt;='Step 1_Expenditure2'!$F51,'Step 1_Expenditure2'!$F51+'Step 1_Expenditure2'!$G51-1&gt;=AG$3),'Step 1_Expenditure2'!$E51*((1+'Step 1_Expenditure2'!$H51)^(AG$3-1)),0),IF(AG$3='Step 1_Expenditure2'!$F51,'Step 1_Expenditure2'!$E51,0))))</f>
        <v/>
      </c>
      <c r="AH29" s="55" t="str">
        <f>IF(AH$3="","",IF('Step 1_Expenditure2'!$E51=0,0,IF('Step 1_Expenditure2'!$D51="OPEX",IF(AND(AH$3&gt;='Step 1_Expenditure2'!$F51,'Step 1_Expenditure2'!$F51+'Step 1_Expenditure2'!$G51-1&gt;=AH$3),'Step 1_Expenditure2'!$E51*((1+'Step 1_Expenditure2'!$H51)^(AH$3-1)),0),IF(AH$3='Step 1_Expenditure2'!$F51,'Step 1_Expenditure2'!$E51,0))))</f>
        <v/>
      </c>
      <c r="AI29" s="55" t="str">
        <f>IF(AI$3="","",IF('Step 1_Expenditure2'!$E51=0,0,IF('Step 1_Expenditure2'!$D51="OPEX",IF(AND(AI$3&gt;='Step 1_Expenditure2'!$F51,'Step 1_Expenditure2'!$F51+'Step 1_Expenditure2'!$G51-1&gt;=AI$3),'Step 1_Expenditure2'!$E51*((1+'Step 1_Expenditure2'!$H51)^(AI$3-1)),0),IF(AI$3='Step 1_Expenditure2'!$F51,'Step 1_Expenditure2'!$E51,0))))</f>
        <v/>
      </c>
      <c r="AJ29" s="55" t="str">
        <f>IF(AJ$3="","",IF('Step 1_Expenditure2'!$E51=0,0,IF('Step 1_Expenditure2'!$D51="OPEX",IF(AND(AJ$3&gt;='Step 1_Expenditure2'!$F51,'Step 1_Expenditure2'!$F51+'Step 1_Expenditure2'!$G51-1&gt;=AJ$3),'Step 1_Expenditure2'!$E51*((1+'Step 1_Expenditure2'!$H51)^(AJ$3-1)),0),IF(AJ$3='Step 1_Expenditure2'!$F51,'Step 1_Expenditure2'!$E51,0))))</f>
        <v/>
      </c>
      <c r="AK29" s="55" t="str">
        <f>IF(AK$3="","",IF('Step 1_Expenditure2'!$E51=0,0,IF('Step 1_Expenditure2'!$D51="OPEX",IF(AND(AK$3&gt;='Step 1_Expenditure2'!$F51,'Step 1_Expenditure2'!$F51+'Step 1_Expenditure2'!$G51-1&gt;=AK$3),'Step 1_Expenditure2'!$E51*((1+'Step 1_Expenditure2'!$H51)^(AK$3-1)),0),IF(AK$3='Step 1_Expenditure2'!$F51,'Step 1_Expenditure2'!$E51,0))))</f>
        <v/>
      </c>
      <c r="AL29" s="55" t="str">
        <f>IF(AL$3="","",IF('Step 1_Expenditure2'!$E51=0,0,IF('Step 1_Expenditure2'!$D51="OPEX",IF(AND(AL$3&gt;='Step 1_Expenditure2'!$F51,'Step 1_Expenditure2'!$F51+'Step 1_Expenditure2'!$G51-1&gt;=AL$3),'Step 1_Expenditure2'!$E51*((1+'Step 1_Expenditure2'!$H51)^(AL$3-1)),0),IF(AL$3='Step 1_Expenditure2'!$F51,'Step 1_Expenditure2'!$E51,0))))</f>
        <v/>
      </c>
      <c r="AM29" s="55" t="str">
        <f>IF(AM$3="","",IF('Step 1_Expenditure2'!$E51=0,0,IF('Step 1_Expenditure2'!$D51="OPEX",IF(AND(AM$3&gt;='Step 1_Expenditure2'!$F51,'Step 1_Expenditure2'!$F51+'Step 1_Expenditure2'!$G51-1&gt;=AM$3),'Step 1_Expenditure2'!$E51*((1+'Step 1_Expenditure2'!$H51)^(AM$3-1)),0),IF(AM$3='Step 1_Expenditure2'!$F51,'Step 1_Expenditure2'!$E51,0))))</f>
        <v/>
      </c>
      <c r="AN29" s="55" t="str">
        <f>IF(AN$3="","",IF('Step 1_Expenditure2'!$E51=0,0,IF('Step 1_Expenditure2'!$D51="OPEX",IF(AND(AN$3&gt;='Step 1_Expenditure2'!$F51,'Step 1_Expenditure2'!$F51+'Step 1_Expenditure2'!$G51-1&gt;=AN$3),'Step 1_Expenditure2'!$E51*((1+'Step 1_Expenditure2'!$H51)^(AN$3-1)),0),IF(AN$3='Step 1_Expenditure2'!$F51,'Step 1_Expenditure2'!$E51,0))))</f>
        <v/>
      </c>
      <c r="AO29" s="55" t="str">
        <f>IF(AO$3="","",IF('Step 1_Expenditure2'!$E51=0,0,IF('Step 1_Expenditure2'!$D51="OPEX",IF(AND(AO$3&gt;='Step 1_Expenditure2'!$F51,'Step 1_Expenditure2'!$F51+'Step 1_Expenditure2'!$G51-1&gt;=AO$3),'Step 1_Expenditure2'!$E51*((1+'Step 1_Expenditure2'!$H51)^(AO$3-1)),0),IF(AO$3='Step 1_Expenditure2'!$F51,'Step 1_Expenditure2'!$E51,0))))</f>
        <v/>
      </c>
      <c r="AP29" s="55" t="str">
        <f>IF(AP$3="","",IF('Step 1_Expenditure2'!$E51=0,0,IF('Step 1_Expenditure2'!$D51="OPEX",IF(AND(AP$3&gt;='Step 1_Expenditure2'!$F51,'Step 1_Expenditure2'!$F51+'Step 1_Expenditure2'!$G51-1&gt;=AP$3),'Step 1_Expenditure2'!$E51*((1+'Step 1_Expenditure2'!$H51)^(AP$3-1)),0),IF(AP$3='Step 1_Expenditure2'!$F51,'Step 1_Expenditure2'!$E51,0))))</f>
        <v/>
      </c>
      <c r="AQ29" s="55" t="str">
        <f>IF(AQ$3="","",IF('Step 1_Expenditure2'!$E51=0,0,IF('Step 1_Expenditure2'!$D51="OPEX",IF(AND(AQ$3&gt;='Step 1_Expenditure2'!$F51,'Step 1_Expenditure2'!$F51+'Step 1_Expenditure2'!$G51-1&gt;=AQ$3),'Step 1_Expenditure2'!$E51*((1+'Step 1_Expenditure2'!$H51)^(AQ$3-1)),0),IF(AQ$3='Step 1_Expenditure2'!$F51,'Step 1_Expenditure2'!$E51,0))))</f>
        <v/>
      </c>
      <c r="AR29" s="55" t="str">
        <f>IF(AR$3="","",IF('Step 1_Expenditure2'!$E51=0,0,IF('Step 1_Expenditure2'!$D51="OPEX",IF(AND(AR$3&gt;='Step 1_Expenditure2'!$F51,'Step 1_Expenditure2'!$F51+'Step 1_Expenditure2'!$G51-1&gt;=AR$3),'Step 1_Expenditure2'!$E51*((1+'Step 1_Expenditure2'!$H51)^(AR$3-1)),0),IF(AR$3='Step 1_Expenditure2'!$F51,'Step 1_Expenditure2'!$E51,0))))</f>
        <v/>
      </c>
      <c r="AS29" s="55" t="str">
        <f>IF(AS$3="","",IF('Step 1_Expenditure2'!$E51=0,0,IF('Step 1_Expenditure2'!$D51="OPEX",IF(AND(AS$3&gt;='Step 1_Expenditure2'!$F51,'Step 1_Expenditure2'!$F51+'Step 1_Expenditure2'!$G51-1&gt;=AS$3),'Step 1_Expenditure2'!$E51*((1+'Step 1_Expenditure2'!$H51)^(AS$3-1)),0),IF(AS$3='Step 1_Expenditure2'!$F51,'Step 1_Expenditure2'!$E51,0))))</f>
        <v/>
      </c>
      <c r="AT29" s="55" t="str">
        <f>IF(AT$3="","",IF('Step 1_Expenditure2'!$E51=0,0,IF('Step 1_Expenditure2'!$D51="OPEX",IF(AND(AT$3&gt;='Step 1_Expenditure2'!$F51,'Step 1_Expenditure2'!$F51+'Step 1_Expenditure2'!$G51-1&gt;=AT$3),'Step 1_Expenditure2'!$E51*((1+'Step 1_Expenditure2'!$H51)^(AT$3-1)),0),IF(AT$3='Step 1_Expenditure2'!$F51,'Step 1_Expenditure2'!$E51,0))))</f>
        <v/>
      </c>
      <c r="AU29" s="55" t="str">
        <f>IF(AU$3="","",IF('Step 1_Expenditure2'!$E51=0,0,IF('Step 1_Expenditure2'!$D51="OPEX",IF(AND(AU$3&gt;='Step 1_Expenditure2'!$F51,'Step 1_Expenditure2'!$F51+'Step 1_Expenditure2'!$G51-1&gt;=AU$3),'Step 1_Expenditure2'!$E51*((1+'Step 1_Expenditure2'!$H51)^(AU$3-1)),0),IF(AU$3='Step 1_Expenditure2'!$F51,'Step 1_Expenditure2'!$E51,0))))</f>
        <v/>
      </c>
      <c r="AV29" s="55" t="str">
        <f>IF(AV$3="","",IF('Step 1_Expenditure2'!$E51=0,0,IF('Step 1_Expenditure2'!$D51="OPEX",IF(AND(AV$3&gt;='Step 1_Expenditure2'!$F51,'Step 1_Expenditure2'!$F51+'Step 1_Expenditure2'!$G51-1&gt;=AV$3),'Step 1_Expenditure2'!$E51*((1+'Step 1_Expenditure2'!$H51)^(AV$3-1)),0),IF(AV$3='Step 1_Expenditure2'!$F51,'Step 1_Expenditure2'!$E51,0))))</f>
        <v/>
      </c>
      <c r="AW29" s="55" t="str">
        <f>IF(AW$3="","",IF('Step 1_Expenditure2'!$E51=0,0,IF('Step 1_Expenditure2'!$D51="OPEX",IF(AND(AW$3&gt;='Step 1_Expenditure2'!$F51,'Step 1_Expenditure2'!$F51+'Step 1_Expenditure2'!$G51-1&gt;=AW$3),'Step 1_Expenditure2'!$E51*((1+'Step 1_Expenditure2'!$H51)^(AW$3-1)),0),IF(AW$3='Step 1_Expenditure2'!$F51,'Step 1_Expenditure2'!$E51,0))))</f>
        <v/>
      </c>
      <c r="AX29" s="55" t="str">
        <f>IF(AX$3="","",IF('Step 1_Expenditure2'!$E51=0,0,IF('Step 1_Expenditure2'!$D51="OPEX",IF(AND(AX$3&gt;='Step 1_Expenditure2'!$F51,'Step 1_Expenditure2'!$F51+'Step 1_Expenditure2'!$G51-1&gt;=AX$3),'Step 1_Expenditure2'!$E51*((1+'Step 1_Expenditure2'!$H51)^(AX$3-1)),0),IF(AX$3='Step 1_Expenditure2'!$F51,'Step 1_Expenditure2'!$E51,0))))</f>
        <v/>
      </c>
      <c r="AY29" s="55" t="str">
        <f>IF(AY$3="","",IF('Step 1_Expenditure2'!$E51=0,0,IF('Step 1_Expenditure2'!$D51="OPEX",IF(AND(AY$3&gt;='Step 1_Expenditure2'!$F51,'Step 1_Expenditure2'!$F51+'Step 1_Expenditure2'!$G51-1&gt;=AY$3),'Step 1_Expenditure2'!$E51*((1+'Step 1_Expenditure2'!$H51)^(AY$3-1)),0),IF(AY$3='Step 1_Expenditure2'!$F51,'Step 1_Expenditure2'!$E51,0))))</f>
        <v/>
      </c>
      <c r="AZ29" s="55" t="str">
        <f>IF(AZ$3="","",IF('Step 1_Expenditure2'!$E51=0,0,IF('Step 1_Expenditure2'!$D51="OPEX",IF(AND(AZ$3&gt;='Step 1_Expenditure2'!$F51,'Step 1_Expenditure2'!$F51+'Step 1_Expenditure2'!$G51-1&gt;=AZ$3),'Step 1_Expenditure2'!$E51*((1+'Step 1_Expenditure2'!$H51)^(AZ$3-1)),0),IF(AZ$3='Step 1_Expenditure2'!$F51,'Step 1_Expenditure2'!$E51,0))))</f>
        <v/>
      </c>
      <c r="BA29" s="55" t="str">
        <f>IF(BA$3="","",IF('Step 1_Expenditure2'!$E51=0,0,IF('Step 1_Expenditure2'!$D51="OPEX",IF(AND(BA$3&gt;='Step 1_Expenditure2'!$F51,'Step 1_Expenditure2'!$F51+'Step 1_Expenditure2'!$G51-1&gt;=BA$3),'Step 1_Expenditure2'!$E51*((1+'Step 1_Expenditure2'!$H51)^(BA$3-1)),0),IF(BA$3='Step 1_Expenditure2'!$F51,'Step 1_Expenditure2'!$E51,0))))</f>
        <v/>
      </c>
      <c r="BB29" s="55" t="str">
        <f>IF(BB$3="","",IF('Step 1_Expenditure2'!$E51=0,0,IF('Step 1_Expenditure2'!$D51="OPEX",IF(AND(BB$3&gt;='Step 1_Expenditure2'!$F51,'Step 1_Expenditure2'!$F51+'Step 1_Expenditure2'!$G51-1&gt;=BB$3),'Step 1_Expenditure2'!$E51*((1+'Step 1_Expenditure2'!$H51)^(BB$3-1)),0),IF(BB$3='Step 1_Expenditure2'!$F51,'Step 1_Expenditure2'!$E51,0))))</f>
        <v/>
      </c>
      <c r="BC29" s="55" t="str">
        <f>IF(BC$3="","",IF('Step 1_Expenditure2'!$E51=0,0,IF('Step 1_Expenditure2'!$D51="OPEX",IF(AND(BC$3&gt;='Step 1_Expenditure2'!$F51,'Step 1_Expenditure2'!$F51+'Step 1_Expenditure2'!$G51-1&gt;=BC$3),'Step 1_Expenditure2'!$E51*((1+'Step 1_Expenditure2'!$H51)^(BC$3-1)),0),IF(BC$3='Step 1_Expenditure2'!$F51,'Step 1_Expenditure2'!$E51,0))))</f>
        <v/>
      </c>
      <c r="BD29" s="55" t="str">
        <f>IF(BD$3="","",IF('Step 1_Expenditure2'!$E51=0,0,IF('Step 1_Expenditure2'!$D51="OPEX",IF(AND(BD$3&gt;='Step 1_Expenditure2'!$F51,'Step 1_Expenditure2'!$F51+'Step 1_Expenditure2'!$G51-1&gt;=BD$3),'Step 1_Expenditure2'!$E51*((1+'Step 1_Expenditure2'!$H51)^(BD$3-1)),0),IF(BD$3='Step 1_Expenditure2'!$F51,'Step 1_Expenditure2'!$E51,0))))</f>
        <v/>
      </c>
      <c r="BE29" s="55" t="str">
        <f>IF(BE$3="","",IF('Step 1_Expenditure2'!$E51=0,0,IF('Step 1_Expenditure2'!$D51="OPEX",IF(AND(BE$3&gt;='Step 1_Expenditure2'!$F51,'Step 1_Expenditure2'!$F51+'Step 1_Expenditure2'!$G51-1&gt;=BE$3),'Step 1_Expenditure2'!$E51*((1+'Step 1_Expenditure2'!$H51)^(BE$3-1)),0),IF(BE$3='Step 1_Expenditure2'!$F51,'Step 1_Expenditure2'!$E51,0))))</f>
        <v/>
      </c>
      <c r="BF29" s="55" t="str">
        <f>IF(BF$3="","",IF('Step 1_Expenditure2'!$E51=0,0,IF('Step 1_Expenditure2'!$D51="OPEX",IF(AND(BF$3&gt;='Step 1_Expenditure2'!$F51,'Step 1_Expenditure2'!$F51+'Step 1_Expenditure2'!$G51-1&gt;=BF$3),'Step 1_Expenditure2'!$E51*((1+'Step 1_Expenditure2'!$H51)^(BF$3-1)),0),IF(BF$3='Step 1_Expenditure2'!$F51,'Step 1_Expenditure2'!$E51,0))))</f>
        <v/>
      </c>
      <c r="BG29" s="55" t="str">
        <f>IF(BG$3="","",IF('Step 1_Expenditure2'!$E51=0,0,IF('Step 1_Expenditure2'!$D51="OPEX",IF(AND(BG$3&gt;='Step 1_Expenditure2'!$F51,'Step 1_Expenditure2'!$F51+'Step 1_Expenditure2'!$G51-1&gt;=BG$3),'Step 1_Expenditure2'!$E51*((1+'Step 1_Expenditure2'!$H51)^(BG$3-1)),0),IF(BG$3='Step 1_Expenditure2'!$F51,'Step 1_Expenditure2'!$E51,0))))</f>
        <v/>
      </c>
      <c r="BH29" s="55" t="str">
        <f>IF(BH$3="","",IF('Step 1_Expenditure2'!$E51=0,0,IF('Step 1_Expenditure2'!$D51="OPEX",IF(AND(BH$3&gt;='Step 1_Expenditure2'!$F51,'Step 1_Expenditure2'!$F51+'Step 1_Expenditure2'!$G51-1&gt;=BH$3),'Step 1_Expenditure2'!$E51*((1+'Step 1_Expenditure2'!$H51)^(BH$3-1)),0),IF(BH$3='Step 1_Expenditure2'!$F51,'Step 1_Expenditure2'!$E51,0))))</f>
        <v/>
      </c>
      <c r="BI29" s="55" t="str">
        <f>IF(BI$3="","",IF('Step 1_Expenditure2'!$E51=0,0,IF('Step 1_Expenditure2'!$D51="OPEX",IF(AND(BI$3&gt;='Step 1_Expenditure2'!$F51,'Step 1_Expenditure2'!$F51+'Step 1_Expenditure2'!$G51-1&gt;=BI$3),'Step 1_Expenditure2'!$E51*((1+'Step 1_Expenditure2'!$H51)^(BI$3-1)),0),IF(BI$3='Step 1_Expenditure2'!$F51,'Step 1_Expenditure2'!$E51,0))))</f>
        <v/>
      </c>
      <c r="BJ29" s="55" t="str">
        <f>IF(BJ$3="","",IF('Step 1_Expenditure2'!$E51=0,0,IF('Step 1_Expenditure2'!$D51="OPEX",IF(AND(BJ$3&gt;='Step 1_Expenditure2'!$F51,'Step 1_Expenditure2'!$F51+'Step 1_Expenditure2'!$G51-1&gt;=BJ$3),'Step 1_Expenditure2'!$E51*((1+'Step 1_Expenditure2'!$H51)^(BJ$3-1)),0),IF(BJ$3='Step 1_Expenditure2'!$F51,'Step 1_Expenditure2'!$E51,0))))</f>
        <v/>
      </c>
      <c r="BK29" s="55" t="str">
        <f>IF(BK$3="","",IF('Step 1_Expenditure2'!$E51=0,0,IF('Step 1_Expenditure2'!$D51="OPEX",IF(AND(BK$3&gt;='Step 1_Expenditure2'!$F51,'Step 1_Expenditure2'!$F51+'Step 1_Expenditure2'!$G51-1&gt;=BK$3),'Step 1_Expenditure2'!$E51*((1+'Step 1_Expenditure2'!$H51)^(BK$3-1)),0),IF(BK$3='Step 1_Expenditure2'!$F51,'Step 1_Expenditure2'!$E51,0))))</f>
        <v/>
      </c>
      <c r="BL29" s="55" t="str">
        <f>IF(BL$3="","",IF('Step 1_Expenditure2'!$E51=0,0,IF('Step 1_Expenditure2'!$D51="OPEX",IF(AND(BL$3&gt;='Step 1_Expenditure2'!$F51,'Step 1_Expenditure2'!$F51+'Step 1_Expenditure2'!$G51-1&gt;=BL$3),'Step 1_Expenditure2'!$E51*((1+'Step 1_Expenditure2'!$H51)^(BL$3-1)),0),IF(BL$3='Step 1_Expenditure2'!$F51,'Step 1_Expenditure2'!$E51,0))))</f>
        <v/>
      </c>
      <c r="BM29" s="55" t="str">
        <f>IF(BM$3="","",IF('Step 1_Expenditure2'!$E51=0,0,IF('Step 1_Expenditure2'!$D51="OPEX",IF(AND(BM$3&gt;='Step 1_Expenditure2'!$F51,'Step 1_Expenditure2'!$F51+'Step 1_Expenditure2'!$G51-1&gt;=BM$3),'Step 1_Expenditure2'!$E51*((1+'Step 1_Expenditure2'!$H51)^(BM$3-1)),0),IF(BM$3='Step 1_Expenditure2'!$F51,'Step 1_Expenditure2'!$E51,0))))</f>
        <v/>
      </c>
      <c r="BN29" s="55" t="str">
        <f>IF(BN$3="","",IF('Step 1_Expenditure2'!$E51=0,0,IF('Step 1_Expenditure2'!$D51="OPEX",IF(AND(BN$3&gt;='Step 1_Expenditure2'!$F51,'Step 1_Expenditure2'!$F51+'Step 1_Expenditure2'!$G51-1&gt;=BN$3),'Step 1_Expenditure2'!$E51*((1+'Step 1_Expenditure2'!$H51)^(BN$3-1)),0),IF(BN$3='Step 1_Expenditure2'!$F51,'Step 1_Expenditure2'!$E51,0))))</f>
        <v/>
      </c>
      <c r="BO29" s="55" t="str">
        <f>IF(BO$3="","",IF('Step 1_Expenditure2'!$E51=0,0,IF('Step 1_Expenditure2'!$D51="OPEX",IF(AND(BO$3&gt;='Step 1_Expenditure2'!$F51,'Step 1_Expenditure2'!$F51+'Step 1_Expenditure2'!$G51-1&gt;=BO$3),'Step 1_Expenditure2'!$E51*((1+'Step 1_Expenditure2'!$H51)^(BO$3-1)),0),IF(BO$3='Step 1_Expenditure2'!$F51,'Step 1_Expenditure2'!$E51,0))))</f>
        <v/>
      </c>
      <c r="BP29" s="55" t="str">
        <f>IF(BP$3="","",IF('Step 1_Expenditure2'!$E51=0,0,IF('Step 1_Expenditure2'!$D51="OPEX",IF(AND(BP$3&gt;='Step 1_Expenditure2'!$F51,'Step 1_Expenditure2'!$F51+'Step 1_Expenditure2'!$G51-1&gt;=BP$3),'Step 1_Expenditure2'!$E51*((1+'Step 1_Expenditure2'!$H51)^(BP$3-1)),0),IF(BP$3='Step 1_Expenditure2'!$F51,'Step 1_Expenditure2'!$E51,0))))</f>
        <v/>
      </c>
      <c r="BQ29" s="55" t="str">
        <f>IF(BQ$3="","",IF('Step 1_Expenditure2'!$E51=0,0,IF('Step 1_Expenditure2'!$D51="OPEX",IF(AND(BQ$3&gt;='Step 1_Expenditure2'!$F51,'Step 1_Expenditure2'!$F51+'Step 1_Expenditure2'!$G51-1&gt;=BQ$3),'Step 1_Expenditure2'!$E51*((1+'Step 1_Expenditure2'!$H51)^(BQ$3-1)),0),IF(BQ$3='Step 1_Expenditure2'!$F51,'Step 1_Expenditure2'!$E51,0))))</f>
        <v/>
      </c>
      <c r="BR29" s="55" t="str">
        <f>IF(BR$3="","",IF('Step 1_Expenditure2'!$E51=0,0,IF('Step 1_Expenditure2'!$D51="OPEX",IF(AND(BR$3&gt;='Step 1_Expenditure2'!$F51,'Step 1_Expenditure2'!$F51+'Step 1_Expenditure2'!$G51-1&gt;=BR$3),'Step 1_Expenditure2'!$E51*((1+'Step 1_Expenditure2'!$H51)^(BR$3-1)),0),IF(BR$3='Step 1_Expenditure2'!$F51,'Step 1_Expenditure2'!$E51,0))))</f>
        <v/>
      </c>
      <c r="BS29" s="55" t="str">
        <f>IF(BS$3="","",IF('Step 1_Expenditure2'!$E51=0,0,IF('Step 1_Expenditure2'!$D51="OPEX",IF(AND(BS$3&gt;='Step 1_Expenditure2'!$F51,'Step 1_Expenditure2'!$F51+'Step 1_Expenditure2'!$G51-1&gt;=BS$3),'Step 1_Expenditure2'!$E51*((1+'Step 1_Expenditure2'!$H51)^(BS$3-1)),0),IF(BS$3='Step 1_Expenditure2'!$F51,'Step 1_Expenditure2'!$E51,0))))</f>
        <v/>
      </c>
      <c r="BT29" s="55" t="str">
        <f>IF(BT$3="","",IF('Step 1_Expenditure2'!$E51=0,0,IF('Step 1_Expenditure2'!$D51="OPEX",IF(AND(BT$3&gt;='Step 1_Expenditure2'!$F51,'Step 1_Expenditure2'!$F51+'Step 1_Expenditure2'!$G51-1&gt;=BT$3),'Step 1_Expenditure2'!$E51*((1+'Step 1_Expenditure2'!$H51)^(BT$3-1)),0),IF(BT$3='Step 1_Expenditure2'!$F51,'Step 1_Expenditure2'!$E51,0))))</f>
        <v/>
      </c>
      <c r="BU29" s="55" t="str">
        <f>IF(BU$3="","",IF('Step 1_Expenditure2'!$E51=0,0,IF('Step 1_Expenditure2'!$D51="OPEX",IF(AND(BU$3&gt;='Step 1_Expenditure2'!$F51,'Step 1_Expenditure2'!$F51+'Step 1_Expenditure2'!$G51-1&gt;=BU$3),'Step 1_Expenditure2'!$E51*((1+'Step 1_Expenditure2'!$H51)^(BU$3-1)),0),IF(BU$3='Step 1_Expenditure2'!$F51,'Step 1_Expenditure2'!$E51,0))))</f>
        <v/>
      </c>
      <c r="BV29" s="55" t="str">
        <f>IF(BV$3="","",IF('Step 1_Expenditure2'!$E51=0,0,IF('Step 1_Expenditure2'!$D51="OPEX",IF(AND(BV$3&gt;='Step 1_Expenditure2'!$F51,'Step 1_Expenditure2'!$F51+'Step 1_Expenditure2'!$G51-1&gt;=BV$3),'Step 1_Expenditure2'!$E51*((1+'Step 1_Expenditure2'!$H51)^(BV$3-1)),0),IF(BV$3='Step 1_Expenditure2'!$F51,'Step 1_Expenditure2'!$E51,0))))</f>
        <v/>
      </c>
      <c r="BW29" s="55" t="str">
        <f>IF(BW$3="","",IF('Step 1_Expenditure2'!$E51=0,0,IF('Step 1_Expenditure2'!$D51="OPEX",IF(AND(BW$3&gt;='Step 1_Expenditure2'!$F51,'Step 1_Expenditure2'!$F51+'Step 1_Expenditure2'!$G51-1&gt;=BW$3),'Step 1_Expenditure2'!$E51*((1+'Step 1_Expenditure2'!$H51)^(BW$3-1)),0),IF(BW$3='Step 1_Expenditure2'!$F51,'Step 1_Expenditure2'!$E51,0))))</f>
        <v/>
      </c>
      <c r="BX29" s="55" t="str">
        <f>IF(BX$3="","",IF('Step 1_Expenditure2'!$E51=0,0,IF('Step 1_Expenditure2'!$D51="OPEX",IF(AND(BX$3&gt;='Step 1_Expenditure2'!$F51,'Step 1_Expenditure2'!$F51+'Step 1_Expenditure2'!$G51-1&gt;=BX$3),'Step 1_Expenditure2'!$E51*((1+'Step 1_Expenditure2'!$H51)^(BX$3-1)),0),IF(BX$3='Step 1_Expenditure2'!$F51,'Step 1_Expenditure2'!$E51,0))))</f>
        <v/>
      </c>
      <c r="BY29" s="55" t="str">
        <f>IF(BY$3="","",IF('Step 1_Expenditure2'!$E51=0,0,IF('Step 1_Expenditure2'!$D51="OPEX",IF(AND(BY$3&gt;='Step 1_Expenditure2'!$F51,'Step 1_Expenditure2'!$F51+'Step 1_Expenditure2'!$G51-1&gt;=BY$3),'Step 1_Expenditure2'!$E51*((1+'Step 1_Expenditure2'!$H51)^(BY$3-1)),0),IF(BY$3='Step 1_Expenditure2'!$F51,'Step 1_Expenditure2'!$E51,0))))</f>
        <v/>
      </c>
      <c r="BZ29" s="55" t="str">
        <f>IF(BZ$3="","",IF('Step 1_Expenditure2'!$E51=0,0,IF('Step 1_Expenditure2'!$D51="OPEX",IF(AND(BZ$3&gt;='Step 1_Expenditure2'!$F51,'Step 1_Expenditure2'!$F51+'Step 1_Expenditure2'!$G51-1&gt;=BZ$3),'Step 1_Expenditure2'!$E51*((1+'Step 1_Expenditure2'!$H51)^(BZ$3-1)),0),IF(BZ$3='Step 1_Expenditure2'!$F51,'Step 1_Expenditure2'!$E51,0))))</f>
        <v/>
      </c>
      <c r="CA29" s="55" t="str">
        <f>IF(CA$3="","",IF('Step 1_Expenditure2'!$E51=0,0,IF('Step 1_Expenditure2'!$D51="OPEX",IF(AND(CA$3&gt;='Step 1_Expenditure2'!$F51,'Step 1_Expenditure2'!$F51+'Step 1_Expenditure2'!$G51-1&gt;=CA$3),'Step 1_Expenditure2'!$E51*((1+'Step 1_Expenditure2'!$H51)^(CA$3-1)),0),IF(CA$3='Step 1_Expenditure2'!$F51,'Step 1_Expenditure2'!$E51,0))))</f>
        <v/>
      </c>
      <c r="CB29" s="55" t="str">
        <f>IF(CB$3="","",IF('Step 1_Expenditure2'!$E51=0,0,IF('Step 1_Expenditure2'!$D51="OPEX",IF(AND(CB$3&gt;='Step 1_Expenditure2'!$F51,'Step 1_Expenditure2'!$F51+'Step 1_Expenditure2'!$G51-1&gt;=CB$3),'Step 1_Expenditure2'!$E51*((1+'Step 1_Expenditure2'!$H51)^(CB$3-1)),0),IF(CB$3='Step 1_Expenditure2'!$F51,'Step 1_Expenditure2'!$E51,0))))</f>
        <v/>
      </c>
      <c r="CC29" s="55" t="str">
        <f>IF(CC$3="","",IF('Step 1_Expenditure2'!$E51=0,0,IF('Step 1_Expenditure2'!$D51="OPEX",IF(AND(CC$3&gt;='Step 1_Expenditure2'!$F51,'Step 1_Expenditure2'!$F51+'Step 1_Expenditure2'!$G51-1&gt;=CC$3),'Step 1_Expenditure2'!$E51*((1+'Step 1_Expenditure2'!$H51)^(CC$3-1)),0),IF(CC$3='Step 1_Expenditure2'!$F51,'Step 1_Expenditure2'!$E51,0))))</f>
        <v/>
      </c>
      <c r="CD29" s="55" t="str">
        <f>IF(CD$3="","",IF('Step 1_Expenditure2'!$E51=0,0,IF('Step 1_Expenditure2'!$D51="OPEX",IF(AND(CD$3&gt;='Step 1_Expenditure2'!$F51,'Step 1_Expenditure2'!$F51+'Step 1_Expenditure2'!$G51-1&gt;=CD$3),'Step 1_Expenditure2'!$E51*((1+'Step 1_Expenditure2'!$H51)^(CD$3-1)),0),IF(CD$3='Step 1_Expenditure2'!$F51,'Step 1_Expenditure2'!$E51,0))))</f>
        <v/>
      </c>
      <c r="CE29" s="55" t="str">
        <f>IF(CE$3="","",IF('Step 1_Expenditure2'!$E51=0,0,IF('Step 1_Expenditure2'!$D51="OPEX",IF(AND(CE$3&gt;='Step 1_Expenditure2'!$F51,'Step 1_Expenditure2'!$F51+'Step 1_Expenditure2'!$G51-1&gt;=CE$3),'Step 1_Expenditure2'!$E51*((1+'Step 1_Expenditure2'!$H51)^(CE$3-1)),0),IF(CE$3='Step 1_Expenditure2'!$F51,'Step 1_Expenditure2'!$E51,0))))</f>
        <v/>
      </c>
      <c r="CF29" s="55" t="str">
        <f>IF(CF$3="","",IF('Step 1_Expenditure2'!$E51=0,0,IF('Step 1_Expenditure2'!$D51="OPEX",IF(AND(CF$3&gt;='Step 1_Expenditure2'!$F51,'Step 1_Expenditure2'!$F51+'Step 1_Expenditure2'!$G51-1&gt;=CF$3),'Step 1_Expenditure2'!$E51*((1+'Step 1_Expenditure2'!$H51)^(CF$3-1)),0),IF(CF$3='Step 1_Expenditure2'!$F51,'Step 1_Expenditure2'!$E51,0))))</f>
        <v/>
      </c>
      <c r="CG29" s="55" t="str">
        <f>IF(CG$3="","",IF('Step 1_Expenditure2'!$E51=0,0,IF('Step 1_Expenditure2'!$D51="OPEX",IF(AND(CG$3&gt;='Step 1_Expenditure2'!$F51,'Step 1_Expenditure2'!$F51+'Step 1_Expenditure2'!$G51-1&gt;=CG$3),'Step 1_Expenditure2'!$E51*((1+'Step 1_Expenditure2'!$H51)^(CG$3-1)),0),IF(CG$3='Step 1_Expenditure2'!$F51,'Step 1_Expenditure2'!$E51,0))))</f>
        <v/>
      </c>
      <c r="CH29" s="55" t="str">
        <f>IF(CH$3="","",IF('Step 1_Expenditure2'!$E51=0,0,IF('Step 1_Expenditure2'!$D51="OPEX",IF(AND(CH$3&gt;='Step 1_Expenditure2'!$F51,'Step 1_Expenditure2'!$F51+'Step 1_Expenditure2'!$G51-1&gt;=CH$3),'Step 1_Expenditure2'!$E51*((1+'Step 1_Expenditure2'!$H51)^(CH$3-1)),0),IF(CH$3='Step 1_Expenditure2'!$F51,'Step 1_Expenditure2'!$E51,0))))</f>
        <v/>
      </c>
      <c r="CI29" s="55" t="str">
        <f>IF(CI$3="","",IF('Step 1_Expenditure2'!$E51=0,0,IF('Step 1_Expenditure2'!$D51="OPEX",IF(AND(CI$3&gt;='Step 1_Expenditure2'!$F51,'Step 1_Expenditure2'!$F51+'Step 1_Expenditure2'!$G51-1&gt;=CI$3),'Step 1_Expenditure2'!$E51*((1+'Step 1_Expenditure2'!$H51)^(CI$3-1)),0),IF(CI$3='Step 1_Expenditure2'!$F51,'Step 1_Expenditure2'!$E51,0))))</f>
        <v/>
      </c>
      <c r="CJ29" s="55" t="str">
        <f>IF(CJ$3="","",IF('Step 1_Expenditure2'!$E51=0,0,IF('Step 1_Expenditure2'!$D51="OPEX",IF(AND(CJ$3&gt;='Step 1_Expenditure2'!$F51,'Step 1_Expenditure2'!$F51+'Step 1_Expenditure2'!$G51-1&gt;=CJ$3),'Step 1_Expenditure2'!$E51*((1+'Step 1_Expenditure2'!$H51)^(CJ$3-1)),0),IF(CJ$3='Step 1_Expenditure2'!$F51,'Step 1_Expenditure2'!$E51,0))))</f>
        <v/>
      </c>
      <c r="CK29" s="55" t="str">
        <f>IF(CK$3="","",IF('Step 1_Expenditure2'!$E51=0,0,IF('Step 1_Expenditure2'!$D51="OPEX",IF(AND(CK$3&gt;='Step 1_Expenditure2'!$F51,'Step 1_Expenditure2'!$F51+'Step 1_Expenditure2'!$G51-1&gt;=CK$3),'Step 1_Expenditure2'!$E51*((1+'Step 1_Expenditure2'!$H51)^(CK$3-1)),0),IF(CK$3='Step 1_Expenditure2'!$F51,'Step 1_Expenditure2'!$E51,0))))</f>
        <v/>
      </c>
      <c r="CL29" s="55" t="str">
        <f>IF(CL$3="","",IF('Step 1_Expenditure2'!$E51=0,0,IF('Step 1_Expenditure2'!$D51="OPEX",IF(AND(CL$3&gt;='Step 1_Expenditure2'!$F51,'Step 1_Expenditure2'!$F51+'Step 1_Expenditure2'!$G51-1&gt;=CL$3),'Step 1_Expenditure2'!$E51*((1+'Step 1_Expenditure2'!$H51)^(CL$3-1)),0),IF(CL$3='Step 1_Expenditure2'!$F51,'Step 1_Expenditure2'!$E51,0))))</f>
        <v/>
      </c>
      <c r="CM29" s="55" t="str">
        <f>IF(CM$3="","",IF('Step 1_Expenditure2'!$E51=0,0,IF('Step 1_Expenditure2'!$D51="OPEX",IF(AND(CM$3&gt;='Step 1_Expenditure2'!$F51,'Step 1_Expenditure2'!$F51+'Step 1_Expenditure2'!$G51-1&gt;=CM$3),'Step 1_Expenditure2'!$E51*((1+'Step 1_Expenditure2'!$H51)^(CM$3-1)),0),IF(CM$3='Step 1_Expenditure2'!$F51,'Step 1_Expenditure2'!$E51,0))))</f>
        <v/>
      </c>
      <c r="CN29" s="55" t="str">
        <f>IF(CN$3="","",IF('Step 1_Expenditure2'!$E51=0,0,IF('Step 1_Expenditure2'!$D51="OPEX",IF(AND(CN$3&gt;='Step 1_Expenditure2'!$F51,'Step 1_Expenditure2'!$F51+'Step 1_Expenditure2'!$G51-1&gt;=CN$3),'Step 1_Expenditure2'!$E51*((1+'Step 1_Expenditure2'!$H51)^(CN$3-1)),0),IF(CN$3='Step 1_Expenditure2'!$F51,'Step 1_Expenditure2'!$E51,0))))</f>
        <v/>
      </c>
      <c r="CO29" s="55" t="str">
        <f>IF(CO$3="","",IF('Step 1_Expenditure2'!$E51=0,0,IF('Step 1_Expenditure2'!$D51="OPEX",IF(AND(CO$3&gt;='Step 1_Expenditure2'!$F51,'Step 1_Expenditure2'!$F51+'Step 1_Expenditure2'!$G51-1&gt;=CO$3),'Step 1_Expenditure2'!$E51*((1+'Step 1_Expenditure2'!$H51)^(CO$3-1)),0),IF(CO$3='Step 1_Expenditure2'!$F51,'Step 1_Expenditure2'!$E51,0))))</f>
        <v/>
      </c>
      <c r="CP29" s="55" t="str">
        <f>IF(CP$3="","",IF('Step 1_Expenditure2'!$E51=0,0,IF('Step 1_Expenditure2'!$D51="OPEX",IF(AND(CP$3&gt;='Step 1_Expenditure2'!$F51,'Step 1_Expenditure2'!$F51+'Step 1_Expenditure2'!$G51-1&gt;=CP$3),'Step 1_Expenditure2'!$E51*((1+'Step 1_Expenditure2'!$H51)^(CP$3-1)),0),IF(CP$3='Step 1_Expenditure2'!$F51,'Step 1_Expenditure2'!$E51,0))))</f>
        <v/>
      </c>
      <c r="CQ29" s="55" t="str">
        <f>IF(CQ$3="","",IF('Step 1_Expenditure2'!$E51=0,0,IF('Step 1_Expenditure2'!$D51="OPEX",IF(AND(CQ$3&gt;='Step 1_Expenditure2'!$F51,'Step 1_Expenditure2'!$F51+'Step 1_Expenditure2'!$G51-1&gt;=CQ$3),'Step 1_Expenditure2'!$E51*((1+'Step 1_Expenditure2'!$H51)^(CQ$3-1)),0),IF(CQ$3='Step 1_Expenditure2'!$F51,'Step 1_Expenditure2'!$E51,0))))</f>
        <v/>
      </c>
      <c r="CR29" s="55" t="str">
        <f>IF(CR$3="","",IF('Step 1_Expenditure2'!$E51=0,0,IF('Step 1_Expenditure2'!$D51="OPEX",IF(AND(CR$3&gt;='Step 1_Expenditure2'!$F51,'Step 1_Expenditure2'!$F51+'Step 1_Expenditure2'!$G51-1&gt;=CR$3),'Step 1_Expenditure2'!$E51*((1+'Step 1_Expenditure2'!$H51)^(CR$3-1)),0),IF(CR$3='Step 1_Expenditure2'!$F51,'Step 1_Expenditure2'!$E51,0))))</f>
        <v/>
      </c>
      <c r="CS29" s="55" t="str">
        <f>IF(CS$3="","",IF('Step 1_Expenditure2'!$E51=0,0,IF('Step 1_Expenditure2'!$D51="OPEX",IF(AND(CS$3&gt;='Step 1_Expenditure2'!$F51,'Step 1_Expenditure2'!$F51+'Step 1_Expenditure2'!$G51-1&gt;=CS$3),'Step 1_Expenditure2'!$E51*((1+'Step 1_Expenditure2'!$H51)^(CS$3-1)),0),IF(CS$3='Step 1_Expenditure2'!$F51,'Step 1_Expenditure2'!$E51,0))))</f>
        <v/>
      </c>
      <c r="CT29" s="55" t="str">
        <f>IF(CT$3="","",IF('Step 1_Expenditure2'!$E51=0,0,IF('Step 1_Expenditure2'!$D51="OPEX",IF(AND(CT$3&gt;='Step 1_Expenditure2'!$F51,'Step 1_Expenditure2'!$F51+'Step 1_Expenditure2'!$G51-1&gt;=CT$3),'Step 1_Expenditure2'!$E51*((1+'Step 1_Expenditure2'!$H51)^(CT$3-1)),0),IF(CT$3='Step 1_Expenditure2'!$F51,'Step 1_Expenditure2'!$E51,0))))</f>
        <v/>
      </c>
      <c r="CU29" s="55" t="str">
        <f>IF(CU$3="","",IF('Step 1_Expenditure2'!$E51=0,0,IF('Step 1_Expenditure2'!$D51="OPEX",IF(AND(CU$3&gt;='Step 1_Expenditure2'!$F51,'Step 1_Expenditure2'!$F51+'Step 1_Expenditure2'!$G51-1&gt;=CU$3),'Step 1_Expenditure2'!$E51*((1+'Step 1_Expenditure2'!$H51)^(CU$3-1)),0),IF(CU$3='Step 1_Expenditure2'!$F51,'Step 1_Expenditure2'!$E51,0))))</f>
        <v/>
      </c>
      <c r="CV29" s="55" t="str">
        <f>IF(CV$3="","",IF('Step 1_Expenditure2'!$E51=0,0,IF('Step 1_Expenditure2'!$D51="OPEX",IF(AND(CV$3&gt;='Step 1_Expenditure2'!$F51,'Step 1_Expenditure2'!$F51+'Step 1_Expenditure2'!$G51-1&gt;=CV$3),'Step 1_Expenditure2'!$E51*((1+'Step 1_Expenditure2'!$H51)^(CV$3-1)),0),IF(CV$3='Step 1_Expenditure2'!$F51,'Step 1_Expenditure2'!$E51,0))))</f>
        <v/>
      </c>
      <c r="CW29" s="55" t="str">
        <f>IF(CW$3="","",IF('Step 1_Expenditure2'!$E51=0,0,IF('Step 1_Expenditure2'!$D51="OPEX",IF(AND(CW$3&gt;='Step 1_Expenditure2'!$F51,'Step 1_Expenditure2'!$F51+'Step 1_Expenditure2'!$G51-1&gt;=CW$3),'Step 1_Expenditure2'!$E51*((1+'Step 1_Expenditure2'!$H51)^(CW$3-1)),0),IF(CW$3='Step 1_Expenditure2'!$F51,'Step 1_Expenditure2'!$E51,0))))</f>
        <v/>
      </c>
      <c r="CX29" s="55" t="str">
        <f>IF(CX$3="","",IF('Step 1_Expenditure2'!$E51=0,0,IF('Step 1_Expenditure2'!$D51="OPEX",IF(AND(CX$3&gt;='Step 1_Expenditure2'!$F51,'Step 1_Expenditure2'!$F51+'Step 1_Expenditure2'!$G51-1&gt;=CX$3),'Step 1_Expenditure2'!$E51*((1+'Step 1_Expenditure2'!$H51)^(CX$3-1)),0),IF(CX$3='Step 1_Expenditure2'!$F51,'Step 1_Expenditure2'!$E51,0))))</f>
        <v/>
      </c>
      <c r="CY29" s="55" t="str">
        <f>IF(CY$3="","",IF('Step 1_Expenditure2'!$E51=0,0,IF('Step 1_Expenditure2'!$D51="OPEX",IF(AND(CY$3&gt;='Step 1_Expenditure2'!$F51,'Step 1_Expenditure2'!$F51+'Step 1_Expenditure2'!$G51-1&gt;=CY$3),'Step 1_Expenditure2'!$E51*((1+'Step 1_Expenditure2'!$H51)^(CY$3-1)),0),IF(CY$3='Step 1_Expenditure2'!$F51,'Step 1_Expenditure2'!$E51,0))))</f>
        <v/>
      </c>
      <c r="CZ29" s="55" t="str">
        <f>IF(CZ$3="","",IF('Step 1_Expenditure2'!$E51=0,0,IF('Step 1_Expenditure2'!$D51="OPEX",IF(AND(CZ$3&gt;='Step 1_Expenditure2'!$F51,'Step 1_Expenditure2'!$F51+'Step 1_Expenditure2'!$G51-1&gt;=CZ$3),'Step 1_Expenditure2'!$E51*((1+'Step 1_Expenditure2'!$H51)^(CZ$3-1)),0),IF(CZ$3='Step 1_Expenditure2'!$F51,'Step 1_Expenditure2'!$E51,0))))</f>
        <v/>
      </c>
      <c r="DA29" s="55" t="str">
        <f>IF(DA$3="","",IF('Step 1_Expenditure2'!$E51=0,0,IF('Step 1_Expenditure2'!$D51="OPEX",IF(AND(DA$3&gt;='Step 1_Expenditure2'!$F51,'Step 1_Expenditure2'!$F51+'Step 1_Expenditure2'!$G51-1&gt;=DA$3),'Step 1_Expenditure2'!$E51*((1+'Step 1_Expenditure2'!$H51)^(DA$3-1)),0),IF(DA$3='Step 1_Expenditure2'!$F51,'Step 1_Expenditure2'!$E51,0))))</f>
        <v/>
      </c>
      <c r="DB29" s="55" t="str">
        <f>IF(DB$3="","",IF('Step 1_Expenditure2'!$E51=0,0,IF('Step 1_Expenditure2'!$D51="OPEX",IF(AND(DB$3&gt;='Step 1_Expenditure2'!$F51,'Step 1_Expenditure2'!$F51+'Step 1_Expenditure2'!$G51-1&gt;=DB$3),'Step 1_Expenditure2'!$E51*((1+'Step 1_Expenditure2'!$H51)^(DB$3-1)),0),IF(DB$3='Step 1_Expenditure2'!$F51,'Step 1_Expenditure2'!$E51,0))))</f>
        <v/>
      </c>
      <c r="DC29" s="1"/>
    </row>
    <row r="30" spans="1:107" s="3" customFormat="1" x14ac:dyDescent="0.25">
      <c r="A30" s="3">
        <f t="shared" si="0"/>
        <v>0</v>
      </c>
      <c r="B30" s="22" t="str">
        <f>IF('Step 1_Expenditure2'!E52&gt;0,'Step 1_Expenditure2'!B52,"")</f>
        <v/>
      </c>
      <c r="C30" s="152" t="str">
        <f>IF('Step 1_Expenditure2'!E52&gt;0,'Step 1_Expenditure2'!D52,"")</f>
        <v/>
      </c>
      <c r="D30" s="158" t="str">
        <f>IF('Step 1_Expenditure2'!E52&gt;0,IF('Step 1_Expenditure2'!F52+'Step 1_Expenditure2'!G52&gt;'Step 1_Expenditure2'!$C$20,'Step 1_Expenditure2'!$C$20,'Step 1_Expenditure2'!F52+'Step 1_Expenditure2'!G52),"")</f>
        <v/>
      </c>
      <c r="E30" s="22" t="str">
        <f>IF('Step 1_Expenditure2'!E52&gt;0,'Step 1_Expenditure2'!C52,"")</f>
        <v/>
      </c>
      <c r="F30" s="55">
        <f>IF(F$3="","",IF('Step 1_Expenditure2'!$E52=0,0,IF('Step 1_Expenditure2'!$D52="OPEX",IF(AND(F$3&gt;='Step 1_Expenditure2'!$F52,'Step 1_Expenditure2'!$F52+'Step 1_Expenditure2'!$G52-1&gt;=F$3),'Step 1_Expenditure2'!$E52*((1+'Step 1_Expenditure2'!$H52)^(F$3)),0),IF(F$3='Step 1_Expenditure2'!$F52,'Step 1_Expenditure2'!$E52,0))))</f>
        <v>0</v>
      </c>
      <c r="G30" s="55">
        <f>IF(G$3="","",IF('Step 1_Expenditure2'!$E52=0,0,IF('Step 1_Expenditure2'!$D52="OPEX",IF(AND(G$3&gt;='Step 1_Expenditure2'!$F52,'Step 1_Expenditure2'!$F52+'Step 1_Expenditure2'!$G52-1&gt;=G$3),'Step 1_Expenditure2'!$E52*((1+'Step 1_Expenditure2'!$H52)^(G$3-1)),0),IF(G$3='Step 1_Expenditure2'!$F52,'Step 1_Expenditure2'!$E52,0))))</f>
        <v>0</v>
      </c>
      <c r="H30" s="55">
        <f>IF(H$3="","",IF('Step 1_Expenditure2'!$E52=0,0,IF('Step 1_Expenditure2'!$D52="OPEX",IF(AND(H$3&gt;='Step 1_Expenditure2'!$F52,'Step 1_Expenditure2'!$F52+'Step 1_Expenditure2'!$G52-1&gt;=H$3),'Step 1_Expenditure2'!$E52*((1+'Step 1_Expenditure2'!$H52)^(H$3-1)),0),IF(H$3='Step 1_Expenditure2'!$F52,'Step 1_Expenditure2'!$E52,0))))</f>
        <v>0</v>
      </c>
      <c r="I30" s="55">
        <f>IF(I$3="","",IF('Step 1_Expenditure2'!$E52=0,0,IF('Step 1_Expenditure2'!$D52="OPEX",IF(AND(I$3&gt;='Step 1_Expenditure2'!$F52,'Step 1_Expenditure2'!$F52+'Step 1_Expenditure2'!$G52-1&gt;=I$3),'Step 1_Expenditure2'!$E52*((1+'Step 1_Expenditure2'!$H52)^(I$3-1)),0),IF(I$3='Step 1_Expenditure2'!$F52,'Step 1_Expenditure2'!$E52,0))))</f>
        <v>0</v>
      </c>
      <c r="J30" s="55">
        <f>IF(J$3="","",IF('Step 1_Expenditure2'!$E52=0,0,IF('Step 1_Expenditure2'!$D52="OPEX",IF(AND(J$3&gt;='Step 1_Expenditure2'!$F52,'Step 1_Expenditure2'!$F52+'Step 1_Expenditure2'!$G52-1&gt;=J$3),'Step 1_Expenditure2'!$E52*((1+'Step 1_Expenditure2'!$H52)^(J$3-1)),0),IF(J$3='Step 1_Expenditure2'!$F52,'Step 1_Expenditure2'!$E52,0))))</f>
        <v>0</v>
      </c>
      <c r="K30" s="55">
        <f>IF(K$3="","",IF('Step 1_Expenditure2'!$E52=0,0,IF('Step 1_Expenditure2'!$D52="OPEX",IF(AND(K$3&gt;='Step 1_Expenditure2'!$F52,'Step 1_Expenditure2'!$F52+'Step 1_Expenditure2'!$G52-1&gt;=K$3),'Step 1_Expenditure2'!$E52*((1+'Step 1_Expenditure2'!$H52)^(K$3-1)),0),IF(K$3='Step 1_Expenditure2'!$F52,'Step 1_Expenditure2'!$E52,0))))</f>
        <v>0</v>
      </c>
      <c r="L30" s="55">
        <f>IF(L$3="","",IF('Step 1_Expenditure2'!$E52=0,0,IF('Step 1_Expenditure2'!$D52="OPEX",IF(AND(L$3&gt;='Step 1_Expenditure2'!$F52,'Step 1_Expenditure2'!$F52+'Step 1_Expenditure2'!$G52-1&gt;=L$3),'Step 1_Expenditure2'!$E52*((1+'Step 1_Expenditure2'!$H52)^(L$3-1)),0),IF(L$3='Step 1_Expenditure2'!$F52,'Step 1_Expenditure2'!$E52,0))))</f>
        <v>0</v>
      </c>
      <c r="M30" s="55">
        <f>IF(M$3="","",IF('Step 1_Expenditure2'!$E52=0,0,IF('Step 1_Expenditure2'!$D52="OPEX",IF(AND(M$3&gt;='Step 1_Expenditure2'!$F52,'Step 1_Expenditure2'!$F52+'Step 1_Expenditure2'!$G52-1&gt;=M$3),'Step 1_Expenditure2'!$E52*((1+'Step 1_Expenditure2'!$H52)^(M$3-1)),0),IF(M$3='Step 1_Expenditure2'!$F52,'Step 1_Expenditure2'!$E52,0))))</f>
        <v>0</v>
      </c>
      <c r="N30" s="55">
        <f>IF(N$3="","",IF('Step 1_Expenditure2'!$E52=0,0,IF('Step 1_Expenditure2'!$D52="OPEX",IF(AND(N$3&gt;='Step 1_Expenditure2'!$F52,'Step 1_Expenditure2'!$F52+'Step 1_Expenditure2'!$G52-1&gt;=N$3),'Step 1_Expenditure2'!$E52*((1+'Step 1_Expenditure2'!$H52)^(N$3-1)),0),IF(N$3='Step 1_Expenditure2'!$F52,'Step 1_Expenditure2'!$E52,0))))</f>
        <v>0</v>
      </c>
      <c r="O30" s="55">
        <f>IF(O$3="","",IF('Step 1_Expenditure2'!$E52=0,0,IF('Step 1_Expenditure2'!$D52="OPEX",IF(AND(O$3&gt;='Step 1_Expenditure2'!$F52,'Step 1_Expenditure2'!$F52+'Step 1_Expenditure2'!$G52-1&gt;=O$3),'Step 1_Expenditure2'!$E52*((1+'Step 1_Expenditure2'!$H52)^(O$3-1)),0),IF(O$3='Step 1_Expenditure2'!$F52,'Step 1_Expenditure2'!$E52,0))))</f>
        <v>0</v>
      </c>
      <c r="P30" s="55">
        <f>IF(P$3="","",IF('Step 1_Expenditure2'!$E52=0,0,IF('Step 1_Expenditure2'!$D52="OPEX",IF(AND(P$3&gt;='Step 1_Expenditure2'!$F52,'Step 1_Expenditure2'!$F52+'Step 1_Expenditure2'!$G52-1&gt;=P$3),'Step 1_Expenditure2'!$E52*((1+'Step 1_Expenditure2'!$H52)^(P$3-1)),0),IF(P$3='Step 1_Expenditure2'!$F52,'Step 1_Expenditure2'!$E52,0))))</f>
        <v>0</v>
      </c>
      <c r="Q30" s="55">
        <f>IF(Q$3="","",IF('Step 1_Expenditure2'!$E52=0,0,IF('Step 1_Expenditure2'!$D52="OPEX",IF(AND(Q$3&gt;='Step 1_Expenditure2'!$F52,'Step 1_Expenditure2'!$F52+'Step 1_Expenditure2'!$G52-1&gt;=Q$3),'Step 1_Expenditure2'!$E52*((1+'Step 1_Expenditure2'!$H52)^(Q$3-1)),0),IF(Q$3='Step 1_Expenditure2'!$F52,'Step 1_Expenditure2'!$E52,0))))</f>
        <v>0</v>
      </c>
      <c r="R30" s="55">
        <f>IF(R$3="","",IF('Step 1_Expenditure2'!$E52=0,0,IF('Step 1_Expenditure2'!$D52="OPEX",IF(AND(R$3&gt;='Step 1_Expenditure2'!$F52,'Step 1_Expenditure2'!$F52+'Step 1_Expenditure2'!$G52-1&gt;=R$3),'Step 1_Expenditure2'!$E52*((1+'Step 1_Expenditure2'!$H52)^(R$3-1)),0),IF(R$3='Step 1_Expenditure2'!$F52,'Step 1_Expenditure2'!$E52,0))))</f>
        <v>0</v>
      </c>
      <c r="S30" s="55">
        <f>IF(S$3="","",IF('Step 1_Expenditure2'!$E52=0,0,IF('Step 1_Expenditure2'!$D52="OPEX",IF(AND(S$3&gt;='Step 1_Expenditure2'!$F52,'Step 1_Expenditure2'!$F52+'Step 1_Expenditure2'!$G52-1&gt;=S$3),'Step 1_Expenditure2'!$E52*((1+'Step 1_Expenditure2'!$H52)^(S$3-1)),0),IF(S$3='Step 1_Expenditure2'!$F52,'Step 1_Expenditure2'!$E52,0))))</f>
        <v>0</v>
      </c>
      <c r="T30" s="55">
        <f>IF(T$3="","",IF('Step 1_Expenditure2'!$E52=0,0,IF('Step 1_Expenditure2'!$D52="OPEX",IF(AND(T$3&gt;='Step 1_Expenditure2'!$F52,'Step 1_Expenditure2'!$F52+'Step 1_Expenditure2'!$G52-1&gt;=T$3),'Step 1_Expenditure2'!$E52*((1+'Step 1_Expenditure2'!$H52)^(T$3-1)),0),IF(T$3='Step 1_Expenditure2'!$F52,'Step 1_Expenditure2'!$E52,0))))</f>
        <v>0</v>
      </c>
      <c r="U30" s="55">
        <f>IF(U$3="","",IF('Step 1_Expenditure2'!$E52=0,0,IF('Step 1_Expenditure2'!$D52="OPEX",IF(AND(U$3&gt;='Step 1_Expenditure2'!$F52,'Step 1_Expenditure2'!$F52+'Step 1_Expenditure2'!$G52-1&gt;=U$3),'Step 1_Expenditure2'!$E52*((1+'Step 1_Expenditure2'!$H52)^(U$3-1)),0),IF(U$3='Step 1_Expenditure2'!$F52,'Step 1_Expenditure2'!$E52,0))))</f>
        <v>0</v>
      </c>
      <c r="V30" s="55">
        <f>IF(V$3="","",IF('Step 1_Expenditure2'!$E52=0,0,IF('Step 1_Expenditure2'!$D52="OPEX",IF(AND(V$3&gt;='Step 1_Expenditure2'!$F52,'Step 1_Expenditure2'!$F52+'Step 1_Expenditure2'!$G52-1&gt;=V$3),'Step 1_Expenditure2'!$E52*((1+'Step 1_Expenditure2'!$H52)^(V$3-1)),0),IF(V$3='Step 1_Expenditure2'!$F52,'Step 1_Expenditure2'!$E52,0))))</f>
        <v>0</v>
      </c>
      <c r="W30" s="55">
        <f>IF(W$3="","",IF('Step 1_Expenditure2'!$E52=0,0,IF('Step 1_Expenditure2'!$D52="OPEX",IF(AND(W$3&gt;='Step 1_Expenditure2'!$F52,'Step 1_Expenditure2'!$F52+'Step 1_Expenditure2'!$G52-1&gt;=W$3),'Step 1_Expenditure2'!$E52*((1+'Step 1_Expenditure2'!$H52)^(W$3-1)),0),IF(W$3='Step 1_Expenditure2'!$F52,'Step 1_Expenditure2'!$E52,0))))</f>
        <v>0</v>
      </c>
      <c r="X30" s="55">
        <f>IF(X$3="","",IF('Step 1_Expenditure2'!$E52=0,0,IF('Step 1_Expenditure2'!$D52="OPEX",IF(AND(X$3&gt;='Step 1_Expenditure2'!$F52,'Step 1_Expenditure2'!$F52+'Step 1_Expenditure2'!$G52-1&gt;=X$3),'Step 1_Expenditure2'!$E52*((1+'Step 1_Expenditure2'!$H52)^(X$3-1)),0),IF(X$3='Step 1_Expenditure2'!$F52,'Step 1_Expenditure2'!$E52,0))))</f>
        <v>0</v>
      </c>
      <c r="Y30" s="55">
        <f>IF(Y$3="","",IF('Step 1_Expenditure2'!$E52=0,0,IF('Step 1_Expenditure2'!$D52="OPEX",IF(AND(Y$3&gt;='Step 1_Expenditure2'!$F52,'Step 1_Expenditure2'!$F52+'Step 1_Expenditure2'!$G52-1&gt;=Y$3),'Step 1_Expenditure2'!$E52*((1+'Step 1_Expenditure2'!$H52)^(Y$3-1)),0),IF(Y$3='Step 1_Expenditure2'!$F52,'Step 1_Expenditure2'!$E52,0))))</f>
        <v>0</v>
      </c>
      <c r="Z30" s="55">
        <f>IF(Z$3="","",IF('Step 1_Expenditure2'!$E52=0,0,IF('Step 1_Expenditure2'!$D52="OPEX",IF(AND(Z$3&gt;='Step 1_Expenditure2'!$F52,'Step 1_Expenditure2'!$F52+'Step 1_Expenditure2'!$G52-1&gt;=Z$3),'Step 1_Expenditure2'!$E52*((1+'Step 1_Expenditure2'!$H52)^(Z$3-1)),0),IF(Z$3='Step 1_Expenditure2'!$F52,'Step 1_Expenditure2'!$E52,0))))</f>
        <v>0</v>
      </c>
      <c r="AA30" s="55" t="str">
        <f>IF(AA$3="","",IF('Step 1_Expenditure2'!$E52=0,0,IF('Step 1_Expenditure2'!$D52="OPEX",IF(AND(AA$3&gt;='Step 1_Expenditure2'!$F52,'Step 1_Expenditure2'!$F52+'Step 1_Expenditure2'!$G52-1&gt;=AA$3),'Step 1_Expenditure2'!$E52*((1+'Step 1_Expenditure2'!$H52)^(AA$3-1)),0),IF(AA$3='Step 1_Expenditure2'!$F52,'Step 1_Expenditure2'!$E52,0))))</f>
        <v/>
      </c>
      <c r="AB30" s="55" t="str">
        <f>IF(AB$3="","",IF('Step 1_Expenditure2'!$E52=0,0,IF('Step 1_Expenditure2'!$D52="OPEX",IF(AND(AB$3&gt;='Step 1_Expenditure2'!$F52,'Step 1_Expenditure2'!$F52+'Step 1_Expenditure2'!$G52-1&gt;=AB$3),'Step 1_Expenditure2'!$E52*((1+'Step 1_Expenditure2'!$H52)^(AB$3-1)),0),IF(AB$3='Step 1_Expenditure2'!$F52,'Step 1_Expenditure2'!$E52,0))))</f>
        <v/>
      </c>
      <c r="AC30" s="55" t="str">
        <f>IF(AC$3="","",IF('Step 1_Expenditure2'!$E52=0,0,IF('Step 1_Expenditure2'!$D52="OPEX",IF(AND(AC$3&gt;='Step 1_Expenditure2'!$F52,'Step 1_Expenditure2'!$F52+'Step 1_Expenditure2'!$G52-1&gt;=AC$3),'Step 1_Expenditure2'!$E52*((1+'Step 1_Expenditure2'!$H52)^(AC$3-1)),0),IF(AC$3='Step 1_Expenditure2'!$F52,'Step 1_Expenditure2'!$E52,0))))</f>
        <v/>
      </c>
      <c r="AD30" s="55" t="str">
        <f>IF(AD$3="","",IF('Step 1_Expenditure2'!$E52=0,0,IF('Step 1_Expenditure2'!$D52="OPEX",IF(AND(AD$3&gt;='Step 1_Expenditure2'!$F52,'Step 1_Expenditure2'!$F52+'Step 1_Expenditure2'!$G52-1&gt;=AD$3),'Step 1_Expenditure2'!$E52*((1+'Step 1_Expenditure2'!$H52)^(AD$3-1)),0),IF(AD$3='Step 1_Expenditure2'!$F52,'Step 1_Expenditure2'!$E52,0))))</f>
        <v/>
      </c>
      <c r="AE30" s="55" t="str">
        <f>IF(AE$3="","",IF('Step 1_Expenditure2'!$E52=0,0,IF('Step 1_Expenditure2'!$D52="OPEX",IF(AND(AE$3&gt;='Step 1_Expenditure2'!$F52,'Step 1_Expenditure2'!$F52+'Step 1_Expenditure2'!$G52-1&gt;=AE$3),'Step 1_Expenditure2'!$E52*((1+'Step 1_Expenditure2'!$H52)^(AE$3-1)),0),IF(AE$3='Step 1_Expenditure2'!$F52,'Step 1_Expenditure2'!$E52,0))))</f>
        <v/>
      </c>
      <c r="AF30" s="55" t="str">
        <f>IF(AF$3="","",IF('Step 1_Expenditure2'!$E52=0,0,IF('Step 1_Expenditure2'!$D52="OPEX",IF(AND(AF$3&gt;='Step 1_Expenditure2'!$F52,'Step 1_Expenditure2'!$F52+'Step 1_Expenditure2'!$G52-1&gt;=AF$3),'Step 1_Expenditure2'!$E52*((1+'Step 1_Expenditure2'!$H52)^(AF$3-1)),0),IF(AF$3='Step 1_Expenditure2'!$F52,'Step 1_Expenditure2'!$E52,0))))</f>
        <v/>
      </c>
      <c r="AG30" s="55" t="str">
        <f>IF(AG$3="","",IF('Step 1_Expenditure2'!$E52=0,0,IF('Step 1_Expenditure2'!$D52="OPEX",IF(AND(AG$3&gt;='Step 1_Expenditure2'!$F52,'Step 1_Expenditure2'!$F52+'Step 1_Expenditure2'!$G52-1&gt;=AG$3),'Step 1_Expenditure2'!$E52*((1+'Step 1_Expenditure2'!$H52)^(AG$3-1)),0),IF(AG$3='Step 1_Expenditure2'!$F52,'Step 1_Expenditure2'!$E52,0))))</f>
        <v/>
      </c>
      <c r="AH30" s="55" t="str">
        <f>IF(AH$3="","",IF('Step 1_Expenditure2'!$E52=0,0,IF('Step 1_Expenditure2'!$D52="OPEX",IF(AND(AH$3&gt;='Step 1_Expenditure2'!$F52,'Step 1_Expenditure2'!$F52+'Step 1_Expenditure2'!$G52-1&gt;=AH$3),'Step 1_Expenditure2'!$E52*((1+'Step 1_Expenditure2'!$H52)^(AH$3-1)),0),IF(AH$3='Step 1_Expenditure2'!$F52,'Step 1_Expenditure2'!$E52,0))))</f>
        <v/>
      </c>
      <c r="AI30" s="55" t="str">
        <f>IF(AI$3="","",IF('Step 1_Expenditure2'!$E52=0,0,IF('Step 1_Expenditure2'!$D52="OPEX",IF(AND(AI$3&gt;='Step 1_Expenditure2'!$F52,'Step 1_Expenditure2'!$F52+'Step 1_Expenditure2'!$G52-1&gt;=AI$3),'Step 1_Expenditure2'!$E52*((1+'Step 1_Expenditure2'!$H52)^(AI$3-1)),0),IF(AI$3='Step 1_Expenditure2'!$F52,'Step 1_Expenditure2'!$E52,0))))</f>
        <v/>
      </c>
      <c r="AJ30" s="55" t="str">
        <f>IF(AJ$3="","",IF('Step 1_Expenditure2'!$E52=0,0,IF('Step 1_Expenditure2'!$D52="OPEX",IF(AND(AJ$3&gt;='Step 1_Expenditure2'!$F52,'Step 1_Expenditure2'!$F52+'Step 1_Expenditure2'!$G52-1&gt;=AJ$3),'Step 1_Expenditure2'!$E52*((1+'Step 1_Expenditure2'!$H52)^(AJ$3-1)),0),IF(AJ$3='Step 1_Expenditure2'!$F52,'Step 1_Expenditure2'!$E52,0))))</f>
        <v/>
      </c>
      <c r="AK30" s="55" t="str">
        <f>IF(AK$3="","",IF('Step 1_Expenditure2'!$E52=0,0,IF('Step 1_Expenditure2'!$D52="OPEX",IF(AND(AK$3&gt;='Step 1_Expenditure2'!$F52,'Step 1_Expenditure2'!$F52+'Step 1_Expenditure2'!$G52-1&gt;=AK$3),'Step 1_Expenditure2'!$E52*((1+'Step 1_Expenditure2'!$H52)^(AK$3-1)),0),IF(AK$3='Step 1_Expenditure2'!$F52,'Step 1_Expenditure2'!$E52,0))))</f>
        <v/>
      </c>
      <c r="AL30" s="55" t="str">
        <f>IF(AL$3="","",IF('Step 1_Expenditure2'!$E52=0,0,IF('Step 1_Expenditure2'!$D52="OPEX",IF(AND(AL$3&gt;='Step 1_Expenditure2'!$F52,'Step 1_Expenditure2'!$F52+'Step 1_Expenditure2'!$G52-1&gt;=AL$3),'Step 1_Expenditure2'!$E52*((1+'Step 1_Expenditure2'!$H52)^(AL$3-1)),0),IF(AL$3='Step 1_Expenditure2'!$F52,'Step 1_Expenditure2'!$E52,0))))</f>
        <v/>
      </c>
      <c r="AM30" s="55" t="str">
        <f>IF(AM$3="","",IF('Step 1_Expenditure2'!$E52=0,0,IF('Step 1_Expenditure2'!$D52="OPEX",IF(AND(AM$3&gt;='Step 1_Expenditure2'!$F52,'Step 1_Expenditure2'!$F52+'Step 1_Expenditure2'!$G52-1&gt;=AM$3),'Step 1_Expenditure2'!$E52*((1+'Step 1_Expenditure2'!$H52)^(AM$3-1)),0),IF(AM$3='Step 1_Expenditure2'!$F52,'Step 1_Expenditure2'!$E52,0))))</f>
        <v/>
      </c>
      <c r="AN30" s="55" t="str">
        <f>IF(AN$3="","",IF('Step 1_Expenditure2'!$E52=0,0,IF('Step 1_Expenditure2'!$D52="OPEX",IF(AND(AN$3&gt;='Step 1_Expenditure2'!$F52,'Step 1_Expenditure2'!$F52+'Step 1_Expenditure2'!$G52-1&gt;=AN$3),'Step 1_Expenditure2'!$E52*((1+'Step 1_Expenditure2'!$H52)^(AN$3-1)),0),IF(AN$3='Step 1_Expenditure2'!$F52,'Step 1_Expenditure2'!$E52,0))))</f>
        <v/>
      </c>
      <c r="AO30" s="55" t="str">
        <f>IF(AO$3="","",IF('Step 1_Expenditure2'!$E52=0,0,IF('Step 1_Expenditure2'!$D52="OPEX",IF(AND(AO$3&gt;='Step 1_Expenditure2'!$F52,'Step 1_Expenditure2'!$F52+'Step 1_Expenditure2'!$G52-1&gt;=AO$3),'Step 1_Expenditure2'!$E52*((1+'Step 1_Expenditure2'!$H52)^(AO$3-1)),0),IF(AO$3='Step 1_Expenditure2'!$F52,'Step 1_Expenditure2'!$E52,0))))</f>
        <v/>
      </c>
      <c r="AP30" s="55" t="str">
        <f>IF(AP$3="","",IF('Step 1_Expenditure2'!$E52=0,0,IF('Step 1_Expenditure2'!$D52="OPEX",IF(AND(AP$3&gt;='Step 1_Expenditure2'!$F52,'Step 1_Expenditure2'!$F52+'Step 1_Expenditure2'!$G52-1&gt;=AP$3),'Step 1_Expenditure2'!$E52*((1+'Step 1_Expenditure2'!$H52)^(AP$3-1)),0),IF(AP$3='Step 1_Expenditure2'!$F52,'Step 1_Expenditure2'!$E52,0))))</f>
        <v/>
      </c>
      <c r="AQ30" s="55" t="str">
        <f>IF(AQ$3="","",IF('Step 1_Expenditure2'!$E52=0,0,IF('Step 1_Expenditure2'!$D52="OPEX",IF(AND(AQ$3&gt;='Step 1_Expenditure2'!$F52,'Step 1_Expenditure2'!$F52+'Step 1_Expenditure2'!$G52-1&gt;=AQ$3),'Step 1_Expenditure2'!$E52*((1+'Step 1_Expenditure2'!$H52)^(AQ$3-1)),0),IF(AQ$3='Step 1_Expenditure2'!$F52,'Step 1_Expenditure2'!$E52,0))))</f>
        <v/>
      </c>
      <c r="AR30" s="55" t="str">
        <f>IF(AR$3="","",IF('Step 1_Expenditure2'!$E52=0,0,IF('Step 1_Expenditure2'!$D52="OPEX",IF(AND(AR$3&gt;='Step 1_Expenditure2'!$F52,'Step 1_Expenditure2'!$F52+'Step 1_Expenditure2'!$G52-1&gt;=AR$3),'Step 1_Expenditure2'!$E52*((1+'Step 1_Expenditure2'!$H52)^(AR$3-1)),0),IF(AR$3='Step 1_Expenditure2'!$F52,'Step 1_Expenditure2'!$E52,0))))</f>
        <v/>
      </c>
      <c r="AS30" s="55" t="str">
        <f>IF(AS$3="","",IF('Step 1_Expenditure2'!$E52=0,0,IF('Step 1_Expenditure2'!$D52="OPEX",IF(AND(AS$3&gt;='Step 1_Expenditure2'!$F52,'Step 1_Expenditure2'!$F52+'Step 1_Expenditure2'!$G52-1&gt;=AS$3),'Step 1_Expenditure2'!$E52*((1+'Step 1_Expenditure2'!$H52)^(AS$3-1)),0),IF(AS$3='Step 1_Expenditure2'!$F52,'Step 1_Expenditure2'!$E52,0))))</f>
        <v/>
      </c>
      <c r="AT30" s="55" t="str">
        <f>IF(AT$3="","",IF('Step 1_Expenditure2'!$E52=0,0,IF('Step 1_Expenditure2'!$D52="OPEX",IF(AND(AT$3&gt;='Step 1_Expenditure2'!$F52,'Step 1_Expenditure2'!$F52+'Step 1_Expenditure2'!$G52-1&gt;=AT$3),'Step 1_Expenditure2'!$E52*((1+'Step 1_Expenditure2'!$H52)^(AT$3-1)),0),IF(AT$3='Step 1_Expenditure2'!$F52,'Step 1_Expenditure2'!$E52,0))))</f>
        <v/>
      </c>
      <c r="AU30" s="55" t="str">
        <f>IF(AU$3="","",IF('Step 1_Expenditure2'!$E52=0,0,IF('Step 1_Expenditure2'!$D52="OPEX",IF(AND(AU$3&gt;='Step 1_Expenditure2'!$F52,'Step 1_Expenditure2'!$F52+'Step 1_Expenditure2'!$G52-1&gt;=AU$3),'Step 1_Expenditure2'!$E52*((1+'Step 1_Expenditure2'!$H52)^(AU$3-1)),0),IF(AU$3='Step 1_Expenditure2'!$F52,'Step 1_Expenditure2'!$E52,0))))</f>
        <v/>
      </c>
      <c r="AV30" s="55" t="str">
        <f>IF(AV$3="","",IF('Step 1_Expenditure2'!$E52=0,0,IF('Step 1_Expenditure2'!$D52="OPEX",IF(AND(AV$3&gt;='Step 1_Expenditure2'!$F52,'Step 1_Expenditure2'!$F52+'Step 1_Expenditure2'!$G52-1&gt;=AV$3),'Step 1_Expenditure2'!$E52*((1+'Step 1_Expenditure2'!$H52)^(AV$3-1)),0),IF(AV$3='Step 1_Expenditure2'!$F52,'Step 1_Expenditure2'!$E52,0))))</f>
        <v/>
      </c>
      <c r="AW30" s="55" t="str">
        <f>IF(AW$3="","",IF('Step 1_Expenditure2'!$E52=0,0,IF('Step 1_Expenditure2'!$D52="OPEX",IF(AND(AW$3&gt;='Step 1_Expenditure2'!$F52,'Step 1_Expenditure2'!$F52+'Step 1_Expenditure2'!$G52-1&gt;=AW$3),'Step 1_Expenditure2'!$E52*((1+'Step 1_Expenditure2'!$H52)^(AW$3-1)),0),IF(AW$3='Step 1_Expenditure2'!$F52,'Step 1_Expenditure2'!$E52,0))))</f>
        <v/>
      </c>
      <c r="AX30" s="55" t="str">
        <f>IF(AX$3="","",IF('Step 1_Expenditure2'!$E52=0,0,IF('Step 1_Expenditure2'!$D52="OPEX",IF(AND(AX$3&gt;='Step 1_Expenditure2'!$F52,'Step 1_Expenditure2'!$F52+'Step 1_Expenditure2'!$G52-1&gt;=AX$3),'Step 1_Expenditure2'!$E52*((1+'Step 1_Expenditure2'!$H52)^(AX$3-1)),0),IF(AX$3='Step 1_Expenditure2'!$F52,'Step 1_Expenditure2'!$E52,0))))</f>
        <v/>
      </c>
      <c r="AY30" s="55" t="str">
        <f>IF(AY$3="","",IF('Step 1_Expenditure2'!$E52=0,0,IF('Step 1_Expenditure2'!$D52="OPEX",IF(AND(AY$3&gt;='Step 1_Expenditure2'!$F52,'Step 1_Expenditure2'!$F52+'Step 1_Expenditure2'!$G52-1&gt;=AY$3),'Step 1_Expenditure2'!$E52*((1+'Step 1_Expenditure2'!$H52)^(AY$3-1)),0),IF(AY$3='Step 1_Expenditure2'!$F52,'Step 1_Expenditure2'!$E52,0))))</f>
        <v/>
      </c>
      <c r="AZ30" s="55" t="str">
        <f>IF(AZ$3="","",IF('Step 1_Expenditure2'!$E52=0,0,IF('Step 1_Expenditure2'!$D52="OPEX",IF(AND(AZ$3&gt;='Step 1_Expenditure2'!$F52,'Step 1_Expenditure2'!$F52+'Step 1_Expenditure2'!$G52-1&gt;=AZ$3),'Step 1_Expenditure2'!$E52*((1+'Step 1_Expenditure2'!$H52)^(AZ$3-1)),0),IF(AZ$3='Step 1_Expenditure2'!$F52,'Step 1_Expenditure2'!$E52,0))))</f>
        <v/>
      </c>
      <c r="BA30" s="55" t="str">
        <f>IF(BA$3="","",IF('Step 1_Expenditure2'!$E52=0,0,IF('Step 1_Expenditure2'!$D52="OPEX",IF(AND(BA$3&gt;='Step 1_Expenditure2'!$F52,'Step 1_Expenditure2'!$F52+'Step 1_Expenditure2'!$G52-1&gt;=BA$3),'Step 1_Expenditure2'!$E52*((1+'Step 1_Expenditure2'!$H52)^(BA$3-1)),0),IF(BA$3='Step 1_Expenditure2'!$F52,'Step 1_Expenditure2'!$E52,0))))</f>
        <v/>
      </c>
      <c r="BB30" s="55" t="str">
        <f>IF(BB$3="","",IF('Step 1_Expenditure2'!$E52=0,0,IF('Step 1_Expenditure2'!$D52="OPEX",IF(AND(BB$3&gt;='Step 1_Expenditure2'!$F52,'Step 1_Expenditure2'!$F52+'Step 1_Expenditure2'!$G52-1&gt;=BB$3),'Step 1_Expenditure2'!$E52*((1+'Step 1_Expenditure2'!$H52)^(BB$3-1)),0),IF(BB$3='Step 1_Expenditure2'!$F52,'Step 1_Expenditure2'!$E52,0))))</f>
        <v/>
      </c>
      <c r="BC30" s="55" t="str">
        <f>IF(BC$3="","",IF('Step 1_Expenditure2'!$E52=0,0,IF('Step 1_Expenditure2'!$D52="OPEX",IF(AND(BC$3&gt;='Step 1_Expenditure2'!$F52,'Step 1_Expenditure2'!$F52+'Step 1_Expenditure2'!$G52-1&gt;=BC$3),'Step 1_Expenditure2'!$E52*((1+'Step 1_Expenditure2'!$H52)^(BC$3-1)),0),IF(BC$3='Step 1_Expenditure2'!$F52,'Step 1_Expenditure2'!$E52,0))))</f>
        <v/>
      </c>
      <c r="BD30" s="55" t="str">
        <f>IF(BD$3="","",IF('Step 1_Expenditure2'!$E52=0,0,IF('Step 1_Expenditure2'!$D52="OPEX",IF(AND(BD$3&gt;='Step 1_Expenditure2'!$F52,'Step 1_Expenditure2'!$F52+'Step 1_Expenditure2'!$G52-1&gt;=BD$3),'Step 1_Expenditure2'!$E52*((1+'Step 1_Expenditure2'!$H52)^(BD$3-1)),0),IF(BD$3='Step 1_Expenditure2'!$F52,'Step 1_Expenditure2'!$E52,0))))</f>
        <v/>
      </c>
      <c r="BE30" s="55" t="str">
        <f>IF(BE$3="","",IF('Step 1_Expenditure2'!$E52=0,0,IF('Step 1_Expenditure2'!$D52="OPEX",IF(AND(BE$3&gt;='Step 1_Expenditure2'!$F52,'Step 1_Expenditure2'!$F52+'Step 1_Expenditure2'!$G52-1&gt;=BE$3),'Step 1_Expenditure2'!$E52*((1+'Step 1_Expenditure2'!$H52)^(BE$3-1)),0),IF(BE$3='Step 1_Expenditure2'!$F52,'Step 1_Expenditure2'!$E52,0))))</f>
        <v/>
      </c>
      <c r="BF30" s="55" t="str">
        <f>IF(BF$3="","",IF('Step 1_Expenditure2'!$E52=0,0,IF('Step 1_Expenditure2'!$D52="OPEX",IF(AND(BF$3&gt;='Step 1_Expenditure2'!$F52,'Step 1_Expenditure2'!$F52+'Step 1_Expenditure2'!$G52-1&gt;=BF$3),'Step 1_Expenditure2'!$E52*((1+'Step 1_Expenditure2'!$H52)^(BF$3-1)),0),IF(BF$3='Step 1_Expenditure2'!$F52,'Step 1_Expenditure2'!$E52,0))))</f>
        <v/>
      </c>
      <c r="BG30" s="55" t="str">
        <f>IF(BG$3="","",IF('Step 1_Expenditure2'!$E52=0,0,IF('Step 1_Expenditure2'!$D52="OPEX",IF(AND(BG$3&gt;='Step 1_Expenditure2'!$F52,'Step 1_Expenditure2'!$F52+'Step 1_Expenditure2'!$G52-1&gt;=BG$3),'Step 1_Expenditure2'!$E52*((1+'Step 1_Expenditure2'!$H52)^(BG$3-1)),0),IF(BG$3='Step 1_Expenditure2'!$F52,'Step 1_Expenditure2'!$E52,0))))</f>
        <v/>
      </c>
      <c r="BH30" s="55" t="str">
        <f>IF(BH$3="","",IF('Step 1_Expenditure2'!$E52=0,0,IF('Step 1_Expenditure2'!$D52="OPEX",IF(AND(BH$3&gt;='Step 1_Expenditure2'!$F52,'Step 1_Expenditure2'!$F52+'Step 1_Expenditure2'!$G52-1&gt;=BH$3),'Step 1_Expenditure2'!$E52*((1+'Step 1_Expenditure2'!$H52)^(BH$3-1)),0),IF(BH$3='Step 1_Expenditure2'!$F52,'Step 1_Expenditure2'!$E52,0))))</f>
        <v/>
      </c>
      <c r="BI30" s="55" t="str">
        <f>IF(BI$3="","",IF('Step 1_Expenditure2'!$E52=0,0,IF('Step 1_Expenditure2'!$D52="OPEX",IF(AND(BI$3&gt;='Step 1_Expenditure2'!$F52,'Step 1_Expenditure2'!$F52+'Step 1_Expenditure2'!$G52-1&gt;=BI$3),'Step 1_Expenditure2'!$E52*((1+'Step 1_Expenditure2'!$H52)^(BI$3-1)),0),IF(BI$3='Step 1_Expenditure2'!$F52,'Step 1_Expenditure2'!$E52,0))))</f>
        <v/>
      </c>
      <c r="BJ30" s="55" t="str">
        <f>IF(BJ$3="","",IF('Step 1_Expenditure2'!$E52=0,0,IF('Step 1_Expenditure2'!$D52="OPEX",IF(AND(BJ$3&gt;='Step 1_Expenditure2'!$F52,'Step 1_Expenditure2'!$F52+'Step 1_Expenditure2'!$G52-1&gt;=BJ$3),'Step 1_Expenditure2'!$E52*((1+'Step 1_Expenditure2'!$H52)^(BJ$3-1)),0),IF(BJ$3='Step 1_Expenditure2'!$F52,'Step 1_Expenditure2'!$E52,0))))</f>
        <v/>
      </c>
      <c r="BK30" s="55" t="str">
        <f>IF(BK$3="","",IF('Step 1_Expenditure2'!$E52=0,0,IF('Step 1_Expenditure2'!$D52="OPEX",IF(AND(BK$3&gt;='Step 1_Expenditure2'!$F52,'Step 1_Expenditure2'!$F52+'Step 1_Expenditure2'!$G52-1&gt;=BK$3),'Step 1_Expenditure2'!$E52*((1+'Step 1_Expenditure2'!$H52)^(BK$3-1)),0),IF(BK$3='Step 1_Expenditure2'!$F52,'Step 1_Expenditure2'!$E52,0))))</f>
        <v/>
      </c>
      <c r="BL30" s="55" t="str">
        <f>IF(BL$3="","",IF('Step 1_Expenditure2'!$E52=0,0,IF('Step 1_Expenditure2'!$D52="OPEX",IF(AND(BL$3&gt;='Step 1_Expenditure2'!$F52,'Step 1_Expenditure2'!$F52+'Step 1_Expenditure2'!$G52-1&gt;=BL$3),'Step 1_Expenditure2'!$E52*((1+'Step 1_Expenditure2'!$H52)^(BL$3-1)),0),IF(BL$3='Step 1_Expenditure2'!$F52,'Step 1_Expenditure2'!$E52,0))))</f>
        <v/>
      </c>
      <c r="BM30" s="55" t="str">
        <f>IF(BM$3="","",IF('Step 1_Expenditure2'!$E52=0,0,IF('Step 1_Expenditure2'!$D52="OPEX",IF(AND(BM$3&gt;='Step 1_Expenditure2'!$F52,'Step 1_Expenditure2'!$F52+'Step 1_Expenditure2'!$G52-1&gt;=BM$3),'Step 1_Expenditure2'!$E52*((1+'Step 1_Expenditure2'!$H52)^(BM$3-1)),0),IF(BM$3='Step 1_Expenditure2'!$F52,'Step 1_Expenditure2'!$E52,0))))</f>
        <v/>
      </c>
      <c r="BN30" s="55" t="str">
        <f>IF(BN$3="","",IF('Step 1_Expenditure2'!$E52=0,0,IF('Step 1_Expenditure2'!$D52="OPEX",IF(AND(BN$3&gt;='Step 1_Expenditure2'!$F52,'Step 1_Expenditure2'!$F52+'Step 1_Expenditure2'!$G52-1&gt;=BN$3),'Step 1_Expenditure2'!$E52*((1+'Step 1_Expenditure2'!$H52)^(BN$3-1)),0),IF(BN$3='Step 1_Expenditure2'!$F52,'Step 1_Expenditure2'!$E52,0))))</f>
        <v/>
      </c>
      <c r="BO30" s="55" t="str">
        <f>IF(BO$3="","",IF('Step 1_Expenditure2'!$E52=0,0,IF('Step 1_Expenditure2'!$D52="OPEX",IF(AND(BO$3&gt;='Step 1_Expenditure2'!$F52,'Step 1_Expenditure2'!$F52+'Step 1_Expenditure2'!$G52-1&gt;=BO$3),'Step 1_Expenditure2'!$E52*((1+'Step 1_Expenditure2'!$H52)^(BO$3-1)),0),IF(BO$3='Step 1_Expenditure2'!$F52,'Step 1_Expenditure2'!$E52,0))))</f>
        <v/>
      </c>
      <c r="BP30" s="55" t="str">
        <f>IF(BP$3="","",IF('Step 1_Expenditure2'!$E52=0,0,IF('Step 1_Expenditure2'!$D52="OPEX",IF(AND(BP$3&gt;='Step 1_Expenditure2'!$F52,'Step 1_Expenditure2'!$F52+'Step 1_Expenditure2'!$G52-1&gt;=BP$3),'Step 1_Expenditure2'!$E52*((1+'Step 1_Expenditure2'!$H52)^(BP$3-1)),0),IF(BP$3='Step 1_Expenditure2'!$F52,'Step 1_Expenditure2'!$E52,0))))</f>
        <v/>
      </c>
      <c r="BQ30" s="55" t="str">
        <f>IF(BQ$3="","",IF('Step 1_Expenditure2'!$E52=0,0,IF('Step 1_Expenditure2'!$D52="OPEX",IF(AND(BQ$3&gt;='Step 1_Expenditure2'!$F52,'Step 1_Expenditure2'!$F52+'Step 1_Expenditure2'!$G52-1&gt;=BQ$3),'Step 1_Expenditure2'!$E52*((1+'Step 1_Expenditure2'!$H52)^(BQ$3-1)),0),IF(BQ$3='Step 1_Expenditure2'!$F52,'Step 1_Expenditure2'!$E52,0))))</f>
        <v/>
      </c>
      <c r="BR30" s="55" t="str">
        <f>IF(BR$3="","",IF('Step 1_Expenditure2'!$E52=0,0,IF('Step 1_Expenditure2'!$D52="OPEX",IF(AND(BR$3&gt;='Step 1_Expenditure2'!$F52,'Step 1_Expenditure2'!$F52+'Step 1_Expenditure2'!$G52-1&gt;=BR$3),'Step 1_Expenditure2'!$E52*((1+'Step 1_Expenditure2'!$H52)^(BR$3-1)),0),IF(BR$3='Step 1_Expenditure2'!$F52,'Step 1_Expenditure2'!$E52,0))))</f>
        <v/>
      </c>
      <c r="BS30" s="55" t="str">
        <f>IF(BS$3="","",IF('Step 1_Expenditure2'!$E52=0,0,IF('Step 1_Expenditure2'!$D52="OPEX",IF(AND(BS$3&gt;='Step 1_Expenditure2'!$F52,'Step 1_Expenditure2'!$F52+'Step 1_Expenditure2'!$G52-1&gt;=BS$3),'Step 1_Expenditure2'!$E52*((1+'Step 1_Expenditure2'!$H52)^(BS$3-1)),0),IF(BS$3='Step 1_Expenditure2'!$F52,'Step 1_Expenditure2'!$E52,0))))</f>
        <v/>
      </c>
      <c r="BT30" s="55" t="str">
        <f>IF(BT$3="","",IF('Step 1_Expenditure2'!$E52=0,0,IF('Step 1_Expenditure2'!$D52="OPEX",IF(AND(BT$3&gt;='Step 1_Expenditure2'!$F52,'Step 1_Expenditure2'!$F52+'Step 1_Expenditure2'!$G52-1&gt;=BT$3),'Step 1_Expenditure2'!$E52*((1+'Step 1_Expenditure2'!$H52)^(BT$3-1)),0),IF(BT$3='Step 1_Expenditure2'!$F52,'Step 1_Expenditure2'!$E52,0))))</f>
        <v/>
      </c>
      <c r="BU30" s="55" t="str">
        <f>IF(BU$3="","",IF('Step 1_Expenditure2'!$E52=0,0,IF('Step 1_Expenditure2'!$D52="OPEX",IF(AND(BU$3&gt;='Step 1_Expenditure2'!$F52,'Step 1_Expenditure2'!$F52+'Step 1_Expenditure2'!$G52-1&gt;=BU$3),'Step 1_Expenditure2'!$E52*((1+'Step 1_Expenditure2'!$H52)^(BU$3-1)),0),IF(BU$3='Step 1_Expenditure2'!$F52,'Step 1_Expenditure2'!$E52,0))))</f>
        <v/>
      </c>
      <c r="BV30" s="55" t="str">
        <f>IF(BV$3="","",IF('Step 1_Expenditure2'!$E52=0,0,IF('Step 1_Expenditure2'!$D52="OPEX",IF(AND(BV$3&gt;='Step 1_Expenditure2'!$F52,'Step 1_Expenditure2'!$F52+'Step 1_Expenditure2'!$G52-1&gt;=BV$3),'Step 1_Expenditure2'!$E52*((1+'Step 1_Expenditure2'!$H52)^(BV$3-1)),0),IF(BV$3='Step 1_Expenditure2'!$F52,'Step 1_Expenditure2'!$E52,0))))</f>
        <v/>
      </c>
      <c r="BW30" s="55" t="str">
        <f>IF(BW$3="","",IF('Step 1_Expenditure2'!$E52=0,0,IF('Step 1_Expenditure2'!$D52="OPEX",IF(AND(BW$3&gt;='Step 1_Expenditure2'!$F52,'Step 1_Expenditure2'!$F52+'Step 1_Expenditure2'!$G52-1&gt;=BW$3),'Step 1_Expenditure2'!$E52*((1+'Step 1_Expenditure2'!$H52)^(BW$3-1)),0),IF(BW$3='Step 1_Expenditure2'!$F52,'Step 1_Expenditure2'!$E52,0))))</f>
        <v/>
      </c>
      <c r="BX30" s="55" t="str">
        <f>IF(BX$3="","",IF('Step 1_Expenditure2'!$E52=0,0,IF('Step 1_Expenditure2'!$D52="OPEX",IF(AND(BX$3&gt;='Step 1_Expenditure2'!$F52,'Step 1_Expenditure2'!$F52+'Step 1_Expenditure2'!$G52-1&gt;=BX$3),'Step 1_Expenditure2'!$E52*((1+'Step 1_Expenditure2'!$H52)^(BX$3-1)),0),IF(BX$3='Step 1_Expenditure2'!$F52,'Step 1_Expenditure2'!$E52,0))))</f>
        <v/>
      </c>
      <c r="BY30" s="55" t="str">
        <f>IF(BY$3="","",IF('Step 1_Expenditure2'!$E52=0,0,IF('Step 1_Expenditure2'!$D52="OPEX",IF(AND(BY$3&gt;='Step 1_Expenditure2'!$F52,'Step 1_Expenditure2'!$F52+'Step 1_Expenditure2'!$G52-1&gt;=BY$3),'Step 1_Expenditure2'!$E52*((1+'Step 1_Expenditure2'!$H52)^(BY$3-1)),0),IF(BY$3='Step 1_Expenditure2'!$F52,'Step 1_Expenditure2'!$E52,0))))</f>
        <v/>
      </c>
      <c r="BZ30" s="55" t="str">
        <f>IF(BZ$3="","",IF('Step 1_Expenditure2'!$E52=0,0,IF('Step 1_Expenditure2'!$D52="OPEX",IF(AND(BZ$3&gt;='Step 1_Expenditure2'!$F52,'Step 1_Expenditure2'!$F52+'Step 1_Expenditure2'!$G52-1&gt;=BZ$3),'Step 1_Expenditure2'!$E52*((1+'Step 1_Expenditure2'!$H52)^(BZ$3-1)),0),IF(BZ$3='Step 1_Expenditure2'!$F52,'Step 1_Expenditure2'!$E52,0))))</f>
        <v/>
      </c>
      <c r="CA30" s="55" t="str">
        <f>IF(CA$3="","",IF('Step 1_Expenditure2'!$E52=0,0,IF('Step 1_Expenditure2'!$D52="OPEX",IF(AND(CA$3&gt;='Step 1_Expenditure2'!$F52,'Step 1_Expenditure2'!$F52+'Step 1_Expenditure2'!$G52-1&gt;=CA$3),'Step 1_Expenditure2'!$E52*((1+'Step 1_Expenditure2'!$H52)^(CA$3-1)),0),IF(CA$3='Step 1_Expenditure2'!$F52,'Step 1_Expenditure2'!$E52,0))))</f>
        <v/>
      </c>
      <c r="CB30" s="55" t="str">
        <f>IF(CB$3="","",IF('Step 1_Expenditure2'!$E52=0,0,IF('Step 1_Expenditure2'!$D52="OPEX",IF(AND(CB$3&gt;='Step 1_Expenditure2'!$F52,'Step 1_Expenditure2'!$F52+'Step 1_Expenditure2'!$G52-1&gt;=CB$3),'Step 1_Expenditure2'!$E52*((1+'Step 1_Expenditure2'!$H52)^(CB$3-1)),0),IF(CB$3='Step 1_Expenditure2'!$F52,'Step 1_Expenditure2'!$E52,0))))</f>
        <v/>
      </c>
      <c r="CC30" s="55" t="str">
        <f>IF(CC$3="","",IF('Step 1_Expenditure2'!$E52=0,0,IF('Step 1_Expenditure2'!$D52="OPEX",IF(AND(CC$3&gt;='Step 1_Expenditure2'!$F52,'Step 1_Expenditure2'!$F52+'Step 1_Expenditure2'!$G52-1&gt;=CC$3),'Step 1_Expenditure2'!$E52*((1+'Step 1_Expenditure2'!$H52)^(CC$3-1)),0),IF(CC$3='Step 1_Expenditure2'!$F52,'Step 1_Expenditure2'!$E52,0))))</f>
        <v/>
      </c>
      <c r="CD30" s="55" t="str">
        <f>IF(CD$3="","",IF('Step 1_Expenditure2'!$E52=0,0,IF('Step 1_Expenditure2'!$D52="OPEX",IF(AND(CD$3&gt;='Step 1_Expenditure2'!$F52,'Step 1_Expenditure2'!$F52+'Step 1_Expenditure2'!$G52-1&gt;=CD$3),'Step 1_Expenditure2'!$E52*((1+'Step 1_Expenditure2'!$H52)^(CD$3-1)),0),IF(CD$3='Step 1_Expenditure2'!$F52,'Step 1_Expenditure2'!$E52,0))))</f>
        <v/>
      </c>
      <c r="CE30" s="55" t="str">
        <f>IF(CE$3="","",IF('Step 1_Expenditure2'!$E52=0,0,IF('Step 1_Expenditure2'!$D52="OPEX",IF(AND(CE$3&gt;='Step 1_Expenditure2'!$F52,'Step 1_Expenditure2'!$F52+'Step 1_Expenditure2'!$G52-1&gt;=CE$3),'Step 1_Expenditure2'!$E52*((1+'Step 1_Expenditure2'!$H52)^(CE$3-1)),0),IF(CE$3='Step 1_Expenditure2'!$F52,'Step 1_Expenditure2'!$E52,0))))</f>
        <v/>
      </c>
      <c r="CF30" s="55" t="str">
        <f>IF(CF$3="","",IF('Step 1_Expenditure2'!$E52=0,0,IF('Step 1_Expenditure2'!$D52="OPEX",IF(AND(CF$3&gt;='Step 1_Expenditure2'!$F52,'Step 1_Expenditure2'!$F52+'Step 1_Expenditure2'!$G52-1&gt;=CF$3),'Step 1_Expenditure2'!$E52*((1+'Step 1_Expenditure2'!$H52)^(CF$3-1)),0),IF(CF$3='Step 1_Expenditure2'!$F52,'Step 1_Expenditure2'!$E52,0))))</f>
        <v/>
      </c>
      <c r="CG30" s="55" t="str">
        <f>IF(CG$3="","",IF('Step 1_Expenditure2'!$E52=0,0,IF('Step 1_Expenditure2'!$D52="OPEX",IF(AND(CG$3&gt;='Step 1_Expenditure2'!$F52,'Step 1_Expenditure2'!$F52+'Step 1_Expenditure2'!$G52-1&gt;=CG$3),'Step 1_Expenditure2'!$E52*((1+'Step 1_Expenditure2'!$H52)^(CG$3-1)),0),IF(CG$3='Step 1_Expenditure2'!$F52,'Step 1_Expenditure2'!$E52,0))))</f>
        <v/>
      </c>
      <c r="CH30" s="55" t="str">
        <f>IF(CH$3="","",IF('Step 1_Expenditure2'!$E52=0,0,IF('Step 1_Expenditure2'!$D52="OPEX",IF(AND(CH$3&gt;='Step 1_Expenditure2'!$F52,'Step 1_Expenditure2'!$F52+'Step 1_Expenditure2'!$G52-1&gt;=CH$3),'Step 1_Expenditure2'!$E52*((1+'Step 1_Expenditure2'!$H52)^(CH$3-1)),0),IF(CH$3='Step 1_Expenditure2'!$F52,'Step 1_Expenditure2'!$E52,0))))</f>
        <v/>
      </c>
      <c r="CI30" s="55" t="str">
        <f>IF(CI$3="","",IF('Step 1_Expenditure2'!$E52=0,0,IF('Step 1_Expenditure2'!$D52="OPEX",IF(AND(CI$3&gt;='Step 1_Expenditure2'!$F52,'Step 1_Expenditure2'!$F52+'Step 1_Expenditure2'!$G52-1&gt;=CI$3),'Step 1_Expenditure2'!$E52*((1+'Step 1_Expenditure2'!$H52)^(CI$3-1)),0),IF(CI$3='Step 1_Expenditure2'!$F52,'Step 1_Expenditure2'!$E52,0))))</f>
        <v/>
      </c>
      <c r="CJ30" s="55" t="str">
        <f>IF(CJ$3="","",IF('Step 1_Expenditure2'!$E52=0,0,IF('Step 1_Expenditure2'!$D52="OPEX",IF(AND(CJ$3&gt;='Step 1_Expenditure2'!$F52,'Step 1_Expenditure2'!$F52+'Step 1_Expenditure2'!$G52-1&gt;=CJ$3),'Step 1_Expenditure2'!$E52*((1+'Step 1_Expenditure2'!$H52)^(CJ$3-1)),0),IF(CJ$3='Step 1_Expenditure2'!$F52,'Step 1_Expenditure2'!$E52,0))))</f>
        <v/>
      </c>
      <c r="CK30" s="55" t="str">
        <f>IF(CK$3="","",IF('Step 1_Expenditure2'!$E52=0,0,IF('Step 1_Expenditure2'!$D52="OPEX",IF(AND(CK$3&gt;='Step 1_Expenditure2'!$F52,'Step 1_Expenditure2'!$F52+'Step 1_Expenditure2'!$G52-1&gt;=CK$3),'Step 1_Expenditure2'!$E52*((1+'Step 1_Expenditure2'!$H52)^(CK$3-1)),0),IF(CK$3='Step 1_Expenditure2'!$F52,'Step 1_Expenditure2'!$E52,0))))</f>
        <v/>
      </c>
      <c r="CL30" s="55" t="str">
        <f>IF(CL$3="","",IF('Step 1_Expenditure2'!$E52=0,0,IF('Step 1_Expenditure2'!$D52="OPEX",IF(AND(CL$3&gt;='Step 1_Expenditure2'!$F52,'Step 1_Expenditure2'!$F52+'Step 1_Expenditure2'!$G52-1&gt;=CL$3),'Step 1_Expenditure2'!$E52*((1+'Step 1_Expenditure2'!$H52)^(CL$3-1)),0),IF(CL$3='Step 1_Expenditure2'!$F52,'Step 1_Expenditure2'!$E52,0))))</f>
        <v/>
      </c>
      <c r="CM30" s="55" t="str">
        <f>IF(CM$3="","",IF('Step 1_Expenditure2'!$E52=0,0,IF('Step 1_Expenditure2'!$D52="OPEX",IF(AND(CM$3&gt;='Step 1_Expenditure2'!$F52,'Step 1_Expenditure2'!$F52+'Step 1_Expenditure2'!$G52-1&gt;=CM$3),'Step 1_Expenditure2'!$E52*((1+'Step 1_Expenditure2'!$H52)^(CM$3-1)),0),IF(CM$3='Step 1_Expenditure2'!$F52,'Step 1_Expenditure2'!$E52,0))))</f>
        <v/>
      </c>
      <c r="CN30" s="55" t="str">
        <f>IF(CN$3="","",IF('Step 1_Expenditure2'!$E52=0,0,IF('Step 1_Expenditure2'!$D52="OPEX",IF(AND(CN$3&gt;='Step 1_Expenditure2'!$F52,'Step 1_Expenditure2'!$F52+'Step 1_Expenditure2'!$G52-1&gt;=CN$3),'Step 1_Expenditure2'!$E52*((1+'Step 1_Expenditure2'!$H52)^(CN$3-1)),0),IF(CN$3='Step 1_Expenditure2'!$F52,'Step 1_Expenditure2'!$E52,0))))</f>
        <v/>
      </c>
      <c r="CO30" s="55" t="str">
        <f>IF(CO$3="","",IF('Step 1_Expenditure2'!$E52=0,0,IF('Step 1_Expenditure2'!$D52="OPEX",IF(AND(CO$3&gt;='Step 1_Expenditure2'!$F52,'Step 1_Expenditure2'!$F52+'Step 1_Expenditure2'!$G52-1&gt;=CO$3),'Step 1_Expenditure2'!$E52*((1+'Step 1_Expenditure2'!$H52)^(CO$3-1)),0),IF(CO$3='Step 1_Expenditure2'!$F52,'Step 1_Expenditure2'!$E52,0))))</f>
        <v/>
      </c>
      <c r="CP30" s="55" t="str">
        <f>IF(CP$3="","",IF('Step 1_Expenditure2'!$E52=0,0,IF('Step 1_Expenditure2'!$D52="OPEX",IF(AND(CP$3&gt;='Step 1_Expenditure2'!$F52,'Step 1_Expenditure2'!$F52+'Step 1_Expenditure2'!$G52-1&gt;=CP$3),'Step 1_Expenditure2'!$E52*((1+'Step 1_Expenditure2'!$H52)^(CP$3-1)),0),IF(CP$3='Step 1_Expenditure2'!$F52,'Step 1_Expenditure2'!$E52,0))))</f>
        <v/>
      </c>
      <c r="CQ30" s="55" t="str">
        <f>IF(CQ$3="","",IF('Step 1_Expenditure2'!$E52=0,0,IF('Step 1_Expenditure2'!$D52="OPEX",IF(AND(CQ$3&gt;='Step 1_Expenditure2'!$F52,'Step 1_Expenditure2'!$F52+'Step 1_Expenditure2'!$G52-1&gt;=CQ$3),'Step 1_Expenditure2'!$E52*((1+'Step 1_Expenditure2'!$H52)^(CQ$3-1)),0),IF(CQ$3='Step 1_Expenditure2'!$F52,'Step 1_Expenditure2'!$E52,0))))</f>
        <v/>
      </c>
      <c r="CR30" s="55" t="str">
        <f>IF(CR$3="","",IF('Step 1_Expenditure2'!$E52=0,0,IF('Step 1_Expenditure2'!$D52="OPEX",IF(AND(CR$3&gt;='Step 1_Expenditure2'!$F52,'Step 1_Expenditure2'!$F52+'Step 1_Expenditure2'!$G52-1&gt;=CR$3),'Step 1_Expenditure2'!$E52*((1+'Step 1_Expenditure2'!$H52)^(CR$3-1)),0),IF(CR$3='Step 1_Expenditure2'!$F52,'Step 1_Expenditure2'!$E52,0))))</f>
        <v/>
      </c>
      <c r="CS30" s="55" t="str">
        <f>IF(CS$3="","",IF('Step 1_Expenditure2'!$E52=0,0,IF('Step 1_Expenditure2'!$D52="OPEX",IF(AND(CS$3&gt;='Step 1_Expenditure2'!$F52,'Step 1_Expenditure2'!$F52+'Step 1_Expenditure2'!$G52-1&gt;=CS$3),'Step 1_Expenditure2'!$E52*((1+'Step 1_Expenditure2'!$H52)^(CS$3-1)),0),IF(CS$3='Step 1_Expenditure2'!$F52,'Step 1_Expenditure2'!$E52,0))))</f>
        <v/>
      </c>
      <c r="CT30" s="55" t="str">
        <f>IF(CT$3="","",IF('Step 1_Expenditure2'!$E52=0,0,IF('Step 1_Expenditure2'!$D52="OPEX",IF(AND(CT$3&gt;='Step 1_Expenditure2'!$F52,'Step 1_Expenditure2'!$F52+'Step 1_Expenditure2'!$G52-1&gt;=CT$3),'Step 1_Expenditure2'!$E52*((1+'Step 1_Expenditure2'!$H52)^(CT$3-1)),0),IF(CT$3='Step 1_Expenditure2'!$F52,'Step 1_Expenditure2'!$E52,0))))</f>
        <v/>
      </c>
      <c r="CU30" s="55" t="str">
        <f>IF(CU$3="","",IF('Step 1_Expenditure2'!$E52=0,0,IF('Step 1_Expenditure2'!$D52="OPEX",IF(AND(CU$3&gt;='Step 1_Expenditure2'!$F52,'Step 1_Expenditure2'!$F52+'Step 1_Expenditure2'!$G52-1&gt;=CU$3),'Step 1_Expenditure2'!$E52*((1+'Step 1_Expenditure2'!$H52)^(CU$3-1)),0),IF(CU$3='Step 1_Expenditure2'!$F52,'Step 1_Expenditure2'!$E52,0))))</f>
        <v/>
      </c>
      <c r="CV30" s="55" t="str">
        <f>IF(CV$3="","",IF('Step 1_Expenditure2'!$E52=0,0,IF('Step 1_Expenditure2'!$D52="OPEX",IF(AND(CV$3&gt;='Step 1_Expenditure2'!$F52,'Step 1_Expenditure2'!$F52+'Step 1_Expenditure2'!$G52-1&gt;=CV$3),'Step 1_Expenditure2'!$E52*((1+'Step 1_Expenditure2'!$H52)^(CV$3-1)),0),IF(CV$3='Step 1_Expenditure2'!$F52,'Step 1_Expenditure2'!$E52,0))))</f>
        <v/>
      </c>
      <c r="CW30" s="55" t="str">
        <f>IF(CW$3="","",IF('Step 1_Expenditure2'!$E52=0,0,IF('Step 1_Expenditure2'!$D52="OPEX",IF(AND(CW$3&gt;='Step 1_Expenditure2'!$F52,'Step 1_Expenditure2'!$F52+'Step 1_Expenditure2'!$G52-1&gt;=CW$3),'Step 1_Expenditure2'!$E52*((1+'Step 1_Expenditure2'!$H52)^(CW$3-1)),0),IF(CW$3='Step 1_Expenditure2'!$F52,'Step 1_Expenditure2'!$E52,0))))</f>
        <v/>
      </c>
      <c r="CX30" s="55" t="str">
        <f>IF(CX$3="","",IF('Step 1_Expenditure2'!$E52=0,0,IF('Step 1_Expenditure2'!$D52="OPEX",IF(AND(CX$3&gt;='Step 1_Expenditure2'!$F52,'Step 1_Expenditure2'!$F52+'Step 1_Expenditure2'!$G52-1&gt;=CX$3),'Step 1_Expenditure2'!$E52*((1+'Step 1_Expenditure2'!$H52)^(CX$3-1)),0),IF(CX$3='Step 1_Expenditure2'!$F52,'Step 1_Expenditure2'!$E52,0))))</f>
        <v/>
      </c>
      <c r="CY30" s="55" t="str">
        <f>IF(CY$3="","",IF('Step 1_Expenditure2'!$E52=0,0,IF('Step 1_Expenditure2'!$D52="OPEX",IF(AND(CY$3&gt;='Step 1_Expenditure2'!$F52,'Step 1_Expenditure2'!$F52+'Step 1_Expenditure2'!$G52-1&gt;=CY$3),'Step 1_Expenditure2'!$E52*((1+'Step 1_Expenditure2'!$H52)^(CY$3-1)),0),IF(CY$3='Step 1_Expenditure2'!$F52,'Step 1_Expenditure2'!$E52,0))))</f>
        <v/>
      </c>
      <c r="CZ30" s="55" t="str">
        <f>IF(CZ$3="","",IF('Step 1_Expenditure2'!$E52=0,0,IF('Step 1_Expenditure2'!$D52="OPEX",IF(AND(CZ$3&gt;='Step 1_Expenditure2'!$F52,'Step 1_Expenditure2'!$F52+'Step 1_Expenditure2'!$G52-1&gt;=CZ$3),'Step 1_Expenditure2'!$E52*((1+'Step 1_Expenditure2'!$H52)^(CZ$3-1)),0),IF(CZ$3='Step 1_Expenditure2'!$F52,'Step 1_Expenditure2'!$E52,0))))</f>
        <v/>
      </c>
      <c r="DA30" s="55" t="str">
        <f>IF(DA$3="","",IF('Step 1_Expenditure2'!$E52=0,0,IF('Step 1_Expenditure2'!$D52="OPEX",IF(AND(DA$3&gt;='Step 1_Expenditure2'!$F52,'Step 1_Expenditure2'!$F52+'Step 1_Expenditure2'!$G52-1&gt;=DA$3),'Step 1_Expenditure2'!$E52*((1+'Step 1_Expenditure2'!$H52)^(DA$3-1)),0),IF(DA$3='Step 1_Expenditure2'!$F52,'Step 1_Expenditure2'!$E52,0))))</f>
        <v/>
      </c>
      <c r="DB30" s="55" t="str">
        <f>IF(DB$3="","",IF('Step 1_Expenditure2'!$E52=0,0,IF('Step 1_Expenditure2'!$D52="OPEX",IF(AND(DB$3&gt;='Step 1_Expenditure2'!$F52,'Step 1_Expenditure2'!$F52+'Step 1_Expenditure2'!$G52-1&gt;=DB$3),'Step 1_Expenditure2'!$E52*((1+'Step 1_Expenditure2'!$H52)^(DB$3-1)),0),IF(DB$3='Step 1_Expenditure2'!$F52,'Step 1_Expenditure2'!$E52,0))))</f>
        <v/>
      </c>
      <c r="DC30" s="1"/>
    </row>
    <row r="31" spans="1:107" s="3" customFormat="1" x14ac:dyDescent="0.25">
      <c r="A31" s="3">
        <f t="shared" si="0"/>
        <v>0</v>
      </c>
      <c r="B31" s="22" t="str">
        <f>IF('Step 1_Expenditure2'!E53&gt;0,'Step 1_Expenditure2'!B53,"")</f>
        <v/>
      </c>
      <c r="C31" s="152" t="str">
        <f>IF('Step 1_Expenditure2'!E53&gt;0,'Step 1_Expenditure2'!D53,"")</f>
        <v/>
      </c>
      <c r="D31" s="158" t="str">
        <f>IF('Step 1_Expenditure2'!E53&gt;0,IF('Step 1_Expenditure2'!F53+'Step 1_Expenditure2'!G53&gt;'Step 1_Expenditure2'!$C$20,'Step 1_Expenditure2'!$C$20,'Step 1_Expenditure2'!F53+'Step 1_Expenditure2'!G53),"")</f>
        <v/>
      </c>
      <c r="E31" s="22" t="str">
        <f>IF('Step 1_Expenditure2'!E53&gt;0,'Step 1_Expenditure2'!C53,"")</f>
        <v/>
      </c>
      <c r="F31" s="55">
        <f>IF(F$3="","",IF('Step 1_Expenditure2'!$E53=0,0,IF('Step 1_Expenditure2'!$D53="OPEX",IF(AND(F$3&gt;='Step 1_Expenditure2'!$F53,'Step 1_Expenditure2'!$F53+'Step 1_Expenditure2'!$G53-1&gt;=F$3),'Step 1_Expenditure2'!$E53*((1+'Step 1_Expenditure2'!$H53)^(F$3)),0),IF(F$3='Step 1_Expenditure2'!$F53,'Step 1_Expenditure2'!$E53,0))))</f>
        <v>0</v>
      </c>
      <c r="G31" s="55">
        <f>IF(G$3="","",IF('Step 1_Expenditure2'!$E53=0,0,IF('Step 1_Expenditure2'!$D53="OPEX",IF(AND(G$3&gt;='Step 1_Expenditure2'!$F53,'Step 1_Expenditure2'!$F53+'Step 1_Expenditure2'!$G53-1&gt;=G$3),'Step 1_Expenditure2'!$E53*((1+'Step 1_Expenditure2'!$H53)^(G$3-1)),0),IF(G$3='Step 1_Expenditure2'!$F53,'Step 1_Expenditure2'!$E53,0))))</f>
        <v>0</v>
      </c>
      <c r="H31" s="55">
        <f>IF(H$3="","",IF('Step 1_Expenditure2'!$E53=0,0,IF('Step 1_Expenditure2'!$D53="OPEX",IF(AND(H$3&gt;='Step 1_Expenditure2'!$F53,'Step 1_Expenditure2'!$F53+'Step 1_Expenditure2'!$G53-1&gt;=H$3),'Step 1_Expenditure2'!$E53*((1+'Step 1_Expenditure2'!$H53)^(H$3-1)),0),IF(H$3='Step 1_Expenditure2'!$F53,'Step 1_Expenditure2'!$E53,0))))</f>
        <v>0</v>
      </c>
      <c r="I31" s="55">
        <f>IF(I$3="","",IF('Step 1_Expenditure2'!$E53=0,0,IF('Step 1_Expenditure2'!$D53="OPEX",IF(AND(I$3&gt;='Step 1_Expenditure2'!$F53,'Step 1_Expenditure2'!$F53+'Step 1_Expenditure2'!$G53-1&gt;=I$3),'Step 1_Expenditure2'!$E53*((1+'Step 1_Expenditure2'!$H53)^(I$3-1)),0),IF(I$3='Step 1_Expenditure2'!$F53,'Step 1_Expenditure2'!$E53,0))))</f>
        <v>0</v>
      </c>
      <c r="J31" s="55">
        <f>IF(J$3="","",IF('Step 1_Expenditure2'!$E53=0,0,IF('Step 1_Expenditure2'!$D53="OPEX",IF(AND(J$3&gt;='Step 1_Expenditure2'!$F53,'Step 1_Expenditure2'!$F53+'Step 1_Expenditure2'!$G53-1&gt;=J$3),'Step 1_Expenditure2'!$E53*((1+'Step 1_Expenditure2'!$H53)^(J$3-1)),0),IF(J$3='Step 1_Expenditure2'!$F53,'Step 1_Expenditure2'!$E53,0))))</f>
        <v>0</v>
      </c>
      <c r="K31" s="55">
        <f>IF(K$3="","",IF('Step 1_Expenditure2'!$E53=0,0,IF('Step 1_Expenditure2'!$D53="OPEX",IF(AND(K$3&gt;='Step 1_Expenditure2'!$F53,'Step 1_Expenditure2'!$F53+'Step 1_Expenditure2'!$G53-1&gt;=K$3),'Step 1_Expenditure2'!$E53*((1+'Step 1_Expenditure2'!$H53)^(K$3-1)),0),IF(K$3='Step 1_Expenditure2'!$F53,'Step 1_Expenditure2'!$E53,0))))</f>
        <v>0</v>
      </c>
      <c r="L31" s="55">
        <f>IF(L$3="","",IF('Step 1_Expenditure2'!$E53=0,0,IF('Step 1_Expenditure2'!$D53="OPEX",IF(AND(L$3&gt;='Step 1_Expenditure2'!$F53,'Step 1_Expenditure2'!$F53+'Step 1_Expenditure2'!$G53-1&gt;=L$3),'Step 1_Expenditure2'!$E53*((1+'Step 1_Expenditure2'!$H53)^(L$3-1)),0),IF(L$3='Step 1_Expenditure2'!$F53,'Step 1_Expenditure2'!$E53,0))))</f>
        <v>0</v>
      </c>
      <c r="M31" s="55">
        <f>IF(M$3="","",IF('Step 1_Expenditure2'!$E53=0,0,IF('Step 1_Expenditure2'!$D53="OPEX",IF(AND(M$3&gt;='Step 1_Expenditure2'!$F53,'Step 1_Expenditure2'!$F53+'Step 1_Expenditure2'!$G53-1&gt;=M$3),'Step 1_Expenditure2'!$E53*((1+'Step 1_Expenditure2'!$H53)^(M$3-1)),0),IF(M$3='Step 1_Expenditure2'!$F53,'Step 1_Expenditure2'!$E53,0))))</f>
        <v>0</v>
      </c>
      <c r="N31" s="55">
        <f>IF(N$3="","",IF('Step 1_Expenditure2'!$E53=0,0,IF('Step 1_Expenditure2'!$D53="OPEX",IF(AND(N$3&gt;='Step 1_Expenditure2'!$F53,'Step 1_Expenditure2'!$F53+'Step 1_Expenditure2'!$G53-1&gt;=N$3),'Step 1_Expenditure2'!$E53*((1+'Step 1_Expenditure2'!$H53)^(N$3-1)),0),IF(N$3='Step 1_Expenditure2'!$F53,'Step 1_Expenditure2'!$E53,0))))</f>
        <v>0</v>
      </c>
      <c r="O31" s="55">
        <f>IF(O$3="","",IF('Step 1_Expenditure2'!$E53=0,0,IF('Step 1_Expenditure2'!$D53="OPEX",IF(AND(O$3&gt;='Step 1_Expenditure2'!$F53,'Step 1_Expenditure2'!$F53+'Step 1_Expenditure2'!$G53-1&gt;=O$3),'Step 1_Expenditure2'!$E53*((1+'Step 1_Expenditure2'!$H53)^(O$3-1)),0),IF(O$3='Step 1_Expenditure2'!$F53,'Step 1_Expenditure2'!$E53,0))))</f>
        <v>0</v>
      </c>
      <c r="P31" s="55">
        <f>IF(P$3="","",IF('Step 1_Expenditure2'!$E53=0,0,IF('Step 1_Expenditure2'!$D53="OPEX",IF(AND(P$3&gt;='Step 1_Expenditure2'!$F53,'Step 1_Expenditure2'!$F53+'Step 1_Expenditure2'!$G53-1&gt;=P$3),'Step 1_Expenditure2'!$E53*((1+'Step 1_Expenditure2'!$H53)^(P$3-1)),0),IF(P$3='Step 1_Expenditure2'!$F53,'Step 1_Expenditure2'!$E53,0))))</f>
        <v>0</v>
      </c>
      <c r="Q31" s="55">
        <f>IF(Q$3="","",IF('Step 1_Expenditure2'!$E53=0,0,IF('Step 1_Expenditure2'!$D53="OPEX",IF(AND(Q$3&gt;='Step 1_Expenditure2'!$F53,'Step 1_Expenditure2'!$F53+'Step 1_Expenditure2'!$G53-1&gt;=Q$3),'Step 1_Expenditure2'!$E53*((1+'Step 1_Expenditure2'!$H53)^(Q$3-1)),0),IF(Q$3='Step 1_Expenditure2'!$F53,'Step 1_Expenditure2'!$E53,0))))</f>
        <v>0</v>
      </c>
      <c r="R31" s="55">
        <f>IF(R$3="","",IF('Step 1_Expenditure2'!$E53=0,0,IF('Step 1_Expenditure2'!$D53="OPEX",IF(AND(R$3&gt;='Step 1_Expenditure2'!$F53,'Step 1_Expenditure2'!$F53+'Step 1_Expenditure2'!$G53-1&gt;=R$3),'Step 1_Expenditure2'!$E53*((1+'Step 1_Expenditure2'!$H53)^(R$3-1)),0),IF(R$3='Step 1_Expenditure2'!$F53,'Step 1_Expenditure2'!$E53,0))))</f>
        <v>0</v>
      </c>
      <c r="S31" s="55">
        <f>IF(S$3="","",IF('Step 1_Expenditure2'!$E53=0,0,IF('Step 1_Expenditure2'!$D53="OPEX",IF(AND(S$3&gt;='Step 1_Expenditure2'!$F53,'Step 1_Expenditure2'!$F53+'Step 1_Expenditure2'!$G53-1&gt;=S$3),'Step 1_Expenditure2'!$E53*((1+'Step 1_Expenditure2'!$H53)^(S$3-1)),0),IF(S$3='Step 1_Expenditure2'!$F53,'Step 1_Expenditure2'!$E53,0))))</f>
        <v>0</v>
      </c>
      <c r="T31" s="55">
        <f>IF(T$3="","",IF('Step 1_Expenditure2'!$E53=0,0,IF('Step 1_Expenditure2'!$D53="OPEX",IF(AND(T$3&gt;='Step 1_Expenditure2'!$F53,'Step 1_Expenditure2'!$F53+'Step 1_Expenditure2'!$G53-1&gt;=T$3),'Step 1_Expenditure2'!$E53*((1+'Step 1_Expenditure2'!$H53)^(T$3-1)),0),IF(T$3='Step 1_Expenditure2'!$F53,'Step 1_Expenditure2'!$E53,0))))</f>
        <v>0</v>
      </c>
      <c r="U31" s="55">
        <f>IF(U$3="","",IF('Step 1_Expenditure2'!$E53=0,0,IF('Step 1_Expenditure2'!$D53="OPEX",IF(AND(U$3&gt;='Step 1_Expenditure2'!$F53,'Step 1_Expenditure2'!$F53+'Step 1_Expenditure2'!$G53-1&gt;=U$3),'Step 1_Expenditure2'!$E53*((1+'Step 1_Expenditure2'!$H53)^(U$3-1)),0),IF(U$3='Step 1_Expenditure2'!$F53,'Step 1_Expenditure2'!$E53,0))))</f>
        <v>0</v>
      </c>
      <c r="V31" s="55">
        <f>IF(V$3="","",IF('Step 1_Expenditure2'!$E53=0,0,IF('Step 1_Expenditure2'!$D53="OPEX",IF(AND(V$3&gt;='Step 1_Expenditure2'!$F53,'Step 1_Expenditure2'!$F53+'Step 1_Expenditure2'!$G53-1&gt;=V$3),'Step 1_Expenditure2'!$E53*((1+'Step 1_Expenditure2'!$H53)^(V$3-1)),0),IF(V$3='Step 1_Expenditure2'!$F53,'Step 1_Expenditure2'!$E53,0))))</f>
        <v>0</v>
      </c>
      <c r="W31" s="55">
        <f>IF(W$3="","",IF('Step 1_Expenditure2'!$E53=0,0,IF('Step 1_Expenditure2'!$D53="OPEX",IF(AND(W$3&gt;='Step 1_Expenditure2'!$F53,'Step 1_Expenditure2'!$F53+'Step 1_Expenditure2'!$G53-1&gt;=W$3),'Step 1_Expenditure2'!$E53*((1+'Step 1_Expenditure2'!$H53)^(W$3-1)),0),IF(W$3='Step 1_Expenditure2'!$F53,'Step 1_Expenditure2'!$E53,0))))</f>
        <v>0</v>
      </c>
      <c r="X31" s="55">
        <f>IF(X$3="","",IF('Step 1_Expenditure2'!$E53=0,0,IF('Step 1_Expenditure2'!$D53="OPEX",IF(AND(X$3&gt;='Step 1_Expenditure2'!$F53,'Step 1_Expenditure2'!$F53+'Step 1_Expenditure2'!$G53-1&gt;=X$3),'Step 1_Expenditure2'!$E53*((1+'Step 1_Expenditure2'!$H53)^(X$3-1)),0),IF(X$3='Step 1_Expenditure2'!$F53,'Step 1_Expenditure2'!$E53,0))))</f>
        <v>0</v>
      </c>
      <c r="Y31" s="55">
        <f>IF(Y$3="","",IF('Step 1_Expenditure2'!$E53=0,0,IF('Step 1_Expenditure2'!$D53="OPEX",IF(AND(Y$3&gt;='Step 1_Expenditure2'!$F53,'Step 1_Expenditure2'!$F53+'Step 1_Expenditure2'!$G53-1&gt;=Y$3),'Step 1_Expenditure2'!$E53*((1+'Step 1_Expenditure2'!$H53)^(Y$3-1)),0),IF(Y$3='Step 1_Expenditure2'!$F53,'Step 1_Expenditure2'!$E53,0))))</f>
        <v>0</v>
      </c>
      <c r="Z31" s="55">
        <f>IF(Z$3="","",IF('Step 1_Expenditure2'!$E53=0,0,IF('Step 1_Expenditure2'!$D53="OPEX",IF(AND(Z$3&gt;='Step 1_Expenditure2'!$F53,'Step 1_Expenditure2'!$F53+'Step 1_Expenditure2'!$G53-1&gt;=Z$3),'Step 1_Expenditure2'!$E53*((1+'Step 1_Expenditure2'!$H53)^(Z$3-1)),0),IF(Z$3='Step 1_Expenditure2'!$F53,'Step 1_Expenditure2'!$E53,0))))</f>
        <v>0</v>
      </c>
      <c r="AA31" s="55" t="str">
        <f>IF(AA$3="","",IF('Step 1_Expenditure2'!$E53=0,0,IF('Step 1_Expenditure2'!$D53="OPEX",IF(AND(AA$3&gt;='Step 1_Expenditure2'!$F53,'Step 1_Expenditure2'!$F53+'Step 1_Expenditure2'!$G53-1&gt;=AA$3),'Step 1_Expenditure2'!$E53*((1+'Step 1_Expenditure2'!$H53)^(AA$3-1)),0),IF(AA$3='Step 1_Expenditure2'!$F53,'Step 1_Expenditure2'!$E53,0))))</f>
        <v/>
      </c>
      <c r="AB31" s="55" t="str">
        <f>IF(AB$3="","",IF('Step 1_Expenditure2'!$E53=0,0,IF('Step 1_Expenditure2'!$D53="OPEX",IF(AND(AB$3&gt;='Step 1_Expenditure2'!$F53,'Step 1_Expenditure2'!$F53+'Step 1_Expenditure2'!$G53-1&gt;=AB$3),'Step 1_Expenditure2'!$E53*((1+'Step 1_Expenditure2'!$H53)^(AB$3-1)),0),IF(AB$3='Step 1_Expenditure2'!$F53,'Step 1_Expenditure2'!$E53,0))))</f>
        <v/>
      </c>
      <c r="AC31" s="55" t="str">
        <f>IF(AC$3="","",IF('Step 1_Expenditure2'!$E53=0,0,IF('Step 1_Expenditure2'!$D53="OPEX",IF(AND(AC$3&gt;='Step 1_Expenditure2'!$F53,'Step 1_Expenditure2'!$F53+'Step 1_Expenditure2'!$G53-1&gt;=AC$3),'Step 1_Expenditure2'!$E53*((1+'Step 1_Expenditure2'!$H53)^(AC$3-1)),0),IF(AC$3='Step 1_Expenditure2'!$F53,'Step 1_Expenditure2'!$E53,0))))</f>
        <v/>
      </c>
      <c r="AD31" s="55" t="str">
        <f>IF(AD$3="","",IF('Step 1_Expenditure2'!$E53=0,0,IF('Step 1_Expenditure2'!$D53="OPEX",IF(AND(AD$3&gt;='Step 1_Expenditure2'!$F53,'Step 1_Expenditure2'!$F53+'Step 1_Expenditure2'!$G53-1&gt;=AD$3),'Step 1_Expenditure2'!$E53*((1+'Step 1_Expenditure2'!$H53)^(AD$3-1)),0),IF(AD$3='Step 1_Expenditure2'!$F53,'Step 1_Expenditure2'!$E53,0))))</f>
        <v/>
      </c>
      <c r="AE31" s="55" t="str">
        <f>IF(AE$3="","",IF('Step 1_Expenditure2'!$E53=0,0,IF('Step 1_Expenditure2'!$D53="OPEX",IF(AND(AE$3&gt;='Step 1_Expenditure2'!$F53,'Step 1_Expenditure2'!$F53+'Step 1_Expenditure2'!$G53-1&gt;=AE$3),'Step 1_Expenditure2'!$E53*((1+'Step 1_Expenditure2'!$H53)^(AE$3-1)),0),IF(AE$3='Step 1_Expenditure2'!$F53,'Step 1_Expenditure2'!$E53,0))))</f>
        <v/>
      </c>
      <c r="AF31" s="55" t="str">
        <f>IF(AF$3="","",IF('Step 1_Expenditure2'!$E53=0,0,IF('Step 1_Expenditure2'!$D53="OPEX",IF(AND(AF$3&gt;='Step 1_Expenditure2'!$F53,'Step 1_Expenditure2'!$F53+'Step 1_Expenditure2'!$G53-1&gt;=AF$3),'Step 1_Expenditure2'!$E53*((1+'Step 1_Expenditure2'!$H53)^(AF$3-1)),0),IF(AF$3='Step 1_Expenditure2'!$F53,'Step 1_Expenditure2'!$E53,0))))</f>
        <v/>
      </c>
      <c r="AG31" s="55" t="str">
        <f>IF(AG$3="","",IF('Step 1_Expenditure2'!$E53=0,0,IF('Step 1_Expenditure2'!$D53="OPEX",IF(AND(AG$3&gt;='Step 1_Expenditure2'!$F53,'Step 1_Expenditure2'!$F53+'Step 1_Expenditure2'!$G53-1&gt;=AG$3),'Step 1_Expenditure2'!$E53*((1+'Step 1_Expenditure2'!$H53)^(AG$3-1)),0),IF(AG$3='Step 1_Expenditure2'!$F53,'Step 1_Expenditure2'!$E53,0))))</f>
        <v/>
      </c>
      <c r="AH31" s="55" t="str">
        <f>IF(AH$3="","",IF('Step 1_Expenditure2'!$E53=0,0,IF('Step 1_Expenditure2'!$D53="OPEX",IF(AND(AH$3&gt;='Step 1_Expenditure2'!$F53,'Step 1_Expenditure2'!$F53+'Step 1_Expenditure2'!$G53-1&gt;=AH$3),'Step 1_Expenditure2'!$E53*((1+'Step 1_Expenditure2'!$H53)^(AH$3-1)),0),IF(AH$3='Step 1_Expenditure2'!$F53,'Step 1_Expenditure2'!$E53,0))))</f>
        <v/>
      </c>
      <c r="AI31" s="55" t="str">
        <f>IF(AI$3="","",IF('Step 1_Expenditure2'!$E53=0,0,IF('Step 1_Expenditure2'!$D53="OPEX",IF(AND(AI$3&gt;='Step 1_Expenditure2'!$F53,'Step 1_Expenditure2'!$F53+'Step 1_Expenditure2'!$G53-1&gt;=AI$3),'Step 1_Expenditure2'!$E53*((1+'Step 1_Expenditure2'!$H53)^(AI$3-1)),0),IF(AI$3='Step 1_Expenditure2'!$F53,'Step 1_Expenditure2'!$E53,0))))</f>
        <v/>
      </c>
      <c r="AJ31" s="55" t="str">
        <f>IF(AJ$3="","",IF('Step 1_Expenditure2'!$E53=0,0,IF('Step 1_Expenditure2'!$D53="OPEX",IF(AND(AJ$3&gt;='Step 1_Expenditure2'!$F53,'Step 1_Expenditure2'!$F53+'Step 1_Expenditure2'!$G53-1&gt;=AJ$3),'Step 1_Expenditure2'!$E53*((1+'Step 1_Expenditure2'!$H53)^(AJ$3-1)),0),IF(AJ$3='Step 1_Expenditure2'!$F53,'Step 1_Expenditure2'!$E53,0))))</f>
        <v/>
      </c>
      <c r="AK31" s="55" t="str">
        <f>IF(AK$3="","",IF('Step 1_Expenditure2'!$E53=0,0,IF('Step 1_Expenditure2'!$D53="OPEX",IF(AND(AK$3&gt;='Step 1_Expenditure2'!$F53,'Step 1_Expenditure2'!$F53+'Step 1_Expenditure2'!$G53-1&gt;=AK$3),'Step 1_Expenditure2'!$E53*((1+'Step 1_Expenditure2'!$H53)^(AK$3-1)),0),IF(AK$3='Step 1_Expenditure2'!$F53,'Step 1_Expenditure2'!$E53,0))))</f>
        <v/>
      </c>
      <c r="AL31" s="55" t="str">
        <f>IF(AL$3="","",IF('Step 1_Expenditure2'!$E53=0,0,IF('Step 1_Expenditure2'!$D53="OPEX",IF(AND(AL$3&gt;='Step 1_Expenditure2'!$F53,'Step 1_Expenditure2'!$F53+'Step 1_Expenditure2'!$G53-1&gt;=AL$3),'Step 1_Expenditure2'!$E53*((1+'Step 1_Expenditure2'!$H53)^(AL$3-1)),0),IF(AL$3='Step 1_Expenditure2'!$F53,'Step 1_Expenditure2'!$E53,0))))</f>
        <v/>
      </c>
      <c r="AM31" s="55" t="str">
        <f>IF(AM$3="","",IF('Step 1_Expenditure2'!$E53=0,0,IF('Step 1_Expenditure2'!$D53="OPEX",IF(AND(AM$3&gt;='Step 1_Expenditure2'!$F53,'Step 1_Expenditure2'!$F53+'Step 1_Expenditure2'!$G53-1&gt;=AM$3),'Step 1_Expenditure2'!$E53*((1+'Step 1_Expenditure2'!$H53)^(AM$3-1)),0),IF(AM$3='Step 1_Expenditure2'!$F53,'Step 1_Expenditure2'!$E53,0))))</f>
        <v/>
      </c>
      <c r="AN31" s="55" t="str">
        <f>IF(AN$3="","",IF('Step 1_Expenditure2'!$E53=0,0,IF('Step 1_Expenditure2'!$D53="OPEX",IF(AND(AN$3&gt;='Step 1_Expenditure2'!$F53,'Step 1_Expenditure2'!$F53+'Step 1_Expenditure2'!$G53-1&gt;=AN$3),'Step 1_Expenditure2'!$E53*((1+'Step 1_Expenditure2'!$H53)^(AN$3-1)),0),IF(AN$3='Step 1_Expenditure2'!$F53,'Step 1_Expenditure2'!$E53,0))))</f>
        <v/>
      </c>
      <c r="AO31" s="55" t="str">
        <f>IF(AO$3="","",IF('Step 1_Expenditure2'!$E53=0,0,IF('Step 1_Expenditure2'!$D53="OPEX",IF(AND(AO$3&gt;='Step 1_Expenditure2'!$F53,'Step 1_Expenditure2'!$F53+'Step 1_Expenditure2'!$G53-1&gt;=AO$3),'Step 1_Expenditure2'!$E53*((1+'Step 1_Expenditure2'!$H53)^(AO$3-1)),0),IF(AO$3='Step 1_Expenditure2'!$F53,'Step 1_Expenditure2'!$E53,0))))</f>
        <v/>
      </c>
      <c r="AP31" s="55" t="str">
        <f>IF(AP$3="","",IF('Step 1_Expenditure2'!$E53=0,0,IF('Step 1_Expenditure2'!$D53="OPEX",IF(AND(AP$3&gt;='Step 1_Expenditure2'!$F53,'Step 1_Expenditure2'!$F53+'Step 1_Expenditure2'!$G53-1&gt;=AP$3),'Step 1_Expenditure2'!$E53*((1+'Step 1_Expenditure2'!$H53)^(AP$3-1)),0),IF(AP$3='Step 1_Expenditure2'!$F53,'Step 1_Expenditure2'!$E53,0))))</f>
        <v/>
      </c>
      <c r="AQ31" s="55" t="str">
        <f>IF(AQ$3="","",IF('Step 1_Expenditure2'!$E53=0,0,IF('Step 1_Expenditure2'!$D53="OPEX",IF(AND(AQ$3&gt;='Step 1_Expenditure2'!$F53,'Step 1_Expenditure2'!$F53+'Step 1_Expenditure2'!$G53-1&gt;=AQ$3),'Step 1_Expenditure2'!$E53*((1+'Step 1_Expenditure2'!$H53)^(AQ$3-1)),0),IF(AQ$3='Step 1_Expenditure2'!$F53,'Step 1_Expenditure2'!$E53,0))))</f>
        <v/>
      </c>
      <c r="AR31" s="55" t="str">
        <f>IF(AR$3="","",IF('Step 1_Expenditure2'!$E53=0,0,IF('Step 1_Expenditure2'!$D53="OPEX",IF(AND(AR$3&gt;='Step 1_Expenditure2'!$F53,'Step 1_Expenditure2'!$F53+'Step 1_Expenditure2'!$G53-1&gt;=AR$3),'Step 1_Expenditure2'!$E53*((1+'Step 1_Expenditure2'!$H53)^(AR$3-1)),0),IF(AR$3='Step 1_Expenditure2'!$F53,'Step 1_Expenditure2'!$E53,0))))</f>
        <v/>
      </c>
      <c r="AS31" s="55" t="str">
        <f>IF(AS$3="","",IF('Step 1_Expenditure2'!$E53=0,0,IF('Step 1_Expenditure2'!$D53="OPEX",IF(AND(AS$3&gt;='Step 1_Expenditure2'!$F53,'Step 1_Expenditure2'!$F53+'Step 1_Expenditure2'!$G53-1&gt;=AS$3),'Step 1_Expenditure2'!$E53*((1+'Step 1_Expenditure2'!$H53)^(AS$3-1)),0),IF(AS$3='Step 1_Expenditure2'!$F53,'Step 1_Expenditure2'!$E53,0))))</f>
        <v/>
      </c>
      <c r="AT31" s="55" t="str">
        <f>IF(AT$3="","",IF('Step 1_Expenditure2'!$E53=0,0,IF('Step 1_Expenditure2'!$D53="OPEX",IF(AND(AT$3&gt;='Step 1_Expenditure2'!$F53,'Step 1_Expenditure2'!$F53+'Step 1_Expenditure2'!$G53-1&gt;=AT$3),'Step 1_Expenditure2'!$E53*((1+'Step 1_Expenditure2'!$H53)^(AT$3-1)),0),IF(AT$3='Step 1_Expenditure2'!$F53,'Step 1_Expenditure2'!$E53,0))))</f>
        <v/>
      </c>
      <c r="AU31" s="55" t="str">
        <f>IF(AU$3="","",IF('Step 1_Expenditure2'!$E53=0,0,IF('Step 1_Expenditure2'!$D53="OPEX",IF(AND(AU$3&gt;='Step 1_Expenditure2'!$F53,'Step 1_Expenditure2'!$F53+'Step 1_Expenditure2'!$G53-1&gt;=AU$3),'Step 1_Expenditure2'!$E53*((1+'Step 1_Expenditure2'!$H53)^(AU$3-1)),0),IF(AU$3='Step 1_Expenditure2'!$F53,'Step 1_Expenditure2'!$E53,0))))</f>
        <v/>
      </c>
      <c r="AV31" s="55" t="str">
        <f>IF(AV$3="","",IF('Step 1_Expenditure2'!$E53=0,0,IF('Step 1_Expenditure2'!$D53="OPEX",IF(AND(AV$3&gt;='Step 1_Expenditure2'!$F53,'Step 1_Expenditure2'!$F53+'Step 1_Expenditure2'!$G53-1&gt;=AV$3),'Step 1_Expenditure2'!$E53*((1+'Step 1_Expenditure2'!$H53)^(AV$3-1)),0),IF(AV$3='Step 1_Expenditure2'!$F53,'Step 1_Expenditure2'!$E53,0))))</f>
        <v/>
      </c>
      <c r="AW31" s="55" t="str">
        <f>IF(AW$3="","",IF('Step 1_Expenditure2'!$E53=0,0,IF('Step 1_Expenditure2'!$D53="OPEX",IF(AND(AW$3&gt;='Step 1_Expenditure2'!$F53,'Step 1_Expenditure2'!$F53+'Step 1_Expenditure2'!$G53-1&gt;=AW$3),'Step 1_Expenditure2'!$E53*((1+'Step 1_Expenditure2'!$H53)^(AW$3-1)),0),IF(AW$3='Step 1_Expenditure2'!$F53,'Step 1_Expenditure2'!$E53,0))))</f>
        <v/>
      </c>
      <c r="AX31" s="55" t="str">
        <f>IF(AX$3="","",IF('Step 1_Expenditure2'!$E53=0,0,IF('Step 1_Expenditure2'!$D53="OPEX",IF(AND(AX$3&gt;='Step 1_Expenditure2'!$F53,'Step 1_Expenditure2'!$F53+'Step 1_Expenditure2'!$G53-1&gt;=AX$3),'Step 1_Expenditure2'!$E53*((1+'Step 1_Expenditure2'!$H53)^(AX$3-1)),0),IF(AX$3='Step 1_Expenditure2'!$F53,'Step 1_Expenditure2'!$E53,0))))</f>
        <v/>
      </c>
      <c r="AY31" s="55" t="str">
        <f>IF(AY$3="","",IF('Step 1_Expenditure2'!$E53=0,0,IF('Step 1_Expenditure2'!$D53="OPEX",IF(AND(AY$3&gt;='Step 1_Expenditure2'!$F53,'Step 1_Expenditure2'!$F53+'Step 1_Expenditure2'!$G53-1&gt;=AY$3),'Step 1_Expenditure2'!$E53*((1+'Step 1_Expenditure2'!$H53)^(AY$3-1)),0),IF(AY$3='Step 1_Expenditure2'!$F53,'Step 1_Expenditure2'!$E53,0))))</f>
        <v/>
      </c>
      <c r="AZ31" s="55" t="str">
        <f>IF(AZ$3="","",IF('Step 1_Expenditure2'!$E53=0,0,IF('Step 1_Expenditure2'!$D53="OPEX",IF(AND(AZ$3&gt;='Step 1_Expenditure2'!$F53,'Step 1_Expenditure2'!$F53+'Step 1_Expenditure2'!$G53-1&gt;=AZ$3),'Step 1_Expenditure2'!$E53*((1+'Step 1_Expenditure2'!$H53)^(AZ$3-1)),0),IF(AZ$3='Step 1_Expenditure2'!$F53,'Step 1_Expenditure2'!$E53,0))))</f>
        <v/>
      </c>
      <c r="BA31" s="55" t="str">
        <f>IF(BA$3="","",IF('Step 1_Expenditure2'!$E53=0,0,IF('Step 1_Expenditure2'!$D53="OPEX",IF(AND(BA$3&gt;='Step 1_Expenditure2'!$F53,'Step 1_Expenditure2'!$F53+'Step 1_Expenditure2'!$G53-1&gt;=BA$3),'Step 1_Expenditure2'!$E53*((1+'Step 1_Expenditure2'!$H53)^(BA$3-1)),0),IF(BA$3='Step 1_Expenditure2'!$F53,'Step 1_Expenditure2'!$E53,0))))</f>
        <v/>
      </c>
      <c r="BB31" s="55" t="str">
        <f>IF(BB$3="","",IF('Step 1_Expenditure2'!$E53=0,0,IF('Step 1_Expenditure2'!$D53="OPEX",IF(AND(BB$3&gt;='Step 1_Expenditure2'!$F53,'Step 1_Expenditure2'!$F53+'Step 1_Expenditure2'!$G53-1&gt;=BB$3),'Step 1_Expenditure2'!$E53*((1+'Step 1_Expenditure2'!$H53)^(BB$3-1)),0),IF(BB$3='Step 1_Expenditure2'!$F53,'Step 1_Expenditure2'!$E53,0))))</f>
        <v/>
      </c>
      <c r="BC31" s="55" t="str">
        <f>IF(BC$3="","",IF('Step 1_Expenditure2'!$E53=0,0,IF('Step 1_Expenditure2'!$D53="OPEX",IF(AND(BC$3&gt;='Step 1_Expenditure2'!$F53,'Step 1_Expenditure2'!$F53+'Step 1_Expenditure2'!$G53-1&gt;=BC$3),'Step 1_Expenditure2'!$E53*((1+'Step 1_Expenditure2'!$H53)^(BC$3-1)),0),IF(BC$3='Step 1_Expenditure2'!$F53,'Step 1_Expenditure2'!$E53,0))))</f>
        <v/>
      </c>
      <c r="BD31" s="55" t="str">
        <f>IF(BD$3="","",IF('Step 1_Expenditure2'!$E53=0,0,IF('Step 1_Expenditure2'!$D53="OPEX",IF(AND(BD$3&gt;='Step 1_Expenditure2'!$F53,'Step 1_Expenditure2'!$F53+'Step 1_Expenditure2'!$G53-1&gt;=BD$3),'Step 1_Expenditure2'!$E53*((1+'Step 1_Expenditure2'!$H53)^(BD$3-1)),0),IF(BD$3='Step 1_Expenditure2'!$F53,'Step 1_Expenditure2'!$E53,0))))</f>
        <v/>
      </c>
      <c r="BE31" s="55" t="str">
        <f>IF(BE$3="","",IF('Step 1_Expenditure2'!$E53=0,0,IF('Step 1_Expenditure2'!$D53="OPEX",IF(AND(BE$3&gt;='Step 1_Expenditure2'!$F53,'Step 1_Expenditure2'!$F53+'Step 1_Expenditure2'!$G53-1&gt;=BE$3),'Step 1_Expenditure2'!$E53*((1+'Step 1_Expenditure2'!$H53)^(BE$3-1)),0),IF(BE$3='Step 1_Expenditure2'!$F53,'Step 1_Expenditure2'!$E53,0))))</f>
        <v/>
      </c>
      <c r="BF31" s="55" t="str">
        <f>IF(BF$3="","",IF('Step 1_Expenditure2'!$E53=0,0,IF('Step 1_Expenditure2'!$D53="OPEX",IF(AND(BF$3&gt;='Step 1_Expenditure2'!$F53,'Step 1_Expenditure2'!$F53+'Step 1_Expenditure2'!$G53-1&gt;=BF$3),'Step 1_Expenditure2'!$E53*((1+'Step 1_Expenditure2'!$H53)^(BF$3-1)),0),IF(BF$3='Step 1_Expenditure2'!$F53,'Step 1_Expenditure2'!$E53,0))))</f>
        <v/>
      </c>
      <c r="BG31" s="55" t="str">
        <f>IF(BG$3="","",IF('Step 1_Expenditure2'!$E53=0,0,IF('Step 1_Expenditure2'!$D53="OPEX",IF(AND(BG$3&gt;='Step 1_Expenditure2'!$F53,'Step 1_Expenditure2'!$F53+'Step 1_Expenditure2'!$G53-1&gt;=BG$3),'Step 1_Expenditure2'!$E53*((1+'Step 1_Expenditure2'!$H53)^(BG$3-1)),0),IF(BG$3='Step 1_Expenditure2'!$F53,'Step 1_Expenditure2'!$E53,0))))</f>
        <v/>
      </c>
      <c r="BH31" s="55" t="str">
        <f>IF(BH$3="","",IF('Step 1_Expenditure2'!$E53=0,0,IF('Step 1_Expenditure2'!$D53="OPEX",IF(AND(BH$3&gt;='Step 1_Expenditure2'!$F53,'Step 1_Expenditure2'!$F53+'Step 1_Expenditure2'!$G53-1&gt;=BH$3),'Step 1_Expenditure2'!$E53*((1+'Step 1_Expenditure2'!$H53)^(BH$3-1)),0),IF(BH$3='Step 1_Expenditure2'!$F53,'Step 1_Expenditure2'!$E53,0))))</f>
        <v/>
      </c>
      <c r="BI31" s="55" t="str">
        <f>IF(BI$3="","",IF('Step 1_Expenditure2'!$E53=0,0,IF('Step 1_Expenditure2'!$D53="OPEX",IF(AND(BI$3&gt;='Step 1_Expenditure2'!$F53,'Step 1_Expenditure2'!$F53+'Step 1_Expenditure2'!$G53-1&gt;=BI$3),'Step 1_Expenditure2'!$E53*((1+'Step 1_Expenditure2'!$H53)^(BI$3-1)),0),IF(BI$3='Step 1_Expenditure2'!$F53,'Step 1_Expenditure2'!$E53,0))))</f>
        <v/>
      </c>
      <c r="BJ31" s="55" t="str">
        <f>IF(BJ$3="","",IF('Step 1_Expenditure2'!$E53=0,0,IF('Step 1_Expenditure2'!$D53="OPEX",IF(AND(BJ$3&gt;='Step 1_Expenditure2'!$F53,'Step 1_Expenditure2'!$F53+'Step 1_Expenditure2'!$G53-1&gt;=BJ$3),'Step 1_Expenditure2'!$E53*((1+'Step 1_Expenditure2'!$H53)^(BJ$3-1)),0),IF(BJ$3='Step 1_Expenditure2'!$F53,'Step 1_Expenditure2'!$E53,0))))</f>
        <v/>
      </c>
      <c r="BK31" s="55" t="str">
        <f>IF(BK$3="","",IF('Step 1_Expenditure2'!$E53=0,0,IF('Step 1_Expenditure2'!$D53="OPEX",IF(AND(BK$3&gt;='Step 1_Expenditure2'!$F53,'Step 1_Expenditure2'!$F53+'Step 1_Expenditure2'!$G53-1&gt;=BK$3),'Step 1_Expenditure2'!$E53*((1+'Step 1_Expenditure2'!$H53)^(BK$3-1)),0),IF(BK$3='Step 1_Expenditure2'!$F53,'Step 1_Expenditure2'!$E53,0))))</f>
        <v/>
      </c>
      <c r="BL31" s="55" t="str">
        <f>IF(BL$3="","",IF('Step 1_Expenditure2'!$E53=0,0,IF('Step 1_Expenditure2'!$D53="OPEX",IF(AND(BL$3&gt;='Step 1_Expenditure2'!$F53,'Step 1_Expenditure2'!$F53+'Step 1_Expenditure2'!$G53-1&gt;=BL$3),'Step 1_Expenditure2'!$E53*((1+'Step 1_Expenditure2'!$H53)^(BL$3-1)),0),IF(BL$3='Step 1_Expenditure2'!$F53,'Step 1_Expenditure2'!$E53,0))))</f>
        <v/>
      </c>
      <c r="BM31" s="55" t="str">
        <f>IF(BM$3="","",IF('Step 1_Expenditure2'!$E53=0,0,IF('Step 1_Expenditure2'!$D53="OPEX",IF(AND(BM$3&gt;='Step 1_Expenditure2'!$F53,'Step 1_Expenditure2'!$F53+'Step 1_Expenditure2'!$G53-1&gt;=BM$3),'Step 1_Expenditure2'!$E53*((1+'Step 1_Expenditure2'!$H53)^(BM$3-1)),0),IF(BM$3='Step 1_Expenditure2'!$F53,'Step 1_Expenditure2'!$E53,0))))</f>
        <v/>
      </c>
      <c r="BN31" s="55" t="str">
        <f>IF(BN$3="","",IF('Step 1_Expenditure2'!$E53=0,0,IF('Step 1_Expenditure2'!$D53="OPEX",IF(AND(BN$3&gt;='Step 1_Expenditure2'!$F53,'Step 1_Expenditure2'!$F53+'Step 1_Expenditure2'!$G53-1&gt;=BN$3),'Step 1_Expenditure2'!$E53*((1+'Step 1_Expenditure2'!$H53)^(BN$3-1)),0),IF(BN$3='Step 1_Expenditure2'!$F53,'Step 1_Expenditure2'!$E53,0))))</f>
        <v/>
      </c>
      <c r="BO31" s="55" t="str">
        <f>IF(BO$3="","",IF('Step 1_Expenditure2'!$E53=0,0,IF('Step 1_Expenditure2'!$D53="OPEX",IF(AND(BO$3&gt;='Step 1_Expenditure2'!$F53,'Step 1_Expenditure2'!$F53+'Step 1_Expenditure2'!$G53-1&gt;=BO$3),'Step 1_Expenditure2'!$E53*((1+'Step 1_Expenditure2'!$H53)^(BO$3-1)),0),IF(BO$3='Step 1_Expenditure2'!$F53,'Step 1_Expenditure2'!$E53,0))))</f>
        <v/>
      </c>
      <c r="BP31" s="55" t="str">
        <f>IF(BP$3="","",IF('Step 1_Expenditure2'!$E53=0,0,IF('Step 1_Expenditure2'!$D53="OPEX",IF(AND(BP$3&gt;='Step 1_Expenditure2'!$F53,'Step 1_Expenditure2'!$F53+'Step 1_Expenditure2'!$G53-1&gt;=BP$3),'Step 1_Expenditure2'!$E53*((1+'Step 1_Expenditure2'!$H53)^(BP$3-1)),0),IF(BP$3='Step 1_Expenditure2'!$F53,'Step 1_Expenditure2'!$E53,0))))</f>
        <v/>
      </c>
      <c r="BQ31" s="55" t="str">
        <f>IF(BQ$3="","",IF('Step 1_Expenditure2'!$E53=0,0,IF('Step 1_Expenditure2'!$D53="OPEX",IF(AND(BQ$3&gt;='Step 1_Expenditure2'!$F53,'Step 1_Expenditure2'!$F53+'Step 1_Expenditure2'!$G53-1&gt;=BQ$3),'Step 1_Expenditure2'!$E53*((1+'Step 1_Expenditure2'!$H53)^(BQ$3-1)),0),IF(BQ$3='Step 1_Expenditure2'!$F53,'Step 1_Expenditure2'!$E53,0))))</f>
        <v/>
      </c>
      <c r="BR31" s="55" t="str">
        <f>IF(BR$3="","",IF('Step 1_Expenditure2'!$E53=0,0,IF('Step 1_Expenditure2'!$D53="OPEX",IF(AND(BR$3&gt;='Step 1_Expenditure2'!$F53,'Step 1_Expenditure2'!$F53+'Step 1_Expenditure2'!$G53-1&gt;=BR$3),'Step 1_Expenditure2'!$E53*((1+'Step 1_Expenditure2'!$H53)^(BR$3-1)),0),IF(BR$3='Step 1_Expenditure2'!$F53,'Step 1_Expenditure2'!$E53,0))))</f>
        <v/>
      </c>
      <c r="BS31" s="55" t="str">
        <f>IF(BS$3="","",IF('Step 1_Expenditure2'!$E53=0,0,IF('Step 1_Expenditure2'!$D53="OPEX",IF(AND(BS$3&gt;='Step 1_Expenditure2'!$F53,'Step 1_Expenditure2'!$F53+'Step 1_Expenditure2'!$G53-1&gt;=BS$3),'Step 1_Expenditure2'!$E53*((1+'Step 1_Expenditure2'!$H53)^(BS$3-1)),0),IF(BS$3='Step 1_Expenditure2'!$F53,'Step 1_Expenditure2'!$E53,0))))</f>
        <v/>
      </c>
      <c r="BT31" s="55" t="str">
        <f>IF(BT$3="","",IF('Step 1_Expenditure2'!$E53=0,0,IF('Step 1_Expenditure2'!$D53="OPEX",IF(AND(BT$3&gt;='Step 1_Expenditure2'!$F53,'Step 1_Expenditure2'!$F53+'Step 1_Expenditure2'!$G53-1&gt;=BT$3),'Step 1_Expenditure2'!$E53*((1+'Step 1_Expenditure2'!$H53)^(BT$3-1)),0),IF(BT$3='Step 1_Expenditure2'!$F53,'Step 1_Expenditure2'!$E53,0))))</f>
        <v/>
      </c>
      <c r="BU31" s="55" t="str">
        <f>IF(BU$3="","",IF('Step 1_Expenditure2'!$E53=0,0,IF('Step 1_Expenditure2'!$D53="OPEX",IF(AND(BU$3&gt;='Step 1_Expenditure2'!$F53,'Step 1_Expenditure2'!$F53+'Step 1_Expenditure2'!$G53-1&gt;=BU$3),'Step 1_Expenditure2'!$E53*((1+'Step 1_Expenditure2'!$H53)^(BU$3-1)),0),IF(BU$3='Step 1_Expenditure2'!$F53,'Step 1_Expenditure2'!$E53,0))))</f>
        <v/>
      </c>
      <c r="BV31" s="55" t="str">
        <f>IF(BV$3="","",IF('Step 1_Expenditure2'!$E53=0,0,IF('Step 1_Expenditure2'!$D53="OPEX",IF(AND(BV$3&gt;='Step 1_Expenditure2'!$F53,'Step 1_Expenditure2'!$F53+'Step 1_Expenditure2'!$G53-1&gt;=BV$3),'Step 1_Expenditure2'!$E53*((1+'Step 1_Expenditure2'!$H53)^(BV$3-1)),0),IF(BV$3='Step 1_Expenditure2'!$F53,'Step 1_Expenditure2'!$E53,0))))</f>
        <v/>
      </c>
      <c r="BW31" s="55" t="str">
        <f>IF(BW$3="","",IF('Step 1_Expenditure2'!$E53=0,0,IF('Step 1_Expenditure2'!$D53="OPEX",IF(AND(BW$3&gt;='Step 1_Expenditure2'!$F53,'Step 1_Expenditure2'!$F53+'Step 1_Expenditure2'!$G53-1&gt;=BW$3),'Step 1_Expenditure2'!$E53*((1+'Step 1_Expenditure2'!$H53)^(BW$3-1)),0),IF(BW$3='Step 1_Expenditure2'!$F53,'Step 1_Expenditure2'!$E53,0))))</f>
        <v/>
      </c>
      <c r="BX31" s="55" t="str">
        <f>IF(BX$3="","",IF('Step 1_Expenditure2'!$E53=0,0,IF('Step 1_Expenditure2'!$D53="OPEX",IF(AND(BX$3&gt;='Step 1_Expenditure2'!$F53,'Step 1_Expenditure2'!$F53+'Step 1_Expenditure2'!$G53-1&gt;=BX$3),'Step 1_Expenditure2'!$E53*((1+'Step 1_Expenditure2'!$H53)^(BX$3-1)),0),IF(BX$3='Step 1_Expenditure2'!$F53,'Step 1_Expenditure2'!$E53,0))))</f>
        <v/>
      </c>
      <c r="BY31" s="55" t="str">
        <f>IF(BY$3="","",IF('Step 1_Expenditure2'!$E53=0,0,IF('Step 1_Expenditure2'!$D53="OPEX",IF(AND(BY$3&gt;='Step 1_Expenditure2'!$F53,'Step 1_Expenditure2'!$F53+'Step 1_Expenditure2'!$G53-1&gt;=BY$3),'Step 1_Expenditure2'!$E53*((1+'Step 1_Expenditure2'!$H53)^(BY$3-1)),0),IF(BY$3='Step 1_Expenditure2'!$F53,'Step 1_Expenditure2'!$E53,0))))</f>
        <v/>
      </c>
      <c r="BZ31" s="55" t="str">
        <f>IF(BZ$3="","",IF('Step 1_Expenditure2'!$E53=0,0,IF('Step 1_Expenditure2'!$D53="OPEX",IF(AND(BZ$3&gt;='Step 1_Expenditure2'!$F53,'Step 1_Expenditure2'!$F53+'Step 1_Expenditure2'!$G53-1&gt;=BZ$3),'Step 1_Expenditure2'!$E53*((1+'Step 1_Expenditure2'!$H53)^(BZ$3-1)),0),IF(BZ$3='Step 1_Expenditure2'!$F53,'Step 1_Expenditure2'!$E53,0))))</f>
        <v/>
      </c>
      <c r="CA31" s="55" t="str">
        <f>IF(CA$3="","",IF('Step 1_Expenditure2'!$E53=0,0,IF('Step 1_Expenditure2'!$D53="OPEX",IF(AND(CA$3&gt;='Step 1_Expenditure2'!$F53,'Step 1_Expenditure2'!$F53+'Step 1_Expenditure2'!$G53-1&gt;=CA$3),'Step 1_Expenditure2'!$E53*((1+'Step 1_Expenditure2'!$H53)^(CA$3-1)),0),IF(CA$3='Step 1_Expenditure2'!$F53,'Step 1_Expenditure2'!$E53,0))))</f>
        <v/>
      </c>
      <c r="CB31" s="55" t="str">
        <f>IF(CB$3="","",IF('Step 1_Expenditure2'!$E53=0,0,IF('Step 1_Expenditure2'!$D53="OPEX",IF(AND(CB$3&gt;='Step 1_Expenditure2'!$F53,'Step 1_Expenditure2'!$F53+'Step 1_Expenditure2'!$G53-1&gt;=CB$3),'Step 1_Expenditure2'!$E53*((1+'Step 1_Expenditure2'!$H53)^(CB$3-1)),0),IF(CB$3='Step 1_Expenditure2'!$F53,'Step 1_Expenditure2'!$E53,0))))</f>
        <v/>
      </c>
      <c r="CC31" s="55" t="str">
        <f>IF(CC$3="","",IF('Step 1_Expenditure2'!$E53=0,0,IF('Step 1_Expenditure2'!$D53="OPEX",IF(AND(CC$3&gt;='Step 1_Expenditure2'!$F53,'Step 1_Expenditure2'!$F53+'Step 1_Expenditure2'!$G53-1&gt;=CC$3),'Step 1_Expenditure2'!$E53*((1+'Step 1_Expenditure2'!$H53)^(CC$3-1)),0),IF(CC$3='Step 1_Expenditure2'!$F53,'Step 1_Expenditure2'!$E53,0))))</f>
        <v/>
      </c>
      <c r="CD31" s="55" t="str">
        <f>IF(CD$3="","",IF('Step 1_Expenditure2'!$E53=0,0,IF('Step 1_Expenditure2'!$D53="OPEX",IF(AND(CD$3&gt;='Step 1_Expenditure2'!$F53,'Step 1_Expenditure2'!$F53+'Step 1_Expenditure2'!$G53-1&gt;=CD$3),'Step 1_Expenditure2'!$E53*((1+'Step 1_Expenditure2'!$H53)^(CD$3-1)),0),IF(CD$3='Step 1_Expenditure2'!$F53,'Step 1_Expenditure2'!$E53,0))))</f>
        <v/>
      </c>
      <c r="CE31" s="55" t="str">
        <f>IF(CE$3="","",IF('Step 1_Expenditure2'!$E53=0,0,IF('Step 1_Expenditure2'!$D53="OPEX",IF(AND(CE$3&gt;='Step 1_Expenditure2'!$F53,'Step 1_Expenditure2'!$F53+'Step 1_Expenditure2'!$G53-1&gt;=CE$3),'Step 1_Expenditure2'!$E53*((1+'Step 1_Expenditure2'!$H53)^(CE$3-1)),0),IF(CE$3='Step 1_Expenditure2'!$F53,'Step 1_Expenditure2'!$E53,0))))</f>
        <v/>
      </c>
      <c r="CF31" s="55" t="str">
        <f>IF(CF$3="","",IF('Step 1_Expenditure2'!$E53=0,0,IF('Step 1_Expenditure2'!$D53="OPEX",IF(AND(CF$3&gt;='Step 1_Expenditure2'!$F53,'Step 1_Expenditure2'!$F53+'Step 1_Expenditure2'!$G53-1&gt;=CF$3),'Step 1_Expenditure2'!$E53*((1+'Step 1_Expenditure2'!$H53)^(CF$3-1)),0),IF(CF$3='Step 1_Expenditure2'!$F53,'Step 1_Expenditure2'!$E53,0))))</f>
        <v/>
      </c>
      <c r="CG31" s="55" t="str">
        <f>IF(CG$3="","",IF('Step 1_Expenditure2'!$E53=0,0,IF('Step 1_Expenditure2'!$D53="OPEX",IF(AND(CG$3&gt;='Step 1_Expenditure2'!$F53,'Step 1_Expenditure2'!$F53+'Step 1_Expenditure2'!$G53-1&gt;=CG$3),'Step 1_Expenditure2'!$E53*((1+'Step 1_Expenditure2'!$H53)^(CG$3-1)),0),IF(CG$3='Step 1_Expenditure2'!$F53,'Step 1_Expenditure2'!$E53,0))))</f>
        <v/>
      </c>
      <c r="CH31" s="55" t="str">
        <f>IF(CH$3="","",IF('Step 1_Expenditure2'!$E53=0,0,IF('Step 1_Expenditure2'!$D53="OPEX",IF(AND(CH$3&gt;='Step 1_Expenditure2'!$F53,'Step 1_Expenditure2'!$F53+'Step 1_Expenditure2'!$G53-1&gt;=CH$3),'Step 1_Expenditure2'!$E53*((1+'Step 1_Expenditure2'!$H53)^(CH$3-1)),0),IF(CH$3='Step 1_Expenditure2'!$F53,'Step 1_Expenditure2'!$E53,0))))</f>
        <v/>
      </c>
      <c r="CI31" s="55" t="str">
        <f>IF(CI$3="","",IF('Step 1_Expenditure2'!$E53=0,0,IF('Step 1_Expenditure2'!$D53="OPEX",IF(AND(CI$3&gt;='Step 1_Expenditure2'!$F53,'Step 1_Expenditure2'!$F53+'Step 1_Expenditure2'!$G53-1&gt;=CI$3),'Step 1_Expenditure2'!$E53*((1+'Step 1_Expenditure2'!$H53)^(CI$3-1)),0),IF(CI$3='Step 1_Expenditure2'!$F53,'Step 1_Expenditure2'!$E53,0))))</f>
        <v/>
      </c>
      <c r="CJ31" s="55" t="str">
        <f>IF(CJ$3="","",IF('Step 1_Expenditure2'!$E53=0,0,IF('Step 1_Expenditure2'!$D53="OPEX",IF(AND(CJ$3&gt;='Step 1_Expenditure2'!$F53,'Step 1_Expenditure2'!$F53+'Step 1_Expenditure2'!$G53-1&gt;=CJ$3),'Step 1_Expenditure2'!$E53*((1+'Step 1_Expenditure2'!$H53)^(CJ$3-1)),0),IF(CJ$3='Step 1_Expenditure2'!$F53,'Step 1_Expenditure2'!$E53,0))))</f>
        <v/>
      </c>
      <c r="CK31" s="55" t="str">
        <f>IF(CK$3="","",IF('Step 1_Expenditure2'!$E53=0,0,IF('Step 1_Expenditure2'!$D53="OPEX",IF(AND(CK$3&gt;='Step 1_Expenditure2'!$F53,'Step 1_Expenditure2'!$F53+'Step 1_Expenditure2'!$G53-1&gt;=CK$3),'Step 1_Expenditure2'!$E53*((1+'Step 1_Expenditure2'!$H53)^(CK$3-1)),0),IF(CK$3='Step 1_Expenditure2'!$F53,'Step 1_Expenditure2'!$E53,0))))</f>
        <v/>
      </c>
      <c r="CL31" s="55" t="str">
        <f>IF(CL$3="","",IF('Step 1_Expenditure2'!$E53=0,0,IF('Step 1_Expenditure2'!$D53="OPEX",IF(AND(CL$3&gt;='Step 1_Expenditure2'!$F53,'Step 1_Expenditure2'!$F53+'Step 1_Expenditure2'!$G53-1&gt;=CL$3),'Step 1_Expenditure2'!$E53*((1+'Step 1_Expenditure2'!$H53)^(CL$3-1)),0),IF(CL$3='Step 1_Expenditure2'!$F53,'Step 1_Expenditure2'!$E53,0))))</f>
        <v/>
      </c>
      <c r="CM31" s="55" t="str">
        <f>IF(CM$3="","",IF('Step 1_Expenditure2'!$E53=0,0,IF('Step 1_Expenditure2'!$D53="OPEX",IF(AND(CM$3&gt;='Step 1_Expenditure2'!$F53,'Step 1_Expenditure2'!$F53+'Step 1_Expenditure2'!$G53-1&gt;=CM$3),'Step 1_Expenditure2'!$E53*((1+'Step 1_Expenditure2'!$H53)^(CM$3-1)),0),IF(CM$3='Step 1_Expenditure2'!$F53,'Step 1_Expenditure2'!$E53,0))))</f>
        <v/>
      </c>
      <c r="CN31" s="55" t="str">
        <f>IF(CN$3="","",IF('Step 1_Expenditure2'!$E53=0,0,IF('Step 1_Expenditure2'!$D53="OPEX",IF(AND(CN$3&gt;='Step 1_Expenditure2'!$F53,'Step 1_Expenditure2'!$F53+'Step 1_Expenditure2'!$G53-1&gt;=CN$3),'Step 1_Expenditure2'!$E53*((1+'Step 1_Expenditure2'!$H53)^(CN$3-1)),0),IF(CN$3='Step 1_Expenditure2'!$F53,'Step 1_Expenditure2'!$E53,0))))</f>
        <v/>
      </c>
      <c r="CO31" s="55" t="str">
        <f>IF(CO$3="","",IF('Step 1_Expenditure2'!$E53=0,0,IF('Step 1_Expenditure2'!$D53="OPEX",IF(AND(CO$3&gt;='Step 1_Expenditure2'!$F53,'Step 1_Expenditure2'!$F53+'Step 1_Expenditure2'!$G53-1&gt;=CO$3),'Step 1_Expenditure2'!$E53*((1+'Step 1_Expenditure2'!$H53)^(CO$3-1)),0),IF(CO$3='Step 1_Expenditure2'!$F53,'Step 1_Expenditure2'!$E53,0))))</f>
        <v/>
      </c>
      <c r="CP31" s="55" t="str">
        <f>IF(CP$3="","",IF('Step 1_Expenditure2'!$E53=0,0,IF('Step 1_Expenditure2'!$D53="OPEX",IF(AND(CP$3&gt;='Step 1_Expenditure2'!$F53,'Step 1_Expenditure2'!$F53+'Step 1_Expenditure2'!$G53-1&gt;=CP$3),'Step 1_Expenditure2'!$E53*((1+'Step 1_Expenditure2'!$H53)^(CP$3-1)),0),IF(CP$3='Step 1_Expenditure2'!$F53,'Step 1_Expenditure2'!$E53,0))))</f>
        <v/>
      </c>
      <c r="CQ31" s="55" t="str">
        <f>IF(CQ$3="","",IF('Step 1_Expenditure2'!$E53=0,0,IF('Step 1_Expenditure2'!$D53="OPEX",IF(AND(CQ$3&gt;='Step 1_Expenditure2'!$F53,'Step 1_Expenditure2'!$F53+'Step 1_Expenditure2'!$G53-1&gt;=CQ$3),'Step 1_Expenditure2'!$E53*((1+'Step 1_Expenditure2'!$H53)^(CQ$3-1)),0),IF(CQ$3='Step 1_Expenditure2'!$F53,'Step 1_Expenditure2'!$E53,0))))</f>
        <v/>
      </c>
      <c r="CR31" s="55" t="str">
        <f>IF(CR$3="","",IF('Step 1_Expenditure2'!$E53=0,0,IF('Step 1_Expenditure2'!$D53="OPEX",IF(AND(CR$3&gt;='Step 1_Expenditure2'!$F53,'Step 1_Expenditure2'!$F53+'Step 1_Expenditure2'!$G53-1&gt;=CR$3),'Step 1_Expenditure2'!$E53*((1+'Step 1_Expenditure2'!$H53)^(CR$3-1)),0),IF(CR$3='Step 1_Expenditure2'!$F53,'Step 1_Expenditure2'!$E53,0))))</f>
        <v/>
      </c>
      <c r="CS31" s="55" t="str">
        <f>IF(CS$3="","",IF('Step 1_Expenditure2'!$E53=0,0,IF('Step 1_Expenditure2'!$D53="OPEX",IF(AND(CS$3&gt;='Step 1_Expenditure2'!$F53,'Step 1_Expenditure2'!$F53+'Step 1_Expenditure2'!$G53-1&gt;=CS$3),'Step 1_Expenditure2'!$E53*((1+'Step 1_Expenditure2'!$H53)^(CS$3-1)),0),IF(CS$3='Step 1_Expenditure2'!$F53,'Step 1_Expenditure2'!$E53,0))))</f>
        <v/>
      </c>
      <c r="CT31" s="55" t="str">
        <f>IF(CT$3="","",IF('Step 1_Expenditure2'!$E53=0,0,IF('Step 1_Expenditure2'!$D53="OPEX",IF(AND(CT$3&gt;='Step 1_Expenditure2'!$F53,'Step 1_Expenditure2'!$F53+'Step 1_Expenditure2'!$G53-1&gt;=CT$3),'Step 1_Expenditure2'!$E53*((1+'Step 1_Expenditure2'!$H53)^(CT$3-1)),0),IF(CT$3='Step 1_Expenditure2'!$F53,'Step 1_Expenditure2'!$E53,0))))</f>
        <v/>
      </c>
      <c r="CU31" s="55" t="str">
        <f>IF(CU$3="","",IF('Step 1_Expenditure2'!$E53=0,0,IF('Step 1_Expenditure2'!$D53="OPEX",IF(AND(CU$3&gt;='Step 1_Expenditure2'!$F53,'Step 1_Expenditure2'!$F53+'Step 1_Expenditure2'!$G53-1&gt;=CU$3),'Step 1_Expenditure2'!$E53*((1+'Step 1_Expenditure2'!$H53)^(CU$3-1)),0),IF(CU$3='Step 1_Expenditure2'!$F53,'Step 1_Expenditure2'!$E53,0))))</f>
        <v/>
      </c>
      <c r="CV31" s="55" t="str">
        <f>IF(CV$3="","",IF('Step 1_Expenditure2'!$E53=0,0,IF('Step 1_Expenditure2'!$D53="OPEX",IF(AND(CV$3&gt;='Step 1_Expenditure2'!$F53,'Step 1_Expenditure2'!$F53+'Step 1_Expenditure2'!$G53-1&gt;=CV$3),'Step 1_Expenditure2'!$E53*((1+'Step 1_Expenditure2'!$H53)^(CV$3-1)),0),IF(CV$3='Step 1_Expenditure2'!$F53,'Step 1_Expenditure2'!$E53,0))))</f>
        <v/>
      </c>
      <c r="CW31" s="55" t="str">
        <f>IF(CW$3="","",IF('Step 1_Expenditure2'!$E53=0,0,IF('Step 1_Expenditure2'!$D53="OPEX",IF(AND(CW$3&gt;='Step 1_Expenditure2'!$F53,'Step 1_Expenditure2'!$F53+'Step 1_Expenditure2'!$G53-1&gt;=CW$3),'Step 1_Expenditure2'!$E53*((1+'Step 1_Expenditure2'!$H53)^(CW$3-1)),0),IF(CW$3='Step 1_Expenditure2'!$F53,'Step 1_Expenditure2'!$E53,0))))</f>
        <v/>
      </c>
      <c r="CX31" s="55" t="str">
        <f>IF(CX$3="","",IF('Step 1_Expenditure2'!$E53=0,0,IF('Step 1_Expenditure2'!$D53="OPEX",IF(AND(CX$3&gt;='Step 1_Expenditure2'!$F53,'Step 1_Expenditure2'!$F53+'Step 1_Expenditure2'!$G53-1&gt;=CX$3),'Step 1_Expenditure2'!$E53*((1+'Step 1_Expenditure2'!$H53)^(CX$3-1)),0),IF(CX$3='Step 1_Expenditure2'!$F53,'Step 1_Expenditure2'!$E53,0))))</f>
        <v/>
      </c>
      <c r="CY31" s="55" t="str">
        <f>IF(CY$3="","",IF('Step 1_Expenditure2'!$E53=0,0,IF('Step 1_Expenditure2'!$D53="OPEX",IF(AND(CY$3&gt;='Step 1_Expenditure2'!$F53,'Step 1_Expenditure2'!$F53+'Step 1_Expenditure2'!$G53-1&gt;=CY$3),'Step 1_Expenditure2'!$E53*((1+'Step 1_Expenditure2'!$H53)^(CY$3-1)),0),IF(CY$3='Step 1_Expenditure2'!$F53,'Step 1_Expenditure2'!$E53,0))))</f>
        <v/>
      </c>
      <c r="CZ31" s="55" t="str">
        <f>IF(CZ$3="","",IF('Step 1_Expenditure2'!$E53=0,0,IF('Step 1_Expenditure2'!$D53="OPEX",IF(AND(CZ$3&gt;='Step 1_Expenditure2'!$F53,'Step 1_Expenditure2'!$F53+'Step 1_Expenditure2'!$G53-1&gt;=CZ$3),'Step 1_Expenditure2'!$E53*((1+'Step 1_Expenditure2'!$H53)^(CZ$3-1)),0),IF(CZ$3='Step 1_Expenditure2'!$F53,'Step 1_Expenditure2'!$E53,0))))</f>
        <v/>
      </c>
      <c r="DA31" s="55" t="str">
        <f>IF(DA$3="","",IF('Step 1_Expenditure2'!$E53=0,0,IF('Step 1_Expenditure2'!$D53="OPEX",IF(AND(DA$3&gt;='Step 1_Expenditure2'!$F53,'Step 1_Expenditure2'!$F53+'Step 1_Expenditure2'!$G53-1&gt;=DA$3),'Step 1_Expenditure2'!$E53*((1+'Step 1_Expenditure2'!$H53)^(DA$3-1)),0),IF(DA$3='Step 1_Expenditure2'!$F53,'Step 1_Expenditure2'!$E53,0))))</f>
        <v/>
      </c>
      <c r="DB31" s="55" t="str">
        <f>IF(DB$3="","",IF('Step 1_Expenditure2'!$E53=0,0,IF('Step 1_Expenditure2'!$D53="OPEX",IF(AND(DB$3&gt;='Step 1_Expenditure2'!$F53,'Step 1_Expenditure2'!$F53+'Step 1_Expenditure2'!$G53-1&gt;=DB$3),'Step 1_Expenditure2'!$E53*((1+'Step 1_Expenditure2'!$H53)^(DB$3-1)),0),IF(DB$3='Step 1_Expenditure2'!$F53,'Step 1_Expenditure2'!$E53,0))))</f>
        <v/>
      </c>
      <c r="DC31" s="1"/>
    </row>
    <row r="32" spans="1:107" s="3" customFormat="1" x14ac:dyDescent="0.25">
      <c r="A32" s="3">
        <f t="shared" si="0"/>
        <v>0</v>
      </c>
      <c r="B32" s="22" t="str">
        <f>IF('Step 1_Expenditure2'!E54&gt;0,'Step 1_Expenditure2'!B54,"")</f>
        <v/>
      </c>
      <c r="C32" s="152" t="str">
        <f>IF('Step 1_Expenditure2'!E54&gt;0,'Step 1_Expenditure2'!D54,"")</f>
        <v/>
      </c>
      <c r="D32" s="158" t="str">
        <f>IF('Step 1_Expenditure2'!E54&gt;0,IF('Step 1_Expenditure2'!F54+'Step 1_Expenditure2'!G54&gt;'Step 1_Expenditure2'!$C$20,'Step 1_Expenditure2'!$C$20,'Step 1_Expenditure2'!F54+'Step 1_Expenditure2'!G54),"")</f>
        <v/>
      </c>
      <c r="E32" s="22" t="str">
        <f>IF('Step 1_Expenditure2'!E54&gt;0,'Step 1_Expenditure2'!C54,"")</f>
        <v/>
      </c>
      <c r="F32" s="55">
        <f>IF(F$3="","",IF('Step 1_Expenditure2'!$E54=0,0,IF('Step 1_Expenditure2'!$D54="OPEX",IF(AND(F$3&gt;='Step 1_Expenditure2'!$F54,'Step 1_Expenditure2'!$F54+'Step 1_Expenditure2'!$G54-1&gt;=F$3),'Step 1_Expenditure2'!$E54*((1+'Step 1_Expenditure2'!$H54)^(F$3)),0),IF(F$3='Step 1_Expenditure2'!$F54,'Step 1_Expenditure2'!$E54,0))))</f>
        <v>0</v>
      </c>
      <c r="G32" s="55">
        <f>IF(G$3="","",IF('Step 1_Expenditure2'!$E54=0,0,IF('Step 1_Expenditure2'!$D54="OPEX",IF(AND(G$3&gt;='Step 1_Expenditure2'!$F54,'Step 1_Expenditure2'!$F54+'Step 1_Expenditure2'!$G54-1&gt;=G$3),'Step 1_Expenditure2'!$E54*((1+'Step 1_Expenditure2'!$H54)^(G$3-1)),0),IF(G$3='Step 1_Expenditure2'!$F54,'Step 1_Expenditure2'!$E54,0))))</f>
        <v>0</v>
      </c>
      <c r="H32" s="55">
        <f>IF(H$3="","",IF('Step 1_Expenditure2'!$E54=0,0,IF('Step 1_Expenditure2'!$D54="OPEX",IF(AND(H$3&gt;='Step 1_Expenditure2'!$F54,'Step 1_Expenditure2'!$F54+'Step 1_Expenditure2'!$G54-1&gt;=H$3),'Step 1_Expenditure2'!$E54*((1+'Step 1_Expenditure2'!$H54)^(H$3-1)),0),IF(H$3='Step 1_Expenditure2'!$F54,'Step 1_Expenditure2'!$E54,0))))</f>
        <v>0</v>
      </c>
      <c r="I32" s="55">
        <f>IF(I$3="","",IF('Step 1_Expenditure2'!$E54=0,0,IF('Step 1_Expenditure2'!$D54="OPEX",IF(AND(I$3&gt;='Step 1_Expenditure2'!$F54,'Step 1_Expenditure2'!$F54+'Step 1_Expenditure2'!$G54-1&gt;=I$3),'Step 1_Expenditure2'!$E54*((1+'Step 1_Expenditure2'!$H54)^(I$3-1)),0),IF(I$3='Step 1_Expenditure2'!$F54,'Step 1_Expenditure2'!$E54,0))))</f>
        <v>0</v>
      </c>
      <c r="J32" s="55">
        <f>IF(J$3="","",IF('Step 1_Expenditure2'!$E54=0,0,IF('Step 1_Expenditure2'!$D54="OPEX",IF(AND(J$3&gt;='Step 1_Expenditure2'!$F54,'Step 1_Expenditure2'!$F54+'Step 1_Expenditure2'!$G54-1&gt;=J$3),'Step 1_Expenditure2'!$E54*((1+'Step 1_Expenditure2'!$H54)^(J$3-1)),0),IF(J$3='Step 1_Expenditure2'!$F54,'Step 1_Expenditure2'!$E54,0))))</f>
        <v>0</v>
      </c>
      <c r="K32" s="55">
        <f>IF(K$3="","",IF('Step 1_Expenditure2'!$E54=0,0,IF('Step 1_Expenditure2'!$D54="OPEX",IF(AND(K$3&gt;='Step 1_Expenditure2'!$F54,'Step 1_Expenditure2'!$F54+'Step 1_Expenditure2'!$G54-1&gt;=K$3),'Step 1_Expenditure2'!$E54*((1+'Step 1_Expenditure2'!$H54)^(K$3-1)),0),IF(K$3='Step 1_Expenditure2'!$F54,'Step 1_Expenditure2'!$E54,0))))</f>
        <v>0</v>
      </c>
      <c r="L32" s="55">
        <f>IF(L$3="","",IF('Step 1_Expenditure2'!$E54=0,0,IF('Step 1_Expenditure2'!$D54="OPEX",IF(AND(L$3&gt;='Step 1_Expenditure2'!$F54,'Step 1_Expenditure2'!$F54+'Step 1_Expenditure2'!$G54-1&gt;=L$3),'Step 1_Expenditure2'!$E54*((1+'Step 1_Expenditure2'!$H54)^(L$3-1)),0),IF(L$3='Step 1_Expenditure2'!$F54,'Step 1_Expenditure2'!$E54,0))))</f>
        <v>0</v>
      </c>
      <c r="M32" s="55">
        <f>IF(M$3="","",IF('Step 1_Expenditure2'!$E54=0,0,IF('Step 1_Expenditure2'!$D54="OPEX",IF(AND(M$3&gt;='Step 1_Expenditure2'!$F54,'Step 1_Expenditure2'!$F54+'Step 1_Expenditure2'!$G54-1&gt;=M$3),'Step 1_Expenditure2'!$E54*((1+'Step 1_Expenditure2'!$H54)^(M$3-1)),0),IF(M$3='Step 1_Expenditure2'!$F54,'Step 1_Expenditure2'!$E54,0))))</f>
        <v>0</v>
      </c>
      <c r="N32" s="55">
        <f>IF(N$3="","",IF('Step 1_Expenditure2'!$E54=0,0,IF('Step 1_Expenditure2'!$D54="OPEX",IF(AND(N$3&gt;='Step 1_Expenditure2'!$F54,'Step 1_Expenditure2'!$F54+'Step 1_Expenditure2'!$G54-1&gt;=N$3),'Step 1_Expenditure2'!$E54*((1+'Step 1_Expenditure2'!$H54)^(N$3-1)),0),IF(N$3='Step 1_Expenditure2'!$F54,'Step 1_Expenditure2'!$E54,0))))</f>
        <v>0</v>
      </c>
      <c r="O32" s="55">
        <f>IF(O$3="","",IF('Step 1_Expenditure2'!$E54=0,0,IF('Step 1_Expenditure2'!$D54="OPEX",IF(AND(O$3&gt;='Step 1_Expenditure2'!$F54,'Step 1_Expenditure2'!$F54+'Step 1_Expenditure2'!$G54-1&gt;=O$3),'Step 1_Expenditure2'!$E54*((1+'Step 1_Expenditure2'!$H54)^(O$3-1)),0),IF(O$3='Step 1_Expenditure2'!$F54,'Step 1_Expenditure2'!$E54,0))))</f>
        <v>0</v>
      </c>
      <c r="P32" s="55">
        <f>IF(P$3="","",IF('Step 1_Expenditure2'!$E54=0,0,IF('Step 1_Expenditure2'!$D54="OPEX",IF(AND(P$3&gt;='Step 1_Expenditure2'!$F54,'Step 1_Expenditure2'!$F54+'Step 1_Expenditure2'!$G54-1&gt;=P$3),'Step 1_Expenditure2'!$E54*((1+'Step 1_Expenditure2'!$H54)^(P$3-1)),0),IF(P$3='Step 1_Expenditure2'!$F54,'Step 1_Expenditure2'!$E54,0))))</f>
        <v>0</v>
      </c>
      <c r="Q32" s="55">
        <f>IF(Q$3="","",IF('Step 1_Expenditure2'!$E54=0,0,IF('Step 1_Expenditure2'!$D54="OPEX",IF(AND(Q$3&gt;='Step 1_Expenditure2'!$F54,'Step 1_Expenditure2'!$F54+'Step 1_Expenditure2'!$G54-1&gt;=Q$3),'Step 1_Expenditure2'!$E54*((1+'Step 1_Expenditure2'!$H54)^(Q$3-1)),0),IF(Q$3='Step 1_Expenditure2'!$F54,'Step 1_Expenditure2'!$E54,0))))</f>
        <v>0</v>
      </c>
      <c r="R32" s="55">
        <f>IF(R$3="","",IF('Step 1_Expenditure2'!$E54=0,0,IF('Step 1_Expenditure2'!$D54="OPEX",IF(AND(R$3&gt;='Step 1_Expenditure2'!$F54,'Step 1_Expenditure2'!$F54+'Step 1_Expenditure2'!$G54-1&gt;=R$3),'Step 1_Expenditure2'!$E54*((1+'Step 1_Expenditure2'!$H54)^(R$3-1)),0),IF(R$3='Step 1_Expenditure2'!$F54,'Step 1_Expenditure2'!$E54,0))))</f>
        <v>0</v>
      </c>
      <c r="S32" s="55">
        <f>IF(S$3="","",IF('Step 1_Expenditure2'!$E54=0,0,IF('Step 1_Expenditure2'!$D54="OPEX",IF(AND(S$3&gt;='Step 1_Expenditure2'!$F54,'Step 1_Expenditure2'!$F54+'Step 1_Expenditure2'!$G54-1&gt;=S$3),'Step 1_Expenditure2'!$E54*((1+'Step 1_Expenditure2'!$H54)^(S$3-1)),0),IF(S$3='Step 1_Expenditure2'!$F54,'Step 1_Expenditure2'!$E54,0))))</f>
        <v>0</v>
      </c>
      <c r="T32" s="55">
        <f>IF(T$3="","",IF('Step 1_Expenditure2'!$E54=0,0,IF('Step 1_Expenditure2'!$D54="OPEX",IF(AND(T$3&gt;='Step 1_Expenditure2'!$F54,'Step 1_Expenditure2'!$F54+'Step 1_Expenditure2'!$G54-1&gt;=T$3),'Step 1_Expenditure2'!$E54*((1+'Step 1_Expenditure2'!$H54)^(T$3-1)),0),IF(T$3='Step 1_Expenditure2'!$F54,'Step 1_Expenditure2'!$E54,0))))</f>
        <v>0</v>
      </c>
      <c r="U32" s="55">
        <f>IF(U$3="","",IF('Step 1_Expenditure2'!$E54=0,0,IF('Step 1_Expenditure2'!$D54="OPEX",IF(AND(U$3&gt;='Step 1_Expenditure2'!$F54,'Step 1_Expenditure2'!$F54+'Step 1_Expenditure2'!$G54-1&gt;=U$3),'Step 1_Expenditure2'!$E54*((1+'Step 1_Expenditure2'!$H54)^(U$3-1)),0),IF(U$3='Step 1_Expenditure2'!$F54,'Step 1_Expenditure2'!$E54,0))))</f>
        <v>0</v>
      </c>
      <c r="V32" s="55">
        <f>IF(V$3="","",IF('Step 1_Expenditure2'!$E54=0,0,IF('Step 1_Expenditure2'!$D54="OPEX",IF(AND(V$3&gt;='Step 1_Expenditure2'!$F54,'Step 1_Expenditure2'!$F54+'Step 1_Expenditure2'!$G54-1&gt;=V$3),'Step 1_Expenditure2'!$E54*((1+'Step 1_Expenditure2'!$H54)^(V$3-1)),0),IF(V$3='Step 1_Expenditure2'!$F54,'Step 1_Expenditure2'!$E54,0))))</f>
        <v>0</v>
      </c>
      <c r="W32" s="55">
        <f>IF(W$3="","",IF('Step 1_Expenditure2'!$E54=0,0,IF('Step 1_Expenditure2'!$D54="OPEX",IF(AND(W$3&gt;='Step 1_Expenditure2'!$F54,'Step 1_Expenditure2'!$F54+'Step 1_Expenditure2'!$G54-1&gt;=W$3),'Step 1_Expenditure2'!$E54*((1+'Step 1_Expenditure2'!$H54)^(W$3-1)),0),IF(W$3='Step 1_Expenditure2'!$F54,'Step 1_Expenditure2'!$E54,0))))</f>
        <v>0</v>
      </c>
      <c r="X32" s="55">
        <f>IF(X$3="","",IF('Step 1_Expenditure2'!$E54=0,0,IF('Step 1_Expenditure2'!$D54="OPEX",IF(AND(X$3&gt;='Step 1_Expenditure2'!$F54,'Step 1_Expenditure2'!$F54+'Step 1_Expenditure2'!$G54-1&gt;=X$3),'Step 1_Expenditure2'!$E54*((1+'Step 1_Expenditure2'!$H54)^(X$3-1)),0),IF(X$3='Step 1_Expenditure2'!$F54,'Step 1_Expenditure2'!$E54,0))))</f>
        <v>0</v>
      </c>
      <c r="Y32" s="55">
        <f>IF(Y$3="","",IF('Step 1_Expenditure2'!$E54=0,0,IF('Step 1_Expenditure2'!$D54="OPEX",IF(AND(Y$3&gt;='Step 1_Expenditure2'!$F54,'Step 1_Expenditure2'!$F54+'Step 1_Expenditure2'!$G54-1&gt;=Y$3),'Step 1_Expenditure2'!$E54*((1+'Step 1_Expenditure2'!$H54)^(Y$3-1)),0),IF(Y$3='Step 1_Expenditure2'!$F54,'Step 1_Expenditure2'!$E54,0))))</f>
        <v>0</v>
      </c>
      <c r="Z32" s="55">
        <f>IF(Z$3="","",IF('Step 1_Expenditure2'!$E54=0,0,IF('Step 1_Expenditure2'!$D54="OPEX",IF(AND(Z$3&gt;='Step 1_Expenditure2'!$F54,'Step 1_Expenditure2'!$F54+'Step 1_Expenditure2'!$G54-1&gt;=Z$3),'Step 1_Expenditure2'!$E54*((1+'Step 1_Expenditure2'!$H54)^(Z$3-1)),0),IF(Z$3='Step 1_Expenditure2'!$F54,'Step 1_Expenditure2'!$E54,0))))</f>
        <v>0</v>
      </c>
      <c r="AA32" s="55" t="str">
        <f>IF(AA$3="","",IF('Step 1_Expenditure2'!$E54=0,0,IF('Step 1_Expenditure2'!$D54="OPEX",IF(AND(AA$3&gt;='Step 1_Expenditure2'!$F54,'Step 1_Expenditure2'!$F54+'Step 1_Expenditure2'!$G54-1&gt;=AA$3),'Step 1_Expenditure2'!$E54*((1+'Step 1_Expenditure2'!$H54)^(AA$3-1)),0),IF(AA$3='Step 1_Expenditure2'!$F54,'Step 1_Expenditure2'!$E54,0))))</f>
        <v/>
      </c>
      <c r="AB32" s="55" t="str">
        <f>IF(AB$3="","",IF('Step 1_Expenditure2'!$E54=0,0,IF('Step 1_Expenditure2'!$D54="OPEX",IF(AND(AB$3&gt;='Step 1_Expenditure2'!$F54,'Step 1_Expenditure2'!$F54+'Step 1_Expenditure2'!$G54-1&gt;=AB$3),'Step 1_Expenditure2'!$E54*((1+'Step 1_Expenditure2'!$H54)^(AB$3-1)),0),IF(AB$3='Step 1_Expenditure2'!$F54,'Step 1_Expenditure2'!$E54,0))))</f>
        <v/>
      </c>
      <c r="AC32" s="55" t="str">
        <f>IF(AC$3="","",IF('Step 1_Expenditure2'!$E54=0,0,IF('Step 1_Expenditure2'!$D54="OPEX",IF(AND(AC$3&gt;='Step 1_Expenditure2'!$F54,'Step 1_Expenditure2'!$F54+'Step 1_Expenditure2'!$G54-1&gt;=AC$3),'Step 1_Expenditure2'!$E54*((1+'Step 1_Expenditure2'!$H54)^(AC$3-1)),0),IF(AC$3='Step 1_Expenditure2'!$F54,'Step 1_Expenditure2'!$E54,0))))</f>
        <v/>
      </c>
      <c r="AD32" s="55" t="str">
        <f>IF(AD$3="","",IF('Step 1_Expenditure2'!$E54=0,0,IF('Step 1_Expenditure2'!$D54="OPEX",IF(AND(AD$3&gt;='Step 1_Expenditure2'!$F54,'Step 1_Expenditure2'!$F54+'Step 1_Expenditure2'!$G54-1&gt;=AD$3),'Step 1_Expenditure2'!$E54*((1+'Step 1_Expenditure2'!$H54)^(AD$3-1)),0),IF(AD$3='Step 1_Expenditure2'!$F54,'Step 1_Expenditure2'!$E54,0))))</f>
        <v/>
      </c>
      <c r="AE32" s="55" t="str">
        <f>IF(AE$3="","",IF('Step 1_Expenditure2'!$E54=0,0,IF('Step 1_Expenditure2'!$D54="OPEX",IF(AND(AE$3&gt;='Step 1_Expenditure2'!$F54,'Step 1_Expenditure2'!$F54+'Step 1_Expenditure2'!$G54-1&gt;=AE$3),'Step 1_Expenditure2'!$E54*((1+'Step 1_Expenditure2'!$H54)^(AE$3-1)),0),IF(AE$3='Step 1_Expenditure2'!$F54,'Step 1_Expenditure2'!$E54,0))))</f>
        <v/>
      </c>
      <c r="AF32" s="55" t="str">
        <f>IF(AF$3="","",IF('Step 1_Expenditure2'!$E54=0,0,IF('Step 1_Expenditure2'!$D54="OPEX",IF(AND(AF$3&gt;='Step 1_Expenditure2'!$F54,'Step 1_Expenditure2'!$F54+'Step 1_Expenditure2'!$G54-1&gt;=AF$3),'Step 1_Expenditure2'!$E54*((1+'Step 1_Expenditure2'!$H54)^(AF$3-1)),0),IF(AF$3='Step 1_Expenditure2'!$F54,'Step 1_Expenditure2'!$E54,0))))</f>
        <v/>
      </c>
      <c r="AG32" s="55" t="str">
        <f>IF(AG$3="","",IF('Step 1_Expenditure2'!$E54=0,0,IF('Step 1_Expenditure2'!$D54="OPEX",IF(AND(AG$3&gt;='Step 1_Expenditure2'!$F54,'Step 1_Expenditure2'!$F54+'Step 1_Expenditure2'!$G54-1&gt;=AG$3),'Step 1_Expenditure2'!$E54*((1+'Step 1_Expenditure2'!$H54)^(AG$3-1)),0),IF(AG$3='Step 1_Expenditure2'!$F54,'Step 1_Expenditure2'!$E54,0))))</f>
        <v/>
      </c>
      <c r="AH32" s="55" t="str">
        <f>IF(AH$3="","",IF('Step 1_Expenditure2'!$E54=0,0,IF('Step 1_Expenditure2'!$D54="OPEX",IF(AND(AH$3&gt;='Step 1_Expenditure2'!$F54,'Step 1_Expenditure2'!$F54+'Step 1_Expenditure2'!$G54-1&gt;=AH$3),'Step 1_Expenditure2'!$E54*((1+'Step 1_Expenditure2'!$H54)^(AH$3-1)),0),IF(AH$3='Step 1_Expenditure2'!$F54,'Step 1_Expenditure2'!$E54,0))))</f>
        <v/>
      </c>
      <c r="AI32" s="55" t="str">
        <f>IF(AI$3="","",IF('Step 1_Expenditure2'!$E54=0,0,IF('Step 1_Expenditure2'!$D54="OPEX",IF(AND(AI$3&gt;='Step 1_Expenditure2'!$F54,'Step 1_Expenditure2'!$F54+'Step 1_Expenditure2'!$G54-1&gt;=AI$3),'Step 1_Expenditure2'!$E54*((1+'Step 1_Expenditure2'!$H54)^(AI$3-1)),0),IF(AI$3='Step 1_Expenditure2'!$F54,'Step 1_Expenditure2'!$E54,0))))</f>
        <v/>
      </c>
      <c r="AJ32" s="55" t="str">
        <f>IF(AJ$3="","",IF('Step 1_Expenditure2'!$E54=0,0,IF('Step 1_Expenditure2'!$D54="OPEX",IF(AND(AJ$3&gt;='Step 1_Expenditure2'!$F54,'Step 1_Expenditure2'!$F54+'Step 1_Expenditure2'!$G54-1&gt;=AJ$3),'Step 1_Expenditure2'!$E54*((1+'Step 1_Expenditure2'!$H54)^(AJ$3-1)),0),IF(AJ$3='Step 1_Expenditure2'!$F54,'Step 1_Expenditure2'!$E54,0))))</f>
        <v/>
      </c>
      <c r="AK32" s="55" t="str">
        <f>IF(AK$3="","",IF('Step 1_Expenditure2'!$E54=0,0,IF('Step 1_Expenditure2'!$D54="OPEX",IF(AND(AK$3&gt;='Step 1_Expenditure2'!$F54,'Step 1_Expenditure2'!$F54+'Step 1_Expenditure2'!$G54-1&gt;=AK$3),'Step 1_Expenditure2'!$E54*((1+'Step 1_Expenditure2'!$H54)^(AK$3-1)),0),IF(AK$3='Step 1_Expenditure2'!$F54,'Step 1_Expenditure2'!$E54,0))))</f>
        <v/>
      </c>
      <c r="AL32" s="55" t="str">
        <f>IF(AL$3="","",IF('Step 1_Expenditure2'!$E54=0,0,IF('Step 1_Expenditure2'!$D54="OPEX",IF(AND(AL$3&gt;='Step 1_Expenditure2'!$F54,'Step 1_Expenditure2'!$F54+'Step 1_Expenditure2'!$G54-1&gt;=AL$3),'Step 1_Expenditure2'!$E54*((1+'Step 1_Expenditure2'!$H54)^(AL$3-1)),0),IF(AL$3='Step 1_Expenditure2'!$F54,'Step 1_Expenditure2'!$E54,0))))</f>
        <v/>
      </c>
      <c r="AM32" s="55" t="str">
        <f>IF(AM$3="","",IF('Step 1_Expenditure2'!$E54=0,0,IF('Step 1_Expenditure2'!$D54="OPEX",IF(AND(AM$3&gt;='Step 1_Expenditure2'!$F54,'Step 1_Expenditure2'!$F54+'Step 1_Expenditure2'!$G54-1&gt;=AM$3),'Step 1_Expenditure2'!$E54*((1+'Step 1_Expenditure2'!$H54)^(AM$3-1)),0),IF(AM$3='Step 1_Expenditure2'!$F54,'Step 1_Expenditure2'!$E54,0))))</f>
        <v/>
      </c>
      <c r="AN32" s="55" t="str">
        <f>IF(AN$3="","",IF('Step 1_Expenditure2'!$E54=0,0,IF('Step 1_Expenditure2'!$D54="OPEX",IF(AND(AN$3&gt;='Step 1_Expenditure2'!$F54,'Step 1_Expenditure2'!$F54+'Step 1_Expenditure2'!$G54-1&gt;=AN$3),'Step 1_Expenditure2'!$E54*((1+'Step 1_Expenditure2'!$H54)^(AN$3-1)),0),IF(AN$3='Step 1_Expenditure2'!$F54,'Step 1_Expenditure2'!$E54,0))))</f>
        <v/>
      </c>
      <c r="AO32" s="55" t="str">
        <f>IF(AO$3="","",IF('Step 1_Expenditure2'!$E54=0,0,IF('Step 1_Expenditure2'!$D54="OPEX",IF(AND(AO$3&gt;='Step 1_Expenditure2'!$F54,'Step 1_Expenditure2'!$F54+'Step 1_Expenditure2'!$G54-1&gt;=AO$3),'Step 1_Expenditure2'!$E54*((1+'Step 1_Expenditure2'!$H54)^(AO$3-1)),0),IF(AO$3='Step 1_Expenditure2'!$F54,'Step 1_Expenditure2'!$E54,0))))</f>
        <v/>
      </c>
      <c r="AP32" s="55" t="str">
        <f>IF(AP$3="","",IF('Step 1_Expenditure2'!$E54=0,0,IF('Step 1_Expenditure2'!$D54="OPEX",IF(AND(AP$3&gt;='Step 1_Expenditure2'!$F54,'Step 1_Expenditure2'!$F54+'Step 1_Expenditure2'!$G54-1&gt;=AP$3),'Step 1_Expenditure2'!$E54*((1+'Step 1_Expenditure2'!$H54)^(AP$3-1)),0),IF(AP$3='Step 1_Expenditure2'!$F54,'Step 1_Expenditure2'!$E54,0))))</f>
        <v/>
      </c>
      <c r="AQ32" s="55" t="str">
        <f>IF(AQ$3="","",IF('Step 1_Expenditure2'!$E54=0,0,IF('Step 1_Expenditure2'!$D54="OPEX",IF(AND(AQ$3&gt;='Step 1_Expenditure2'!$F54,'Step 1_Expenditure2'!$F54+'Step 1_Expenditure2'!$G54-1&gt;=AQ$3),'Step 1_Expenditure2'!$E54*((1+'Step 1_Expenditure2'!$H54)^(AQ$3-1)),0),IF(AQ$3='Step 1_Expenditure2'!$F54,'Step 1_Expenditure2'!$E54,0))))</f>
        <v/>
      </c>
      <c r="AR32" s="55" t="str">
        <f>IF(AR$3="","",IF('Step 1_Expenditure2'!$E54=0,0,IF('Step 1_Expenditure2'!$D54="OPEX",IF(AND(AR$3&gt;='Step 1_Expenditure2'!$F54,'Step 1_Expenditure2'!$F54+'Step 1_Expenditure2'!$G54-1&gt;=AR$3),'Step 1_Expenditure2'!$E54*((1+'Step 1_Expenditure2'!$H54)^(AR$3-1)),0),IF(AR$3='Step 1_Expenditure2'!$F54,'Step 1_Expenditure2'!$E54,0))))</f>
        <v/>
      </c>
      <c r="AS32" s="55" t="str">
        <f>IF(AS$3="","",IF('Step 1_Expenditure2'!$E54=0,0,IF('Step 1_Expenditure2'!$D54="OPEX",IF(AND(AS$3&gt;='Step 1_Expenditure2'!$F54,'Step 1_Expenditure2'!$F54+'Step 1_Expenditure2'!$G54-1&gt;=AS$3),'Step 1_Expenditure2'!$E54*((1+'Step 1_Expenditure2'!$H54)^(AS$3-1)),0),IF(AS$3='Step 1_Expenditure2'!$F54,'Step 1_Expenditure2'!$E54,0))))</f>
        <v/>
      </c>
      <c r="AT32" s="55" t="str">
        <f>IF(AT$3="","",IF('Step 1_Expenditure2'!$E54=0,0,IF('Step 1_Expenditure2'!$D54="OPEX",IF(AND(AT$3&gt;='Step 1_Expenditure2'!$F54,'Step 1_Expenditure2'!$F54+'Step 1_Expenditure2'!$G54-1&gt;=AT$3),'Step 1_Expenditure2'!$E54*((1+'Step 1_Expenditure2'!$H54)^(AT$3-1)),0),IF(AT$3='Step 1_Expenditure2'!$F54,'Step 1_Expenditure2'!$E54,0))))</f>
        <v/>
      </c>
      <c r="AU32" s="55" t="str">
        <f>IF(AU$3="","",IF('Step 1_Expenditure2'!$E54=0,0,IF('Step 1_Expenditure2'!$D54="OPEX",IF(AND(AU$3&gt;='Step 1_Expenditure2'!$F54,'Step 1_Expenditure2'!$F54+'Step 1_Expenditure2'!$G54-1&gt;=AU$3),'Step 1_Expenditure2'!$E54*((1+'Step 1_Expenditure2'!$H54)^(AU$3-1)),0),IF(AU$3='Step 1_Expenditure2'!$F54,'Step 1_Expenditure2'!$E54,0))))</f>
        <v/>
      </c>
      <c r="AV32" s="55" t="str">
        <f>IF(AV$3="","",IF('Step 1_Expenditure2'!$E54=0,0,IF('Step 1_Expenditure2'!$D54="OPEX",IF(AND(AV$3&gt;='Step 1_Expenditure2'!$F54,'Step 1_Expenditure2'!$F54+'Step 1_Expenditure2'!$G54-1&gt;=AV$3),'Step 1_Expenditure2'!$E54*((1+'Step 1_Expenditure2'!$H54)^(AV$3-1)),0),IF(AV$3='Step 1_Expenditure2'!$F54,'Step 1_Expenditure2'!$E54,0))))</f>
        <v/>
      </c>
      <c r="AW32" s="55" t="str">
        <f>IF(AW$3="","",IF('Step 1_Expenditure2'!$E54=0,0,IF('Step 1_Expenditure2'!$D54="OPEX",IF(AND(AW$3&gt;='Step 1_Expenditure2'!$F54,'Step 1_Expenditure2'!$F54+'Step 1_Expenditure2'!$G54-1&gt;=AW$3),'Step 1_Expenditure2'!$E54*((1+'Step 1_Expenditure2'!$H54)^(AW$3-1)),0),IF(AW$3='Step 1_Expenditure2'!$F54,'Step 1_Expenditure2'!$E54,0))))</f>
        <v/>
      </c>
      <c r="AX32" s="55" t="str">
        <f>IF(AX$3="","",IF('Step 1_Expenditure2'!$E54=0,0,IF('Step 1_Expenditure2'!$D54="OPEX",IF(AND(AX$3&gt;='Step 1_Expenditure2'!$F54,'Step 1_Expenditure2'!$F54+'Step 1_Expenditure2'!$G54-1&gt;=AX$3),'Step 1_Expenditure2'!$E54*((1+'Step 1_Expenditure2'!$H54)^(AX$3-1)),0),IF(AX$3='Step 1_Expenditure2'!$F54,'Step 1_Expenditure2'!$E54,0))))</f>
        <v/>
      </c>
      <c r="AY32" s="55" t="str">
        <f>IF(AY$3="","",IF('Step 1_Expenditure2'!$E54=0,0,IF('Step 1_Expenditure2'!$D54="OPEX",IF(AND(AY$3&gt;='Step 1_Expenditure2'!$F54,'Step 1_Expenditure2'!$F54+'Step 1_Expenditure2'!$G54-1&gt;=AY$3),'Step 1_Expenditure2'!$E54*((1+'Step 1_Expenditure2'!$H54)^(AY$3-1)),0),IF(AY$3='Step 1_Expenditure2'!$F54,'Step 1_Expenditure2'!$E54,0))))</f>
        <v/>
      </c>
      <c r="AZ32" s="55" t="str">
        <f>IF(AZ$3="","",IF('Step 1_Expenditure2'!$E54=0,0,IF('Step 1_Expenditure2'!$D54="OPEX",IF(AND(AZ$3&gt;='Step 1_Expenditure2'!$F54,'Step 1_Expenditure2'!$F54+'Step 1_Expenditure2'!$G54-1&gt;=AZ$3),'Step 1_Expenditure2'!$E54*((1+'Step 1_Expenditure2'!$H54)^(AZ$3-1)),0),IF(AZ$3='Step 1_Expenditure2'!$F54,'Step 1_Expenditure2'!$E54,0))))</f>
        <v/>
      </c>
      <c r="BA32" s="55" t="str">
        <f>IF(BA$3="","",IF('Step 1_Expenditure2'!$E54=0,0,IF('Step 1_Expenditure2'!$D54="OPEX",IF(AND(BA$3&gt;='Step 1_Expenditure2'!$F54,'Step 1_Expenditure2'!$F54+'Step 1_Expenditure2'!$G54-1&gt;=BA$3),'Step 1_Expenditure2'!$E54*((1+'Step 1_Expenditure2'!$H54)^(BA$3-1)),0),IF(BA$3='Step 1_Expenditure2'!$F54,'Step 1_Expenditure2'!$E54,0))))</f>
        <v/>
      </c>
      <c r="BB32" s="55" t="str">
        <f>IF(BB$3="","",IF('Step 1_Expenditure2'!$E54=0,0,IF('Step 1_Expenditure2'!$D54="OPEX",IF(AND(BB$3&gt;='Step 1_Expenditure2'!$F54,'Step 1_Expenditure2'!$F54+'Step 1_Expenditure2'!$G54-1&gt;=BB$3),'Step 1_Expenditure2'!$E54*((1+'Step 1_Expenditure2'!$H54)^(BB$3-1)),0),IF(BB$3='Step 1_Expenditure2'!$F54,'Step 1_Expenditure2'!$E54,0))))</f>
        <v/>
      </c>
      <c r="BC32" s="55" t="str">
        <f>IF(BC$3="","",IF('Step 1_Expenditure2'!$E54=0,0,IF('Step 1_Expenditure2'!$D54="OPEX",IF(AND(BC$3&gt;='Step 1_Expenditure2'!$F54,'Step 1_Expenditure2'!$F54+'Step 1_Expenditure2'!$G54-1&gt;=BC$3),'Step 1_Expenditure2'!$E54*((1+'Step 1_Expenditure2'!$H54)^(BC$3-1)),0),IF(BC$3='Step 1_Expenditure2'!$F54,'Step 1_Expenditure2'!$E54,0))))</f>
        <v/>
      </c>
      <c r="BD32" s="55" t="str">
        <f>IF(BD$3="","",IF('Step 1_Expenditure2'!$E54=0,0,IF('Step 1_Expenditure2'!$D54="OPEX",IF(AND(BD$3&gt;='Step 1_Expenditure2'!$F54,'Step 1_Expenditure2'!$F54+'Step 1_Expenditure2'!$G54-1&gt;=BD$3),'Step 1_Expenditure2'!$E54*((1+'Step 1_Expenditure2'!$H54)^(BD$3-1)),0),IF(BD$3='Step 1_Expenditure2'!$F54,'Step 1_Expenditure2'!$E54,0))))</f>
        <v/>
      </c>
      <c r="BE32" s="55" t="str">
        <f>IF(BE$3="","",IF('Step 1_Expenditure2'!$E54=0,0,IF('Step 1_Expenditure2'!$D54="OPEX",IF(AND(BE$3&gt;='Step 1_Expenditure2'!$F54,'Step 1_Expenditure2'!$F54+'Step 1_Expenditure2'!$G54-1&gt;=BE$3),'Step 1_Expenditure2'!$E54*((1+'Step 1_Expenditure2'!$H54)^(BE$3-1)),0),IF(BE$3='Step 1_Expenditure2'!$F54,'Step 1_Expenditure2'!$E54,0))))</f>
        <v/>
      </c>
      <c r="BF32" s="55" t="str">
        <f>IF(BF$3="","",IF('Step 1_Expenditure2'!$E54=0,0,IF('Step 1_Expenditure2'!$D54="OPEX",IF(AND(BF$3&gt;='Step 1_Expenditure2'!$F54,'Step 1_Expenditure2'!$F54+'Step 1_Expenditure2'!$G54-1&gt;=BF$3),'Step 1_Expenditure2'!$E54*((1+'Step 1_Expenditure2'!$H54)^(BF$3-1)),0),IF(BF$3='Step 1_Expenditure2'!$F54,'Step 1_Expenditure2'!$E54,0))))</f>
        <v/>
      </c>
      <c r="BG32" s="55" t="str">
        <f>IF(BG$3="","",IF('Step 1_Expenditure2'!$E54=0,0,IF('Step 1_Expenditure2'!$D54="OPEX",IF(AND(BG$3&gt;='Step 1_Expenditure2'!$F54,'Step 1_Expenditure2'!$F54+'Step 1_Expenditure2'!$G54-1&gt;=BG$3),'Step 1_Expenditure2'!$E54*((1+'Step 1_Expenditure2'!$H54)^(BG$3-1)),0),IF(BG$3='Step 1_Expenditure2'!$F54,'Step 1_Expenditure2'!$E54,0))))</f>
        <v/>
      </c>
      <c r="BH32" s="55" t="str">
        <f>IF(BH$3="","",IF('Step 1_Expenditure2'!$E54=0,0,IF('Step 1_Expenditure2'!$D54="OPEX",IF(AND(BH$3&gt;='Step 1_Expenditure2'!$F54,'Step 1_Expenditure2'!$F54+'Step 1_Expenditure2'!$G54-1&gt;=BH$3),'Step 1_Expenditure2'!$E54*((1+'Step 1_Expenditure2'!$H54)^(BH$3-1)),0),IF(BH$3='Step 1_Expenditure2'!$F54,'Step 1_Expenditure2'!$E54,0))))</f>
        <v/>
      </c>
      <c r="BI32" s="55" t="str">
        <f>IF(BI$3="","",IF('Step 1_Expenditure2'!$E54=0,0,IF('Step 1_Expenditure2'!$D54="OPEX",IF(AND(BI$3&gt;='Step 1_Expenditure2'!$F54,'Step 1_Expenditure2'!$F54+'Step 1_Expenditure2'!$G54-1&gt;=BI$3),'Step 1_Expenditure2'!$E54*((1+'Step 1_Expenditure2'!$H54)^(BI$3-1)),0),IF(BI$3='Step 1_Expenditure2'!$F54,'Step 1_Expenditure2'!$E54,0))))</f>
        <v/>
      </c>
      <c r="BJ32" s="55" t="str">
        <f>IF(BJ$3="","",IF('Step 1_Expenditure2'!$E54=0,0,IF('Step 1_Expenditure2'!$D54="OPEX",IF(AND(BJ$3&gt;='Step 1_Expenditure2'!$F54,'Step 1_Expenditure2'!$F54+'Step 1_Expenditure2'!$G54-1&gt;=BJ$3),'Step 1_Expenditure2'!$E54*((1+'Step 1_Expenditure2'!$H54)^(BJ$3-1)),0),IF(BJ$3='Step 1_Expenditure2'!$F54,'Step 1_Expenditure2'!$E54,0))))</f>
        <v/>
      </c>
      <c r="BK32" s="55" t="str">
        <f>IF(BK$3="","",IF('Step 1_Expenditure2'!$E54=0,0,IF('Step 1_Expenditure2'!$D54="OPEX",IF(AND(BK$3&gt;='Step 1_Expenditure2'!$F54,'Step 1_Expenditure2'!$F54+'Step 1_Expenditure2'!$G54-1&gt;=BK$3),'Step 1_Expenditure2'!$E54*((1+'Step 1_Expenditure2'!$H54)^(BK$3-1)),0),IF(BK$3='Step 1_Expenditure2'!$F54,'Step 1_Expenditure2'!$E54,0))))</f>
        <v/>
      </c>
      <c r="BL32" s="55" t="str">
        <f>IF(BL$3="","",IF('Step 1_Expenditure2'!$E54=0,0,IF('Step 1_Expenditure2'!$D54="OPEX",IF(AND(BL$3&gt;='Step 1_Expenditure2'!$F54,'Step 1_Expenditure2'!$F54+'Step 1_Expenditure2'!$G54-1&gt;=BL$3),'Step 1_Expenditure2'!$E54*((1+'Step 1_Expenditure2'!$H54)^(BL$3-1)),0),IF(BL$3='Step 1_Expenditure2'!$F54,'Step 1_Expenditure2'!$E54,0))))</f>
        <v/>
      </c>
      <c r="BM32" s="55" t="str">
        <f>IF(BM$3="","",IF('Step 1_Expenditure2'!$E54=0,0,IF('Step 1_Expenditure2'!$D54="OPEX",IF(AND(BM$3&gt;='Step 1_Expenditure2'!$F54,'Step 1_Expenditure2'!$F54+'Step 1_Expenditure2'!$G54-1&gt;=BM$3),'Step 1_Expenditure2'!$E54*((1+'Step 1_Expenditure2'!$H54)^(BM$3-1)),0),IF(BM$3='Step 1_Expenditure2'!$F54,'Step 1_Expenditure2'!$E54,0))))</f>
        <v/>
      </c>
      <c r="BN32" s="55" t="str">
        <f>IF(BN$3="","",IF('Step 1_Expenditure2'!$E54=0,0,IF('Step 1_Expenditure2'!$D54="OPEX",IF(AND(BN$3&gt;='Step 1_Expenditure2'!$F54,'Step 1_Expenditure2'!$F54+'Step 1_Expenditure2'!$G54-1&gt;=BN$3),'Step 1_Expenditure2'!$E54*((1+'Step 1_Expenditure2'!$H54)^(BN$3-1)),0),IF(BN$3='Step 1_Expenditure2'!$F54,'Step 1_Expenditure2'!$E54,0))))</f>
        <v/>
      </c>
      <c r="BO32" s="55" t="str">
        <f>IF(BO$3="","",IF('Step 1_Expenditure2'!$E54=0,0,IF('Step 1_Expenditure2'!$D54="OPEX",IF(AND(BO$3&gt;='Step 1_Expenditure2'!$F54,'Step 1_Expenditure2'!$F54+'Step 1_Expenditure2'!$G54-1&gt;=BO$3),'Step 1_Expenditure2'!$E54*((1+'Step 1_Expenditure2'!$H54)^(BO$3-1)),0),IF(BO$3='Step 1_Expenditure2'!$F54,'Step 1_Expenditure2'!$E54,0))))</f>
        <v/>
      </c>
      <c r="BP32" s="55" t="str">
        <f>IF(BP$3="","",IF('Step 1_Expenditure2'!$E54=0,0,IF('Step 1_Expenditure2'!$D54="OPEX",IF(AND(BP$3&gt;='Step 1_Expenditure2'!$F54,'Step 1_Expenditure2'!$F54+'Step 1_Expenditure2'!$G54-1&gt;=BP$3),'Step 1_Expenditure2'!$E54*((1+'Step 1_Expenditure2'!$H54)^(BP$3-1)),0),IF(BP$3='Step 1_Expenditure2'!$F54,'Step 1_Expenditure2'!$E54,0))))</f>
        <v/>
      </c>
      <c r="BQ32" s="55" t="str">
        <f>IF(BQ$3="","",IF('Step 1_Expenditure2'!$E54=0,0,IF('Step 1_Expenditure2'!$D54="OPEX",IF(AND(BQ$3&gt;='Step 1_Expenditure2'!$F54,'Step 1_Expenditure2'!$F54+'Step 1_Expenditure2'!$G54-1&gt;=BQ$3),'Step 1_Expenditure2'!$E54*((1+'Step 1_Expenditure2'!$H54)^(BQ$3-1)),0),IF(BQ$3='Step 1_Expenditure2'!$F54,'Step 1_Expenditure2'!$E54,0))))</f>
        <v/>
      </c>
      <c r="BR32" s="55" t="str">
        <f>IF(BR$3="","",IF('Step 1_Expenditure2'!$E54=0,0,IF('Step 1_Expenditure2'!$D54="OPEX",IF(AND(BR$3&gt;='Step 1_Expenditure2'!$F54,'Step 1_Expenditure2'!$F54+'Step 1_Expenditure2'!$G54-1&gt;=BR$3),'Step 1_Expenditure2'!$E54*((1+'Step 1_Expenditure2'!$H54)^(BR$3-1)),0),IF(BR$3='Step 1_Expenditure2'!$F54,'Step 1_Expenditure2'!$E54,0))))</f>
        <v/>
      </c>
      <c r="BS32" s="55" t="str">
        <f>IF(BS$3="","",IF('Step 1_Expenditure2'!$E54=0,0,IF('Step 1_Expenditure2'!$D54="OPEX",IF(AND(BS$3&gt;='Step 1_Expenditure2'!$F54,'Step 1_Expenditure2'!$F54+'Step 1_Expenditure2'!$G54-1&gt;=BS$3),'Step 1_Expenditure2'!$E54*((1+'Step 1_Expenditure2'!$H54)^(BS$3-1)),0),IF(BS$3='Step 1_Expenditure2'!$F54,'Step 1_Expenditure2'!$E54,0))))</f>
        <v/>
      </c>
      <c r="BT32" s="55" t="str">
        <f>IF(BT$3="","",IF('Step 1_Expenditure2'!$E54=0,0,IF('Step 1_Expenditure2'!$D54="OPEX",IF(AND(BT$3&gt;='Step 1_Expenditure2'!$F54,'Step 1_Expenditure2'!$F54+'Step 1_Expenditure2'!$G54-1&gt;=BT$3),'Step 1_Expenditure2'!$E54*((1+'Step 1_Expenditure2'!$H54)^(BT$3-1)),0),IF(BT$3='Step 1_Expenditure2'!$F54,'Step 1_Expenditure2'!$E54,0))))</f>
        <v/>
      </c>
      <c r="BU32" s="55" t="str">
        <f>IF(BU$3="","",IF('Step 1_Expenditure2'!$E54=0,0,IF('Step 1_Expenditure2'!$D54="OPEX",IF(AND(BU$3&gt;='Step 1_Expenditure2'!$F54,'Step 1_Expenditure2'!$F54+'Step 1_Expenditure2'!$G54-1&gt;=BU$3),'Step 1_Expenditure2'!$E54*((1+'Step 1_Expenditure2'!$H54)^(BU$3-1)),0),IF(BU$3='Step 1_Expenditure2'!$F54,'Step 1_Expenditure2'!$E54,0))))</f>
        <v/>
      </c>
      <c r="BV32" s="55" t="str">
        <f>IF(BV$3="","",IF('Step 1_Expenditure2'!$E54=0,0,IF('Step 1_Expenditure2'!$D54="OPEX",IF(AND(BV$3&gt;='Step 1_Expenditure2'!$F54,'Step 1_Expenditure2'!$F54+'Step 1_Expenditure2'!$G54-1&gt;=BV$3),'Step 1_Expenditure2'!$E54*((1+'Step 1_Expenditure2'!$H54)^(BV$3-1)),0),IF(BV$3='Step 1_Expenditure2'!$F54,'Step 1_Expenditure2'!$E54,0))))</f>
        <v/>
      </c>
      <c r="BW32" s="55" t="str">
        <f>IF(BW$3="","",IF('Step 1_Expenditure2'!$E54=0,0,IF('Step 1_Expenditure2'!$D54="OPEX",IF(AND(BW$3&gt;='Step 1_Expenditure2'!$F54,'Step 1_Expenditure2'!$F54+'Step 1_Expenditure2'!$G54-1&gt;=BW$3),'Step 1_Expenditure2'!$E54*((1+'Step 1_Expenditure2'!$H54)^(BW$3-1)),0),IF(BW$3='Step 1_Expenditure2'!$F54,'Step 1_Expenditure2'!$E54,0))))</f>
        <v/>
      </c>
      <c r="BX32" s="55" t="str">
        <f>IF(BX$3="","",IF('Step 1_Expenditure2'!$E54=0,0,IF('Step 1_Expenditure2'!$D54="OPEX",IF(AND(BX$3&gt;='Step 1_Expenditure2'!$F54,'Step 1_Expenditure2'!$F54+'Step 1_Expenditure2'!$G54-1&gt;=BX$3),'Step 1_Expenditure2'!$E54*((1+'Step 1_Expenditure2'!$H54)^(BX$3-1)),0),IF(BX$3='Step 1_Expenditure2'!$F54,'Step 1_Expenditure2'!$E54,0))))</f>
        <v/>
      </c>
      <c r="BY32" s="55" t="str">
        <f>IF(BY$3="","",IF('Step 1_Expenditure2'!$E54=0,0,IF('Step 1_Expenditure2'!$D54="OPEX",IF(AND(BY$3&gt;='Step 1_Expenditure2'!$F54,'Step 1_Expenditure2'!$F54+'Step 1_Expenditure2'!$G54-1&gt;=BY$3),'Step 1_Expenditure2'!$E54*((1+'Step 1_Expenditure2'!$H54)^(BY$3-1)),0),IF(BY$3='Step 1_Expenditure2'!$F54,'Step 1_Expenditure2'!$E54,0))))</f>
        <v/>
      </c>
      <c r="BZ32" s="55" t="str">
        <f>IF(BZ$3="","",IF('Step 1_Expenditure2'!$E54=0,0,IF('Step 1_Expenditure2'!$D54="OPEX",IF(AND(BZ$3&gt;='Step 1_Expenditure2'!$F54,'Step 1_Expenditure2'!$F54+'Step 1_Expenditure2'!$G54-1&gt;=BZ$3),'Step 1_Expenditure2'!$E54*((1+'Step 1_Expenditure2'!$H54)^(BZ$3-1)),0),IF(BZ$3='Step 1_Expenditure2'!$F54,'Step 1_Expenditure2'!$E54,0))))</f>
        <v/>
      </c>
      <c r="CA32" s="55" t="str">
        <f>IF(CA$3="","",IF('Step 1_Expenditure2'!$E54=0,0,IF('Step 1_Expenditure2'!$D54="OPEX",IF(AND(CA$3&gt;='Step 1_Expenditure2'!$F54,'Step 1_Expenditure2'!$F54+'Step 1_Expenditure2'!$G54-1&gt;=CA$3),'Step 1_Expenditure2'!$E54*((1+'Step 1_Expenditure2'!$H54)^(CA$3-1)),0),IF(CA$3='Step 1_Expenditure2'!$F54,'Step 1_Expenditure2'!$E54,0))))</f>
        <v/>
      </c>
      <c r="CB32" s="55" t="str">
        <f>IF(CB$3="","",IF('Step 1_Expenditure2'!$E54=0,0,IF('Step 1_Expenditure2'!$D54="OPEX",IF(AND(CB$3&gt;='Step 1_Expenditure2'!$F54,'Step 1_Expenditure2'!$F54+'Step 1_Expenditure2'!$G54-1&gt;=CB$3),'Step 1_Expenditure2'!$E54*((1+'Step 1_Expenditure2'!$H54)^(CB$3-1)),0),IF(CB$3='Step 1_Expenditure2'!$F54,'Step 1_Expenditure2'!$E54,0))))</f>
        <v/>
      </c>
      <c r="CC32" s="55" t="str">
        <f>IF(CC$3="","",IF('Step 1_Expenditure2'!$E54=0,0,IF('Step 1_Expenditure2'!$D54="OPEX",IF(AND(CC$3&gt;='Step 1_Expenditure2'!$F54,'Step 1_Expenditure2'!$F54+'Step 1_Expenditure2'!$G54-1&gt;=CC$3),'Step 1_Expenditure2'!$E54*((1+'Step 1_Expenditure2'!$H54)^(CC$3-1)),0),IF(CC$3='Step 1_Expenditure2'!$F54,'Step 1_Expenditure2'!$E54,0))))</f>
        <v/>
      </c>
      <c r="CD32" s="55" t="str">
        <f>IF(CD$3="","",IF('Step 1_Expenditure2'!$E54=0,0,IF('Step 1_Expenditure2'!$D54="OPEX",IF(AND(CD$3&gt;='Step 1_Expenditure2'!$F54,'Step 1_Expenditure2'!$F54+'Step 1_Expenditure2'!$G54-1&gt;=CD$3),'Step 1_Expenditure2'!$E54*((1+'Step 1_Expenditure2'!$H54)^(CD$3-1)),0),IF(CD$3='Step 1_Expenditure2'!$F54,'Step 1_Expenditure2'!$E54,0))))</f>
        <v/>
      </c>
      <c r="CE32" s="55" t="str">
        <f>IF(CE$3="","",IF('Step 1_Expenditure2'!$E54=0,0,IF('Step 1_Expenditure2'!$D54="OPEX",IF(AND(CE$3&gt;='Step 1_Expenditure2'!$F54,'Step 1_Expenditure2'!$F54+'Step 1_Expenditure2'!$G54-1&gt;=CE$3),'Step 1_Expenditure2'!$E54*((1+'Step 1_Expenditure2'!$H54)^(CE$3-1)),0),IF(CE$3='Step 1_Expenditure2'!$F54,'Step 1_Expenditure2'!$E54,0))))</f>
        <v/>
      </c>
      <c r="CF32" s="55" t="str">
        <f>IF(CF$3="","",IF('Step 1_Expenditure2'!$E54=0,0,IF('Step 1_Expenditure2'!$D54="OPEX",IF(AND(CF$3&gt;='Step 1_Expenditure2'!$F54,'Step 1_Expenditure2'!$F54+'Step 1_Expenditure2'!$G54-1&gt;=CF$3),'Step 1_Expenditure2'!$E54*((1+'Step 1_Expenditure2'!$H54)^(CF$3-1)),0),IF(CF$3='Step 1_Expenditure2'!$F54,'Step 1_Expenditure2'!$E54,0))))</f>
        <v/>
      </c>
      <c r="CG32" s="55" t="str">
        <f>IF(CG$3="","",IF('Step 1_Expenditure2'!$E54=0,0,IF('Step 1_Expenditure2'!$D54="OPEX",IF(AND(CG$3&gt;='Step 1_Expenditure2'!$F54,'Step 1_Expenditure2'!$F54+'Step 1_Expenditure2'!$G54-1&gt;=CG$3),'Step 1_Expenditure2'!$E54*((1+'Step 1_Expenditure2'!$H54)^(CG$3-1)),0),IF(CG$3='Step 1_Expenditure2'!$F54,'Step 1_Expenditure2'!$E54,0))))</f>
        <v/>
      </c>
      <c r="CH32" s="55" t="str">
        <f>IF(CH$3="","",IF('Step 1_Expenditure2'!$E54=0,0,IF('Step 1_Expenditure2'!$D54="OPEX",IF(AND(CH$3&gt;='Step 1_Expenditure2'!$F54,'Step 1_Expenditure2'!$F54+'Step 1_Expenditure2'!$G54-1&gt;=CH$3),'Step 1_Expenditure2'!$E54*((1+'Step 1_Expenditure2'!$H54)^(CH$3-1)),0),IF(CH$3='Step 1_Expenditure2'!$F54,'Step 1_Expenditure2'!$E54,0))))</f>
        <v/>
      </c>
      <c r="CI32" s="55" t="str">
        <f>IF(CI$3="","",IF('Step 1_Expenditure2'!$E54=0,0,IF('Step 1_Expenditure2'!$D54="OPEX",IF(AND(CI$3&gt;='Step 1_Expenditure2'!$F54,'Step 1_Expenditure2'!$F54+'Step 1_Expenditure2'!$G54-1&gt;=CI$3),'Step 1_Expenditure2'!$E54*((1+'Step 1_Expenditure2'!$H54)^(CI$3-1)),0),IF(CI$3='Step 1_Expenditure2'!$F54,'Step 1_Expenditure2'!$E54,0))))</f>
        <v/>
      </c>
      <c r="CJ32" s="55" t="str">
        <f>IF(CJ$3="","",IF('Step 1_Expenditure2'!$E54=0,0,IF('Step 1_Expenditure2'!$D54="OPEX",IF(AND(CJ$3&gt;='Step 1_Expenditure2'!$F54,'Step 1_Expenditure2'!$F54+'Step 1_Expenditure2'!$G54-1&gt;=CJ$3),'Step 1_Expenditure2'!$E54*((1+'Step 1_Expenditure2'!$H54)^(CJ$3-1)),0),IF(CJ$3='Step 1_Expenditure2'!$F54,'Step 1_Expenditure2'!$E54,0))))</f>
        <v/>
      </c>
      <c r="CK32" s="55" t="str">
        <f>IF(CK$3="","",IF('Step 1_Expenditure2'!$E54=0,0,IF('Step 1_Expenditure2'!$D54="OPEX",IF(AND(CK$3&gt;='Step 1_Expenditure2'!$F54,'Step 1_Expenditure2'!$F54+'Step 1_Expenditure2'!$G54-1&gt;=CK$3),'Step 1_Expenditure2'!$E54*((1+'Step 1_Expenditure2'!$H54)^(CK$3-1)),0),IF(CK$3='Step 1_Expenditure2'!$F54,'Step 1_Expenditure2'!$E54,0))))</f>
        <v/>
      </c>
      <c r="CL32" s="55" t="str">
        <f>IF(CL$3="","",IF('Step 1_Expenditure2'!$E54=0,0,IF('Step 1_Expenditure2'!$D54="OPEX",IF(AND(CL$3&gt;='Step 1_Expenditure2'!$F54,'Step 1_Expenditure2'!$F54+'Step 1_Expenditure2'!$G54-1&gt;=CL$3),'Step 1_Expenditure2'!$E54*((1+'Step 1_Expenditure2'!$H54)^(CL$3-1)),0),IF(CL$3='Step 1_Expenditure2'!$F54,'Step 1_Expenditure2'!$E54,0))))</f>
        <v/>
      </c>
      <c r="CM32" s="55" t="str">
        <f>IF(CM$3="","",IF('Step 1_Expenditure2'!$E54=0,0,IF('Step 1_Expenditure2'!$D54="OPEX",IF(AND(CM$3&gt;='Step 1_Expenditure2'!$F54,'Step 1_Expenditure2'!$F54+'Step 1_Expenditure2'!$G54-1&gt;=CM$3),'Step 1_Expenditure2'!$E54*((1+'Step 1_Expenditure2'!$H54)^(CM$3-1)),0),IF(CM$3='Step 1_Expenditure2'!$F54,'Step 1_Expenditure2'!$E54,0))))</f>
        <v/>
      </c>
      <c r="CN32" s="55" t="str">
        <f>IF(CN$3="","",IF('Step 1_Expenditure2'!$E54=0,0,IF('Step 1_Expenditure2'!$D54="OPEX",IF(AND(CN$3&gt;='Step 1_Expenditure2'!$F54,'Step 1_Expenditure2'!$F54+'Step 1_Expenditure2'!$G54-1&gt;=CN$3),'Step 1_Expenditure2'!$E54*((1+'Step 1_Expenditure2'!$H54)^(CN$3-1)),0),IF(CN$3='Step 1_Expenditure2'!$F54,'Step 1_Expenditure2'!$E54,0))))</f>
        <v/>
      </c>
      <c r="CO32" s="55" t="str">
        <f>IF(CO$3="","",IF('Step 1_Expenditure2'!$E54=0,0,IF('Step 1_Expenditure2'!$D54="OPEX",IF(AND(CO$3&gt;='Step 1_Expenditure2'!$F54,'Step 1_Expenditure2'!$F54+'Step 1_Expenditure2'!$G54-1&gt;=CO$3),'Step 1_Expenditure2'!$E54*((1+'Step 1_Expenditure2'!$H54)^(CO$3-1)),0),IF(CO$3='Step 1_Expenditure2'!$F54,'Step 1_Expenditure2'!$E54,0))))</f>
        <v/>
      </c>
      <c r="CP32" s="55" t="str">
        <f>IF(CP$3="","",IF('Step 1_Expenditure2'!$E54=0,0,IF('Step 1_Expenditure2'!$D54="OPEX",IF(AND(CP$3&gt;='Step 1_Expenditure2'!$F54,'Step 1_Expenditure2'!$F54+'Step 1_Expenditure2'!$G54-1&gt;=CP$3),'Step 1_Expenditure2'!$E54*((1+'Step 1_Expenditure2'!$H54)^(CP$3-1)),0),IF(CP$3='Step 1_Expenditure2'!$F54,'Step 1_Expenditure2'!$E54,0))))</f>
        <v/>
      </c>
      <c r="CQ32" s="55" t="str">
        <f>IF(CQ$3="","",IF('Step 1_Expenditure2'!$E54=0,0,IF('Step 1_Expenditure2'!$D54="OPEX",IF(AND(CQ$3&gt;='Step 1_Expenditure2'!$F54,'Step 1_Expenditure2'!$F54+'Step 1_Expenditure2'!$G54-1&gt;=CQ$3),'Step 1_Expenditure2'!$E54*((1+'Step 1_Expenditure2'!$H54)^(CQ$3-1)),0),IF(CQ$3='Step 1_Expenditure2'!$F54,'Step 1_Expenditure2'!$E54,0))))</f>
        <v/>
      </c>
      <c r="CR32" s="55" t="str">
        <f>IF(CR$3="","",IF('Step 1_Expenditure2'!$E54=0,0,IF('Step 1_Expenditure2'!$D54="OPEX",IF(AND(CR$3&gt;='Step 1_Expenditure2'!$F54,'Step 1_Expenditure2'!$F54+'Step 1_Expenditure2'!$G54-1&gt;=CR$3),'Step 1_Expenditure2'!$E54*((1+'Step 1_Expenditure2'!$H54)^(CR$3-1)),0),IF(CR$3='Step 1_Expenditure2'!$F54,'Step 1_Expenditure2'!$E54,0))))</f>
        <v/>
      </c>
      <c r="CS32" s="55" t="str">
        <f>IF(CS$3="","",IF('Step 1_Expenditure2'!$E54=0,0,IF('Step 1_Expenditure2'!$D54="OPEX",IF(AND(CS$3&gt;='Step 1_Expenditure2'!$F54,'Step 1_Expenditure2'!$F54+'Step 1_Expenditure2'!$G54-1&gt;=CS$3),'Step 1_Expenditure2'!$E54*((1+'Step 1_Expenditure2'!$H54)^(CS$3-1)),0),IF(CS$3='Step 1_Expenditure2'!$F54,'Step 1_Expenditure2'!$E54,0))))</f>
        <v/>
      </c>
      <c r="CT32" s="55" t="str">
        <f>IF(CT$3="","",IF('Step 1_Expenditure2'!$E54=0,0,IF('Step 1_Expenditure2'!$D54="OPEX",IF(AND(CT$3&gt;='Step 1_Expenditure2'!$F54,'Step 1_Expenditure2'!$F54+'Step 1_Expenditure2'!$G54-1&gt;=CT$3),'Step 1_Expenditure2'!$E54*((1+'Step 1_Expenditure2'!$H54)^(CT$3-1)),0),IF(CT$3='Step 1_Expenditure2'!$F54,'Step 1_Expenditure2'!$E54,0))))</f>
        <v/>
      </c>
      <c r="CU32" s="55" t="str">
        <f>IF(CU$3="","",IF('Step 1_Expenditure2'!$E54=0,0,IF('Step 1_Expenditure2'!$D54="OPEX",IF(AND(CU$3&gt;='Step 1_Expenditure2'!$F54,'Step 1_Expenditure2'!$F54+'Step 1_Expenditure2'!$G54-1&gt;=CU$3),'Step 1_Expenditure2'!$E54*((1+'Step 1_Expenditure2'!$H54)^(CU$3-1)),0),IF(CU$3='Step 1_Expenditure2'!$F54,'Step 1_Expenditure2'!$E54,0))))</f>
        <v/>
      </c>
      <c r="CV32" s="55" t="str">
        <f>IF(CV$3="","",IF('Step 1_Expenditure2'!$E54=0,0,IF('Step 1_Expenditure2'!$D54="OPEX",IF(AND(CV$3&gt;='Step 1_Expenditure2'!$F54,'Step 1_Expenditure2'!$F54+'Step 1_Expenditure2'!$G54-1&gt;=CV$3),'Step 1_Expenditure2'!$E54*((1+'Step 1_Expenditure2'!$H54)^(CV$3-1)),0),IF(CV$3='Step 1_Expenditure2'!$F54,'Step 1_Expenditure2'!$E54,0))))</f>
        <v/>
      </c>
      <c r="CW32" s="55" t="str">
        <f>IF(CW$3="","",IF('Step 1_Expenditure2'!$E54=0,0,IF('Step 1_Expenditure2'!$D54="OPEX",IF(AND(CW$3&gt;='Step 1_Expenditure2'!$F54,'Step 1_Expenditure2'!$F54+'Step 1_Expenditure2'!$G54-1&gt;=CW$3),'Step 1_Expenditure2'!$E54*((1+'Step 1_Expenditure2'!$H54)^(CW$3-1)),0),IF(CW$3='Step 1_Expenditure2'!$F54,'Step 1_Expenditure2'!$E54,0))))</f>
        <v/>
      </c>
      <c r="CX32" s="55" t="str">
        <f>IF(CX$3="","",IF('Step 1_Expenditure2'!$E54=0,0,IF('Step 1_Expenditure2'!$D54="OPEX",IF(AND(CX$3&gt;='Step 1_Expenditure2'!$F54,'Step 1_Expenditure2'!$F54+'Step 1_Expenditure2'!$G54-1&gt;=CX$3),'Step 1_Expenditure2'!$E54*((1+'Step 1_Expenditure2'!$H54)^(CX$3-1)),0),IF(CX$3='Step 1_Expenditure2'!$F54,'Step 1_Expenditure2'!$E54,0))))</f>
        <v/>
      </c>
      <c r="CY32" s="55" t="str">
        <f>IF(CY$3="","",IF('Step 1_Expenditure2'!$E54=0,0,IF('Step 1_Expenditure2'!$D54="OPEX",IF(AND(CY$3&gt;='Step 1_Expenditure2'!$F54,'Step 1_Expenditure2'!$F54+'Step 1_Expenditure2'!$G54-1&gt;=CY$3),'Step 1_Expenditure2'!$E54*((1+'Step 1_Expenditure2'!$H54)^(CY$3-1)),0),IF(CY$3='Step 1_Expenditure2'!$F54,'Step 1_Expenditure2'!$E54,0))))</f>
        <v/>
      </c>
      <c r="CZ32" s="55" t="str">
        <f>IF(CZ$3="","",IF('Step 1_Expenditure2'!$E54=0,0,IF('Step 1_Expenditure2'!$D54="OPEX",IF(AND(CZ$3&gt;='Step 1_Expenditure2'!$F54,'Step 1_Expenditure2'!$F54+'Step 1_Expenditure2'!$G54-1&gt;=CZ$3),'Step 1_Expenditure2'!$E54*((1+'Step 1_Expenditure2'!$H54)^(CZ$3-1)),0),IF(CZ$3='Step 1_Expenditure2'!$F54,'Step 1_Expenditure2'!$E54,0))))</f>
        <v/>
      </c>
      <c r="DA32" s="55" t="str">
        <f>IF(DA$3="","",IF('Step 1_Expenditure2'!$E54=0,0,IF('Step 1_Expenditure2'!$D54="OPEX",IF(AND(DA$3&gt;='Step 1_Expenditure2'!$F54,'Step 1_Expenditure2'!$F54+'Step 1_Expenditure2'!$G54-1&gt;=DA$3),'Step 1_Expenditure2'!$E54*((1+'Step 1_Expenditure2'!$H54)^(DA$3-1)),0),IF(DA$3='Step 1_Expenditure2'!$F54,'Step 1_Expenditure2'!$E54,0))))</f>
        <v/>
      </c>
      <c r="DB32" s="55" t="str">
        <f>IF(DB$3="","",IF('Step 1_Expenditure2'!$E54=0,0,IF('Step 1_Expenditure2'!$D54="OPEX",IF(AND(DB$3&gt;='Step 1_Expenditure2'!$F54,'Step 1_Expenditure2'!$F54+'Step 1_Expenditure2'!$G54-1&gt;=DB$3),'Step 1_Expenditure2'!$E54*((1+'Step 1_Expenditure2'!$H54)^(DB$3-1)),0),IF(DB$3='Step 1_Expenditure2'!$F54,'Step 1_Expenditure2'!$E54,0))))</f>
        <v/>
      </c>
      <c r="DC32" s="1"/>
    </row>
    <row r="33" spans="1:106" x14ac:dyDescent="0.25">
      <c r="A33" s="3">
        <f t="shared" si="0"/>
        <v>0</v>
      </c>
      <c r="B33" s="22" t="str">
        <f>IF('Step 1_Expenditure2'!E55&gt;0,'Step 1_Expenditure2'!B55,"")</f>
        <v/>
      </c>
      <c r="C33" s="152" t="str">
        <f>IF('Step 1_Expenditure2'!E55&gt;0,'Step 1_Expenditure2'!D55,"")</f>
        <v/>
      </c>
      <c r="D33" s="158" t="str">
        <f>IF('Step 1_Expenditure2'!E55&gt;0,IF('Step 1_Expenditure2'!F55+'Step 1_Expenditure2'!G55&gt;'Step 1_Expenditure2'!$C$20,'Step 1_Expenditure2'!$C$20,'Step 1_Expenditure2'!F55+'Step 1_Expenditure2'!G55),"")</f>
        <v/>
      </c>
      <c r="E33" s="22" t="str">
        <f>IF('Step 1_Expenditure2'!E55&gt;0,'Step 1_Expenditure2'!C55,"")</f>
        <v/>
      </c>
      <c r="F33" s="55">
        <f>IF(F$3="","",IF('Step 1_Expenditure2'!$E55=0,0,IF('Step 1_Expenditure2'!$D55="OPEX",IF(AND(F$3&gt;='Step 1_Expenditure2'!$F55,'Step 1_Expenditure2'!$F55+'Step 1_Expenditure2'!$G55-1&gt;=F$3),'Step 1_Expenditure2'!$E55*((1+'Step 1_Expenditure2'!$H55)^(F$3)),0),IF(F$3='Step 1_Expenditure2'!$F55,'Step 1_Expenditure2'!$E55,0))))</f>
        <v>0</v>
      </c>
      <c r="G33" s="55">
        <f>IF(G$3="","",IF('Step 1_Expenditure2'!$E55=0,0,IF('Step 1_Expenditure2'!$D55="OPEX",IF(AND(G$3&gt;='Step 1_Expenditure2'!$F55,'Step 1_Expenditure2'!$F55+'Step 1_Expenditure2'!$G55-1&gt;=G$3),'Step 1_Expenditure2'!$E55*((1+'Step 1_Expenditure2'!$H55)^(G$3-1)),0),IF(G$3='Step 1_Expenditure2'!$F55,'Step 1_Expenditure2'!$E55,0))))</f>
        <v>0</v>
      </c>
      <c r="H33" s="55">
        <f>IF(H$3="","",IF('Step 1_Expenditure2'!$E55=0,0,IF('Step 1_Expenditure2'!$D55="OPEX",IF(AND(H$3&gt;='Step 1_Expenditure2'!$F55,'Step 1_Expenditure2'!$F55+'Step 1_Expenditure2'!$G55-1&gt;=H$3),'Step 1_Expenditure2'!$E55*((1+'Step 1_Expenditure2'!$H55)^(H$3-1)),0),IF(H$3='Step 1_Expenditure2'!$F55,'Step 1_Expenditure2'!$E55,0))))</f>
        <v>0</v>
      </c>
      <c r="I33" s="55">
        <f>IF(I$3="","",IF('Step 1_Expenditure2'!$E55=0,0,IF('Step 1_Expenditure2'!$D55="OPEX",IF(AND(I$3&gt;='Step 1_Expenditure2'!$F55,'Step 1_Expenditure2'!$F55+'Step 1_Expenditure2'!$G55-1&gt;=I$3),'Step 1_Expenditure2'!$E55*((1+'Step 1_Expenditure2'!$H55)^(I$3-1)),0),IF(I$3='Step 1_Expenditure2'!$F55,'Step 1_Expenditure2'!$E55,0))))</f>
        <v>0</v>
      </c>
      <c r="J33" s="55">
        <f>IF(J$3="","",IF('Step 1_Expenditure2'!$E55=0,0,IF('Step 1_Expenditure2'!$D55="OPEX",IF(AND(J$3&gt;='Step 1_Expenditure2'!$F55,'Step 1_Expenditure2'!$F55+'Step 1_Expenditure2'!$G55-1&gt;=J$3),'Step 1_Expenditure2'!$E55*((1+'Step 1_Expenditure2'!$H55)^(J$3-1)),0),IF(J$3='Step 1_Expenditure2'!$F55,'Step 1_Expenditure2'!$E55,0))))</f>
        <v>0</v>
      </c>
      <c r="K33" s="55">
        <f>IF(K$3="","",IF('Step 1_Expenditure2'!$E55=0,0,IF('Step 1_Expenditure2'!$D55="OPEX",IF(AND(K$3&gt;='Step 1_Expenditure2'!$F55,'Step 1_Expenditure2'!$F55+'Step 1_Expenditure2'!$G55-1&gt;=K$3),'Step 1_Expenditure2'!$E55*((1+'Step 1_Expenditure2'!$H55)^(K$3-1)),0),IF(K$3='Step 1_Expenditure2'!$F55,'Step 1_Expenditure2'!$E55,0))))</f>
        <v>0</v>
      </c>
      <c r="L33" s="55">
        <f>IF(L$3="","",IF('Step 1_Expenditure2'!$E55=0,0,IF('Step 1_Expenditure2'!$D55="OPEX",IF(AND(L$3&gt;='Step 1_Expenditure2'!$F55,'Step 1_Expenditure2'!$F55+'Step 1_Expenditure2'!$G55-1&gt;=L$3),'Step 1_Expenditure2'!$E55*((1+'Step 1_Expenditure2'!$H55)^(L$3-1)),0),IF(L$3='Step 1_Expenditure2'!$F55,'Step 1_Expenditure2'!$E55,0))))</f>
        <v>0</v>
      </c>
      <c r="M33" s="55">
        <f>IF(M$3="","",IF('Step 1_Expenditure2'!$E55=0,0,IF('Step 1_Expenditure2'!$D55="OPEX",IF(AND(M$3&gt;='Step 1_Expenditure2'!$F55,'Step 1_Expenditure2'!$F55+'Step 1_Expenditure2'!$G55-1&gt;=M$3),'Step 1_Expenditure2'!$E55*((1+'Step 1_Expenditure2'!$H55)^(M$3-1)),0),IF(M$3='Step 1_Expenditure2'!$F55,'Step 1_Expenditure2'!$E55,0))))</f>
        <v>0</v>
      </c>
      <c r="N33" s="55">
        <f>IF(N$3="","",IF('Step 1_Expenditure2'!$E55=0,0,IF('Step 1_Expenditure2'!$D55="OPEX",IF(AND(N$3&gt;='Step 1_Expenditure2'!$F55,'Step 1_Expenditure2'!$F55+'Step 1_Expenditure2'!$G55-1&gt;=N$3),'Step 1_Expenditure2'!$E55*((1+'Step 1_Expenditure2'!$H55)^(N$3-1)),0),IF(N$3='Step 1_Expenditure2'!$F55,'Step 1_Expenditure2'!$E55,0))))</f>
        <v>0</v>
      </c>
      <c r="O33" s="55">
        <f>IF(O$3="","",IF('Step 1_Expenditure2'!$E55=0,0,IF('Step 1_Expenditure2'!$D55="OPEX",IF(AND(O$3&gt;='Step 1_Expenditure2'!$F55,'Step 1_Expenditure2'!$F55+'Step 1_Expenditure2'!$G55-1&gt;=O$3),'Step 1_Expenditure2'!$E55*((1+'Step 1_Expenditure2'!$H55)^(O$3-1)),0),IF(O$3='Step 1_Expenditure2'!$F55,'Step 1_Expenditure2'!$E55,0))))</f>
        <v>0</v>
      </c>
      <c r="P33" s="55">
        <f>IF(P$3="","",IF('Step 1_Expenditure2'!$E55=0,0,IF('Step 1_Expenditure2'!$D55="OPEX",IF(AND(P$3&gt;='Step 1_Expenditure2'!$F55,'Step 1_Expenditure2'!$F55+'Step 1_Expenditure2'!$G55-1&gt;=P$3),'Step 1_Expenditure2'!$E55*((1+'Step 1_Expenditure2'!$H55)^(P$3-1)),0),IF(P$3='Step 1_Expenditure2'!$F55,'Step 1_Expenditure2'!$E55,0))))</f>
        <v>0</v>
      </c>
      <c r="Q33" s="55">
        <f>IF(Q$3="","",IF('Step 1_Expenditure2'!$E55=0,0,IF('Step 1_Expenditure2'!$D55="OPEX",IF(AND(Q$3&gt;='Step 1_Expenditure2'!$F55,'Step 1_Expenditure2'!$F55+'Step 1_Expenditure2'!$G55-1&gt;=Q$3),'Step 1_Expenditure2'!$E55*((1+'Step 1_Expenditure2'!$H55)^(Q$3-1)),0),IF(Q$3='Step 1_Expenditure2'!$F55,'Step 1_Expenditure2'!$E55,0))))</f>
        <v>0</v>
      </c>
      <c r="R33" s="55">
        <f>IF(R$3="","",IF('Step 1_Expenditure2'!$E55=0,0,IF('Step 1_Expenditure2'!$D55="OPEX",IF(AND(R$3&gt;='Step 1_Expenditure2'!$F55,'Step 1_Expenditure2'!$F55+'Step 1_Expenditure2'!$G55-1&gt;=R$3),'Step 1_Expenditure2'!$E55*((1+'Step 1_Expenditure2'!$H55)^(R$3-1)),0),IF(R$3='Step 1_Expenditure2'!$F55,'Step 1_Expenditure2'!$E55,0))))</f>
        <v>0</v>
      </c>
      <c r="S33" s="55">
        <f>IF(S$3="","",IF('Step 1_Expenditure2'!$E55=0,0,IF('Step 1_Expenditure2'!$D55="OPEX",IF(AND(S$3&gt;='Step 1_Expenditure2'!$F55,'Step 1_Expenditure2'!$F55+'Step 1_Expenditure2'!$G55-1&gt;=S$3),'Step 1_Expenditure2'!$E55*((1+'Step 1_Expenditure2'!$H55)^(S$3-1)),0),IF(S$3='Step 1_Expenditure2'!$F55,'Step 1_Expenditure2'!$E55,0))))</f>
        <v>0</v>
      </c>
      <c r="T33" s="55">
        <f>IF(T$3="","",IF('Step 1_Expenditure2'!$E55=0,0,IF('Step 1_Expenditure2'!$D55="OPEX",IF(AND(T$3&gt;='Step 1_Expenditure2'!$F55,'Step 1_Expenditure2'!$F55+'Step 1_Expenditure2'!$G55-1&gt;=T$3),'Step 1_Expenditure2'!$E55*((1+'Step 1_Expenditure2'!$H55)^(T$3-1)),0),IF(T$3='Step 1_Expenditure2'!$F55,'Step 1_Expenditure2'!$E55,0))))</f>
        <v>0</v>
      </c>
      <c r="U33" s="55">
        <f>IF(U$3="","",IF('Step 1_Expenditure2'!$E55=0,0,IF('Step 1_Expenditure2'!$D55="OPEX",IF(AND(U$3&gt;='Step 1_Expenditure2'!$F55,'Step 1_Expenditure2'!$F55+'Step 1_Expenditure2'!$G55-1&gt;=U$3),'Step 1_Expenditure2'!$E55*((1+'Step 1_Expenditure2'!$H55)^(U$3-1)),0),IF(U$3='Step 1_Expenditure2'!$F55,'Step 1_Expenditure2'!$E55,0))))</f>
        <v>0</v>
      </c>
      <c r="V33" s="55">
        <f>IF(V$3="","",IF('Step 1_Expenditure2'!$E55=0,0,IF('Step 1_Expenditure2'!$D55="OPEX",IF(AND(V$3&gt;='Step 1_Expenditure2'!$F55,'Step 1_Expenditure2'!$F55+'Step 1_Expenditure2'!$G55-1&gt;=V$3),'Step 1_Expenditure2'!$E55*((1+'Step 1_Expenditure2'!$H55)^(V$3-1)),0),IF(V$3='Step 1_Expenditure2'!$F55,'Step 1_Expenditure2'!$E55,0))))</f>
        <v>0</v>
      </c>
      <c r="W33" s="55">
        <f>IF(W$3="","",IF('Step 1_Expenditure2'!$E55=0,0,IF('Step 1_Expenditure2'!$D55="OPEX",IF(AND(W$3&gt;='Step 1_Expenditure2'!$F55,'Step 1_Expenditure2'!$F55+'Step 1_Expenditure2'!$G55-1&gt;=W$3),'Step 1_Expenditure2'!$E55*((1+'Step 1_Expenditure2'!$H55)^(W$3-1)),0),IF(W$3='Step 1_Expenditure2'!$F55,'Step 1_Expenditure2'!$E55,0))))</f>
        <v>0</v>
      </c>
      <c r="X33" s="55">
        <f>IF(X$3="","",IF('Step 1_Expenditure2'!$E55=0,0,IF('Step 1_Expenditure2'!$D55="OPEX",IF(AND(X$3&gt;='Step 1_Expenditure2'!$F55,'Step 1_Expenditure2'!$F55+'Step 1_Expenditure2'!$G55-1&gt;=X$3),'Step 1_Expenditure2'!$E55*((1+'Step 1_Expenditure2'!$H55)^(X$3-1)),0),IF(X$3='Step 1_Expenditure2'!$F55,'Step 1_Expenditure2'!$E55,0))))</f>
        <v>0</v>
      </c>
      <c r="Y33" s="55">
        <f>IF(Y$3="","",IF('Step 1_Expenditure2'!$E55=0,0,IF('Step 1_Expenditure2'!$D55="OPEX",IF(AND(Y$3&gt;='Step 1_Expenditure2'!$F55,'Step 1_Expenditure2'!$F55+'Step 1_Expenditure2'!$G55-1&gt;=Y$3),'Step 1_Expenditure2'!$E55*((1+'Step 1_Expenditure2'!$H55)^(Y$3-1)),0),IF(Y$3='Step 1_Expenditure2'!$F55,'Step 1_Expenditure2'!$E55,0))))</f>
        <v>0</v>
      </c>
      <c r="Z33" s="55">
        <f>IF(Z$3="","",IF('Step 1_Expenditure2'!$E55=0,0,IF('Step 1_Expenditure2'!$D55="OPEX",IF(AND(Z$3&gt;='Step 1_Expenditure2'!$F55,'Step 1_Expenditure2'!$F55+'Step 1_Expenditure2'!$G55-1&gt;=Z$3),'Step 1_Expenditure2'!$E55*((1+'Step 1_Expenditure2'!$H55)^(Z$3-1)),0),IF(Z$3='Step 1_Expenditure2'!$F55,'Step 1_Expenditure2'!$E55,0))))</f>
        <v>0</v>
      </c>
      <c r="AA33" s="55" t="str">
        <f>IF(AA$3="","",IF('Step 1_Expenditure2'!$E55=0,0,IF('Step 1_Expenditure2'!$D55="OPEX",IF(AND(AA$3&gt;='Step 1_Expenditure2'!$F55,'Step 1_Expenditure2'!$F55+'Step 1_Expenditure2'!$G55-1&gt;=AA$3),'Step 1_Expenditure2'!$E55*((1+'Step 1_Expenditure2'!$H55)^(AA$3-1)),0),IF(AA$3='Step 1_Expenditure2'!$F55,'Step 1_Expenditure2'!$E55,0))))</f>
        <v/>
      </c>
      <c r="AB33" s="55" t="str">
        <f>IF(AB$3="","",IF('Step 1_Expenditure2'!$E55=0,0,IF('Step 1_Expenditure2'!$D55="OPEX",IF(AND(AB$3&gt;='Step 1_Expenditure2'!$F55,'Step 1_Expenditure2'!$F55+'Step 1_Expenditure2'!$G55-1&gt;=AB$3),'Step 1_Expenditure2'!$E55*((1+'Step 1_Expenditure2'!$H55)^(AB$3-1)),0),IF(AB$3='Step 1_Expenditure2'!$F55,'Step 1_Expenditure2'!$E55,0))))</f>
        <v/>
      </c>
      <c r="AC33" s="55" t="str">
        <f>IF(AC$3="","",IF('Step 1_Expenditure2'!$E55=0,0,IF('Step 1_Expenditure2'!$D55="OPEX",IF(AND(AC$3&gt;='Step 1_Expenditure2'!$F55,'Step 1_Expenditure2'!$F55+'Step 1_Expenditure2'!$G55-1&gt;=AC$3),'Step 1_Expenditure2'!$E55*((1+'Step 1_Expenditure2'!$H55)^(AC$3-1)),0),IF(AC$3='Step 1_Expenditure2'!$F55,'Step 1_Expenditure2'!$E55,0))))</f>
        <v/>
      </c>
      <c r="AD33" s="55" t="str">
        <f>IF(AD$3="","",IF('Step 1_Expenditure2'!$E55=0,0,IF('Step 1_Expenditure2'!$D55="OPEX",IF(AND(AD$3&gt;='Step 1_Expenditure2'!$F55,'Step 1_Expenditure2'!$F55+'Step 1_Expenditure2'!$G55-1&gt;=AD$3),'Step 1_Expenditure2'!$E55*((1+'Step 1_Expenditure2'!$H55)^(AD$3-1)),0),IF(AD$3='Step 1_Expenditure2'!$F55,'Step 1_Expenditure2'!$E55,0))))</f>
        <v/>
      </c>
      <c r="AE33" s="55" t="str">
        <f>IF(AE$3="","",IF('Step 1_Expenditure2'!$E55=0,0,IF('Step 1_Expenditure2'!$D55="OPEX",IF(AND(AE$3&gt;='Step 1_Expenditure2'!$F55,'Step 1_Expenditure2'!$F55+'Step 1_Expenditure2'!$G55-1&gt;=AE$3),'Step 1_Expenditure2'!$E55*((1+'Step 1_Expenditure2'!$H55)^(AE$3-1)),0),IF(AE$3='Step 1_Expenditure2'!$F55,'Step 1_Expenditure2'!$E55,0))))</f>
        <v/>
      </c>
      <c r="AF33" s="55" t="str">
        <f>IF(AF$3="","",IF('Step 1_Expenditure2'!$E55=0,0,IF('Step 1_Expenditure2'!$D55="OPEX",IF(AND(AF$3&gt;='Step 1_Expenditure2'!$F55,'Step 1_Expenditure2'!$F55+'Step 1_Expenditure2'!$G55-1&gt;=AF$3),'Step 1_Expenditure2'!$E55*((1+'Step 1_Expenditure2'!$H55)^(AF$3-1)),0),IF(AF$3='Step 1_Expenditure2'!$F55,'Step 1_Expenditure2'!$E55,0))))</f>
        <v/>
      </c>
      <c r="AG33" s="55" t="str">
        <f>IF(AG$3="","",IF('Step 1_Expenditure2'!$E55=0,0,IF('Step 1_Expenditure2'!$D55="OPEX",IF(AND(AG$3&gt;='Step 1_Expenditure2'!$F55,'Step 1_Expenditure2'!$F55+'Step 1_Expenditure2'!$G55-1&gt;=AG$3),'Step 1_Expenditure2'!$E55*((1+'Step 1_Expenditure2'!$H55)^(AG$3-1)),0),IF(AG$3='Step 1_Expenditure2'!$F55,'Step 1_Expenditure2'!$E55,0))))</f>
        <v/>
      </c>
      <c r="AH33" s="55" t="str">
        <f>IF(AH$3="","",IF('Step 1_Expenditure2'!$E55=0,0,IF('Step 1_Expenditure2'!$D55="OPEX",IF(AND(AH$3&gt;='Step 1_Expenditure2'!$F55,'Step 1_Expenditure2'!$F55+'Step 1_Expenditure2'!$G55-1&gt;=AH$3),'Step 1_Expenditure2'!$E55*((1+'Step 1_Expenditure2'!$H55)^(AH$3-1)),0),IF(AH$3='Step 1_Expenditure2'!$F55,'Step 1_Expenditure2'!$E55,0))))</f>
        <v/>
      </c>
      <c r="AI33" s="55" t="str">
        <f>IF(AI$3="","",IF('Step 1_Expenditure2'!$E55=0,0,IF('Step 1_Expenditure2'!$D55="OPEX",IF(AND(AI$3&gt;='Step 1_Expenditure2'!$F55,'Step 1_Expenditure2'!$F55+'Step 1_Expenditure2'!$G55-1&gt;=AI$3),'Step 1_Expenditure2'!$E55*((1+'Step 1_Expenditure2'!$H55)^(AI$3-1)),0),IF(AI$3='Step 1_Expenditure2'!$F55,'Step 1_Expenditure2'!$E55,0))))</f>
        <v/>
      </c>
      <c r="AJ33" s="55" t="str">
        <f>IF(AJ$3="","",IF('Step 1_Expenditure2'!$E55=0,0,IF('Step 1_Expenditure2'!$D55="OPEX",IF(AND(AJ$3&gt;='Step 1_Expenditure2'!$F55,'Step 1_Expenditure2'!$F55+'Step 1_Expenditure2'!$G55-1&gt;=AJ$3),'Step 1_Expenditure2'!$E55*((1+'Step 1_Expenditure2'!$H55)^(AJ$3-1)),0),IF(AJ$3='Step 1_Expenditure2'!$F55,'Step 1_Expenditure2'!$E55,0))))</f>
        <v/>
      </c>
      <c r="AK33" s="55" t="str">
        <f>IF(AK$3="","",IF('Step 1_Expenditure2'!$E55=0,0,IF('Step 1_Expenditure2'!$D55="OPEX",IF(AND(AK$3&gt;='Step 1_Expenditure2'!$F55,'Step 1_Expenditure2'!$F55+'Step 1_Expenditure2'!$G55-1&gt;=AK$3),'Step 1_Expenditure2'!$E55*((1+'Step 1_Expenditure2'!$H55)^(AK$3-1)),0),IF(AK$3='Step 1_Expenditure2'!$F55,'Step 1_Expenditure2'!$E55,0))))</f>
        <v/>
      </c>
      <c r="AL33" s="55" t="str">
        <f>IF(AL$3="","",IF('Step 1_Expenditure2'!$E55=0,0,IF('Step 1_Expenditure2'!$D55="OPEX",IF(AND(AL$3&gt;='Step 1_Expenditure2'!$F55,'Step 1_Expenditure2'!$F55+'Step 1_Expenditure2'!$G55-1&gt;=AL$3),'Step 1_Expenditure2'!$E55*((1+'Step 1_Expenditure2'!$H55)^(AL$3-1)),0),IF(AL$3='Step 1_Expenditure2'!$F55,'Step 1_Expenditure2'!$E55,0))))</f>
        <v/>
      </c>
      <c r="AM33" s="55" t="str">
        <f>IF(AM$3="","",IF('Step 1_Expenditure2'!$E55=0,0,IF('Step 1_Expenditure2'!$D55="OPEX",IF(AND(AM$3&gt;='Step 1_Expenditure2'!$F55,'Step 1_Expenditure2'!$F55+'Step 1_Expenditure2'!$G55-1&gt;=AM$3),'Step 1_Expenditure2'!$E55*((1+'Step 1_Expenditure2'!$H55)^(AM$3-1)),0),IF(AM$3='Step 1_Expenditure2'!$F55,'Step 1_Expenditure2'!$E55,0))))</f>
        <v/>
      </c>
      <c r="AN33" s="55" t="str">
        <f>IF(AN$3="","",IF('Step 1_Expenditure2'!$E55=0,0,IF('Step 1_Expenditure2'!$D55="OPEX",IF(AND(AN$3&gt;='Step 1_Expenditure2'!$F55,'Step 1_Expenditure2'!$F55+'Step 1_Expenditure2'!$G55-1&gt;=AN$3),'Step 1_Expenditure2'!$E55*((1+'Step 1_Expenditure2'!$H55)^(AN$3-1)),0),IF(AN$3='Step 1_Expenditure2'!$F55,'Step 1_Expenditure2'!$E55,0))))</f>
        <v/>
      </c>
      <c r="AO33" s="55" t="str">
        <f>IF(AO$3="","",IF('Step 1_Expenditure2'!$E55=0,0,IF('Step 1_Expenditure2'!$D55="OPEX",IF(AND(AO$3&gt;='Step 1_Expenditure2'!$F55,'Step 1_Expenditure2'!$F55+'Step 1_Expenditure2'!$G55-1&gt;=AO$3),'Step 1_Expenditure2'!$E55*((1+'Step 1_Expenditure2'!$H55)^(AO$3-1)),0),IF(AO$3='Step 1_Expenditure2'!$F55,'Step 1_Expenditure2'!$E55,0))))</f>
        <v/>
      </c>
      <c r="AP33" s="55" t="str">
        <f>IF(AP$3="","",IF('Step 1_Expenditure2'!$E55=0,0,IF('Step 1_Expenditure2'!$D55="OPEX",IF(AND(AP$3&gt;='Step 1_Expenditure2'!$F55,'Step 1_Expenditure2'!$F55+'Step 1_Expenditure2'!$G55-1&gt;=AP$3),'Step 1_Expenditure2'!$E55*((1+'Step 1_Expenditure2'!$H55)^(AP$3-1)),0),IF(AP$3='Step 1_Expenditure2'!$F55,'Step 1_Expenditure2'!$E55,0))))</f>
        <v/>
      </c>
      <c r="AQ33" s="55" t="str">
        <f>IF(AQ$3="","",IF('Step 1_Expenditure2'!$E55=0,0,IF('Step 1_Expenditure2'!$D55="OPEX",IF(AND(AQ$3&gt;='Step 1_Expenditure2'!$F55,'Step 1_Expenditure2'!$F55+'Step 1_Expenditure2'!$G55-1&gt;=AQ$3),'Step 1_Expenditure2'!$E55*((1+'Step 1_Expenditure2'!$H55)^(AQ$3-1)),0),IF(AQ$3='Step 1_Expenditure2'!$F55,'Step 1_Expenditure2'!$E55,0))))</f>
        <v/>
      </c>
      <c r="AR33" s="55" t="str">
        <f>IF(AR$3="","",IF('Step 1_Expenditure2'!$E55=0,0,IF('Step 1_Expenditure2'!$D55="OPEX",IF(AND(AR$3&gt;='Step 1_Expenditure2'!$F55,'Step 1_Expenditure2'!$F55+'Step 1_Expenditure2'!$G55-1&gt;=AR$3),'Step 1_Expenditure2'!$E55*((1+'Step 1_Expenditure2'!$H55)^(AR$3-1)),0),IF(AR$3='Step 1_Expenditure2'!$F55,'Step 1_Expenditure2'!$E55,0))))</f>
        <v/>
      </c>
      <c r="AS33" s="55" t="str">
        <f>IF(AS$3="","",IF('Step 1_Expenditure2'!$E55=0,0,IF('Step 1_Expenditure2'!$D55="OPEX",IF(AND(AS$3&gt;='Step 1_Expenditure2'!$F55,'Step 1_Expenditure2'!$F55+'Step 1_Expenditure2'!$G55-1&gt;=AS$3),'Step 1_Expenditure2'!$E55*((1+'Step 1_Expenditure2'!$H55)^(AS$3-1)),0),IF(AS$3='Step 1_Expenditure2'!$F55,'Step 1_Expenditure2'!$E55,0))))</f>
        <v/>
      </c>
      <c r="AT33" s="55" t="str">
        <f>IF(AT$3="","",IF('Step 1_Expenditure2'!$E55=0,0,IF('Step 1_Expenditure2'!$D55="OPEX",IF(AND(AT$3&gt;='Step 1_Expenditure2'!$F55,'Step 1_Expenditure2'!$F55+'Step 1_Expenditure2'!$G55-1&gt;=AT$3),'Step 1_Expenditure2'!$E55*((1+'Step 1_Expenditure2'!$H55)^(AT$3-1)),0),IF(AT$3='Step 1_Expenditure2'!$F55,'Step 1_Expenditure2'!$E55,0))))</f>
        <v/>
      </c>
      <c r="AU33" s="55" t="str">
        <f>IF(AU$3="","",IF('Step 1_Expenditure2'!$E55=0,0,IF('Step 1_Expenditure2'!$D55="OPEX",IF(AND(AU$3&gt;='Step 1_Expenditure2'!$F55,'Step 1_Expenditure2'!$F55+'Step 1_Expenditure2'!$G55-1&gt;=AU$3),'Step 1_Expenditure2'!$E55*((1+'Step 1_Expenditure2'!$H55)^(AU$3-1)),0),IF(AU$3='Step 1_Expenditure2'!$F55,'Step 1_Expenditure2'!$E55,0))))</f>
        <v/>
      </c>
      <c r="AV33" s="55" t="str">
        <f>IF(AV$3="","",IF('Step 1_Expenditure2'!$E55=0,0,IF('Step 1_Expenditure2'!$D55="OPEX",IF(AND(AV$3&gt;='Step 1_Expenditure2'!$F55,'Step 1_Expenditure2'!$F55+'Step 1_Expenditure2'!$G55-1&gt;=AV$3),'Step 1_Expenditure2'!$E55*((1+'Step 1_Expenditure2'!$H55)^(AV$3-1)),0),IF(AV$3='Step 1_Expenditure2'!$F55,'Step 1_Expenditure2'!$E55,0))))</f>
        <v/>
      </c>
      <c r="AW33" s="55" t="str">
        <f>IF(AW$3="","",IF('Step 1_Expenditure2'!$E55=0,0,IF('Step 1_Expenditure2'!$D55="OPEX",IF(AND(AW$3&gt;='Step 1_Expenditure2'!$F55,'Step 1_Expenditure2'!$F55+'Step 1_Expenditure2'!$G55-1&gt;=AW$3),'Step 1_Expenditure2'!$E55*((1+'Step 1_Expenditure2'!$H55)^(AW$3-1)),0),IF(AW$3='Step 1_Expenditure2'!$F55,'Step 1_Expenditure2'!$E55,0))))</f>
        <v/>
      </c>
      <c r="AX33" s="55" t="str">
        <f>IF(AX$3="","",IF('Step 1_Expenditure2'!$E55=0,0,IF('Step 1_Expenditure2'!$D55="OPEX",IF(AND(AX$3&gt;='Step 1_Expenditure2'!$F55,'Step 1_Expenditure2'!$F55+'Step 1_Expenditure2'!$G55-1&gt;=AX$3),'Step 1_Expenditure2'!$E55*((1+'Step 1_Expenditure2'!$H55)^(AX$3-1)),0),IF(AX$3='Step 1_Expenditure2'!$F55,'Step 1_Expenditure2'!$E55,0))))</f>
        <v/>
      </c>
      <c r="AY33" s="55" t="str">
        <f>IF(AY$3="","",IF('Step 1_Expenditure2'!$E55=0,0,IF('Step 1_Expenditure2'!$D55="OPEX",IF(AND(AY$3&gt;='Step 1_Expenditure2'!$F55,'Step 1_Expenditure2'!$F55+'Step 1_Expenditure2'!$G55-1&gt;=AY$3),'Step 1_Expenditure2'!$E55*((1+'Step 1_Expenditure2'!$H55)^(AY$3-1)),0),IF(AY$3='Step 1_Expenditure2'!$F55,'Step 1_Expenditure2'!$E55,0))))</f>
        <v/>
      </c>
      <c r="AZ33" s="55" t="str">
        <f>IF(AZ$3="","",IF('Step 1_Expenditure2'!$E55=0,0,IF('Step 1_Expenditure2'!$D55="OPEX",IF(AND(AZ$3&gt;='Step 1_Expenditure2'!$F55,'Step 1_Expenditure2'!$F55+'Step 1_Expenditure2'!$G55-1&gt;=AZ$3),'Step 1_Expenditure2'!$E55*((1+'Step 1_Expenditure2'!$H55)^(AZ$3-1)),0),IF(AZ$3='Step 1_Expenditure2'!$F55,'Step 1_Expenditure2'!$E55,0))))</f>
        <v/>
      </c>
      <c r="BA33" s="55" t="str">
        <f>IF(BA$3="","",IF('Step 1_Expenditure2'!$E55=0,0,IF('Step 1_Expenditure2'!$D55="OPEX",IF(AND(BA$3&gt;='Step 1_Expenditure2'!$F55,'Step 1_Expenditure2'!$F55+'Step 1_Expenditure2'!$G55-1&gt;=BA$3),'Step 1_Expenditure2'!$E55*((1+'Step 1_Expenditure2'!$H55)^(BA$3-1)),0),IF(BA$3='Step 1_Expenditure2'!$F55,'Step 1_Expenditure2'!$E55,0))))</f>
        <v/>
      </c>
      <c r="BB33" s="55" t="str">
        <f>IF(BB$3="","",IF('Step 1_Expenditure2'!$E55=0,0,IF('Step 1_Expenditure2'!$D55="OPEX",IF(AND(BB$3&gt;='Step 1_Expenditure2'!$F55,'Step 1_Expenditure2'!$F55+'Step 1_Expenditure2'!$G55-1&gt;=BB$3),'Step 1_Expenditure2'!$E55*((1+'Step 1_Expenditure2'!$H55)^(BB$3-1)),0),IF(BB$3='Step 1_Expenditure2'!$F55,'Step 1_Expenditure2'!$E55,0))))</f>
        <v/>
      </c>
      <c r="BC33" s="55" t="str">
        <f>IF(BC$3="","",IF('Step 1_Expenditure2'!$E55=0,0,IF('Step 1_Expenditure2'!$D55="OPEX",IF(AND(BC$3&gt;='Step 1_Expenditure2'!$F55,'Step 1_Expenditure2'!$F55+'Step 1_Expenditure2'!$G55-1&gt;=BC$3),'Step 1_Expenditure2'!$E55*((1+'Step 1_Expenditure2'!$H55)^(BC$3-1)),0),IF(BC$3='Step 1_Expenditure2'!$F55,'Step 1_Expenditure2'!$E55,0))))</f>
        <v/>
      </c>
      <c r="BD33" s="55" t="str">
        <f>IF(BD$3="","",IF('Step 1_Expenditure2'!$E55=0,0,IF('Step 1_Expenditure2'!$D55="OPEX",IF(AND(BD$3&gt;='Step 1_Expenditure2'!$F55,'Step 1_Expenditure2'!$F55+'Step 1_Expenditure2'!$G55-1&gt;=BD$3),'Step 1_Expenditure2'!$E55*((1+'Step 1_Expenditure2'!$H55)^(BD$3-1)),0),IF(BD$3='Step 1_Expenditure2'!$F55,'Step 1_Expenditure2'!$E55,0))))</f>
        <v/>
      </c>
      <c r="BE33" s="55" t="str">
        <f>IF(BE$3="","",IF('Step 1_Expenditure2'!$E55=0,0,IF('Step 1_Expenditure2'!$D55="OPEX",IF(AND(BE$3&gt;='Step 1_Expenditure2'!$F55,'Step 1_Expenditure2'!$F55+'Step 1_Expenditure2'!$G55-1&gt;=BE$3),'Step 1_Expenditure2'!$E55*((1+'Step 1_Expenditure2'!$H55)^(BE$3-1)),0),IF(BE$3='Step 1_Expenditure2'!$F55,'Step 1_Expenditure2'!$E55,0))))</f>
        <v/>
      </c>
      <c r="BF33" s="55" t="str">
        <f>IF(BF$3="","",IF('Step 1_Expenditure2'!$E55=0,0,IF('Step 1_Expenditure2'!$D55="OPEX",IF(AND(BF$3&gt;='Step 1_Expenditure2'!$F55,'Step 1_Expenditure2'!$F55+'Step 1_Expenditure2'!$G55-1&gt;=BF$3),'Step 1_Expenditure2'!$E55*((1+'Step 1_Expenditure2'!$H55)^(BF$3-1)),0),IF(BF$3='Step 1_Expenditure2'!$F55,'Step 1_Expenditure2'!$E55,0))))</f>
        <v/>
      </c>
      <c r="BG33" s="55" t="str">
        <f>IF(BG$3="","",IF('Step 1_Expenditure2'!$E55=0,0,IF('Step 1_Expenditure2'!$D55="OPEX",IF(AND(BG$3&gt;='Step 1_Expenditure2'!$F55,'Step 1_Expenditure2'!$F55+'Step 1_Expenditure2'!$G55-1&gt;=BG$3),'Step 1_Expenditure2'!$E55*((1+'Step 1_Expenditure2'!$H55)^(BG$3-1)),0),IF(BG$3='Step 1_Expenditure2'!$F55,'Step 1_Expenditure2'!$E55,0))))</f>
        <v/>
      </c>
      <c r="BH33" s="55" t="str">
        <f>IF(BH$3="","",IF('Step 1_Expenditure2'!$E55=0,0,IF('Step 1_Expenditure2'!$D55="OPEX",IF(AND(BH$3&gt;='Step 1_Expenditure2'!$F55,'Step 1_Expenditure2'!$F55+'Step 1_Expenditure2'!$G55-1&gt;=BH$3),'Step 1_Expenditure2'!$E55*((1+'Step 1_Expenditure2'!$H55)^(BH$3-1)),0),IF(BH$3='Step 1_Expenditure2'!$F55,'Step 1_Expenditure2'!$E55,0))))</f>
        <v/>
      </c>
      <c r="BI33" s="55" t="str">
        <f>IF(BI$3="","",IF('Step 1_Expenditure2'!$E55=0,0,IF('Step 1_Expenditure2'!$D55="OPEX",IF(AND(BI$3&gt;='Step 1_Expenditure2'!$F55,'Step 1_Expenditure2'!$F55+'Step 1_Expenditure2'!$G55-1&gt;=BI$3),'Step 1_Expenditure2'!$E55*((1+'Step 1_Expenditure2'!$H55)^(BI$3-1)),0),IF(BI$3='Step 1_Expenditure2'!$F55,'Step 1_Expenditure2'!$E55,0))))</f>
        <v/>
      </c>
      <c r="BJ33" s="55" t="str">
        <f>IF(BJ$3="","",IF('Step 1_Expenditure2'!$E55=0,0,IF('Step 1_Expenditure2'!$D55="OPEX",IF(AND(BJ$3&gt;='Step 1_Expenditure2'!$F55,'Step 1_Expenditure2'!$F55+'Step 1_Expenditure2'!$G55-1&gt;=BJ$3),'Step 1_Expenditure2'!$E55*((1+'Step 1_Expenditure2'!$H55)^(BJ$3-1)),0),IF(BJ$3='Step 1_Expenditure2'!$F55,'Step 1_Expenditure2'!$E55,0))))</f>
        <v/>
      </c>
      <c r="BK33" s="55" t="str">
        <f>IF(BK$3="","",IF('Step 1_Expenditure2'!$E55=0,0,IF('Step 1_Expenditure2'!$D55="OPEX",IF(AND(BK$3&gt;='Step 1_Expenditure2'!$F55,'Step 1_Expenditure2'!$F55+'Step 1_Expenditure2'!$G55-1&gt;=BK$3),'Step 1_Expenditure2'!$E55*((1+'Step 1_Expenditure2'!$H55)^(BK$3-1)),0),IF(BK$3='Step 1_Expenditure2'!$F55,'Step 1_Expenditure2'!$E55,0))))</f>
        <v/>
      </c>
      <c r="BL33" s="55" t="str">
        <f>IF(BL$3="","",IF('Step 1_Expenditure2'!$E55=0,0,IF('Step 1_Expenditure2'!$D55="OPEX",IF(AND(BL$3&gt;='Step 1_Expenditure2'!$F55,'Step 1_Expenditure2'!$F55+'Step 1_Expenditure2'!$G55-1&gt;=BL$3),'Step 1_Expenditure2'!$E55*((1+'Step 1_Expenditure2'!$H55)^(BL$3-1)),0),IF(BL$3='Step 1_Expenditure2'!$F55,'Step 1_Expenditure2'!$E55,0))))</f>
        <v/>
      </c>
      <c r="BM33" s="55" t="str">
        <f>IF(BM$3="","",IF('Step 1_Expenditure2'!$E55=0,0,IF('Step 1_Expenditure2'!$D55="OPEX",IF(AND(BM$3&gt;='Step 1_Expenditure2'!$F55,'Step 1_Expenditure2'!$F55+'Step 1_Expenditure2'!$G55-1&gt;=BM$3),'Step 1_Expenditure2'!$E55*((1+'Step 1_Expenditure2'!$H55)^(BM$3-1)),0),IF(BM$3='Step 1_Expenditure2'!$F55,'Step 1_Expenditure2'!$E55,0))))</f>
        <v/>
      </c>
      <c r="BN33" s="55" t="str">
        <f>IF(BN$3="","",IF('Step 1_Expenditure2'!$E55=0,0,IF('Step 1_Expenditure2'!$D55="OPEX",IF(AND(BN$3&gt;='Step 1_Expenditure2'!$F55,'Step 1_Expenditure2'!$F55+'Step 1_Expenditure2'!$G55-1&gt;=BN$3),'Step 1_Expenditure2'!$E55*((1+'Step 1_Expenditure2'!$H55)^(BN$3-1)),0),IF(BN$3='Step 1_Expenditure2'!$F55,'Step 1_Expenditure2'!$E55,0))))</f>
        <v/>
      </c>
      <c r="BO33" s="55" t="str">
        <f>IF(BO$3="","",IF('Step 1_Expenditure2'!$E55=0,0,IF('Step 1_Expenditure2'!$D55="OPEX",IF(AND(BO$3&gt;='Step 1_Expenditure2'!$F55,'Step 1_Expenditure2'!$F55+'Step 1_Expenditure2'!$G55-1&gt;=BO$3),'Step 1_Expenditure2'!$E55*((1+'Step 1_Expenditure2'!$H55)^(BO$3-1)),0),IF(BO$3='Step 1_Expenditure2'!$F55,'Step 1_Expenditure2'!$E55,0))))</f>
        <v/>
      </c>
      <c r="BP33" s="55" t="str">
        <f>IF(BP$3="","",IF('Step 1_Expenditure2'!$E55=0,0,IF('Step 1_Expenditure2'!$D55="OPEX",IF(AND(BP$3&gt;='Step 1_Expenditure2'!$F55,'Step 1_Expenditure2'!$F55+'Step 1_Expenditure2'!$G55-1&gt;=BP$3),'Step 1_Expenditure2'!$E55*((1+'Step 1_Expenditure2'!$H55)^(BP$3-1)),0),IF(BP$3='Step 1_Expenditure2'!$F55,'Step 1_Expenditure2'!$E55,0))))</f>
        <v/>
      </c>
      <c r="BQ33" s="55" t="str">
        <f>IF(BQ$3="","",IF('Step 1_Expenditure2'!$E55=0,0,IF('Step 1_Expenditure2'!$D55="OPEX",IF(AND(BQ$3&gt;='Step 1_Expenditure2'!$F55,'Step 1_Expenditure2'!$F55+'Step 1_Expenditure2'!$G55-1&gt;=BQ$3),'Step 1_Expenditure2'!$E55*((1+'Step 1_Expenditure2'!$H55)^(BQ$3-1)),0),IF(BQ$3='Step 1_Expenditure2'!$F55,'Step 1_Expenditure2'!$E55,0))))</f>
        <v/>
      </c>
      <c r="BR33" s="55" t="str">
        <f>IF(BR$3="","",IF('Step 1_Expenditure2'!$E55=0,0,IF('Step 1_Expenditure2'!$D55="OPEX",IF(AND(BR$3&gt;='Step 1_Expenditure2'!$F55,'Step 1_Expenditure2'!$F55+'Step 1_Expenditure2'!$G55-1&gt;=BR$3),'Step 1_Expenditure2'!$E55*((1+'Step 1_Expenditure2'!$H55)^(BR$3-1)),0),IF(BR$3='Step 1_Expenditure2'!$F55,'Step 1_Expenditure2'!$E55,0))))</f>
        <v/>
      </c>
      <c r="BS33" s="55" t="str">
        <f>IF(BS$3="","",IF('Step 1_Expenditure2'!$E55=0,0,IF('Step 1_Expenditure2'!$D55="OPEX",IF(AND(BS$3&gt;='Step 1_Expenditure2'!$F55,'Step 1_Expenditure2'!$F55+'Step 1_Expenditure2'!$G55-1&gt;=BS$3),'Step 1_Expenditure2'!$E55*((1+'Step 1_Expenditure2'!$H55)^(BS$3-1)),0),IF(BS$3='Step 1_Expenditure2'!$F55,'Step 1_Expenditure2'!$E55,0))))</f>
        <v/>
      </c>
      <c r="BT33" s="55" t="str">
        <f>IF(BT$3="","",IF('Step 1_Expenditure2'!$E55=0,0,IF('Step 1_Expenditure2'!$D55="OPEX",IF(AND(BT$3&gt;='Step 1_Expenditure2'!$F55,'Step 1_Expenditure2'!$F55+'Step 1_Expenditure2'!$G55-1&gt;=BT$3),'Step 1_Expenditure2'!$E55*((1+'Step 1_Expenditure2'!$H55)^(BT$3-1)),0),IF(BT$3='Step 1_Expenditure2'!$F55,'Step 1_Expenditure2'!$E55,0))))</f>
        <v/>
      </c>
      <c r="BU33" s="55" t="str">
        <f>IF(BU$3="","",IF('Step 1_Expenditure2'!$E55=0,0,IF('Step 1_Expenditure2'!$D55="OPEX",IF(AND(BU$3&gt;='Step 1_Expenditure2'!$F55,'Step 1_Expenditure2'!$F55+'Step 1_Expenditure2'!$G55-1&gt;=BU$3),'Step 1_Expenditure2'!$E55*((1+'Step 1_Expenditure2'!$H55)^(BU$3-1)),0),IF(BU$3='Step 1_Expenditure2'!$F55,'Step 1_Expenditure2'!$E55,0))))</f>
        <v/>
      </c>
      <c r="BV33" s="55" t="str">
        <f>IF(BV$3="","",IF('Step 1_Expenditure2'!$E55=0,0,IF('Step 1_Expenditure2'!$D55="OPEX",IF(AND(BV$3&gt;='Step 1_Expenditure2'!$F55,'Step 1_Expenditure2'!$F55+'Step 1_Expenditure2'!$G55-1&gt;=BV$3),'Step 1_Expenditure2'!$E55*((1+'Step 1_Expenditure2'!$H55)^(BV$3-1)),0),IF(BV$3='Step 1_Expenditure2'!$F55,'Step 1_Expenditure2'!$E55,0))))</f>
        <v/>
      </c>
      <c r="BW33" s="55" t="str">
        <f>IF(BW$3="","",IF('Step 1_Expenditure2'!$E55=0,0,IF('Step 1_Expenditure2'!$D55="OPEX",IF(AND(BW$3&gt;='Step 1_Expenditure2'!$F55,'Step 1_Expenditure2'!$F55+'Step 1_Expenditure2'!$G55-1&gt;=BW$3),'Step 1_Expenditure2'!$E55*((1+'Step 1_Expenditure2'!$H55)^(BW$3-1)),0),IF(BW$3='Step 1_Expenditure2'!$F55,'Step 1_Expenditure2'!$E55,0))))</f>
        <v/>
      </c>
      <c r="BX33" s="55" t="str">
        <f>IF(BX$3="","",IF('Step 1_Expenditure2'!$E55=0,0,IF('Step 1_Expenditure2'!$D55="OPEX",IF(AND(BX$3&gt;='Step 1_Expenditure2'!$F55,'Step 1_Expenditure2'!$F55+'Step 1_Expenditure2'!$G55-1&gt;=BX$3),'Step 1_Expenditure2'!$E55*((1+'Step 1_Expenditure2'!$H55)^(BX$3-1)),0),IF(BX$3='Step 1_Expenditure2'!$F55,'Step 1_Expenditure2'!$E55,0))))</f>
        <v/>
      </c>
      <c r="BY33" s="55" t="str">
        <f>IF(BY$3="","",IF('Step 1_Expenditure2'!$E55=0,0,IF('Step 1_Expenditure2'!$D55="OPEX",IF(AND(BY$3&gt;='Step 1_Expenditure2'!$F55,'Step 1_Expenditure2'!$F55+'Step 1_Expenditure2'!$G55-1&gt;=BY$3),'Step 1_Expenditure2'!$E55*((1+'Step 1_Expenditure2'!$H55)^(BY$3-1)),0),IF(BY$3='Step 1_Expenditure2'!$F55,'Step 1_Expenditure2'!$E55,0))))</f>
        <v/>
      </c>
      <c r="BZ33" s="55" t="str">
        <f>IF(BZ$3="","",IF('Step 1_Expenditure2'!$E55=0,0,IF('Step 1_Expenditure2'!$D55="OPEX",IF(AND(BZ$3&gt;='Step 1_Expenditure2'!$F55,'Step 1_Expenditure2'!$F55+'Step 1_Expenditure2'!$G55-1&gt;=BZ$3),'Step 1_Expenditure2'!$E55*((1+'Step 1_Expenditure2'!$H55)^(BZ$3-1)),0),IF(BZ$3='Step 1_Expenditure2'!$F55,'Step 1_Expenditure2'!$E55,0))))</f>
        <v/>
      </c>
      <c r="CA33" s="55" t="str">
        <f>IF(CA$3="","",IF('Step 1_Expenditure2'!$E55=0,0,IF('Step 1_Expenditure2'!$D55="OPEX",IF(AND(CA$3&gt;='Step 1_Expenditure2'!$F55,'Step 1_Expenditure2'!$F55+'Step 1_Expenditure2'!$G55-1&gt;=CA$3),'Step 1_Expenditure2'!$E55*((1+'Step 1_Expenditure2'!$H55)^(CA$3-1)),0),IF(CA$3='Step 1_Expenditure2'!$F55,'Step 1_Expenditure2'!$E55,0))))</f>
        <v/>
      </c>
      <c r="CB33" s="55" t="str">
        <f>IF(CB$3="","",IF('Step 1_Expenditure2'!$E55=0,0,IF('Step 1_Expenditure2'!$D55="OPEX",IF(AND(CB$3&gt;='Step 1_Expenditure2'!$F55,'Step 1_Expenditure2'!$F55+'Step 1_Expenditure2'!$G55-1&gt;=CB$3),'Step 1_Expenditure2'!$E55*((1+'Step 1_Expenditure2'!$H55)^(CB$3-1)),0),IF(CB$3='Step 1_Expenditure2'!$F55,'Step 1_Expenditure2'!$E55,0))))</f>
        <v/>
      </c>
      <c r="CC33" s="55" t="str">
        <f>IF(CC$3="","",IF('Step 1_Expenditure2'!$E55=0,0,IF('Step 1_Expenditure2'!$D55="OPEX",IF(AND(CC$3&gt;='Step 1_Expenditure2'!$F55,'Step 1_Expenditure2'!$F55+'Step 1_Expenditure2'!$G55-1&gt;=CC$3),'Step 1_Expenditure2'!$E55*((1+'Step 1_Expenditure2'!$H55)^(CC$3-1)),0),IF(CC$3='Step 1_Expenditure2'!$F55,'Step 1_Expenditure2'!$E55,0))))</f>
        <v/>
      </c>
      <c r="CD33" s="55" t="str">
        <f>IF(CD$3="","",IF('Step 1_Expenditure2'!$E55=0,0,IF('Step 1_Expenditure2'!$D55="OPEX",IF(AND(CD$3&gt;='Step 1_Expenditure2'!$F55,'Step 1_Expenditure2'!$F55+'Step 1_Expenditure2'!$G55-1&gt;=CD$3),'Step 1_Expenditure2'!$E55*((1+'Step 1_Expenditure2'!$H55)^(CD$3-1)),0),IF(CD$3='Step 1_Expenditure2'!$F55,'Step 1_Expenditure2'!$E55,0))))</f>
        <v/>
      </c>
      <c r="CE33" s="55" t="str">
        <f>IF(CE$3="","",IF('Step 1_Expenditure2'!$E55=0,0,IF('Step 1_Expenditure2'!$D55="OPEX",IF(AND(CE$3&gt;='Step 1_Expenditure2'!$F55,'Step 1_Expenditure2'!$F55+'Step 1_Expenditure2'!$G55-1&gt;=CE$3),'Step 1_Expenditure2'!$E55*((1+'Step 1_Expenditure2'!$H55)^(CE$3-1)),0),IF(CE$3='Step 1_Expenditure2'!$F55,'Step 1_Expenditure2'!$E55,0))))</f>
        <v/>
      </c>
      <c r="CF33" s="55" t="str">
        <f>IF(CF$3="","",IF('Step 1_Expenditure2'!$E55=0,0,IF('Step 1_Expenditure2'!$D55="OPEX",IF(AND(CF$3&gt;='Step 1_Expenditure2'!$F55,'Step 1_Expenditure2'!$F55+'Step 1_Expenditure2'!$G55-1&gt;=CF$3),'Step 1_Expenditure2'!$E55*((1+'Step 1_Expenditure2'!$H55)^(CF$3-1)),0),IF(CF$3='Step 1_Expenditure2'!$F55,'Step 1_Expenditure2'!$E55,0))))</f>
        <v/>
      </c>
      <c r="CG33" s="55" t="str">
        <f>IF(CG$3="","",IF('Step 1_Expenditure2'!$E55=0,0,IF('Step 1_Expenditure2'!$D55="OPEX",IF(AND(CG$3&gt;='Step 1_Expenditure2'!$F55,'Step 1_Expenditure2'!$F55+'Step 1_Expenditure2'!$G55-1&gt;=CG$3),'Step 1_Expenditure2'!$E55*((1+'Step 1_Expenditure2'!$H55)^(CG$3-1)),0),IF(CG$3='Step 1_Expenditure2'!$F55,'Step 1_Expenditure2'!$E55,0))))</f>
        <v/>
      </c>
      <c r="CH33" s="55" t="str">
        <f>IF(CH$3="","",IF('Step 1_Expenditure2'!$E55=0,0,IF('Step 1_Expenditure2'!$D55="OPEX",IF(AND(CH$3&gt;='Step 1_Expenditure2'!$F55,'Step 1_Expenditure2'!$F55+'Step 1_Expenditure2'!$G55-1&gt;=CH$3),'Step 1_Expenditure2'!$E55*((1+'Step 1_Expenditure2'!$H55)^(CH$3-1)),0),IF(CH$3='Step 1_Expenditure2'!$F55,'Step 1_Expenditure2'!$E55,0))))</f>
        <v/>
      </c>
      <c r="CI33" s="55" t="str">
        <f>IF(CI$3="","",IF('Step 1_Expenditure2'!$E55=0,0,IF('Step 1_Expenditure2'!$D55="OPEX",IF(AND(CI$3&gt;='Step 1_Expenditure2'!$F55,'Step 1_Expenditure2'!$F55+'Step 1_Expenditure2'!$G55-1&gt;=CI$3),'Step 1_Expenditure2'!$E55*((1+'Step 1_Expenditure2'!$H55)^(CI$3-1)),0),IF(CI$3='Step 1_Expenditure2'!$F55,'Step 1_Expenditure2'!$E55,0))))</f>
        <v/>
      </c>
      <c r="CJ33" s="55" t="str">
        <f>IF(CJ$3="","",IF('Step 1_Expenditure2'!$E55=0,0,IF('Step 1_Expenditure2'!$D55="OPEX",IF(AND(CJ$3&gt;='Step 1_Expenditure2'!$F55,'Step 1_Expenditure2'!$F55+'Step 1_Expenditure2'!$G55-1&gt;=CJ$3),'Step 1_Expenditure2'!$E55*((1+'Step 1_Expenditure2'!$H55)^(CJ$3-1)),0),IF(CJ$3='Step 1_Expenditure2'!$F55,'Step 1_Expenditure2'!$E55,0))))</f>
        <v/>
      </c>
      <c r="CK33" s="55" t="str">
        <f>IF(CK$3="","",IF('Step 1_Expenditure2'!$E55=0,0,IF('Step 1_Expenditure2'!$D55="OPEX",IF(AND(CK$3&gt;='Step 1_Expenditure2'!$F55,'Step 1_Expenditure2'!$F55+'Step 1_Expenditure2'!$G55-1&gt;=CK$3),'Step 1_Expenditure2'!$E55*((1+'Step 1_Expenditure2'!$H55)^(CK$3-1)),0),IF(CK$3='Step 1_Expenditure2'!$F55,'Step 1_Expenditure2'!$E55,0))))</f>
        <v/>
      </c>
      <c r="CL33" s="55" t="str">
        <f>IF(CL$3="","",IF('Step 1_Expenditure2'!$E55=0,0,IF('Step 1_Expenditure2'!$D55="OPEX",IF(AND(CL$3&gt;='Step 1_Expenditure2'!$F55,'Step 1_Expenditure2'!$F55+'Step 1_Expenditure2'!$G55-1&gt;=CL$3),'Step 1_Expenditure2'!$E55*((1+'Step 1_Expenditure2'!$H55)^(CL$3-1)),0),IF(CL$3='Step 1_Expenditure2'!$F55,'Step 1_Expenditure2'!$E55,0))))</f>
        <v/>
      </c>
      <c r="CM33" s="55" t="str">
        <f>IF(CM$3="","",IF('Step 1_Expenditure2'!$E55=0,0,IF('Step 1_Expenditure2'!$D55="OPEX",IF(AND(CM$3&gt;='Step 1_Expenditure2'!$F55,'Step 1_Expenditure2'!$F55+'Step 1_Expenditure2'!$G55-1&gt;=CM$3),'Step 1_Expenditure2'!$E55*((1+'Step 1_Expenditure2'!$H55)^(CM$3-1)),0),IF(CM$3='Step 1_Expenditure2'!$F55,'Step 1_Expenditure2'!$E55,0))))</f>
        <v/>
      </c>
      <c r="CN33" s="55" t="str">
        <f>IF(CN$3="","",IF('Step 1_Expenditure2'!$E55=0,0,IF('Step 1_Expenditure2'!$D55="OPEX",IF(AND(CN$3&gt;='Step 1_Expenditure2'!$F55,'Step 1_Expenditure2'!$F55+'Step 1_Expenditure2'!$G55-1&gt;=CN$3),'Step 1_Expenditure2'!$E55*((1+'Step 1_Expenditure2'!$H55)^(CN$3-1)),0),IF(CN$3='Step 1_Expenditure2'!$F55,'Step 1_Expenditure2'!$E55,0))))</f>
        <v/>
      </c>
      <c r="CO33" s="55" t="str">
        <f>IF(CO$3="","",IF('Step 1_Expenditure2'!$E55=0,0,IF('Step 1_Expenditure2'!$D55="OPEX",IF(AND(CO$3&gt;='Step 1_Expenditure2'!$F55,'Step 1_Expenditure2'!$F55+'Step 1_Expenditure2'!$G55-1&gt;=CO$3),'Step 1_Expenditure2'!$E55*((1+'Step 1_Expenditure2'!$H55)^(CO$3-1)),0),IF(CO$3='Step 1_Expenditure2'!$F55,'Step 1_Expenditure2'!$E55,0))))</f>
        <v/>
      </c>
      <c r="CP33" s="55" t="str">
        <f>IF(CP$3="","",IF('Step 1_Expenditure2'!$E55=0,0,IF('Step 1_Expenditure2'!$D55="OPEX",IF(AND(CP$3&gt;='Step 1_Expenditure2'!$F55,'Step 1_Expenditure2'!$F55+'Step 1_Expenditure2'!$G55-1&gt;=CP$3),'Step 1_Expenditure2'!$E55*((1+'Step 1_Expenditure2'!$H55)^(CP$3-1)),0),IF(CP$3='Step 1_Expenditure2'!$F55,'Step 1_Expenditure2'!$E55,0))))</f>
        <v/>
      </c>
      <c r="CQ33" s="55" t="str">
        <f>IF(CQ$3="","",IF('Step 1_Expenditure2'!$E55=0,0,IF('Step 1_Expenditure2'!$D55="OPEX",IF(AND(CQ$3&gt;='Step 1_Expenditure2'!$F55,'Step 1_Expenditure2'!$F55+'Step 1_Expenditure2'!$G55-1&gt;=CQ$3),'Step 1_Expenditure2'!$E55*((1+'Step 1_Expenditure2'!$H55)^(CQ$3-1)),0),IF(CQ$3='Step 1_Expenditure2'!$F55,'Step 1_Expenditure2'!$E55,0))))</f>
        <v/>
      </c>
      <c r="CR33" s="55" t="str">
        <f>IF(CR$3="","",IF('Step 1_Expenditure2'!$E55=0,0,IF('Step 1_Expenditure2'!$D55="OPEX",IF(AND(CR$3&gt;='Step 1_Expenditure2'!$F55,'Step 1_Expenditure2'!$F55+'Step 1_Expenditure2'!$G55-1&gt;=CR$3),'Step 1_Expenditure2'!$E55*((1+'Step 1_Expenditure2'!$H55)^(CR$3-1)),0),IF(CR$3='Step 1_Expenditure2'!$F55,'Step 1_Expenditure2'!$E55,0))))</f>
        <v/>
      </c>
      <c r="CS33" s="55" t="str">
        <f>IF(CS$3="","",IF('Step 1_Expenditure2'!$E55=0,0,IF('Step 1_Expenditure2'!$D55="OPEX",IF(AND(CS$3&gt;='Step 1_Expenditure2'!$F55,'Step 1_Expenditure2'!$F55+'Step 1_Expenditure2'!$G55-1&gt;=CS$3),'Step 1_Expenditure2'!$E55*((1+'Step 1_Expenditure2'!$H55)^(CS$3-1)),0),IF(CS$3='Step 1_Expenditure2'!$F55,'Step 1_Expenditure2'!$E55,0))))</f>
        <v/>
      </c>
      <c r="CT33" s="55" t="str">
        <f>IF(CT$3="","",IF('Step 1_Expenditure2'!$E55=0,0,IF('Step 1_Expenditure2'!$D55="OPEX",IF(AND(CT$3&gt;='Step 1_Expenditure2'!$F55,'Step 1_Expenditure2'!$F55+'Step 1_Expenditure2'!$G55-1&gt;=CT$3),'Step 1_Expenditure2'!$E55*((1+'Step 1_Expenditure2'!$H55)^(CT$3-1)),0),IF(CT$3='Step 1_Expenditure2'!$F55,'Step 1_Expenditure2'!$E55,0))))</f>
        <v/>
      </c>
      <c r="CU33" s="55" t="str">
        <f>IF(CU$3="","",IF('Step 1_Expenditure2'!$E55=0,0,IF('Step 1_Expenditure2'!$D55="OPEX",IF(AND(CU$3&gt;='Step 1_Expenditure2'!$F55,'Step 1_Expenditure2'!$F55+'Step 1_Expenditure2'!$G55-1&gt;=CU$3),'Step 1_Expenditure2'!$E55*((1+'Step 1_Expenditure2'!$H55)^(CU$3-1)),0),IF(CU$3='Step 1_Expenditure2'!$F55,'Step 1_Expenditure2'!$E55,0))))</f>
        <v/>
      </c>
      <c r="CV33" s="55" t="str">
        <f>IF(CV$3="","",IF('Step 1_Expenditure2'!$E55=0,0,IF('Step 1_Expenditure2'!$D55="OPEX",IF(AND(CV$3&gt;='Step 1_Expenditure2'!$F55,'Step 1_Expenditure2'!$F55+'Step 1_Expenditure2'!$G55-1&gt;=CV$3),'Step 1_Expenditure2'!$E55*((1+'Step 1_Expenditure2'!$H55)^(CV$3-1)),0),IF(CV$3='Step 1_Expenditure2'!$F55,'Step 1_Expenditure2'!$E55,0))))</f>
        <v/>
      </c>
      <c r="CW33" s="55" t="str">
        <f>IF(CW$3="","",IF('Step 1_Expenditure2'!$E55=0,0,IF('Step 1_Expenditure2'!$D55="OPEX",IF(AND(CW$3&gt;='Step 1_Expenditure2'!$F55,'Step 1_Expenditure2'!$F55+'Step 1_Expenditure2'!$G55-1&gt;=CW$3),'Step 1_Expenditure2'!$E55*((1+'Step 1_Expenditure2'!$H55)^(CW$3-1)),0),IF(CW$3='Step 1_Expenditure2'!$F55,'Step 1_Expenditure2'!$E55,0))))</f>
        <v/>
      </c>
      <c r="CX33" s="55" t="str">
        <f>IF(CX$3="","",IF('Step 1_Expenditure2'!$E55=0,0,IF('Step 1_Expenditure2'!$D55="OPEX",IF(AND(CX$3&gt;='Step 1_Expenditure2'!$F55,'Step 1_Expenditure2'!$F55+'Step 1_Expenditure2'!$G55-1&gt;=CX$3),'Step 1_Expenditure2'!$E55*((1+'Step 1_Expenditure2'!$H55)^(CX$3-1)),0),IF(CX$3='Step 1_Expenditure2'!$F55,'Step 1_Expenditure2'!$E55,0))))</f>
        <v/>
      </c>
      <c r="CY33" s="55" t="str">
        <f>IF(CY$3="","",IF('Step 1_Expenditure2'!$E55=0,0,IF('Step 1_Expenditure2'!$D55="OPEX",IF(AND(CY$3&gt;='Step 1_Expenditure2'!$F55,'Step 1_Expenditure2'!$F55+'Step 1_Expenditure2'!$G55-1&gt;=CY$3),'Step 1_Expenditure2'!$E55*((1+'Step 1_Expenditure2'!$H55)^(CY$3-1)),0),IF(CY$3='Step 1_Expenditure2'!$F55,'Step 1_Expenditure2'!$E55,0))))</f>
        <v/>
      </c>
      <c r="CZ33" s="55" t="str">
        <f>IF(CZ$3="","",IF('Step 1_Expenditure2'!$E55=0,0,IF('Step 1_Expenditure2'!$D55="OPEX",IF(AND(CZ$3&gt;='Step 1_Expenditure2'!$F55,'Step 1_Expenditure2'!$F55+'Step 1_Expenditure2'!$G55-1&gt;=CZ$3),'Step 1_Expenditure2'!$E55*((1+'Step 1_Expenditure2'!$H55)^(CZ$3-1)),0),IF(CZ$3='Step 1_Expenditure2'!$F55,'Step 1_Expenditure2'!$E55,0))))</f>
        <v/>
      </c>
      <c r="DA33" s="55" t="str">
        <f>IF(DA$3="","",IF('Step 1_Expenditure2'!$E55=0,0,IF('Step 1_Expenditure2'!$D55="OPEX",IF(AND(DA$3&gt;='Step 1_Expenditure2'!$F55,'Step 1_Expenditure2'!$F55+'Step 1_Expenditure2'!$G55-1&gt;=DA$3),'Step 1_Expenditure2'!$E55*((1+'Step 1_Expenditure2'!$H55)^(DA$3-1)),0),IF(DA$3='Step 1_Expenditure2'!$F55,'Step 1_Expenditure2'!$E55,0))))</f>
        <v/>
      </c>
      <c r="DB33" s="55" t="str">
        <f>IF(DB$3="","",IF('Step 1_Expenditure2'!$E55=0,0,IF('Step 1_Expenditure2'!$D55="OPEX",IF(AND(DB$3&gt;='Step 1_Expenditure2'!$F55,'Step 1_Expenditure2'!$F55+'Step 1_Expenditure2'!$G55-1&gt;=DB$3),'Step 1_Expenditure2'!$E55*((1+'Step 1_Expenditure2'!$H55)^(DB$3-1)),0),IF(DB$3='Step 1_Expenditure2'!$F55,'Step 1_Expenditure2'!$E55,0))))</f>
        <v/>
      </c>
    </row>
    <row r="34" spans="1:106" x14ac:dyDescent="0.25">
      <c r="A34" s="3">
        <f t="shared" si="0"/>
        <v>0</v>
      </c>
      <c r="B34" s="22" t="str">
        <f>IF('Step 1_Expenditure2'!E56&gt;0,'Step 1_Expenditure2'!B56,"")</f>
        <v/>
      </c>
      <c r="C34" s="152" t="str">
        <f>IF('Step 1_Expenditure2'!E56&gt;0,'Step 1_Expenditure2'!D56,"")</f>
        <v/>
      </c>
      <c r="D34" s="158" t="str">
        <f>IF('Step 1_Expenditure2'!E56&gt;0,IF('Step 1_Expenditure2'!F56+'Step 1_Expenditure2'!G56&gt;'Step 1_Expenditure2'!$C$20,'Step 1_Expenditure2'!$C$20,'Step 1_Expenditure2'!F56+'Step 1_Expenditure2'!G56),"")</f>
        <v/>
      </c>
      <c r="E34" s="22" t="str">
        <f>IF('Step 1_Expenditure2'!E56&gt;0,'Step 1_Expenditure2'!C56,"")</f>
        <v/>
      </c>
      <c r="F34" s="55">
        <f>IF(F$3="","",IF('Step 1_Expenditure2'!$E56=0,0,IF('Step 1_Expenditure2'!$D56="OPEX",IF(AND(F$3&gt;='Step 1_Expenditure2'!$F56,'Step 1_Expenditure2'!$F56+'Step 1_Expenditure2'!$G56-1&gt;=F$3),'Step 1_Expenditure2'!$E56*((1+'Step 1_Expenditure2'!$H56)^(F$3)),0),IF(F$3='Step 1_Expenditure2'!$F56,'Step 1_Expenditure2'!$E56,0))))</f>
        <v>0</v>
      </c>
      <c r="G34" s="55">
        <f>IF(G$3="","",IF('Step 1_Expenditure2'!$E56=0,0,IF('Step 1_Expenditure2'!$D56="OPEX",IF(AND(G$3&gt;='Step 1_Expenditure2'!$F56,'Step 1_Expenditure2'!$F56+'Step 1_Expenditure2'!$G56-1&gt;=G$3),'Step 1_Expenditure2'!$E56*((1+'Step 1_Expenditure2'!$H56)^(G$3-1)),0),IF(G$3='Step 1_Expenditure2'!$F56,'Step 1_Expenditure2'!$E56,0))))</f>
        <v>0</v>
      </c>
      <c r="H34" s="55">
        <f>IF(H$3="","",IF('Step 1_Expenditure2'!$E56=0,0,IF('Step 1_Expenditure2'!$D56="OPEX",IF(AND(H$3&gt;='Step 1_Expenditure2'!$F56,'Step 1_Expenditure2'!$F56+'Step 1_Expenditure2'!$G56-1&gt;=H$3),'Step 1_Expenditure2'!$E56*((1+'Step 1_Expenditure2'!$H56)^(H$3-1)),0),IF(H$3='Step 1_Expenditure2'!$F56,'Step 1_Expenditure2'!$E56,0))))</f>
        <v>0</v>
      </c>
      <c r="I34" s="55">
        <f>IF(I$3="","",IF('Step 1_Expenditure2'!$E56=0,0,IF('Step 1_Expenditure2'!$D56="OPEX",IF(AND(I$3&gt;='Step 1_Expenditure2'!$F56,'Step 1_Expenditure2'!$F56+'Step 1_Expenditure2'!$G56-1&gt;=I$3),'Step 1_Expenditure2'!$E56*((1+'Step 1_Expenditure2'!$H56)^(I$3-1)),0),IF(I$3='Step 1_Expenditure2'!$F56,'Step 1_Expenditure2'!$E56,0))))</f>
        <v>0</v>
      </c>
      <c r="J34" s="55">
        <f>IF(J$3="","",IF('Step 1_Expenditure2'!$E56=0,0,IF('Step 1_Expenditure2'!$D56="OPEX",IF(AND(J$3&gt;='Step 1_Expenditure2'!$F56,'Step 1_Expenditure2'!$F56+'Step 1_Expenditure2'!$G56-1&gt;=J$3),'Step 1_Expenditure2'!$E56*((1+'Step 1_Expenditure2'!$H56)^(J$3-1)),0),IF(J$3='Step 1_Expenditure2'!$F56,'Step 1_Expenditure2'!$E56,0))))</f>
        <v>0</v>
      </c>
      <c r="K34" s="55">
        <f>IF(K$3="","",IF('Step 1_Expenditure2'!$E56=0,0,IF('Step 1_Expenditure2'!$D56="OPEX",IF(AND(K$3&gt;='Step 1_Expenditure2'!$F56,'Step 1_Expenditure2'!$F56+'Step 1_Expenditure2'!$G56-1&gt;=K$3),'Step 1_Expenditure2'!$E56*((1+'Step 1_Expenditure2'!$H56)^(K$3-1)),0),IF(K$3='Step 1_Expenditure2'!$F56,'Step 1_Expenditure2'!$E56,0))))</f>
        <v>0</v>
      </c>
      <c r="L34" s="55">
        <f>IF(L$3="","",IF('Step 1_Expenditure2'!$E56=0,0,IF('Step 1_Expenditure2'!$D56="OPEX",IF(AND(L$3&gt;='Step 1_Expenditure2'!$F56,'Step 1_Expenditure2'!$F56+'Step 1_Expenditure2'!$G56-1&gt;=L$3),'Step 1_Expenditure2'!$E56*((1+'Step 1_Expenditure2'!$H56)^(L$3-1)),0),IF(L$3='Step 1_Expenditure2'!$F56,'Step 1_Expenditure2'!$E56,0))))</f>
        <v>0</v>
      </c>
      <c r="M34" s="55">
        <f>IF(M$3="","",IF('Step 1_Expenditure2'!$E56=0,0,IF('Step 1_Expenditure2'!$D56="OPEX",IF(AND(M$3&gt;='Step 1_Expenditure2'!$F56,'Step 1_Expenditure2'!$F56+'Step 1_Expenditure2'!$G56-1&gt;=M$3),'Step 1_Expenditure2'!$E56*((1+'Step 1_Expenditure2'!$H56)^(M$3-1)),0),IF(M$3='Step 1_Expenditure2'!$F56,'Step 1_Expenditure2'!$E56,0))))</f>
        <v>0</v>
      </c>
      <c r="N34" s="55">
        <f>IF(N$3="","",IF('Step 1_Expenditure2'!$E56=0,0,IF('Step 1_Expenditure2'!$D56="OPEX",IF(AND(N$3&gt;='Step 1_Expenditure2'!$F56,'Step 1_Expenditure2'!$F56+'Step 1_Expenditure2'!$G56-1&gt;=N$3),'Step 1_Expenditure2'!$E56*((1+'Step 1_Expenditure2'!$H56)^(N$3-1)),0),IF(N$3='Step 1_Expenditure2'!$F56,'Step 1_Expenditure2'!$E56,0))))</f>
        <v>0</v>
      </c>
      <c r="O34" s="55">
        <f>IF(O$3="","",IF('Step 1_Expenditure2'!$E56=0,0,IF('Step 1_Expenditure2'!$D56="OPEX",IF(AND(O$3&gt;='Step 1_Expenditure2'!$F56,'Step 1_Expenditure2'!$F56+'Step 1_Expenditure2'!$G56-1&gt;=O$3),'Step 1_Expenditure2'!$E56*((1+'Step 1_Expenditure2'!$H56)^(O$3-1)),0),IF(O$3='Step 1_Expenditure2'!$F56,'Step 1_Expenditure2'!$E56,0))))</f>
        <v>0</v>
      </c>
      <c r="P34" s="55">
        <f>IF(P$3="","",IF('Step 1_Expenditure2'!$E56=0,0,IF('Step 1_Expenditure2'!$D56="OPEX",IF(AND(P$3&gt;='Step 1_Expenditure2'!$F56,'Step 1_Expenditure2'!$F56+'Step 1_Expenditure2'!$G56-1&gt;=P$3),'Step 1_Expenditure2'!$E56*((1+'Step 1_Expenditure2'!$H56)^(P$3-1)),0),IF(P$3='Step 1_Expenditure2'!$F56,'Step 1_Expenditure2'!$E56,0))))</f>
        <v>0</v>
      </c>
      <c r="Q34" s="55">
        <f>IF(Q$3="","",IF('Step 1_Expenditure2'!$E56=0,0,IF('Step 1_Expenditure2'!$D56="OPEX",IF(AND(Q$3&gt;='Step 1_Expenditure2'!$F56,'Step 1_Expenditure2'!$F56+'Step 1_Expenditure2'!$G56-1&gt;=Q$3),'Step 1_Expenditure2'!$E56*((1+'Step 1_Expenditure2'!$H56)^(Q$3-1)),0),IF(Q$3='Step 1_Expenditure2'!$F56,'Step 1_Expenditure2'!$E56,0))))</f>
        <v>0</v>
      </c>
      <c r="R34" s="55">
        <f>IF(R$3="","",IF('Step 1_Expenditure2'!$E56=0,0,IF('Step 1_Expenditure2'!$D56="OPEX",IF(AND(R$3&gt;='Step 1_Expenditure2'!$F56,'Step 1_Expenditure2'!$F56+'Step 1_Expenditure2'!$G56-1&gt;=R$3),'Step 1_Expenditure2'!$E56*((1+'Step 1_Expenditure2'!$H56)^(R$3-1)),0),IF(R$3='Step 1_Expenditure2'!$F56,'Step 1_Expenditure2'!$E56,0))))</f>
        <v>0</v>
      </c>
      <c r="S34" s="55">
        <f>IF(S$3="","",IF('Step 1_Expenditure2'!$E56=0,0,IF('Step 1_Expenditure2'!$D56="OPEX",IF(AND(S$3&gt;='Step 1_Expenditure2'!$F56,'Step 1_Expenditure2'!$F56+'Step 1_Expenditure2'!$G56-1&gt;=S$3),'Step 1_Expenditure2'!$E56*((1+'Step 1_Expenditure2'!$H56)^(S$3-1)),0),IF(S$3='Step 1_Expenditure2'!$F56,'Step 1_Expenditure2'!$E56,0))))</f>
        <v>0</v>
      </c>
      <c r="T34" s="55">
        <f>IF(T$3="","",IF('Step 1_Expenditure2'!$E56=0,0,IF('Step 1_Expenditure2'!$D56="OPEX",IF(AND(T$3&gt;='Step 1_Expenditure2'!$F56,'Step 1_Expenditure2'!$F56+'Step 1_Expenditure2'!$G56-1&gt;=T$3),'Step 1_Expenditure2'!$E56*((1+'Step 1_Expenditure2'!$H56)^(T$3-1)),0),IF(T$3='Step 1_Expenditure2'!$F56,'Step 1_Expenditure2'!$E56,0))))</f>
        <v>0</v>
      </c>
      <c r="U34" s="55">
        <f>IF(U$3="","",IF('Step 1_Expenditure2'!$E56=0,0,IF('Step 1_Expenditure2'!$D56="OPEX",IF(AND(U$3&gt;='Step 1_Expenditure2'!$F56,'Step 1_Expenditure2'!$F56+'Step 1_Expenditure2'!$G56-1&gt;=U$3),'Step 1_Expenditure2'!$E56*((1+'Step 1_Expenditure2'!$H56)^(U$3-1)),0),IF(U$3='Step 1_Expenditure2'!$F56,'Step 1_Expenditure2'!$E56,0))))</f>
        <v>0</v>
      </c>
      <c r="V34" s="55">
        <f>IF(V$3="","",IF('Step 1_Expenditure2'!$E56=0,0,IF('Step 1_Expenditure2'!$D56="OPEX",IF(AND(V$3&gt;='Step 1_Expenditure2'!$F56,'Step 1_Expenditure2'!$F56+'Step 1_Expenditure2'!$G56-1&gt;=V$3),'Step 1_Expenditure2'!$E56*((1+'Step 1_Expenditure2'!$H56)^(V$3-1)),0),IF(V$3='Step 1_Expenditure2'!$F56,'Step 1_Expenditure2'!$E56,0))))</f>
        <v>0</v>
      </c>
      <c r="W34" s="55">
        <f>IF(W$3="","",IF('Step 1_Expenditure2'!$E56=0,0,IF('Step 1_Expenditure2'!$D56="OPEX",IF(AND(W$3&gt;='Step 1_Expenditure2'!$F56,'Step 1_Expenditure2'!$F56+'Step 1_Expenditure2'!$G56-1&gt;=W$3),'Step 1_Expenditure2'!$E56*((1+'Step 1_Expenditure2'!$H56)^(W$3-1)),0),IF(W$3='Step 1_Expenditure2'!$F56,'Step 1_Expenditure2'!$E56,0))))</f>
        <v>0</v>
      </c>
      <c r="X34" s="55">
        <f>IF(X$3="","",IF('Step 1_Expenditure2'!$E56=0,0,IF('Step 1_Expenditure2'!$D56="OPEX",IF(AND(X$3&gt;='Step 1_Expenditure2'!$F56,'Step 1_Expenditure2'!$F56+'Step 1_Expenditure2'!$G56-1&gt;=X$3),'Step 1_Expenditure2'!$E56*((1+'Step 1_Expenditure2'!$H56)^(X$3-1)),0),IF(X$3='Step 1_Expenditure2'!$F56,'Step 1_Expenditure2'!$E56,0))))</f>
        <v>0</v>
      </c>
      <c r="Y34" s="55">
        <f>IF(Y$3="","",IF('Step 1_Expenditure2'!$E56=0,0,IF('Step 1_Expenditure2'!$D56="OPEX",IF(AND(Y$3&gt;='Step 1_Expenditure2'!$F56,'Step 1_Expenditure2'!$F56+'Step 1_Expenditure2'!$G56-1&gt;=Y$3),'Step 1_Expenditure2'!$E56*((1+'Step 1_Expenditure2'!$H56)^(Y$3-1)),0),IF(Y$3='Step 1_Expenditure2'!$F56,'Step 1_Expenditure2'!$E56,0))))</f>
        <v>0</v>
      </c>
      <c r="Z34" s="55">
        <f>IF(Z$3="","",IF('Step 1_Expenditure2'!$E56=0,0,IF('Step 1_Expenditure2'!$D56="OPEX",IF(AND(Z$3&gt;='Step 1_Expenditure2'!$F56,'Step 1_Expenditure2'!$F56+'Step 1_Expenditure2'!$G56-1&gt;=Z$3),'Step 1_Expenditure2'!$E56*((1+'Step 1_Expenditure2'!$H56)^(Z$3-1)),0),IF(Z$3='Step 1_Expenditure2'!$F56,'Step 1_Expenditure2'!$E56,0))))</f>
        <v>0</v>
      </c>
      <c r="AA34" s="55" t="str">
        <f>IF(AA$3="","",IF('Step 1_Expenditure2'!$E56=0,0,IF('Step 1_Expenditure2'!$D56="OPEX",IF(AND(AA$3&gt;='Step 1_Expenditure2'!$F56,'Step 1_Expenditure2'!$F56+'Step 1_Expenditure2'!$G56-1&gt;=AA$3),'Step 1_Expenditure2'!$E56*((1+'Step 1_Expenditure2'!$H56)^(AA$3-1)),0),IF(AA$3='Step 1_Expenditure2'!$F56,'Step 1_Expenditure2'!$E56,0))))</f>
        <v/>
      </c>
      <c r="AB34" s="55" t="str">
        <f>IF(AB$3="","",IF('Step 1_Expenditure2'!$E56=0,0,IF('Step 1_Expenditure2'!$D56="OPEX",IF(AND(AB$3&gt;='Step 1_Expenditure2'!$F56,'Step 1_Expenditure2'!$F56+'Step 1_Expenditure2'!$G56-1&gt;=AB$3),'Step 1_Expenditure2'!$E56*((1+'Step 1_Expenditure2'!$H56)^(AB$3-1)),0),IF(AB$3='Step 1_Expenditure2'!$F56,'Step 1_Expenditure2'!$E56,0))))</f>
        <v/>
      </c>
      <c r="AC34" s="55" t="str">
        <f>IF(AC$3="","",IF('Step 1_Expenditure2'!$E56=0,0,IF('Step 1_Expenditure2'!$D56="OPEX",IF(AND(AC$3&gt;='Step 1_Expenditure2'!$F56,'Step 1_Expenditure2'!$F56+'Step 1_Expenditure2'!$G56-1&gt;=AC$3),'Step 1_Expenditure2'!$E56*((1+'Step 1_Expenditure2'!$H56)^(AC$3-1)),0),IF(AC$3='Step 1_Expenditure2'!$F56,'Step 1_Expenditure2'!$E56,0))))</f>
        <v/>
      </c>
      <c r="AD34" s="55" t="str">
        <f>IF(AD$3="","",IF('Step 1_Expenditure2'!$E56=0,0,IF('Step 1_Expenditure2'!$D56="OPEX",IF(AND(AD$3&gt;='Step 1_Expenditure2'!$F56,'Step 1_Expenditure2'!$F56+'Step 1_Expenditure2'!$G56-1&gt;=AD$3),'Step 1_Expenditure2'!$E56*((1+'Step 1_Expenditure2'!$H56)^(AD$3-1)),0),IF(AD$3='Step 1_Expenditure2'!$F56,'Step 1_Expenditure2'!$E56,0))))</f>
        <v/>
      </c>
      <c r="AE34" s="55" t="str">
        <f>IF(AE$3="","",IF('Step 1_Expenditure2'!$E56=0,0,IF('Step 1_Expenditure2'!$D56="OPEX",IF(AND(AE$3&gt;='Step 1_Expenditure2'!$F56,'Step 1_Expenditure2'!$F56+'Step 1_Expenditure2'!$G56-1&gt;=AE$3),'Step 1_Expenditure2'!$E56*((1+'Step 1_Expenditure2'!$H56)^(AE$3-1)),0),IF(AE$3='Step 1_Expenditure2'!$F56,'Step 1_Expenditure2'!$E56,0))))</f>
        <v/>
      </c>
      <c r="AF34" s="55" t="str">
        <f>IF(AF$3="","",IF('Step 1_Expenditure2'!$E56=0,0,IF('Step 1_Expenditure2'!$D56="OPEX",IF(AND(AF$3&gt;='Step 1_Expenditure2'!$F56,'Step 1_Expenditure2'!$F56+'Step 1_Expenditure2'!$G56-1&gt;=AF$3),'Step 1_Expenditure2'!$E56*((1+'Step 1_Expenditure2'!$H56)^(AF$3-1)),0),IF(AF$3='Step 1_Expenditure2'!$F56,'Step 1_Expenditure2'!$E56,0))))</f>
        <v/>
      </c>
      <c r="AG34" s="55" t="str">
        <f>IF(AG$3="","",IF('Step 1_Expenditure2'!$E56=0,0,IF('Step 1_Expenditure2'!$D56="OPEX",IF(AND(AG$3&gt;='Step 1_Expenditure2'!$F56,'Step 1_Expenditure2'!$F56+'Step 1_Expenditure2'!$G56-1&gt;=AG$3),'Step 1_Expenditure2'!$E56*((1+'Step 1_Expenditure2'!$H56)^(AG$3-1)),0),IF(AG$3='Step 1_Expenditure2'!$F56,'Step 1_Expenditure2'!$E56,0))))</f>
        <v/>
      </c>
      <c r="AH34" s="55" t="str">
        <f>IF(AH$3="","",IF('Step 1_Expenditure2'!$E56=0,0,IF('Step 1_Expenditure2'!$D56="OPEX",IF(AND(AH$3&gt;='Step 1_Expenditure2'!$F56,'Step 1_Expenditure2'!$F56+'Step 1_Expenditure2'!$G56-1&gt;=AH$3),'Step 1_Expenditure2'!$E56*((1+'Step 1_Expenditure2'!$H56)^(AH$3-1)),0),IF(AH$3='Step 1_Expenditure2'!$F56,'Step 1_Expenditure2'!$E56,0))))</f>
        <v/>
      </c>
      <c r="AI34" s="55" t="str">
        <f>IF(AI$3="","",IF('Step 1_Expenditure2'!$E56=0,0,IF('Step 1_Expenditure2'!$D56="OPEX",IF(AND(AI$3&gt;='Step 1_Expenditure2'!$F56,'Step 1_Expenditure2'!$F56+'Step 1_Expenditure2'!$G56-1&gt;=AI$3),'Step 1_Expenditure2'!$E56*((1+'Step 1_Expenditure2'!$H56)^(AI$3-1)),0),IF(AI$3='Step 1_Expenditure2'!$F56,'Step 1_Expenditure2'!$E56,0))))</f>
        <v/>
      </c>
      <c r="AJ34" s="55" t="str">
        <f>IF(AJ$3="","",IF('Step 1_Expenditure2'!$E56=0,0,IF('Step 1_Expenditure2'!$D56="OPEX",IF(AND(AJ$3&gt;='Step 1_Expenditure2'!$F56,'Step 1_Expenditure2'!$F56+'Step 1_Expenditure2'!$G56-1&gt;=AJ$3),'Step 1_Expenditure2'!$E56*((1+'Step 1_Expenditure2'!$H56)^(AJ$3-1)),0),IF(AJ$3='Step 1_Expenditure2'!$F56,'Step 1_Expenditure2'!$E56,0))))</f>
        <v/>
      </c>
      <c r="AK34" s="55" t="str">
        <f>IF(AK$3="","",IF('Step 1_Expenditure2'!$E56=0,0,IF('Step 1_Expenditure2'!$D56="OPEX",IF(AND(AK$3&gt;='Step 1_Expenditure2'!$F56,'Step 1_Expenditure2'!$F56+'Step 1_Expenditure2'!$G56-1&gt;=AK$3),'Step 1_Expenditure2'!$E56*((1+'Step 1_Expenditure2'!$H56)^(AK$3-1)),0),IF(AK$3='Step 1_Expenditure2'!$F56,'Step 1_Expenditure2'!$E56,0))))</f>
        <v/>
      </c>
      <c r="AL34" s="55" t="str">
        <f>IF(AL$3="","",IF('Step 1_Expenditure2'!$E56=0,0,IF('Step 1_Expenditure2'!$D56="OPEX",IF(AND(AL$3&gt;='Step 1_Expenditure2'!$F56,'Step 1_Expenditure2'!$F56+'Step 1_Expenditure2'!$G56-1&gt;=AL$3),'Step 1_Expenditure2'!$E56*((1+'Step 1_Expenditure2'!$H56)^(AL$3-1)),0),IF(AL$3='Step 1_Expenditure2'!$F56,'Step 1_Expenditure2'!$E56,0))))</f>
        <v/>
      </c>
      <c r="AM34" s="55" t="str">
        <f>IF(AM$3="","",IF('Step 1_Expenditure2'!$E56=0,0,IF('Step 1_Expenditure2'!$D56="OPEX",IF(AND(AM$3&gt;='Step 1_Expenditure2'!$F56,'Step 1_Expenditure2'!$F56+'Step 1_Expenditure2'!$G56-1&gt;=AM$3),'Step 1_Expenditure2'!$E56*((1+'Step 1_Expenditure2'!$H56)^(AM$3-1)),0),IF(AM$3='Step 1_Expenditure2'!$F56,'Step 1_Expenditure2'!$E56,0))))</f>
        <v/>
      </c>
      <c r="AN34" s="55" t="str">
        <f>IF(AN$3="","",IF('Step 1_Expenditure2'!$E56=0,0,IF('Step 1_Expenditure2'!$D56="OPEX",IF(AND(AN$3&gt;='Step 1_Expenditure2'!$F56,'Step 1_Expenditure2'!$F56+'Step 1_Expenditure2'!$G56-1&gt;=AN$3),'Step 1_Expenditure2'!$E56*((1+'Step 1_Expenditure2'!$H56)^(AN$3-1)),0),IF(AN$3='Step 1_Expenditure2'!$F56,'Step 1_Expenditure2'!$E56,0))))</f>
        <v/>
      </c>
      <c r="AO34" s="55" t="str">
        <f>IF(AO$3="","",IF('Step 1_Expenditure2'!$E56=0,0,IF('Step 1_Expenditure2'!$D56="OPEX",IF(AND(AO$3&gt;='Step 1_Expenditure2'!$F56,'Step 1_Expenditure2'!$F56+'Step 1_Expenditure2'!$G56-1&gt;=AO$3),'Step 1_Expenditure2'!$E56*((1+'Step 1_Expenditure2'!$H56)^(AO$3-1)),0),IF(AO$3='Step 1_Expenditure2'!$F56,'Step 1_Expenditure2'!$E56,0))))</f>
        <v/>
      </c>
      <c r="AP34" s="55" t="str">
        <f>IF(AP$3="","",IF('Step 1_Expenditure2'!$E56=0,0,IF('Step 1_Expenditure2'!$D56="OPEX",IF(AND(AP$3&gt;='Step 1_Expenditure2'!$F56,'Step 1_Expenditure2'!$F56+'Step 1_Expenditure2'!$G56-1&gt;=AP$3),'Step 1_Expenditure2'!$E56*((1+'Step 1_Expenditure2'!$H56)^(AP$3-1)),0),IF(AP$3='Step 1_Expenditure2'!$F56,'Step 1_Expenditure2'!$E56,0))))</f>
        <v/>
      </c>
      <c r="AQ34" s="55" t="str">
        <f>IF(AQ$3="","",IF('Step 1_Expenditure2'!$E56=0,0,IF('Step 1_Expenditure2'!$D56="OPEX",IF(AND(AQ$3&gt;='Step 1_Expenditure2'!$F56,'Step 1_Expenditure2'!$F56+'Step 1_Expenditure2'!$G56-1&gt;=AQ$3),'Step 1_Expenditure2'!$E56*((1+'Step 1_Expenditure2'!$H56)^(AQ$3-1)),0),IF(AQ$3='Step 1_Expenditure2'!$F56,'Step 1_Expenditure2'!$E56,0))))</f>
        <v/>
      </c>
      <c r="AR34" s="55" t="str">
        <f>IF(AR$3="","",IF('Step 1_Expenditure2'!$E56=0,0,IF('Step 1_Expenditure2'!$D56="OPEX",IF(AND(AR$3&gt;='Step 1_Expenditure2'!$F56,'Step 1_Expenditure2'!$F56+'Step 1_Expenditure2'!$G56-1&gt;=AR$3),'Step 1_Expenditure2'!$E56*((1+'Step 1_Expenditure2'!$H56)^(AR$3-1)),0),IF(AR$3='Step 1_Expenditure2'!$F56,'Step 1_Expenditure2'!$E56,0))))</f>
        <v/>
      </c>
      <c r="AS34" s="55" t="str">
        <f>IF(AS$3="","",IF('Step 1_Expenditure2'!$E56=0,0,IF('Step 1_Expenditure2'!$D56="OPEX",IF(AND(AS$3&gt;='Step 1_Expenditure2'!$F56,'Step 1_Expenditure2'!$F56+'Step 1_Expenditure2'!$G56-1&gt;=AS$3),'Step 1_Expenditure2'!$E56*((1+'Step 1_Expenditure2'!$H56)^(AS$3-1)),0),IF(AS$3='Step 1_Expenditure2'!$F56,'Step 1_Expenditure2'!$E56,0))))</f>
        <v/>
      </c>
      <c r="AT34" s="55" t="str">
        <f>IF(AT$3="","",IF('Step 1_Expenditure2'!$E56=0,0,IF('Step 1_Expenditure2'!$D56="OPEX",IF(AND(AT$3&gt;='Step 1_Expenditure2'!$F56,'Step 1_Expenditure2'!$F56+'Step 1_Expenditure2'!$G56-1&gt;=AT$3),'Step 1_Expenditure2'!$E56*((1+'Step 1_Expenditure2'!$H56)^(AT$3-1)),0),IF(AT$3='Step 1_Expenditure2'!$F56,'Step 1_Expenditure2'!$E56,0))))</f>
        <v/>
      </c>
      <c r="AU34" s="55" t="str">
        <f>IF(AU$3="","",IF('Step 1_Expenditure2'!$E56=0,0,IF('Step 1_Expenditure2'!$D56="OPEX",IF(AND(AU$3&gt;='Step 1_Expenditure2'!$F56,'Step 1_Expenditure2'!$F56+'Step 1_Expenditure2'!$G56-1&gt;=AU$3),'Step 1_Expenditure2'!$E56*((1+'Step 1_Expenditure2'!$H56)^(AU$3-1)),0),IF(AU$3='Step 1_Expenditure2'!$F56,'Step 1_Expenditure2'!$E56,0))))</f>
        <v/>
      </c>
      <c r="AV34" s="55" t="str">
        <f>IF(AV$3="","",IF('Step 1_Expenditure2'!$E56=0,0,IF('Step 1_Expenditure2'!$D56="OPEX",IF(AND(AV$3&gt;='Step 1_Expenditure2'!$F56,'Step 1_Expenditure2'!$F56+'Step 1_Expenditure2'!$G56-1&gt;=AV$3),'Step 1_Expenditure2'!$E56*((1+'Step 1_Expenditure2'!$H56)^(AV$3-1)),0),IF(AV$3='Step 1_Expenditure2'!$F56,'Step 1_Expenditure2'!$E56,0))))</f>
        <v/>
      </c>
      <c r="AW34" s="55" t="str">
        <f>IF(AW$3="","",IF('Step 1_Expenditure2'!$E56=0,0,IF('Step 1_Expenditure2'!$D56="OPEX",IF(AND(AW$3&gt;='Step 1_Expenditure2'!$F56,'Step 1_Expenditure2'!$F56+'Step 1_Expenditure2'!$G56-1&gt;=AW$3),'Step 1_Expenditure2'!$E56*((1+'Step 1_Expenditure2'!$H56)^(AW$3-1)),0),IF(AW$3='Step 1_Expenditure2'!$F56,'Step 1_Expenditure2'!$E56,0))))</f>
        <v/>
      </c>
      <c r="AX34" s="55" t="str">
        <f>IF(AX$3="","",IF('Step 1_Expenditure2'!$E56=0,0,IF('Step 1_Expenditure2'!$D56="OPEX",IF(AND(AX$3&gt;='Step 1_Expenditure2'!$F56,'Step 1_Expenditure2'!$F56+'Step 1_Expenditure2'!$G56-1&gt;=AX$3),'Step 1_Expenditure2'!$E56*((1+'Step 1_Expenditure2'!$H56)^(AX$3-1)),0),IF(AX$3='Step 1_Expenditure2'!$F56,'Step 1_Expenditure2'!$E56,0))))</f>
        <v/>
      </c>
      <c r="AY34" s="55" t="str">
        <f>IF(AY$3="","",IF('Step 1_Expenditure2'!$E56=0,0,IF('Step 1_Expenditure2'!$D56="OPEX",IF(AND(AY$3&gt;='Step 1_Expenditure2'!$F56,'Step 1_Expenditure2'!$F56+'Step 1_Expenditure2'!$G56-1&gt;=AY$3),'Step 1_Expenditure2'!$E56*((1+'Step 1_Expenditure2'!$H56)^(AY$3-1)),0),IF(AY$3='Step 1_Expenditure2'!$F56,'Step 1_Expenditure2'!$E56,0))))</f>
        <v/>
      </c>
      <c r="AZ34" s="55" t="str">
        <f>IF(AZ$3="","",IF('Step 1_Expenditure2'!$E56=0,0,IF('Step 1_Expenditure2'!$D56="OPEX",IF(AND(AZ$3&gt;='Step 1_Expenditure2'!$F56,'Step 1_Expenditure2'!$F56+'Step 1_Expenditure2'!$G56-1&gt;=AZ$3),'Step 1_Expenditure2'!$E56*((1+'Step 1_Expenditure2'!$H56)^(AZ$3-1)),0),IF(AZ$3='Step 1_Expenditure2'!$F56,'Step 1_Expenditure2'!$E56,0))))</f>
        <v/>
      </c>
      <c r="BA34" s="55" t="str">
        <f>IF(BA$3="","",IF('Step 1_Expenditure2'!$E56=0,0,IF('Step 1_Expenditure2'!$D56="OPEX",IF(AND(BA$3&gt;='Step 1_Expenditure2'!$F56,'Step 1_Expenditure2'!$F56+'Step 1_Expenditure2'!$G56-1&gt;=BA$3),'Step 1_Expenditure2'!$E56*((1+'Step 1_Expenditure2'!$H56)^(BA$3-1)),0),IF(BA$3='Step 1_Expenditure2'!$F56,'Step 1_Expenditure2'!$E56,0))))</f>
        <v/>
      </c>
      <c r="BB34" s="55" t="str">
        <f>IF(BB$3="","",IF('Step 1_Expenditure2'!$E56=0,0,IF('Step 1_Expenditure2'!$D56="OPEX",IF(AND(BB$3&gt;='Step 1_Expenditure2'!$F56,'Step 1_Expenditure2'!$F56+'Step 1_Expenditure2'!$G56-1&gt;=BB$3),'Step 1_Expenditure2'!$E56*((1+'Step 1_Expenditure2'!$H56)^(BB$3-1)),0),IF(BB$3='Step 1_Expenditure2'!$F56,'Step 1_Expenditure2'!$E56,0))))</f>
        <v/>
      </c>
      <c r="BC34" s="55" t="str">
        <f>IF(BC$3="","",IF('Step 1_Expenditure2'!$E56=0,0,IF('Step 1_Expenditure2'!$D56="OPEX",IF(AND(BC$3&gt;='Step 1_Expenditure2'!$F56,'Step 1_Expenditure2'!$F56+'Step 1_Expenditure2'!$G56-1&gt;=BC$3),'Step 1_Expenditure2'!$E56*((1+'Step 1_Expenditure2'!$H56)^(BC$3-1)),0),IF(BC$3='Step 1_Expenditure2'!$F56,'Step 1_Expenditure2'!$E56,0))))</f>
        <v/>
      </c>
      <c r="BD34" s="55" t="str">
        <f>IF(BD$3="","",IF('Step 1_Expenditure2'!$E56=0,0,IF('Step 1_Expenditure2'!$D56="OPEX",IF(AND(BD$3&gt;='Step 1_Expenditure2'!$F56,'Step 1_Expenditure2'!$F56+'Step 1_Expenditure2'!$G56-1&gt;=BD$3),'Step 1_Expenditure2'!$E56*((1+'Step 1_Expenditure2'!$H56)^(BD$3-1)),0),IF(BD$3='Step 1_Expenditure2'!$F56,'Step 1_Expenditure2'!$E56,0))))</f>
        <v/>
      </c>
      <c r="BE34" s="55" t="str">
        <f>IF(BE$3="","",IF('Step 1_Expenditure2'!$E56=0,0,IF('Step 1_Expenditure2'!$D56="OPEX",IF(AND(BE$3&gt;='Step 1_Expenditure2'!$F56,'Step 1_Expenditure2'!$F56+'Step 1_Expenditure2'!$G56-1&gt;=BE$3),'Step 1_Expenditure2'!$E56*((1+'Step 1_Expenditure2'!$H56)^(BE$3-1)),0),IF(BE$3='Step 1_Expenditure2'!$F56,'Step 1_Expenditure2'!$E56,0))))</f>
        <v/>
      </c>
      <c r="BF34" s="55" t="str">
        <f>IF(BF$3="","",IF('Step 1_Expenditure2'!$E56=0,0,IF('Step 1_Expenditure2'!$D56="OPEX",IF(AND(BF$3&gt;='Step 1_Expenditure2'!$F56,'Step 1_Expenditure2'!$F56+'Step 1_Expenditure2'!$G56-1&gt;=BF$3),'Step 1_Expenditure2'!$E56*((1+'Step 1_Expenditure2'!$H56)^(BF$3-1)),0),IF(BF$3='Step 1_Expenditure2'!$F56,'Step 1_Expenditure2'!$E56,0))))</f>
        <v/>
      </c>
      <c r="BG34" s="55" t="str">
        <f>IF(BG$3="","",IF('Step 1_Expenditure2'!$E56=0,0,IF('Step 1_Expenditure2'!$D56="OPEX",IF(AND(BG$3&gt;='Step 1_Expenditure2'!$F56,'Step 1_Expenditure2'!$F56+'Step 1_Expenditure2'!$G56-1&gt;=BG$3),'Step 1_Expenditure2'!$E56*((1+'Step 1_Expenditure2'!$H56)^(BG$3-1)),0),IF(BG$3='Step 1_Expenditure2'!$F56,'Step 1_Expenditure2'!$E56,0))))</f>
        <v/>
      </c>
      <c r="BH34" s="55" t="str">
        <f>IF(BH$3="","",IF('Step 1_Expenditure2'!$E56=0,0,IF('Step 1_Expenditure2'!$D56="OPEX",IF(AND(BH$3&gt;='Step 1_Expenditure2'!$F56,'Step 1_Expenditure2'!$F56+'Step 1_Expenditure2'!$G56-1&gt;=BH$3),'Step 1_Expenditure2'!$E56*((1+'Step 1_Expenditure2'!$H56)^(BH$3-1)),0),IF(BH$3='Step 1_Expenditure2'!$F56,'Step 1_Expenditure2'!$E56,0))))</f>
        <v/>
      </c>
      <c r="BI34" s="55" t="str">
        <f>IF(BI$3="","",IF('Step 1_Expenditure2'!$E56=0,0,IF('Step 1_Expenditure2'!$D56="OPEX",IF(AND(BI$3&gt;='Step 1_Expenditure2'!$F56,'Step 1_Expenditure2'!$F56+'Step 1_Expenditure2'!$G56-1&gt;=BI$3),'Step 1_Expenditure2'!$E56*((1+'Step 1_Expenditure2'!$H56)^(BI$3-1)),0),IF(BI$3='Step 1_Expenditure2'!$F56,'Step 1_Expenditure2'!$E56,0))))</f>
        <v/>
      </c>
      <c r="BJ34" s="55" t="str">
        <f>IF(BJ$3="","",IF('Step 1_Expenditure2'!$E56=0,0,IF('Step 1_Expenditure2'!$D56="OPEX",IF(AND(BJ$3&gt;='Step 1_Expenditure2'!$F56,'Step 1_Expenditure2'!$F56+'Step 1_Expenditure2'!$G56-1&gt;=BJ$3),'Step 1_Expenditure2'!$E56*((1+'Step 1_Expenditure2'!$H56)^(BJ$3-1)),0),IF(BJ$3='Step 1_Expenditure2'!$F56,'Step 1_Expenditure2'!$E56,0))))</f>
        <v/>
      </c>
      <c r="BK34" s="55" t="str">
        <f>IF(BK$3="","",IF('Step 1_Expenditure2'!$E56=0,0,IF('Step 1_Expenditure2'!$D56="OPEX",IF(AND(BK$3&gt;='Step 1_Expenditure2'!$F56,'Step 1_Expenditure2'!$F56+'Step 1_Expenditure2'!$G56-1&gt;=BK$3),'Step 1_Expenditure2'!$E56*((1+'Step 1_Expenditure2'!$H56)^(BK$3-1)),0),IF(BK$3='Step 1_Expenditure2'!$F56,'Step 1_Expenditure2'!$E56,0))))</f>
        <v/>
      </c>
      <c r="BL34" s="55" t="str">
        <f>IF(BL$3="","",IF('Step 1_Expenditure2'!$E56=0,0,IF('Step 1_Expenditure2'!$D56="OPEX",IF(AND(BL$3&gt;='Step 1_Expenditure2'!$F56,'Step 1_Expenditure2'!$F56+'Step 1_Expenditure2'!$G56-1&gt;=BL$3),'Step 1_Expenditure2'!$E56*((1+'Step 1_Expenditure2'!$H56)^(BL$3-1)),0),IF(BL$3='Step 1_Expenditure2'!$F56,'Step 1_Expenditure2'!$E56,0))))</f>
        <v/>
      </c>
      <c r="BM34" s="55" t="str">
        <f>IF(BM$3="","",IF('Step 1_Expenditure2'!$E56=0,0,IF('Step 1_Expenditure2'!$D56="OPEX",IF(AND(BM$3&gt;='Step 1_Expenditure2'!$F56,'Step 1_Expenditure2'!$F56+'Step 1_Expenditure2'!$G56-1&gt;=BM$3),'Step 1_Expenditure2'!$E56*((1+'Step 1_Expenditure2'!$H56)^(BM$3-1)),0),IF(BM$3='Step 1_Expenditure2'!$F56,'Step 1_Expenditure2'!$E56,0))))</f>
        <v/>
      </c>
      <c r="BN34" s="55" t="str">
        <f>IF(BN$3="","",IF('Step 1_Expenditure2'!$E56=0,0,IF('Step 1_Expenditure2'!$D56="OPEX",IF(AND(BN$3&gt;='Step 1_Expenditure2'!$F56,'Step 1_Expenditure2'!$F56+'Step 1_Expenditure2'!$G56-1&gt;=BN$3),'Step 1_Expenditure2'!$E56*((1+'Step 1_Expenditure2'!$H56)^(BN$3-1)),0),IF(BN$3='Step 1_Expenditure2'!$F56,'Step 1_Expenditure2'!$E56,0))))</f>
        <v/>
      </c>
      <c r="BO34" s="55" t="str">
        <f>IF(BO$3="","",IF('Step 1_Expenditure2'!$E56=0,0,IF('Step 1_Expenditure2'!$D56="OPEX",IF(AND(BO$3&gt;='Step 1_Expenditure2'!$F56,'Step 1_Expenditure2'!$F56+'Step 1_Expenditure2'!$G56-1&gt;=BO$3),'Step 1_Expenditure2'!$E56*((1+'Step 1_Expenditure2'!$H56)^(BO$3-1)),0),IF(BO$3='Step 1_Expenditure2'!$F56,'Step 1_Expenditure2'!$E56,0))))</f>
        <v/>
      </c>
      <c r="BP34" s="55" t="str">
        <f>IF(BP$3="","",IF('Step 1_Expenditure2'!$E56=0,0,IF('Step 1_Expenditure2'!$D56="OPEX",IF(AND(BP$3&gt;='Step 1_Expenditure2'!$F56,'Step 1_Expenditure2'!$F56+'Step 1_Expenditure2'!$G56-1&gt;=BP$3),'Step 1_Expenditure2'!$E56*((1+'Step 1_Expenditure2'!$H56)^(BP$3-1)),0),IF(BP$3='Step 1_Expenditure2'!$F56,'Step 1_Expenditure2'!$E56,0))))</f>
        <v/>
      </c>
      <c r="BQ34" s="55" t="str">
        <f>IF(BQ$3="","",IF('Step 1_Expenditure2'!$E56=0,0,IF('Step 1_Expenditure2'!$D56="OPEX",IF(AND(BQ$3&gt;='Step 1_Expenditure2'!$F56,'Step 1_Expenditure2'!$F56+'Step 1_Expenditure2'!$G56-1&gt;=BQ$3),'Step 1_Expenditure2'!$E56*((1+'Step 1_Expenditure2'!$H56)^(BQ$3-1)),0),IF(BQ$3='Step 1_Expenditure2'!$F56,'Step 1_Expenditure2'!$E56,0))))</f>
        <v/>
      </c>
      <c r="BR34" s="55" t="str">
        <f>IF(BR$3="","",IF('Step 1_Expenditure2'!$E56=0,0,IF('Step 1_Expenditure2'!$D56="OPEX",IF(AND(BR$3&gt;='Step 1_Expenditure2'!$F56,'Step 1_Expenditure2'!$F56+'Step 1_Expenditure2'!$G56-1&gt;=BR$3),'Step 1_Expenditure2'!$E56*((1+'Step 1_Expenditure2'!$H56)^(BR$3-1)),0),IF(BR$3='Step 1_Expenditure2'!$F56,'Step 1_Expenditure2'!$E56,0))))</f>
        <v/>
      </c>
      <c r="BS34" s="55" t="str">
        <f>IF(BS$3="","",IF('Step 1_Expenditure2'!$E56=0,0,IF('Step 1_Expenditure2'!$D56="OPEX",IF(AND(BS$3&gt;='Step 1_Expenditure2'!$F56,'Step 1_Expenditure2'!$F56+'Step 1_Expenditure2'!$G56-1&gt;=BS$3),'Step 1_Expenditure2'!$E56*((1+'Step 1_Expenditure2'!$H56)^(BS$3-1)),0),IF(BS$3='Step 1_Expenditure2'!$F56,'Step 1_Expenditure2'!$E56,0))))</f>
        <v/>
      </c>
      <c r="BT34" s="55" t="str">
        <f>IF(BT$3="","",IF('Step 1_Expenditure2'!$E56=0,0,IF('Step 1_Expenditure2'!$D56="OPEX",IF(AND(BT$3&gt;='Step 1_Expenditure2'!$F56,'Step 1_Expenditure2'!$F56+'Step 1_Expenditure2'!$G56-1&gt;=BT$3),'Step 1_Expenditure2'!$E56*((1+'Step 1_Expenditure2'!$H56)^(BT$3-1)),0),IF(BT$3='Step 1_Expenditure2'!$F56,'Step 1_Expenditure2'!$E56,0))))</f>
        <v/>
      </c>
      <c r="BU34" s="55" t="str">
        <f>IF(BU$3="","",IF('Step 1_Expenditure2'!$E56=0,0,IF('Step 1_Expenditure2'!$D56="OPEX",IF(AND(BU$3&gt;='Step 1_Expenditure2'!$F56,'Step 1_Expenditure2'!$F56+'Step 1_Expenditure2'!$G56-1&gt;=BU$3),'Step 1_Expenditure2'!$E56*((1+'Step 1_Expenditure2'!$H56)^(BU$3-1)),0),IF(BU$3='Step 1_Expenditure2'!$F56,'Step 1_Expenditure2'!$E56,0))))</f>
        <v/>
      </c>
      <c r="BV34" s="55" t="str">
        <f>IF(BV$3="","",IF('Step 1_Expenditure2'!$E56=0,0,IF('Step 1_Expenditure2'!$D56="OPEX",IF(AND(BV$3&gt;='Step 1_Expenditure2'!$F56,'Step 1_Expenditure2'!$F56+'Step 1_Expenditure2'!$G56-1&gt;=BV$3),'Step 1_Expenditure2'!$E56*((1+'Step 1_Expenditure2'!$H56)^(BV$3-1)),0),IF(BV$3='Step 1_Expenditure2'!$F56,'Step 1_Expenditure2'!$E56,0))))</f>
        <v/>
      </c>
      <c r="BW34" s="55" t="str">
        <f>IF(BW$3="","",IF('Step 1_Expenditure2'!$E56=0,0,IF('Step 1_Expenditure2'!$D56="OPEX",IF(AND(BW$3&gt;='Step 1_Expenditure2'!$F56,'Step 1_Expenditure2'!$F56+'Step 1_Expenditure2'!$G56-1&gt;=BW$3),'Step 1_Expenditure2'!$E56*((1+'Step 1_Expenditure2'!$H56)^(BW$3-1)),0),IF(BW$3='Step 1_Expenditure2'!$F56,'Step 1_Expenditure2'!$E56,0))))</f>
        <v/>
      </c>
      <c r="BX34" s="55" t="str">
        <f>IF(BX$3="","",IF('Step 1_Expenditure2'!$E56=0,0,IF('Step 1_Expenditure2'!$D56="OPEX",IF(AND(BX$3&gt;='Step 1_Expenditure2'!$F56,'Step 1_Expenditure2'!$F56+'Step 1_Expenditure2'!$G56-1&gt;=BX$3),'Step 1_Expenditure2'!$E56*((1+'Step 1_Expenditure2'!$H56)^(BX$3-1)),0),IF(BX$3='Step 1_Expenditure2'!$F56,'Step 1_Expenditure2'!$E56,0))))</f>
        <v/>
      </c>
      <c r="BY34" s="55" t="str">
        <f>IF(BY$3="","",IF('Step 1_Expenditure2'!$E56=0,0,IF('Step 1_Expenditure2'!$D56="OPEX",IF(AND(BY$3&gt;='Step 1_Expenditure2'!$F56,'Step 1_Expenditure2'!$F56+'Step 1_Expenditure2'!$G56-1&gt;=BY$3),'Step 1_Expenditure2'!$E56*((1+'Step 1_Expenditure2'!$H56)^(BY$3-1)),0),IF(BY$3='Step 1_Expenditure2'!$F56,'Step 1_Expenditure2'!$E56,0))))</f>
        <v/>
      </c>
      <c r="BZ34" s="55" t="str">
        <f>IF(BZ$3="","",IF('Step 1_Expenditure2'!$E56=0,0,IF('Step 1_Expenditure2'!$D56="OPEX",IF(AND(BZ$3&gt;='Step 1_Expenditure2'!$F56,'Step 1_Expenditure2'!$F56+'Step 1_Expenditure2'!$G56-1&gt;=BZ$3),'Step 1_Expenditure2'!$E56*((1+'Step 1_Expenditure2'!$H56)^(BZ$3-1)),0),IF(BZ$3='Step 1_Expenditure2'!$F56,'Step 1_Expenditure2'!$E56,0))))</f>
        <v/>
      </c>
      <c r="CA34" s="55" t="str">
        <f>IF(CA$3="","",IF('Step 1_Expenditure2'!$E56=0,0,IF('Step 1_Expenditure2'!$D56="OPEX",IF(AND(CA$3&gt;='Step 1_Expenditure2'!$F56,'Step 1_Expenditure2'!$F56+'Step 1_Expenditure2'!$G56-1&gt;=CA$3),'Step 1_Expenditure2'!$E56*((1+'Step 1_Expenditure2'!$H56)^(CA$3-1)),0),IF(CA$3='Step 1_Expenditure2'!$F56,'Step 1_Expenditure2'!$E56,0))))</f>
        <v/>
      </c>
      <c r="CB34" s="55" t="str">
        <f>IF(CB$3="","",IF('Step 1_Expenditure2'!$E56=0,0,IF('Step 1_Expenditure2'!$D56="OPEX",IF(AND(CB$3&gt;='Step 1_Expenditure2'!$F56,'Step 1_Expenditure2'!$F56+'Step 1_Expenditure2'!$G56-1&gt;=CB$3),'Step 1_Expenditure2'!$E56*((1+'Step 1_Expenditure2'!$H56)^(CB$3-1)),0),IF(CB$3='Step 1_Expenditure2'!$F56,'Step 1_Expenditure2'!$E56,0))))</f>
        <v/>
      </c>
      <c r="CC34" s="55" t="str">
        <f>IF(CC$3="","",IF('Step 1_Expenditure2'!$E56=0,0,IF('Step 1_Expenditure2'!$D56="OPEX",IF(AND(CC$3&gt;='Step 1_Expenditure2'!$F56,'Step 1_Expenditure2'!$F56+'Step 1_Expenditure2'!$G56-1&gt;=CC$3),'Step 1_Expenditure2'!$E56*((1+'Step 1_Expenditure2'!$H56)^(CC$3-1)),0),IF(CC$3='Step 1_Expenditure2'!$F56,'Step 1_Expenditure2'!$E56,0))))</f>
        <v/>
      </c>
      <c r="CD34" s="55" t="str">
        <f>IF(CD$3="","",IF('Step 1_Expenditure2'!$E56=0,0,IF('Step 1_Expenditure2'!$D56="OPEX",IF(AND(CD$3&gt;='Step 1_Expenditure2'!$F56,'Step 1_Expenditure2'!$F56+'Step 1_Expenditure2'!$G56-1&gt;=CD$3),'Step 1_Expenditure2'!$E56*((1+'Step 1_Expenditure2'!$H56)^(CD$3-1)),0),IF(CD$3='Step 1_Expenditure2'!$F56,'Step 1_Expenditure2'!$E56,0))))</f>
        <v/>
      </c>
      <c r="CE34" s="55" t="str">
        <f>IF(CE$3="","",IF('Step 1_Expenditure2'!$E56=0,0,IF('Step 1_Expenditure2'!$D56="OPEX",IF(AND(CE$3&gt;='Step 1_Expenditure2'!$F56,'Step 1_Expenditure2'!$F56+'Step 1_Expenditure2'!$G56-1&gt;=CE$3),'Step 1_Expenditure2'!$E56*((1+'Step 1_Expenditure2'!$H56)^(CE$3-1)),0),IF(CE$3='Step 1_Expenditure2'!$F56,'Step 1_Expenditure2'!$E56,0))))</f>
        <v/>
      </c>
      <c r="CF34" s="55" t="str">
        <f>IF(CF$3="","",IF('Step 1_Expenditure2'!$E56=0,0,IF('Step 1_Expenditure2'!$D56="OPEX",IF(AND(CF$3&gt;='Step 1_Expenditure2'!$F56,'Step 1_Expenditure2'!$F56+'Step 1_Expenditure2'!$G56-1&gt;=CF$3),'Step 1_Expenditure2'!$E56*((1+'Step 1_Expenditure2'!$H56)^(CF$3-1)),0),IF(CF$3='Step 1_Expenditure2'!$F56,'Step 1_Expenditure2'!$E56,0))))</f>
        <v/>
      </c>
      <c r="CG34" s="55" t="str">
        <f>IF(CG$3="","",IF('Step 1_Expenditure2'!$E56=0,0,IF('Step 1_Expenditure2'!$D56="OPEX",IF(AND(CG$3&gt;='Step 1_Expenditure2'!$F56,'Step 1_Expenditure2'!$F56+'Step 1_Expenditure2'!$G56-1&gt;=CG$3),'Step 1_Expenditure2'!$E56*((1+'Step 1_Expenditure2'!$H56)^(CG$3-1)),0),IF(CG$3='Step 1_Expenditure2'!$F56,'Step 1_Expenditure2'!$E56,0))))</f>
        <v/>
      </c>
      <c r="CH34" s="55" t="str">
        <f>IF(CH$3="","",IF('Step 1_Expenditure2'!$E56=0,0,IF('Step 1_Expenditure2'!$D56="OPEX",IF(AND(CH$3&gt;='Step 1_Expenditure2'!$F56,'Step 1_Expenditure2'!$F56+'Step 1_Expenditure2'!$G56-1&gt;=CH$3),'Step 1_Expenditure2'!$E56*((1+'Step 1_Expenditure2'!$H56)^(CH$3-1)),0),IF(CH$3='Step 1_Expenditure2'!$F56,'Step 1_Expenditure2'!$E56,0))))</f>
        <v/>
      </c>
      <c r="CI34" s="55" t="str">
        <f>IF(CI$3="","",IF('Step 1_Expenditure2'!$E56=0,0,IF('Step 1_Expenditure2'!$D56="OPEX",IF(AND(CI$3&gt;='Step 1_Expenditure2'!$F56,'Step 1_Expenditure2'!$F56+'Step 1_Expenditure2'!$G56-1&gt;=CI$3),'Step 1_Expenditure2'!$E56*((1+'Step 1_Expenditure2'!$H56)^(CI$3-1)),0),IF(CI$3='Step 1_Expenditure2'!$F56,'Step 1_Expenditure2'!$E56,0))))</f>
        <v/>
      </c>
      <c r="CJ34" s="55" t="str">
        <f>IF(CJ$3="","",IF('Step 1_Expenditure2'!$E56=0,0,IF('Step 1_Expenditure2'!$D56="OPEX",IF(AND(CJ$3&gt;='Step 1_Expenditure2'!$F56,'Step 1_Expenditure2'!$F56+'Step 1_Expenditure2'!$G56-1&gt;=CJ$3),'Step 1_Expenditure2'!$E56*((1+'Step 1_Expenditure2'!$H56)^(CJ$3-1)),0),IF(CJ$3='Step 1_Expenditure2'!$F56,'Step 1_Expenditure2'!$E56,0))))</f>
        <v/>
      </c>
      <c r="CK34" s="55" t="str">
        <f>IF(CK$3="","",IF('Step 1_Expenditure2'!$E56=0,0,IF('Step 1_Expenditure2'!$D56="OPEX",IF(AND(CK$3&gt;='Step 1_Expenditure2'!$F56,'Step 1_Expenditure2'!$F56+'Step 1_Expenditure2'!$G56-1&gt;=CK$3),'Step 1_Expenditure2'!$E56*((1+'Step 1_Expenditure2'!$H56)^(CK$3-1)),0),IF(CK$3='Step 1_Expenditure2'!$F56,'Step 1_Expenditure2'!$E56,0))))</f>
        <v/>
      </c>
      <c r="CL34" s="55" t="str">
        <f>IF(CL$3="","",IF('Step 1_Expenditure2'!$E56=0,0,IF('Step 1_Expenditure2'!$D56="OPEX",IF(AND(CL$3&gt;='Step 1_Expenditure2'!$F56,'Step 1_Expenditure2'!$F56+'Step 1_Expenditure2'!$G56-1&gt;=CL$3),'Step 1_Expenditure2'!$E56*((1+'Step 1_Expenditure2'!$H56)^(CL$3-1)),0),IF(CL$3='Step 1_Expenditure2'!$F56,'Step 1_Expenditure2'!$E56,0))))</f>
        <v/>
      </c>
      <c r="CM34" s="55" t="str">
        <f>IF(CM$3="","",IF('Step 1_Expenditure2'!$E56=0,0,IF('Step 1_Expenditure2'!$D56="OPEX",IF(AND(CM$3&gt;='Step 1_Expenditure2'!$F56,'Step 1_Expenditure2'!$F56+'Step 1_Expenditure2'!$G56-1&gt;=CM$3),'Step 1_Expenditure2'!$E56*((1+'Step 1_Expenditure2'!$H56)^(CM$3-1)),0),IF(CM$3='Step 1_Expenditure2'!$F56,'Step 1_Expenditure2'!$E56,0))))</f>
        <v/>
      </c>
      <c r="CN34" s="55" t="str">
        <f>IF(CN$3="","",IF('Step 1_Expenditure2'!$E56=0,0,IF('Step 1_Expenditure2'!$D56="OPEX",IF(AND(CN$3&gt;='Step 1_Expenditure2'!$F56,'Step 1_Expenditure2'!$F56+'Step 1_Expenditure2'!$G56-1&gt;=CN$3),'Step 1_Expenditure2'!$E56*((1+'Step 1_Expenditure2'!$H56)^(CN$3-1)),0),IF(CN$3='Step 1_Expenditure2'!$F56,'Step 1_Expenditure2'!$E56,0))))</f>
        <v/>
      </c>
      <c r="CO34" s="55" t="str">
        <f>IF(CO$3="","",IF('Step 1_Expenditure2'!$E56=0,0,IF('Step 1_Expenditure2'!$D56="OPEX",IF(AND(CO$3&gt;='Step 1_Expenditure2'!$F56,'Step 1_Expenditure2'!$F56+'Step 1_Expenditure2'!$G56-1&gt;=CO$3),'Step 1_Expenditure2'!$E56*((1+'Step 1_Expenditure2'!$H56)^(CO$3-1)),0),IF(CO$3='Step 1_Expenditure2'!$F56,'Step 1_Expenditure2'!$E56,0))))</f>
        <v/>
      </c>
      <c r="CP34" s="55" t="str">
        <f>IF(CP$3="","",IF('Step 1_Expenditure2'!$E56=0,0,IF('Step 1_Expenditure2'!$D56="OPEX",IF(AND(CP$3&gt;='Step 1_Expenditure2'!$F56,'Step 1_Expenditure2'!$F56+'Step 1_Expenditure2'!$G56-1&gt;=CP$3),'Step 1_Expenditure2'!$E56*((1+'Step 1_Expenditure2'!$H56)^(CP$3-1)),0),IF(CP$3='Step 1_Expenditure2'!$F56,'Step 1_Expenditure2'!$E56,0))))</f>
        <v/>
      </c>
      <c r="CQ34" s="55" t="str">
        <f>IF(CQ$3="","",IF('Step 1_Expenditure2'!$E56=0,0,IF('Step 1_Expenditure2'!$D56="OPEX",IF(AND(CQ$3&gt;='Step 1_Expenditure2'!$F56,'Step 1_Expenditure2'!$F56+'Step 1_Expenditure2'!$G56-1&gt;=CQ$3),'Step 1_Expenditure2'!$E56*((1+'Step 1_Expenditure2'!$H56)^(CQ$3-1)),0),IF(CQ$3='Step 1_Expenditure2'!$F56,'Step 1_Expenditure2'!$E56,0))))</f>
        <v/>
      </c>
      <c r="CR34" s="55" t="str">
        <f>IF(CR$3="","",IF('Step 1_Expenditure2'!$E56=0,0,IF('Step 1_Expenditure2'!$D56="OPEX",IF(AND(CR$3&gt;='Step 1_Expenditure2'!$F56,'Step 1_Expenditure2'!$F56+'Step 1_Expenditure2'!$G56-1&gt;=CR$3),'Step 1_Expenditure2'!$E56*((1+'Step 1_Expenditure2'!$H56)^(CR$3-1)),0),IF(CR$3='Step 1_Expenditure2'!$F56,'Step 1_Expenditure2'!$E56,0))))</f>
        <v/>
      </c>
      <c r="CS34" s="55" t="str">
        <f>IF(CS$3="","",IF('Step 1_Expenditure2'!$E56=0,0,IF('Step 1_Expenditure2'!$D56="OPEX",IF(AND(CS$3&gt;='Step 1_Expenditure2'!$F56,'Step 1_Expenditure2'!$F56+'Step 1_Expenditure2'!$G56-1&gt;=CS$3),'Step 1_Expenditure2'!$E56*((1+'Step 1_Expenditure2'!$H56)^(CS$3-1)),0),IF(CS$3='Step 1_Expenditure2'!$F56,'Step 1_Expenditure2'!$E56,0))))</f>
        <v/>
      </c>
      <c r="CT34" s="55" t="str">
        <f>IF(CT$3="","",IF('Step 1_Expenditure2'!$E56=0,0,IF('Step 1_Expenditure2'!$D56="OPEX",IF(AND(CT$3&gt;='Step 1_Expenditure2'!$F56,'Step 1_Expenditure2'!$F56+'Step 1_Expenditure2'!$G56-1&gt;=CT$3),'Step 1_Expenditure2'!$E56*((1+'Step 1_Expenditure2'!$H56)^(CT$3-1)),0),IF(CT$3='Step 1_Expenditure2'!$F56,'Step 1_Expenditure2'!$E56,0))))</f>
        <v/>
      </c>
      <c r="CU34" s="55" t="str">
        <f>IF(CU$3="","",IF('Step 1_Expenditure2'!$E56=0,0,IF('Step 1_Expenditure2'!$D56="OPEX",IF(AND(CU$3&gt;='Step 1_Expenditure2'!$F56,'Step 1_Expenditure2'!$F56+'Step 1_Expenditure2'!$G56-1&gt;=CU$3),'Step 1_Expenditure2'!$E56*((1+'Step 1_Expenditure2'!$H56)^(CU$3-1)),0),IF(CU$3='Step 1_Expenditure2'!$F56,'Step 1_Expenditure2'!$E56,0))))</f>
        <v/>
      </c>
      <c r="CV34" s="55" t="str">
        <f>IF(CV$3="","",IF('Step 1_Expenditure2'!$E56=0,0,IF('Step 1_Expenditure2'!$D56="OPEX",IF(AND(CV$3&gt;='Step 1_Expenditure2'!$F56,'Step 1_Expenditure2'!$F56+'Step 1_Expenditure2'!$G56-1&gt;=CV$3),'Step 1_Expenditure2'!$E56*((1+'Step 1_Expenditure2'!$H56)^(CV$3-1)),0),IF(CV$3='Step 1_Expenditure2'!$F56,'Step 1_Expenditure2'!$E56,0))))</f>
        <v/>
      </c>
      <c r="CW34" s="55" t="str">
        <f>IF(CW$3="","",IF('Step 1_Expenditure2'!$E56=0,0,IF('Step 1_Expenditure2'!$D56="OPEX",IF(AND(CW$3&gt;='Step 1_Expenditure2'!$F56,'Step 1_Expenditure2'!$F56+'Step 1_Expenditure2'!$G56-1&gt;=CW$3),'Step 1_Expenditure2'!$E56*((1+'Step 1_Expenditure2'!$H56)^(CW$3-1)),0),IF(CW$3='Step 1_Expenditure2'!$F56,'Step 1_Expenditure2'!$E56,0))))</f>
        <v/>
      </c>
      <c r="CX34" s="55" t="str">
        <f>IF(CX$3="","",IF('Step 1_Expenditure2'!$E56=0,0,IF('Step 1_Expenditure2'!$D56="OPEX",IF(AND(CX$3&gt;='Step 1_Expenditure2'!$F56,'Step 1_Expenditure2'!$F56+'Step 1_Expenditure2'!$G56-1&gt;=CX$3),'Step 1_Expenditure2'!$E56*((1+'Step 1_Expenditure2'!$H56)^(CX$3-1)),0),IF(CX$3='Step 1_Expenditure2'!$F56,'Step 1_Expenditure2'!$E56,0))))</f>
        <v/>
      </c>
      <c r="CY34" s="55" t="str">
        <f>IF(CY$3="","",IF('Step 1_Expenditure2'!$E56=0,0,IF('Step 1_Expenditure2'!$D56="OPEX",IF(AND(CY$3&gt;='Step 1_Expenditure2'!$F56,'Step 1_Expenditure2'!$F56+'Step 1_Expenditure2'!$G56-1&gt;=CY$3),'Step 1_Expenditure2'!$E56*((1+'Step 1_Expenditure2'!$H56)^(CY$3-1)),0),IF(CY$3='Step 1_Expenditure2'!$F56,'Step 1_Expenditure2'!$E56,0))))</f>
        <v/>
      </c>
      <c r="CZ34" s="55" t="str">
        <f>IF(CZ$3="","",IF('Step 1_Expenditure2'!$E56=0,0,IF('Step 1_Expenditure2'!$D56="OPEX",IF(AND(CZ$3&gt;='Step 1_Expenditure2'!$F56,'Step 1_Expenditure2'!$F56+'Step 1_Expenditure2'!$G56-1&gt;=CZ$3),'Step 1_Expenditure2'!$E56*((1+'Step 1_Expenditure2'!$H56)^(CZ$3-1)),0),IF(CZ$3='Step 1_Expenditure2'!$F56,'Step 1_Expenditure2'!$E56,0))))</f>
        <v/>
      </c>
      <c r="DA34" s="55" t="str">
        <f>IF(DA$3="","",IF('Step 1_Expenditure2'!$E56=0,0,IF('Step 1_Expenditure2'!$D56="OPEX",IF(AND(DA$3&gt;='Step 1_Expenditure2'!$F56,'Step 1_Expenditure2'!$F56+'Step 1_Expenditure2'!$G56-1&gt;=DA$3),'Step 1_Expenditure2'!$E56*((1+'Step 1_Expenditure2'!$H56)^(DA$3-1)),0),IF(DA$3='Step 1_Expenditure2'!$F56,'Step 1_Expenditure2'!$E56,0))))</f>
        <v/>
      </c>
      <c r="DB34" s="55" t="str">
        <f>IF(DB$3="","",IF('Step 1_Expenditure2'!$E56=0,0,IF('Step 1_Expenditure2'!$D56="OPEX",IF(AND(DB$3&gt;='Step 1_Expenditure2'!$F56,'Step 1_Expenditure2'!$F56+'Step 1_Expenditure2'!$G56-1&gt;=DB$3),'Step 1_Expenditure2'!$E56*((1+'Step 1_Expenditure2'!$H56)^(DB$3-1)),0),IF(DB$3='Step 1_Expenditure2'!$F56,'Step 1_Expenditure2'!$E56,0))))</f>
        <v/>
      </c>
    </row>
    <row r="35" spans="1:106" x14ac:dyDescent="0.25">
      <c r="A35" s="3">
        <f t="shared" si="0"/>
        <v>0</v>
      </c>
      <c r="B35" s="22" t="str">
        <f>IF('Step 1_Expenditure2'!E57&gt;0,'Step 1_Expenditure2'!B57,"")</f>
        <v/>
      </c>
      <c r="C35" s="152" t="str">
        <f>IF('Step 1_Expenditure2'!E57&gt;0,'Step 1_Expenditure2'!D57,"")</f>
        <v/>
      </c>
      <c r="D35" s="158" t="str">
        <f>IF('Step 1_Expenditure2'!E57&gt;0,IF('Step 1_Expenditure2'!F57+'Step 1_Expenditure2'!G57&gt;'Step 1_Expenditure2'!$C$20,'Step 1_Expenditure2'!$C$20,'Step 1_Expenditure2'!F57+'Step 1_Expenditure2'!G57),"")</f>
        <v/>
      </c>
      <c r="E35" s="22" t="str">
        <f>IF('Step 1_Expenditure2'!E57&gt;0,'Step 1_Expenditure2'!C57,"")</f>
        <v/>
      </c>
      <c r="F35" s="55">
        <f>IF(F$3="","",IF('Step 1_Expenditure2'!$E57=0,0,IF('Step 1_Expenditure2'!$D57="OPEX",IF(AND(F$3&gt;='Step 1_Expenditure2'!$F57,'Step 1_Expenditure2'!$F57+'Step 1_Expenditure2'!$G57-1&gt;=F$3),'Step 1_Expenditure2'!$E57*((1+'Step 1_Expenditure2'!$H57)^(F$3)),0),IF(F$3='Step 1_Expenditure2'!$F57,'Step 1_Expenditure2'!$E57,0))))</f>
        <v>0</v>
      </c>
      <c r="G35" s="55">
        <f>IF(G$3="","",IF('Step 1_Expenditure2'!$E57=0,0,IF('Step 1_Expenditure2'!$D57="OPEX",IF(AND(G$3&gt;='Step 1_Expenditure2'!$F57,'Step 1_Expenditure2'!$F57+'Step 1_Expenditure2'!$G57-1&gt;=G$3),'Step 1_Expenditure2'!$E57*((1+'Step 1_Expenditure2'!$H57)^(G$3-1)),0),IF(G$3='Step 1_Expenditure2'!$F57,'Step 1_Expenditure2'!$E57,0))))</f>
        <v>0</v>
      </c>
      <c r="H35" s="55">
        <f>IF(H$3="","",IF('Step 1_Expenditure2'!$E57=0,0,IF('Step 1_Expenditure2'!$D57="OPEX",IF(AND(H$3&gt;='Step 1_Expenditure2'!$F57,'Step 1_Expenditure2'!$F57+'Step 1_Expenditure2'!$G57-1&gt;=H$3),'Step 1_Expenditure2'!$E57*((1+'Step 1_Expenditure2'!$H57)^(H$3-1)),0),IF(H$3='Step 1_Expenditure2'!$F57,'Step 1_Expenditure2'!$E57,0))))</f>
        <v>0</v>
      </c>
      <c r="I35" s="55">
        <f>IF(I$3="","",IF('Step 1_Expenditure2'!$E57=0,0,IF('Step 1_Expenditure2'!$D57="OPEX",IF(AND(I$3&gt;='Step 1_Expenditure2'!$F57,'Step 1_Expenditure2'!$F57+'Step 1_Expenditure2'!$G57-1&gt;=I$3),'Step 1_Expenditure2'!$E57*((1+'Step 1_Expenditure2'!$H57)^(I$3-1)),0),IF(I$3='Step 1_Expenditure2'!$F57,'Step 1_Expenditure2'!$E57,0))))</f>
        <v>0</v>
      </c>
      <c r="J35" s="55">
        <f>IF(J$3="","",IF('Step 1_Expenditure2'!$E57=0,0,IF('Step 1_Expenditure2'!$D57="OPEX",IF(AND(J$3&gt;='Step 1_Expenditure2'!$F57,'Step 1_Expenditure2'!$F57+'Step 1_Expenditure2'!$G57-1&gt;=J$3),'Step 1_Expenditure2'!$E57*((1+'Step 1_Expenditure2'!$H57)^(J$3-1)),0),IF(J$3='Step 1_Expenditure2'!$F57,'Step 1_Expenditure2'!$E57,0))))</f>
        <v>0</v>
      </c>
      <c r="K35" s="55">
        <f>IF(K$3="","",IF('Step 1_Expenditure2'!$E57=0,0,IF('Step 1_Expenditure2'!$D57="OPEX",IF(AND(K$3&gt;='Step 1_Expenditure2'!$F57,'Step 1_Expenditure2'!$F57+'Step 1_Expenditure2'!$G57-1&gt;=K$3),'Step 1_Expenditure2'!$E57*((1+'Step 1_Expenditure2'!$H57)^(K$3-1)),0),IF(K$3='Step 1_Expenditure2'!$F57,'Step 1_Expenditure2'!$E57,0))))</f>
        <v>0</v>
      </c>
      <c r="L35" s="55">
        <f>IF(L$3="","",IF('Step 1_Expenditure2'!$E57=0,0,IF('Step 1_Expenditure2'!$D57="OPEX",IF(AND(L$3&gt;='Step 1_Expenditure2'!$F57,'Step 1_Expenditure2'!$F57+'Step 1_Expenditure2'!$G57-1&gt;=L$3),'Step 1_Expenditure2'!$E57*((1+'Step 1_Expenditure2'!$H57)^(L$3-1)),0),IF(L$3='Step 1_Expenditure2'!$F57,'Step 1_Expenditure2'!$E57,0))))</f>
        <v>0</v>
      </c>
      <c r="M35" s="55">
        <f>IF(M$3="","",IF('Step 1_Expenditure2'!$E57=0,0,IF('Step 1_Expenditure2'!$D57="OPEX",IF(AND(M$3&gt;='Step 1_Expenditure2'!$F57,'Step 1_Expenditure2'!$F57+'Step 1_Expenditure2'!$G57-1&gt;=M$3),'Step 1_Expenditure2'!$E57*((1+'Step 1_Expenditure2'!$H57)^(M$3-1)),0),IF(M$3='Step 1_Expenditure2'!$F57,'Step 1_Expenditure2'!$E57,0))))</f>
        <v>0</v>
      </c>
      <c r="N35" s="55">
        <f>IF(N$3="","",IF('Step 1_Expenditure2'!$E57=0,0,IF('Step 1_Expenditure2'!$D57="OPEX",IF(AND(N$3&gt;='Step 1_Expenditure2'!$F57,'Step 1_Expenditure2'!$F57+'Step 1_Expenditure2'!$G57-1&gt;=N$3),'Step 1_Expenditure2'!$E57*((1+'Step 1_Expenditure2'!$H57)^(N$3-1)),0),IF(N$3='Step 1_Expenditure2'!$F57,'Step 1_Expenditure2'!$E57,0))))</f>
        <v>0</v>
      </c>
      <c r="O35" s="55">
        <f>IF(O$3="","",IF('Step 1_Expenditure2'!$E57=0,0,IF('Step 1_Expenditure2'!$D57="OPEX",IF(AND(O$3&gt;='Step 1_Expenditure2'!$F57,'Step 1_Expenditure2'!$F57+'Step 1_Expenditure2'!$G57-1&gt;=O$3),'Step 1_Expenditure2'!$E57*((1+'Step 1_Expenditure2'!$H57)^(O$3-1)),0),IF(O$3='Step 1_Expenditure2'!$F57,'Step 1_Expenditure2'!$E57,0))))</f>
        <v>0</v>
      </c>
      <c r="P35" s="55">
        <f>IF(P$3="","",IF('Step 1_Expenditure2'!$E57=0,0,IF('Step 1_Expenditure2'!$D57="OPEX",IF(AND(P$3&gt;='Step 1_Expenditure2'!$F57,'Step 1_Expenditure2'!$F57+'Step 1_Expenditure2'!$G57-1&gt;=P$3),'Step 1_Expenditure2'!$E57*((1+'Step 1_Expenditure2'!$H57)^(P$3-1)),0),IF(P$3='Step 1_Expenditure2'!$F57,'Step 1_Expenditure2'!$E57,0))))</f>
        <v>0</v>
      </c>
      <c r="Q35" s="55">
        <f>IF(Q$3="","",IF('Step 1_Expenditure2'!$E57=0,0,IF('Step 1_Expenditure2'!$D57="OPEX",IF(AND(Q$3&gt;='Step 1_Expenditure2'!$F57,'Step 1_Expenditure2'!$F57+'Step 1_Expenditure2'!$G57-1&gt;=Q$3),'Step 1_Expenditure2'!$E57*((1+'Step 1_Expenditure2'!$H57)^(Q$3-1)),0),IF(Q$3='Step 1_Expenditure2'!$F57,'Step 1_Expenditure2'!$E57,0))))</f>
        <v>0</v>
      </c>
      <c r="R35" s="55">
        <f>IF(R$3="","",IF('Step 1_Expenditure2'!$E57=0,0,IF('Step 1_Expenditure2'!$D57="OPEX",IF(AND(R$3&gt;='Step 1_Expenditure2'!$F57,'Step 1_Expenditure2'!$F57+'Step 1_Expenditure2'!$G57-1&gt;=R$3),'Step 1_Expenditure2'!$E57*((1+'Step 1_Expenditure2'!$H57)^(R$3-1)),0),IF(R$3='Step 1_Expenditure2'!$F57,'Step 1_Expenditure2'!$E57,0))))</f>
        <v>0</v>
      </c>
      <c r="S35" s="55">
        <f>IF(S$3="","",IF('Step 1_Expenditure2'!$E57=0,0,IF('Step 1_Expenditure2'!$D57="OPEX",IF(AND(S$3&gt;='Step 1_Expenditure2'!$F57,'Step 1_Expenditure2'!$F57+'Step 1_Expenditure2'!$G57-1&gt;=S$3),'Step 1_Expenditure2'!$E57*((1+'Step 1_Expenditure2'!$H57)^(S$3-1)),0),IF(S$3='Step 1_Expenditure2'!$F57,'Step 1_Expenditure2'!$E57,0))))</f>
        <v>0</v>
      </c>
      <c r="T35" s="55">
        <f>IF(T$3="","",IF('Step 1_Expenditure2'!$E57=0,0,IF('Step 1_Expenditure2'!$D57="OPEX",IF(AND(T$3&gt;='Step 1_Expenditure2'!$F57,'Step 1_Expenditure2'!$F57+'Step 1_Expenditure2'!$G57-1&gt;=T$3),'Step 1_Expenditure2'!$E57*((1+'Step 1_Expenditure2'!$H57)^(T$3-1)),0),IF(T$3='Step 1_Expenditure2'!$F57,'Step 1_Expenditure2'!$E57,0))))</f>
        <v>0</v>
      </c>
      <c r="U35" s="55">
        <f>IF(U$3="","",IF('Step 1_Expenditure2'!$E57=0,0,IF('Step 1_Expenditure2'!$D57="OPEX",IF(AND(U$3&gt;='Step 1_Expenditure2'!$F57,'Step 1_Expenditure2'!$F57+'Step 1_Expenditure2'!$G57-1&gt;=U$3),'Step 1_Expenditure2'!$E57*((1+'Step 1_Expenditure2'!$H57)^(U$3-1)),0),IF(U$3='Step 1_Expenditure2'!$F57,'Step 1_Expenditure2'!$E57,0))))</f>
        <v>0</v>
      </c>
      <c r="V35" s="55">
        <f>IF(V$3="","",IF('Step 1_Expenditure2'!$E57=0,0,IF('Step 1_Expenditure2'!$D57="OPEX",IF(AND(V$3&gt;='Step 1_Expenditure2'!$F57,'Step 1_Expenditure2'!$F57+'Step 1_Expenditure2'!$G57-1&gt;=V$3),'Step 1_Expenditure2'!$E57*((1+'Step 1_Expenditure2'!$H57)^(V$3-1)),0),IF(V$3='Step 1_Expenditure2'!$F57,'Step 1_Expenditure2'!$E57,0))))</f>
        <v>0</v>
      </c>
      <c r="W35" s="55">
        <f>IF(W$3="","",IF('Step 1_Expenditure2'!$E57=0,0,IF('Step 1_Expenditure2'!$D57="OPEX",IF(AND(W$3&gt;='Step 1_Expenditure2'!$F57,'Step 1_Expenditure2'!$F57+'Step 1_Expenditure2'!$G57-1&gt;=W$3),'Step 1_Expenditure2'!$E57*((1+'Step 1_Expenditure2'!$H57)^(W$3-1)),0),IF(W$3='Step 1_Expenditure2'!$F57,'Step 1_Expenditure2'!$E57,0))))</f>
        <v>0</v>
      </c>
      <c r="X35" s="55">
        <f>IF(X$3="","",IF('Step 1_Expenditure2'!$E57=0,0,IF('Step 1_Expenditure2'!$D57="OPEX",IF(AND(X$3&gt;='Step 1_Expenditure2'!$F57,'Step 1_Expenditure2'!$F57+'Step 1_Expenditure2'!$G57-1&gt;=X$3),'Step 1_Expenditure2'!$E57*((1+'Step 1_Expenditure2'!$H57)^(X$3-1)),0),IF(X$3='Step 1_Expenditure2'!$F57,'Step 1_Expenditure2'!$E57,0))))</f>
        <v>0</v>
      </c>
      <c r="Y35" s="55">
        <f>IF(Y$3="","",IF('Step 1_Expenditure2'!$E57=0,0,IF('Step 1_Expenditure2'!$D57="OPEX",IF(AND(Y$3&gt;='Step 1_Expenditure2'!$F57,'Step 1_Expenditure2'!$F57+'Step 1_Expenditure2'!$G57-1&gt;=Y$3),'Step 1_Expenditure2'!$E57*((1+'Step 1_Expenditure2'!$H57)^(Y$3-1)),0),IF(Y$3='Step 1_Expenditure2'!$F57,'Step 1_Expenditure2'!$E57,0))))</f>
        <v>0</v>
      </c>
      <c r="Z35" s="55">
        <f>IF(Z$3="","",IF('Step 1_Expenditure2'!$E57=0,0,IF('Step 1_Expenditure2'!$D57="OPEX",IF(AND(Z$3&gt;='Step 1_Expenditure2'!$F57,'Step 1_Expenditure2'!$F57+'Step 1_Expenditure2'!$G57-1&gt;=Z$3),'Step 1_Expenditure2'!$E57*((1+'Step 1_Expenditure2'!$H57)^(Z$3-1)),0),IF(Z$3='Step 1_Expenditure2'!$F57,'Step 1_Expenditure2'!$E57,0))))</f>
        <v>0</v>
      </c>
      <c r="AA35" s="55" t="str">
        <f>IF(AA$3="","",IF('Step 1_Expenditure2'!$E57=0,0,IF('Step 1_Expenditure2'!$D57="OPEX",IF(AND(AA$3&gt;='Step 1_Expenditure2'!$F57,'Step 1_Expenditure2'!$F57+'Step 1_Expenditure2'!$G57-1&gt;=AA$3),'Step 1_Expenditure2'!$E57*((1+'Step 1_Expenditure2'!$H57)^(AA$3-1)),0),IF(AA$3='Step 1_Expenditure2'!$F57,'Step 1_Expenditure2'!$E57,0))))</f>
        <v/>
      </c>
      <c r="AB35" s="55" t="str">
        <f>IF(AB$3="","",IF('Step 1_Expenditure2'!$E57=0,0,IF('Step 1_Expenditure2'!$D57="OPEX",IF(AND(AB$3&gt;='Step 1_Expenditure2'!$F57,'Step 1_Expenditure2'!$F57+'Step 1_Expenditure2'!$G57-1&gt;=AB$3),'Step 1_Expenditure2'!$E57*((1+'Step 1_Expenditure2'!$H57)^(AB$3-1)),0),IF(AB$3='Step 1_Expenditure2'!$F57,'Step 1_Expenditure2'!$E57,0))))</f>
        <v/>
      </c>
      <c r="AC35" s="55" t="str">
        <f>IF(AC$3="","",IF('Step 1_Expenditure2'!$E57=0,0,IF('Step 1_Expenditure2'!$D57="OPEX",IF(AND(AC$3&gt;='Step 1_Expenditure2'!$F57,'Step 1_Expenditure2'!$F57+'Step 1_Expenditure2'!$G57-1&gt;=AC$3),'Step 1_Expenditure2'!$E57*((1+'Step 1_Expenditure2'!$H57)^(AC$3-1)),0),IF(AC$3='Step 1_Expenditure2'!$F57,'Step 1_Expenditure2'!$E57,0))))</f>
        <v/>
      </c>
      <c r="AD35" s="55" t="str">
        <f>IF(AD$3="","",IF('Step 1_Expenditure2'!$E57=0,0,IF('Step 1_Expenditure2'!$D57="OPEX",IF(AND(AD$3&gt;='Step 1_Expenditure2'!$F57,'Step 1_Expenditure2'!$F57+'Step 1_Expenditure2'!$G57-1&gt;=AD$3),'Step 1_Expenditure2'!$E57*((1+'Step 1_Expenditure2'!$H57)^(AD$3-1)),0),IF(AD$3='Step 1_Expenditure2'!$F57,'Step 1_Expenditure2'!$E57,0))))</f>
        <v/>
      </c>
      <c r="AE35" s="55" t="str">
        <f>IF(AE$3="","",IF('Step 1_Expenditure2'!$E57=0,0,IF('Step 1_Expenditure2'!$D57="OPEX",IF(AND(AE$3&gt;='Step 1_Expenditure2'!$F57,'Step 1_Expenditure2'!$F57+'Step 1_Expenditure2'!$G57-1&gt;=AE$3),'Step 1_Expenditure2'!$E57*((1+'Step 1_Expenditure2'!$H57)^(AE$3-1)),0),IF(AE$3='Step 1_Expenditure2'!$F57,'Step 1_Expenditure2'!$E57,0))))</f>
        <v/>
      </c>
      <c r="AF35" s="55" t="str">
        <f>IF(AF$3="","",IF('Step 1_Expenditure2'!$E57=0,0,IF('Step 1_Expenditure2'!$D57="OPEX",IF(AND(AF$3&gt;='Step 1_Expenditure2'!$F57,'Step 1_Expenditure2'!$F57+'Step 1_Expenditure2'!$G57-1&gt;=AF$3),'Step 1_Expenditure2'!$E57*((1+'Step 1_Expenditure2'!$H57)^(AF$3-1)),0),IF(AF$3='Step 1_Expenditure2'!$F57,'Step 1_Expenditure2'!$E57,0))))</f>
        <v/>
      </c>
      <c r="AG35" s="55" t="str">
        <f>IF(AG$3="","",IF('Step 1_Expenditure2'!$E57=0,0,IF('Step 1_Expenditure2'!$D57="OPEX",IF(AND(AG$3&gt;='Step 1_Expenditure2'!$F57,'Step 1_Expenditure2'!$F57+'Step 1_Expenditure2'!$G57-1&gt;=AG$3),'Step 1_Expenditure2'!$E57*((1+'Step 1_Expenditure2'!$H57)^(AG$3-1)),0),IF(AG$3='Step 1_Expenditure2'!$F57,'Step 1_Expenditure2'!$E57,0))))</f>
        <v/>
      </c>
      <c r="AH35" s="55" t="str">
        <f>IF(AH$3="","",IF('Step 1_Expenditure2'!$E57=0,0,IF('Step 1_Expenditure2'!$D57="OPEX",IF(AND(AH$3&gt;='Step 1_Expenditure2'!$F57,'Step 1_Expenditure2'!$F57+'Step 1_Expenditure2'!$G57-1&gt;=AH$3),'Step 1_Expenditure2'!$E57*((1+'Step 1_Expenditure2'!$H57)^(AH$3-1)),0),IF(AH$3='Step 1_Expenditure2'!$F57,'Step 1_Expenditure2'!$E57,0))))</f>
        <v/>
      </c>
      <c r="AI35" s="55" t="str">
        <f>IF(AI$3="","",IF('Step 1_Expenditure2'!$E57=0,0,IF('Step 1_Expenditure2'!$D57="OPEX",IF(AND(AI$3&gt;='Step 1_Expenditure2'!$F57,'Step 1_Expenditure2'!$F57+'Step 1_Expenditure2'!$G57-1&gt;=AI$3),'Step 1_Expenditure2'!$E57*((1+'Step 1_Expenditure2'!$H57)^(AI$3-1)),0),IF(AI$3='Step 1_Expenditure2'!$F57,'Step 1_Expenditure2'!$E57,0))))</f>
        <v/>
      </c>
      <c r="AJ35" s="55" t="str">
        <f>IF(AJ$3="","",IF('Step 1_Expenditure2'!$E57=0,0,IF('Step 1_Expenditure2'!$D57="OPEX",IF(AND(AJ$3&gt;='Step 1_Expenditure2'!$F57,'Step 1_Expenditure2'!$F57+'Step 1_Expenditure2'!$G57-1&gt;=AJ$3),'Step 1_Expenditure2'!$E57*((1+'Step 1_Expenditure2'!$H57)^(AJ$3-1)),0),IF(AJ$3='Step 1_Expenditure2'!$F57,'Step 1_Expenditure2'!$E57,0))))</f>
        <v/>
      </c>
      <c r="AK35" s="55" t="str">
        <f>IF(AK$3="","",IF('Step 1_Expenditure2'!$E57=0,0,IF('Step 1_Expenditure2'!$D57="OPEX",IF(AND(AK$3&gt;='Step 1_Expenditure2'!$F57,'Step 1_Expenditure2'!$F57+'Step 1_Expenditure2'!$G57-1&gt;=AK$3),'Step 1_Expenditure2'!$E57*((1+'Step 1_Expenditure2'!$H57)^(AK$3-1)),0),IF(AK$3='Step 1_Expenditure2'!$F57,'Step 1_Expenditure2'!$E57,0))))</f>
        <v/>
      </c>
      <c r="AL35" s="55" t="str">
        <f>IF(AL$3="","",IF('Step 1_Expenditure2'!$E57=0,0,IF('Step 1_Expenditure2'!$D57="OPEX",IF(AND(AL$3&gt;='Step 1_Expenditure2'!$F57,'Step 1_Expenditure2'!$F57+'Step 1_Expenditure2'!$G57-1&gt;=AL$3),'Step 1_Expenditure2'!$E57*((1+'Step 1_Expenditure2'!$H57)^(AL$3-1)),0),IF(AL$3='Step 1_Expenditure2'!$F57,'Step 1_Expenditure2'!$E57,0))))</f>
        <v/>
      </c>
      <c r="AM35" s="55" t="str">
        <f>IF(AM$3="","",IF('Step 1_Expenditure2'!$E57=0,0,IF('Step 1_Expenditure2'!$D57="OPEX",IF(AND(AM$3&gt;='Step 1_Expenditure2'!$F57,'Step 1_Expenditure2'!$F57+'Step 1_Expenditure2'!$G57-1&gt;=AM$3),'Step 1_Expenditure2'!$E57*((1+'Step 1_Expenditure2'!$H57)^(AM$3-1)),0),IF(AM$3='Step 1_Expenditure2'!$F57,'Step 1_Expenditure2'!$E57,0))))</f>
        <v/>
      </c>
      <c r="AN35" s="55" t="str">
        <f>IF(AN$3="","",IF('Step 1_Expenditure2'!$E57=0,0,IF('Step 1_Expenditure2'!$D57="OPEX",IF(AND(AN$3&gt;='Step 1_Expenditure2'!$F57,'Step 1_Expenditure2'!$F57+'Step 1_Expenditure2'!$G57-1&gt;=AN$3),'Step 1_Expenditure2'!$E57*((1+'Step 1_Expenditure2'!$H57)^(AN$3-1)),0),IF(AN$3='Step 1_Expenditure2'!$F57,'Step 1_Expenditure2'!$E57,0))))</f>
        <v/>
      </c>
      <c r="AO35" s="55" t="str">
        <f>IF(AO$3="","",IF('Step 1_Expenditure2'!$E57=0,0,IF('Step 1_Expenditure2'!$D57="OPEX",IF(AND(AO$3&gt;='Step 1_Expenditure2'!$F57,'Step 1_Expenditure2'!$F57+'Step 1_Expenditure2'!$G57-1&gt;=AO$3),'Step 1_Expenditure2'!$E57*((1+'Step 1_Expenditure2'!$H57)^(AO$3-1)),0),IF(AO$3='Step 1_Expenditure2'!$F57,'Step 1_Expenditure2'!$E57,0))))</f>
        <v/>
      </c>
      <c r="AP35" s="55" t="str">
        <f>IF(AP$3="","",IF('Step 1_Expenditure2'!$E57=0,0,IF('Step 1_Expenditure2'!$D57="OPEX",IF(AND(AP$3&gt;='Step 1_Expenditure2'!$F57,'Step 1_Expenditure2'!$F57+'Step 1_Expenditure2'!$G57-1&gt;=AP$3),'Step 1_Expenditure2'!$E57*((1+'Step 1_Expenditure2'!$H57)^(AP$3-1)),0),IF(AP$3='Step 1_Expenditure2'!$F57,'Step 1_Expenditure2'!$E57,0))))</f>
        <v/>
      </c>
      <c r="AQ35" s="55" t="str">
        <f>IF(AQ$3="","",IF('Step 1_Expenditure2'!$E57=0,0,IF('Step 1_Expenditure2'!$D57="OPEX",IF(AND(AQ$3&gt;='Step 1_Expenditure2'!$F57,'Step 1_Expenditure2'!$F57+'Step 1_Expenditure2'!$G57-1&gt;=AQ$3),'Step 1_Expenditure2'!$E57*((1+'Step 1_Expenditure2'!$H57)^(AQ$3-1)),0),IF(AQ$3='Step 1_Expenditure2'!$F57,'Step 1_Expenditure2'!$E57,0))))</f>
        <v/>
      </c>
      <c r="AR35" s="55" t="str">
        <f>IF(AR$3="","",IF('Step 1_Expenditure2'!$E57=0,0,IF('Step 1_Expenditure2'!$D57="OPEX",IF(AND(AR$3&gt;='Step 1_Expenditure2'!$F57,'Step 1_Expenditure2'!$F57+'Step 1_Expenditure2'!$G57-1&gt;=AR$3),'Step 1_Expenditure2'!$E57*((1+'Step 1_Expenditure2'!$H57)^(AR$3-1)),0),IF(AR$3='Step 1_Expenditure2'!$F57,'Step 1_Expenditure2'!$E57,0))))</f>
        <v/>
      </c>
      <c r="AS35" s="55" t="str">
        <f>IF(AS$3="","",IF('Step 1_Expenditure2'!$E57=0,0,IF('Step 1_Expenditure2'!$D57="OPEX",IF(AND(AS$3&gt;='Step 1_Expenditure2'!$F57,'Step 1_Expenditure2'!$F57+'Step 1_Expenditure2'!$G57-1&gt;=AS$3),'Step 1_Expenditure2'!$E57*((1+'Step 1_Expenditure2'!$H57)^(AS$3-1)),0),IF(AS$3='Step 1_Expenditure2'!$F57,'Step 1_Expenditure2'!$E57,0))))</f>
        <v/>
      </c>
      <c r="AT35" s="55" t="str">
        <f>IF(AT$3="","",IF('Step 1_Expenditure2'!$E57=0,0,IF('Step 1_Expenditure2'!$D57="OPEX",IF(AND(AT$3&gt;='Step 1_Expenditure2'!$F57,'Step 1_Expenditure2'!$F57+'Step 1_Expenditure2'!$G57-1&gt;=AT$3),'Step 1_Expenditure2'!$E57*((1+'Step 1_Expenditure2'!$H57)^(AT$3-1)),0),IF(AT$3='Step 1_Expenditure2'!$F57,'Step 1_Expenditure2'!$E57,0))))</f>
        <v/>
      </c>
      <c r="AU35" s="55" t="str">
        <f>IF(AU$3="","",IF('Step 1_Expenditure2'!$E57=0,0,IF('Step 1_Expenditure2'!$D57="OPEX",IF(AND(AU$3&gt;='Step 1_Expenditure2'!$F57,'Step 1_Expenditure2'!$F57+'Step 1_Expenditure2'!$G57-1&gt;=AU$3),'Step 1_Expenditure2'!$E57*((1+'Step 1_Expenditure2'!$H57)^(AU$3-1)),0),IF(AU$3='Step 1_Expenditure2'!$F57,'Step 1_Expenditure2'!$E57,0))))</f>
        <v/>
      </c>
      <c r="AV35" s="55" t="str">
        <f>IF(AV$3="","",IF('Step 1_Expenditure2'!$E57=0,0,IF('Step 1_Expenditure2'!$D57="OPEX",IF(AND(AV$3&gt;='Step 1_Expenditure2'!$F57,'Step 1_Expenditure2'!$F57+'Step 1_Expenditure2'!$G57-1&gt;=AV$3),'Step 1_Expenditure2'!$E57*((1+'Step 1_Expenditure2'!$H57)^(AV$3-1)),0),IF(AV$3='Step 1_Expenditure2'!$F57,'Step 1_Expenditure2'!$E57,0))))</f>
        <v/>
      </c>
      <c r="AW35" s="55" t="str">
        <f>IF(AW$3="","",IF('Step 1_Expenditure2'!$E57=0,0,IF('Step 1_Expenditure2'!$D57="OPEX",IF(AND(AW$3&gt;='Step 1_Expenditure2'!$F57,'Step 1_Expenditure2'!$F57+'Step 1_Expenditure2'!$G57-1&gt;=AW$3),'Step 1_Expenditure2'!$E57*((1+'Step 1_Expenditure2'!$H57)^(AW$3-1)),0),IF(AW$3='Step 1_Expenditure2'!$F57,'Step 1_Expenditure2'!$E57,0))))</f>
        <v/>
      </c>
      <c r="AX35" s="55" t="str">
        <f>IF(AX$3="","",IF('Step 1_Expenditure2'!$E57=0,0,IF('Step 1_Expenditure2'!$D57="OPEX",IF(AND(AX$3&gt;='Step 1_Expenditure2'!$F57,'Step 1_Expenditure2'!$F57+'Step 1_Expenditure2'!$G57-1&gt;=AX$3),'Step 1_Expenditure2'!$E57*((1+'Step 1_Expenditure2'!$H57)^(AX$3-1)),0),IF(AX$3='Step 1_Expenditure2'!$F57,'Step 1_Expenditure2'!$E57,0))))</f>
        <v/>
      </c>
      <c r="AY35" s="55" t="str">
        <f>IF(AY$3="","",IF('Step 1_Expenditure2'!$E57=0,0,IF('Step 1_Expenditure2'!$D57="OPEX",IF(AND(AY$3&gt;='Step 1_Expenditure2'!$F57,'Step 1_Expenditure2'!$F57+'Step 1_Expenditure2'!$G57-1&gt;=AY$3),'Step 1_Expenditure2'!$E57*((1+'Step 1_Expenditure2'!$H57)^(AY$3-1)),0),IF(AY$3='Step 1_Expenditure2'!$F57,'Step 1_Expenditure2'!$E57,0))))</f>
        <v/>
      </c>
      <c r="AZ35" s="55" t="str">
        <f>IF(AZ$3="","",IF('Step 1_Expenditure2'!$E57=0,0,IF('Step 1_Expenditure2'!$D57="OPEX",IF(AND(AZ$3&gt;='Step 1_Expenditure2'!$F57,'Step 1_Expenditure2'!$F57+'Step 1_Expenditure2'!$G57-1&gt;=AZ$3),'Step 1_Expenditure2'!$E57*((1+'Step 1_Expenditure2'!$H57)^(AZ$3-1)),0),IF(AZ$3='Step 1_Expenditure2'!$F57,'Step 1_Expenditure2'!$E57,0))))</f>
        <v/>
      </c>
      <c r="BA35" s="55" t="str">
        <f>IF(BA$3="","",IF('Step 1_Expenditure2'!$E57=0,0,IF('Step 1_Expenditure2'!$D57="OPEX",IF(AND(BA$3&gt;='Step 1_Expenditure2'!$F57,'Step 1_Expenditure2'!$F57+'Step 1_Expenditure2'!$G57-1&gt;=BA$3),'Step 1_Expenditure2'!$E57*((1+'Step 1_Expenditure2'!$H57)^(BA$3-1)),0),IF(BA$3='Step 1_Expenditure2'!$F57,'Step 1_Expenditure2'!$E57,0))))</f>
        <v/>
      </c>
      <c r="BB35" s="55" t="str">
        <f>IF(BB$3="","",IF('Step 1_Expenditure2'!$E57=0,0,IF('Step 1_Expenditure2'!$D57="OPEX",IF(AND(BB$3&gt;='Step 1_Expenditure2'!$F57,'Step 1_Expenditure2'!$F57+'Step 1_Expenditure2'!$G57-1&gt;=BB$3),'Step 1_Expenditure2'!$E57*((1+'Step 1_Expenditure2'!$H57)^(BB$3-1)),0),IF(BB$3='Step 1_Expenditure2'!$F57,'Step 1_Expenditure2'!$E57,0))))</f>
        <v/>
      </c>
      <c r="BC35" s="55" t="str">
        <f>IF(BC$3="","",IF('Step 1_Expenditure2'!$E57=0,0,IF('Step 1_Expenditure2'!$D57="OPEX",IF(AND(BC$3&gt;='Step 1_Expenditure2'!$F57,'Step 1_Expenditure2'!$F57+'Step 1_Expenditure2'!$G57-1&gt;=BC$3),'Step 1_Expenditure2'!$E57*((1+'Step 1_Expenditure2'!$H57)^(BC$3-1)),0),IF(BC$3='Step 1_Expenditure2'!$F57,'Step 1_Expenditure2'!$E57,0))))</f>
        <v/>
      </c>
      <c r="BD35" s="55" t="str">
        <f>IF(BD$3="","",IF('Step 1_Expenditure2'!$E57=0,0,IF('Step 1_Expenditure2'!$D57="OPEX",IF(AND(BD$3&gt;='Step 1_Expenditure2'!$F57,'Step 1_Expenditure2'!$F57+'Step 1_Expenditure2'!$G57-1&gt;=BD$3),'Step 1_Expenditure2'!$E57*((1+'Step 1_Expenditure2'!$H57)^(BD$3-1)),0),IF(BD$3='Step 1_Expenditure2'!$F57,'Step 1_Expenditure2'!$E57,0))))</f>
        <v/>
      </c>
      <c r="BE35" s="55" t="str">
        <f>IF(BE$3="","",IF('Step 1_Expenditure2'!$E57=0,0,IF('Step 1_Expenditure2'!$D57="OPEX",IF(AND(BE$3&gt;='Step 1_Expenditure2'!$F57,'Step 1_Expenditure2'!$F57+'Step 1_Expenditure2'!$G57-1&gt;=BE$3),'Step 1_Expenditure2'!$E57*((1+'Step 1_Expenditure2'!$H57)^(BE$3-1)),0),IF(BE$3='Step 1_Expenditure2'!$F57,'Step 1_Expenditure2'!$E57,0))))</f>
        <v/>
      </c>
      <c r="BF35" s="55" t="str">
        <f>IF(BF$3="","",IF('Step 1_Expenditure2'!$E57=0,0,IF('Step 1_Expenditure2'!$D57="OPEX",IF(AND(BF$3&gt;='Step 1_Expenditure2'!$F57,'Step 1_Expenditure2'!$F57+'Step 1_Expenditure2'!$G57-1&gt;=BF$3),'Step 1_Expenditure2'!$E57*((1+'Step 1_Expenditure2'!$H57)^(BF$3-1)),0),IF(BF$3='Step 1_Expenditure2'!$F57,'Step 1_Expenditure2'!$E57,0))))</f>
        <v/>
      </c>
      <c r="BG35" s="55" t="str">
        <f>IF(BG$3="","",IF('Step 1_Expenditure2'!$E57=0,0,IF('Step 1_Expenditure2'!$D57="OPEX",IF(AND(BG$3&gt;='Step 1_Expenditure2'!$F57,'Step 1_Expenditure2'!$F57+'Step 1_Expenditure2'!$G57-1&gt;=BG$3),'Step 1_Expenditure2'!$E57*((1+'Step 1_Expenditure2'!$H57)^(BG$3-1)),0),IF(BG$3='Step 1_Expenditure2'!$F57,'Step 1_Expenditure2'!$E57,0))))</f>
        <v/>
      </c>
      <c r="BH35" s="55" t="str">
        <f>IF(BH$3="","",IF('Step 1_Expenditure2'!$E57=0,0,IF('Step 1_Expenditure2'!$D57="OPEX",IF(AND(BH$3&gt;='Step 1_Expenditure2'!$F57,'Step 1_Expenditure2'!$F57+'Step 1_Expenditure2'!$G57-1&gt;=BH$3),'Step 1_Expenditure2'!$E57*((1+'Step 1_Expenditure2'!$H57)^(BH$3-1)),0),IF(BH$3='Step 1_Expenditure2'!$F57,'Step 1_Expenditure2'!$E57,0))))</f>
        <v/>
      </c>
      <c r="BI35" s="55" t="str">
        <f>IF(BI$3="","",IF('Step 1_Expenditure2'!$E57=0,0,IF('Step 1_Expenditure2'!$D57="OPEX",IF(AND(BI$3&gt;='Step 1_Expenditure2'!$F57,'Step 1_Expenditure2'!$F57+'Step 1_Expenditure2'!$G57-1&gt;=BI$3),'Step 1_Expenditure2'!$E57*((1+'Step 1_Expenditure2'!$H57)^(BI$3-1)),0),IF(BI$3='Step 1_Expenditure2'!$F57,'Step 1_Expenditure2'!$E57,0))))</f>
        <v/>
      </c>
      <c r="BJ35" s="55" t="str">
        <f>IF(BJ$3="","",IF('Step 1_Expenditure2'!$E57=0,0,IF('Step 1_Expenditure2'!$D57="OPEX",IF(AND(BJ$3&gt;='Step 1_Expenditure2'!$F57,'Step 1_Expenditure2'!$F57+'Step 1_Expenditure2'!$G57-1&gt;=BJ$3),'Step 1_Expenditure2'!$E57*((1+'Step 1_Expenditure2'!$H57)^(BJ$3-1)),0),IF(BJ$3='Step 1_Expenditure2'!$F57,'Step 1_Expenditure2'!$E57,0))))</f>
        <v/>
      </c>
      <c r="BK35" s="55" t="str">
        <f>IF(BK$3="","",IF('Step 1_Expenditure2'!$E57=0,0,IF('Step 1_Expenditure2'!$D57="OPEX",IF(AND(BK$3&gt;='Step 1_Expenditure2'!$F57,'Step 1_Expenditure2'!$F57+'Step 1_Expenditure2'!$G57-1&gt;=BK$3),'Step 1_Expenditure2'!$E57*((1+'Step 1_Expenditure2'!$H57)^(BK$3-1)),0),IF(BK$3='Step 1_Expenditure2'!$F57,'Step 1_Expenditure2'!$E57,0))))</f>
        <v/>
      </c>
      <c r="BL35" s="55" t="str">
        <f>IF(BL$3="","",IF('Step 1_Expenditure2'!$E57=0,0,IF('Step 1_Expenditure2'!$D57="OPEX",IF(AND(BL$3&gt;='Step 1_Expenditure2'!$F57,'Step 1_Expenditure2'!$F57+'Step 1_Expenditure2'!$G57-1&gt;=BL$3),'Step 1_Expenditure2'!$E57*((1+'Step 1_Expenditure2'!$H57)^(BL$3-1)),0),IF(BL$3='Step 1_Expenditure2'!$F57,'Step 1_Expenditure2'!$E57,0))))</f>
        <v/>
      </c>
      <c r="BM35" s="55" t="str">
        <f>IF(BM$3="","",IF('Step 1_Expenditure2'!$E57=0,0,IF('Step 1_Expenditure2'!$D57="OPEX",IF(AND(BM$3&gt;='Step 1_Expenditure2'!$F57,'Step 1_Expenditure2'!$F57+'Step 1_Expenditure2'!$G57-1&gt;=BM$3),'Step 1_Expenditure2'!$E57*((1+'Step 1_Expenditure2'!$H57)^(BM$3-1)),0),IF(BM$3='Step 1_Expenditure2'!$F57,'Step 1_Expenditure2'!$E57,0))))</f>
        <v/>
      </c>
      <c r="BN35" s="55" t="str">
        <f>IF(BN$3="","",IF('Step 1_Expenditure2'!$E57=0,0,IF('Step 1_Expenditure2'!$D57="OPEX",IF(AND(BN$3&gt;='Step 1_Expenditure2'!$F57,'Step 1_Expenditure2'!$F57+'Step 1_Expenditure2'!$G57-1&gt;=BN$3),'Step 1_Expenditure2'!$E57*((1+'Step 1_Expenditure2'!$H57)^(BN$3-1)),0),IF(BN$3='Step 1_Expenditure2'!$F57,'Step 1_Expenditure2'!$E57,0))))</f>
        <v/>
      </c>
      <c r="BO35" s="55" t="str">
        <f>IF(BO$3="","",IF('Step 1_Expenditure2'!$E57=0,0,IF('Step 1_Expenditure2'!$D57="OPEX",IF(AND(BO$3&gt;='Step 1_Expenditure2'!$F57,'Step 1_Expenditure2'!$F57+'Step 1_Expenditure2'!$G57-1&gt;=BO$3),'Step 1_Expenditure2'!$E57*((1+'Step 1_Expenditure2'!$H57)^(BO$3-1)),0),IF(BO$3='Step 1_Expenditure2'!$F57,'Step 1_Expenditure2'!$E57,0))))</f>
        <v/>
      </c>
      <c r="BP35" s="55" t="str">
        <f>IF(BP$3="","",IF('Step 1_Expenditure2'!$E57=0,0,IF('Step 1_Expenditure2'!$D57="OPEX",IF(AND(BP$3&gt;='Step 1_Expenditure2'!$F57,'Step 1_Expenditure2'!$F57+'Step 1_Expenditure2'!$G57-1&gt;=BP$3),'Step 1_Expenditure2'!$E57*((1+'Step 1_Expenditure2'!$H57)^(BP$3-1)),0),IF(BP$3='Step 1_Expenditure2'!$F57,'Step 1_Expenditure2'!$E57,0))))</f>
        <v/>
      </c>
      <c r="BQ35" s="55" t="str">
        <f>IF(BQ$3="","",IF('Step 1_Expenditure2'!$E57=0,0,IF('Step 1_Expenditure2'!$D57="OPEX",IF(AND(BQ$3&gt;='Step 1_Expenditure2'!$F57,'Step 1_Expenditure2'!$F57+'Step 1_Expenditure2'!$G57-1&gt;=BQ$3),'Step 1_Expenditure2'!$E57*((1+'Step 1_Expenditure2'!$H57)^(BQ$3-1)),0),IF(BQ$3='Step 1_Expenditure2'!$F57,'Step 1_Expenditure2'!$E57,0))))</f>
        <v/>
      </c>
      <c r="BR35" s="55" t="str">
        <f>IF(BR$3="","",IF('Step 1_Expenditure2'!$E57=0,0,IF('Step 1_Expenditure2'!$D57="OPEX",IF(AND(BR$3&gt;='Step 1_Expenditure2'!$F57,'Step 1_Expenditure2'!$F57+'Step 1_Expenditure2'!$G57-1&gt;=BR$3),'Step 1_Expenditure2'!$E57*((1+'Step 1_Expenditure2'!$H57)^(BR$3-1)),0),IF(BR$3='Step 1_Expenditure2'!$F57,'Step 1_Expenditure2'!$E57,0))))</f>
        <v/>
      </c>
      <c r="BS35" s="55" t="str">
        <f>IF(BS$3="","",IF('Step 1_Expenditure2'!$E57=0,0,IF('Step 1_Expenditure2'!$D57="OPEX",IF(AND(BS$3&gt;='Step 1_Expenditure2'!$F57,'Step 1_Expenditure2'!$F57+'Step 1_Expenditure2'!$G57-1&gt;=BS$3),'Step 1_Expenditure2'!$E57*((1+'Step 1_Expenditure2'!$H57)^(BS$3-1)),0),IF(BS$3='Step 1_Expenditure2'!$F57,'Step 1_Expenditure2'!$E57,0))))</f>
        <v/>
      </c>
      <c r="BT35" s="55" t="str">
        <f>IF(BT$3="","",IF('Step 1_Expenditure2'!$E57=0,0,IF('Step 1_Expenditure2'!$D57="OPEX",IF(AND(BT$3&gt;='Step 1_Expenditure2'!$F57,'Step 1_Expenditure2'!$F57+'Step 1_Expenditure2'!$G57-1&gt;=BT$3),'Step 1_Expenditure2'!$E57*((1+'Step 1_Expenditure2'!$H57)^(BT$3-1)),0),IF(BT$3='Step 1_Expenditure2'!$F57,'Step 1_Expenditure2'!$E57,0))))</f>
        <v/>
      </c>
      <c r="BU35" s="55" t="str">
        <f>IF(BU$3="","",IF('Step 1_Expenditure2'!$E57=0,0,IF('Step 1_Expenditure2'!$D57="OPEX",IF(AND(BU$3&gt;='Step 1_Expenditure2'!$F57,'Step 1_Expenditure2'!$F57+'Step 1_Expenditure2'!$G57-1&gt;=BU$3),'Step 1_Expenditure2'!$E57*((1+'Step 1_Expenditure2'!$H57)^(BU$3-1)),0),IF(BU$3='Step 1_Expenditure2'!$F57,'Step 1_Expenditure2'!$E57,0))))</f>
        <v/>
      </c>
      <c r="BV35" s="55" t="str">
        <f>IF(BV$3="","",IF('Step 1_Expenditure2'!$E57=0,0,IF('Step 1_Expenditure2'!$D57="OPEX",IF(AND(BV$3&gt;='Step 1_Expenditure2'!$F57,'Step 1_Expenditure2'!$F57+'Step 1_Expenditure2'!$G57-1&gt;=BV$3),'Step 1_Expenditure2'!$E57*((1+'Step 1_Expenditure2'!$H57)^(BV$3-1)),0),IF(BV$3='Step 1_Expenditure2'!$F57,'Step 1_Expenditure2'!$E57,0))))</f>
        <v/>
      </c>
      <c r="BW35" s="55" t="str">
        <f>IF(BW$3="","",IF('Step 1_Expenditure2'!$E57=0,0,IF('Step 1_Expenditure2'!$D57="OPEX",IF(AND(BW$3&gt;='Step 1_Expenditure2'!$F57,'Step 1_Expenditure2'!$F57+'Step 1_Expenditure2'!$G57-1&gt;=BW$3),'Step 1_Expenditure2'!$E57*((1+'Step 1_Expenditure2'!$H57)^(BW$3-1)),0),IF(BW$3='Step 1_Expenditure2'!$F57,'Step 1_Expenditure2'!$E57,0))))</f>
        <v/>
      </c>
      <c r="BX35" s="55" t="str">
        <f>IF(BX$3="","",IF('Step 1_Expenditure2'!$E57=0,0,IF('Step 1_Expenditure2'!$D57="OPEX",IF(AND(BX$3&gt;='Step 1_Expenditure2'!$F57,'Step 1_Expenditure2'!$F57+'Step 1_Expenditure2'!$G57-1&gt;=BX$3),'Step 1_Expenditure2'!$E57*((1+'Step 1_Expenditure2'!$H57)^(BX$3-1)),0),IF(BX$3='Step 1_Expenditure2'!$F57,'Step 1_Expenditure2'!$E57,0))))</f>
        <v/>
      </c>
      <c r="BY35" s="55" t="str">
        <f>IF(BY$3="","",IF('Step 1_Expenditure2'!$E57=0,0,IF('Step 1_Expenditure2'!$D57="OPEX",IF(AND(BY$3&gt;='Step 1_Expenditure2'!$F57,'Step 1_Expenditure2'!$F57+'Step 1_Expenditure2'!$G57-1&gt;=BY$3),'Step 1_Expenditure2'!$E57*((1+'Step 1_Expenditure2'!$H57)^(BY$3-1)),0),IF(BY$3='Step 1_Expenditure2'!$F57,'Step 1_Expenditure2'!$E57,0))))</f>
        <v/>
      </c>
      <c r="BZ35" s="55" t="str">
        <f>IF(BZ$3="","",IF('Step 1_Expenditure2'!$E57=0,0,IF('Step 1_Expenditure2'!$D57="OPEX",IF(AND(BZ$3&gt;='Step 1_Expenditure2'!$F57,'Step 1_Expenditure2'!$F57+'Step 1_Expenditure2'!$G57-1&gt;=BZ$3),'Step 1_Expenditure2'!$E57*((1+'Step 1_Expenditure2'!$H57)^(BZ$3-1)),0),IF(BZ$3='Step 1_Expenditure2'!$F57,'Step 1_Expenditure2'!$E57,0))))</f>
        <v/>
      </c>
      <c r="CA35" s="55" t="str">
        <f>IF(CA$3="","",IF('Step 1_Expenditure2'!$E57=0,0,IF('Step 1_Expenditure2'!$D57="OPEX",IF(AND(CA$3&gt;='Step 1_Expenditure2'!$F57,'Step 1_Expenditure2'!$F57+'Step 1_Expenditure2'!$G57-1&gt;=CA$3),'Step 1_Expenditure2'!$E57*((1+'Step 1_Expenditure2'!$H57)^(CA$3-1)),0),IF(CA$3='Step 1_Expenditure2'!$F57,'Step 1_Expenditure2'!$E57,0))))</f>
        <v/>
      </c>
      <c r="CB35" s="55" t="str">
        <f>IF(CB$3="","",IF('Step 1_Expenditure2'!$E57=0,0,IF('Step 1_Expenditure2'!$D57="OPEX",IF(AND(CB$3&gt;='Step 1_Expenditure2'!$F57,'Step 1_Expenditure2'!$F57+'Step 1_Expenditure2'!$G57-1&gt;=CB$3),'Step 1_Expenditure2'!$E57*((1+'Step 1_Expenditure2'!$H57)^(CB$3-1)),0),IF(CB$3='Step 1_Expenditure2'!$F57,'Step 1_Expenditure2'!$E57,0))))</f>
        <v/>
      </c>
      <c r="CC35" s="55" t="str">
        <f>IF(CC$3="","",IF('Step 1_Expenditure2'!$E57=0,0,IF('Step 1_Expenditure2'!$D57="OPEX",IF(AND(CC$3&gt;='Step 1_Expenditure2'!$F57,'Step 1_Expenditure2'!$F57+'Step 1_Expenditure2'!$G57-1&gt;=CC$3),'Step 1_Expenditure2'!$E57*((1+'Step 1_Expenditure2'!$H57)^(CC$3-1)),0),IF(CC$3='Step 1_Expenditure2'!$F57,'Step 1_Expenditure2'!$E57,0))))</f>
        <v/>
      </c>
      <c r="CD35" s="55" t="str">
        <f>IF(CD$3="","",IF('Step 1_Expenditure2'!$E57=0,0,IF('Step 1_Expenditure2'!$D57="OPEX",IF(AND(CD$3&gt;='Step 1_Expenditure2'!$F57,'Step 1_Expenditure2'!$F57+'Step 1_Expenditure2'!$G57-1&gt;=CD$3),'Step 1_Expenditure2'!$E57*((1+'Step 1_Expenditure2'!$H57)^(CD$3-1)),0),IF(CD$3='Step 1_Expenditure2'!$F57,'Step 1_Expenditure2'!$E57,0))))</f>
        <v/>
      </c>
      <c r="CE35" s="55" t="str">
        <f>IF(CE$3="","",IF('Step 1_Expenditure2'!$E57=0,0,IF('Step 1_Expenditure2'!$D57="OPEX",IF(AND(CE$3&gt;='Step 1_Expenditure2'!$F57,'Step 1_Expenditure2'!$F57+'Step 1_Expenditure2'!$G57-1&gt;=CE$3),'Step 1_Expenditure2'!$E57*((1+'Step 1_Expenditure2'!$H57)^(CE$3-1)),0),IF(CE$3='Step 1_Expenditure2'!$F57,'Step 1_Expenditure2'!$E57,0))))</f>
        <v/>
      </c>
      <c r="CF35" s="55" t="str">
        <f>IF(CF$3="","",IF('Step 1_Expenditure2'!$E57=0,0,IF('Step 1_Expenditure2'!$D57="OPEX",IF(AND(CF$3&gt;='Step 1_Expenditure2'!$F57,'Step 1_Expenditure2'!$F57+'Step 1_Expenditure2'!$G57-1&gt;=CF$3),'Step 1_Expenditure2'!$E57*((1+'Step 1_Expenditure2'!$H57)^(CF$3-1)),0),IF(CF$3='Step 1_Expenditure2'!$F57,'Step 1_Expenditure2'!$E57,0))))</f>
        <v/>
      </c>
      <c r="CG35" s="55" t="str">
        <f>IF(CG$3="","",IF('Step 1_Expenditure2'!$E57=0,0,IF('Step 1_Expenditure2'!$D57="OPEX",IF(AND(CG$3&gt;='Step 1_Expenditure2'!$F57,'Step 1_Expenditure2'!$F57+'Step 1_Expenditure2'!$G57-1&gt;=CG$3),'Step 1_Expenditure2'!$E57*((1+'Step 1_Expenditure2'!$H57)^(CG$3-1)),0),IF(CG$3='Step 1_Expenditure2'!$F57,'Step 1_Expenditure2'!$E57,0))))</f>
        <v/>
      </c>
      <c r="CH35" s="55" t="str">
        <f>IF(CH$3="","",IF('Step 1_Expenditure2'!$E57=0,0,IF('Step 1_Expenditure2'!$D57="OPEX",IF(AND(CH$3&gt;='Step 1_Expenditure2'!$F57,'Step 1_Expenditure2'!$F57+'Step 1_Expenditure2'!$G57-1&gt;=CH$3),'Step 1_Expenditure2'!$E57*((1+'Step 1_Expenditure2'!$H57)^(CH$3-1)),0),IF(CH$3='Step 1_Expenditure2'!$F57,'Step 1_Expenditure2'!$E57,0))))</f>
        <v/>
      </c>
      <c r="CI35" s="55" t="str">
        <f>IF(CI$3="","",IF('Step 1_Expenditure2'!$E57=0,0,IF('Step 1_Expenditure2'!$D57="OPEX",IF(AND(CI$3&gt;='Step 1_Expenditure2'!$F57,'Step 1_Expenditure2'!$F57+'Step 1_Expenditure2'!$G57-1&gt;=CI$3),'Step 1_Expenditure2'!$E57*((1+'Step 1_Expenditure2'!$H57)^(CI$3-1)),0),IF(CI$3='Step 1_Expenditure2'!$F57,'Step 1_Expenditure2'!$E57,0))))</f>
        <v/>
      </c>
      <c r="CJ35" s="55" t="str">
        <f>IF(CJ$3="","",IF('Step 1_Expenditure2'!$E57=0,0,IF('Step 1_Expenditure2'!$D57="OPEX",IF(AND(CJ$3&gt;='Step 1_Expenditure2'!$F57,'Step 1_Expenditure2'!$F57+'Step 1_Expenditure2'!$G57-1&gt;=CJ$3),'Step 1_Expenditure2'!$E57*((1+'Step 1_Expenditure2'!$H57)^(CJ$3-1)),0),IF(CJ$3='Step 1_Expenditure2'!$F57,'Step 1_Expenditure2'!$E57,0))))</f>
        <v/>
      </c>
      <c r="CK35" s="55" t="str">
        <f>IF(CK$3="","",IF('Step 1_Expenditure2'!$E57=0,0,IF('Step 1_Expenditure2'!$D57="OPEX",IF(AND(CK$3&gt;='Step 1_Expenditure2'!$F57,'Step 1_Expenditure2'!$F57+'Step 1_Expenditure2'!$G57-1&gt;=CK$3),'Step 1_Expenditure2'!$E57*((1+'Step 1_Expenditure2'!$H57)^(CK$3-1)),0),IF(CK$3='Step 1_Expenditure2'!$F57,'Step 1_Expenditure2'!$E57,0))))</f>
        <v/>
      </c>
      <c r="CL35" s="55" t="str">
        <f>IF(CL$3="","",IF('Step 1_Expenditure2'!$E57=0,0,IF('Step 1_Expenditure2'!$D57="OPEX",IF(AND(CL$3&gt;='Step 1_Expenditure2'!$F57,'Step 1_Expenditure2'!$F57+'Step 1_Expenditure2'!$G57-1&gt;=CL$3),'Step 1_Expenditure2'!$E57*((1+'Step 1_Expenditure2'!$H57)^(CL$3-1)),0),IF(CL$3='Step 1_Expenditure2'!$F57,'Step 1_Expenditure2'!$E57,0))))</f>
        <v/>
      </c>
      <c r="CM35" s="55" t="str">
        <f>IF(CM$3="","",IF('Step 1_Expenditure2'!$E57=0,0,IF('Step 1_Expenditure2'!$D57="OPEX",IF(AND(CM$3&gt;='Step 1_Expenditure2'!$F57,'Step 1_Expenditure2'!$F57+'Step 1_Expenditure2'!$G57-1&gt;=CM$3),'Step 1_Expenditure2'!$E57*((1+'Step 1_Expenditure2'!$H57)^(CM$3-1)),0),IF(CM$3='Step 1_Expenditure2'!$F57,'Step 1_Expenditure2'!$E57,0))))</f>
        <v/>
      </c>
      <c r="CN35" s="55" t="str">
        <f>IF(CN$3="","",IF('Step 1_Expenditure2'!$E57=0,0,IF('Step 1_Expenditure2'!$D57="OPEX",IF(AND(CN$3&gt;='Step 1_Expenditure2'!$F57,'Step 1_Expenditure2'!$F57+'Step 1_Expenditure2'!$G57-1&gt;=CN$3),'Step 1_Expenditure2'!$E57*((1+'Step 1_Expenditure2'!$H57)^(CN$3-1)),0),IF(CN$3='Step 1_Expenditure2'!$F57,'Step 1_Expenditure2'!$E57,0))))</f>
        <v/>
      </c>
      <c r="CO35" s="55" t="str">
        <f>IF(CO$3="","",IF('Step 1_Expenditure2'!$E57=0,0,IF('Step 1_Expenditure2'!$D57="OPEX",IF(AND(CO$3&gt;='Step 1_Expenditure2'!$F57,'Step 1_Expenditure2'!$F57+'Step 1_Expenditure2'!$G57-1&gt;=CO$3),'Step 1_Expenditure2'!$E57*((1+'Step 1_Expenditure2'!$H57)^(CO$3-1)),0),IF(CO$3='Step 1_Expenditure2'!$F57,'Step 1_Expenditure2'!$E57,0))))</f>
        <v/>
      </c>
      <c r="CP35" s="55" t="str">
        <f>IF(CP$3="","",IF('Step 1_Expenditure2'!$E57=0,0,IF('Step 1_Expenditure2'!$D57="OPEX",IF(AND(CP$3&gt;='Step 1_Expenditure2'!$F57,'Step 1_Expenditure2'!$F57+'Step 1_Expenditure2'!$G57-1&gt;=CP$3),'Step 1_Expenditure2'!$E57*((1+'Step 1_Expenditure2'!$H57)^(CP$3-1)),0),IF(CP$3='Step 1_Expenditure2'!$F57,'Step 1_Expenditure2'!$E57,0))))</f>
        <v/>
      </c>
      <c r="CQ35" s="55" t="str">
        <f>IF(CQ$3="","",IF('Step 1_Expenditure2'!$E57=0,0,IF('Step 1_Expenditure2'!$D57="OPEX",IF(AND(CQ$3&gt;='Step 1_Expenditure2'!$F57,'Step 1_Expenditure2'!$F57+'Step 1_Expenditure2'!$G57-1&gt;=CQ$3),'Step 1_Expenditure2'!$E57*((1+'Step 1_Expenditure2'!$H57)^(CQ$3-1)),0),IF(CQ$3='Step 1_Expenditure2'!$F57,'Step 1_Expenditure2'!$E57,0))))</f>
        <v/>
      </c>
      <c r="CR35" s="55" t="str">
        <f>IF(CR$3="","",IF('Step 1_Expenditure2'!$E57=0,0,IF('Step 1_Expenditure2'!$D57="OPEX",IF(AND(CR$3&gt;='Step 1_Expenditure2'!$F57,'Step 1_Expenditure2'!$F57+'Step 1_Expenditure2'!$G57-1&gt;=CR$3),'Step 1_Expenditure2'!$E57*((1+'Step 1_Expenditure2'!$H57)^(CR$3-1)),0),IF(CR$3='Step 1_Expenditure2'!$F57,'Step 1_Expenditure2'!$E57,0))))</f>
        <v/>
      </c>
      <c r="CS35" s="55" t="str">
        <f>IF(CS$3="","",IF('Step 1_Expenditure2'!$E57=0,0,IF('Step 1_Expenditure2'!$D57="OPEX",IF(AND(CS$3&gt;='Step 1_Expenditure2'!$F57,'Step 1_Expenditure2'!$F57+'Step 1_Expenditure2'!$G57-1&gt;=CS$3),'Step 1_Expenditure2'!$E57*((1+'Step 1_Expenditure2'!$H57)^(CS$3-1)),0),IF(CS$3='Step 1_Expenditure2'!$F57,'Step 1_Expenditure2'!$E57,0))))</f>
        <v/>
      </c>
      <c r="CT35" s="55" t="str">
        <f>IF(CT$3="","",IF('Step 1_Expenditure2'!$E57=0,0,IF('Step 1_Expenditure2'!$D57="OPEX",IF(AND(CT$3&gt;='Step 1_Expenditure2'!$F57,'Step 1_Expenditure2'!$F57+'Step 1_Expenditure2'!$G57-1&gt;=CT$3),'Step 1_Expenditure2'!$E57*((1+'Step 1_Expenditure2'!$H57)^(CT$3-1)),0),IF(CT$3='Step 1_Expenditure2'!$F57,'Step 1_Expenditure2'!$E57,0))))</f>
        <v/>
      </c>
      <c r="CU35" s="55" t="str">
        <f>IF(CU$3="","",IF('Step 1_Expenditure2'!$E57=0,0,IF('Step 1_Expenditure2'!$D57="OPEX",IF(AND(CU$3&gt;='Step 1_Expenditure2'!$F57,'Step 1_Expenditure2'!$F57+'Step 1_Expenditure2'!$G57-1&gt;=CU$3),'Step 1_Expenditure2'!$E57*((1+'Step 1_Expenditure2'!$H57)^(CU$3-1)),0),IF(CU$3='Step 1_Expenditure2'!$F57,'Step 1_Expenditure2'!$E57,0))))</f>
        <v/>
      </c>
      <c r="CV35" s="55" t="str">
        <f>IF(CV$3="","",IF('Step 1_Expenditure2'!$E57=0,0,IF('Step 1_Expenditure2'!$D57="OPEX",IF(AND(CV$3&gt;='Step 1_Expenditure2'!$F57,'Step 1_Expenditure2'!$F57+'Step 1_Expenditure2'!$G57-1&gt;=CV$3),'Step 1_Expenditure2'!$E57*((1+'Step 1_Expenditure2'!$H57)^(CV$3-1)),0),IF(CV$3='Step 1_Expenditure2'!$F57,'Step 1_Expenditure2'!$E57,0))))</f>
        <v/>
      </c>
      <c r="CW35" s="55" t="str">
        <f>IF(CW$3="","",IF('Step 1_Expenditure2'!$E57=0,0,IF('Step 1_Expenditure2'!$D57="OPEX",IF(AND(CW$3&gt;='Step 1_Expenditure2'!$F57,'Step 1_Expenditure2'!$F57+'Step 1_Expenditure2'!$G57-1&gt;=CW$3),'Step 1_Expenditure2'!$E57*((1+'Step 1_Expenditure2'!$H57)^(CW$3-1)),0),IF(CW$3='Step 1_Expenditure2'!$F57,'Step 1_Expenditure2'!$E57,0))))</f>
        <v/>
      </c>
      <c r="CX35" s="55" t="str">
        <f>IF(CX$3="","",IF('Step 1_Expenditure2'!$E57=0,0,IF('Step 1_Expenditure2'!$D57="OPEX",IF(AND(CX$3&gt;='Step 1_Expenditure2'!$F57,'Step 1_Expenditure2'!$F57+'Step 1_Expenditure2'!$G57-1&gt;=CX$3),'Step 1_Expenditure2'!$E57*((1+'Step 1_Expenditure2'!$H57)^(CX$3-1)),0),IF(CX$3='Step 1_Expenditure2'!$F57,'Step 1_Expenditure2'!$E57,0))))</f>
        <v/>
      </c>
      <c r="CY35" s="55" t="str">
        <f>IF(CY$3="","",IF('Step 1_Expenditure2'!$E57=0,0,IF('Step 1_Expenditure2'!$D57="OPEX",IF(AND(CY$3&gt;='Step 1_Expenditure2'!$F57,'Step 1_Expenditure2'!$F57+'Step 1_Expenditure2'!$G57-1&gt;=CY$3),'Step 1_Expenditure2'!$E57*((1+'Step 1_Expenditure2'!$H57)^(CY$3-1)),0),IF(CY$3='Step 1_Expenditure2'!$F57,'Step 1_Expenditure2'!$E57,0))))</f>
        <v/>
      </c>
      <c r="CZ35" s="55" t="str">
        <f>IF(CZ$3="","",IF('Step 1_Expenditure2'!$E57=0,0,IF('Step 1_Expenditure2'!$D57="OPEX",IF(AND(CZ$3&gt;='Step 1_Expenditure2'!$F57,'Step 1_Expenditure2'!$F57+'Step 1_Expenditure2'!$G57-1&gt;=CZ$3),'Step 1_Expenditure2'!$E57*((1+'Step 1_Expenditure2'!$H57)^(CZ$3-1)),0),IF(CZ$3='Step 1_Expenditure2'!$F57,'Step 1_Expenditure2'!$E57,0))))</f>
        <v/>
      </c>
      <c r="DA35" s="55" t="str">
        <f>IF(DA$3="","",IF('Step 1_Expenditure2'!$E57=0,0,IF('Step 1_Expenditure2'!$D57="OPEX",IF(AND(DA$3&gt;='Step 1_Expenditure2'!$F57,'Step 1_Expenditure2'!$F57+'Step 1_Expenditure2'!$G57-1&gt;=DA$3),'Step 1_Expenditure2'!$E57*((1+'Step 1_Expenditure2'!$H57)^(DA$3-1)),0),IF(DA$3='Step 1_Expenditure2'!$F57,'Step 1_Expenditure2'!$E57,0))))</f>
        <v/>
      </c>
      <c r="DB35" s="55" t="str">
        <f>IF(DB$3="","",IF('Step 1_Expenditure2'!$E57=0,0,IF('Step 1_Expenditure2'!$D57="OPEX",IF(AND(DB$3&gt;='Step 1_Expenditure2'!$F57,'Step 1_Expenditure2'!$F57+'Step 1_Expenditure2'!$G57-1&gt;=DB$3),'Step 1_Expenditure2'!$E57*((1+'Step 1_Expenditure2'!$H57)^(DB$3-1)),0),IF(DB$3='Step 1_Expenditure2'!$F57,'Step 1_Expenditure2'!$E57,0))))</f>
        <v/>
      </c>
    </row>
    <row r="36" spans="1:106" x14ac:dyDescent="0.25">
      <c r="A36" s="3">
        <f t="shared" si="0"/>
        <v>0</v>
      </c>
      <c r="B36" s="22" t="str">
        <f>IF('Step 1_Expenditure2'!E58&gt;0,'Step 1_Expenditure2'!B58,"")</f>
        <v/>
      </c>
      <c r="C36" s="152" t="str">
        <f>IF('Step 1_Expenditure2'!E58&gt;0,'Step 1_Expenditure2'!D58,"")</f>
        <v/>
      </c>
      <c r="D36" s="158" t="str">
        <f>IF('Step 1_Expenditure2'!E58&gt;0,IF('Step 1_Expenditure2'!F58+'Step 1_Expenditure2'!G58&gt;'Step 1_Expenditure2'!$C$20,'Step 1_Expenditure2'!$C$20,'Step 1_Expenditure2'!F58+'Step 1_Expenditure2'!G58),"")</f>
        <v/>
      </c>
      <c r="E36" s="22" t="str">
        <f>IF('Step 1_Expenditure2'!E58&gt;0,'Step 1_Expenditure2'!C58,"")</f>
        <v/>
      </c>
      <c r="F36" s="55">
        <f>IF(F$3="","",IF('Step 1_Expenditure2'!$E58=0,0,IF('Step 1_Expenditure2'!$D58="OPEX",IF(AND(F$3&gt;='Step 1_Expenditure2'!$F58,'Step 1_Expenditure2'!$F58+'Step 1_Expenditure2'!$G58-1&gt;=F$3),'Step 1_Expenditure2'!$E58*((1+'Step 1_Expenditure2'!$H58)^(F$3)),0),IF(F$3='Step 1_Expenditure2'!$F58,'Step 1_Expenditure2'!$E58,0))))</f>
        <v>0</v>
      </c>
      <c r="G36" s="55">
        <f>IF(G$3="","",IF('Step 1_Expenditure2'!$E58=0,0,IF('Step 1_Expenditure2'!$D58="OPEX",IF(AND(G$3&gt;='Step 1_Expenditure2'!$F58,'Step 1_Expenditure2'!$F58+'Step 1_Expenditure2'!$G58-1&gt;=G$3),'Step 1_Expenditure2'!$E58*((1+'Step 1_Expenditure2'!$H58)^(G$3-1)),0),IF(G$3='Step 1_Expenditure2'!$F58,'Step 1_Expenditure2'!$E58,0))))</f>
        <v>0</v>
      </c>
      <c r="H36" s="55">
        <f>IF(H$3="","",IF('Step 1_Expenditure2'!$E58=0,0,IF('Step 1_Expenditure2'!$D58="OPEX",IF(AND(H$3&gt;='Step 1_Expenditure2'!$F58,'Step 1_Expenditure2'!$F58+'Step 1_Expenditure2'!$G58-1&gt;=H$3),'Step 1_Expenditure2'!$E58*((1+'Step 1_Expenditure2'!$H58)^(H$3-1)),0),IF(H$3='Step 1_Expenditure2'!$F58,'Step 1_Expenditure2'!$E58,0))))</f>
        <v>0</v>
      </c>
      <c r="I36" s="55">
        <f>IF(I$3="","",IF('Step 1_Expenditure2'!$E58=0,0,IF('Step 1_Expenditure2'!$D58="OPEX",IF(AND(I$3&gt;='Step 1_Expenditure2'!$F58,'Step 1_Expenditure2'!$F58+'Step 1_Expenditure2'!$G58-1&gt;=I$3),'Step 1_Expenditure2'!$E58*((1+'Step 1_Expenditure2'!$H58)^(I$3-1)),0),IF(I$3='Step 1_Expenditure2'!$F58,'Step 1_Expenditure2'!$E58,0))))</f>
        <v>0</v>
      </c>
      <c r="J36" s="55">
        <f>IF(J$3="","",IF('Step 1_Expenditure2'!$E58=0,0,IF('Step 1_Expenditure2'!$D58="OPEX",IF(AND(J$3&gt;='Step 1_Expenditure2'!$F58,'Step 1_Expenditure2'!$F58+'Step 1_Expenditure2'!$G58-1&gt;=J$3),'Step 1_Expenditure2'!$E58*((1+'Step 1_Expenditure2'!$H58)^(J$3-1)),0),IF(J$3='Step 1_Expenditure2'!$F58,'Step 1_Expenditure2'!$E58,0))))</f>
        <v>0</v>
      </c>
      <c r="K36" s="55">
        <f>IF(K$3="","",IF('Step 1_Expenditure2'!$E58=0,0,IF('Step 1_Expenditure2'!$D58="OPEX",IF(AND(K$3&gt;='Step 1_Expenditure2'!$F58,'Step 1_Expenditure2'!$F58+'Step 1_Expenditure2'!$G58-1&gt;=K$3),'Step 1_Expenditure2'!$E58*((1+'Step 1_Expenditure2'!$H58)^(K$3-1)),0),IF(K$3='Step 1_Expenditure2'!$F58,'Step 1_Expenditure2'!$E58,0))))</f>
        <v>0</v>
      </c>
      <c r="L36" s="55">
        <f>IF(L$3="","",IF('Step 1_Expenditure2'!$E58=0,0,IF('Step 1_Expenditure2'!$D58="OPEX",IF(AND(L$3&gt;='Step 1_Expenditure2'!$F58,'Step 1_Expenditure2'!$F58+'Step 1_Expenditure2'!$G58-1&gt;=L$3),'Step 1_Expenditure2'!$E58*((1+'Step 1_Expenditure2'!$H58)^(L$3-1)),0),IF(L$3='Step 1_Expenditure2'!$F58,'Step 1_Expenditure2'!$E58,0))))</f>
        <v>0</v>
      </c>
      <c r="M36" s="55">
        <f>IF(M$3="","",IF('Step 1_Expenditure2'!$E58=0,0,IF('Step 1_Expenditure2'!$D58="OPEX",IF(AND(M$3&gt;='Step 1_Expenditure2'!$F58,'Step 1_Expenditure2'!$F58+'Step 1_Expenditure2'!$G58-1&gt;=M$3),'Step 1_Expenditure2'!$E58*((1+'Step 1_Expenditure2'!$H58)^(M$3-1)),0),IF(M$3='Step 1_Expenditure2'!$F58,'Step 1_Expenditure2'!$E58,0))))</f>
        <v>0</v>
      </c>
      <c r="N36" s="55">
        <f>IF(N$3="","",IF('Step 1_Expenditure2'!$E58=0,0,IF('Step 1_Expenditure2'!$D58="OPEX",IF(AND(N$3&gt;='Step 1_Expenditure2'!$F58,'Step 1_Expenditure2'!$F58+'Step 1_Expenditure2'!$G58-1&gt;=N$3),'Step 1_Expenditure2'!$E58*((1+'Step 1_Expenditure2'!$H58)^(N$3-1)),0),IF(N$3='Step 1_Expenditure2'!$F58,'Step 1_Expenditure2'!$E58,0))))</f>
        <v>0</v>
      </c>
      <c r="O36" s="55">
        <f>IF(O$3="","",IF('Step 1_Expenditure2'!$E58=0,0,IF('Step 1_Expenditure2'!$D58="OPEX",IF(AND(O$3&gt;='Step 1_Expenditure2'!$F58,'Step 1_Expenditure2'!$F58+'Step 1_Expenditure2'!$G58-1&gt;=O$3),'Step 1_Expenditure2'!$E58*((1+'Step 1_Expenditure2'!$H58)^(O$3-1)),0),IF(O$3='Step 1_Expenditure2'!$F58,'Step 1_Expenditure2'!$E58,0))))</f>
        <v>0</v>
      </c>
      <c r="P36" s="55">
        <f>IF(P$3="","",IF('Step 1_Expenditure2'!$E58=0,0,IF('Step 1_Expenditure2'!$D58="OPEX",IF(AND(P$3&gt;='Step 1_Expenditure2'!$F58,'Step 1_Expenditure2'!$F58+'Step 1_Expenditure2'!$G58-1&gt;=P$3),'Step 1_Expenditure2'!$E58*((1+'Step 1_Expenditure2'!$H58)^(P$3-1)),0),IF(P$3='Step 1_Expenditure2'!$F58,'Step 1_Expenditure2'!$E58,0))))</f>
        <v>0</v>
      </c>
      <c r="Q36" s="55">
        <f>IF(Q$3="","",IF('Step 1_Expenditure2'!$E58=0,0,IF('Step 1_Expenditure2'!$D58="OPEX",IF(AND(Q$3&gt;='Step 1_Expenditure2'!$F58,'Step 1_Expenditure2'!$F58+'Step 1_Expenditure2'!$G58-1&gt;=Q$3),'Step 1_Expenditure2'!$E58*((1+'Step 1_Expenditure2'!$H58)^(Q$3-1)),0),IF(Q$3='Step 1_Expenditure2'!$F58,'Step 1_Expenditure2'!$E58,0))))</f>
        <v>0</v>
      </c>
      <c r="R36" s="55">
        <f>IF(R$3="","",IF('Step 1_Expenditure2'!$E58=0,0,IF('Step 1_Expenditure2'!$D58="OPEX",IF(AND(R$3&gt;='Step 1_Expenditure2'!$F58,'Step 1_Expenditure2'!$F58+'Step 1_Expenditure2'!$G58-1&gt;=R$3),'Step 1_Expenditure2'!$E58*((1+'Step 1_Expenditure2'!$H58)^(R$3-1)),0),IF(R$3='Step 1_Expenditure2'!$F58,'Step 1_Expenditure2'!$E58,0))))</f>
        <v>0</v>
      </c>
      <c r="S36" s="55">
        <f>IF(S$3="","",IF('Step 1_Expenditure2'!$E58=0,0,IF('Step 1_Expenditure2'!$D58="OPEX",IF(AND(S$3&gt;='Step 1_Expenditure2'!$F58,'Step 1_Expenditure2'!$F58+'Step 1_Expenditure2'!$G58-1&gt;=S$3),'Step 1_Expenditure2'!$E58*((1+'Step 1_Expenditure2'!$H58)^(S$3-1)),0),IF(S$3='Step 1_Expenditure2'!$F58,'Step 1_Expenditure2'!$E58,0))))</f>
        <v>0</v>
      </c>
      <c r="T36" s="55">
        <f>IF(T$3="","",IF('Step 1_Expenditure2'!$E58=0,0,IF('Step 1_Expenditure2'!$D58="OPEX",IF(AND(T$3&gt;='Step 1_Expenditure2'!$F58,'Step 1_Expenditure2'!$F58+'Step 1_Expenditure2'!$G58-1&gt;=T$3),'Step 1_Expenditure2'!$E58*((1+'Step 1_Expenditure2'!$H58)^(T$3-1)),0),IF(T$3='Step 1_Expenditure2'!$F58,'Step 1_Expenditure2'!$E58,0))))</f>
        <v>0</v>
      </c>
      <c r="U36" s="55">
        <f>IF(U$3="","",IF('Step 1_Expenditure2'!$E58=0,0,IF('Step 1_Expenditure2'!$D58="OPEX",IF(AND(U$3&gt;='Step 1_Expenditure2'!$F58,'Step 1_Expenditure2'!$F58+'Step 1_Expenditure2'!$G58-1&gt;=U$3),'Step 1_Expenditure2'!$E58*((1+'Step 1_Expenditure2'!$H58)^(U$3-1)),0),IF(U$3='Step 1_Expenditure2'!$F58,'Step 1_Expenditure2'!$E58,0))))</f>
        <v>0</v>
      </c>
      <c r="V36" s="55">
        <f>IF(V$3="","",IF('Step 1_Expenditure2'!$E58=0,0,IF('Step 1_Expenditure2'!$D58="OPEX",IF(AND(V$3&gt;='Step 1_Expenditure2'!$F58,'Step 1_Expenditure2'!$F58+'Step 1_Expenditure2'!$G58-1&gt;=V$3),'Step 1_Expenditure2'!$E58*((1+'Step 1_Expenditure2'!$H58)^(V$3-1)),0),IF(V$3='Step 1_Expenditure2'!$F58,'Step 1_Expenditure2'!$E58,0))))</f>
        <v>0</v>
      </c>
      <c r="W36" s="55">
        <f>IF(W$3="","",IF('Step 1_Expenditure2'!$E58=0,0,IF('Step 1_Expenditure2'!$D58="OPEX",IF(AND(W$3&gt;='Step 1_Expenditure2'!$F58,'Step 1_Expenditure2'!$F58+'Step 1_Expenditure2'!$G58-1&gt;=W$3),'Step 1_Expenditure2'!$E58*((1+'Step 1_Expenditure2'!$H58)^(W$3-1)),0),IF(W$3='Step 1_Expenditure2'!$F58,'Step 1_Expenditure2'!$E58,0))))</f>
        <v>0</v>
      </c>
      <c r="X36" s="55">
        <f>IF(X$3="","",IF('Step 1_Expenditure2'!$E58=0,0,IF('Step 1_Expenditure2'!$D58="OPEX",IF(AND(X$3&gt;='Step 1_Expenditure2'!$F58,'Step 1_Expenditure2'!$F58+'Step 1_Expenditure2'!$G58-1&gt;=X$3),'Step 1_Expenditure2'!$E58*((1+'Step 1_Expenditure2'!$H58)^(X$3-1)),0),IF(X$3='Step 1_Expenditure2'!$F58,'Step 1_Expenditure2'!$E58,0))))</f>
        <v>0</v>
      </c>
      <c r="Y36" s="55">
        <f>IF(Y$3="","",IF('Step 1_Expenditure2'!$E58=0,0,IF('Step 1_Expenditure2'!$D58="OPEX",IF(AND(Y$3&gt;='Step 1_Expenditure2'!$F58,'Step 1_Expenditure2'!$F58+'Step 1_Expenditure2'!$G58-1&gt;=Y$3),'Step 1_Expenditure2'!$E58*((1+'Step 1_Expenditure2'!$H58)^(Y$3-1)),0),IF(Y$3='Step 1_Expenditure2'!$F58,'Step 1_Expenditure2'!$E58,0))))</f>
        <v>0</v>
      </c>
      <c r="Z36" s="55">
        <f>IF(Z$3="","",IF('Step 1_Expenditure2'!$E58=0,0,IF('Step 1_Expenditure2'!$D58="OPEX",IF(AND(Z$3&gt;='Step 1_Expenditure2'!$F58,'Step 1_Expenditure2'!$F58+'Step 1_Expenditure2'!$G58-1&gt;=Z$3),'Step 1_Expenditure2'!$E58*((1+'Step 1_Expenditure2'!$H58)^(Z$3-1)),0),IF(Z$3='Step 1_Expenditure2'!$F58,'Step 1_Expenditure2'!$E58,0))))</f>
        <v>0</v>
      </c>
      <c r="AA36" s="55" t="str">
        <f>IF(AA$3="","",IF('Step 1_Expenditure2'!$E58=0,0,IF('Step 1_Expenditure2'!$D58="OPEX",IF(AND(AA$3&gt;='Step 1_Expenditure2'!$F58,'Step 1_Expenditure2'!$F58+'Step 1_Expenditure2'!$G58-1&gt;=AA$3),'Step 1_Expenditure2'!$E58*((1+'Step 1_Expenditure2'!$H58)^(AA$3-1)),0),IF(AA$3='Step 1_Expenditure2'!$F58,'Step 1_Expenditure2'!$E58,0))))</f>
        <v/>
      </c>
      <c r="AB36" s="55" t="str">
        <f>IF(AB$3="","",IF('Step 1_Expenditure2'!$E58=0,0,IF('Step 1_Expenditure2'!$D58="OPEX",IF(AND(AB$3&gt;='Step 1_Expenditure2'!$F58,'Step 1_Expenditure2'!$F58+'Step 1_Expenditure2'!$G58-1&gt;=AB$3),'Step 1_Expenditure2'!$E58*((1+'Step 1_Expenditure2'!$H58)^(AB$3-1)),0),IF(AB$3='Step 1_Expenditure2'!$F58,'Step 1_Expenditure2'!$E58,0))))</f>
        <v/>
      </c>
      <c r="AC36" s="55" t="str">
        <f>IF(AC$3="","",IF('Step 1_Expenditure2'!$E58=0,0,IF('Step 1_Expenditure2'!$D58="OPEX",IF(AND(AC$3&gt;='Step 1_Expenditure2'!$F58,'Step 1_Expenditure2'!$F58+'Step 1_Expenditure2'!$G58-1&gt;=AC$3),'Step 1_Expenditure2'!$E58*((1+'Step 1_Expenditure2'!$H58)^(AC$3-1)),0),IF(AC$3='Step 1_Expenditure2'!$F58,'Step 1_Expenditure2'!$E58,0))))</f>
        <v/>
      </c>
      <c r="AD36" s="55" t="str">
        <f>IF(AD$3="","",IF('Step 1_Expenditure2'!$E58=0,0,IF('Step 1_Expenditure2'!$D58="OPEX",IF(AND(AD$3&gt;='Step 1_Expenditure2'!$F58,'Step 1_Expenditure2'!$F58+'Step 1_Expenditure2'!$G58-1&gt;=AD$3),'Step 1_Expenditure2'!$E58*((1+'Step 1_Expenditure2'!$H58)^(AD$3-1)),0),IF(AD$3='Step 1_Expenditure2'!$F58,'Step 1_Expenditure2'!$E58,0))))</f>
        <v/>
      </c>
      <c r="AE36" s="55" t="str">
        <f>IF(AE$3="","",IF('Step 1_Expenditure2'!$E58=0,0,IF('Step 1_Expenditure2'!$D58="OPEX",IF(AND(AE$3&gt;='Step 1_Expenditure2'!$F58,'Step 1_Expenditure2'!$F58+'Step 1_Expenditure2'!$G58-1&gt;=AE$3),'Step 1_Expenditure2'!$E58*((1+'Step 1_Expenditure2'!$H58)^(AE$3-1)),0),IF(AE$3='Step 1_Expenditure2'!$F58,'Step 1_Expenditure2'!$E58,0))))</f>
        <v/>
      </c>
      <c r="AF36" s="55" t="str">
        <f>IF(AF$3="","",IF('Step 1_Expenditure2'!$E58=0,0,IF('Step 1_Expenditure2'!$D58="OPEX",IF(AND(AF$3&gt;='Step 1_Expenditure2'!$F58,'Step 1_Expenditure2'!$F58+'Step 1_Expenditure2'!$G58-1&gt;=AF$3),'Step 1_Expenditure2'!$E58*((1+'Step 1_Expenditure2'!$H58)^(AF$3-1)),0),IF(AF$3='Step 1_Expenditure2'!$F58,'Step 1_Expenditure2'!$E58,0))))</f>
        <v/>
      </c>
      <c r="AG36" s="55" t="str">
        <f>IF(AG$3="","",IF('Step 1_Expenditure2'!$E58=0,0,IF('Step 1_Expenditure2'!$D58="OPEX",IF(AND(AG$3&gt;='Step 1_Expenditure2'!$F58,'Step 1_Expenditure2'!$F58+'Step 1_Expenditure2'!$G58-1&gt;=AG$3),'Step 1_Expenditure2'!$E58*((1+'Step 1_Expenditure2'!$H58)^(AG$3-1)),0),IF(AG$3='Step 1_Expenditure2'!$F58,'Step 1_Expenditure2'!$E58,0))))</f>
        <v/>
      </c>
      <c r="AH36" s="55" t="str">
        <f>IF(AH$3="","",IF('Step 1_Expenditure2'!$E58=0,0,IF('Step 1_Expenditure2'!$D58="OPEX",IF(AND(AH$3&gt;='Step 1_Expenditure2'!$F58,'Step 1_Expenditure2'!$F58+'Step 1_Expenditure2'!$G58-1&gt;=AH$3),'Step 1_Expenditure2'!$E58*((1+'Step 1_Expenditure2'!$H58)^(AH$3-1)),0),IF(AH$3='Step 1_Expenditure2'!$F58,'Step 1_Expenditure2'!$E58,0))))</f>
        <v/>
      </c>
      <c r="AI36" s="55" t="str">
        <f>IF(AI$3="","",IF('Step 1_Expenditure2'!$E58=0,0,IF('Step 1_Expenditure2'!$D58="OPEX",IF(AND(AI$3&gt;='Step 1_Expenditure2'!$F58,'Step 1_Expenditure2'!$F58+'Step 1_Expenditure2'!$G58-1&gt;=AI$3),'Step 1_Expenditure2'!$E58*((1+'Step 1_Expenditure2'!$H58)^(AI$3-1)),0),IF(AI$3='Step 1_Expenditure2'!$F58,'Step 1_Expenditure2'!$E58,0))))</f>
        <v/>
      </c>
      <c r="AJ36" s="55" t="str">
        <f>IF(AJ$3="","",IF('Step 1_Expenditure2'!$E58=0,0,IF('Step 1_Expenditure2'!$D58="OPEX",IF(AND(AJ$3&gt;='Step 1_Expenditure2'!$F58,'Step 1_Expenditure2'!$F58+'Step 1_Expenditure2'!$G58-1&gt;=AJ$3),'Step 1_Expenditure2'!$E58*((1+'Step 1_Expenditure2'!$H58)^(AJ$3-1)),0),IF(AJ$3='Step 1_Expenditure2'!$F58,'Step 1_Expenditure2'!$E58,0))))</f>
        <v/>
      </c>
      <c r="AK36" s="55" t="str">
        <f>IF(AK$3="","",IF('Step 1_Expenditure2'!$E58=0,0,IF('Step 1_Expenditure2'!$D58="OPEX",IF(AND(AK$3&gt;='Step 1_Expenditure2'!$F58,'Step 1_Expenditure2'!$F58+'Step 1_Expenditure2'!$G58-1&gt;=AK$3),'Step 1_Expenditure2'!$E58*((1+'Step 1_Expenditure2'!$H58)^(AK$3-1)),0),IF(AK$3='Step 1_Expenditure2'!$F58,'Step 1_Expenditure2'!$E58,0))))</f>
        <v/>
      </c>
      <c r="AL36" s="55" t="str">
        <f>IF(AL$3="","",IF('Step 1_Expenditure2'!$E58=0,0,IF('Step 1_Expenditure2'!$D58="OPEX",IF(AND(AL$3&gt;='Step 1_Expenditure2'!$F58,'Step 1_Expenditure2'!$F58+'Step 1_Expenditure2'!$G58-1&gt;=AL$3),'Step 1_Expenditure2'!$E58*((1+'Step 1_Expenditure2'!$H58)^(AL$3-1)),0),IF(AL$3='Step 1_Expenditure2'!$F58,'Step 1_Expenditure2'!$E58,0))))</f>
        <v/>
      </c>
      <c r="AM36" s="55" t="str">
        <f>IF(AM$3="","",IF('Step 1_Expenditure2'!$E58=0,0,IF('Step 1_Expenditure2'!$D58="OPEX",IF(AND(AM$3&gt;='Step 1_Expenditure2'!$F58,'Step 1_Expenditure2'!$F58+'Step 1_Expenditure2'!$G58-1&gt;=AM$3),'Step 1_Expenditure2'!$E58*((1+'Step 1_Expenditure2'!$H58)^(AM$3-1)),0),IF(AM$3='Step 1_Expenditure2'!$F58,'Step 1_Expenditure2'!$E58,0))))</f>
        <v/>
      </c>
      <c r="AN36" s="55" t="str">
        <f>IF(AN$3="","",IF('Step 1_Expenditure2'!$E58=0,0,IF('Step 1_Expenditure2'!$D58="OPEX",IF(AND(AN$3&gt;='Step 1_Expenditure2'!$F58,'Step 1_Expenditure2'!$F58+'Step 1_Expenditure2'!$G58-1&gt;=AN$3),'Step 1_Expenditure2'!$E58*((1+'Step 1_Expenditure2'!$H58)^(AN$3-1)),0),IF(AN$3='Step 1_Expenditure2'!$F58,'Step 1_Expenditure2'!$E58,0))))</f>
        <v/>
      </c>
      <c r="AO36" s="55" t="str">
        <f>IF(AO$3="","",IF('Step 1_Expenditure2'!$E58=0,0,IF('Step 1_Expenditure2'!$D58="OPEX",IF(AND(AO$3&gt;='Step 1_Expenditure2'!$F58,'Step 1_Expenditure2'!$F58+'Step 1_Expenditure2'!$G58-1&gt;=AO$3),'Step 1_Expenditure2'!$E58*((1+'Step 1_Expenditure2'!$H58)^(AO$3-1)),0),IF(AO$3='Step 1_Expenditure2'!$F58,'Step 1_Expenditure2'!$E58,0))))</f>
        <v/>
      </c>
      <c r="AP36" s="55" t="str">
        <f>IF(AP$3="","",IF('Step 1_Expenditure2'!$E58=0,0,IF('Step 1_Expenditure2'!$D58="OPEX",IF(AND(AP$3&gt;='Step 1_Expenditure2'!$F58,'Step 1_Expenditure2'!$F58+'Step 1_Expenditure2'!$G58-1&gt;=AP$3),'Step 1_Expenditure2'!$E58*((1+'Step 1_Expenditure2'!$H58)^(AP$3-1)),0),IF(AP$3='Step 1_Expenditure2'!$F58,'Step 1_Expenditure2'!$E58,0))))</f>
        <v/>
      </c>
      <c r="AQ36" s="55" t="str">
        <f>IF(AQ$3="","",IF('Step 1_Expenditure2'!$E58=0,0,IF('Step 1_Expenditure2'!$D58="OPEX",IF(AND(AQ$3&gt;='Step 1_Expenditure2'!$F58,'Step 1_Expenditure2'!$F58+'Step 1_Expenditure2'!$G58-1&gt;=AQ$3),'Step 1_Expenditure2'!$E58*((1+'Step 1_Expenditure2'!$H58)^(AQ$3-1)),0),IF(AQ$3='Step 1_Expenditure2'!$F58,'Step 1_Expenditure2'!$E58,0))))</f>
        <v/>
      </c>
      <c r="AR36" s="55" t="str">
        <f>IF(AR$3="","",IF('Step 1_Expenditure2'!$E58=0,0,IF('Step 1_Expenditure2'!$D58="OPEX",IF(AND(AR$3&gt;='Step 1_Expenditure2'!$F58,'Step 1_Expenditure2'!$F58+'Step 1_Expenditure2'!$G58-1&gt;=AR$3),'Step 1_Expenditure2'!$E58*((1+'Step 1_Expenditure2'!$H58)^(AR$3-1)),0),IF(AR$3='Step 1_Expenditure2'!$F58,'Step 1_Expenditure2'!$E58,0))))</f>
        <v/>
      </c>
      <c r="AS36" s="55" t="str">
        <f>IF(AS$3="","",IF('Step 1_Expenditure2'!$E58=0,0,IF('Step 1_Expenditure2'!$D58="OPEX",IF(AND(AS$3&gt;='Step 1_Expenditure2'!$F58,'Step 1_Expenditure2'!$F58+'Step 1_Expenditure2'!$G58-1&gt;=AS$3),'Step 1_Expenditure2'!$E58*((1+'Step 1_Expenditure2'!$H58)^(AS$3-1)),0),IF(AS$3='Step 1_Expenditure2'!$F58,'Step 1_Expenditure2'!$E58,0))))</f>
        <v/>
      </c>
      <c r="AT36" s="55" t="str">
        <f>IF(AT$3="","",IF('Step 1_Expenditure2'!$E58=0,0,IF('Step 1_Expenditure2'!$D58="OPEX",IF(AND(AT$3&gt;='Step 1_Expenditure2'!$F58,'Step 1_Expenditure2'!$F58+'Step 1_Expenditure2'!$G58-1&gt;=AT$3),'Step 1_Expenditure2'!$E58*((1+'Step 1_Expenditure2'!$H58)^(AT$3-1)),0),IF(AT$3='Step 1_Expenditure2'!$F58,'Step 1_Expenditure2'!$E58,0))))</f>
        <v/>
      </c>
      <c r="AU36" s="55" t="str">
        <f>IF(AU$3="","",IF('Step 1_Expenditure2'!$E58=0,0,IF('Step 1_Expenditure2'!$D58="OPEX",IF(AND(AU$3&gt;='Step 1_Expenditure2'!$F58,'Step 1_Expenditure2'!$F58+'Step 1_Expenditure2'!$G58-1&gt;=AU$3),'Step 1_Expenditure2'!$E58*((1+'Step 1_Expenditure2'!$H58)^(AU$3-1)),0),IF(AU$3='Step 1_Expenditure2'!$F58,'Step 1_Expenditure2'!$E58,0))))</f>
        <v/>
      </c>
      <c r="AV36" s="55" t="str">
        <f>IF(AV$3="","",IF('Step 1_Expenditure2'!$E58=0,0,IF('Step 1_Expenditure2'!$D58="OPEX",IF(AND(AV$3&gt;='Step 1_Expenditure2'!$F58,'Step 1_Expenditure2'!$F58+'Step 1_Expenditure2'!$G58-1&gt;=AV$3),'Step 1_Expenditure2'!$E58*((1+'Step 1_Expenditure2'!$H58)^(AV$3-1)),0),IF(AV$3='Step 1_Expenditure2'!$F58,'Step 1_Expenditure2'!$E58,0))))</f>
        <v/>
      </c>
      <c r="AW36" s="55" t="str">
        <f>IF(AW$3="","",IF('Step 1_Expenditure2'!$E58=0,0,IF('Step 1_Expenditure2'!$D58="OPEX",IF(AND(AW$3&gt;='Step 1_Expenditure2'!$F58,'Step 1_Expenditure2'!$F58+'Step 1_Expenditure2'!$G58-1&gt;=AW$3),'Step 1_Expenditure2'!$E58*((1+'Step 1_Expenditure2'!$H58)^(AW$3-1)),0),IF(AW$3='Step 1_Expenditure2'!$F58,'Step 1_Expenditure2'!$E58,0))))</f>
        <v/>
      </c>
      <c r="AX36" s="55" t="str">
        <f>IF(AX$3="","",IF('Step 1_Expenditure2'!$E58=0,0,IF('Step 1_Expenditure2'!$D58="OPEX",IF(AND(AX$3&gt;='Step 1_Expenditure2'!$F58,'Step 1_Expenditure2'!$F58+'Step 1_Expenditure2'!$G58-1&gt;=AX$3),'Step 1_Expenditure2'!$E58*((1+'Step 1_Expenditure2'!$H58)^(AX$3-1)),0),IF(AX$3='Step 1_Expenditure2'!$F58,'Step 1_Expenditure2'!$E58,0))))</f>
        <v/>
      </c>
      <c r="AY36" s="55" t="str">
        <f>IF(AY$3="","",IF('Step 1_Expenditure2'!$E58=0,0,IF('Step 1_Expenditure2'!$D58="OPEX",IF(AND(AY$3&gt;='Step 1_Expenditure2'!$F58,'Step 1_Expenditure2'!$F58+'Step 1_Expenditure2'!$G58-1&gt;=AY$3),'Step 1_Expenditure2'!$E58*((1+'Step 1_Expenditure2'!$H58)^(AY$3-1)),0),IF(AY$3='Step 1_Expenditure2'!$F58,'Step 1_Expenditure2'!$E58,0))))</f>
        <v/>
      </c>
      <c r="AZ36" s="55" t="str">
        <f>IF(AZ$3="","",IF('Step 1_Expenditure2'!$E58=0,0,IF('Step 1_Expenditure2'!$D58="OPEX",IF(AND(AZ$3&gt;='Step 1_Expenditure2'!$F58,'Step 1_Expenditure2'!$F58+'Step 1_Expenditure2'!$G58-1&gt;=AZ$3),'Step 1_Expenditure2'!$E58*((1+'Step 1_Expenditure2'!$H58)^(AZ$3-1)),0),IF(AZ$3='Step 1_Expenditure2'!$F58,'Step 1_Expenditure2'!$E58,0))))</f>
        <v/>
      </c>
      <c r="BA36" s="55" t="str">
        <f>IF(BA$3="","",IF('Step 1_Expenditure2'!$E58=0,0,IF('Step 1_Expenditure2'!$D58="OPEX",IF(AND(BA$3&gt;='Step 1_Expenditure2'!$F58,'Step 1_Expenditure2'!$F58+'Step 1_Expenditure2'!$G58-1&gt;=BA$3),'Step 1_Expenditure2'!$E58*((1+'Step 1_Expenditure2'!$H58)^(BA$3-1)),0),IF(BA$3='Step 1_Expenditure2'!$F58,'Step 1_Expenditure2'!$E58,0))))</f>
        <v/>
      </c>
      <c r="BB36" s="55" t="str">
        <f>IF(BB$3="","",IF('Step 1_Expenditure2'!$E58=0,0,IF('Step 1_Expenditure2'!$D58="OPEX",IF(AND(BB$3&gt;='Step 1_Expenditure2'!$F58,'Step 1_Expenditure2'!$F58+'Step 1_Expenditure2'!$G58-1&gt;=BB$3),'Step 1_Expenditure2'!$E58*((1+'Step 1_Expenditure2'!$H58)^(BB$3-1)),0),IF(BB$3='Step 1_Expenditure2'!$F58,'Step 1_Expenditure2'!$E58,0))))</f>
        <v/>
      </c>
      <c r="BC36" s="55" t="str">
        <f>IF(BC$3="","",IF('Step 1_Expenditure2'!$E58=0,0,IF('Step 1_Expenditure2'!$D58="OPEX",IF(AND(BC$3&gt;='Step 1_Expenditure2'!$F58,'Step 1_Expenditure2'!$F58+'Step 1_Expenditure2'!$G58-1&gt;=BC$3),'Step 1_Expenditure2'!$E58*((1+'Step 1_Expenditure2'!$H58)^(BC$3-1)),0),IF(BC$3='Step 1_Expenditure2'!$F58,'Step 1_Expenditure2'!$E58,0))))</f>
        <v/>
      </c>
      <c r="BD36" s="55" t="str">
        <f>IF(BD$3="","",IF('Step 1_Expenditure2'!$E58=0,0,IF('Step 1_Expenditure2'!$D58="OPEX",IF(AND(BD$3&gt;='Step 1_Expenditure2'!$F58,'Step 1_Expenditure2'!$F58+'Step 1_Expenditure2'!$G58-1&gt;=BD$3),'Step 1_Expenditure2'!$E58*((1+'Step 1_Expenditure2'!$H58)^(BD$3-1)),0),IF(BD$3='Step 1_Expenditure2'!$F58,'Step 1_Expenditure2'!$E58,0))))</f>
        <v/>
      </c>
      <c r="BE36" s="55" t="str">
        <f>IF(BE$3="","",IF('Step 1_Expenditure2'!$E58=0,0,IF('Step 1_Expenditure2'!$D58="OPEX",IF(AND(BE$3&gt;='Step 1_Expenditure2'!$F58,'Step 1_Expenditure2'!$F58+'Step 1_Expenditure2'!$G58-1&gt;=BE$3),'Step 1_Expenditure2'!$E58*((1+'Step 1_Expenditure2'!$H58)^(BE$3-1)),0),IF(BE$3='Step 1_Expenditure2'!$F58,'Step 1_Expenditure2'!$E58,0))))</f>
        <v/>
      </c>
      <c r="BF36" s="55" t="str">
        <f>IF(BF$3="","",IF('Step 1_Expenditure2'!$E58=0,0,IF('Step 1_Expenditure2'!$D58="OPEX",IF(AND(BF$3&gt;='Step 1_Expenditure2'!$F58,'Step 1_Expenditure2'!$F58+'Step 1_Expenditure2'!$G58-1&gt;=BF$3),'Step 1_Expenditure2'!$E58*((1+'Step 1_Expenditure2'!$H58)^(BF$3-1)),0),IF(BF$3='Step 1_Expenditure2'!$F58,'Step 1_Expenditure2'!$E58,0))))</f>
        <v/>
      </c>
      <c r="BG36" s="55" t="str">
        <f>IF(BG$3="","",IF('Step 1_Expenditure2'!$E58=0,0,IF('Step 1_Expenditure2'!$D58="OPEX",IF(AND(BG$3&gt;='Step 1_Expenditure2'!$F58,'Step 1_Expenditure2'!$F58+'Step 1_Expenditure2'!$G58-1&gt;=BG$3),'Step 1_Expenditure2'!$E58*((1+'Step 1_Expenditure2'!$H58)^(BG$3-1)),0),IF(BG$3='Step 1_Expenditure2'!$F58,'Step 1_Expenditure2'!$E58,0))))</f>
        <v/>
      </c>
      <c r="BH36" s="55" t="str">
        <f>IF(BH$3="","",IF('Step 1_Expenditure2'!$E58=0,0,IF('Step 1_Expenditure2'!$D58="OPEX",IF(AND(BH$3&gt;='Step 1_Expenditure2'!$F58,'Step 1_Expenditure2'!$F58+'Step 1_Expenditure2'!$G58-1&gt;=BH$3),'Step 1_Expenditure2'!$E58*((1+'Step 1_Expenditure2'!$H58)^(BH$3-1)),0),IF(BH$3='Step 1_Expenditure2'!$F58,'Step 1_Expenditure2'!$E58,0))))</f>
        <v/>
      </c>
      <c r="BI36" s="55" t="str">
        <f>IF(BI$3="","",IF('Step 1_Expenditure2'!$E58=0,0,IF('Step 1_Expenditure2'!$D58="OPEX",IF(AND(BI$3&gt;='Step 1_Expenditure2'!$F58,'Step 1_Expenditure2'!$F58+'Step 1_Expenditure2'!$G58-1&gt;=BI$3),'Step 1_Expenditure2'!$E58*((1+'Step 1_Expenditure2'!$H58)^(BI$3-1)),0),IF(BI$3='Step 1_Expenditure2'!$F58,'Step 1_Expenditure2'!$E58,0))))</f>
        <v/>
      </c>
      <c r="BJ36" s="55" t="str">
        <f>IF(BJ$3="","",IF('Step 1_Expenditure2'!$E58=0,0,IF('Step 1_Expenditure2'!$D58="OPEX",IF(AND(BJ$3&gt;='Step 1_Expenditure2'!$F58,'Step 1_Expenditure2'!$F58+'Step 1_Expenditure2'!$G58-1&gt;=BJ$3),'Step 1_Expenditure2'!$E58*((1+'Step 1_Expenditure2'!$H58)^(BJ$3-1)),0),IF(BJ$3='Step 1_Expenditure2'!$F58,'Step 1_Expenditure2'!$E58,0))))</f>
        <v/>
      </c>
      <c r="BK36" s="55" t="str">
        <f>IF(BK$3="","",IF('Step 1_Expenditure2'!$E58=0,0,IF('Step 1_Expenditure2'!$D58="OPEX",IF(AND(BK$3&gt;='Step 1_Expenditure2'!$F58,'Step 1_Expenditure2'!$F58+'Step 1_Expenditure2'!$G58-1&gt;=BK$3),'Step 1_Expenditure2'!$E58*((1+'Step 1_Expenditure2'!$H58)^(BK$3-1)),0),IF(BK$3='Step 1_Expenditure2'!$F58,'Step 1_Expenditure2'!$E58,0))))</f>
        <v/>
      </c>
      <c r="BL36" s="55" t="str">
        <f>IF(BL$3="","",IF('Step 1_Expenditure2'!$E58=0,0,IF('Step 1_Expenditure2'!$D58="OPEX",IF(AND(BL$3&gt;='Step 1_Expenditure2'!$F58,'Step 1_Expenditure2'!$F58+'Step 1_Expenditure2'!$G58-1&gt;=BL$3),'Step 1_Expenditure2'!$E58*((1+'Step 1_Expenditure2'!$H58)^(BL$3-1)),0),IF(BL$3='Step 1_Expenditure2'!$F58,'Step 1_Expenditure2'!$E58,0))))</f>
        <v/>
      </c>
      <c r="BM36" s="55" t="str">
        <f>IF(BM$3="","",IF('Step 1_Expenditure2'!$E58=0,0,IF('Step 1_Expenditure2'!$D58="OPEX",IF(AND(BM$3&gt;='Step 1_Expenditure2'!$F58,'Step 1_Expenditure2'!$F58+'Step 1_Expenditure2'!$G58-1&gt;=BM$3),'Step 1_Expenditure2'!$E58*((1+'Step 1_Expenditure2'!$H58)^(BM$3-1)),0),IF(BM$3='Step 1_Expenditure2'!$F58,'Step 1_Expenditure2'!$E58,0))))</f>
        <v/>
      </c>
      <c r="BN36" s="55" t="str">
        <f>IF(BN$3="","",IF('Step 1_Expenditure2'!$E58=0,0,IF('Step 1_Expenditure2'!$D58="OPEX",IF(AND(BN$3&gt;='Step 1_Expenditure2'!$F58,'Step 1_Expenditure2'!$F58+'Step 1_Expenditure2'!$G58-1&gt;=BN$3),'Step 1_Expenditure2'!$E58*((1+'Step 1_Expenditure2'!$H58)^(BN$3-1)),0),IF(BN$3='Step 1_Expenditure2'!$F58,'Step 1_Expenditure2'!$E58,0))))</f>
        <v/>
      </c>
      <c r="BO36" s="55" t="str">
        <f>IF(BO$3="","",IF('Step 1_Expenditure2'!$E58=0,0,IF('Step 1_Expenditure2'!$D58="OPEX",IF(AND(BO$3&gt;='Step 1_Expenditure2'!$F58,'Step 1_Expenditure2'!$F58+'Step 1_Expenditure2'!$G58-1&gt;=BO$3),'Step 1_Expenditure2'!$E58*((1+'Step 1_Expenditure2'!$H58)^(BO$3-1)),0),IF(BO$3='Step 1_Expenditure2'!$F58,'Step 1_Expenditure2'!$E58,0))))</f>
        <v/>
      </c>
      <c r="BP36" s="55" t="str">
        <f>IF(BP$3="","",IF('Step 1_Expenditure2'!$E58=0,0,IF('Step 1_Expenditure2'!$D58="OPEX",IF(AND(BP$3&gt;='Step 1_Expenditure2'!$F58,'Step 1_Expenditure2'!$F58+'Step 1_Expenditure2'!$G58-1&gt;=BP$3),'Step 1_Expenditure2'!$E58*((1+'Step 1_Expenditure2'!$H58)^(BP$3-1)),0),IF(BP$3='Step 1_Expenditure2'!$F58,'Step 1_Expenditure2'!$E58,0))))</f>
        <v/>
      </c>
      <c r="BQ36" s="55" t="str">
        <f>IF(BQ$3="","",IF('Step 1_Expenditure2'!$E58=0,0,IF('Step 1_Expenditure2'!$D58="OPEX",IF(AND(BQ$3&gt;='Step 1_Expenditure2'!$F58,'Step 1_Expenditure2'!$F58+'Step 1_Expenditure2'!$G58-1&gt;=BQ$3),'Step 1_Expenditure2'!$E58*((1+'Step 1_Expenditure2'!$H58)^(BQ$3-1)),0),IF(BQ$3='Step 1_Expenditure2'!$F58,'Step 1_Expenditure2'!$E58,0))))</f>
        <v/>
      </c>
      <c r="BR36" s="55" t="str">
        <f>IF(BR$3="","",IF('Step 1_Expenditure2'!$E58=0,0,IF('Step 1_Expenditure2'!$D58="OPEX",IF(AND(BR$3&gt;='Step 1_Expenditure2'!$F58,'Step 1_Expenditure2'!$F58+'Step 1_Expenditure2'!$G58-1&gt;=BR$3),'Step 1_Expenditure2'!$E58*((1+'Step 1_Expenditure2'!$H58)^(BR$3-1)),0),IF(BR$3='Step 1_Expenditure2'!$F58,'Step 1_Expenditure2'!$E58,0))))</f>
        <v/>
      </c>
      <c r="BS36" s="55" t="str">
        <f>IF(BS$3="","",IF('Step 1_Expenditure2'!$E58=0,0,IF('Step 1_Expenditure2'!$D58="OPEX",IF(AND(BS$3&gt;='Step 1_Expenditure2'!$F58,'Step 1_Expenditure2'!$F58+'Step 1_Expenditure2'!$G58-1&gt;=BS$3),'Step 1_Expenditure2'!$E58*((1+'Step 1_Expenditure2'!$H58)^(BS$3-1)),0),IF(BS$3='Step 1_Expenditure2'!$F58,'Step 1_Expenditure2'!$E58,0))))</f>
        <v/>
      </c>
      <c r="BT36" s="55" t="str">
        <f>IF(BT$3="","",IF('Step 1_Expenditure2'!$E58=0,0,IF('Step 1_Expenditure2'!$D58="OPEX",IF(AND(BT$3&gt;='Step 1_Expenditure2'!$F58,'Step 1_Expenditure2'!$F58+'Step 1_Expenditure2'!$G58-1&gt;=BT$3),'Step 1_Expenditure2'!$E58*((1+'Step 1_Expenditure2'!$H58)^(BT$3-1)),0),IF(BT$3='Step 1_Expenditure2'!$F58,'Step 1_Expenditure2'!$E58,0))))</f>
        <v/>
      </c>
      <c r="BU36" s="55" t="str">
        <f>IF(BU$3="","",IF('Step 1_Expenditure2'!$E58=0,0,IF('Step 1_Expenditure2'!$D58="OPEX",IF(AND(BU$3&gt;='Step 1_Expenditure2'!$F58,'Step 1_Expenditure2'!$F58+'Step 1_Expenditure2'!$G58-1&gt;=BU$3),'Step 1_Expenditure2'!$E58*((1+'Step 1_Expenditure2'!$H58)^(BU$3-1)),0),IF(BU$3='Step 1_Expenditure2'!$F58,'Step 1_Expenditure2'!$E58,0))))</f>
        <v/>
      </c>
      <c r="BV36" s="55" t="str">
        <f>IF(BV$3="","",IF('Step 1_Expenditure2'!$E58=0,0,IF('Step 1_Expenditure2'!$D58="OPEX",IF(AND(BV$3&gt;='Step 1_Expenditure2'!$F58,'Step 1_Expenditure2'!$F58+'Step 1_Expenditure2'!$G58-1&gt;=BV$3),'Step 1_Expenditure2'!$E58*((1+'Step 1_Expenditure2'!$H58)^(BV$3-1)),0),IF(BV$3='Step 1_Expenditure2'!$F58,'Step 1_Expenditure2'!$E58,0))))</f>
        <v/>
      </c>
      <c r="BW36" s="55" t="str">
        <f>IF(BW$3="","",IF('Step 1_Expenditure2'!$E58=0,0,IF('Step 1_Expenditure2'!$D58="OPEX",IF(AND(BW$3&gt;='Step 1_Expenditure2'!$F58,'Step 1_Expenditure2'!$F58+'Step 1_Expenditure2'!$G58-1&gt;=BW$3),'Step 1_Expenditure2'!$E58*((1+'Step 1_Expenditure2'!$H58)^(BW$3-1)),0),IF(BW$3='Step 1_Expenditure2'!$F58,'Step 1_Expenditure2'!$E58,0))))</f>
        <v/>
      </c>
      <c r="BX36" s="55" t="str">
        <f>IF(BX$3="","",IF('Step 1_Expenditure2'!$E58=0,0,IF('Step 1_Expenditure2'!$D58="OPEX",IF(AND(BX$3&gt;='Step 1_Expenditure2'!$F58,'Step 1_Expenditure2'!$F58+'Step 1_Expenditure2'!$G58-1&gt;=BX$3),'Step 1_Expenditure2'!$E58*((1+'Step 1_Expenditure2'!$H58)^(BX$3-1)),0),IF(BX$3='Step 1_Expenditure2'!$F58,'Step 1_Expenditure2'!$E58,0))))</f>
        <v/>
      </c>
      <c r="BY36" s="55" t="str">
        <f>IF(BY$3="","",IF('Step 1_Expenditure2'!$E58=0,0,IF('Step 1_Expenditure2'!$D58="OPEX",IF(AND(BY$3&gt;='Step 1_Expenditure2'!$F58,'Step 1_Expenditure2'!$F58+'Step 1_Expenditure2'!$G58-1&gt;=BY$3),'Step 1_Expenditure2'!$E58*((1+'Step 1_Expenditure2'!$H58)^(BY$3-1)),0),IF(BY$3='Step 1_Expenditure2'!$F58,'Step 1_Expenditure2'!$E58,0))))</f>
        <v/>
      </c>
      <c r="BZ36" s="55" t="str">
        <f>IF(BZ$3="","",IF('Step 1_Expenditure2'!$E58=0,0,IF('Step 1_Expenditure2'!$D58="OPEX",IF(AND(BZ$3&gt;='Step 1_Expenditure2'!$F58,'Step 1_Expenditure2'!$F58+'Step 1_Expenditure2'!$G58-1&gt;=BZ$3),'Step 1_Expenditure2'!$E58*((1+'Step 1_Expenditure2'!$H58)^(BZ$3-1)),0),IF(BZ$3='Step 1_Expenditure2'!$F58,'Step 1_Expenditure2'!$E58,0))))</f>
        <v/>
      </c>
      <c r="CA36" s="55" t="str">
        <f>IF(CA$3="","",IF('Step 1_Expenditure2'!$E58=0,0,IF('Step 1_Expenditure2'!$D58="OPEX",IF(AND(CA$3&gt;='Step 1_Expenditure2'!$F58,'Step 1_Expenditure2'!$F58+'Step 1_Expenditure2'!$G58-1&gt;=CA$3),'Step 1_Expenditure2'!$E58*((1+'Step 1_Expenditure2'!$H58)^(CA$3-1)),0),IF(CA$3='Step 1_Expenditure2'!$F58,'Step 1_Expenditure2'!$E58,0))))</f>
        <v/>
      </c>
      <c r="CB36" s="55" t="str">
        <f>IF(CB$3="","",IF('Step 1_Expenditure2'!$E58=0,0,IF('Step 1_Expenditure2'!$D58="OPEX",IF(AND(CB$3&gt;='Step 1_Expenditure2'!$F58,'Step 1_Expenditure2'!$F58+'Step 1_Expenditure2'!$G58-1&gt;=CB$3),'Step 1_Expenditure2'!$E58*((1+'Step 1_Expenditure2'!$H58)^(CB$3-1)),0),IF(CB$3='Step 1_Expenditure2'!$F58,'Step 1_Expenditure2'!$E58,0))))</f>
        <v/>
      </c>
      <c r="CC36" s="55" t="str">
        <f>IF(CC$3="","",IF('Step 1_Expenditure2'!$E58=0,0,IF('Step 1_Expenditure2'!$D58="OPEX",IF(AND(CC$3&gt;='Step 1_Expenditure2'!$F58,'Step 1_Expenditure2'!$F58+'Step 1_Expenditure2'!$G58-1&gt;=CC$3),'Step 1_Expenditure2'!$E58*((1+'Step 1_Expenditure2'!$H58)^(CC$3-1)),0),IF(CC$3='Step 1_Expenditure2'!$F58,'Step 1_Expenditure2'!$E58,0))))</f>
        <v/>
      </c>
      <c r="CD36" s="55" t="str">
        <f>IF(CD$3="","",IF('Step 1_Expenditure2'!$E58=0,0,IF('Step 1_Expenditure2'!$D58="OPEX",IF(AND(CD$3&gt;='Step 1_Expenditure2'!$F58,'Step 1_Expenditure2'!$F58+'Step 1_Expenditure2'!$G58-1&gt;=CD$3),'Step 1_Expenditure2'!$E58*((1+'Step 1_Expenditure2'!$H58)^(CD$3-1)),0),IF(CD$3='Step 1_Expenditure2'!$F58,'Step 1_Expenditure2'!$E58,0))))</f>
        <v/>
      </c>
      <c r="CE36" s="55" t="str">
        <f>IF(CE$3="","",IF('Step 1_Expenditure2'!$E58=0,0,IF('Step 1_Expenditure2'!$D58="OPEX",IF(AND(CE$3&gt;='Step 1_Expenditure2'!$F58,'Step 1_Expenditure2'!$F58+'Step 1_Expenditure2'!$G58-1&gt;=CE$3),'Step 1_Expenditure2'!$E58*((1+'Step 1_Expenditure2'!$H58)^(CE$3-1)),0),IF(CE$3='Step 1_Expenditure2'!$F58,'Step 1_Expenditure2'!$E58,0))))</f>
        <v/>
      </c>
      <c r="CF36" s="55" t="str">
        <f>IF(CF$3="","",IF('Step 1_Expenditure2'!$E58=0,0,IF('Step 1_Expenditure2'!$D58="OPEX",IF(AND(CF$3&gt;='Step 1_Expenditure2'!$F58,'Step 1_Expenditure2'!$F58+'Step 1_Expenditure2'!$G58-1&gt;=CF$3),'Step 1_Expenditure2'!$E58*((1+'Step 1_Expenditure2'!$H58)^(CF$3-1)),0),IF(CF$3='Step 1_Expenditure2'!$F58,'Step 1_Expenditure2'!$E58,0))))</f>
        <v/>
      </c>
      <c r="CG36" s="55" t="str">
        <f>IF(CG$3="","",IF('Step 1_Expenditure2'!$E58=0,0,IF('Step 1_Expenditure2'!$D58="OPEX",IF(AND(CG$3&gt;='Step 1_Expenditure2'!$F58,'Step 1_Expenditure2'!$F58+'Step 1_Expenditure2'!$G58-1&gt;=CG$3),'Step 1_Expenditure2'!$E58*((1+'Step 1_Expenditure2'!$H58)^(CG$3-1)),0),IF(CG$3='Step 1_Expenditure2'!$F58,'Step 1_Expenditure2'!$E58,0))))</f>
        <v/>
      </c>
      <c r="CH36" s="55" t="str">
        <f>IF(CH$3="","",IF('Step 1_Expenditure2'!$E58=0,0,IF('Step 1_Expenditure2'!$D58="OPEX",IF(AND(CH$3&gt;='Step 1_Expenditure2'!$F58,'Step 1_Expenditure2'!$F58+'Step 1_Expenditure2'!$G58-1&gt;=CH$3),'Step 1_Expenditure2'!$E58*((1+'Step 1_Expenditure2'!$H58)^(CH$3-1)),0),IF(CH$3='Step 1_Expenditure2'!$F58,'Step 1_Expenditure2'!$E58,0))))</f>
        <v/>
      </c>
      <c r="CI36" s="55" t="str">
        <f>IF(CI$3="","",IF('Step 1_Expenditure2'!$E58=0,0,IF('Step 1_Expenditure2'!$D58="OPEX",IF(AND(CI$3&gt;='Step 1_Expenditure2'!$F58,'Step 1_Expenditure2'!$F58+'Step 1_Expenditure2'!$G58-1&gt;=CI$3),'Step 1_Expenditure2'!$E58*((1+'Step 1_Expenditure2'!$H58)^(CI$3-1)),0),IF(CI$3='Step 1_Expenditure2'!$F58,'Step 1_Expenditure2'!$E58,0))))</f>
        <v/>
      </c>
      <c r="CJ36" s="55" t="str">
        <f>IF(CJ$3="","",IF('Step 1_Expenditure2'!$E58=0,0,IF('Step 1_Expenditure2'!$D58="OPEX",IF(AND(CJ$3&gt;='Step 1_Expenditure2'!$F58,'Step 1_Expenditure2'!$F58+'Step 1_Expenditure2'!$G58-1&gt;=CJ$3),'Step 1_Expenditure2'!$E58*((1+'Step 1_Expenditure2'!$H58)^(CJ$3-1)),0),IF(CJ$3='Step 1_Expenditure2'!$F58,'Step 1_Expenditure2'!$E58,0))))</f>
        <v/>
      </c>
      <c r="CK36" s="55" t="str">
        <f>IF(CK$3="","",IF('Step 1_Expenditure2'!$E58=0,0,IF('Step 1_Expenditure2'!$D58="OPEX",IF(AND(CK$3&gt;='Step 1_Expenditure2'!$F58,'Step 1_Expenditure2'!$F58+'Step 1_Expenditure2'!$G58-1&gt;=CK$3),'Step 1_Expenditure2'!$E58*((1+'Step 1_Expenditure2'!$H58)^(CK$3-1)),0),IF(CK$3='Step 1_Expenditure2'!$F58,'Step 1_Expenditure2'!$E58,0))))</f>
        <v/>
      </c>
      <c r="CL36" s="55" t="str">
        <f>IF(CL$3="","",IF('Step 1_Expenditure2'!$E58=0,0,IF('Step 1_Expenditure2'!$D58="OPEX",IF(AND(CL$3&gt;='Step 1_Expenditure2'!$F58,'Step 1_Expenditure2'!$F58+'Step 1_Expenditure2'!$G58-1&gt;=CL$3),'Step 1_Expenditure2'!$E58*((1+'Step 1_Expenditure2'!$H58)^(CL$3-1)),0),IF(CL$3='Step 1_Expenditure2'!$F58,'Step 1_Expenditure2'!$E58,0))))</f>
        <v/>
      </c>
      <c r="CM36" s="55" t="str">
        <f>IF(CM$3="","",IF('Step 1_Expenditure2'!$E58=0,0,IF('Step 1_Expenditure2'!$D58="OPEX",IF(AND(CM$3&gt;='Step 1_Expenditure2'!$F58,'Step 1_Expenditure2'!$F58+'Step 1_Expenditure2'!$G58-1&gt;=CM$3),'Step 1_Expenditure2'!$E58*((1+'Step 1_Expenditure2'!$H58)^(CM$3-1)),0),IF(CM$3='Step 1_Expenditure2'!$F58,'Step 1_Expenditure2'!$E58,0))))</f>
        <v/>
      </c>
      <c r="CN36" s="55" t="str">
        <f>IF(CN$3="","",IF('Step 1_Expenditure2'!$E58=0,0,IF('Step 1_Expenditure2'!$D58="OPEX",IF(AND(CN$3&gt;='Step 1_Expenditure2'!$F58,'Step 1_Expenditure2'!$F58+'Step 1_Expenditure2'!$G58-1&gt;=CN$3),'Step 1_Expenditure2'!$E58*((1+'Step 1_Expenditure2'!$H58)^(CN$3-1)),0),IF(CN$3='Step 1_Expenditure2'!$F58,'Step 1_Expenditure2'!$E58,0))))</f>
        <v/>
      </c>
      <c r="CO36" s="55" t="str">
        <f>IF(CO$3="","",IF('Step 1_Expenditure2'!$E58=0,0,IF('Step 1_Expenditure2'!$D58="OPEX",IF(AND(CO$3&gt;='Step 1_Expenditure2'!$F58,'Step 1_Expenditure2'!$F58+'Step 1_Expenditure2'!$G58-1&gt;=CO$3),'Step 1_Expenditure2'!$E58*((1+'Step 1_Expenditure2'!$H58)^(CO$3-1)),0),IF(CO$3='Step 1_Expenditure2'!$F58,'Step 1_Expenditure2'!$E58,0))))</f>
        <v/>
      </c>
      <c r="CP36" s="55" t="str">
        <f>IF(CP$3="","",IF('Step 1_Expenditure2'!$E58=0,0,IF('Step 1_Expenditure2'!$D58="OPEX",IF(AND(CP$3&gt;='Step 1_Expenditure2'!$F58,'Step 1_Expenditure2'!$F58+'Step 1_Expenditure2'!$G58-1&gt;=CP$3),'Step 1_Expenditure2'!$E58*((1+'Step 1_Expenditure2'!$H58)^(CP$3-1)),0),IF(CP$3='Step 1_Expenditure2'!$F58,'Step 1_Expenditure2'!$E58,0))))</f>
        <v/>
      </c>
      <c r="CQ36" s="55" t="str">
        <f>IF(CQ$3="","",IF('Step 1_Expenditure2'!$E58=0,0,IF('Step 1_Expenditure2'!$D58="OPEX",IF(AND(CQ$3&gt;='Step 1_Expenditure2'!$F58,'Step 1_Expenditure2'!$F58+'Step 1_Expenditure2'!$G58-1&gt;=CQ$3),'Step 1_Expenditure2'!$E58*((1+'Step 1_Expenditure2'!$H58)^(CQ$3-1)),0),IF(CQ$3='Step 1_Expenditure2'!$F58,'Step 1_Expenditure2'!$E58,0))))</f>
        <v/>
      </c>
      <c r="CR36" s="55" t="str">
        <f>IF(CR$3="","",IF('Step 1_Expenditure2'!$E58=0,0,IF('Step 1_Expenditure2'!$D58="OPEX",IF(AND(CR$3&gt;='Step 1_Expenditure2'!$F58,'Step 1_Expenditure2'!$F58+'Step 1_Expenditure2'!$G58-1&gt;=CR$3),'Step 1_Expenditure2'!$E58*((1+'Step 1_Expenditure2'!$H58)^(CR$3-1)),0),IF(CR$3='Step 1_Expenditure2'!$F58,'Step 1_Expenditure2'!$E58,0))))</f>
        <v/>
      </c>
      <c r="CS36" s="55" t="str">
        <f>IF(CS$3="","",IF('Step 1_Expenditure2'!$E58=0,0,IF('Step 1_Expenditure2'!$D58="OPEX",IF(AND(CS$3&gt;='Step 1_Expenditure2'!$F58,'Step 1_Expenditure2'!$F58+'Step 1_Expenditure2'!$G58-1&gt;=CS$3),'Step 1_Expenditure2'!$E58*((1+'Step 1_Expenditure2'!$H58)^(CS$3-1)),0),IF(CS$3='Step 1_Expenditure2'!$F58,'Step 1_Expenditure2'!$E58,0))))</f>
        <v/>
      </c>
      <c r="CT36" s="55" t="str">
        <f>IF(CT$3="","",IF('Step 1_Expenditure2'!$E58=0,0,IF('Step 1_Expenditure2'!$D58="OPEX",IF(AND(CT$3&gt;='Step 1_Expenditure2'!$F58,'Step 1_Expenditure2'!$F58+'Step 1_Expenditure2'!$G58-1&gt;=CT$3),'Step 1_Expenditure2'!$E58*((1+'Step 1_Expenditure2'!$H58)^(CT$3-1)),0),IF(CT$3='Step 1_Expenditure2'!$F58,'Step 1_Expenditure2'!$E58,0))))</f>
        <v/>
      </c>
      <c r="CU36" s="55" t="str">
        <f>IF(CU$3="","",IF('Step 1_Expenditure2'!$E58=0,0,IF('Step 1_Expenditure2'!$D58="OPEX",IF(AND(CU$3&gt;='Step 1_Expenditure2'!$F58,'Step 1_Expenditure2'!$F58+'Step 1_Expenditure2'!$G58-1&gt;=CU$3),'Step 1_Expenditure2'!$E58*((1+'Step 1_Expenditure2'!$H58)^(CU$3-1)),0),IF(CU$3='Step 1_Expenditure2'!$F58,'Step 1_Expenditure2'!$E58,0))))</f>
        <v/>
      </c>
      <c r="CV36" s="55" t="str">
        <f>IF(CV$3="","",IF('Step 1_Expenditure2'!$E58=0,0,IF('Step 1_Expenditure2'!$D58="OPEX",IF(AND(CV$3&gt;='Step 1_Expenditure2'!$F58,'Step 1_Expenditure2'!$F58+'Step 1_Expenditure2'!$G58-1&gt;=CV$3),'Step 1_Expenditure2'!$E58*((1+'Step 1_Expenditure2'!$H58)^(CV$3-1)),0),IF(CV$3='Step 1_Expenditure2'!$F58,'Step 1_Expenditure2'!$E58,0))))</f>
        <v/>
      </c>
      <c r="CW36" s="55" t="str">
        <f>IF(CW$3="","",IF('Step 1_Expenditure2'!$E58=0,0,IF('Step 1_Expenditure2'!$D58="OPEX",IF(AND(CW$3&gt;='Step 1_Expenditure2'!$F58,'Step 1_Expenditure2'!$F58+'Step 1_Expenditure2'!$G58-1&gt;=CW$3),'Step 1_Expenditure2'!$E58*((1+'Step 1_Expenditure2'!$H58)^(CW$3-1)),0),IF(CW$3='Step 1_Expenditure2'!$F58,'Step 1_Expenditure2'!$E58,0))))</f>
        <v/>
      </c>
      <c r="CX36" s="55" t="str">
        <f>IF(CX$3="","",IF('Step 1_Expenditure2'!$E58=0,0,IF('Step 1_Expenditure2'!$D58="OPEX",IF(AND(CX$3&gt;='Step 1_Expenditure2'!$F58,'Step 1_Expenditure2'!$F58+'Step 1_Expenditure2'!$G58-1&gt;=CX$3),'Step 1_Expenditure2'!$E58*((1+'Step 1_Expenditure2'!$H58)^(CX$3-1)),0),IF(CX$3='Step 1_Expenditure2'!$F58,'Step 1_Expenditure2'!$E58,0))))</f>
        <v/>
      </c>
      <c r="CY36" s="55" t="str">
        <f>IF(CY$3="","",IF('Step 1_Expenditure2'!$E58=0,0,IF('Step 1_Expenditure2'!$D58="OPEX",IF(AND(CY$3&gt;='Step 1_Expenditure2'!$F58,'Step 1_Expenditure2'!$F58+'Step 1_Expenditure2'!$G58-1&gt;=CY$3),'Step 1_Expenditure2'!$E58*((1+'Step 1_Expenditure2'!$H58)^(CY$3-1)),0),IF(CY$3='Step 1_Expenditure2'!$F58,'Step 1_Expenditure2'!$E58,0))))</f>
        <v/>
      </c>
      <c r="CZ36" s="55" t="str">
        <f>IF(CZ$3="","",IF('Step 1_Expenditure2'!$E58=0,0,IF('Step 1_Expenditure2'!$D58="OPEX",IF(AND(CZ$3&gt;='Step 1_Expenditure2'!$F58,'Step 1_Expenditure2'!$F58+'Step 1_Expenditure2'!$G58-1&gt;=CZ$3),'Step 1_Expenditure2'!$E58*((1+'Step 1_Expenditure2'!$H58)^(CZ$3-1)),0),IF(CZ$3='Step 1_Expenditure2'!$F58,'Step 1_Expenditure2'!$E58,0))))</f>
        <v/>
      </c>
      <c r="DA36" s="55" t="str">
        <f>IF(DA$3="","",IF('Step 1_Expenditure2'!$E58=0,0,IF('Step 1_Expenditure2'!$D58="OPEX",IF(AND(DA$3&gt;='Step 1_Expenditure2'!$F58,'Step 1_Expenditure2'!$F58+'Step 1_Expenditure2'!$G58-1&gt;=DA$3),'Step 1_Expenditure2'!$E58*((1+'Step 1_Expenditure2'!$H58)^(DA$3-1)),0),IF(DA$3='Step 1_Expenditure2'!$F58,'Step 1_Expenditure2'!$E58,0))))</f>
        <v/>
      </c>
      <c r="DB36" s="55" t="str">
        <f>IF(DB$3="","",IF('Step 1_Expenditure2'!$E58=0,0,IF('Step 1_Expenditure2'!$D58="OPEX",IF(AND(DB$3&gt;='Step 1_Expenditure2'!$F58,'Step 1_Expenditure2'!$F58+'Step 1_Expenditure2'!$G58-1&gt;=DB$3),'Step 1_Expenditure2'!$E58*((1+'Step 1_Expenditure2'!$H58)^(DB$3-1)),0),IF(DB$3='Step 1_Expenditure2'!$F58,'Step 1_Expenditure2'!$E58,0))))</f>
        <v/>
      </c>
    </row>
    <row r="37" spans="1:106" x14ac:dyDescent="0.25">
      <c r="A37" s="3">
        <f t="shared" si="0"/>
        <v>0</v>
      </c>
      <c r="B37" s="22" t="str">
        <f>IF('Step 1_Expenditure2'!E59&gt;0,'Step 1_Expenditure2'!B59,"")</f>
        <v/>
      </c>
      <c r="C37" s="152" t="str">
        <f>IF('Step 1_Expenditure2'!E59&gt;0,'Step 1_Expenditure2'!D59,"")</f>
        <v/>
      </c>
      <c r="D37" s="158" t="str">
        <f>IF('Step 1_Expenditure2'!E59&gt;0,IF('Step 1_Expenditure2'!F59+'Step 1_Expenditure2'!G59&gt;'Step 1_Expenditure2'!$C$20,'Step 1_Expenditure2'!$C$20,'Step 1_Expenditure2'!F59+'Step 1_Expenditure2'!G59),"")</f>
        <v/>
      </c>
      <c r="E37" s="22" t="str">
        <f>IF('Step 1_Expenditure2'!E59&gt;0,'Step 1_Expenditure2'!C59,"")</f>
        <v/>
      </c>
      <c r="F37" s="55">
        <f>IF(F$3="","",IF('Step 1_Expenditure2'!$E59=0,0,IF('Step 1_Expenditure2'!$D59="OPEX",IF(AND(F$3&gt;='Step 1_Expenditure2'!$F59,'Step 1_Expenditure2'!$F59+'Step 1_Expenditure2'!$G59-1&gt;=F$3),'Step 1_Expenditure2'!$E59*((1+'Step 1_Expenditure2'!$H59)^(F$3)),0),IF(F$3='Step 1_Expenditure2'!$F59,'Step 1_Expenditure2'!$E59,0))))</f>
        <v>0</v>
      </c>
      <c r="G37" s="55">
        <f>IF(G$3="","",IF('Step 1_Expenditure2'!$E59=0,0,IF('Step 1_Expenditure2'!$D59="OPEX",IF(AND(G$3&gt;='Step 1_Expenditure2'!$F59,'Step 1_Expenditure2'!$F59+'Step 1_Expenditure2'!$G59-1&gt;=G$3),'Step 1_Expenditure2'!$E59*((1+'Step 1_Expenditure2'!$H59)^(G$3-1)),0),IF(G$3='Step 1_Expenditure2'!$F59,'Step 1_Expenditure2'!$E59,0))))</f>
        <v>0</v>
      </c>
      <c r="H37" s="55">
        <f>IF(H$3="","",IF('Step 1_Expenditure2'!$E59=0,0,IF('Step 1_Expenditure2'!$D59="OPEX",IF(AND(H$3&gt;='Step 1_Expenditure2'!$F59,'Step 1_Expenditure2'!$F59+'Step 1_Expenditure2'!$G59-1&gt;=H$3),'Step 1_Expenditure2'!$E59*((1+'Step 1_Expenditure2'!$H59)^(H$3-1)),0),IF(H$3='Step 1_Expenditure2'!$F59,'Step 1_Expenditure2'!$E59,0))))</f>
        <v>0</v>
      </c>
      <c r="I37" s="55">
        <f>IF(I$3="","",IF('Step 1_Expenditure2'!$E59=0,0,IF('Step 1_Expenditure2'!$D59="OPEX",IF(AND(I$3&gt;='Step 1_Expenditure2'!$F59,'Step 1_Expenditure2'!$F59+'Step 1_Expenditure2'!$G59-1&gt;=I$3),'Step 1_Expenditure2'!$E59*((1+'Step 1_Expenditure2'!$H59)^(I$3-1)),0),IF(I$3='Step 1_Expenditure2'!$F59,'Step 1_Expenditure2'!$E59,0))))</f>
        <v>0</v>
      </c>
      <c r="J37" s="55">
        <f>IF(J$3="","",IF('Step 1_Expenditure2'!$E59=0,0,IF('Step 1_Expenditure2'!$D59="OPEX",IF(AND(J$3&gt;='Step 1_Expenditure2'!$F59,'Step 1_Expenditure2'!$F59+'Step 1_Expenditure2'!$G59-1&gt;=J$3),'Step 1_Expenditure2'!$E59*((1+'Step 1_Expenditure2'!$H59)^(J$3-1)),0),IF(J$3='Step 1_Expenditure2'!$F59,'Step 1_Expenditure2'!$E59,0))))</f>
        <v>0</v>
      </c>
      <c r="K37" s="55">
        <f>IF(K$3="","",IF('Step 1_Expenditure2'!$E59=0,0,IF('Step 1_Expenditure2'!$D59="OPEX",IF(AND(K$3&gt;='Step 1_Expenditure2'!$F59,'Step 1_Expenditure2'!$F59+'Step 1_Expenditure2'!$G59-1&gt;=K$3),'Step 1_Expenditure2'!$E59*((1+'Step 1_Expenditure2'!$H59)^(K$3-1)),0),IF(K$3='Step 1_Expenditure2'!$F59,'Step 1_Expenditure2'!$E59,0))))</f>
        <v>0</v>
      </c>
      <c r="L37" s="55">
        <f>IF(L$3="","",IF('Step 1_Expenditure2'!$E59=0,0,IF('Step 1_Expenditure2'!$D59="OPEX",IF(AND(L$3&gt;='Step 1_Expenditure2'!$F59,'Step 1_Expenditure2'!$F59+'Step 1_Expenditure2'!$G59-1&gt;=L$3),'Step 1_Expenditure2'!$E59*((1+'Step 1_Expenditure2'!$H59)^(L$3-1)),0),IF(L$3='Step 1_Expenditure2'!$F59,'Step 1_Expenditure2'!$E59,0))))</f>
        <v>0</v>
      </c>
      <c r="M37" s="55">
        <f>IF(M$3="","",IF('Step 1_Expenditure2'!$E59=0,0,IF('Step 1_Expenditure2'!$D59="OPEX",IF(AND(M$3&gt;='Step 1_Expenditure2'!$F59,'Step 1_Expenditure2'!$F59+'Step 1_Expenditure2'!$G59-1&gt;=M$3),'Step 1_Expenditure2'!$E59*((1+'Step 1_Expenditure2'!$H59)^(M$3-1)),0),IF(M$3='Step 1_Expenditure2'!$F59,'Step 1_Expenditure2'!$E59,0))))</f>
        <v>0</v>
      </c>
      <c r="N37" s="55">
        <f>IF(N$3="","",IF('Step 1_Expenditure2'!$E59=0,0,IF('Step 1_Expenditure2'!$D59="OPEX",IF(AND(N$3&gt;='Step 1_Expenditure2'!$F59,'Step 1_Expenditure2'!$F59+'Step 1_Expenditure2'!$G59-1&gt;=N$3),'Step 1_Expenditure2'!$E59*((1+'Step 1_Expenditure2'!$H59)^(N$3-1)),0),IF(N$3='Step 1_Expenditure2'!$F59,'Step 1_Expenditure2'!$E59,0))))</f>
        <v>0</v>
      </c>
      <c r="O37" s="55">
        <f>IF(O$3="","",IF('Step 1_Expenditure2'!$E59=0,0,IF('Step 1_Expenditure2'!$D59="OPEX",IF(AND(O$3&gt;='Step 1_Expenditure2'!$F59,'Step 1_Expenditure2'!$F59+'Step 1_Expenditure2'!$G59-1&gt;=O$3),'Step 1_Expenditure2'!$E59*((1+'Step 1_Expenditure2'!$H59)^(O$3-1)),0),IF(O$3='Step 1_Expenditure2'!$F59,'Step 1_Expenditure2'!$E59,0))))</f>
        <v>0</v>
      </c>
      <c r="P37" s="55">
        <f>IF(P$3="","",IF('Step 1_Expenditure2'!$E59=0,0,IF('Step 1_Expenditure2'!$D59="OPEX",IF(AND(P$3&gt;='Step 1_Expenditure2'!$F59,'Step 1_Expenditure2'!$F59+'Step 1_Expenditure2'!$G59-1&gt;=P$3),'Step 1_Expenditure2'!$E59*((1+'Step 1_Expenditure2'!$H59)^(P$3-1)),0),IF(P$3='Step 1_Expenditure2'!$F59,'Step 1_Expenditure2'!$E59,0))))</f>
        <v>0</v>
      </c>
      <c r="Q37" s="55">
        <f>IF(Q$3="","",IF('Step 1_Expenditure2'!$E59=0,0,IF('Step 1_Expenditure2'!$D59="OPEX",IF(AND(Q$3&gt;='Step 1_Expenditure2'!$F59,'Step 1_Expenditure2'!$F59+'Step 1_Expenditure2'!$G59-1&gt;=Q$3),'Step 1_Expenditure2'!$E59*((1+'Step 1_Expenditure2'!$H59)^(Q$3-1)),0),IF(Q$3='Step 1_Expenditure2'!$F59,'Step 1_Expenditure2'!$E59,0))))</f>
        <v>0</v>
      </c>
      <c r="R37" s="55">
        <f>IF(R$3="","",IF('Step 1_Expenditure2'!$E59=0,0,IF('Step 1_Expenditure2'!$D59="OPEX",IF(AND(R$3&gt;='Step 1_Expenditure2'!$F59,'Step 1_Expenditure2'!$F59+'Step 1_Expenditure2'!$G59-1&gt;=R$3),'Step 1_Expenditure2'!$E59*((1+'Step 1_Expenditure2'!$H59)^(R$3-1)),0),IF(R$3='Step 1_Expenditure2'!$F59,'Step 1_Expenditure2'!$E59,0))))</f>
        <v>0</v>
      </c>
      <c r="S37" s="55">
        <f>IF(S$3="","",IF('Step 1_Expenditure2'!$E59=0,0,IF('Step 1_Expenditure2'!$D59="OPEX",IF(AND(S$3&gt;='Step 1_Expenditure2'!$F59,'Step 1_Expenditure2'!$F59+'Step 1_Expenditure2'!$G59-1&gt;=S$3),'Step 1_Expenditure2'!$E59*((1+'Step 1_Expenditure2'!$H59)^(S$3-1)),0),IF(S$3='Step 1_Expenditure2'!$F59,'Step 1_Expenditure2'!$E59,0))))</f>
        <v>0</v>
      </c>
      <c r="T37" s="55">
        <f>IF(T$3="","",IF('Step 1_Expenditure2'!$E59=0,0,IF('Step 1_Expenditure2'!$D59="OPEX",IF(AND(T$3&gt;='Step 1_Expenditure2'!$F59,'Step 1_Expenditure2'!$F59+'Step 1_Expenditure2'!$G59-1&gt;=T$3),'Step 1_Expenditure2'!$E59*((1+'Step 1_Expenditure2'!$H59)^(T$3-1)),0),IF(T$3='Step 1_Expenditure2'!$F59,'Step 1_Expenditure2'!$E59,0))))</f>
        <v>0</v>
      </c>
      <c r="U37" s="55">
        <f>IF(U$3="","",IF('Step 1_Expenditure2'!$E59=0,0,IF('Step 1_Expenditure2'!$D59="OPEX",IF(AND(U$3&gt;='Step 1_Expenditure2'!$F59,'Step 1_Expenditure2'!$F59+'Step 1_Expenditure2'!$G59-1&gt;=U$3),'Step 1_Expenditure2'!$E59*((1+'Step 1_Expenditure2'!$H59)^(U$3-1)),0),IF(U$3='Step 1_Expenditure2'!$F59,'Step 1_Expenditure2'!$E59,0))))</f>
        <v>0</v>
      </c>
      <c r="V37" s="55">
        <f>IF(V$3="","",IF('Step 1_Expenditure2'!$E59=0,0,IF('Step 1_Expenditure2'!$D59="OPEX",IF(AND(V$3&gt;='Step 1_Expenditure2'!$F59,'Step 1_Expenditure2'!$F59+'Step 1_Expenditure2'!$G59-1&gt;=V$3),'Step 1_Expenditure2'!$E59*((1+'Step 1_Expenditure2'!$H59)^(V$3-1)),0),IF(V$3='Step 1_Expenditure2'!$F59,'Step 1_Expenditure2'!$E59,0))))</f>
        <v>0</v>
      </c>
      <c r="W37" s="55">
        <f>IF(W$3="","",IF('Step 1_Expenditure2'!$E59=0,0,IF('Step 1_Expenditure2'!$D59="OPEX",IF(AND(W$3&gt;='Step 1_Expenditure2'!$F59,'Step 1_Expenditure2'!$F59+'Step 1_Expenditure2'!$G59-1&gt;=W$3),'Step 1_Expenditure2'!$E59*((1+'Step 1_Expenditure2'!$H59)^(W$3-1)),0),IF(W$3='Step 1_Expenditure2'!$F59,'Step 1_Expenditure2'!$E59,0))))</f>
        <v>0</v>
      </c>
      <c r="X37" s="55">
        <f>IF(X$3="","",IF('Step 1_Expenditure2'!$E59=0,0,IF('Step 1_Expenditure2'!$D59="OPEX",IF(AND(X$3&gt;='Step 1_Expenditure2'!$F59,'Step 1_Expenditure2'!$F59+'Step 1_Expenditure2'!$G59-1&gt;=X$3),'Step 1_Expenditure2'!$E59*((1+'Step 1_Expenditure2'!$H59)^(X$3-1)),0),IF(X$3='Step 1_Expenditure2'!$F59,'Step 1_Expenditure2'!$E59,0))))</f>
        <v>0</v>
      </c>
      <c r="Y37" s="55">
        <f>IF(Y$3="","",IF('Step 1_Expenditure2'!$E59=0,0,IF('Step 1_Expenditure2'!$D59="OPEX",IF(AND(Y$3&gt;='Step 1_Expenditure2'!$F59,'Step 1_Expenditure2'!$F59+'Step 1_Expenditure2'!$G59-1&gt;=Y$3),'Step 1_Expenditure2'!$E59*((1+'Step 1_Expenditure2'!$H59)^(Y$3-1)),0),IF(Y$3='Step 1_Expenditure2'!$F59,'Step 1_Expenditure2'!$E59,0))))</f>
        <v>0</v>
      </c>
      <c r="Z37" s="55">
        <f>IF(Z$3="","",IF('Step 1_Expenditure2'!$E59=0,0,IF('Step 1_Expenditure2'!$D59="OPEX",IF(AND(Z$3&gt;='Step 1_Expenditure2'!$F59,'Step 1_Expenditure2'!$F59+'Step 1_Expenditure2'!$G59-1&gt;=Z$3),'Step 1_Expenditure2'!$E59*((1+'Step 1_Expenditure2'!$H59)^(Z$3-1)),0),IF(Z$3='Step 1_Expenditure2'!$F59,'Step 1_Expenditure2'!$E59,0))))</f>
        <v>0</v>
      </c>
      <c r="AA37" s="55" t="str">
        <f>IF(AA$3="","",IF('Step 1_Expenditure2'!$E59=0,0,IF('Step 1_Expenditure2'!$D59="OPEX",IF(AND(AA$3&gt;='Step 1_Expenditure2'!$F59,'Step 1_Expenditure2'!$F59+'Step 1_Expenditure2'!$G59-1&gt;=AA$3),'Step 1_Expenditure2'!$E59*((1+'Step 1_Expenditure2'!$H59)^(AA$3-1)),0),IF(AA$3='Step 1_Expenditure2'!$F59,'Step 1_Expenditure2'!$E59,0))))</f>
        <v/>
      </c>
      <c r="AB37" s="55" t="str">
        <f>IF(AB$3="","",IF('Step 1_Expenditure2'!$E59=0,0,IF('Step 1_Expenditure2'!$D59="OPEX",IF(AND(AB$3&gt;='Step 1_Expenditure2'!$F59,'Step 1_Expenditure2'!$F59+'Step 1_Expenditure2'!$G59-1&gt;=AB$3),'Step 1_Expenditure2'!$E59*((1+'Step 1_Expenditure2'!$H59)^(AB$3-1)),0),IF(AB$3='Step 1_Expenditure2'!$F59,'Step 1_Expenditure2'!$E59,0))))</f>
        <v/>
      </c>
      <c r="AC37" s="55" t="str">
        <f>IF(AC$3="","",IF('Step 1_Expenditure2'!$E59=0,0,IF('Step 1_Expenditure2'!$D59="OPEX",IF(AND(AC$3&gt;='Step 1_Expenditure2'!$F59,'Step 1_Expenditure2'!$F59+'Step 1_Expenditure2'!$G59-1&gt;=AC$3),'Step 1_Expenditure2'!$E59*((1+'Step 1_Expenditure2'!$H59)^(AC$3-1)),0),IF(AC$3='Step 1_Expenditure2'!$F59,'Step 1_Expenditure2'!$E59,0))))</f>
        <v/>
      </c>
      <c r="AD37" s="55" t="str">
        <f>IF(AD$3="","",IF('Step 1_Expenditure2'!$E59=0,0,IF('Step 1_Expenditure2'!$D59="OPEX",IF(AND(AD$3&gt;='Step 1_Expenditure2'!$F59,'Step 1_Expenditure2'!$F59+'Step 1_Expenditure2'!$G59-1&gt;=AD$3),'Step 1_Expenditure2'!$E59*((1+'Step 1_Expenditure2'!$H59)^(AD$3-1)),0),IF(AD$3='Step 1_Expenditure2'!$F59,'Step 1_Expenditure2'!$E59,0))))</f>
        <v/>
      </c>
      <c r="AE37" s="55" t="str">
        <f>IF(AE$3="","",IF('Step 1_Expenditure2'!$E59=0,0,IF('Step 1_Expenditure2'!$D59="OPEX",IF(AND(AE$3&gt;='Step 1_Expenditure2'!$F59,'Step 1_Expenditure2'!$F59+'Step 1_Expenditure2'!$G59-1&gt;=AE$3),'Step 1_Expenditure2'!$E59*((1+'Step 1_Expenditure2'!$H59)^(AE$3-1)),0),IF(AE$3='Step 1_Expenditure2'!$F59,'Step 1_Expenditure2'!$E59,0))))</f>
        <v/>
      </c>
      <c r="AF37" s="55" t="str">
        <f>IF(AF$3="","",IF('Step 1_Expenditure2'!$E59=0,0,IF('Step 1_Expenditure2'!$D59="OPEX",IF(AND(AF$3&gt;='Step 1_Expenditure2'!$F59,'Step 1_Expenditure2'!$F59+'Step 1_Expenditure2'!$G59-1&gt;=AF$3),'Step 1_Expenditure2'!$E59*((1+'Step 1_Expenditure2'!$H59)^(AF$3-1)),0),IF(AF$3='Step 1_Expenditure2'!$F59,'Step 1_Expenditure2'!$E59,0))))</f>
        <v/>
      </c>
      <c r="AG37" s="55" t="str">
        <f>IF(AG$3="","",IF('Step 1_Expenditure2'!$E59=0,0,IF('Step 1_Expenditure2'!$D59="OPEX",IF(AND(AG$3&gt;='Step 1_Expenditure2'!$F59,'Step 1_Expenditure2'!$F59+'Step 1_Expenditure2'!$G59-1&gt;=AG$3),'Step 1_Expenditure2'!$E59*((1+'Step 1_Expenditure2'!$H59)^(AG$3-1)),0),IF(AG$3='Step 1_Expenditure2'!$F59,'Step 1_Expenditure2'!$E59,0))))</f>
        <v/>
      </c>
      <c r="AH37" s="55" t="str">
        <f>IF(AH$3="","",IF('Step 1_Expenditure2'!$E59=0,0,IF('Step 1_Expenditure2'!$D59="OPEX",IF(AND(AH$3&gt;='Step 1_Expenditure2'!$F59,'Step 1_Expenditure2'!$F59+'Step 1_Expenditure2'!$G59-1&gt;=AH$3),'Step 1_Expenditure2'!$E59*((1+'Step 1_Expenditure2'!$H59)^(AH$3-1)),0),IF(AH$3='Step 1_Expenditure2'!$F59,'Step 1_Expenditure2'!$E59,0))))</f>
        <v/>
      </c>
      <c r="AI37" s="55" t="str">
        <f>IF(AI$3="","",IF('Step 1_Expenditure2'!$E59=0,0,IF('Step 1_Expenditure2'!$D59="OPEX",IF(AND(AI$3&gt;='Step 1_Expenditure2'!$F59,'Step 1_Expenditure2'!$F59+'Step 1_Expenditure2'!$G59-1&gt;=AI$3),'Step 1_Expenditure2'!$E59*((1+'Step 1_Expenditure2'!$H59)^(AI$3-1)),0),IF(AI$3='Step 1_Expenditure2'!$F59,'Step 1_Expenditure2'!$E59,0))))</f>
        <v/>
      </c>
      <c r="AJ37" s="55" t="str">
        <f>IF(AJ$3="","",IF('Step 1_Expenditure2'!$E59=0,0,IF('Step 1_Expenditure2'!$D59="OPEX",IF(AND(AJ$3&gt;='Step 1_Expenditure2'!$F59,'Step 1_Expenditure2'!$F59+'Step 1_Expenditure2'!$G59-1&gt;=AJ$3),'Step 1_Expenditure2'!$E59*((1+'Step 1_Expenditure2'!$H59)^(AJ$3-1)),0),IF(AJ$3='Step 1_Expenditure2'!$F59,'Step 1_Expenditure2'!$E59,0))))</f>
        <v/>
      </c>
      <c r="AK37" s="55" t="str">
        <f>IF(AK$3="","",IF('Step 1_Expenditure2'!$E59=0,0,IF('Step 1_Expenditure2'!$D59="OPEX",IF(AND(AK$3&gt;='Step 1_Expenditure2'!$F59,'Step 1_Expenditure2'!$F59+'Step 1_Expenditure2'!$G59-1&gt;=AK$3),'Step 1_Expenditure2'!$E59*((1+'Step 1_Expenditure2'!$H59)^(AK$3-1)),0),IF(AK$3='Step 1_Expenditure2'!$F59,'Step 1_Expenditure2'!$E59,0))))</f>
        <v/>
      </c>
      <c r="AL37" s="55" t="str">
        <f>IF(AL$3="","",IF('Step 1_Expenditure2'!$E59=0,0,IF('Step 1_Expenditure2'!$D59="OPEX",IF(AND(AL$3&gt;='Step 1_Expenditure2'!$F59,'Step 1_Expenditure2'!$F59+'Step 1_Expenditure2'!$G59-1&gt;=AL$3),'Step 1_Expenditure2'!$E59*((1+'Step 1_Expenditure2'!$H59)^(AL$3-1)),0),IF(AL$3='Step 1_Expenditure2'!$F59,'Step 1_Expenditure2'!$E59,0))))</f>
        <v/>
      </c>
      <c r="AM37" s="55" t="str">
        <f>IF(AM$3="","",IF('Step 1_Expenditure2'!$E59=0,0,IF('Step 1_Expenditure2'!$D59="OPEX",IF(AND(AM$3&gt;='Step 1_Expenditure2'!$F59,'Step 1_Expenditure2'!$F59+'Step 1_Expenditure2'!$G59-1&gt;=AM$3),'Step 1_Expenditure2'!$E59*((1+'Step 1_Expenditure2'!$H59)^(AM$3-1)),0),IF(AM$3='Step 1_Expenditure2'!$F59,'Step 1_Expenditure2'!$E59,0))))</f>
        <v/>
      </c>
      <c r="AN37" s="55" t="str">
        <f>IF(AN$3="","",IF('Step 1_Expenditure2'!$E59=0,0,IF('Step 1_Expenditure2'!$D59="OPEX",IF(AND(AN$3&gt;='Step 1_Expenditure2'!$F59,'Step 1_Expenditure2'!$F59+'Step 1_Expenditure2'!$G59-1&gt;=AN$3),'Step 1_Expenditure2'!$E59*((1+'Step 1_Expenditure2'!$H59)^(AN$3-1)),0),IF(AN$3='Step 1_Expenditure2'!$F59,'Step 1_Expenditure2'!$E59,0))))</f>
        <v/>
      </c>
      <c r="AO37" s="55" t="str">
        <f>IF(AO$3="","",IF('Step 1_Expenditure2'!$E59=0,0,IF('Step 1_Expenditure2'!$D59="OPEX",IF(AND(AO$3&gt;='Step 1_Expenditure2'!$F59,'Step 1_Expenditure2'!$F59+'Step 1_Expenditure2'!$G59-1&gt;=AO$3),'Step 1_Expenditure2'!$E59*((1+'Step 1_Expenditure2'!$H59)^(AO$3-1)),0),IF(AO$3='Step 1_Expenditure2'!$F59,'Step 1_Expenditure2'!$E59,0))))</f>
        <v/>
      </c>
      <c r="AP37" s="55" t="str">
        <f>IF(AP$3="","",IF('Step 1_Expenditure2'!$E59=0,0,IF('Step 1_Expenditure2'!$D59="OPEX",IF(AND(AP$3&gt;='Step 1_Expenditure2'!$F59,'Step 1_Expenditure2'!$F59+'Step 1_Expenditure2'!$G59-1&gt;=AP$3),'Step 1_Expenditure2'!$E59*((1+'Step 1_Expenditure2'!$H59)^(AP$3-1)),0),IF(AP$3='Step 1_Expenditure2'!$F59,'Step 1_Expenditure2'!$E59,0))))</f>
        <v/>
      </c>
      <c r="AQ37" s="55" t="str">
        <f>IF(AQ$3="","",IF('Step 1_Expenditure2'!$E59=0,0,IF('Step 1_Expenditure2'!$D59="OPEX",IF(AND(AQ$3&gt;='Step 1_Expenditure2'!$F59,'Step 1_Expenditure2'!$F59+'Step 1_Expenditure2'!$G59-1&gt;=AQ$3),'Step 1_Expenditure2'!$E59*((1+'Step 1_Expenditure2'!$H59)^(AQ$3-1)),0),IF(AQ$3='Step 1_Expenditure2'!$F59,'Step 1_Expenditure2'!$E59,0))))</f>
        <v/>
      </c>
      <c r="AR37" s="55" t="str">
        <f>IF(AR$3="","",IF('Step 1_Expenditure2'!$E59=0,0,IF('Step 1_Expenditure2'!$D59="OPEX",IF(AND(AR$3&gt;='Step 1_Expenditure2'!$F59,'Step 1_Expenditure2'!$F59+'Step 1_Expenditure2'!$G59-1&gt;=AR$3),'Step 1_Expenditure2'!$E59*((1+'Step 1_Expenditure2'!$H59)^(AR$3-1)),0),IF(AR$3='Step 1_Expenditure2'!$F59,'Step 1_Expenditure2'!$E59,0))))</f>
        <v/>
      </c>
      <c r="AS37" s="55" t="str">
        <f>IF(AS$3="","",IF('Step 1_Expenditure2'!$E59=0,0,IF('Step 1_Expenditure2'!$D59="OPEX",IF(AND(AS$3&gt;='Step 1_Expenditure2'!$F59,'Step 1_Expenditure2'!$F59+'Step 1_Expenditure2'!$G59-1&gt;=AS$3),'Step 1_Expenditure2'!$E59*((1+'Step 1_Expenditure2'!$H59)^(AS$3-1)),0),IF(AS$3='Step 1_Expenditure2'!$F59,'Step 1_Expenditure2'!$E59,0))))</f>
        <v/>
      </c>
      <c r="AT37" s="55" t="str">
        <f>IF(AT$3="","",IF('Step 1_Expenditure2'!$E59=0,0,IF('Step 1_Expenditure2'!$D59="OPEX",IF(AND(AT$3&gt;='Step 1_Expenditure2'!$F59,'Step 1_Expenditure2'!$F59+'Step 1_Expenditure2'!$G59-1&gt;=AT$3),'Step 1_Expenditure2'!$E59*((1+'Step 1_Expenditure2'!$H59)^(AT$3-1)),0),IF(AT$3='Step 1_Expenditure2'!$F59,'Step 1_Expenditure2'!$E59,0))))</f>
        <v/>
      </c>
      <c r="AU37" s="55" t="str">
        <f>IF(AU$3="","",IF('Step 1_Expenditure2'!$E59=0,0,IF('Step 1_Expenditure2'!$D59="OPEX",IF(AND(AU$3&gt;='Step 1_Expenditure2'!$F59,'Step 1_Expenditure2'!$F59+'Step 1_Expenditure2'!$G59-1&gt;=AU$3),'Step 1_Expenditure2'!$E59*((1+'Step 1_Expenditure2'!$H59)^(AU$3-1)),0),IF(AU$3='Step 1_Expenditure2'!$F59,'Step 1_Expenditure2'!$E59,0))))</f>
        <v/>
      </c>
      <c r="AV37" s="55" t="str">
        <f>IF(AV$3="","",IF('Step 1_Expenditure2'!$E59=0,0,IF('Step 1_Expenditure2'!$D59="OPEX",IF(AND(AV$3&gt;='Step 1_Expenditure2'!$F59,'Step 1_Expenditure2'!$F59+'Step 1_Expenditure2'!$G59-1&gt;=AV$3),'Step 1_Expenditure2'!$E59*((1+'Step 1_Expenditure2'!$H59)^(AV$3-1)),0),IF(AV$3='Step 1_Expenditure2'!$F59,'Step 1_Expenditure2'!$E59,0))))</f>
        <v/>
      </c>
      <c r="AW37" s="55" t="str">
        <f>IF(AW$3="","",IF('Step 1_Expenditure2'!$E59=0,0,IF('Step 1_Expenditure2'!$D59="OPEX",IF(AND(AW$3&gt;='Step 1_Expenditure2'!$F59,'Step 1_Expenditure2'!$F59+'Step 1_Expenditure2'!$G59-1&gt;=AW$3),'Step 1_Expenditure2'!$E59*((1+'Step 1_Expenditure2'!$H59)^(AW$3-1)),0),IF(AW$3='Step 1_Expenditure2'!$F59,'Step 1_Expenditure2'!$E59,0))))</f>
        <v/>
      </c>
      <c r="AX37" s="55" t="str">
        <f>IF(AX$3="","",IF('Step 1_Expenditure2'!$E59=0,0,IF('Step 1_Expenditure2'!$D59="OPEX",IF(AND(AX$3&gt;='Step 1_Expenditure2'!$F59,'Step 1_Expenditure2'!$F59+'Step 1_Expenditure2'!$G59-1&gt;=AX$3),'Step 1_Expenditure2'!$E59*((1+'Step 1_Expenditure2'!$H59)^(AX$3-1)),0),IF(AX$3='Step 1_Expenditure2'!$F59,'Step 1_Expenditure2'!$E59,0))))</f>
        <v/>
      </c>
      <c r="AY37" s="55" t="str">
        <f>IF(AY$3="","",IF('Step 1_Expenditure2'!$E59=0,0,IF('Step 1_Expenditure2'!$D59="OPEX",IF(AND(AY$3&gt;='Step 1_Expenditure2'!$F59,'Step 1_Expenditure2'!$F59+'Step 1_Expenditure2'!$G59-1&gt;=AY$3),'Step 1_Expenditure2'!$E59*((1+'Step 1_Expenditure2'!$H59)^(AY$3-1)),0),IF(AY$3='Step 1_Expenditure2'!$F59,'Step 1_Expenditure2'!$E59,0))))</f>
        <v/>
      </c>
      <c r="AZ37" s="55" t="str">
        <f>IF(AZ$3="","",IF('Step 1_Expenditure2'!$E59=0,0,IF('Step 1_Expenditure2'!$D59="OPEX",IF(AND(AZ$3&gt;='Step 1_Expenditure2'!$F59,'Step 1_Expenditure2'!$F59+'Step 1_Expenditure2'!$G59-1&gt;=AZ$3),'Step 1_Expenditure2'!$E59*((1+'Step 1_Expenditure2'!$H59)^(AZ$3-1)),0),IF(AZ$3='Step 1_Expenditure2'!$F59,'Step 1_Expenditure2'!$E59,0))))</f>
        <v/>
      </c>
      <c r="BA37" s="55" t="str">
        <f>IF(BA$3="","",IF('Step 1_Expenditure2'!$E59=0,0,IF('Step 1_Expenditure2'!$D59="OPEX",IF(AND(BA$3&gt;='Step 1_Expenditure2'!$F59,'Step 1_Expenditure2'!$F59+'Step 1_Expenditure2'!$G59-1&gt;=BA$3),'Step 1_Expenditure2'!$E59*((1+'Step 1_Expenditure2'!$H59)^(BA$3-1)),0),IF(BA$3='Step 1_Expenditure2'!$F59,'Step 1_Expenditure2'!$E59,0))))</f>
        <v/>
      </c>
      <c r="BB37" s="55" t="str">
        <f>IF(BB$3="","",IF('Step 1_Expenditure2'!$E59=0,0,IF('Step 1_Expenditure2'!$D59="OPEX",IF(AND(BB$3&gt;='Step 1_Expenditure2'!$F59,'Step 1_Expenditure2'!$F59+'Step 1_Expenditure2'!$G59-1&gt;=BB$3),'Step 1_Expenditure2'!$E59*((1+'Step 1_Expenditure2'!$H59)^(BB$3-1)),0),IF(BB$3='Step 1_Expenditure2'!$F59,'Step 1_Expenditure2'!$E59,0))))</f>
        <v/>
      </c>
      <c r="BC37" s="55" t="str">
        <f>IF(BC$3="","",IF('Step 1_Expenditure2'!$E59=0,0,IF('Step 1_Expenditure2'!$D59="OPEX",IF(AND(BC$3&gt;='Step 1_Expenditure2'!$F59,'Step 1_Expenditure2'!$F59+'Step 1_Expenditure2'!$G59-1&gt;=BC$3),'Step 1_Expenditure2'!$E59*((1+'Step 1_Expenditure2'!$H59)^(BC$3-1)),0),IF(BC$3='Step 1_Expenditure2'!$F59,'Step 1_Expenditure2'!$E59,0))))</f>
        <v/>
      </c>
      <c r="BD37" s="55" t="str">
        <f>IF(BD$3="","",IF('Step 1_Expenditure2'!$E59=0,0,IF('Step 1_Expenditure2'!$D59="OPEX",IF(AND(BD$3&gt;='Step 1_Expenditure2'!$F59,'Step 1_Expenditure2'!$F59+'Step 1_Expenditure2'!$G59-1&gt;=BD$3),'Step 1_Expenditure2'!$E59*((1+'Step 1_Expenditure2'!$H59)^(BD$3-1)),0),IF(BD$3='Step 1_Expenditure2'!$F59,'Step 1_Expenditure2'!$E59,0))))</f>
        <v/>
      </c>
      <c r="BE37" s="55" t="str">
        <f>IF(BE$3="","",IF('Step 1_Expenditure2'!$E59=0,0,IF('Step 1_Expenditure2'!$D59="OPEX",IF(AND(BE$3&gt;='Step 1_Expenditure2'!$F59,'Step 1_Expenditure2'!$F59+'Step 1_Expenditure2'!$G59-1&gt;=BE$3),'Step 1_Expenditure2'!$E59*((1+'Step 1_Expenditure2'!$H59)^(BE$3-1)),0),IF(BE$3='Step 1_Expenditure2'!$F59,'Step 1_Expenditure2'!$E59,0))))</f>
        <v/>
      </c>
      <c r="BF37" s="55" t="str">
        <f>IF(BF$3="","",IF('Step 1_Expenditure2'!$E59=0,0,IF('Step 1_Expenditure2'!$D59="OPEX",IF(AND(BF$3&gt;='Step 1_Expenditure2'!$F59,'Step 1_Expenditure2'!$F59+'Step 1_Expenditure2'!$G59-1&gt;=BF$3),'Step 1_Expenditure2'!$E59*((1+'Step 1_Expenditure2'!$H59)^(BF$3-1)),0),IF(BF$3='Step 1_Expenditure2'!$F59,'Step 1_Expenditure2'!$E59,0))))</f>
        <v/>
      </c>
      <c r="BG37" s="55" t="str">
        <f>IF(BG$3="","",IF('Step 1_Expenditure2'!$E59=0,0,IF('Step 1_Expenditure2'!$D59="OPEX",IF(AND(BG$3&gt;='Step 1_Expenditure2'!$F59,'Step 1_Expenditure2'!$F59+'Step 1_Expenditure2'!$G59-1&gt;=BG$3),'Step 1_Expenditure2'!$E59*((1+'Step 1_Expenditure2'!$H59)^(BG$3-1)),0),IF(BG$3='Step 1_Expenditure2'!$F59,'Step 1_Expenditure2'!$E59,0))))</f>
        <v/>
      </c>
      <c r="BH37" s="55" t="str">
        <f>IF(BH$3="","",IF('Step 1_Expenditure2'!$E59=0,0,IF('Step 1_Expenditure2'!$D59="OPEX",IF(AND(BH$3&gt;='Step 1_Expenditure2'!$F59,'Step 1_Expenditure2'!$F59+'Step 1_Expenditure2'!$G59-1&gt;=BH$3),'Step 1_Expenditure2'!$E59*((1+'Step 1_Expenditure2'!$H59)^(BH$3-1)),0),IF(BH$3='Step 1_Expenditure2'!$F59,'Step 1_Expenditure2'!$E59,0))))</f>
        <v/>
      </c>
      <c r="BI37" s="55" t="str">
        <f>IF(BI$3="","",IF('Step 1_Expenditure2'!$E59=0,0,IF('Step 1_Expenditure2'!$D59="OPEX",IF(AND(BI$3&gt;='Step 1_Expenditure2'!$F59,'Step 1_Expenditure2'!$F59+'Step 1_Expenditure2'!$G59-1&gt;=BI$3),'Step 1_Expenditure2'!$E59*((1+'Step 1_Expenditure2'!$H59)^(BI$3-1)),0),IF(BI$3='Step 1_Expenditure2'!$F59,'Step 1_Expenditure2'!$E59,0))))</f>
        <v/>
      </c>
      <c r="BJ37" s="55" t="str">
        <f>IF(BJ$3="","",IF('Step 1_Expenditure2'!$E59=0,0,IF('Step 1_Expenditure2'!$D59="OPEX",IF(AND(BJ$3&gt;='Step 1_Expenditure2'!$F59,'Step 1_Expenditure2'!$F59+'Step 1_Expenditure2'!$G59-1&gt;=BJ$3),'Step 1_Expenditure2'!$E59*((1+'Step 1_Expenditure2'!$H59)^(BJ$3-1)),0),IF(BJ$3='Step 1_Expenditure2'!$F59,'Step 1_Expenditure2'!$E59,0))))</f>
        <v/>
      </c>
      <c r="BK37" s="55" t="str">
        <f>IF(BK$3="","",IF('Step 1_Expenditure2'!$E59=0,0,IF('Step 1_Expenditure2'!$D59="OPEX",IF(AND(BK$3&gt;='Step 1_Expenditure2'!$F59,'Step 1_Expenditure2'!$F59+'Step 1_Expenditure2'!$G59-1&gt;=BK$3),'Step 1_Expenditure2'!$E59*((1+'Step 1_Expenditure2'!$H59)^(BK$3-1)),0),IF(BK$3='Step 1_Expenditure2'!$F59,'Step 1_Expenditure2'!$E59,0))))</f>
        <v/>
      </c>
      <c r="BL37" s="55" t="str">
        <f>IF(BL$3="","",IF('Step 1_Expenditure2'!$E59=0,0,IF('Step 1_Expenditure2'!$D59="OPEX",IF(AND(BL$3&gt;='Step 1_Expenditure2'!$F59,'Step 1_Expenditure2'!$F59+'Step 1_Expenditure2'!$G59-1&gt;=BL$3),'Step 1_Expenditure2'!$E59*((1+'Step 1_Expenditure2'!$H59)^(BL$3-1)),0),IF(BL$3='Step 1_Expenditure2'!$F59,'Step 1_Expenditure2'!$E59,0))))</f>
        <v/>
      </c>
      <c r="BM37" s="55" t="str">
        <f>IF(BM$3="","",IF('Step 1_Expenditure2'!$E59=0,0,IF('Step 1_Expenditure2'!$D59="OPEX",IF(AND(BM$3&gt;='Step 1_Expenditure2'!$F59,'Step 1_Expenditure2'!$F59+'Step 1_Expenditure2'!$G59-1&gt;=BM$3),'Step 1_Expenditure2'!$E59*((1+'Step 1_Expenditure2'!$H59)^(BM$3-1)),0),IF(BM$3='Step 1_Expenditure2'!$F59,'Step 1_Expenditure2'!$E59,0))))</f>
        <v/>
      </c>
      <c r="BN37" s="55" t="str">
        <f>IF(BN$3="","",IF('Step 1_Expenditure2'!$E59=0,0,IF('Step 1_Expenditure2'!$D59="OPEX",IF(AND(BN$3&gt;='Step 1_Expenditure2'!$F59,'Step 1_Expenditure2'!$F59+'Step 1_Expenditure2'!$G59-1&gt;=BN$3),'Step 1_Expenditure2'!$E59*((1+'Step 1_Expenditure2'!$H59)^(BN$3-1)),0),IF(BN$3='Step 1_Expenditure2'!$F59,'Step 1_Expenditure2'!$E59,0))))</f>
        <v/>
      </c>
      <c r="BO37" s="55" t="str">
        <f>IF(BO$3="","",IF('Step 1_Expenditure2'!$E59=0,0,IF('Step 1_Expenditure2'!$D59="OPEX",IF(AND(BO$3&gt;='Step 1_Expenditure2'!$F59,'Step 1_Expenditure2'!$F59+'Step 1_Expenditure2'!$G59-1&gt;=BO$3),'Step 1_Expenditure2'!$E59*((1+'Step 1_Expenditure2'!$H59)^(BO$3-1)),0),IF(BO$3='Step 1_Expenditure2'!$F59,'Step 1_Expenditure2'!$E59,0))))</f>
        <v/>
      </c>
      <c r="BP37" s="55" t="str">
        <f>IF(BP$3="","",IF('Step 1_Expenditure2'!$E59=0,0,IF('Step 1_Expenditure2'!$D59="OPEX",IF(AND(BP$3&gt;='Step 1_Expenditure2'!$F59,'Step 1_Expenditure2'!$F59+'Step 1_Expenditure2'!$G59-1&gt;=BP$3),'Step 1_Expenditure2'!$E59*((1+'Step 1_Expenditure2'!$H59)^(BP$3-1)),0),IF(BP$3='Step 1_Expenditure2'!$F59,'Step 1_Expenditure2'!$E59,0))))</f>
        <v/>
      </c>
      <c r="BQ37" s="55" t="str">
        <f>IF(BQ$3="","",IF('Step 1_Expenditure2'!$E59=0,0,IF('Step 1_Expenditure2'!$D59="OPEX",IF(AND(BQ$3&gt;='Step 1_Expenditure2'!$F59,'Step 1_Expenditure2'!$F59+'Step 1_Expenditure2'!$G59-1&gt;=BQ$3),'Step 1_Expenditure2'!$E59*((1+'Step 1_Expenditure2'!$H59)^(BQ$3-1)),0),IF(BQ$3='Step 1_Expenditure2'!$F59,'Step 1_Expenditure2'!$E59,0))))</f>
        <v/>
      </c>
      <c r="BR37" s="55" t="str">
        <f>IF(BR$3="","",IF('Step 1_Expenditure2'!$E59=0,0,IF('Step 1_Expenditure2'!$D59="OPEX",IF(AND(BR$3&gt;='Step 1_Expenditure2'!$F59,'Step 1_Expenditure2'!$F59+'Step 1_Expenditure2'!$G59-1&gt;=BR$3),'Step 1_Expenditure2'!$E59*((1+'Step 1_Expenditure2'!$H59)^(BR$3-1)),0),IF(BR$3='Step 1_Expenditure2'!$F59,'Step 1_Expenditure2'!$E59,0))))</f>
        <v/>
      </c>
      <c r="BS37" s="55" t="str">
        <f>IF(BS$3="","",IF('Step 1_Expenditure2'!$E59=0,0,IF('Step 1_Expenditure2'!$D59="OPEX",IF(AND(BS$3&gt;='Step 1_Expenditure2'!$F59,'Step 1_Expenditure2'!$F59+'Step 1_Expenditure2'!$G59-1&gt;=BS$3),'Step 1_Expenditure2'!$E59*((1+'Step 1_Expenditure2'!$H59)^(BS$3-1)),0),IF(BS$3='Step 1_Expenditure2'!$F59,'Step 1_Expenditure2'!$E59,0))))</f>
        <v/>
      </c>
      <c r="BT37" s="55" t="str">
        <f>IF(BT$3="","",IF('Step 1_Expenditure2'!$E59=0,0,IF('Step 1_Expenditure2'!$D59="OPEX",IF(AND(BT$3&gt;='Step 1_Expenditure2'!$F59,'Step 1_Expenditure2'!$F59+'Step 1_Expenditure2'!$G59-1&gt;=BT$3),'Step 1_Expenditure2'!$E59*((1+'Step 1_Expenditure2'!$H59)^(BT$3-1)),0),IF(BT$3='Step 1_Expenditure2'!$F59,'Step 1_Expenditure2'!$E59,0))))</f>
        <v/>
      </c>
      <c r="BU37" s="55" t="str">
        <f>IF(BU$3="","",IF('Step 1_Expenditure2'!$E59=0,0,IF('Step 1_Expenditure2'!$D59="OPEX",IF(AND(BU$3&gt;='Step 1_Expenditure2'!$F59,'Step 1_Expenditure2'!$F59+'Step 1_Expenditure2'!$G59-1&gt;=BU$3),'Step 1_Expenditure2'!$E59*((1+'Step 1_Expenditure2'!$H59)^(BU$3-1)),0),IF(BU$3='Step 1_Expenditure2'!$F59,'Step 1_Expenditure2'!$E59,0))))</f>
        <v/>
      </c>
      <c r="BV37" s="55" t="str">
        <f>IF(BV$3="","",IF('Step 1_Expenditure2'!$E59=0,0,IF('Step 1_Expenditure2'!$D59="OPEX",IF(AND(BV$3&gt;='Step 1_Expenditure2'!$F59,'Step 1_Expenditure2'!$F59+'Step 1_Expenditure2'!$G59-1&gt;=BV$3),'Step 1_Expenditure2'!$E59*((1+'Step 1_Expenditure2'!$H59)^(BV$3-1)),0),IF(BV$3='Step 1_Expenditure2'!$F59,'Step 1_Expenditure2'!$E59,0))))</f>
        <v/>
      </c>
      <c r="BW37" s="55" t="str">
        <f>IF(BW$3="","",IF('Step 1_Expenditure2'!$E59=0,0,IF('Step 1_Expenditure2'!$D59="OPEX",IF(AND(BW$3&gt;='Step 1_Expenditure2'!$F59,'Step 1_Expenditure2'!$F59+'Step 1_Expenditure2'!$G59-1&gt;=BW$3),'Step 1_Expenditure2'!$E59*((1+'Step 1_Expenditure2'!$H59)^(BW$3-1)),0),IF(BW$3='Step 1_Expenditure2'!$F59,'Step 1_Expenditure2'!$E59,0))))</f>
        <v/>
      </c>
      <c r="BX37" s="55" t="str">
        <f>IF(BX$3="","",IF('Step 1_Expenditure2'!$E59=0,0,IF('Step 1_Expenditure2'!$D59="OPEX",IF(AND(BX$3&gt;='Step 1_Expenditure2'!$F59,'Step 1_Expenditure2'!$F59+'Step 1_Expenditure2'!$G59-1&gt;=BX$3),'Step 1_Expenditure2'!$E59*((1+'Step 1_Expenditure2'!$H59)^(BX$3-1)),0),IF(BX$3='Step 1_Expenditure2'!$F59,'Step 1_Expenditure2'!$E59,0))))</f>
        <v/>
      </c>
      <c r="BY37" s="55" t="str">
        <f>IF(BY$3="","",IF('Step 1_Expenditure2'!$E59=0,0,IF('Step 1_Expenditure2'!$D59="OPEX",IF(AND(BY$3&gt;='Step 1_Expenditure2'!$F59,'Step 1_Expenditure2'!$F59+'Step 1_Expenditure2'!$G59-1&gt;=BY$3),'Step 1_Expenditure2'!$E59*((1+'Step 1_Expenditure2'!$H59)^(BY$3-1)),0),IF(BY$3='Step 1_Expenditure2'!$F59,'Step 1_Expenditure2'!$E59,0))))</f>
        <v/>
      </c>
      <c r="BZ37" s="55" t="str">
        <f>IF(BZ$3="","",IF('Step 1_Expenditure2'!$E59=0,0,IF('Step 1_Expenditure2'!$D59="OPEX",IF(AND(BZ$3&gt;='Step 1_Expenditure2'!$F59,'Step 1_Expenditure2'!$F59+'Step 1_Expenditure2'!$G59-1&gt;=BZ$3),'Step 1_Expenditure2'!$E59*((1+'Step 1_Expenditure2'!$H59)^(BZ$3-1)),0),IF(BZ$3='Step 1_Expenditure2'!$F59,'Step 1_Expenditure2'!$E59,0))))</f>
        <v/>
      </c>
      <c r="CA37" s="55" t="str">
        <f>IF(CA$3="","",IF('Step 1_Expenditure2'!$E59=0,0,IF('Step 1_Expenditure2'!$D59="OPEX",IF(AND(CA$3&gt;='Step 1_Expenditure2'!$F59,'Step 1_Expenditure2'!$F59+'Step 1_Expenditure2'!$G59-1&gt;=CA$3),'Step 1_Expenditure2'!$E59*((1+'Step 1_Expenditure2'!$H59)^(CA$3-1)),0),IF(CA$3='Step 1_Expenditure2'!$F59,'Step 1_Expenditure2'!$E59,0))))</f>
        <v/>
      </c>
      <c r="CB37" s="55" t="str">
        <f>IF(CB$3="","",IF('Step 1_Expenditure2'!$E59=0,0,IF('Step 1_Expenditure2'!$D59="OPEX",IF(AND(CB$3&gt;='Step 1_Expenditure2'!$F59,'Step 1_Expenditure2'!$F59+'Step 1_Expenditure2'!$G59-1&gt;=CB$3),'Step 1_Expenditure2'!$E59*((1+'Step 1_Expenditure2'!$H59)^(CB$3-1)),0),IF(CB$3='Step 1_Expenditure2'!$F59,'Step 1_Expenditure2'!$E59,0))))</f>
        <v/>
      </c>
      <c r="CC37" s="55" t="str">
        <f>IF(CC$3="","",IF('Step 1_Expenditure2'!$E59=0,0,IF('Step 1_Expenditure2'!$D59="OPEX",IF(AND(CC$3&gt;='Step 1_Expenditure2'!$F59,'Step 1_Expenditure2'!$F59+'Step 1_Expenditure2'!$G59-1&gt;=CC$3),'Step 1_Expenditure2'!$E59*((1+'Step 1_Expenditure2'!$H59)^(CC$3-1)),0),IF(CC$3='Step 1_Expenditure2'!$F59,'Step 1_Expenditure2'!$E59,0))))</f>
        <v/>
      </c>
      <c r="CD37" s="55" t="str">
        <f>IF(CD$3="","",IF('Step 1_Expenditure2'!$E59=0,0,IF('Step 1_Expenditure2'!$D59="OPEX",IF(AND(CD$3&gt;='Step 1_Expenditure2'!$F59,'Step 1_Expenditure2'!$F59+'Step 1_Expenditure2'!$G59-1&gt;=CD$3),'Step 1_Expenditure2'!$E59*((1+'Step 1_Expenditure2'!$H59)^(CD$3-1)),0),IF(CD$3='Step 1_Expenditure2'!$F59,'Step 1_Expenditure2'!$E59,0))))</f>
        <v/>
      </c>
      <c r="CE37" s="55" t="str">
        <f>IF(CE$3="","",IF('Step 1_Expenditure2'!$E59=0,0,IF('Step 1_Expenditure2'!$D59="OPEX",IF(AND(CE$3&gt;='Step 1_Expenditure2'!$F59,'Step 1_Expenditure2'!$F59+'Step 1_Expenditure2'!$G59-1&gt;=CE$3),'Step 1_Expenditure2'!$E59*((1+'Step 1_Expenditure2'!$H59)^(CE$3-1)),0),IF(CE$3='Step 1_Expenditure2'!$F59,'Step 1_Expenditure2'!$E59,0))))</f>
        <v/>
      </c>
      <c r="CF37" s="55" t="str">
        <f>IF(CF$3="","",IF('Step 1_Expenditure2'!$E59=0,0,IF('Step 1_Expenditure2'!$D59="OPEX",IF(AND(CF$3&gt;='Step 1_Expenditure2'!$F59,'Step 1_Expenditure2'!$F59+'Step 1_Expenditure2'!$G59-1&gt;=CF$3),'Step 1_Expenditure2'!$E59*((1+'Step 1_Expenditure2'!$H59)^(CF$3-1)),0),IF(CF$3='Step 1_Expenditure2'!$F59,'Step 1_Expenditure2'!$E59,0))))</f>
        <v/>
      </c>
      <c r="CG37" s="55" t="str">
        <f>IF(CG$3="","",IF('Step 1_Expenditure2'!$E59=0,0,IF('Step 1_Expenditure2'!$D59="OPEX",IF(AND(CG$3&gt;='Step 1_Expenditure2'!$F59,'Step 1_Expenditure2'!$F59+'Step 1_Expenditure2'!$G59-1&gt;=CG$3),'Step 1_Expenditure2'!$E59*((1+'Step 1_Expenditure2'!$H59)^(CG$3-1)),0),IF(CG$3='Step 1_Expenditure2'!$F59,'Step 1_Expenditure2'!$E59,0))))</f>
        <v/>
      </c>
      <c r="CH37" s="55" t="str">
        <f>IF(CH$3="","",IF('Step 1_Expenditure2'!$E59=0,0,IF('Step 1_Expenditure2'!$D59="OPEX",IF(AND(CH$3&gt;='Step 1_Expenditure2'!$F59,'Step 1_Expenditure2'!$F59+'Step 1_Expenditure2'!$G59-1&gt;=CH$3),'Step 1_Expenditure2'!$E59*((1+'Step 1_Expenditure2'!$H59)^(CH$3-1)),0),IF(CH$3='Step 1_Expenditure2'!$F59,'Step 1_Expenditure2'!$E59,0))))</f>
        <v/>
      </c>
      <c r="CI37" s="55" t="str">
        <f>IF(CI$3="","",IF('Step 1_Expenditure2'!$E59=0,0,IF('Step 1_Expenditure2'!$D59="OPEX",IF(AND(CI$3&gt;='Step 1_Expenditure2'!$F59,'Step 1_Expenditure2'!$F59+'Step 1_Expenditure2'!$G59-1&gt;=CI$3),'Step 1_Expenditure2'!$E59*((1+'Step 1_Expenditure2'!$H59)^(CI$3-1)),0),IF(CI$3='Step 1_Expenditure2'!$F59,'Step 1_Expenditure2'!$E59,0))))</f>
        <v/>
      </c>
      <c r="CJ37" s="55" t="str">
        <f>IF(CJ$3="","",IF('Step 1_Expenditure2'!$E59=0,0,IF('Step 1_Expenditure2'!$D59="OPEX",IF(AND(CJ$3&gt;='Step 1_Expenditure2'!$F59,'Step 1_Expenditure2'!$F59+'Step 1_Expenditure2'!$G59-1&gt;=CJ$3),'Step 1_Expenditure2'!$E59*((1+'Step 1_Expenditure2'!$H59)^(CJ$3-1)),0),IF(CJ$3='Step 1_Expenditure2'!$F59,'Step 1_Expenditure2'!$E59,0))))</f>
        <v/>
      </c>
      <c r="CK37" s="55" t="str">
        <f>IF(CK$3="","",IF('Step 1_Expenditure2'!$E59=0,0,IF('Step 1_Expenditure2'!$D59="OPEX",IF(AND(CK$3&gt;='Step 1_Expenditure2'!$F59,'Step 1_Expenditure2'!$F59+'Step 1_Expenditure2'!$G59-1&gt;=CK$3),'Step 1_Expenditure2'!$E59*((1+'Step 1_Expenditure2'!$H59)^(CK$3-1)),0),IF(CK$3='Step 1_Expenditure2'!$F59,'Step 1_Expenditure2'!$E59,0))))</f>
        <v/>
      </c>
      <c r="CL37" s="55" t="str">
        <f>IF(CL$3="","",IF('Step 1_Expenditure2'!$E59=0,0,IF('Step 1_Expenditure2'!$D59="OPEX",IF(AND(CL$3&gt;='Step 1_Expenditure2'!$F59,'Step 1_Expenditure2'!$F59+'Step 1_Expenditure2'!$G59-1&gt;=CL$3),'Step 1_Expenditure2'!$E59*((1+'Step 1_Expenditure2'!$H59)^(CL$3-1)),0),IF(CL$3='Step 1_Expenditure2'!$F59,'Step 1_Expenditure2'!$E59,0))))</f>
        <v/>
      </c>
      <c r="CM37" s="55" t="str">
        <f>IF(CM$3="","",IF('Step 1_Expenditure2'!$E59=0,0,IF('Step 1_Expenditure2'!$D59="OPEX",IF(AND(CM$3&gt;='Step 1_Expenditure2'!$F59,'Step 1_Expenditure2'!$F59+'Step 1_Expenditure2'!$G59-1&gt;=CM$3),'Step 1_Expenditure2'!$E59*((1+'Step 1_Expenditure2'!$H59)^(CM$3-1)),0),IF(CM$3='Step 1_Expenditure2'!$F59,'Step 1_Expenditure2'!$E59,0))))</f>
        <v/>
      </c>
      <c r="CN37" s="55" t="str">
        <f>IF(CN$3="","",IF('Step 1_Expenditure2'!$E59=0,0,IF('Step 1_Expenditure2'!$D59="OPEX",IF(AND(CN$3&gt;='Step 1_Expenditure2'!$F59,'Step 1_Expenditure2'!$F59+'Step 1_Expenditure2'!$G59-1&gt;=CN$3),'Step 1_Expenditure2'!$E59*((1+'Step 1_Expenditure2'!$H59)^(CN$3-1)),0),IF(CN$3='Step 1_Expenditure2'!$F59,'Step 1_Expenditure2'!$E59,0))))</f>
        <v/>
      </c>
      <c r="CO37" s="55" t="str">
        <f>IF(CO$3="","",IF('Step 1_Expenditure2'!$E59=0,0,IF('Step 1_Expenditure2'!$D59="OPEX",IF(AND(CO$3&gt;='Step 1_Expenditure2'!$F59,'Step 1_Expenditure2'!$F59+'Step 1_Expenditure2'!$G59-1&gt;=CO$3),'Step 1_Expenditure2'!$E59*((1+'Step 1_Expenditure2'!$H59)^(CO$3-1)),0),IF(CO$3='Step 1_Expenditure2'!$F59,'Step 1_Expenditure2'!$E59,0))))</f>
        <v/>
      </c>
      <c r="CP37" s="55" t="str">
        <f>IF(CP$3="","",IF('Step 1_Expenditure2'!$E59=0,0,IF('Step 1_Expenditure2'!$D59="OPEX",IF(AND(CP$3&gt;='Step 1_Expenditure2'!$F59,'Step 1_Expenditure2'!$F59+'Step 1_Expenditure2'!$G59-1&gt;=CP$3),'Step 1_Expenditure2'!$E59*((1+'Step 1_Expenditure2'!$H59)^(CP$3-1)),0),IF(CP$3='Step 1_Expenditure2'!$F59,'Step 1_Expenditure2'!$E59,0))))</f>
        <v/>
      </c>
      <c r="CQ37" s="55" t="str">
        <f>IF(CQ$3="","",IF('Step 1_Expenditure2'!$E59=0,0,IF('Step 1_Expenditure2'!$D59="OPEX",IF(AND(CQ$3&gt;='Step 1_Expenditure2'!$F59,'Step 1_Expenditure2'!$F59+'Step 1_Expenditure2'!$G59-1&gt;=CQ$3),'Step 1_Expenditure2'!$E59*((1+'Step 1_Expenditure2'!$H59)^(CQ$3-1)),0),IF(CQ$3='Step 1_Expenditure2'!$F59,'Step 1_Expenditure2'!$E59,0))))</f>
        <v/>
      </c>
      <c r="CR37" s="55" t="str">
        <f>IF(CR$3="","",IF('Step 1_Expenditure2'!$E59=0,0,IF('Step 1_Expenditure2'!$D59="OPEX",IF(AND(CR$3&gt;='Step 1_Expenditure2'!$F59,'Step 1_Expenditure2'!$F59+'Step 1_Expenditure2'!$G59-1&gt;=CR$3),'Step 1_Expenditure2'!$E59*((1+'Step 1_Expenditure2'!$H59)^(CR$3-1)),0),IF(CR$3='Step 1_Expenditure2'!$F59,'Step 1_Expenditure2'!$E59,0))))</f>
        <v/>
      </c>
      <c r="CS37" s="55" t="str">
        <f>IF(CS$3="","",IF('Step 1_Expenditure2'!$E59=0,0,IF('Step 1_Expenditure2'!$D59="OPEX",IF(AND(CS$3&gt;='Step 1_Expenditure2'!$F59,'Step 1_Expenditure2'!$F59+'Step 1_Expenditure2'!$G59-1&gt;=CS$3),'Step 1_Expenditure2'!$E59*((1+'Step 1_Expenditure2'!$H59)^(CS$3-1)),0),IF(CS$3='Step 1_Expenditure2'!$F59,'Step 1_Expenditure2'!$E59,0))))</f>
        <v/>
      </c>
      <c r="CT37" s="55" t="str">
        <f>IF(CT$3="","",IF('Step 1_Expenditure2'!$E59=0,0,IF('Step 1_Expenditure2'!$D59="OPEX",IF(AND(CT$3&gt;='Step 1_Expenditure2'!$F59,'Step 1_Expenditure2'!$F59+'Step 1_Expenditure2'!$G59-1&gt;=CT$3),'Step 1_Expenditure2'!$E59*((1+'Step 1_Expenditure2'!$H59)^(CT$3-1)),0),IF(CT$3='Step 1_Expenditure2'!$F59,'Step 1_Expenditure2'!$E59,0))))</f>
        <v/>
      </c>
      <c r="CU37" s="55" t="str">
        <f>IF(CU$3="","",IF('Step 1_Expenditure2'!$E59=0,0,IF('Step 1_Expenditure2'!$D59="OPEX",IF(AND(CU$3&gt;='Step 1_Expenditure2'!$F59,'Step 1_Expenditure2'!$F59+'Step 1_Expenditure2'!$G59-1&gt;=CU$3),'Step 1_Expenditure2'!$E59*((1+'Step 1_Expenditure2'!$H59)^(CU$3-1)),0),IF(CU$3='Step 1_Expenditure2'!$F59,'Step 1_Expenditure2'!$E59,0))))</f>
        <v/>
      </c>
      <c r="CV37" s="55" t="str">
        <f>IF(CV$3="","",IF('Step 1_Expenditure2'!$E59=0,0,IF('Step 1_Expenditure2'!$D59="OPEX",IF(AND(CV$3&gt;='Step 1_Expenditure2'!$F59,'Step 1_Expenditure2'!$F59+'Step 1_Expenditure2'!$G59-1&gt;=CV$3),'Step 1_Expenditure2'!$E59*((1+'Step 1_Expenditure2'!$H59)^(CV$3-1)),0),IF(CV$3='Step 1_Expenditure2'!$F59,'Step 1_Expenditure2'!$E59,0))))</f>
        <v/>
      </c>
      <c r="CW37" s="55" t="str">
        <f>IF(CW$3="","",IF('Step 1_Expenditure2'!$E59=0,0,IF('Step 1_Expenditure2'!$D59="OPEX",IF(AND(CW$3&gt;='Step 1_Expenditure2'!$F59,'Step 1_Expenditure2'!$F59+'Step 1_Expenditure2'!$G59-1&gt;=CW$3),'Step 1_Expenditure2'!$E59*((1+'Step 1_Expenditure2'!$H59)^(CW$3-1)),0),IF(CW$3='Step 1_Expenditure2'!$F59,'Step 1_Expenditure2'!$E59,0))))</f>
        <v/>
      </c>
      <c r="CX37" s="55" t="str">
        <f>IF(CX$3="","",IF('Step 1_Expenditure2'!$E59=0,0,IF('Step 1_Expenditure2'!$D59="OPEX",IF(AND(CX$3&gt;='Step 1_Expenditure2'!$F59,'Step 1_Expenditure2'!$F59+'Step 1_Expenditure2'!$G59-1&gt;=CX$3),'Step 1_Expenditure2'!$E59*((1+'Step 1_Expenditure2'!$H59)^(CX$3-1)),0),IF(CX$3='Step 1_Expenditure2'!$F59,'Step 1_Expenditure2'!$E59,0))))</f>
        <v/>
      </c>
      <c r="CY37" s="55" t="str">
        <f>IF(CY$3="","",IF('Step 1_Expenditure2'!$E59=0,0,IF('Step 1_Expenditure2'!$D59="OPEX",IF(AND(CY$3&gt;='Step 1_Expenditure2'!$F59,'Step 1_Expenditure2'!$F59+'Step 1_Expenditure2'!$G59-1&gt;=CY$3),'Step 1_Expenditure2'!$E59*((1+'Step 1_Expenditure2'!$H59)^(CY$3-1)),0),IF(CY$3='Step 1_Expenditure2'!$F59,'Step 1_Expenditure2'!$E59,0))))</f>
        <v/>
      </c>
      <c r="CZ37" s="55" t="str">
        <f>IF(CZ$3="","",IF('Step 1_Expenditure2'!$E59=0,0,IF('Step 1_Expenditure2'!$D59="OPEX",IF(AND(CZ$3&gt;='Step 1_Expenditure2'!$F59,'Step 1_Expenditure2'!$F59+'Step 1_Expenditure2'!$G59-1&gt;=CZ$3),'Step 1_Expenditure2'!$E59*((1+'Step 1_Expenditure2'!$H59)^(CZ$3-1)),0),IF(CZ$3='Step 1_Expenditure2'!$F59,'Step 1_Expenditure2'!$E59,0))))</f>
        <v/>
      </c>
      <c r="DA37" s="55" t="str">
        <f>IF(DA$3="","",IF('Step 1_Expenditure2'!$E59=0,0,IF('Step 1_Expenditure2'!$D59="OPEX",IF(AND(DA$3&gt;='Step 1_Expenditure2'!$F59,'Step 1_Expenditure2'!$F59+'Step 1_Expenditure2'!$G59-1&gt;=DA$3),'Step 1_Expenditure2'!$E59*((1+'Step 1_Expenditure2'!$H59)^(DA$3-1)),0),IF(DA$3='Step 1_Expenditure2'!$F59,'Step 1_Expenditure2'!$E59,0))))</f>
        <v/>
      </c>
      <c r="DB37" s="55" t="str">
        <f>IF(DB$3="","",IF('Step 1_Expenditure2'!$E59=0,0,IF('Step 1_Expenditure2'!$D59="OPEX",IF(AND(DB$3&gt;='Step 1_Expenditure2'!$F59,'Step 1_Expenditure2'!$F59+'Step 1_Expenditure2'!$G59-1&gt;=DB$3),'Step 1_Expenditure2'!$E59*((1+'Step 1_Expenditure2'!$H59)^(DB$3-1)),0),IF(DB$3='Step 1_Expenditure2'!$F59,'Step 1_Expenditure2'!$E59,0))))</f>
        <v/>
      </c>
    </row>
    <row r="38" spans="1:106" x14ac:dyDescent="0.25">
      <c r="A38" s="3">
        <f t="shared" si="0"/>
        <v>0</v>
      </c>
      <c r="B38" s="22" t="str">
        <f>IF('Step 1_Expenditure2'!E60&gt;0,'Step 1_Expenditure2'!B60,"")</f>
        <v/>
      </c>
      <c r="C38" s="152" t="str">
        <f>IF('Step 1_Expenditure2'!E60&gt;0,'Step 1_Expenditure2'!D60,"")</f>
        <v/>
      </c>
      <c r="D38" s="158" t="str">
        <f>IF('Step 1_Expenditure2'!E60&gt;0,IF('Step 1_Expenditure2'!F60+'Step 1_Expenditure2'!G60&gt;'Step 1_Expenditure2'!$C$20,'Step 1_Expenditure2'!$C$20,'Step 1_Expenditure2'!F60+'Step 1_Expenditure2'!G60),"")</f>
        <v/>
      </c>
      <c r="E38" s="22" t="str">
        <f>IF('Step 1_Expenditure2'!E60&gt;0,'Step 1_Expenditure2'!C60,"")</f>
        <v/>
      </c>
      <c r="F38" s="55">
        <f>IF(F$3="","",IF('Step 1_Expenditure2'!$E60=0,0,IF('Step 1_Expenditure2'!$D60="OPEX",IF(AND(F$3&gt;='Step 1_Expenditure2'!$F60,'Step 1_Expenditure2'!$F60+'Step 1_Expenditure2'!$G60-1&gt;=F$3),'Step 1_Expenditure2'!$E60*((1+'Step 1_Expenditure2'!$H60)^(F$3)),0),IF(F$3='Step 1_Expenditure2'!$F60,'Step 1_Expenditure2'!$E60,0))))</f>
        <v>0</v>
      </c>
      <c r="G38" s="55">
        <f>IF(G$3="","",IF('Step 1_Expenditure2'!$E60=0,0,IF('Step 1_Expenditure2'!$D60="OPEX",IF(AND(G$3&gt;='Step 1_Expenditure2'!$F60,'Step 1_Expenditure2'!$F60+'Step 1_Expenditure2'!$G60-1&gt;=G$3),'Step 1_Expenditure2'!$E60*((1+'Step 1_Expenditure2'!$H60)^(G$3-1)),0),IF(G$3='Step 1_Expenditure2'!$F60,'Step 1_Expenditure2'!$E60,0))))</f>
        <v>0</v>
      </c>
      <c r="H38" s="55">
        <f>IF(H$3="","",IF('Step 1_Expenditure2'!$E60=0,0,IF('Step 1_Expenditure2'!$D60="OPEX",IF(AND(H$3&gt;='Step 1_Expenditure2'!$F60,'Step 1_Expenditure2'!$F60+'Step 1_Expenditure2'!$G60-1&gt;=H$3),'Step 1_Expenditure2'!$E60*((1+'Step 1_Expenditure2'!$H60)^(H$3-1)),0),IF(H$3='Step 1_Expenditure2'!$F60,'Step 1_Expenditure2'!$E60,0))))</f>
        <v>0</v>
      </c>
      <c r="I38" s="55">
        <f>IF(I$3="","",IF('Step 1_Expenditure2'!$E60=0,0,IF('Step 1_Expenditure2'!$D60="OPEX",IF(AND(I$3&gt;='Step 1_Expenditure2'!$F60,'Step 1_Expenditure2'!$F60+'Step 1_Expenditure2'!$G60-1&gt;=I$3),'Step 1_Expenditure2'!$E60*((1+'Step 1_Expenditure2'!$H60)^(I$3-1)),0),IF(I$3='Step 1_Expenditure2'!$F60,'Step 1_Expenditure2'!$E60,0))))</f>
        <v>0</v>
      </c>
      <c r="J38" s="55">
        <f>IF(J$3="","",IF('Step 1_Expenditure2'!$E60=0,0,IF('Step 1_Expenditure2'!$D60="OPEX",IF(AND(J$3&gt;='Step 1_Expenditure2'!$F60,'Step 1_Expenditure2'!$F60+'Step 1_Expenditure2'!$G60-1&gt;=J$3),'Step 1_Expenditure2'!$E60*((1+'Step 1_Expenditure2'!$H60)^(J$3-1)),0),IF(J$3='Step 1_Expenditure2'!$F60,'Step 1_Expenditure2'!$E60,0))))</f>
        <v>0</v>
      </c>
      <c r="K38" s="55">
        <f>IF(K$3="","",IF('Step 1_Expenditure2'!$E60=0,0,IF('Step 1_Expenditure2'!$D60="OPEX",IF(AND(K$3&gt;='Step 1_Expenditure2'!$F60,'Step 1_Expenditure2'!$F60+'Step 1_Expenditure2'!$G60-1&gt;=K$3),'Step 1_Expenditure2'!$E60*((1+'Step 1_Expenditure2'!$H60)^(K$3-1)),0),IF(K$3='Step 1_Expenditure2'!$F60,'Step 1_Expenditure2'!$E60,0))))</f>
        <v>0</v>
      </c>
      <c r="L38" s="55">
        <f>IF(L$3="","",IF('Step 1_Expenditure2'!$E60=0,0,IF('Step 1_Expenditure2'!$D60="OPEX",IF(AND(L$3&gt;='Step 1_Expenditure2'!$F60,'Step 1_Expenditure2'!$F60+'Step 1_Expenditure2'!$G60-1&gt;=L$3),'Step 1_Expenditure2'!$E60*((1+'Step 1_Expenditure2'!$H60)^(L$3-1)),0),IF(L$3='Step 1_Expenditure2'!$F60,'Step 1_Expenditure2'!$E60,0))))</f>
        <v>0</v>
      </c>
      <c r="M38" s="55">
        <f>IF(M$3="","",IF('Step 1_Expenditure2'!$E60=0,0,IF('Step 1_Expenditure2'!$D60="OPEX",IF(AND(M$3&gt;='Step 1_Expenditure2'!$F60,'Step 1_Expenditure2'!$F60+'Step 1_Expenditure2'!$G60-1&gt;=M$3),'Step 1_Expenditure2'!$E60*((1+'Step 1_Expenditure2'!$H60)^(M$3-1)),0),IF(M$3='Step 1_Expenditure2'!$F60,'Step 1_Expenditure2'!$E60,0))))</f>
        <v>0</v>
      </c>
      <c r="N38" s="55">
        <f>IF(N$3="","",IF('Step 1_Expenditure2'!$E60=0,0,IF('Step 1_Expenditure2'!$D60="OPEX",IF(AND(N$3&gt;='Step 1_Expenditure2'!$F60,'Step 1_Expenditure2'!$F60+'Step 1_Expenditure2'!$G60-1&gt;=N$3),'Step 1_Expenditure2'!$E60*((1+'Step 1_Expenditure2'!$H60)^(N$3-1)),0),IF(N$3='Step 1_Expenditure2'!$F60,'Step 1_Expenditure2'!$E60,0))))</f>
        <v>0</v>
      </c>
      <c r="O38" s="55">
        <f>IF(O$3="","",IF('Step 1_Expenditure2'!$E60=0,0,IF('Step 1_Expenditure2'!$D60="OPEX",IF(AND(O$3&gt;='Step 1_Expenditure2'!$F60,'Step 1_Expenditure2'!$F60+'Step 1_Expenditure2'!$G60-1&gt;=O$3),'Step 1_Expenditure2'!$E60*((1+'Step 1_Expenditure2'!$H60)^(O$3-1)),0),IF(O$3='Step 1_Expenditure2'!$F60,'Step 1_Expenditure2'!$E60,0))))</f>
        <v>0</v>
      </c>
      <c r="P38" s="55">
        <f>IF(P$3="","",IF('Step 1_Expenditure2'!$E60=0,0,IF('Step 1_Expenditure2'!$D60="OPEX",IF(AND(P$3&gt;='Step 1_Expenditure2'!$F60,'Step 1_Expenditure2'!$F60+'Step 1_Expenditure2'!$G60-1&gt;=P$3),'Step 1_Expenditure2'!$E60*((1+'Step 1_Expenditure2'!$H60)^(P$3-1)),0),IF(P$3='Step 1_Expenditure2'!$F60,'Step 1_Expenditure2'!$E60,0))))</f>
        <v>0</v>
      </c>
      <c r="Q38" s="55">
        <f>IF(Q$3="","",IF('Step 1_Expenditure2'!$E60=0,0,IF('Step 1_Expenditure2'!$D60="OPEX",IF(AND(Q$3&gt;='Step 1_Expenditure2'!$F60,'Step 1_Expenditure2'!$F60+'Step 1_Expenditure2'!$G60-1&gt;=Q$3),'Step 1_Expenditure2'!$E60*((1+'Step 1_Expenditure2'!$H60)^(Q$3-1)),0),IF(Q$3='Step 1_Expenditure2'!$F60,'Step 1_Expenditure2'!$E60,0))))</f>
        <v>0</v>
      </c>
      <c r="R38" s="55">
        <f>IF(R$3="","",IF('Step 1_Expenditure2'!$E60=0,0,IF('Step 1_Expenditure2'!$D60="OPEX",IF(AND(R$3&gt;='Step 1_Expenditure2'!$F60,'Step 1_Expenditure2'!$F60+'Step 1_Expenditure2'!$G60-1&gt;=R$3),'Step 1_Expenditure2'!$E60*((1+'Step 1_Expenditure2'!$H60)^(R$3-1)),0),IF(R$3='Step 1_Expenditure2'!$F60,'Step 1_Expenditure2'!$E60,0))))</f>
        <v>0</v>
      </c>
      <c r="S38" s="55">
        <f>IF(S$3="","",IF('Step 1_Expenditure2'!$E60=0,0,IF('Step 1_Expenditure2'!$D60="OPEX",IF(AND(S$3&gt;='Step 1_Expenditure2'!$F60,'Step 1_Expenditure2'!$F60+'Step 1_Expenditure2'!$G60-1&gt;=S$3),'Step 1_Expenditure2'!$E60*((1+'Step 1_Expenditure2'!$H60)^(S$3-1)),0),IF(S$3='Step 1_Expenditure2'!$F60,'Step 1_Expenditure2'!$E60,0))))</f>
        <v>0</v>
      </c>
      <c r="T38" s="55">
        <f>IF(T$3="","",IF('Step 1_Expenditure2'!$E60=0,0,IF('Step 1_Expenditure2'!$D60="OPEX",IF(AND(T$3&gt;='Step 1_Expenditure2'!$F60,'Step 1_Expenditure2'!$F60+'Step 1_Expenditure2'!$G60-1&gt;=T$3),'Step 1_Expenditure2'!$E60*((1+'Step 1_Expenditure2'!$H60)^(T$3-1)),0),IF(T$3='Step 1_Expenditure2'!$F60,'Step 1_Expenditure2'!$E60,0))))</f>
        <v>0</v>
      </c>
      <c r="U38" s="55">
        <f>IF(U$3="","",IF('Step 1_Expenditure2'!$E60=0,0,IF('Step 1_Expenditure2'!$D60="OPEX",IF(AND(U$3&gt;='Step 1_Expenditure2'!$F60,'Step 1_Expenditure2'!$F60+'Step 1_Expenditure2'!$G60-1&gt;=U$3),'Step 1_Expenditure2'!$E60*((1+'Step 1_Expenditure2'!$H60)^(U$3-1)),0),IF(U$3='Step 1_Expenditure2'!$F60,'Step 1_Expenditure2'!$E60,0))))</f>
        <v>0</v>
      </c>
      <c r="V38" s="55">
        <f>IF(V$3="","",IF('Step 1_Expenditure2'!$E60=0,0,IF('Step 1_Expenditure2'!$D60="OPEX",IF(AND(V$3&gt;='Step 1_Expenditure2'!$F60,'Step 1_Expenditure2'!$F60+'Step 1_Expenditure2'!$G60-1&gt;=V$3),'Step 1_Expenditure2'!$E60*((1+'Step 1_Expenditure2'!$H60)^(V$3-1)),0),IF(V$3='Step 1_Expenditure2'!$F60,'Step 1_Expenditure2'!$E60,0))))</f>
        <v>0</v>
      </c>
      <c r="W38" s="55">
        <f>IF(W$3="","",IF('Step 1_Expenditure2'!$E60=0,0,IF('Step 1_Expenditure2'!$D60="OPEX",IF(AND(W$3&gt;='Step 1_Expenditure2'!$F60,'Step 1_Expenditure2'!$F60+'Step 1_Expenditure2'!$G60-1&gt;=W$3),'Step 1_Expenditure2'!$E60*((1+'Step 1_Expenditure2'!$H60)^(W$3-1)),0),IF(W$3='Step 1_Expenditure2'!$F60,'Step 1_Expenditure2'!$E60,0))))</f>
        <v>0</v>
      </c>
      <c r="X38" s="55">
        <f>IF(X$3="","",IF('Step 1_Expenditure2'!$E60=0,0,IF('Step 1_Expenditure2'!$D60="OPEX",IF(AND(X$3&gt;='Step 1_Expenditure2'!$F60,'Step 1_Expenditure2'!$F60+'Step 1_Expenditure2'!$G60-1&gt;=X$3),'Step 1_Expenditure2'!$E60*((1+'Step 1_Expenditure2'!$H60)^(X$3-1)),0),IF(X$3='Step 1_Expenditure2'!$F60,'Step 1_Expenditure2'!$E60,0))))</f>
        <v>0</v>
      </c>
      <c r="Y38" s="55">
        <f>IF(Y$3="","",IF('Step 1_Expenditure2'!$E60=0,0,IF('Step 1_Expenditure2'!$D60="OPEX",IF(AND(Y$3&gt;='Step 1_Expenditure2'!$F60,'Step 1_Expenditure2'!$F60+'Step 1_Expenditure2'!$G60-1&gt;=Y$3),'Step 1_Expenditure2'!$E60*((1+'Step 1_Expenditure2'!$H60)^(Y$3-1)),0),IF(Y$3='Step 1_Expenditure2'!$F60,'Step 1_Expenditure2'!$E60,0))))</f>
        <v>0</v>
      </c>
      <c r="Z38" s="55">
        <f>IF(Z$3="","",IF('Step 1_Expenditure2'!$E60=0,0,IF('Step 1_Expenditure2'!$D60="OPEX",IF(AND(Z$3&gt;='Step 1_Expenditure2'!$F60,'Step 1_Expenditure2'!$F60+'Step 1_Expenditure2'!$G60-1&gt;=Z$3),'Step 1_Expenditure2'!$E60*((1+'Step 1_Expenditure2'!$H60)^(Z$3-1)),0),IF(Z$3='Step 1_Expenditure2'!$F60,'Step 1_Expenditure2'!$E60,0))))</f>
        <v>0</v>
      </c>
      <c r="AA38" s="55" t="str">
        <f>IF(AA$3="","",IF('Step 1_Expenditure2'!$E60=0,0,IF('Step 1_Expenditure2'!$D60="OPEX",IF(AND(AA$3&gt;='Step 1_Expenditure2'!$F60,'Step 1_Expenditure2'!$F60+'Step 1_Expenditure2'!$G60-1&gt;=AA$3),'Step 1_Expenditure2'!$E60*((1+'Step 1_Expenditure2'!$H60)^(AA$3-1)),0),IF(AA$3='Step 1_Expenditure2'!$F60,'Step 1_Expenditure2'!$E60,0))))</f>
        <v/>
      </c>
      <c r="AB38" s="55" t="str">
        <f>IF(AB$3="","",IF('Step 1_Expenditure2'!$E60=0,0,IF('Step 1_Expenditure2'!$D60="OPEX",IF(AND(AB$3&gt;='Step 1_Expenditure2'!$F60,'Step 1_Expenditure2'!$F60+'Step 1_Expenditure2'!$G60-1&gt;=AB$3),'Step 1_Expenditure2'!$E60*((1+'Step 1_Expenditure2'!$H60)^(AB$3-1)),0),IF(AB$3='Step 1_Expenditure2'!$F60,'Step 1_Expenditure2'!$E60,0))))</f>
        <v/>
      </c>
      <c r="AC38" s="55" t="str">
        <f>IF(AC$3="","",IF('Step 1_Expenditure2'!$E60=0,0,IF('Step 1_Expenditure2'!$D60="OPEX",IF(AND(AC$3&gt;='Step 1_Expenditure2'!$F60,'Step 1_Expenditure2'!$F60+'Step 1_Expenditure2'!$G60-1&gt;=AC$3),'Step 1_Expenditure2'!$E60*((1+'Step 1_Expenditure2'!$H60)^(AC$3-1)),0),IF(AC$3='Step 1_Expenditure2'!$F60,'Step 1_Expenditure2'!$E60,0))))</f>
        <v/>
      </c>
      <c r="AD38" s="55" t="str">
        <f>IF(AD$3="","",IF('Step 1_Expenditure2'!$E60=0,0,IF('Step 1_Expenditure2'!$D60="OPEX",IF(AND(AD$3&gt;='Step 1_Expenditure2'!$F60,'Step 1_Expenditure2'!$F60+'Step 1_Expenditure2'!$G60-1&gt;=AD$3),'Step 1_Expenditure2'!$E60*((1+'Step 1_Expenditure2'!$H60)^(AD$3-1)),0),IF(AD$3='Step 1_Expenditure2'!$F60,'Step 1_Expenditure2'!$E60,0))))</f>
        <v/>
      </c>
      <c r="AE38" s="55" t="str">
        <f>IF(AE$3="","",IF('Step 1_Expenditure2'!$E60=0,0,IF('Step 1_Expenditure2'!$D60="OPEX",IF(AND(AE$3&gt;='Step 1_Expenditure2'!$F60,'Step 1_Expenditure2'!$F60+'Step 1_Expenditure2'!$G60-1&gt;=AE$3),'Step 1_Expenditure2'!$E60*((1+'Step 1_Expenditure2'!$H60)^(AE$3-1)),0),IF(AE$3='Step 1_Expenditure2'!$F60,'Step 1_Expenditure2'!$E60,0))))</f>
        <v/>
      </c>
      <c r="AF38" s="55" t="str">
        <f>IF(AF$3="","",IF('Step 1_Expenditure2'!$E60=0,0,IF('Step 1_Expenditure2'!$D60="OPEX",IF(AND(AF$3&gt;='Step 1_Expenditure2'!$F60,'Step 1_Expenditure2'!$F60+'Step 1_Expenditure2'!$G60-1&gt;=AF$3),'Step 1_Expenditure2'!$E60*((1+'Step 1_Expenditure2'!$H60)^(AF$3-1)),0),IF(AF$3='Step 1_Expenditure2'!$F60,'Step 1_Expenditure2'!$E60,0))))</f>
        <v/>
      </c>
      <c r="AG38" s="55" t="str">
        <f>IF(AG$3="","",IF('Step 1_Expenditure2'!$E60=0,0,IF('Step 1_Expenditure2'!$D60="OPEX",IF(AND(AG$3&gt;='Step 1_Expenditure2'!$F60,'Step 1_Expenditure2'!$F60+'Step 1_Expenditure2'!$G60-1&gt;=AG$3),'Step 1_Expenditure2'!$E60*((1+'Step 1_Expenditure2'!$H60)^(AG$3-1)),0),IF(AG$3='Step 1_Expenditure2'!$F60,'Step 1_Expenditure2'!$E60,0))))</f>
        <v/>
      </c>
      <c r="AH38" s="55" t="str">
        <f>IF(AH$3="","",IF('Step 1_Expenditure2'!$E60=0,0,IF('Step 1_Expenditure2'!$D60="OPEX",IF(AND(AH$3&gt;='Step 1_Expenditure2'!$F60,'Step 1_Expenditure2'!$F60+'Step 1_Expenditure2'!$G60-1&gt;=AH$3),'Step 1_Expenditure2'!$E60*((1+'Step 1_Expenditure2'!$H60)^(AH$3-1)),0),IF(AH$3='Step 1_Expenditure2'!$F60,'Step 1_Expenditure2'!$E60,0))))</f>
        <v/>
      </c>
      <c r="AI38" s="55" t="str">
        <f>IF(AI$3="","",IF('Step 1_Expenditure2'!$E60=0,0,IF('Step 1_Expenditure2'!$D60="OPEX",IF(AND(AI$3&gt;='Step 1_Expenditure2'!$F60,'Step 1_Expenditure2'!$F60+'Step 1_Expenditure2'!$G60-1&gt;=AI$3),'Step 1_Expenditure2'!$E60*((1+'Step 1_Expenditure2'!$H60)^(AI$3-1)),0),IF(AI$3='Step 1_Expenditure2'!$F60,'Step 1_Expenditure2'!$E60,0))))</f>
        <v/>
      </c>
      <c r="AJ38" s="55" t="str">
        <f>IF(AJ$3="","",IF('Step 1_Expenditure2'!$E60=0,0,IF('Step 1_Expenditure2'!$D60="OPEX",IF(AND(AJ$3&gt;='Step 1_Expenditure2'!$F60,'Step 1_Expenditure2'!$F60+'Step 1_Expenditure2'!$G60-1&gt;=AJ$3),'Step 1_Expenditure2'!$E60*((1+'Step 1_Expenditure2'!$H60)^(AJ$3-1)),0),IF(AJ$3='Step 1_Expenditure2'!$F60,'Step 1_Expenditure2'!$E60,0))))</f>
        <v/>
      </c>
      <c r="AK38" s="55" t="str">
        <f>IF(AK$3="","",IF('Step 1_Expenditure2'!$E60=0,0,IF('Step 1_Expenditure2'!$D60="OPEX",IF(AND(AK$3&gt;='Step 1_Expenditure2'!$F60,'Step 1_Expenditure2'!$F60+'Step 1_Expenditure2'!$G60-1&gt;=AK$3),'Step 1_Expenditure2'!$E60*((1+'Step 1_Expenditure2'!$H60)^(AK$3-1)),0),IF(AK$3='Step 1_Expenditure2'!$F60,'Step 1_Expenditure2'!$E60,0))))</f>
        <v/>
      </c>
      <c r="AL38" s="55" t="str">
        <f>IF(AL$3="","",IF('Step 1_Expenditure2'!$E60=0,0,IF('Step 1_Expenditure2'!$D60="OPEX",IF(AND(AL$3&gt;='Step 1_Expenditure2'!$F60,'Step 1_Expenditure2'!$F60+'Step 1_Expenditure2'!$G60-1&gt;=AL$3),'Step 1_Expenditure2'!$E60*((1+'Step 1_Expenditure2'!$H60)^(AL$3-1)),0),IF(AL$3='Step 1_Expenditure2'!$F60,'Step 1_Expenditure2'!$E60,0))))</f>
        <v/>
      </c>
      <c r="AM38" s="55" t="str">
        <f>IF(AM$3="","",IF('Step 1_Expenditure2'!$E60=0,0,IF('Step 1_Expenditure2'!$D60="OPEX",IF(AND(AM$3&gt;='Step 1_Expenditure2'!$F60,'Step 1_Expenditure2'!$F60+'Step 1_Expenditure2'!$G60-1&gt;=AM$3),'Step 1_Expenditure2'!$E60*((1+'Step 1_Expenditure2'!$H60)^(AM$3-1)),0),IF(AM$3='Step 1_Expenditure2'!$F60,'Step 1_Expenditure2'!$E60,0))))</f>
        <v/>
      </c>
      <c r="AN38" s="55" t="str">
        <f>IF(AN$3="","",IF('Step 1_Expenditure2'!$E60=0,0,IF('Step 1_Expenditure2'!$D60="OPEX",IF(AND(AN$3&gt;='Step 1_Expenditure2'!$F60,'Step 1_Expenditure2'!$F60+'Step 1_Expenditure2'!$G60-1&gt;=AN$3),'Step 1_Expenditure2'!$E60*((1+'Step 1_Expenditure2'!$H60)^(AN$3-1)),0),IF(AN$3='Step 1_Expenditure2'!$F60,'Step 1_Expenditure2'!$E60,0))))</f>
        <v/>
      </c>
      <c r="AO38" s="55" t="str">
        <f>IF(AO$3="","",IF('Step 1_Expenditure2'!$E60=0,0,IF('Step 1_Expenditure2'!$D60="OPEX",IF(AND(AO$3&gt;='Step 1_Expenditure2'!$F60,'Step 1_Expenditure2'!$F60+'Step 1_Expenditure2'!$G60-1&gt;=AO$3),'Step 1_Expenditure2'!$E60*((1+'Step 1_Expenditure2'!$H60)^(AO$3-1)),0),IF(AO$3='Step 1_Expenditure2'!$F60,'Step 1_Expenditure2'!$E60,0))))</f>
        <v/>
      </c>
      <c r="AP38" s="55" t="str">
        <f>IF(AP$3="","",IF('Step 1_Expenditure2'!$E60=0,0,IF('Step 1_Expenditure2'!$D60="OPEX",IF(AND(AP$3&gt;='Step 1_Expenditure2'!$F60,'Step 1_Expenditure2'!$F60+'Step 1_Expenditure2'!$G60-1&gt;=AP$3),'Step 1_Expenditure2'!$E60*((1+'Step 1_Expenditure2'!$H60)^(AP$3-1)),0),IF(AP$3='Step 1_Expenditure2'!$F60,'Step 1_Expenditure2'!$E60,0))))</f>
        <v/>
      </c>
      <c r="AQ38" s="55" t="str">
        <f>IF(AQ$3="","",IF('Step 1_Expenditure2'!$E60=0,0,IF('Step 1_Expenditure2'!$D60="OPEX",IF(AND(AQ$3&gt;='Step 1_Expenditure2'!$F60,'Step 1_Expenditure2'!$F60+'Step 1_Expenditure2'!$G60-1&gt;=AQ$3),'Step 1_Expenditure2'!$E60*((1+'Step 1_Expenditure2'!$H60)^(AQ$3-1)),0),IF(AQ$3='Step 1_Expenditure2'!$F60,'Step 1_Expenditure2'!$E60,0))))</f>
        <v/>
      </c>
      <c r="AR38" s="55" t="str">
        <f>IF(AR$3="","",IF('Step 1_Expenditure2'!$E60=0,0,IF('Step 1_Expenditure2'!$D60="OPEX",IF(AND(AR$3&gt;='Step 1_Expenditure2'!$F60,'Step 1_Expenditure2'!$F60+'Step 1_Expenditure2'!$G60-1&gt;=AR$3),'Step 1_Expenditure2'!$E60*((1+'Step 1_Expenditure2'!$H60)^(AR$3-1)),0),IF(AR$3='Step 1_Expenditure2'!$F60,'Step 1_Expenditure2'!$E60,0))))</f>
        <v/>
      </c>
      <c r="AS38" s="55" t="str">
        <f>IF(AS$3="","",IF('Step 1_Expenditure2'!$E60=0,0,IF('Step 1_Expenditure2'!$D60="OPEX",IF(AND(AS$3&gt;='Step 1_Expenditure2'!$F60,'Step 1_Expenditure2'!$F60+'Step 1_Expenditure2'!$G60-1&gt;=AS$3),'Step 1_Expenditure2'!$E60*((1+'Step 1_Expenditure2'!$H60)^(AS$3-1)),0),IF(AS$3='Step 1_Expenditure2'!$F60,'Step 1_Expenditure2'!$E60,0))))</f>
        <v/>
      </c>
      <c r="AT38" s="55" t="str">
        <f>IF(AT$3="","",IF('Step 1_Expenditure2'!$E60=0,0,IF('Step 1_Expenditure2'!$D60="OPEX",IF(AND(AT$3&gt;='Step 1_Expenditure2'!$F60,'Step 1_Expenditure2'!$F60+'Step 1_Expenditure2'!$G60-1&gt;=AT$3),'Step 1_Expenditure2'!$E60*((1+'Step 1_Expenditure2'!$H60)^(AT$3-1)),0),IF(AT$3='Step 1_Expenditure2'!$F60,'Step 1_Expenditure2'!$E60,0))))</f>
        <v/>
      </c>
      <c r="AU38" s="55" t="str">
        <f>IF(AU$3="","",IF('Step 1_Expenditure2'!$E60=0,0,IF('Step 1_Expenditure2'!$D60="OPEX",IF(AND(AU$3&gt;='Step 1_Expenditure2'!$F60,'Step 1_Expenditure2'!$F60+'Step 1_Expenditure2'!$G60-1&gt;=AU$3),'Step 1_Expenditure2'!$E60*((1+'Step 1_Expenditure2'!$H60)^(AU$3-1)),0),IF(AU$3='Step 1_Expenditure2'!$F60,'Step 1_Expenditure2'!$E60,0))))</f>
        <v/>
      </c>
      <c r="AV38" s="55" t="str">
        <f>IF(AV$3="","",IF('Step 1_Expenditure2'!$E60=0,0,IF('Step 1_Expenditure2'!$D60="OPEX",IF(AND(AV$3&gt;='Step 1_Expenditure2'!$F60,'Step 1_Expenditure2'!$F60+'Step 1_Expenditure2'!$G60-1&gt;=AV$3),'Step 1_Expenditure2'!$E60*((1+'Step 1_Expenditure2'!$H60)^(AV$3-1)),0),IF(AV$3='Step 1_Expenditure2'!$F60,'Step 1_Expenditure2'!$E60,0))))</f>
        <v/>
      </c>
      <c r="AW38" s="55" t="str">
        <f>IF(AW$3="","",IF('Step 1_Expenditure2'!$E60=0,0,IF('Step 1_Expenditure2'!$D60="OPEX",IF(AND(AW$3&gt;='Step 1_Expenditure2'!$F60,'Step 1_Expenditure2'!$F60+'Step 1_Expenditure2'!$G60-1&gt;=AW$3),'Step 1_Expenditure2'!$E60*((1+'Step 1_Expenditure2'!$H60)^(AW$3-1)),0),IF(AW$3='Step 1_Expenditure2'!$F60,'Step 1_Expenditure2'!$E60,0))))</f>
        <v/>
      </c>
      <c r="AX38" s="55" t="str">
        <f>IF(AX$3="","",IF('Step 1_Expenditure2'!$E60=0,0,IF('Step 1_Expenditure2'!$D60="OPEX",IF(AND(AX$3&gt;='Step 1_Expenditure2'!$F60,'Step 1_Expenditure2'!$F60+'Step 1_Expenditure2'!$G60-1&gt;=AX$3),'Step 1_Expenditure2'!$E60*((1+'Step 1_Expenditure2'!$H60)^(AX$3-1)),0),IF(AX$3='Step 1_Expenditure2'!$F60,'Step 1_Expenditure2'!$E60,0))))</f>
        <v/>
      </c>
      <c r="AY38" s="55" t="str">
        <f>IF(AY$3="","",IF('Step 1_Expenditure2'!$E60=0,0,IF('Step 1_Expenditure2'!$D60="OPEX",IF(AND(AY$3&gt;='Step 1_Expenditure2'!$F60,'Step 1_Expenditure2'!$F60+'Step 1_Expenditure2'!$G60-1&gt;=AY$3),'Step 1_Expenditure2'!$E60*((1+'Step 1_Expenditure2'!$H60)^(AY$3-1)),0),IF(AY$3='Step 1_Expenditure2'!$F60,'Step 1_Expenditure2'!$E60,0))))</f>
        <v/>
      </c>
      <c r="AZ38" s="55" t="str">
        <f>IF(AZ$3="","",IF('Step 1_Expenditure2'!$E60=0,0,IF('Step 1_Expenditure2'!$D60="OPEX",IF(AND(AZ$3&gt;='Step 1_Expenditure2'!$F60,'Step 1_Expenditure2'!$F60+'Step 1_Expenditure2'!$G60-1&gt;=AZ$3),'Step 1_Expenditure2'!$E60*((1+'Step 1_Expenditure2'!$H60)^(AZ$3-1)),0),IF(AZ$3='Step 1_Expenditure2'!$F60,'Step 1_Expenditure2'!$E60,0))))</f>
        <v/>
      </c>
      <c r="BA38" s="55" t="str">
        <f>IF(BA$3="","",IF('Step 1_Expenditure2'!$E60=0,0,IF('Step 1_Expenditure2'!$D60="OPEX",IF(AND(BA$3&gt;='Step 1_Expenditure2'!$F60,'Step 1_Expenditure2'!$F60+'Step 1_Expenditure2'!$G60-1&gt;=BA$3),'Step 1_Expenditure2'!$E60*((1+'Step 1_Expenditure2'!$H60)^(BA$3-1)),0),IF(BA$3='Step 1_Expenditure2'!$F60,'Step 1_Expenditure2'!$E60,0))))</f>
        <v/>
      </c>
      <c r="BB38" s="55" t="str">
        <f>IF(BB$3="","",IF('Step 1_Expenditure2'!$E60=0,0,IF('Step 1_Expenditure2'!$D60="OPEX",IF(AND(BB$3&gt;='Step 1_Expenditure2'!$F60,'Step 1_Expenditure2'!$F60+'Step 1_Expenditure2'!$G60-1&gt;=BB$3),'Step 1_Expenditure2'!$E60*((1+'Step 1_Expenditure2'!$H60)^(BB$3-1)),0),IF(BB$3='Step 1_Expenditure2'!$F60,'Step 1_Expenditure2'!$E60,0))))</f>
        <v/>
      </c>
      <c r="BC38" s="55" t="str">
        <f>IF(BC$3="","",IF('Step 1_Expenditure2'!$E60=0,0,IF('Step 1_Expenditure2'!$D60="OPEX",IF(AND(BC$3&gt;='Step 1_Expenditure2'!$F60,'Step 1_Expenditure2'!$F60+'Step 1_Expenditure2'!$G60-1&gt;=BC$3),'Step 1_Expenditure2'!$E60*((1+'Step 1_Expenditure2'!$H60)^(BC$3-1)),0),IF(BC$3='Step 1_Expenditure2'!$F60,'Step 1_Expenditure2'!$E60,0))))</f>
        <v/>
      </c>
      <c r="BD38" s="55" t="str">
        <f>IF(BD$3="","",IF('Step 1_Expenditure2'!$E60=0,0,IF('Step 1_Expenditure2'!$D60="OPEX",IF(AND(BD$3&gt;='Step 1_Expenditure2'!$F60,'Step 1_Expenditure2'!$F60+'Step 1_Expenditure2'!$G60-1&gt;=BD$3),'Step 1_Expenditure2'!$E60*((1+'Step 1_Expenditure2'!$H60)^(BD$3-1)),0),IF(BD$3='Step 1_Expenditure2'!$F60,'Step 1_Expenditure2'!$E60,0))))</f>
        <v/>
      </c>
      <c r="BE38" s="55" t="str">
        <f>IF(BE$3="","",IF('Step 1_Expenditure2'!$E60=0,0,IF('Step 1_Expenditure2'!$D60="OPEX",IF(AND(BE$3&gt;='Step 1_Expenditure2'!$F60,'Step 1_Expenditure2'!$F60+'Step 1_Expenditure2'!$G60-1&gt;=BE$3),'Step 1_Expenditure2'!$E60*((1+'Step 1_Expenditure2'!$H60)^(BE$3-1)),0),IF(BE$3='Step 1_Expenditure2'!$F60,'Step 1_Expenditure2'!$E60,0))))</f>
        <v/>
      </c>
      <c r="BF38" s="55" t="str">
        <f>IF(BF$3="","",IF('Step 1_Expenditure2'!$E60=0,0,IF('Step 1_Expenditure2'!$D60="OPEX",IF(AND(BF$3&gt;='Step 1_Expenditure2'!$F60,'Step 1_Expenditure2'!$F60+'Step 1_Expenditure2'!$G60-1&gt;=BF$3),'Step 1_Expenditure2'!$E60*((1+'Step 1_Expenditure2'!$H60)^(BF$3-1)),0),IF(BF$3='Step 1_Expenditure2'!$F60,'Step 1_Expenditure2'!$E60,0))))</f>
        <v/>
      </c>
      <c r="BG38" s="55" t="str">
        <f>IF(BG$3="","",IF('Step 1_Expenditure2'!$E60=0,0,IF('Step 1_Expenditure2'!$D60="OPEX",IF(AND(BG$3&gt;='Step 1_Expenditure2'!$F60,'Step 1_Expenditure2'!$F60+'Step 1_Expenditure2'!$G60-1&gt;=BG$3),'Step 1_Expenditure2'!$E60*((1+'Step 1_Expenditure2'!$H60)^(BG$3-1)),0),IF(BG$3='Step 1_Expenditure2'!$F60,'Step 1_Expenditure2'!$E60,0))))</f>
        <v/>
      </c>
      <c r="BH38" s="55" t="str">
        <f>IF(BH$3="","",IF('Step 1_Expenditure2'!$E60=0,0,IF('Step 1_Expenditure2'!$D60="OPEX",IF(AND(BH$3&gt;='Step 1_Expenditure2'!$F60,'Step 1_Expenditure2'!$F60+'Step 1_Expenditure2'!$G60-1&gt;=BH$3),'Step 1_Expenditure2'!$E60*((1+'Step 1_Expenditure2'!$H60)^(BH$3-1)),0),IF(BH$3='Step 1_Expenditure2'!$F60,'Step 1_Expenditure2'!$E60,0))))</f>
        <v/>
      </c>
      <c r="BI38" s="55" t="str">
        <f>IF(BI$3="","",IF('Step 1_Expenditure2'!$E60=0,0,IF('Step 1_Expenditure2'!$D60="OPEX",IF(AND(BI$3&gt;='Step 1_Expenditure2'!$F60,'Step 1_Expenditure2'!$F60+'Step 1_Expenditure2'!$G60-1&gt;=BI$3),'Step 1_Expenditure2'!$E60*((1+'Step 1_Expenditure2'!$H60)^(BI$3-1)),0),IF(BI$3='Step 1_Expenditure2'!$F60,'Step 1_Expenditure2'!$E60,0))))</f>
        <v/>
      </c>
      <c r="BJ38" s="55" t="str">
        <f>IF(BJ$3="","",IF('Step 1_Expenditure2'!$E60=0,0,IF('Step 1_Expenditure2'!$D60="OPEX",IF(AND(BJ$3&gt;='Step 1_Expenditure2'!$F60,'Step 1_Expenditure2'!$F60+'Step 1_Expenditure2'!$G60-1&gt;=BJ$3),'Step 1_Expenditure2'!$E60*((1+'Step 1_Expenditure2'!$H60)^(BJ$3-1)),0),IF(BJ$3='Step 1_Expenditure2'!$F60,'Step 1_Expenditure2'!$E60,0))))</f>
        <v/>
      </c>
      <c r="BK38" s="55" t="str">
        <f>IF(BK$3="","",IF('Step 1_Expenditure2'!$E60=0,0,IF('Step 1_Expenditure2'!$D60="OPEX",IF(AND(BK$3&gt;='Step 1_Expenditure2'!$F60,'Step 1_Expenditure2'!$F60+'Step 1_Expenditure2'!$G60-1&gt;=BK$3),'Step 1_Expenditure2'!$E60*((1+'Step 1_Expenditure2'!$H60)^(BK$3-1)),0),IF(BK$3='Step 1_Expenditure2'!$F60,'Step 1_Expenditure2'!$E60,0))))</f>
        <v/>
      </c>
      <c r="BL38" s="55" t="str">
        <f>IF(BL$3="","",IF('Step 1_Expenditure2'!$E60=0,0,IF('Step 1_Expenditure2'!$D60="OPEX",IF(AND(BL$3&gt;='Step 1_Expenditure2'!$F60,'Step 1_Expenditure2'!$F60+'Step 1_Expenditure2'!$G60-1&gt;=BL$3),'Step 1_Expenditure2'!$E60*((1+'Step 1_Expenditure2'!$H60)^(BL$3-1)),0),IF(BL$3='Step 1_Expenditure2'!$F60,'Step 1_Expenditure2'!$E60,0))))</f>
        <v/>
      </c>
      <c r="BM38" s="55" t="str">
        <f>IF(BM$3="","",IF('Step 1_Expenditure2'!$E60=0,0,IF('Step 1_Expenditure2'!$D60="OPEX",IF(AND(BM$3&gt;='Step 1_Expenditure2'!$F60,'Step 1_Expenditure2'!$F60+'Step 1_Expenditure2'!$G60-1&gt;=BM$3),'Step 1_Expenditure2'!$E60*((1+'Step 1_Expenditure2'!$H60)^(BM$3-1)),0),IF(BM$3='Step 1_Expenditure2'!$F60,'Step 1_Expenditure2'!$E60,0))))</f>
        <v/>
      </c>
      <c r="BN38" s="55" t="str">
        <f>IF(BN$3="","",IF('Step 1_Expenditure2'!$E60=0,0,IF('Step 1_Expenditure2'!$D60="OPEX",IF(AND(BN$3&gt;='Step 1_Expenditure2'!$F60,'Step 1_Expenditure2'!$F60+'Step 1_Expenditure2'!$G60-1&gt;=BN$3),'Step 1_Expenditure2'!$E60*((1+'Step 1_Expenditure2'!$H60)^(BN$3-1)),0),IF(BN$3='Step 1_Expenditure2'!$F60,'Step 1_Expenditure2'!$E60,0))))</f>
        <v/>
      </c>
      <c r="BO38" s="55" t="str">
        <f>IF(BO$3="","",IF('Step 1_Expenditure2'!$E60=0,0,IF('Step 1_Expenditure2'!$D60="OPEX",IF(AND(BO$3&gt;='Step 1_Expenditure2'!$F60,'Step 1_Expenditure2'!$F60+'Step 1_Expenditure2'!$G60-1&gt;=BO$3),'Step 1_Expenditure2'!$E60*((1+'Step 1_Expenditure2'!$H60)^(BO$3-1)),0),IF(BO$3='Step 1_Expenditure2'!$F60,'Step 1_Expenditure2'!$E60,0))))</f>
        <v/>
      </c>
      <c r="BP38" s="55" t="str">
        <f>IF(BP$3="","",IF('Step 1_Expenditure2'!$E60=0,0,IF('Step 1_Expenditure2'!$D60="OPEX",IF(AND(BP$3&gt;='Step 1_Expenditure2'!$F60,'Step 1_Expenditure2'!$F60+'Step 1_Expenditure2'!$G60-1&gt;=BP$3),'Step 1_Expenditure2'!$E60*((1+'Step 1_Expenditure2'!$H60)^(BP$3-1)),0),IF(BP$3='Step 1_Expenditure2'!$F60,'Step 1_Expenditure2'!$E60,0))))</f>
        <v/>
      </c>
      <c r="BQ38" s="55" t="str">
        <f>IF(BQ$3="","",IF('Step 1_Expenditure2'!$E60=0,0,IF('Step 1_Expenditure2'!$D60="OPEX",IF(AND(BQ$3&gt;='Step 1_Expenditure2'!$F60,'Step 1_Expenditure2'!$F60+'Step 1_Expenditure2'!$G60-1&gt;=BQ$3),'Step 1_Expenditure2'!$E60*((1+'Step 1_Expenditure2'!$H60)^(BQ$3-1)),0),IF(BQ$3='Step 1_Expenditure2'!$F60,'Step 1_Expenditure2'!$E60,0))))</f>
        <v/>
      </c>
      <c r="BR38" s="55" t="str">
        <f>IF(BR$3="","",IF('Step 1_Expenditure2'!$E60=0,0,IF('Step 1_Expenditure2'!$D60="OPEX",IF(AND(BR$3&gt;='Step 1_Expenditure2'!$F60,'Step 1_Expenditure2'!$F60+'Step 1_Expenditure2'!$G60-1&gt;=BR$3),'Step 1_Expenditure2'!$E60*((1+'Step 1_Expenditure2'!$H60)^(BR$3-1)),0),IF(BR$3='Step 1_Expenditure2'!$F60,'Step 1_Expenditure2'!$E60,0))))</f>
        <v/>
      </c>
      <c r="BS38" s="55" t="str">
        <f>IF(BS$3="","",IF('Step 1_Expenditure2'!$E60=0,0,IF('Step 1_Expenditure2'!$D60="OPEX",IF(AND(BS$3&gt;='Step 1_Expenditure2'!$F60,'Step 1_Expenditure2'!$F60+'Step 1_Expenditure2'!$G60-1&gt;=BS$3),'Step 1_Expenditure2'!$E60*((1+'Step 1_Expenditure2'!$H60)^(BS$3-1)),0),IF(BS$3='Step 1_Expenditure2'!$F60,'Step 1_Expenditure2'!$E60,0))))</f>
        <v/>
      </c>
      <c r="BT38" s="55" t="str">
        <f>IF(BT$3="","",IF('Step 1_Expenditure2'!$E60=0,0,IF('Step 1_Expenditure2'!$D60="OPEX",IF(AND(BT$3&gt;='Step 1_Expenditure2'!$F60,'Step 1_Expenditure2'!$F60+'Step 1_Expenditure2'!$G60-1&gt;=BT$3),'Step 1_Expenditure2'!$E60*((1+'Step 1_Expenditure2'!$H60)^(BT$3-1)),0),IF(BT$3='Step 1_Expenditure2'!$F60,'Step 1_Expenditure2'!$E60,0))))</f>
        <v/>
      </c>
      <c r="BU38" s="55" t="str">
        <f>IF(BU$3="","",IF('Step 1_Expenditure2'!$E60=0,0,IF('Step 1_Expenditure2'!$D60="OPEX",IF(AND(BU$3&gt;='Step 1_Expenditure2'!$F60,'Step 1_Expenditure2'!$F60+'Step 1_Expenditure2'!$G60-1&gt;=BU$3),'Step 1_Expenditure2'!$E60*((1+'Step 1_Expenditure2'!$H60)^(BU$3-1)),0),IF(BU$3='Step 1_Expenditure2'!$F60,'Step 1_Expenditure2'!$E60,0))))</f>
        <v/>
      </c>
      <c r="BV38" s="55" t="str">
        <f>IF(BV$3="","",IF('Step 1_Expenditure2'!$E60=0,0,IF('Step 1_Expenditure2'!$D60="OPEX",IF(AND(BV$3&gt;='Step 1_Expenditure2'!$F60,'Step 1_Expenditure2'!$F60+'Step 1_Expenditure2'!$G60-1&gt;=BV$3),'Step 1_Expenditure2'!$E60*((1+'Step 1_Expenditure2'!$H60)^(BV$3-1)),0),IF(BV$3='Step 1_Expenditure2'!$F60,'Step 1_Expenditure2'!$E60,0))))</f>
        <v/>
      </c>
      <c r="BW38" s="55" t="str">
        <f>IF(BW$3="","",IF('Step 1_Expenditure2'!$E60=0,0,IF('Step 1_Expenditure2'!$D60="OPEX",IF(AND(BW$3&gt;='Step 1_Expenditure2'!$F60,'Step 1_Expenditure2'!$F60+'Step 1_Expenditure2'!$G60-1&gt;=BW$3),'Step 1_Expenditure2'!$E60*((1+'Step 1_Expenditure2'!$H60)^(BW$3-1)),0),IF(BW$3='Step 1_Expenditure2'!$F60,'Step 1_Expenditure2'!$E60,0))))</f>
        <v/>
      </c>
      <c r="BX38" s="55" t="str">
        <f>IF(BX$3="","",IF('Step 1_Expenditure2'!$E60=0,0,IF('Step 1_Expenditure2'!$D60="OPEX",IF(AND(BX$3&gt;='Step 1_Expenditure2'!$F60,'Step 1_Expenditure2'!$F60+'Step 1_Expenditure2'!$G60-1&gt;=BX$3),'Step 1_Expenditure2'!$E60*((1+'Step 1_Expenditure2'!$H60)^(BX$3-1)),0),IF(BX$3='Step 1_Expenditure2'!$F60,'Step 1_Expenditure2'!$E60,0))))</f>
        <v/>
      </c>
      <c r="BY38" s="55" t="str">
        <f>IF(BY$3="","",IF('Step 1_Expenditure2'!$E60=0,0,IF('Step 1_Expenditure2'!$D60="OPEX",IF(AND(BY$3&gt;='Step 1_Expenditure2'!$F60,'Step 1_Expenditure2'!$F60+'Step 1_Expenditure2'!$G60-1&gt;=BY$3),'Step 1_Expenditure2'!$E60*((1+'Step 1_Expenditure2'!$H60)^(BY$3-1)),0),IF(BY$3='Step 1_Expenditure2'!$F60,'Step 1_Expenditure2'!$E60,0))))</f>
        <v/>
      </c>
      <c r="BZ38" s="55" t="str">
        <f>IF(BZ$3="","",IF('Step 1_Expenditure2'!$E60=0,0,IF('Step 1_Expenditure2'!$D60="OPEX",IF(AND(BZ$3&gt;='Step 1_Expenditure2'!$F60,'Step 1_Expenditure2'!$F60+'Step 1_Expenditure2'!$G60-1&gt;=BZ$3),'Step 1_Expenditure2'!$E60*((1+'Step 1_Expenditure2'!$H60)^(BZ$3-1)),0),IF(BZ$3='Step 1_Expenditure2'!$F60,'Step 1_Expenditure2'!$E60,0))))</f>
        <v/>
      </c>
      <c r="CA38" s="55" t="str">
        <f>IF(CA$3="","",IF('Step 1_Expenditure2'!$E60=0,0,IF('Step 1_Expenditure2'!$D60="OPEX",IF(AND(CA$3&gt;='Step 1_Expenditure2'!$F60,'Step 1_Expenditure2'!$F60+'Step 1_Expenditure2'!$G60-1&gt;=CA$3),'Step 1_Expenditure2'!$E60*((1+'Step 1_Expenditure2'!$H60)^(CA$3-1)),0),IF(CA$3='Step 1_Expenditure2'!$F60,'Step 1_Expenditure2'!$E60,0))))</f>
        <v/>
      </c>
      <c r="CB38" s="55" t="str">
        <f>IF(CB$3="","",IF('Step 1_Expenditure2'!$E60=0,0,IF('Step 1_Expenditure2'!$D60="OPEX",IF(AND(CB$3&gt;='Step 1_Expenditure2'!$F60,'Step 1_Expenditure2'!$F60+'Step 1_Expenditure2'!$G60-1&gt;=CB$3),'Step 1_Expenditure2'!$E60*((1+'Step 1_Expenditure2'!$H60)^(CB$3-1)),0),IF(CB$3='Step 1_Expenditure2'!$F60,'Step 1_Expenditure2'!$E60,0))))</f>
        <v/>
      </c>
      <c r="CC38" s="55" t="str">
        <f>IF(CC$3="","",IF('Step 1_Expenditure2'!$E60=0,0,IF('Step 1_Expenditure2'!$D60="OPEX",IF(AND(CC$3&gt;='Step 1_Expenditure2'!$F60,'Step 1_Expenditure2'!$F60+'Step 1_Expenditure2'!$G60-1&gt;=CC$3),'Step 1_Expenditure2'!$E60*((1+'Step 1_Expenditure2'!$H60)^(CC$3-1)),0),IF(CC$3='Step 1_Expenditure2'!$F60,'Step 1_Expenditure2'!$E60,0))))</f>
        <v/>
      </c>
      <c r="CD38" s="55" t="str">
        <f>IF(CD$3="","",IF('Step 1_Expenditure2'!$E60=0,0,IF('Step 1_Expenditure2'!$D60="OPEX",IF(AND(CD$3&gt;='Step 1_Expenditure2'!$F60,'Step 1_Expenditure2'!$F60+'Step 1_Expenditure2'!$G60-1&gt;=CD$3),'Step 1_Expenditure2'!$E60*((1+'Step 1_Expenditure2'!$H60)^(CD$3-1)),0),IF(CD$3='Step 1_Expenditure2'!$F60,'Step 1_Expenditure2'!$E60,0))))</f>
        <v/>
      </c>
      <c r="CE38" s="55" t="str">
        <f>IF(CE$3="","",IF('Step 1_Expenditure2'!$E60=0,0,IF('Step 1_Expenditure2'!$D60="OPEX",IF(AND(CE$3&gt;='Step 1_Expenditure2'!$F60,'Step 1_Expenditure2'!$F60+'Step 1_Expenditure2'!$G60-1&gt;=CE$3),'Step 1_Expenditure2'!$E60*((1+'Step 1_Expenditure2'!$H60)^(CE$3-1)),0),IF(CE$3='Step 1_Expenditure2'!$F60,'Step 1_Expenditure2'!$E60,0))))</f>
        <v/>
      </c>
      <c r="CF38" s="55" t="str">
        <f>IF(CF$3="","",IF('Step 1_Expenditure2'!$E60=0,0,IF('Step 1_Expenditure2'!$D60="OPEX",IF(AND(CF$3&gt;='Step 1_Expenditure2'!$F60,'Step 1_Expenditure2'!$F60+'Step 1_Expenditure2'!$G60-1&gt;=CF$3),'Step 1_Expenditure2'!$E60*((1+'Step 1_Expenditure2'!$H60)^(CF$3-1)),0),IF(CF$3='Step 1_Expenditure2'!$F60,'Step 1_Expenditure2'!$E60,0))))</f>
        <v/>
      </c>
      <c r="CG38" s="55" t="str">
        <f>IF(CG$3="","",IF('Step 1_Expenditure2'!$E60=0,0,IF('Step 1_Expenditure2'!$D60="OPEX",IF(AND(CG$3&gt;='Step 1_Expenditure2'!$F60,'Step 1_Expenditure2'!$F60+'Step 1_Expenditure2'!$G60-1&gt;=CG$3),'Step 1_Expenditure2'!$E60*((1+'Step 1_Expenditure2'!$H60)^(CG$3-1)),0),IF(CG$3='Step 1_Expenditure2'!$F60,'Step 1_Expenditure2'!$E60,0))))</f>
        <v/>
      </c>
      <c r="CH38" s="55" t="str">
        <f>IF(CH$3="","",IF('Step 1_Expenditure2'!$E60=0,0,IF('Step 1_Expenditure2'!$D60="OPEX",IF(AND(CH$3&gt;='Step 1_Expenditure2'!$F60,'Step 1_Expenditure2'!$F60+'Step 1_Expenditure2'!$G60-1&gt;=CH$3),'Step 1_Expenditure2'!$E60*((1+'Step 1_Expenditure2'!$H60)^(CH$3-1)),0),IF(CH$3='Step 1_Expenditure2'!$F60,'Step 1_Expenditure2'!$E60,0))))</f>
        <v/>
      </c>
      <c r="CI38" s="55" t="str">
        <f>IF(CI$3="","",IF('Step 1_Expenditure2'!$E60=0,0,IF('Step 1_Expenditure2'!$D60="OPEX",IF(AND(CI$3&gt;='Step 1_Expenditure2'!$F60,'Step 1_Expenditure2'!$F60+'Step 1_Expenditure2'!$G60-1&gt;=CI$3),'Step 1_Expenditure2'!$E60*((1+'Step 1_Expenditure2'!$H60)^(CI$3-1)),0),IF(CI$3='Step 1_Expenditure2'!$F60,'Step 1_Expenditure2'!$E60,0))))</f>
        <v/>
      </c>
      <c r="CJ38" s="55" t="str">
        <f>IF(CJ$3="","",IF('Step 1_Expenditure2'!$E60=0,0,IF('Step 1_Expenditure2'!$D60="OPEX",IF(AND(CJ$3&gt;='Step 1_Expenditure2'!$F60,'Step 1_Expenditure2'!$F60+'Step 1_Expenditure2'!$G60-1&gt;=CJ$3),'Step 1_Expenditure2'!$E60*((1+'Step 1_Expenditure2'!$H60)^(CJ$3-1)),0),IF(CJ$3='Step 1_Expenditure2'!$F60,'Step 1_Expenditure2'!$E60,0))))</f>
        <v/>
      </c>
      <c r="CK38" s="55" t="str">
        <f>IF(CK$3="","",IF('Step 1_Expenditure2'!$E60=0,0,IF('Step 1_Expenditure2'!$D60="OPEX",IF(AND(CK$3&gt;='Step 1_Expenditure2'!$F60,'Step 1_Expenditure2'!$F60+'Step 1_Expenditure2'!$G60-1&gt;=CK$3),'Step 1_Expenditure2'!$E60*((1+'Step 1_Expenditure2'!$H60)^(CK$3-1)),0),IF(CK$3='Step 1_Expenditure2'!$F60,'Step 1_Expenditure2'!$E60,0))))</f>
        <v/>
      </c>
      <c r="CL38" s="55" t="str">
        <f>IF(CL$3="","",IF('Step 1_Expenditure2'!$E60=0,0,IF('Step 1_Expenditure2'!$D60="OPEX",IF(AND(CL$3&gt;='Step 1_Expenditure2'!$F60,'Step 1_Expenditure2'!$F60+'Step 1_Expenditure2'!$G60-1&gt;=CL$3),'Step 1_Expenditure2'!$E60*((1+'Step 1_Expenditure2'!$H60)^(CL$3-1)),0),IF(CL$3='Step 1_Expenditure2'!$F60,'Step 1_Expenditure2'!$E60,0))))</f>
        <v/>
      </c>
      <c r="CM38" s="55" t="str">
        <f>IF(CM$3="","",IF('Step 1_Expenditure2'!$E60=0,0,IF('Step 1_Expenditure2'!$D60="OPEX",IF(AND(CM$3&gt;='Step 1_Expenditure2'!$F60,'Step 1_Expenditure2'!$F60+'Step 1_Expenditure2'!$G60-1&gt;=CM$3),'Step 1_Expenditure2'!$E60*((1+'Step 1_Expenditure2'!$H60)^(CM$3-1)),0),IF(CM$3='Step 1_Expenditure2'!$F60,'Step 1_Expenditure2'!$E60,0))))</f>
        <v/>
      </c>
      <c r="CN38" s="55" t="str">
        <f>IF(CN$3="","",IF('Step 1_Expenditure2'!$E60=0,0,IF('Step 1_Expenditure2'!$D60="OPEX",IF(AND(CN$3&gt;='Step 1_Expenditure2'!$F60,'Step 1_Expenditure2'!$F60+'Step 1_Expenditure2'!$G60-1&gt;=CN$3),'Step 1_Expenditure2'!$E60*((1+'Step 1_Expenditure2'!$H60)^(CN$3-1)),0),IF(CN$3='Step 1_Expenditure2'!$F60,'Step 1_Expenditure2'!$E60,0))))</f>
        <v/>
      </c>
      <c r="CO38" s="55" t="str">
        <f>IF(CO$3="","",IF('Step 1_Expenditure2'!$E60=0,0,IF('Step 1_Expenditure2'!$D60="OPEX",IF(AND(CO$3&gt;='Step 1_Expenditure2'!$F60,'Step 1_Expenditure2'!$F60+'Step 1_Expenditure2'!$G60-1&gt;=CO$3),'Step 1_Expenditure2'!$E60*((1+'Step 1_Expenditure2'!$H60)^(CO$3-1)),0),IF(CO$3='Step 1_Expenditure2'!$F60,'Step 1_Expenditure2'!$E60,0))))</f>
        <v/>
      </c>
      <c r="CP38" s="55" t="str">
        <f>IF(CP$3="","",IF('Step 1_Expenditure2'!$E60=0,0,IF('Step 1_Expenditure2'!$D60="OPEX",IF(AND(CP$3&gt;='Step 1_Expenditure2'!$F60,'Step 1_Expenditure2'!$F60+'Step 1_Expenditure2'!$G60-1&gt;=CP$3),'Step 1_Expenditure2'!$E60*((1+'Step 1_Expenditure2'!$H60)^(CP$3-1)),0),IF(CP$3='Step 1_Expenditure2'!$F60,'Step 1_Expenditure2'!$E60,0))))</f>
        <v/>
      </c>
      <c r="CQ38" s="55" t="str">
        <f>IF(CQ$3="","",IF('Step 1_Expenditure2'!$E60=0,0,IF('Step 1_Expenditure2'!$D60="OPEX",IF(AND(CQ$3&gt;='Step 1_Expenditure2'!$F60,'Step 1_Expenditure2'!$F60+'Step 1_Expenditure2'!$G60-1&gt;=CQ$3),'Step 1_Expenditure2'!$E60*((1+'Step 1_Expenditure2'!$H60)^(CQ$3-1)),0),IF(CQ$3='Step 1_Expenditure2'!$F60,'Step 1_Expenditure2'!$E60,0))))</f>
        <v/>
      </c>
      <c r="CR38" s="55" t="str">
        <f>IF(CR$3="","",IF('Step 1_Expenditure2'!$E60=0,0,IF('Step 1_Expenditure2'!$D60="OPEX",IF(AND(CR$3&gt;='Step 1_Expenditure2'!$F60,'Step 1_Expenditure2'!$F60+'Step 1_Expenditure2'!$G60-1&gt;=CR$3),'Step 1_Expenditure2'!$E60*((1+'Step 1_Expenditure2'!$H60)^(CR$3-1)),0),IF(CR$3='Step 1_Expenditure2'!$F60,'Step 1_Expenditure2'!$E60,0))))</f>
        <v/>
      </c>
      <c r="CS38" s="55" t="str">
        <f>IF(CS$3="","",IF('Step 1_Expenditure2'!$E60=0,0,IF('Step 1_Expenditure2'!$D60="OPEX",IF(AND(CS$3&gt;='Step 1_Expenditure2'!$F60,'Step 1_Expenditure2'!$F60+'Step 1_Expenditure2'!$G60-1&gt;=CS$3),'Step 1_Expenditure2'!$E60*((1+'Step 1_Expenditure2'!$H60)^(CS$3-1)),0),IF(CS$3='Step 1_Expenditure2'!$F60,'Step 1_Expenditure2'!$E60,0))))</f>
        <v/>
      </c>
      <c r="CT38" s="55" t="str">
        <f>IF(CT$3="","",IF('Step 1_Expenditure2'!$E60=0,0,IF('Step 1_Expenditure2'!$D60="OPEX",IF(AND(CT$3&gt;='Step 1_Expenditure2'!$F60,'Step 1_Expenditure2'!$F60+'Step 1_Expenditure2'!$G60-1&gt;=CT$3),'Step 1_Expenditure2'!$E60*((1+'Step 1_Expenditure2'!$H60)^(CT$3-1)),0),IF(CT$3='Step 1_Expenditure2'!$F60,'Step 1_Expenditure2'!$E60,0))))</f>
        <v/>
      </c>
      <c r="CU38" s="55" t="str">
        <f>IF(CU$3="","",IF('Step 1_Expenditure2'!$E60=0,0,IF('Step 1_Expenditure2'!$D60="OPEX",IF(AND(CU$3&gt;='Step 1_Expenditure2'!$F60,'Step 1_Expenditure2'!$F60+'Step 1_Expenditure2'!$G60-1&gt;=CU$3),'Step 1_Expenditure2'!$E60*((1+'Step 1_Expenditure2'!$H60)^(CU$3-1)),0),IF(CU$3='Step 1_Expenditure2'!$F60,'Step 1_Expenditure2'!$E60,0))))</f>
        <v/>
      </c>
      <c r="CV38" s="55" t="str">
        <f>IF(CV$3="","",IF('Step 1_Expenditure2'!$E60=0,0,IF('Step 1_Expenditure2'!$D60="OPEX",IF(AND(CV$3&gt;='Step 1_Expenditure2'!$F60,'Step 1_Expenditure2'!$F60+'Step 1_Expenditure2'!$G60-1&gt;=CV$3),'Step 1_Expenditure2'!$E60*((1+'Step 1_Expenditure2'!$H60)^(CV$3-1)),0),IF(CV$3='Step 1_Expenditure2'!$F60,'Step 1_Expenditure2'!$E60,0))))</f>
        <v/>
      </c>
      <c r="CW38" s="55" t="str">
        <f>IF(CW$3="","",IF('Step 1_Expenditure2'!$E60=0,0,IF('Step 1_Expenditure2'!$D60="OPEX",IF(AND(CW$3&gt;='Step 1_Expenditure2'!$F60,'Step 1_Expenditure2'!$F60+'Step 1_Expenditure2'!$G60-1&gt;=CW$3),'Step 1_Expenditure2'!$E60*((1+'Step 1_Expenditure2'!$H60)^(CW$3-1)),0),IF(CW$3='Step 1_Expenditure2'!$F60,'Step 1_Expenditure2'!$E60,0))))</f>
        <v/>
      </c>
      <c r="CX38" s="55" t="str">
        <f>IF(CX$3="","",IF('Step 1_Expenditure2'!$E60=0,0,IF('Step 1_Expenditure2'!$D60="OPEX",IF(AND(CX$3&gt;='Step 1_Expenditure2'!$F60,'Step 1_Expenditure2'!$F60+'Step 1_Expenditure2'!$G60-1&gt;=CX$3),'Step 1_Expenditure2'!$E60*((1+'Step 1_Expenditure2'!$H60)^(CX$3-1)),0),IF(CX$3='Step 1_Expenditure2'!$F60,'Step 1_Expenditure2'!$E60,0))))</f>
        <v/>
      </c>
      <c r="CY38" s="55" t="str">
        <f>IF(CY$3="","",IF('Step 1_Expenditure2'!$E60=0,0,IF('Step 1_Expenditure2'!$D60="OPEX",IF(AND(CY$3&gt;='Step 1_Expenditure2'!$F60,'Step 1_Expenditure2'!$F60+'Step 1_Expenditure2'!$G60-1&gt;=CY$3),'Step 1_Expenditure2'!$E60*((1+'Step 1_Expenditure2'!$H60)^(CY$3-1)),0),IF(CY$3='Step 1_Expenditure2'!$F60,'Step 1_Expenditure2'!$E60,0))))</f>
        <v/>
      </c>
      <c r="CZ38" s="55" t="str">
        <f>IF(CZ$3="","",IF('Step 1_Expenditure2'!$E60=0,0,IF('Step 1_Expenditure2'!$D60="OPEX",IF(AND(CZ$3&gt;='Step 1_Expenditure2'!$F60,'Step 1_Expenditure2'!$F60+'Step 1_Expenditure2'!$G60-1&gt;=CZ$3),'Step 1_Expenditure2'!$E60*((1+'Step 1_Expenditure2'!$H60)^(CZ$3-1)),0),IF(CZ$3='Step 1_Expenditure2'!$F60,'Step 1_Expenditure2'!$E60,0))))</f>
        <v/>
      </c>
      <c r="DA38" s="55" t="str">
        <f>IF(DA$3="","",IF('Step 1_Expenditure2'!$E60=0,0,IF('Step 1_Expenditure2'!$D60="OPEX",IF(AND(DA$3&gt;='Step 1_Expenditure2'!$F60,'Step 1_Expenditure2'!$F60+'Step 1_Expenditure2'!$G60-1&gt;=DA$3),'Step 1_Expenditure2'!$E60*((1+'Step 1_Expenditure2'!$H60)^(DA$3-1)),0),IF(DA$3='Step 1_Expenditure2'!$F60,'Step 1_Expenditure2'!$E60,0))))</f>
        <v/>
      </c>
      <c r="DB38" s="55" t="str">
        <f>IF(DB$3="","",IF('Step 1_Expenditure2'!$E60=0,0,IF('Step 1_Expenditure2'!$D60="OPEX",IF(AND(DB$3&gt;='Step 1_Expenditure2'!$F60,'Step 1_Expenditure2'!$F60+'Step 1_Expenditure2'!$G60-1&gt;=DB$3),'Step 1_Expenditure2'!$E60*((1+'Step 1_Expenditure2'!$H60)^(DB$3-1)),0),IF(DB$3='Step 1_Expenditure2'!$F60,'Step 1_Expenditure2'!$E60,0))))</f>
        <v/>
      </c>
    </row>
    <row r="39" spans="1:106" x14ac:dyDescent="0.25">
      <c r="A39" s="3">
        <f t="shared" si="0"/>
        <v>0</v>
      </c>
      <c r="B39" s="22" t="str">
        <f>IF('Step 1_Expenditure2'!E61&gt;0,'Step 1_Expenditure2'!B61,"")</f>
        <v/>
      </c>
      <c r="C39" s="152" t="str">
        <f>IF('Step 1_Expenditure2'!E61&gt;0,'Step 1_Expenditure2'!D61,"")</f>
        <v/>
      </c>
      <c r="D39" s="158" t="str">
        <f>IF('Step 1_Expenditure2'!E61&gt;0,IF('Step 1_Expenditure2'!F61+'Step 1_Expenditure2'!G61&gt;'Step 1_Expenditure2'!$C$20,'Step 1_Expenditure2'!$C$20,'Step 1_Expenditure2'!F61+'Step 1_Expenditure2'!G61),"")</f>
        <v/>
      </c>
      <c r="E39" s="22" t="str">
        <f>IF('Step 1_Expenditure2'!E61&gt;0,'Step 1_Expenditure2'!C61,"")</f>
        <v/>
      </c>
      <c r="F39" s="55">
        <f>IF(F$3="","",IF('Step 1_Expenditure2'!$E61=0,0,IF('Step 1_Expenditure2'!$D61="OPEX",IF(AND(F$3&gt;='Step 1_Expenditure2'!$F61,'Step 1_Expenditure2'!$F61+'Step 1_Expenditure2'!$G61-1&gt;=F$3),'Step 1_Expenditure2'!$E61*((1+'Step 1_Expenditure2'!$H61)^(F$3)),0),IF(F$3='Step 1_Expenditure2'!$F61,'Step 1_Expenditure2'!$E61,0))))</f>
        <v>0</v>
      </c>
      <c r="G39" s="55">
        <f>IF(G$3="","",IF('Step 1_Expenditure2'!$E61=0,0,IF('Step 1_Expenditure2'!$D61="OPEX",IF(AND(G$3&gt;='Step 1_Expenditure2'!$F61,'Step 1_Expenditure2'!$F61+'Step 1_Expenditure2'!$G61-1&gt;=G$3),'Step 1_Expenditure2'!$E61*((1+'Step 1_Expenditure2'!$H61)^(G$3-1)),0),IF(G$3='Step 1_Expenditure2'!$F61,'Step 1_Expenditure2'!$E61,0))))</f>
        <v>0</v>
      </c>
      <c r="H39" s="55">
        <f>IF(H$3="","",IF('Step 1_Expenditure2'!$E61=0,0,IF('Step 1_Expenditure2'!$D61="OPEX",IF(AND(H$3&gt;='Step 1_Expenditure2'!$F61,'Step 1_Expenditure2'!$F61+'Step 1_Expenditure2'!$G61-1&gt;=H$3),'Step 1_Expenditure2'!$E61*((1+'Step 1_Expenditure2'!$H61)^(H$3-1)),0),IF(H$3='Step 1_Expenditure2'!$F61,'Step 1_Expenditure2'!$E61,0))))</f>
        <v>0</v>
      </c>
      <c r="I39" s="55">
        <f>IF(I$3="","",IF('Step 1_Expenditure2'!$E61=0,0,IF('Step 1_Expenditure2'!$D61="OPEX",IF(AND(I$3&gt;='Step 1_Expenditure2'!$F61,'Step 1_Expenditure2'!$F61+'Step 1_Expenditure2'!$G61-1&gt;=I$3),'Step 1_Expenditure2'!$E61*((1+'Step 1_Expenditure2'!$H61)^(I$3-1)),0),IF(I$3='Step 1_Expenditure2'!$F61,'Step 1_Expenditure2'!$E61,0))))</f>
        <v>0</v>
      </c>
      <c r="J39" s="55">
        <f>IF(J$3="","",IF('Step 1_Expenditure2'!$E61=0,0,IF('Step 1_Expenditure2'!$D61="OPEX",IF(AND(J$3&gt;='Step 1_Expenditure2'!$F61,'Step 1_Expenditure2'!$F61+'Step 1_Expenditure2'!$G61-1&gt;=J$3),'Step 1_Expenditure2'!$E61*((1+'Step 1_Expenditure2'!$H61)^(J$3-1)),0),IF(J$3='Step 1_Expenditure2'!$F61,'Step 1_Expenditure2'!$E61,0))))</f>
        <v>0</v>
      </c>
      <c r="K39" s="55">
        <f>IF(K$3="","",IF('Step 1_Expenditure2'!$E61=0,0,IF('Step 1_Expenditure2'!$D61="OPEX",IF(AND(K$3&gt;='Step 1_Expenditure2'!$F61,'Step 1_Expenditure2'!$F61+'Step 1_Expenditure2'!$G61-1&gt;=K$3),'Step 1_Expenditure2'!$E61*((1+'Step 1_Expenditure2'!$H61)^(K$3-1)),0),IF(K$3='Step 1_Expenditure2'!$F61,'Step 1_Expenditure2'!$E61,0))))</f>
        <v>0</v>
      </c>
      <c r="L39" s="55">
        <f>IF(L$3="","",IF('Step 1_Expenditure2'!$E61=0,0,IF('Step 1_Expenditure2'!$D61="OPEX",IF(AND(L$3&gt;='Step 1_Expenditure2'!$F61,'Step 1_Expenditure2'!$F61+'Step 1_Expenditure2'!$G61-1&gt;=L$3),'Step 1_Expenditure2'!$E61*((1+'Step 1_Expenditure2'!$H61)^(L$3-1)),0),IF(L$3='Step 1_Expenditure2'!$F61,'Step 1_Expenditure2'!$E61,0))))</f>
        <v>0</v>
      </c>
      <c r="M39" s="55">
        <f>IF(M$3="","",IF('Step 1_Expenditure2'!$E61=0,0,IF('Step 1_Expenditure2'!$D61="OPEX",IF(AND(M$3&gt;='Step 1_Expenditure2'!$F61,'Step 1_Expenditure2'!$F61+'Step 1_Expenditure2'!$G61-1&gt;=M$3),'Step 1_Expenditure2'!$E61*((1+'Step 1_Expenditure2'!$H61)^(M$3-1)),0),IF(M$3='Step 1_Expenditure2'!$F61,'Step 1_Expenditure2'!$E61,0))))</f>
        <v>0</v>
      </c>
      <c r="N39" s="55">
        <f>IF(N$3="","",IF('Step 1_Expenditure2'!$E61=0,0,IF('Step 1_Expenditure2'!$D61="OPEX",IF(AND(N$3&gt;='Step 1_Expenditure2'!$F61,'Step 1_Expenditure2'!$F61+'Step 1_Expenditure2'!$G61-1&gt;=N$3),'Step 1_Expenditure2'!$E61*((1+'Step 1_Expenditure2'!$H61)^(N$3-1)),0),IF(N$3='Step 1_Expenditure2'!$F61,'Step 1_Expenditure2'!$E61,0))))</f>
        <v>0</v>
      </c>
      <c r="O39" s="55">
        <f>IF(O$3="","",IF('Step 1_Expenditure2'!$E61=0,0,IF('Step 1_Expenditure2'!$D61="OPEX",IF(AND(O$3&gt;='Step 1_Expenditure2'!$F61,'Step 1_Expenditure2'!$F61+'Step 1_Expenditure2'!$G61-1&gt;=O$3),'Step 1_Expenditure2'!$E61*((1+'Step 1_Expenditure2'!$H61)^(O$3-1)),0),IF(O$3='Step 1_Expenditure2'!$F61,'Step 1_Expenditure2'!$E61,0))))</f>
        <v>0</v>
      </c>
      <c r="P39" s="55">
        <f>IF(P$3="","",IF('Step 1_Expenditure2'!$E61=0,0,IF('Step 1_Expenditure2'!$D61="OPEX",IF(AND(P$3&gt;='Step 1_Expenditure2'!$F61,'Step 1_Expenditure2'!$F61+'Step 1_Expenditure2'!$G61-1&gt;=P$3),'Step 1_Expenditure2'!$E61*((1+'Step 1_Expenditure2'!$H61)^(P$3-1)),0),IF(P$3='Step 1_Expenditure2'!$F61,'Step 1_Expenditure2'!$E61,0))))</f>
        <v>0</v>
      </c>
      <c r="Q39" s="55">
        <f>IF(Q$3="","",IF('Step 1_Expenditure2'!$E61=0,0,IF('Step 1_Expenditure2'!$D61="OPEX",IF(AND(Q$3&gt;='Step 1_Expenditure2'!$F61,'Step 1_Expenditure2'!$F61+'Step 1_Expenditure2'!$G61-1&gt;=Q$3),'Step 1_Expenditure2'!$E61*((1+'Step 1_Expenditure2'!$H61)^(Q$3-1)),0),IF(Q$3='Step 1_Expenditure2'!$F61,'Step 1_Expenditure2'!$E61,0))))</f>
        <v>0</v>
      </c>
      <c r="R39" s="55">
        <f>IF(R$3="","",IF('Step 1_Expenditure2'!$E61=0,0,IF('Step 1_Expenditure2'!$D61="OPEX",IF(AND(R$3&gt;='Step 1_Expenditure2'!$F61,'Step 1_Expenditure2'!$F61+'Step 1_Expenditure2'!$G61-1&gt;=R$3),'Step 1_Expenditure2'!$E61*((1+'Step 1_Expenditure2'!$H61)^(R$3-1)),0),IF(R$3='Step 1_Expenditure2'!$F61,'Step 1_Expenditure2'!$E61,0))))</f>
        <v>0</v>
      </c>
      <c r="S39" s="55">
        <f>IF(S$3="","",IF('Step 1_Expenditure2'!$E61=0,0,IF('Step 1_Expenditure2'!$D61="OPEX",IF(AND(S$3&gt;='Step 1_Expenditure2'!$F61,'Step 1_Expenditure2'!$F61+'Step 1_Expenditure2'!$G61-1&gt;=S$3),'Step 1_Expenditure2'!$E61*((1+'Step 1_Expenditure2'!$H61)^(S$3-1)),0),IF(S$3='Step 1_Expenditure2'!$F61,'Step 1_Expenditure2'!$E61,0))))</f>
        <v>0</v>
      </c>
      <c r="T39" s="55">
        <f>IF(T$3="","",IF('Step 1_Expenditure2'!$E61=0,0,IF('Step 1_Expenditure2'!$D61="OPEX",IF(AND(T$3&gt;='Step 1_Expenditure2'!$F61,'Step 1_Expenditure2'!$F61+'Step 1_Expenditure2'!$G61-1&gt;=T$3),'Step 1_Expenditure2'!$E61*((1+'Step 1_Expenditure2'!$H61)^(T$3-1)),0),IF(T$3='Step 1_Expenditure2'!$F61,'Step 1_Expenditure2'!$E61,0))))</f>
        <v>0</v>
      </c>
      <c r="U39" s="55">
        <f>IF(U$3="","",IF('Step 1_Expenditure2'!$E61=0,0,IF('Step 1_Expenditure2'!$D61="OPEX",IF(AND(U$3&gt;='Step 1_Expenditure2'!$F61,'Step 1_Expenditure2'!$F61+'Step 1_Expenditure2'!$G61-1&gt;=U$3),'Step 1_Expenditure2'!$E61*((1+'Step 1_Expenditure2'!$H61)^(U$3-1)),0),IF(U$3='Step 1_Expenditure2'!$F61,'Step 1_Expenditure2'!$E61,0))))</f>
        <v>0</v>
      </c>
      <c r="V39" s="55">
        <f>IF(V$3="","",IF('Step 1_Expenditure2'!$E61=0,0,IF('Step 1_Expenditure2'!$D61="OPEX",IF(AND(V$3&gt;='Step 1_Expenditure2'!$F61,'Step 1_Expenditure2'!$F61+'Step 1_Expenditure2'!$G61-1&gt;=V$3),'Step 1_Expenditure2'!$E61*((1+'Step 1_Expenditure2'!$H61)^(V$3-1)),0),IF(V$3='Step 1_Expenditure2'!$F61,'Step 1_Expenditure2'!$E61,0))))</f>
        <v>0</v>
      </c>
      <c r="W39" s="55">
        <f>IF(W$3="","",IF('Step 1_Expenditure2'!$E61=0,0,IF('Step 1_Expenditure2'!$D61="OPEX",IF(AND(W$3&gt;='Step 1_Expenditure2'!$F61,'Step 1_Expenditure2'!$F61+'Step 1_Expenditure2'!$G61-1&gt;=W$3),'Step 1_Expenditure2'!$E61*((1+'Step 1_Expenditure2'!$H61)^(W$3-1)),0),IF(W$3='Step 1_Expenditure2'!$F61,'Step 1_Expenditure2'!$E61,0))))</f>
        <v>0</v>
      </c>
      <c r="X39" s="55">
        <f>IF(X$3="","",IF('Step 1_Expenditure2'!$E61=0,0,IF('Step 1_Expenditure2'!$D61="OPEX",IF(AND(X$3&gt;='Step 1_Expenditure2'!$F61,'Step 1_Expenditure2'!$F61+'Step 1_Expenditure2'!$G61-1&gt;=X$3),'Step 1_Expenditure2'!$E61*((1+'Step 1_Expenditure2'!$H61)^(X$3-1)),0),IF(X$3='Step 1_Expenditure2'!$F61,'Step 1_Expenditure2'!$E61,0))))</f>
        <v>0</v>
      </c>
      <c r="Y39" s="55">
        <f>IF(Y$3="","",IF('Step 1_Expenditure2'!$E61=0,0,IF('Step 1_Expenditure2'!$D61="OPEX",IF(AND(Y$3&gt;='Step 1_Expenditure2'!$F61,'Step 1_Expenditure2'!$F61+'Step 1_Expenditure2'!$G61-1&gt;=Y$3),'Step 1_Expenditure2'!$E61*((1+'Step 1_Expenditure2'!$H61)^(Y$3-1)),0),IF(Y$3='Step 1_Expenditure2'!$F61,'Step 1_Expenditure2'!$E61,0))))</f>
        <v>0</v>
      </c>
      <c r="Z39" s="55">
        <f>IF(Z$3="","",IF('Step 1_Expenditure2'!$E61=0,0,IF('Step 1_Expenditure2'!$D61="OPEX",IF(AND(Z$3&gt;='Step 1_Expenditure2'!$F61,'Step 1_Expenditure2'!$F61+'Step 1_Expenditure2'!$G61-1&gt;=Z$3),'Step 1_Expenditure2'!$E61*((1+'Step 1_Expenditure2'!$H61)^(Z$3-1)),0),IF(Z$3='Step 1_Expenditure2'!$F61,'Step 1_Expenditure2'!$E61,0))))</f>
        <v>0</v>
      </c>
      <c r="AA39" s="55" t="str">
        <f>IF(AA$3="","",IF('Step 1_Expenditure2'!$E61=0,0,IF('Step 1_Expenditure2'!$D61="OPEX",IF(AND(AA$3&gt;='Step 1_Expenditure2'!$F61,'Step 1_Expenditure2'!$F61+'Step 1_Expenditure2'!$G61-1&gt;=AA$3),'Step 1_Expenditure2'!$E61*((1+'Step 1_Expenditure2'!$H61)^(AA$3-1)),0),IF(AA$3='Step 1_Expenditure2'!$F61,'Step 1_Expenditure2'!$E61,0))))</f>
        <v/>
      </c>
      <c r="AB39" s="55" t="str">
        <f>IF(AB$3="","",IF('Step 1_Expenditure2'!$E61=0,0,IF('Step 1_Expenditure2'!$D61="OPEX",IF(AND(AB$3&gt;='Step 1_Expenditure2'!$F61,'Step 1_Expenditure2'!$F61+'Step 1_Expenditure2'!$G61-1&gt;=AB$3),'Step 1_Expenditure2'!$E61*((1+'Step 1_Expenditure2'!$H61)^(AB$3-1)),0),IF(AB$3='Step 1_Expenditure2'!$F61,'Step 1_Expenditure2'!$E61,0))))</f>
        <v/>
      </c>
      <c r="AC39" s="55" t="str">
        <f>IF(AC$3="","",IF('Step 1_Expenditure2'!$E61=0,0,IF('Step 1_Expenditure2'!$D61="OPEX",IF(AND(AC$3&gt;='Step 1_Expenditure2'!$F61,'Step 1_Expenditure2'!$F61+'Step 1_Expenditure2'!$G61-1&gt;=AC$3),'Step 1_Expenditure2'!$E61*((1+'Step 1_Expenditure2'!$H61)^(AC$3-1)),0),IF(AC$3='Step 1_Expenditure2'!$F61,'Step 1_Expenditure2'!$E61,0))))</f>
        <v/>
      </c>
      <c r="AD39" s="55" t="str">
        <f>IF(AD$3="","",IF('Step 1_Expenditure2'!$E61=0,0,IF('Step 1_Expenditure2'!$D61="OPEX",IF(AND(AD$3&gt;='Step 1_Expenditure2'!$F61,'Step 1_Expenditure2'!$F61+'Step 1_Expenditure2'!$G61-1&gt;=AD$3),'Step 1_Expenditure2'!$E61*((1+'Step 1_Expenditure2'!$H61)^(AD$3-1)),0),IF(AD$3='Step 1_Expenditure2'!$F61,'Step 1_Expenditure2'!$E61,0))))</f>
        <v/>
      </c>
      <c r="AE39" s="55" t="str">
        <f>IF(AE$3="","",IF('Step 1_Expenditure2'!$E61=0,0,IF('Step 1_Expenditure2'!$D61="OPEX",IF(AND(AE$3&gt;='Step 1_Expenditure2'!$F61,'Step 1_Expenditure2'!$F61+'Step 1_Expenditure2'!$G61-1&gt;=AE$3),'Step 1_Expenditure2'!$E61*((1+'Step 1_Expenditure2'!$H61)^(AE$3-1)),0),IF(AE$3='Step 1_Expenditure2'!$F61,'Step 1_Expenditure2'!$E61,0))))</f>
        <v/>
      </c>
      <c r="AF39" s="55" t="str">
        <f>IF(AF$3="","",IF('Step 1_Expenditure2'!$E61=0,0,IF('Step 1_Expenditure2'!$D61="OPEX",IF(AND(AF$3&gt;='Step 1_Expenditure2'!$F61,'Step 1_Expenditure2'!$F61+'Step 1_Expenditure2'!$G61-1&gt;=AF$3),'Step 1_Expenditure2'!$E61*((1+'Step 1_Expenditure2'!$H61)^(AF$3-1)),0),IF(AF$3='Step 1_Expenditure2'!$F61,'Step 1_Expenditure2'!$E61,0))))</f>
        <v/>
      </c>
      <c r="AG39" s="55" t="str">
        <f>IF(AG$3="","",IF('Step 1_Expenditure2'!$E61=0,0,IF('Step 1_Expenditure2'!$D61="OPEX",IF(AND(AG$3&gt;='Step 1_Expenditure2'!$F61,'Step 1_Expenditure2'!$F61+'Step 1_Expenditure2'!$G61-1&gt;=AG$3),'Step 1_Expenditure2'!$E61*((1+'Step 1_Expenditure2'!$H61)^(AG$3-1)),0),IF(AG$3='Step 1_Expenditure2'!$F61,'Step 1_Expenditure2'!$E61,0))))</f>
        <v/>
      </c>
      <c r="AH39" s="55" t="str">
        <f>IF(AH$3="","",IF('Step 1_Expenditure2'!$E61=0,0,IF('Step 1_Expenditure2'!$D61="OPEX",IF(AND(AH$3&gt;='Step 1_Expenditure2'!$F61,'Step 1_Expenditure2'!$F61+'Step 1_Expenditure2'!$G61-1&gt;=AH$3),'Step 1_Expenditure2'!$E61*((1+'Step 1_Expenditure2'!$H61)^(AH$3-1)),0),IF(AH$3='Step 1_Expenditure2'!$F61,'Step 1_Expenditure2'!$E61,0))))</f>
        <v/>
      </c>
      <c r="AI39" s="55" t="str">
        <f>IF(AI$3="","",IF('Step 1_Expenditure2'!$E61=0,0,IF('Step 1_Expenditure2'!$D61="OPEX",IF(AND(AI$3&gt;='Step 1_Expenditure2'!$F61,'Step 1_Expenditure2'!$F61+'Step 1_Expenditure2'!$G61-1&gt;=AI$3),'Step 1_Expenditure2'!$E61*((1+'Step 1_Expenditure2'!$H61)^(AI$3-1)),0),IF(AI$3='Step 1_Expenditure2'!$F61,'Step 1_Expenditure2'!$E61,0))))</f>
        <v/>
      </c>
      <c r="AJ39" s="55" t="str">
        <f>IF(AJ$3="","",IF('Step 1_Expenditure2'!$E61=0,0,IF('Step 1_Expenditure2'!$D61="OPEX",IF(AND(AJ$3&gt;='Step 1_Expenditure2'!$F61,'Step 1_Expenditure2'!$F61+'Step 1_Expenditure2'!$G61-1&gt;=AJ$3),'Step 1_Expenditure2'!$E61*((1+'Step 1_Expenditure2'!$H61)^(AJ$3-1)),0),IF(AJ$3='Step 1_Expenditure2'!$F61,'Step 1_Expenditure2'!$E61,0))))</f>
        <v/>
      </c>
      <c r="AK39" s="55" t="str">
        <f>IF(AK$3="","",IF('Step 1_Expenditure2'!$E61=0,0,IF('Step 1_Expenditure2'!$D61="OPEX",IF(AND(AK$3&gt;='Step 1_Expenditure2'!$F61,'Step 1_Expenditure2'!$F61+'Step 1_Expenditure2'!$G61-1&gt;=AK$3),'Step 1_Expenditure2'!$E61*((1+'Step 1_Expenditure2'!$H61)^(AK$3-1)),0),IF(AK$3='Step 1_Expenditure2'!$F61,'Step 1_Expenditure2'!$E61,0))))</f>
        <v/>
      </c>
      <c r="AL39" s="55" t="str">
        <f>IF(AL$3="","",IF('Step 1_Expenditure2'!$E61=0,0,IF('Step 1_Expenditure2'!$D61="OPEX",IF(AND(AL$3&gt;='Step 1_Expenditure2'!$F61,'Step 1_Expenditure2'!$F61+'Step 1_Expenditure2'!$G61-1&gt;=AL$3),'Step 1_Expenditure2'!$E61*((1+'Step 1_Expenditure2'!$H61)^(AL$3-1)),0),IF(AL$3='Step 1_Expenditure2'!$F61,'Step 1_Expenditure2'!$E61,0))))</f>
        <v/>
      </c>
      <c r="AM39" s="55" t="str">
        <f>IF(AM$3="","",IF('Step 1_Expenditure2'!$E61=0,0,IF('Step 1_Expenditure2'!$D61="OPEX",IF(AND(AM$3&gt;='Step 1_Expenditure2'!$F61,'Step 1_Expenditure2'!$F61+'Step 1_Expenditure2'!$G61-1&gt;=AM$3),'Step 1_Expenditure2'!$E61*((1+'Step 1_Expenditure2'!$H61)^(AM$3-1)),0),IF(AM$3='Step 1_Expenditure2'!$F61,'Step 1_Expenditure2'!$E61,0))))</f>
        <v/>
      </c>
      <c r="AN39" s="55" t="str">
        <f>IF(AN$3="","",IF('Step 1_Expenditure2'!$E61=0,0,IF('Step 1_Expenditure2'!$D61="OPEX",IF(AND(AN$3&gt;='Step 1_Expenditure2'!$F61,'Step 1_Expenditure2'!$F61+'Step 1_Expenditure2'!$G61-1&gt;=AN$3),'Step 1_Expenditure2'!$E61*((1+'Step 1_Expenditure2'!$H61)^(AN$3-1)),0),IF(AN$3='Step 1_Expenditure2'!$F61,'Step 1_Expenditure2'!$E61,0))))</f>
        <v/>
      </c>
      <c r="AO39" s="55" t="str">
        <f>IF(AO$3="","",IF('Step 1_Expenditure2'!$E61=0,0,IF('Step 1_Expenditure2'!$D61="OPEX",IF(AND(AO$3&gt;='Step 1_Expenditure2'!$F61,'Step 1_Expenditure2'!$F61+'Step 1_Expenditure2'!$G61-1&gt;=AO$3),'Step 1_Expenditure2'!$E61*((1+'Step 1_Expenditure2'!$H61)^(AO$3-1)),0),IF(AO$3='Step 1_Expenditure2'!$F61,'Step 1_Expenditure2'!$E61,0))))</f>
        <v/>
      </c>
      <c r="AP39" s="55" t="str">
        <f>IF(AP$3="","",IF('Step 1_Expenditure2'!$E61=0,0,IF('Step 1_Expenditure2'!$D61="OPEX",IF(AND(AP$3&gt;='Step 1_Expenditure2'!$F61,'Step 1_Expenditure2'!$F61+'Step 1_Expenditure2'!$G61-1&gt;=AP$3),'Step 1_Expenditure2'!$E61*((1+'Step 1_Expenditure2'!$H61)^(AP$3-1)),0),IF(AP$3='Step 1_Expenditure2'!$F61,'Step 1_Expenditure2'!$E61,0))))</f>
        <v/>
      </c>
      <c r="AQ39" s="55" t="str">
        <f>IF(AQ$3="","",IF('Step 1_Expenditure2'!$E61=0,0,IF('Step 1_Expenditure2'!$D61="OPEX",IF(AND(AQ$3&gt;='Step 1_Expenditure2'!$F61,'Step 1_Expenditure2'!$F61+'Step 1_Expenditure2'!$G61-1&gt;=AQ$3),'Step 1_Expenditure2'!$E61*((1+'Step 1_Expenditure2'!$H61)^(AQ$3-1)),0),IF(AQ$3='Step 1_Expenditure2'!$F61,'Step 1_Expenditure2'!$E61,0))))</f>
        <v/>
      </c>
      <c r="AR39" s="55" t="str">
        <f>IF(AR$3="","",IF('Step 1_Expenditure2'!$E61=0,0,IF('Step 1_Expenditure2'!$D61="OPEX",IF(AND(AR$3&gt;='Step 1_Expenditure2'!$F61,'Step 1_Expenditure2'!$F61+'Step 1_Expenditure2'!$G61-1&gt;=AR$3),'Step 1_Expenditure2'!$E61*((1+'Step 1_Expenditure2'!$H61)^(AR$3-1)),0),IF(AR$3='Step 1_Expenditure2'!$F61,'Step 1_Expenditure2'!$E61,0))))</f>
        <v/>
      </c>
      <c r="AS39" s="55" t="str">
        <f>IF(AS$3="","",IF('Step 1_Expenditure2'!$E61=0,0,IF('Step 1_Expenditure2'!$D61="OPEX",IF(AND(AS$3&gt;='Step 1_Expenditure2'!$F61,'Step 1_Expenditure2'!$F61+'Step 1_Expenditure2'!$G61-1&gt;=AS$3),'Step 1_Expenditure2'!$E61*((1+'Step 1_Expenditure2'!$H61)^(AS$3-1)),0),IF(AS$3='Step 1_Expenditure2'!$F61,'Step 1_Expenditure2'!$E61,0))))</f>
        <v/>
      </c>
      <c r="AT39" s="55" t="str">
        <f>IF(AT$3="","",IF('Step 1_Expenditure2'!$E61=0,0,IF('Step 1_Expenditure2'!$D61="OPEX",IF(AND(AT$3&gt;='Step 1_Expenditure2'!$F61,'Step 1_Expenditure2'!$F61+'Step 1_Expenditure2'!$G61-1&gt;=AT$3),'Step 1_Expenditure2'!$E61*((1+'Step 1_Expenditure2'!$H61)^(AT$3-1)),0),IF(AT$3='Step 1_Expenditure2'!$F61,'Step 1_Expenditure2'!$E61,0))))</f>
        <v/>
      </c>
      <c r="AU39" s="55" t="str">
        <f>IF(AU$3="","",IF('Step 1_Expenditure2'!$E61=0,0,IF('Step 1_Expenditure2'!$D61="OPEX",IF(AND(AU$3&gt;='Step 1_Expenditure2'!$F61,'Step 1_Expenditure2'!$F61+'Step 1_Expenditure2'!$G61-1&gt;=AU$3),'Step 1_Expenditure2'!$E61*((1+'Step 1_Expenditure2'!$H61)^(AU$3-1)),0),IF(AU$3='Step 1_Expenditure2'!$F61,'Step 1_Expenditure2'!$E61,0))))</f>
        <v/>
      </c>
      <c r="AV39" s="55" t="str">
        <f>IF(AV$3="","",IF('Step 1_Expenditure2'!$E61=0,0,IF('Step 1_Expenditure2'!$D61="OPEX",IF(AND(AV$3&gt;='Step 1_Expenditure2'!$F61,'Step 1_Expenditure2'!$F61+'Step 1_Expenditure2'!$G61-1&gt;=AV$3),'Step 1_Expenditure2'!$E61*((1+'Step 1_Expenditure2'!$H61)^(AV$3-1)),0),IF(AV$3='Step 1_Expenditure2'!$F61,'Step 1_Expenditure2'!$E61,0))))</f>
        <v/>
      </c>
      <c r="AW39" s="55" t="str">
        <f>IF(AW$3="","",IF('Step 1_Expenditure2'!$E61=0,0,IF('Step 1_Expenditure2'!$D61="OPEX",IF(AND(AW$3&gt;='Step 1_Expenditure2'!$F61,'Step 1_Expenditure2'!$F61+'Step 1_Expenditure2'!$G61-1&gt;=AW$3),'Step 1_Expenditure2'!$E61*((1+'Step 1_Expenditure2'!$H61)^(AW$3-1)),0),IF(AW$3='Step 1_Expenditure2'!$F61,'Step 1_Expenditure2'!$E61,0))))</f>
        <v/>
      </c>
      <c r="AX39" s="55" t="str">
        <f>IF(AX$3="","",IF('Step 1_Expenditure2'!$E61=0,0,IF('Step 1_Expenditure2'!$D61="OPEX",IF(AND(AX$3&gt;='Step 1_Expenditure2'!$F61,'Step 1_Expenditure2'!$F61+'Step 1_Expenditure2'!$G61-1&gt;=AX$3),'Step 1_Expenditure2'!$E61*((1+'Step 1_Expenditure2'!$H61)^(AX$3-1)),0),IF(AX$3='Step 1_Expenditure2'!$F61,'Step 1_Expenditure2'!$E61,0))))</f>
        <v/>
      </c>
      <c r="AY39" s="55" t="str">
        <f>IF(AY$3="","",IF('Step 1_Expenditure2'!$E61=0,0,IF('Step 1_Expenditure2'!$D61="OPEX",IF(AND(AY$3&gt;='Step 1_Expenditure2'!$F61,'Step 1_Expenditure2'!$F61+'Step 1_Expenditure2'!$G61-1&gt;=AY$3),'Step 1_Expenditure2'!$E61*((1+'Step 1_Expenditure2'!$H61)^(AY$3-1)),0),IF(AY$3='Step 1_Expenditure2'!$F61,'Step 1_Expenditure2'!$E61,0))))</f>
        <v/>
      </c>
      <c r="AZ39" s="55" t="str">
        <f>IF(AZ$3="","",IF('Step 1_Expenditure2'!$E61=0,0,IF('Step 1_Expenditure2'!$D61="OPEX",IF(AND(AZ$3&gt;='Step 1_Expenditure2'!$F61,'Step 1_Expenditure2'!$F61+'Step 1_Expenditure2'!$G61-1&gt;=AZ$3),'Step 1_Expenditure2'!$E61*((1+'Step 1_Expenditure2'!$H61)^(AZ$3-1)),0),IF(AZ$3='Step 1_Expenditure2'!$F61,'Step 1_Expenditure2'!$E61,0))))</f>
        <v/>
      </c>
      <c r="BA39" s="55" t="str">
        <f>IF(BA$3="","",IF('Step 1_Expenditure2'!$E61=0,0,IF('Step 1_Expenditure2'!$D61="OPEX",IF(AND(BA$3&gt;='Step 1_Expenditure2'!$F61,'Step 1_Expenditure2'!$F61+'Step 1_Expenditure2'!$G61-1&gt;=BA$3),'Step 1_Expenditure2'!$E61*((1+'Step 1_Expenditure2'!$H61)^(BA$3-1)),0),IF(BA$3='Step 1_Expenditure2'!$F61,'Step 1_Expenditure2'!$E61,0))))</f>
        <v/>
      </c>
      <c r="BB39" s="55" t="str">
        <f>IF(BB$3="","",IF('Step 1_Expenditure2'!$E61=0,0,IF('Step 1_Expenditure2'!$D61="OPEX",IF(AND(BB$3&gt;='Step 1_Expenditure2'!$F61,'Step 1_Expenditure2'!$F61+'Step 1_Expenditure2'!$G61-1&gt;=BB$3),'Step 1_Expenditure2'!$E61*((1+'Step 1_Expenditure2'!$H61)^(BB$3-1)),0),IF(BB$3='Step 1_Expenditure2'!$F61,'Step 1_Expenditure2'!$E61,0))))</f>
        <v/>
      </c>
      <c r="BC39" s="55" t="str">
        <f>IF(BC$3="","",IF('Step 1_Expenditure2'!$E61=0,0,IF('Step 1_Expenditure2'!$D61="OPEX",IF(AND(BC$3&gt;='Step 1_Expenditure2'!$F61,'Step 1_Expenditure2'!$F61+'Step 1_Expenditure2'!$G61-1&gt;=BC$3),'Step 1_Expenditure2'!$E61*((1+'Step 1_Expenditure2'!$H61)^(BC$3-1)),0),IF(BC$3='Step 1_Expenditure2'!$F61,'Step 1_Expenditure2'!$E61,0))))</f>
        <v/>
      </c>
      <c r="BD39" s="55" t="str">
        <f>IF(BD$3="","",IF('Step 1_Expenditure2'!$E61=0,0,IF('Step 1_Expenditure2'!$D61="OPEX",IF(AND(BD$3&gt;='Step 1_Expenditure2'!$F61,'Step 1_Expenditure2'!$F61+'Step 1_Expenditure2'!$G61-1&gt;=BD$3),'Step 1_Expenditure2'!$E61*((1+'Step 1_Expenditure2'!$H61)^(BD$3-1)),0),IF(BD$3='Step 1_Expenditure2'!$F61,'Step 1_Expenditure2'!$E61,0))))</f>
        <v/>
      </c>
      <c r="BE39" s="55" t="str">
        <f>IF(BE$3="","",IF('Step 1_Expenditure2'!$E61=0,0,IF('Step 1_Expenditure2'!$D61="OPEX",IF(AND(BE$3&gt;='Step 1_Expenditure2'!$F61,'Step 1_Expenditure2'!$F61+'Step 1_Expenditure2'!$G61-1&gt;=BE$3),'Step 1_Expenditure2'!$E61*((1+'Step 1_Expenditure2'!$H61)^(BE$3-1)),0),IF(BE$3='Step 1_Expenditure2'!$F61,'Step 1_Expenditure2'!$E61,0))))</f>
        <v/>
      </c>
      <c r="BF39" s="55" t="str">
        <f>IF(BF$3="","",IF('Step 1_Expenditure2'!$E61=0,0,IF('Step 1_Expenditure2'!$D61="OPEX",IF(AND(BF$3&gt;='Step 1_Expenditure2'!$F61,'Step 1_Expenditure2'!$F61+'Step 1_Expenditure2'!$G61-1&gt;=BF$3),'Step 1_Expenditure2'!$E61*((1+'Step 1_Expenditure2'!$H61)^(BF$3-1)),0),IF(BF$3='Step 1_Expenditure2'!$F61,'Step 1_Expenditure2'!$E61,0))))</f>
        <v/>
      </c>
      <c r="BG39" s="55" t="str">
        <f>IF(BG$3="","",IF('Step 1_Expenditure2'!$E61=0,0,IF('Step 1_Expenditure2'!$D61="OPEX",IF(AND(BG$3&gt;='Step 1_Expenditure2'!$F61,'Step 1_Expenditure2'!$F61+'Step 1_Expenditure2'!$G61-1&gt;=BG$3),'Step 1_Expenditure2'!$E61*((1+'Step 1_Expenditure2'!$H61)^(BG$3-1)),0),IF(BG$3='Step 1_Expenditure2'!$F61,'Step 1_Expenditure2'!$E61,0))))</f>
        <v/>
      </c>
      <c r="BH39" s="55" t="str">
        <f>IF(BH$3="","",IF('Step 1_Expenditure2'!$E61=0,0,IF('Step 1_Expenditure2'!$D61="OPEX",IF(AND(BH$3&gt;='Step 1_Expenditure2'!$F61,'Step 1_Expenditure2'!$F61+'Step 1_Expenditure2'!$G61-1&gt;=BH$3),'Step 1_Expenditure2'!$E61*((1+'Step 1_Expenditure2'!$H61)^(BH$3-1)),0),IF(BH$3='Step 1_Expenditure2'!$F61,'Step 1_Expenditure2'!$E61,0))))</f>
        <v/>
      </c>
      <c r="BI39" s="55" t="str">
        <f>IF(BI$3="","",IF('Step 1_Expenditure2'!$E61=0,0,IF('Step 1_Expenditure2'!$D61="OPEX",IF(AND(BI$3&gt;='Step 1_Expenditure2'!$F61,'Step 1_Expenditure2'!$F61+'Step 1_Expenditure2'!$G61-1&gt;=BI$3),'Step 1_Expenditure2'!$E61*((1+'Step 1_Expenditure2'!$H61)^(BI$3-1)),0),IF(BI$3='Step 1_Expenditure2'!$F61,'Step 1_Expenditure2'!$E61,0))))</f>
        <v/>
      </c>
      <c r="BJ39" s="55" t="str">
        <f>IF(BJ$3="","",IF('Step 1_Expenditure2'!$E61=0,0,IF('Step 1_Expenditure2'!$D61="OPEX",IF(AND(BJ$3&gt;='Step 1_Expenditure2'!$F61,'Step 1_Expenditure2'!$F61+'Step 1_Expenditure2'!$G61-1&gt;=BJ$3),'Step 1_Expenditure2'!$E61*((1+'Step 1_Expenditure2'!$H61)^(BJ$3-1)),0),IF(BJ$3='Step 1_Expenditure2'!$F61,'Step 1_Expenditure2'!$E61,0))))</f>
        <v/>
      </c>
      <c r="BK39" s="55" t="str">
        <f>IF(BK$3="","",IF('Step 1_Expenditure2'!$E61=0,0,IF('Step 1_Expenditure2'!$D61="OPEX",IF(AND(BK$3&gt;='Step 1_Expenditure2'!$F61,'Step 1_Expenditure2'!$F61+'Step 1_Expenditure2'!$G61-1&gt;=BK$3),'Step 1_Expenditure2'!$E61*((1+'Step 1_Expenditure2'!$H61)^(BK$3-1)),0),IF(BK$3='Step 1_Expenditure2'!$F61,'Step 1_Expenditure2'!$E61,0))))</f>
        <v/>
      </c>
      <c r="BL39" s="55" t="str">
        <f>IF(BL$3="","",IF('Step 1_Expenditure2'!$E61=0,0,IF('Step 1_Expenditure2'!$D61="OPEX",IF(AND(BL$3&gt;='Step 1_Expenditure2'!$F61,'Step 1_Expenditure2'!$F61+'Step 1_Expenditure2'!$G61-1&gt;=BL$3),'Step 1_Expenditure2'!$E61*((1+'Step 1_Expenditure2'!$H61)^(BL$3-1)),0),IF(BL$3='Step 1_Expenditure2'!$F61,'Step 1_Expenditure2'!$E61,0))))</f>
        <v/>
      </c>
      <c r="BM39" s="55" t="str">
        <f>IF(BM$3="","",IF('Step 1_Expenditure2'!$E61=0,0,IF('Step 1_Expenditure2'!$D61="OPEX",IF(AND(BM$3&gt;='Step 1_Expenditure2'!$F61,'Step 1_Expenditure2'!$F61+'Step 1_Expenditure2'!$G61-1&gt;=BM$3),'Step 1_Expenditure2'!$E61*((1+'Step 1_Expenditure2'!$H61)^(BM$3-1)),0),IF(BM$3='Step 1_Expenditure2'!$F61,'Step 1_Expenditure2'!$E61,0))))</f>
        <v/>
      </c>
      <c r="BN39" s="55" t="str">
        <f>IF(BN$3="","",IF('Step 1_Expenditure2'!$E61=0,0,IF('Step 1_Expenditure2'!$D61="OPEX",IF(AND(BN$3&gt;='Step 1_Expenditure2'!$F61,'Step 1_Expenditure2'!$F61+'Step 1_Expenditure2'!$G61-1&gt;=BN$3),'Step 1_Expenditure2'!$E61*((1+'Step 1_Expenditure2'!$H61)^(BN$3-1)),0),IF(BN$3='Step 1_Expenditure2'!$F61,'Step 1_Expenditure2'!$E61,0))))</f>
        <v/>
      </c>
      <c r="BO39" s="55" t="str">
        <f>IF(BO$3="","",IF('Step 1_Expenditure2'!$E61=0,0,IF('Step 1_Expenditure2'!$D61="OPEX",IF(AND(BO$3&gt;='Step 1_Expenditure2'!$F61,'Step 1_Expenditure2'!$F61+'Step 1_Expenditure2'!$G61-1&gt;=BO$3),'Step 1_Expenditure2'!$E61*((1+'Step 1_Expenditure2'!$H61)^(BO$3-1)),0),IF(BO$3='Step 1_Expenditure2'!$F61,'Step 1_Expenditure2'!$E61,0))))</f>
        <v/>
      </c>
      <c r="BP39" s="55" t="str">
        <f>IF(BP$3="","",IF('Step 1_Expenditure2'!$E61=0,0,IF('Step 1_Expenditure2'!$D61="OPEX",IF(AND(BP$3&gt;='Step 1_Expenditure2'!$F61,'Step 1_Expenditure2'!$F61+'Step 1_Expenditure2'!$G61-1&gt;=BP$3),'Step 1_Expenditure2'!$E61*((1+'Step 1_Expenditure2'!$H61)^(BP$3-1)),0),IF(BP$3='Step 1_Expenditure2'!$F61,'Step 1_Expenditure2'!$E61,0))))</f>
        <v/>
      </c>
      <c r="BQ39" s="55" t="str">
        <f>IF(BQ$3="","",IF('Step 1_Expenditure2'!$E61=0,0,IF('Step 1_Expenditure2'!$D61="OPEX",IF(AND(BQ$3&gt;='Step 1_Expenditure2'!$F61,'Step 1_Expenditure2'!$F61+'Step 1_Expenditure2'!$G61-1&gt;=BQ$3),'Step 1_Expenditure2'!$E61*((1+'Step 1_Expenditure2'!$H61)^(BQ$3-1)),0),IF(BQ$3='Step 1_Expenditure2'!$F61,'Step 1_Expenditure2'!$E61,0))))</f>
        <v/>
      </c>
      <c r="BR39" s="55" t="str">
        <f>IF(BR$3="","",IF('Step 1_Expenditure2'!$E61=0,0,IF('Step 1_Expenditure2'!$D61="OPEX",IF(AND(BR$3&gt;='Step 1_Expenditure2'!$F61,'Step 1_Expenditure2'!$F61+'Step 1_Expenditure2'!$G61-1&gt;=BR$3),'Step 1_Expenditure2'!$E61*((1+'Step 1_Expenditure2'!$H61)^(BR$3-1)),0),IF(BR$3='Step 1_Expenditure2'!$F61,'Step 1_Expenditure2'!$E61,0))))</f>
        <v/>
      </c>
      <c r="BS39" s="55" t="str">
        <f>IF(BS$3="","",IF('Step 1_Expenditure2'!$E61=0,0,IF('Step 1_Expenditure2'!$D61="OPEX",IF(AND(BS$3&gt;='Step 1_Expenditure2'!$F61,'Step 1_Expenditure2'!$F61+'Step 1_Expenditure2'!$G61-1&gt;=BS$3),'Step 1_Expenditure2'!$E61*((1+'Step 1_Expenditure2'!$H61)^(BS$3-1)),0),IF(BS$3='Step 1_Expenditure2'!$F61,'Step 1_Expenditure2'!$E61,0))))</f>
        <v/>
      </c>
      <c r="BT39" s="55" t="str">
        <f>IF(BT$3="","",IF('Step 1_Expenditure2'!$E61=0,0,IF('Step 1_Expenditure2'!$D61="OPEX",IF(AND(BT$3&gt;='Step 1_Expenditure2'!$F61,'Step 1_Expenditure2'!$F61+'Step 1_Expenditure2'!$G61-1&gt;=BT$3),'Step 1_Expenditure2'!$E61*((1+'Step 1_Expenditure2'!$H61)^(BT$3-1)),0),IF(BT$3='Step 1_Expenditure2'!$F61,'Step 1_Expenditure2'!$E61,0))))</f>
        <v/>
      </c>
      <c r="BU39" s="55" t="str">
        <f>IF(BU$3="","",IF('Step 1_Expenditure2'!$E61=0,0,IF('Step 1_Expenditure2'!$D61="OPEX",IF(AND(BU$3&gt;='Step 1_Expenditure2'!$F61,'Step 1_Expenditure2'!$F61+'Step 1_Expenditure2'!$G61-1&gt;=BU$3),'Step 1_Expenditure2'!$E61*((1+'Step 1_Expenditure2'!$H61)^(BU$3-1)),0),IF(BU$3='Step 1_Expenditure2'!$F61,'Step 1_Expenditure2'!$E61,0))))</f>
        <v/>
      </c>
      <c r="BV39" s="55" t="str">
        <f>IF(BV$3="","",IF('Step 1_Expenditure2'!$E61=0,0,IF('Step 1_Expenditure2'!$D61="OPEX",IF(AND(BV$3&gt;='Step 1_Expenditure2'!$F61,'Step 1_Expenditure2'!$F61+'Step 1_Expenditure2'!$G61-1&gt;=BV$3),'Step 1_Expenditure2'!$E61*((1+'Step 1_Expenditure2'!$H61)^(BV$3-1)),0),IF(BV$3='Step 1_Expenditure2'!$F61,'Step 1_Expenditure2'!$E61,0))))</f>
        <v/>
      </c>
      <c r="BW39" s="55" t="str">
        <f>IF(BW$3="","",IF('Step 1_Expenditure2'!$E61=0,0,IF('Step 1_Expenditure2'!$D61="OPEX",IF(AND(BW$3&gt;='Step 1_Expenditure2'!$F61,'Step 1_Expenditure2'!$F61+'Step 1_Expenditure2'!$G61-1&gt;=BW$3),'Step 1_Expenditure2'!$E61*((1+'Step 1_Expenditure2'!$H61)^(BW$3-1)),0),IF(BW$3='Step 1_Expenditure2'!$F61,'Step 1_Expenditure2'!$E61,0))))</f>
        <v/>
      </c>
      <c r="BX39" s="55" t="str">
        <f>IF(BX$3="","",IF('Step 1_Expenditure2'!$E61=0,0,IF('Step 1_Expenditure2'!$D61="OPEX",IF(AND(BX$3&gt;='Step 1_Expenditure2'!$F61,'Step 1_Expenditure2'!$F61+'Step 1_Expenditure2'!$G61-1&gt;=BX$3),'Step 1_Expenditure2'!$E61*((1+'Step 1_Expenditure2'!$H61)^(BX$3-1)),0),IF(BX$3='Step 1_Expenditure2'!$F61,'Step 1_Expenditure2'!$E61,0))))</f>
        <v/>
      </c>
      <c r="BY39" s="55" t="str">
        <f>IF(BY$3="","",IF('Step 1_Expenditure2'!$E61=0,0,IF('Step 1_Expenditure2'!$D61="OPEX",IF(AND(BY$3&gt;='Step 1_Expenditure2'!$F61,'Step 1_Expenditure2'!$F61+'Step 1_Expenditure2'!$G61-1&gt;=BY$3),'Step 1_Expenditure2'!$E61*((1+'Step 1_Expenditure2'!$H61)^(BY$3-1)),0),IF(BY$3='Step 1_Expenditure2'!$F61,'Step 1_Expenditure2'!$E61,0))))</f>
        <v/>
      </c>
      <c r="BZ39" s="55" t="str">
        <f>IF(BZ$3="","",IF('Step 1_Expenditure2'!$E61=0,0,IF('Step 1_Expenditure2'!$D61="OPEX",IF(AND(BZ$3&gt;='Step 1_Expenditure2'!$F61,'Step 1_Expenditure2'!$F61+'Step 1_Expenditure2'!$G61-1&gt;=BZ$3),'Step 1_Expenditure2'!$E61*((1+'Step 1_Expenditure2'!$H61)^(BZ$3-1)),0),IF(BZ$3='Step 1_Expenditure2'!$F61,'Step 1_Expenditure2'!$E61,0))))</f>
        <v/>
      </c>
      <c r="CA39" s="55" t="str">
        <f>IF(CA$3="","",IF('Step 1_Expenditure2'!$E61=0,0,IF('Step 1_Expenditure2'!$D61="OPEX",IF(AND(CA$3&gt;='Step 1_Expenditure2'!$F61,'Step 1_Expenditure2'!$F61+'Step 1_Expenditure2'!$G61-1&gt;=CA$3),'Step 1_Expenditure2'!$E61*((1+'Step 1_Expenditure2'!$H61)^(CA$3-1)),0),IF(CA$3='Step 1_Expenditure2'!$F61,'Step 1_Expenditure2'!$E61,0))))</f>
        <v/>
      </c>
      <c r="CB39" s="55" t="str">
        <f>IF(CB$3="","",IF('Step 1_Expenditure2'!$E61=0,0,IF('Step 1_Expenditure2'!$D61="OPEX",IF(AND(CB$3&gt;='Step 1_Expenditure2'!$F61,'Step 1_Expenditure2'!$F61+'Step 1_Expenditure2'!$G61-1&gt;=CB$3),'Step 1_Expenditure2'!$E61*((1+'Step 1_Expenditure2'!$H61)^(CB$3-1)),0),IF(CB$3='Step 1_Expenditure2'!$F61,'Step 1_Expenditure2'!$E61,0))))</f>
        <v/>
      </c>
      <c r="CC39" s="55" t="str">
        <f>IF(CC$3="","",IF('Step 1_Expenditure2'!$E61=0,0,IF('Step 1_Expenditure2'!$D61="OPEX",IF(AND(CC$3&gt;='Step 1_Expenditure2'!$F61,'Step 1_Expenditure2'!$F61+'Step 1_Expenditure2'!$G61-1&gt;=CC$3),'Step 1_Expenditure2'!$E61*((1+'Step 1_Expenditure2'!$H61)^(CC$3-1)),0),IF(CC$3='Step 1_Expenditure2'!$F61,'Step 1_Expenditure2'!$E61,0))))</f>
        <v/>
      </c>
      <c r="CD39" s="55" t="str">
        <f>IF(CD$3="","",IF('Step 1_Expenditure2'!$E61=0,0,IF('Step 1_Expenditure2'!$D61="OPEX",IF(AND(CD$3&gt;='Step 1_Expenditure2'!$F61,'Step 1_Expenditure2'!$F61+'Step 1_Expenditure2'!$G61-1&gt;=CD$3),'Step 1_Expenditure2'!$E61*((1+'Step 1_Expenditure2'!$H61)^(CD$3-1)),0),IF(CD$3='Step 1_Expenditure2'!$F61,'Step 1_Expenditure2'!$E61,0))))</f>
        <v/>
      </c>
      <c r="CE39" s="55" t="str">
        <f>IF(CE$3="","",IF('Step 1_Expenditure2'!$E61=0,0,IF('Step 1_Expenditure2'!$D61="OPEX",IF(AND(CE$3&gt;='Step 1_Expenditure2'!$F61,'Step 1_Expenditure2'!$F61+'Step 1_Expenditure2'!$G61-1&gt;=CE$3),'Step 1_Expenditure2'!$E61*((1+'Step 1_Expenditure2'!$H61)^(CE$3-1)),0),IF(CE$3='Step 1_Expenditure2'!$F61,'Step 1_Expenditure2'!$E61,0))))</f>
        <v/>
      </c>
      <c r="CF39" s="55" t="str">
        <f>IF(CF$3="","",IF('Step 1_Expenditure2'!$E61=0,0,IF('Step 1_Expenditure2'!$D61="OPEX",IF(AND(CF$3&gt;='Step 1_Expenditure2'!$F61,'Step 1_Expenditure2'!$F61+'Step 1_Expenditure2'!$G61-1&gt;=CF$3),'Step 1_Expenditure2'!$E61*((1+'Step 1_Expenditure2'!$H61)^(CF$3-1)),0),IF(CF$3='Step 1_Expenditure2'!$F61,'Step 1_Expenditure2'!$E61,0))))</f>
        <v/>
      </c>
      <c r="CG39" s="55" t="str">
        <f>IF(CG$3="","",IF('Step 1_Expenditure2'!$E61=0,0,IF('Step 1_Expenditure2'!$D61="OPEX",IF(AND(CG$3&gt;='Step 1_Expenditure2'!$F61,'Step 1_Expenditure2'!$F61+'Step 1_Expenditure2'!$G61-1&gt;=CG$3),'Step 1_Expenditure2'!$E61*((1+'Step 1_Expenditure2'!$H61)^(CG$3-1)),0),IF(CG$3='Step 1_Expenditure2'!$F61,'Step 1_Expenditure2'!$E61,0))))</f>
        <v/>
      </c>
      <c r="CH39" s="55" t="str">
        <f>IF(CH$3="","",IF('Step 1_Expenditure2'!$E61=0,0,IF('Step 1_Expenditure2'!$D61="OPEX",IF(AND(CH$3&gt;='Step 1_Expenditure2'!$F61,'Step 1_Expenditure2'!$F61+'Step 1_Expenditure2'!$G61-1&gt;=CH$3),'Step 1_Expenditure2'!$E61*((1+'Step 1_Expenditure2'!$H61)^(CH$3-1)),0),IF(CH$3='Step 1_Expenditure2'!$F61,'Step 1_Expenditure2'!$E61,0))))</f>
        <v/>
      </c>
      <c r="CI39" s="55" t="str">
        <f>IF(CI$3="","",IF('Step 1_Expenditure2'!$E61=0,0,IF('Step 1_Expenditure2'!$D61="OPEX",IF(AND(CI$3&gt;='Step 1_Expenditure2'!$F61,'Step 1_Expenditure2'!$F61+'Step 1_Expenditure2'!$G61-1&gt;=CI$3),'Step 1_Expenditure2'!$E61*((1+'Step 1_Expenditure2'!$H61)^(CI$3-1)),0),IF(CI$3='Step 1_Expenditure2'!$F61,'Step 1_Expenditure2'!$E61,0))))</f>
        <v/>
      </c>
      <c r="CJ39" s="55" t="str">
        <f>IF(CJ$3="","",IF('Step 1_Expenditure2'!$E61=0,0,IF('Step 1_Expenditure2'!$D61="OPEX",IF(AND(CJ$3&gt;='Step 1_Expenditure2'!$F61,'Step 1_Expenditure2'!$F61+'Step 1_Expenditure2'!$G61-1&gt;=CJ$3),'Step 1_Expenditure2'!$E61*((1+'Step 1_Expenditure2'!$H61)^(CJ$3-1)),0),IF(CJ$3='Step 1_Expenditure2'!$F61,'Step 1_Expenditure2'!$E61,0))))</f>
        <v/>
      </c>
      <c r="CK39" s="55" t="str">
        <f>IF(CK$3="","",IF('Step 1_Expenditure2'!$E61=0,0,IF('Step 1_Expenditure2'!$D61="OPEX",IF(AND(CK$3&gt;='Step 1_Expenditure2'!$F61,'Step 1_Expenditure2'!$F61+'Step 1_Expenditure2'!$G61-1&gt;=CK$3),'Step 1_Expenditure2'!$E61*((1+'Step 1_Expenditure2'!$H61)^(CK$3-1)),0),IF(CK$3='Step 1_Expenditure2'!$F61,'Step 1_Expenditure2'!$E61,0))))</f>
        <v/>
      </c>
      <c r="CL39" s="55" t="str">
        <f>IF(CL$3="","",IF('Step 1_Expenditure2'!$E61=0,0,IF('Step 1_Expenditure2'!$D61="OPEX",IF(AND(CL$3&gt;='Step 1_Expenditure2'!$F61,'Step 1_Expenditure2'!$F61+'Step 1_Expenditure2'!$G61-1&gt;=CL$3),'Step 1_Expenditure2'!$E61*((1+'Step 1_Expenditure2'!$H61)^(CL$3-1)),0),IF(CL$3='Step 1_Expenditure2'!$F61,'Step 1_Expenditure2'!$E61,0))))</f>
        <v/>
      </c>
      <c r="CM39" s="55" t="str">
        <f>IF(CM$3="","",IF('Step 1_Expenditure2'!$E61=0,0,IF('Step 1_Expenditure2'!$D61="OPEX",IF(AND(CM$3&gt;='Step 1_Expenditure2'!$F61,'Step 1_Expenditure2'!$F61+'Step 1_Expenditure2'!$G61-1&gt;=CM$3),'Step 1_Expenditure2'!$E61*((1+'Step 1_Expenditure2'!$H61)^(CM$3-1)),0),IF(CM$3='Step 1_Expenditure2'!$F61,'Step 1_Expenditure2'!$E61,0))))</f>
        <v/>
      </c>
      <c r="CN39" s="55" t="str">
        <f>IF(CN$3="","",IF('Step 1_Expenditure2'!$E61=0,0,IF('Step 1_Expenditure2'!$D61="OPEX",IF(AND(CN$3&gt;='Step 1_Expenditure2'!$F61,'Step 1_Expenditure2'!$F61+'Step 1_Expenditure2'!$G61-1&gt;=CN$3),'Step 1_Expenditure2'!$E61*((1+'Step 1_Expenditure2'!$H61)^(CN$3-1)),0),IF(CN$3='Step 1_Expenditure2'!$F61,'Step 1_Expenditure2'!$E61,0))))</f>
        <v/>
      </c>
      <c r="CO39" s="55" t="str">
        <f>IF(CO$3="","",IF('Step 1_Expenditure2'!$E61=0,0,IF('Step 1_Expenditure2'!$D61="OPEX",IF(AND(CO$3&gt;='Step 1_Expenditure2'!$F61,'Step 1_Expenditure2'!$F61+'Step 1_Expenditure2'!$G61-1&gt;=CO$3),'Step 1_Expenditure2'!$E61*((1+'Step 1_Expenditure2'!$H61)^(CO$3-1)),0),IF(CO$3='Step 1_Expenditure2'!$F61,'Step 1_Expenditure2'!$E61,0))))</f>
        <v/>
      </c>
      <c r="CP39" s="55" t="str">
        <f>IF(CP$3="","",IF('Step 1_Expenditure2'!$E61=0,0,IF('Step 1_Expenditure2'!$D61="OPEX",IF(AND(CP$3&gt;='Step 1_Expenditure2'!$F61,'Step 1_Expenditure2'!$F61+'Step 1_Expenditure2'!$G61-1&gt;=CP$3),'Step 1_Expenditure2'!$E61*((1+'Step 1_Expenditure2'!$H61)^(CP$3-1)),0),IF(CP$3='Step 1_Expenditure2'!$F61,'Step 1_Expenditure2'!$E61,0))))</f>
        <v/>
      </c>
      <c r="CQ39" s="55" t="str">
        <f>IF(CQ$3="","",IF('Step 1_Expenditure2'!$E61=0,0,IF('Step 1_Expenditure2'!$D61="OPEX",IF(AND(CQ$3&gt;='Step 1_Expenditure2'!$F61,'Step 1_Expenditure2'!$F61+'Step 1_Expenditure2'!$G61-1&gt;=CQ$3),'Step 1_Expenditure2'!$E61*((1+'Step 1_Expenditure2'!$H61)^(CQ$3-1)),0),IF(CQ$3='Step 1_Expenditure2'!$F61,'Step 1_Expenditure2'!$E61,0))))</f>
        <v/>
      </c>
      <c r="CR39" s="55" t="str">
        <f>IF(CR$3="","",IF('Step 1_Expenditure2'!$E61=0,0,IF('Step 1_Expenditure2'!$D61="OPEX",IF(AND(CR$3&gt;='Step 1_Expenditure2'!$F61,'Step 1_Expenditure2'!$F61+'Step 1_Expenditure2'!$G61-1&gt;=CR$3),'Step 1_Expenditure2'!$E61*((1+'Step 1_Expenditure2'!$H61)^(CR$3-1)),0),IF(CR$3='Step 1_Expenditure2'!$F61,'Step 1_Expenditure2'!$E61,0))))</f>
        <v/>
      </c>
      <c r="CS39" s="55" t="str">
        <f>IF(CS$3="","",IF('Step 1_Expenditure2'!$E61=0,0,IF('Step 1_Expenditure2'!$D61="OPEX",IF(AND(CS$3&gt;='Step 1_Expenditure2'!$F61,'Step 1_Expenditure2'!$F61+'Step 1_Expenditure2'!$G61-1&gt;=CS$3),'Step 1_Expenditure2'!$E61*((1+'Step 1_Expenditure2'!$H61)^(CS$3-1)),0),IF(CS$3='Step 1_Expenditure2'!$F61,'Step 1_Expenditure2'!$E61,0))))</f>
        <v/>
      </c>
      <c r="CT39" s="55" t="str">
        <f>IF(CT$3="","",IF('Step 1_Expenditure2'!$E61=0,0,IF('Step 1_Expenditure2'!$D61="OPEX",IF(AND(CT$3&gt;='Step 1_Expenditure2'!$F61,'Step 1_Expenditure2'!$F61+'Step 1_Expenditure2'!$G61-1&gt;=CT$3),'Step 1_Expenditure2'!$E61*((1+'Step 1_Expenditure2'!$H61)^(CT$3-1)),0),IF(CT$3='Step 1_Expenditure2'!$F61,'Step 1_Expenditure2'!$E61,0))))</f>
        <v/>
      </c>
      <c r="CU39" s="55" t="str">
        <f>IF(CU$3="","",IF('Step 1_Expenditure2'!$E61=0,0,IF('Step 1_Expenditure2'!$D61="OPEX",IF(AND(CU$3&gt;='Step 1_Expenditure2'!$F61,'Step 1_Expenditure2'!$F61+'Step 1_Expenditure2'!$G61-1&gt;=CU$3),'Step 1_Expenditure2'!$E61*((1+'Step 1_Expenditure2'!$H61)^(CU$3-1)),0),IF(CU$3='Step 1_Expenditure2'!$F61,'Step 1_Expenditure2'!$E61,0))))</f>
        <v/>
      </c>
      <c r="CV39" s="55" t="str">
        <f>IF(CV$3="","",IF('Step 1_Expenditure2'!$E61=0,0,IF('Step 1_Expenditure2'!$D61="OPEX",IF(AND(CV$3&gt;='Step 1_Expenditure2'!$F61,'Step 1_Expenditure2'!$F61+'Step 1_Expenditure2'!$G61-1&gt;=CV$3),'Step 1_Expenditure2'!$E61*((1+'Step 1_Expenditure2'!$H61)^(CV$3-1)),0),IF(CV$3='Step 1_Expenditure2'!$F61,'Step 1_Expenditure2'!$E61,0))))</f>
        <v/>
      </c>
      <c r="CW39" s="55" t="str">
        <f>IF(CW$3="","",IF('Step 1_Expenditure2'!$E61=0,0,IF('Step 1_Expenditure2'!$D61="OPEX",IF(AND(CW$3&gt;='Step 1_Expenditure2'!$F61,'Step 1_Expenditure2'!$F61+'Step 1_Expenditure2'!$G61-1&gt;=CW$3),'Step 1_Expenditure2'!$E61*((1+'Step 1_Expenditure2'!$H61)^(CW$3-1)),0),IF(CW$3='Step 1_Expenditure2'!$F61,'Step 1_Expenditure2'!$E61,0))))</f>
        <v/>
      </c>
      <c r="CX39" s="55" t="str">
        <f>IF(CX$3="","",IF('Step 1_Expenditure2'!$E61=0,0,IF('Step 1_Expenditure2'!$D61="OPEX",IF(AND(CX$3&gt;='Step 1_Expenditure2'!$F61,'Step 1_Expenditure2'!$F61+'Step 1_Expenditure2'!$G61-1&gt;=CX$3),'Step 1_Expenditure2'!$E61*((1+'Step 1_Expenditure2'!$H61)^(CX$3-1)),0),IF(CX$3='Step 1_Expenditure2'!$F61,'Step 1_Expenditure2'!$E61,0))))</f>
        <v/>
      </c>
      <c r="CY39" s="55" t="str">
        <f>IF(CY$3="","",IF('Step 1_Expenditure2'!$E61=0,0,IF('Step 1_Expenditure2'!$D61="OPEX",IF(AND(CY$3&gt;='Step 1_Expenditure2'!$F61,'Step 1_Expenditure2'!$F61+'Step 1_Expenditure2'!$G61-1&gt;=CY$3),'Step 1_Expenditure2'!$E61*((1+'Step 1_Expenditure2'!$H61)^(CY$3-1)),0),IF(CY$3='Step 1_Expenditure2'!$F61,'Step 1_Expenditure2'!$E61,0))))</f>
        <v/>
      </c>
      <c r="CZ39" s="55" t="str">
        <f>IF(CZ$3="","",IF('Step 1_Expenditure2'!$E61=0,0,IF('Step 1_Expenditure2'!$D61="OPEX",IF(AND(CZ$3&gt;='Step 1_Expenditure2'!$F61,'Step 1_Expenditure2'!$F61+'Step 1_Expenditure2'!$G61-1&gt;=CZ$3),'Step 1_Expenditure2'!$E61*((1+'Step 1_Expenditure2'!$H61)^(CZ$3-1)),0),IF(CZ$3='Step 1_Expenditure2'!$F61,'Step 1_Expenditure2'!$E61,0))))</f>
        <v/>
      </c>
      <c r="DA39" s="55" t="str">
        <f>IF(DA$3="","",IF('Step 1_Expenditure2'!$E61=0,0,IF('Step 1_Expenditure2'!$D61="OPEX",IF(AND(DA$3&gt;='Step 1_Expenditure2'!$F61,'Step 1_Expenditure2'!$F61+'Step 1_Expenditure2'!$G61-1&gt;=DA$3),'Step 1_Expenditure2'!$E61*((1+'Step 1_Expenditure2'!$H61)^(DA$3-1)),0),IF(DA$3='Step 1_Expenditure2'!$F61,'Step 1_Expenditure2'!$E61,0))))</f>
        <v/>
      </c>
      <c r="DB39" s="55" t="str">
        <f>IF(DB$3="","",IF('Step 1_Expenditure2'!$E61=0,0,IF('Step 1_Expenditure2'!$D61="OPEX",IF(AND(DB$3&gt;='Step 1_Expenditure2'!$F61,'Step 1_Expenditure2'!$F61+'Step 1_Expenditure2'!$G61-1&gt;=DB$3),'Step 1_Expenditure2'!$E61*((1+'Step 1_Expenditure2'!$H61)^(DB$3-1)),0),IF(DB$3='Step 1_Expenditure2'!$F61,'Step 1_Expenditure2'!$E61,0))))</f>
        <v/>
      </c>
    </row>
    <row r="40" spans="1:106" s="100" customFormat="1" x14ac:dyDescent="0.25"/>
  </sheetData>
  <pageMargins left="0.7" right="0.7" top="0.75" bottom="0.75" header="0.3" footer="0.3"/>
  <pageSetup paperSize="9" orientation="portrait" r:id="rId1"/>
  <headerFooter>
    <oddFooter>&amp;L&amp;1#&amp;"Calibri"&amp;10&amp;K000000 -------------------------------------------------------- This document is marked as confidential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585D4-0112-46BD-90D1-14483B854958}">
  <dimension ref="A1:DC34"/>
  <sheetViews>
    <sheetView workbookViewId="0">
      <selection activeCell="G4" sqref="G4"/>
    </sheetView>
  </sheetViews>
  <sheetFormatPr defaultColWidth="9.140625" defaultRowHeight="15" x14ac:dyDescent="0.25"/>
  <cols>
    <col min="1" max="1" width="10.5703125" style="3" bestFit="1" customWidth="1"/>
    <col min="2" max="2" width="36.140625" style="3" customWidth="1"/>
    <col min="3" max="4" width="15.5703125" style="3" customWidth="1"/>
    <col min="5" max="5" width="29" style="3" customWidth="1"/>
    <col min="6" max="6" width="21.140625" style="3" customWidth="1"/>
    <col min="7" max="7" width="19.28515625" style="3" customWidth="1"/>
    <col min="8" max="8" width="17.140625" style="3" customWidth="1"/>
    <col min="9" max="9" width="16.42578125" style="3" customWidth="1"/>
    <col min="10" max="10" width="18.5703125" style="3" customWidth="1"/>
    <col min="11" max="11" width="14.85546875" style="3" customWidth="1"/>
    <col min="12" max="12" width="17.42578125" style="3" customWidth="1"/>
    <col min="13" max="13" width="17" style="3" customWidth="1"/>
    <col min="14" max="14" width="19.5703125" style="3" customWidth="1"/>
    <col min="15" max="15" width="22.7109375" style="3" customWidth="1"/>
    <col min="16" max="16" width="19.5703125" style="3" customWidth="1"/>
    <col min="17" max="17" width="14.5703125" style="3" customWidth="1"/>
    <col min="18" max="18" width="17" style="3" customWidth="1"/>
    <col min="19" max="19" width="13.7109375" style="3" customWidth="1"/>
    <col min="20" max="20" width="15.5703125" style="3" customWidth="1"/>
    <col min="21" max="21" width="14.7109375" style="3" customWidth="1"/>
    <col min="22" max="22" width="20.42578125" style="3" customWidth="1"/>
    <col min="23" max="23" width="20.5703125" style="3" customWidth="1"/>
    <col min="24" max="24" width="13.7109375" style="3" customWidth="1"/>
    <col min="25" max="25" width="33.42578125" style="3" bestFit="1" customWidth="1"/>
    <col min="26" max="26" width="35.28515625" style="3" bestFit="1" customWidth="1"/>
    <col min="27" max="27" width="36.5703125" style="3" bestFit="1" customWidth="1"/>
    <col min="28" max="28" width="13.28515625" style="3" customWidth="1"/>
    <col min="29" max="29" width="8.85546875" style="3" customWidth="1"/>
    <col min="30" max="30" width="41.42578125" style="3" bestFit="1" customWidth="1"/>
    <col min="31" max="31" width="41.7109375" style="3" bestFit="1" customWidth="1"/>
    <col min="32" max="35" width="11.5703125" style="3" bestFit="1" customWidth="1"/>
    <col min="36" max="36" width="13.140625" style="3" customWidth="1"/>
    <col min="37" max="37" width="9.7109375" style="3" bestFit="1" customWidth="1"/>
    <col min="38" max="38" width="10.140625" style="3" bestFit="1" customWidth="1"/>
    <col min="39" max="40" width="9.7109375" style="3" bestFit="1" customWidth="1"/>
    <col min="41" max="41" width="9.28515625" style="3" bestFit="1" customWidth="1"/>
    <col min="42" max="42" width="10.140625" style="3" customWidth="1"/>
    <col min="43" max="43" width="9.7109375" style="3" customWidth="1"/>
    <col min="44" max="44" width="10.140625" style="3" bestFit="1" customWidth="1"/>
    <col min="45" max="45" width="9.7109375" style="3" bestFit="1" customWidth="1"/>
    <col min="46" max="46" width="10.140625" style="3" bestFit="1" customWidth="1"/>
    <col min="47" max="47" width="9.7109375" style="3" bestFit="1" customWidth="1"/>
    <col min="48" max="49" width="10.140625" style="3" bestFit="1" customWidth="1"/>
    <col min="50" max="50" width="9.7109375" style="3" bestFit="1" customWidth="1"/>
    <col min="51" max="52" width="10.140625" style="3" bestFit="1" customWidth="1"/>
    <col min="53" max="53" width="9.28515625" style="3" customWidth="1"/>
    <col min="54" max="57" width="10.140625" style="3" customWidth="1"/>
    <col min="58" max="85" width="10.140625" style="3" bestFit="1" customWidth="1"/>
    <col min="86" max="16384" width="9.140625" style="3"/>
  </cols>
  <sheetData>
    <row r="1" spans="1:107" ht="26.25" x14ac:dyDescent="0.4">
      <c r="C1" s="15" t="s">
        <v>119</v>
      </c>
      <c r="D1" s="15"/>
    </row>
    <row r="3" spans="1:107" s="6" customFormat="1" x14ac:dyDescent="0.25">
      <c r="B3" s="12" t="s">
        <v>64</v>
      </c>
      <c r="C3" s="12" t="s">
        <v>21</v>
      </c>
      <c r="D3" s="12" t="s">
        <v>14</v>
      </c>
      <c r="E3" s="12" t="s">
        <v>20</v>
      </c>
      <c r="F3" s="13">
        <v>0</v>
      </c>
      <c r="G3" s="13">
        <v>1</v>
      </c>
      <c r="H3" s="13">
        <f>IF(G3="","",IF(G3&lt;'Step 1_Expenditure2'!$C$20,G3+1,""))</f>
        <v>2</v>
      </c>
      <c r="I3" s="13">
        <f>IF(H3="","",IF(H3&lt;'Step 1_Expenditure2'!$C$20,H3+1,""))</f>
        <v>3</v>
      </c>
      <c r="J3" s="13">
        <f>IF(I3="","",IF(I3&lt;'Step 1_Expenditure2'!$C$20,I3+1,""))</f>
        <v>4</v>
      </c>
      <c r="K3" s="13">
        <f>IF(J3="","",IF(J3&lt;'Step 1_Expenditure2'!$C$20,J3+1,""))</f>
        <v>5</v>
      </c>
      <c r="L3" s="13">
        <f>IF(K3="","",IF(K3&lt;'Step 1_Expenditure2'!$C$20,K3+1,""))</f>
        <v>6</v>
      </c>
      <c r="M3" s="13">
        <f>IF(L3="","",IF(L3&lt;'Step 1_Expenditure2'!$C$20,L3+1,""))</f>
        <v>7</v>
      </c>
      <c r="N3" s="13">
        <f>IF(M3="","",IF(M3&lt;'Step 1_Expenditure2'!$C$20,M3+1,""))</f>
        <v>8</v>
      </c>
      <c r="O3" s="13">
        <f>IF(N3="","",IF(N3&lt;'Step 1_Expenditure2'!$C$20,N3+1,""))</f>
        <v>9</v>
      </c>
      <c r="P3" s="13">
        <f>IF(O3="","",IF(O3&lt;'Step 1_Expenditure2'!$C$20,O3+1,""))</f>
        <v>10</v>
      </c>
      <c r="Q3" s="13">
        <f>IF(P3="","",IF(P3&lt;'Step 1_Expenditure2'!$C$20,P3+1,""))</f>
        <v>11</v>
      </c>
      <c r="R3" s="13">
        <f>IF(Q3="","",IF(Q3&lt;'Step 1_Expenditure2'!$C$20,Q3+1,""))</f>
        <v>12</v>
      </c>
      <c r="S3" s="13">
        <f>IF(R3="","",IF(R3&lt;'Step 1_Expenditure2'!$C$20,R3+1,""))</f>
        <v>13</v>
      </c>
      <c r="T3" s="13">
        <f>IF(S3="","",IF(S3&lt;'Step 1_Expenditure2'!$C$20,S3+1,""))</f>
        <v>14</v>
      </c>
      <c r="U3" s="13">
        <f>IF(T3="","",IF(T3&lt;'Step 1_Expenditure2'!$C$20,T3+1,""))</f>
        <v>15</v>
      </c>
      <c r="V3" s="13">
        <f>IF(U3="","",IF(U3&lt;'Step 1_Expenditure2'!$C$20,U3+1,""))</f>
        <v>16</v>
      </c>
      <c r="W3" s="13">
        <f>IF(V3="","",IF(V3&lt;'Step 1_Expenditure2'!$C$20,V3+1,""))</f>
        <v>17</v>
      </c>
      <c r="X3" s="13">
        <f>IF(W3="","",IF(W3&lt;'Step 1_Expenditure2'!$C$20,W3+1,""))</f>
        <v>18</v>
      </c>
      <c r="Y3" s="13">
        <f>IF(X3="","",IF(X3&lt;'Step 1_Expenditure2'!$C$20,X3+1,""))</f>
        <v>19</v>
      </c>
      <c r="Z3" s="13">
        <f>IF(Y3="","",IF(Y3&lt;'Step 1_Expenditure2'!$C$20,Y3+1,""))</f>
        <v>20</v>
      </c>
      <c r="AA3" s="13" t="str">
        <f>IF(Z3="","",IF(Z3&lt;'Step 1_Expenditure2'!$C$20,Z3+1,""))</f>
        <v/>
      </c>
      <c r="AB3" s="13" t="str">
        <f>IF(AA3="","",IF(AA3&lt;'Step 1_Expenditure2'!$C$20,AA3+1,""))</f>
        <v/>
      </c>
      <c r="AC3" s="13" t="str">
        <f>IF(AB3="","",IF(AB3&lt;'Step 1_Expenditure2'!$C$20,AB3+1,""))</f>
        <v/>
      </c>
      <c r="AD3" s="13" t="str">
        <f>IF(AC3="","",IF(AC3&lt;'Step 1_Expenditure2'!$C$20,AC3+1,""))</f>
        <v/>
      </c>
      <c r="AE3" s="13" t="str">
        <f>IF(AD3="","",IF(AD3&lt;'Step 1_Expenditure2'!$C$20,AD3+1,""))</f>
        <v/>
      </c>
      <c r="AF3" s="13" t="str">
        <f>IF(AE3="","",IF(AE3&lt;'Step 1_Expenditure2'!$C$20,AE3+1,""))</f>
        <v/>
      </c>
      <c r="AG3" s="13" t="str">
        <f>IF(AF3="","",IF(AF3&lt;'Step 1_Expenditure2'!$C$20,AF3+1,""))</f>
        <v/>
      </c>
      <c r="AH3" s="13" t="str">
        <f>IF(AG3="","",IF(AG3&lt;'Step 1_Expenditure2'!$C$20,AG3+1,""))</f>
        <v/>
      </c>
      <c r="AI3" s="13" t="str">
        <f>IF(AH3="","",IF(AH3&lt;'Step 1_Expenditure2'!$C$20,AH3+1,""))</f>
        <v/>
      </c>
      <c r="AJ3" s="13" t="str">
        <f>IF(AI3="","",IF(AI3&lt;'Step 1_Expenditure2'!$C$20,AI3+1,""))</f>
        <v/>
      </c>
      <c r="AK3" s="13" t="str">
        <f>IF(AJ3="","",IF(AJ3&lt;'Step 1_Expenditure2'!$C$20,AJ3+1,""))</f>
        <v/>
      </c>
      <c r="AL3" s="13" t="str">
        <f>IF(AK3="","",IF(AK3&lt;'Step 1_Expenditure2'!$C$20,AK3+1,""))</f>
        <v/>
      </c>
      <c r="AM3" s="13" t="str">
        <f>IF(AL3="","",IF(AL3&lt;'Step 1_Expenditure2'!$C$20,AL3+1,""))</f>
        <v/>
      </c>
      <c r="AN3" s="13" t="str">
        <f>IF(AM3="","",IF(AM3&lt;'Step 1_Expenditure2'!$C$20,AM3+1,""))</f>
        <v/>
      </c>
      <c r="AO3" s="13" t="str">
        <f>IF(AN3="","",IF(AN3&lt;'Step 1_Expenditure2'!$C$20,AN3+1,""))</f>
        <v/>
      </c>
      <c r="AP3" s="13" t="str">
        <f>IF(AO3="","",IF(AO3&lt;'Step 1_Expenditure2'!$C$20,AO3+1,""))</f>
        <v/>
      </c>
      <c r="AQ3" s="13" t="str">
        <f>IF(AP3="","",IF(AP3&lt;'Step 1_Expenditure2'!$C$20,AP3+1,""))</f>
        <v/>
      </c>
      <c r="AR3" s="13" t="str">
        <f>IF(AQ3="","",IF(AQ3&lt;'Step 1_Expenditure2'!$C$20,AQ3+1,""))</f>
        <v/>
      </c>
      <c r="AS3" s="13" t="str">
        <f>IF(AR3="","",IF(AR3&lt;'Step 1_Expenditure2'!$C$20,AR3+1,""))</f>
        <v/>
      </c>
      <c r="AT3" s="13" t="str">
        <f>IF(AS3="","",IF(AS3&lt;'Step 1_Expenditure2'!$C$20,AS3+1,""))</f>
        <v/>
      </c>
      <c r="AU3" s="13" t="str">
        <f>IF(AT3="","",IF(AT3&lt;'Step 1_Expenditure2'!$C$20,AT3+1,""))</f>
        <v/>
      </c>
      <c r="AV3" s="13" t="str">
        <f>IF(AU3="","",IF(AU3&lt;'Step 1_Expenditure2'!$C$20,AU3+1,""))</f>
        <v/>
      </c>
      <c r="AW3" s="13" t="str">
        <f>IF(AV3="","",IF(AV3&lt;'Step 1_Expenditure2'!$C$20,AV3+1,""))</f>
        <v/>
      </c>
      <c r="AX3" s="13" t="str">
        <f>IF(AW3="","",IF(AW3&lt;'Step 1_Expenditure2'!$C$20,AW3+1,""))</f>
        <v/>
      </c>
      <c r="AY3" s="13" t="str">
        <f>IF(AX3="","",IF(AX3&lt;'Step 1_Expenditure2'!$C$20,AX3+1,""))</f>
        <v/>
      </c>
      <c r="AZ3" s="13" t="str">
        <f>IF(AY3="","",IF(AY3&lt;'Step 1_Expenditure2'!$C$20,AY3+1,""))</f>
        <v/>
      </c>
      <c r="BA3" s="13" t="str">
        <f>IF(AZ3="","",IF(AZ3&lt;'Step 1_Expenditure2'!$C$20,AZ3+1,""))</f>
        <v/>
      </c>
      <c r="BB3" s="13" t="str">
        <f>IF(BA3="","",IF(BA3&lt;'Step 1_Expenditure2'!$C$20,BA3+1,""))</f>
        <v/>
      </c>
      <c r="BC3" s="13" t="str">
        <f>IF(BB3="","",IF(BB3&lt;'Step 1_Expenditure2'!$C$20,BB3+1,""))</f>
        <v/>
      </c>
      <c r="BD3" s="13" t="str">
        <f>IF(BC3="","",IF(BC3&lt;'Step 1_Expenditure2'!$C$20,BC3+1,""))</f>
        <v/>
      </c>
      <c r="BE3" s="13" t="str">
        <f>IF(BD3="","",IF(BD3&lt;'Step 1_Expenditure2'!$C$20,BD3+1,""))</f>
        <v/>
      </c>
      <c r="BF3" s="13" t="str">
        <f>IF(BE3="","",IF(BE3&lt;'Step 1_Expenditure2'!$C$20,BE3+1,""))</f>
        <v/>
      </c>
      <c r="BG3" s="13" t="str">
        <f>IF(BF3="","",IF(BF3&lt;'Step 1_Expenditure2'!$C$20,BF3+1,""))</f>
        <v/>
      </c>
      <c r="BH3" s="13" t="str">
        <f>IF(BG3="","",IF(BG3&lt;'Step 1_Expenditure2'!$C$20,BG3+1,""))</f>
        <v/>
      </c>
      <c r="BI3" s="13" t="str">
        <f>IF(BH3="","",IF(BH3&lt;'Step 1_Expenditure2'!$C$20,BH3+1,""))</f>
        <v/>
      </c>
      <c r="BJ3" s="13" t="str">
        <f>IF(BI3="","",IF(BI3&lt;'Step 1_Expenditure2'!$C$20,BI3+1,""))</f>
        <v/>
      </c>
      <c r="BK3" s="13" t="str">
        <f>IF(BJ3="","",IF(BJ3&lt;'Step 1_Expenditure2'!$C$20,BJ3+1,""))</f>
        <v/>
      </c>
      <c r="BL3" s="13" t="str">
        <f>IF(BK3="","",IF(BK3&lt;'Step 1_Expenditure2'!$C$20,BK3+1,""))</f>
        <v/>
      </c>
      <c r="BM3" s="13" t="str">
        <f>IF(BL3="","",IF(BL3&lt;'Step 1_Expenditure2'!$C$20,BL3+1,""))</f>
        <v/>
      </c>
      <c r="BN3" s="13" t="str">
        <f>IF(BM3="","",IF(BM3&lt;'Step 1_Expenditure2'!$C$20,BM3+1,""))</f>
        <v/>
      </c>
      <c r="BO3" s="13" t="str">
        <f>IF(BN3="","",IF(BN3&lt;'Step 1_Expenditure2'!$C$20,BN3+1,""))</f>
        <v/>
      </c>
      <c r="BP3" s="13" t="str">
        <f>IF(BO3="","",IF(BO3&lt;'Step 1_Expenditure2'!$C$20,BO3+1,""))</f>
        <v/>
      </c>
      <c r="BQ3" s="13" t="str">
        <f>IF(BP3="","",IF(BP3&lt;'Step 1_Expenditure2'!$C$20,BP3+1,""))</f>
        <v/>
      </c>
      <c r="BR3" s="13" t="str">
        <f>IF(BQ3="","",IF(BQ3&lt;'Step 1_Expenditure2'!$C$20,BQ3+1,""))</f>
        <v/>
      </c>
      <c r="BS3" s="13" t="str">
        <f>IF(BR3="","",IF(BR3&lt;'Step 1_Expenditure2'!$C$20,BR3+1,""))</f>
        <v/>
      </c>
      <c r="BT3" s="13" t="str">
        <f>IF(BS3="","",IF(BS3&lt;'Step 1_Expenditure2'!$C$20,BS3+1,""))</f>
        <v/>
      </c>
      <c r="BU3" s="13" t="str">
        <f>IF(BT3="","",IF(BT3&lt;'Step 1_Expenditure2'!$C$20,BT3+1,""))</f>
        <v/>
      </c>
      <c r="BV3" s="13" t="str">
        <f>IF(BU3="","",IF(BU3&lt;'Step 1_Expenditure2'!$C$20,BU3+1,""))</f>
        <v/>
      </c>
      <c r="BW3" s="13" t="str">
        <f>IF(BV3="","",IF(BV3&lt;'Step 1_Expenditure2'!$C$20,BV3+1,""))</f>
        <v/>
      </c>
      <c r="BX3" s="13" t="str">
        <f>IF(BW3="","",IF(BW3&lt;'Step 1_Expenditure2'!$C$20,BW3+1,""))</f>
        <v/>
      </c>
      <c r="BY3" s="13" t="str">
        <f>IF(BX3="","",IF(BX3&lt;'Step 1_Expenditure2'!$C$20,BX3+1,""))</f>
        <v/>
      </c>
      <c r="BZ3" s="13" t="str">
        <f>IF(BY3="","",IF(BY3&lt;'Step 1_Expenditure2'!$C$20,BY3+1,""))</f>
        <v/>
      </c>
      <c r="CA3" s="13" t="str">
        <f>IF(BZ3="","",IF(BZ3&lt;'Step 1_Expenditure2'!$C$20,BZ3+1,""))</f>
        <v/>
      </c>
      <c r="CB3" s="13" t="str">
        <f>IF(CA3="","",IF(CA3&lt;'Step 1_Expenditure2'!$C$20,CA3+1,""))</f>
        <v/>
      </c>
      <c r="CC3" s="13" t="str">
        <f>IF(CB3="","",IF(CB3&lt;'Step 1_Expenditure2'!$C$20,CB3+1,""))</f>
        <v/>
      </c>
      <c r="CD3" s="13" t="str">
        <f>IF(CC3="","",IF(CC3&lt;'Step 1_Expenditure2'!$C$20,CC3+1,""))</f>
        <v/>
      </c>
      <c r="CE3" s="13" t="str">
        <f>IF(CD3="","",IF(CD3&lt;'Step 1_Expenditure2'!$C$20,CD3+1,""))</f>
        <v/>
      </c>
      <c r="CF3" s="13" t="str">
        <f>IF(CE3="","",IF(CE3&lt;'Step 1_Expenditure2'!$C$20,CE3+1,""))</f>
        <v/>
      </c>
      <c r="CG3" s="13" t="str">
        <f>IF(CF3="","",IF(CF3&lt;'Step 1_Expenditure2'!$C$20,CF3+1,""))</f>
        <v/>
      </c>
      <c r="CH3" s="13" t="str">
        <f>IF(CG3="","",IF(CG3&lt;'Step 1_Expenditure2'!$C$20,CG3+1,""))</f>
        <v/>
      </c>
      <c r="CI3" s="13" t="str">
        <f>IF(CH3="","",IF(CH3&lt;'Step 1_Expenditure2'!$C$20,CH3+1,""))</f>
        <v/>
      </c>
      <c r="CJ3" s="13" t="str">
        <f>IF(CI3="","",IF(CI3&lt;'Step 1_Expenditure2'!$C$20,CI3+1,""))</f>
        <v/>
      </c>
      <c r="CK3" s="13" t="str">
        <f>IF(CJ3="","",IF(CJ3&lt;'Step 1_Expenditure2'!$C$20,CJ3+1,""))</f>
        <v/>
      </c>
      <c r="CL3" s="13" t="str">
        <f>IF(CK3="","",IF(CK3&lt;'Step 1_Expenditure2'!$C$20,CK3+1,""))</f>
        <v/>
      </c>
      <c r="CM3" s="13" t="str">
        <f>IF(CL3="","",IF(CL3&lt;'Step 1_Expenditure2'!$C$20,CL3+1,""))</f>
        <v/>
      </c>
      <c r="CN3" s="13" t="str">
        <f>IF(CM3="","",IF(CM3&lt;'Step 1_Expenditure2'!$C$20,CM3+1,""))</f>
        <v/>
      </c>
      <c r="CO3" s="13" t="str">
        <f>IF(CN3="","",IF(CN3&lt;'Step 1_Expenditure2'!$C$20,CN3+1,""))</f>
        <v/>
      </c>
      <c r="CP3" s="13" t="str">
        <f>IF(CO3="","",IF(CO3&lt;'Step 1_Expenditure2'!$C$20,CO3+1,""))</f>
        <v/>
      </c>
      <c r="CQ3" s="13" t="str">
        <f>IF(CP3="","",IF(CP3&lt;'Step 1_Expenditure2'!$C$20,CP3+1,""))</f>
        <v/>
      </c>
      <c r="CR3" s="13" t="str">
        <f>IF(CQ3="","",IF(CQ3&lt;'Step 1_Expenditure2'!$C$20,CQ3+1,""))</f>
        <v/>
      </c>
      <c r="CS3" s="13" t="str">
        <f>IF(CR3="","",IF(CR3&lt;'Step 1_Expenditure2'!$C$20,CR3+1,""))</f>
        <v/>
      </c>
      <c r="CT3" s="13" t="str">
        <f>IF(CS3="","",IF(CS3&lt;'Step 1_Expenditure2'!$C$20,CS3+1,""))</f>
        <v/>
      </c>
      <c r="CU3" s="13" t="str">
        <f>IF(CT3="","",IF(CT3&lt;'Step 1_Expenditure2'!$C$20,CT3+1,""))</f>
        <v/>
      </c>
      <c r="CV3" s="13" t="str">
        <f>IF(CU3="","",IF(CU3&lt;'Step 1_Expenditure2'!$C$20,CU3+1,""))</f>
        <v/>
      </c>
      <c r="CW3" s="13" t="str">
        <f>IF(CV3="","",IF(CV3&lt;'Step 1_Expenditure2'!$C$20,CV3+1,""))</f>
        <v/>
      </c>
      <c r="CX3" s="13" t="str">
        <f>IF(CW3="","",IF(CW3&lt;'Step 1_Expenditure2'!$C$20,CW3+1,""))</f>
        <v/>
      </c>
      <c r="CY3" s="13" t="str">
        <f>IF(CX3="","",IF(CX3&lt;'Step 1_Expenditure2'!$C$20,CX3+1,""))</f>
        <v/>
      </c>
      <c r="CZ3" s="13" t="str">
        <f>IF(CY3="","",IF(CY3&lt;'Step 1_Expenditure2'!$C$20,CY3+1,""))</f>
        <v/>
      </c>
      <c r="DA3" s="13" t="str">
        <f>IF(CZ3="","",IF(CZ3&lt;'Step 1_Expenditure2'!$C$20,CZ3+1,""))</f>
        <v/>
      </c>
      <c r="DB3" s="13" t="str">
        <f>IF(DA3="","",IF(DA3&lt;'Step 1_Expenditure2'!$C$20,DA3+1,""))</f>
        <v/>
      </c>
      <c r="DC3" s="5"/>
    </row>
    <row r="4" spans="1:107" s="6" customFormat="1" x14ac:dyDescent="0.25">
      <c r="A4" s="27">
        <f>SUM(F4:DB4)</f>
        <v>50000</v>
      </c>
      <c r="B4" s="14" t="str">
        <f>IF('Step 2_Revenue2'!C26&gt;0,'Step 2_Revenue2'!B26,"")</f>
        <v>Stage 2: Concept Design</v>
      </c>
      <c r="C4" s="14"/>
      <c r="D4" s="14">
        <f>IF('Step 2_Revenue2'!D26&gt;0,IF('Step 2_Revenue2'!H26+'Step 2_Revenue2'!I26&gt;'Step 1_Expenditure2'!$C$20,'Step 1_Expenditure2'!$C$20,'Step 2_Revenue2'!H26+'Step 2_Revenue2'!I26),"")</f>
        <v>2</v>
      </c>
      <c r="E4" s="14" t="str">
        <f>IF('Step 2_Revenue2'!D26&gt;0,'Step 2_Revenue2'!C26,"")</f>
        <v>Grant</v>
      </c>
      <c r="F4" s="54">
        <f>IF(F$3="","",IF(OR('Step 2_Revenue2'!$H26&gt;F$3,'Step 2_Revenue2'!$H26=""),0,IF('Step 2_Revenue2'!$I26+ 'Step 2_Revenue2'!$H26 - 1&gt;=F$3, ('Step 2_Revenue2'!$D26*((1-'Step 2_Revenue2'!$F26)^(F$3-'Step 2_Revenue2'!$H26))*'Step 2_Revenue2'!$E26*((1+'Step 2_Revenue2'!$G26)^(F$3))), 0)))</f>
        <v>0</v>
      </c>
      <c r="G4" s="54">
        <f>IF(G$3="","",IF(OR('Step 2_Revenue2'!$H26&gt;G$3,'Step 2_Revenue2'!$H26=""),0,IF('Step 2_Revenue2'!$I26+ 'Step 2_Revenue2'!$H26 - 1&gt;=G$3,('Step 2_Revenue2'!$D26*((1-'Step 2_Revenue2'!$F26)^(G$3-'Step 2_Revenue2'!$H26))*'Step 2_Revenue2'!$E26*((1+'Step 2_Revenue2'!$G26)^(G$3-1))), 0)))</f>
        <v>50000</v>
      </c>
      <c r="H4" s="54">
        <f>IF(H$3="","",IF(OR('Step 2_Revenue2'!$H26&gt;H$3,'Step 2_Revenue2'!$H26=""),0,IF('Step 2_Revenue2'!$I26+ 'Step 2_Revenue2'!$H26 - 1&gt;=H$3,('Step 2_Revenue2'!$D26*((1-'Step 2_Revenue2'!$F26)^(H$3-'Step 2_Revenue2'!$H26))*'Step 2_Revenue2'!$E26*((1+'Step 2_Revenue2'!$G26)^(H$3-1))), 0)))</f>
        <v>0</v>
      </c>
      <c r="I4" s="54">
        <f>IF(I$3="","",IF(OR('Step 2_Revenue2'!$H26&gt;I$3,'Step 2_Revenue2'!$H26=""),0,IF('Step 2_Revenue2'!$I26+ 'Step 2_Revenue2'!$H26 - 1&gt;=I$3,('Step 2_Revenue2'!$D26*((1-'Step 2_Revenue2'!$F26)^(I$3-'Step 2_Revenue2'!$H26))*'Step 2_Revenue2'!$E26*((1+'Step 2_Revenue2'!$G26)^(I$3-1))), 0)))</f>
        <v>0</v>
      </c>
      <c r="J4" s="54">
        <f>IF(J$3="","",IF(OR('Step 2_Revenue2'!$H26&gt;J$3,'Step 2_Revenue2'!$H26=""),0,IF('Step 2_Revenue2'!$I26+ 'Step 2_Revenue2'!$H26 - 1&gt;=J$3,('Step 2_Revenue2'!$D26*((1-'Step 2_Revenue2'!$F26)^(J$3-'Step 2_Revenue2'!$H26))*'Step 2_Revenue2'!$E26*((1+'Step 2_Revenue2'!$G26)^(J$3-1))), 0)))</f>
        <v>0</v>
      </c>
      <c r="K4" s="54">
        <f>IF(K$3="","",IF(OR('Step 2_Revenue2'!$H26&gt;K$3,'Step 2_Revenue2'!$H26=""),0,IF('Step 2_Revenue2'!$I26+ 'Step 2_Revenue2'!$H26 - 1&gt;=K$3,('Step 2_Revenue2'!$D26*((1-'Step 2_Revenue2'!$F26)^(K$3-'Step 2_Revenue2'!$H26))*'Step 2_Revenue2'!$E26*((1+'Step 2_Revenue2'!$G26)^(K$3-1))), 0)))</f>
        <v>0</v>
      </c>
      <c r="L4" s="54">
        <f>IF(L$3="","",IF(OR('Step 2_Revenue2'!$H26&gt;L$3,'Step 2_Revenue2'!$H26=""),0,IF('Step 2_Revenue2'!$I26+ 'Step 2_Revenue2'!$H26 - 1&gt;=L$3,('Step 2_Revenue2'!$D26*((1-'Step 2_Revenue2'!$F26)^(L$3-'Step 2_Revenue2'!$H26))*'Step 2_Revenue2'!$E26*((1+'Step 2_Revenue2'!$G26)^(L$3-1))), 0)))</f>
        <v>0</v>
      </c>
      <c r="M4" s="54">
        <f>IF(M$3="","",IF(OR('Step 2_Revenue2'!$H26&gt;M$3,'Step 2_Revenue2'!$H26=""),0,IF('Step 2_Revenue2'!$I26+ 'Step 2_Revenue2'!$H26 - 1&gt;=M$3,('Step 2_Revenue2'!$D26*((1-'Step 2_Revenue2'!$F26)^(M$3-'Step 2_Revenue2'!$H26))*'Step 2_Revenue2'!$E26*((1+'Step 2_Revenue2'!$G26)^(M$3-1))), 0)))</f>
        <v>0</v>
      </c>
      <c r="N4" s="54">
        <f>IF(N$3="","",IF(OR('Step 2_Revenue2'!$H26&gt;N$3,'Step 2_Revenue2'!$H26=""),0,IF('Step 2_Revenue2'!$I26+ 'Step 2_Revenue2'!$H26 - 1&gt;=N$3,('Step 2_Revenue2'!$D26*((1-'Step 2_Revenue2'!$F26)^(N$3-'Step 2_Revenue2'!$H26))*'Step 2_Revenue2'!$E26*((1+'Step 2_Revenue2'!$G26)^(N$3-1))), 0)))</f>
        <v>0</v>
      </c>
      <c r="O4" s="54">
        <f>IF(O$3="","",IF(OR('Step 2_Revenue2'!$H26&gt;O$3,'Step 2_Revenue2'!$H26=""),0,IF('Step 2_Revenue2'!$I26+ 'Step 2_Revenue2'!$H26 - 1&gt;=O$3,('Step 2_Revenue2'!$D26*((1-'Step 2_Revenue2'!$F26)^(O$3-'Step 2_Revenue2'!$H26))*'Step 2_Revenue2'!$E26*((1+'Step 2_Revenue2'!$G26)^(O$3-1))), 0)))</f>
        <v>0</v>
      </c>
      <c r="P4" s="54">
        <f>IF(P$3="","",IF(OR('Step 2_Revenue2'!$H26&gt;P$3,'Step 2_Revenue2'!$H26=""),0,IF('Step 2_Revenue2'!$I26+ 'Step 2_Revenue2'!$H26 - 1&gt;=P$3,('Step 2_Revenue2'!$D26*((1-'Step 2_Revenue2'!$F26)^(P$3-'Step 2_Revenue2'!$H26))*'Step 2_Revenue2'!$E26*((1+'Step 2_Revenue2'!$G26)^(P$3-1))), 0)))</f>
        <v>0</v>
      </c>
      <c r="Q4" s="54">
        <f>IF(Q$3="","",IF(OR('Step 2_Revenue2'!$H26&gt;Q$3,'Step 2_Revenue2'!$H26=""),0,IF('Step 2_Revenue2'!$I26+ 'Step 2_Revenue2'!$H26 - 1&gt;=Q$3,('Step 2_Revenue2'!$D26*((1-'Step 2_Revenue2'!$F26)^(Q$3-'Step 2_Revenue2'!$H26))*'Step 2_Revenue2'!$E26*((1+'Step 2_Revenue2'!$G26)^(Q$3-1))), 0)))</f>
        <v>0</v>
      </c>
      <c r="R4" s="54">
        <f>IF(R$3="","",IF(OR('Step 2_Revenue2'!$H26&gt;R$3,'Step 2_Revenue2'!$H26=""),0,IF('Step 2_Revenue2'!$I26+ 'Step 2_Revenue2'!$H26 - 1&gt;=R$3,('Step 2_Revenue2'!$D26*((1-'Step 2_Revenue2'!$F26)^(R$3-'Step 2_Revenue2'!$H26))*'Step 2_Revenue2'!$E26*((1+'Step 2_Revenue2'!$G26)^(R$3-1))), 0)))</f>
        <v>0</v>
      </c>
      <c r="S4" s="54">
        <f>IF(S$3="","",IF(OR('Step 2_Revenue2'!$H26&gt;S$3,'Step 2_Revenue2'!$H26=""),0,IF('Step 2_Revenue2'!$I26+ 'Step 2_Revenue2'!$H26 - 1&gt;=S$3,('Step 2_Revenue2'!$D26*((1-'Step 2_Revenue2'!$F26)^(S$3-'Step 2_Revenue2'!$H26))*'Step 2_Revenue2'!$E26*((1+'Step 2_Revenue2'!$G26)^(S$3-1))), 0)))</f>
        <v>0</v>
      </c>
      <c r="T4" s="54">
        <f>IF(T$3="","",IF(OR('Step 2_Revenue2'!$H26&gt;T$3,'Step 2_Revenue2'!$H26=""),0,IF('Step 2_Revenue2'!$I26+ 'Step 2_Revenue2'!$H26 - 1&gt;=T$3,('Step 2_Revenue2'!$D26*((1-'Step 2_Revenue2'!$F26)^(T$3-'Step 2_Revenue2'!$H26))*'Step 2_Revenue2'!$E26*((1+'Step 2_Revenue2'!$G26)^(T$3-1))), 0)))</f>
        <v>0</v>
      </c>
      <c r="U4" s="54">
        <f>IF(U$3="","",IF(OR('Step 2_Revenue2'!$H26&gt;U$3,'Step 2_Revenue2'!$H26=""),0,IF('Step 2_Revenue2'!$I26+ 'Step 2_Revenue2'!$H26 - 1&gt;=U$3,('Step 2_Revenue2'!$D26*((1-'Step 2_Revenue2'!$F26)^(U$3-'Step 2_Revenue2'!$H26))*'Step 2_Revenue2'!$E26*((1+'Step 2_Revenue2'!$G26)^(U$3-1))), 0)))</f>
        <v>0</v>
      </c>
      <c r="V4" s="54">
        <f>IF(V$3="","",IF(OR('Step 2_Revenue2'!$H26&gt;V$3,'Step 2_Revenue2'!$H26=""),0,IF('Step 2_Revenue2'!$I26+ 'Step 2_Revenue2'!$H26 - 1&gt;=V$3,('Step 2_Revenue2'!$D26*((1-'Step 2_Revenue2'!$F26)^(V$3-'Step 2_Revenue2'!$H26))*'Step 2_Revenue2'!$E26*((1+'Step 2_Revenue2'!$G26)^(V$3-1))), 0)))</f>
        <v>0</v>
      </c>
      <c r="W4" s="54">
        <f>IF(W$3="","",IF(OR('Step 2_Revenue2'!$H26&gt;W$3,'Step 2_Revenue2'!$H26=""),0,IF('Step 2_Revenue2'!$I26+ 'Step 2_Revenue2'!$H26 - 1&gt;=W$3,('Step 2_Revenue2'!$D26*((1-'Step 2_Revenue2'!$F26)^(W$3-'Step 2_Revenue2'!$H26))*'Step 2_Revenue2'!$E26*((1+'Step 2_Revenue2'!$G26)^(W$3-1))), 0)))</f>
        <v>0</v>
      </c>
      <c r="X4" s="54">
        <f>IF(X$3="","",IF(OR('Step 2_Revenue2'!$H26&gt;X$3,'Step 2_Revenue2'!$H26=""),0,IF('Step 2_Revenue2'!$I26+ 'Step 2_Revenue2'!$H26 - 1&gt;=X$3,('Step 2_Revenue2'!$D26*((1-'Step 2_Revenue2'!$F26)^(X$3-'Step 2_Revenue2'!$H26))*'Step 2_Revenue2'!$E26*((1+'Step 2_Revenue2'!$G26)^(X$3-1))), 0)))</f>
        <v>0</v>
      </c>
      <c r="Y4" s="54">
        <f>IF(Y$3="","",IF(OR('Step 2_Revenue2'!$H26&gt;Y$3,'Step 2_Revenue2'!$H26=""),0,IF('Step 2_Revenue2'!$I26+ 'Step 2_Revenue2'!$H26 - 1&gt;=Y$3,('Step 2_Revenue2'!$D26*((1-'Step 2_Revenue2'!$F26)^(Y$3-'Step 2_Revenue2'!$H26))*'Step 2_Revenue2'!$E26*((1+'Step 2_Revenue2'!$G26)^(Y$3-1))), 0)))</f>
        <v>0</v>
      </c>
      <c r="Z4" s="54">
        <f>IF(Z$3="","",IF(OR('Step 2_Revenue2'!$H26&gt;Z$3,'Step 2_Revenue2'!$H26=""),0,IF('Step 2_Revenue2'!$I26+ 'Step 2_Revenue2'!$H26 - 1&gt;=Z$3,('Step 2_Revenue2'!$D26*((1-'Step 2_Revenue2'!$F26)^(Z$3-'Step 2_Revenue2'!$H26))*'Step 2_Revenue2'!$E26*((1+'Step 2_Revenue2'!$G26)^(Z$3-1))), 0)))</f>
        <v>0</v>
      </c>
      <c r="AA4" s="54" t="str">
        <f>IF(AA$3="","",IF(OR('Step 2_Revenue2'!$H26&gt;AA$3,'Step 2_Revenue2'!$H26=""),0,IF('Step 2_Revenue2'!$I26+ 'Step 2_Revenue2'!$H26 - 1&gt;=AA$3,('Step 2_Revenue2'!$D26*((1-'Step 2_Revenue2'!$F26)^(AA$3-'Step 2_Revenue2'!$H26))*'Step 2_Revenue2'!$E26*((1+'Step 2_Revenue2'!$G26)^(AA$3-1))), 0)))</f>
        <v/>
      </c>
      <c r="AB4" s="54" t="str">
        <f>IF(AB$3="","",IF(OR('Step 2_Revenue2'!$H26&gt;AB$3,'Step 2_Revenue2'!$H26=""),0,IF('Step 2_Revenue2'!$I26+ 'Step 2_Revenue2'!$H26 - 1&gt;=AB$3,('Step 2_Revenue2'!$D26*((1-'Step 2_Revenue2'!$F26)^(AB$3-'Step 2_Revenue2'!$H26))*'Step 2_Revenue2'!$E26*((1+'Step 2_Revenue2'!$G26)^(AB$3-1))), 0)))</f>
        <v/>
      </c>
      <c r="AC4" s="54" t="str">
        <f>IF(AC$3="","",IF(OR('Step 2_Revenue2'!$H26&gt;AC$3,'Step 2_Revenue2'!$H26=""),0,IF('Step 2_Revenue2'!$I26+ 'Step 2_Revenue2'!$H26 - 1&gt;=AC$3,('Step 2_Revenue2'!$D26*((1-'Step 2_Revenue2'!$F26)^(AC$3-'Step 2_Revenue2'!$H26))*'Step 2_Revenue2'!$E26*((1+'Step 2_Revenue2'!$G26)^(AC$3-1))), 0)))</f>
        <v/>
      </c>
      <c r="AD4" s="54" t="str">
        <f>IF(AD$3="","",IF(OR('Step 2_Revenue2'!$H26&gt;AD$3,'Step 2_Revenue2'!$H26=""),0,IF('Step 2_Revenue2'!$I26+ 'Step 2_Revenue2'!$H26 - 1&gt;=AD$3,('Step 2_Revenue2'!$D26*((1-'Step 2_Revenue2'!$F26)^(AD$3-'Step 2_Revenue2'!$H26))*'Step 2_Revenue2'!$E26*((1+'Step 2_Revenue2'!$G26)^(AD$3-1))), 0)))</f>
        <v/>
      </c>
      <c r="AE4" s="54" t="str">
        <f>IF(AE$3="","",IF(OR('Step 2_Revenue2'!$H26&gt;AE$3,'Step 2_Revenue2'!$H26=""),0,IF('Step 2_Revenue2'!$I26+ 'Step 2_Revenue2'!$H26 - 1&gt;=AE$3,('Step 2_Revenue2'!$D26*((1-'Step 2_Revenue2'!$F26)^(AE$3-'Step 2_Revenue2'!$H26))*'Step 2_Revenue2'!$E26*((1+'Step 2_Revenue2'!$G26)^(AE$3-1))), 0)))</f>
        <v/>
      </c>
      <c r="AF4" s="54" t="str">
        <f>IF(AF$3="","",IF(OR('Step 2_Revenue2'!$H26&gt;AF$3,'Step 2_Revenue2'!$H26=""),0,IF('Step 2_Revenue2'!$I26+ 'Step 2_Revenue2'!$H26 - 1&gt;=AF$3,('Step 2_Revenue2'!$D26*((1-'Step 2_Revenue2'!$F26)^(AF$3-'Step 2_Revenue2'!$H26))*'Step 2_Revenue2'!$E26*((1+'Step 2_Revenue2'!$G26)^(AF$3-1))), 0)))</f>
        <v/>
      </c>
      <c r="AG4" s="54" t="str">
        <f>IF(AG$3="","",IF(OR('Step 2_Revenue2'!$H26&gt;AG$3,'Step 2_Revenue2'!$H26=""),0,IF('Step 2_Revenue2'!$I26+ 'Step 2_Revenue2'!$H26 - 1&gt;=AG$3,('Step 2_Revenue2'!$D26*((1-'Step 2_Revenue2'!$F26)^(AG$3-'Step 2_Revenue2'!$H26))*'Step 2_Revenue2'!$E26*((1+'Step 2_Revenue2'!$G26)^(AG$3-1))), 0)))</f>
        <v/>
      </c>
      <c r="AH4" s="54" t="str">
        <f>IF(AH$3="","",IF(OR('Step 2_Revenue2'!$H26&gt;AH$3,'Step 2_Revenue2'!$H26=""),0,IF('Step 2_Revenue2'!$I26+ 'Step 2_Revenue2'!$H26 - 1&gt;=AH$3,('Step 2_Revenue2'!$D26*((1-'Step 2_Revenue2'!$F26)^(AH$3-'Step 2_Revenue2'!$H26))*'Step 2_Revenue2'!$E26*((1+'Step 2_Revenue2'!$G26)^(AH$3-1))), 0)))</f>
        <v/>
      </c>
      <c r="AI4" s="54" t="str">
        <f>IF(AI$3="","",IF(OR('Step 2_Revenue2'!$H26&gt;AI$3,'Step 2_Revenue2'!$H26=""),0,IF('Step 2_Revenue2'!$I26+ 'Step 2_Revenue2'!$H26 - 1&gt;=AI$3,('Step 2_Revenue2'!$D26*((1-'Step 2_Revenue2'!$F26)^(AI$3-'Step 2_Revenue2'!$H26))*'Step 2_Revenue2'!$E26*((1+'Step 2_Revenue2'!$G26)^(AI$3-1))), 0)))</f>
        <v/>
      </c>
      <c r="AJ4" s="54" t="str">
        <f>IF(AJ$3="","",IF(OR('Step 2_Revenue2'!$H26&gt;AJ$3,'Step 2_Revenue2'!$H26=""),0,IF('Step 2_Revenue2'!$I26+ 'Step 2_Revenue2'!$H26 - 1&gt;=AJ$3,('Step 2_Revenue2'!$D26*((1-'Step 2_Revenue2'!$F26)^(AJ$3-'Step 2_Revenue2'!$H26))*'Step 2_Revenue2'!$E26*((1+'Step 2_Revenue2'!$G26)^(AJ$3-1))), 0)))</f>
        <v/>
      </c>
      <c r="AK4" s="54" t="str">
        <f>IF(AK$3="","",IF(OR('Step 2_Revenue2'!$H26&gt;AK$3,'Step 2_Revenue2'!$H26=""),0,IF('Step 2_Revenue2'!$I26+ 'Step 2_Revenue2'!$H26 - 1&gt;=AK$3,('Step 2_Revenue2'!$D26*((1-'Step 2_Revenue2'!$F26)^(AK$3-'Step 2_Revenue2'!$H26))*'Step 2_Revenue2'!$E26*((1+'Step 2_Revenue2'!$G26)^(AK$3-1))), 0)))</f>
        <v/>
      </c>
      <c r="AL4" s="54" t="str">
        <f>IF(AL$3="","",IF(OR('Step 2_Revenue2'!$H26&gt;AL$3,'Step 2_Revenue2'!$H26=""),0,IF('Step 2_Revenue2'!$I26+ 'Step 2_Revenue2'!$H26 - 1&gt;=AL$3,('Step 2_Revenue2'!$D26*((1-'Step 2_Revenue2'!$F26)^(AL$3-'Step 2_Revenue2'!$H26))*'Step 2_Revenue2'!$E26*((1+'Step 2_Revenue2'!$G26)^(AL$3-1))), 0)))</f>
        <v/>
      </c>
      <c r="AM4" s="54" t="str">
        <f>IF(AM$3="","",IF(OR('Step 2_Revenue2'!$H26&gt;AM$3,'Step 2_Revenue2'!$H26=""),0,IF('Step 2_Revenue2'!$I26+ 'Step 2_Revenue2'!$H26 - 1&gt;=AM$3,('Step 2_Revenue2'!$D26*((1-'Step 2_Revenue2'!$F26)^(AM$3-'Step 2_Revenue2'!$H26))*'Step 2_Revenue2'!$E26*((1+'Step 2_Revenue2'!$G26)^(AM$3-1))), 0)))</f>
        <v/>
      </c>
      <c r="AN4" s="54" t="str">
        <f>IF(AN$3="","",IF(OR('Step 2_Revenue2'!$H26&gt;AN$3,'Step 2_Revenue2'!$H26=""),0,IF('Step 2_Revenue2'!$I26+ 'Step 2_Revenue2'!$H26 - 1&gt;=AN$3,('Step 2_Revenue2'!$D26*((1-'Step 2_Revenue2'!$F26)^(AN$3-'Step 2_Revenue2'!$H26))*'Step 2_Revenue2'!$E26*((1+'Step 2_Revenue2'!$G26)^(AN$3-1))), 0)))</f>
        <v/>
      </c>
      <c r="AO4" s="54" t="str">
        <f>IF(AO$3="","",IF(OR('Step 2_Revenue2'!$H26&gt;AO$3,'Step 2_Revenue2'!$H26=""),0,IF('Step 2_Revenue2'!$I26+ 'Step 2_Revenue2'!$H26 - 1&gt;=AO$3,('Step 2_Revenue2'!$D26*((1-'Step 2_Revenue2'!$F26)^(AO$3-'Step 2_Revenue2'!$H26))*'Step 2_Revenue2'!$E26*((1+'Step 2_Revenue2'!$G26)^(AO$3-1))), 0)))</f>
        <v/>
      </c>
      <c r="AP4" s="54" t="str">
        <f>IF(AP$3="","",IF(OR('Step 2_Revenue2'!$H26&gt;AP$3,'Step 2_Revenue2'!$H26=""),0,IF('Step 2_Revenue2'!$I26+ 'Step 2_Revenue2'!$H26 - 1&gt;=AP$3,('Step 2_Revenue2'!$D26*((1-'Step 2_Revenue2'!$F26)^(AP$3-'Step 2_Revenue2'!$H26))*'Step 2_Revenue2'!$E26*((1+'Step 2_Revenue2'!$G26)^(AP$3-1))), 0)))</f>
        <v/>
      </c>
      <c r="AQ4" s="54" t="str">
        <f>IF(AQ$3="","",IF(OR('Step 2_Revenue2'!$H26&gt;AQ$3,'Step 2_Revenue2'!$H26=""),0,IF('Step 2_Revenue2'!$I26+ 'Step 2_Revenue2'!$H26 - 1&gt;=AQ$3,('Step 2_Revenue2'!$D26*((1-'Step 2_Revenue2'!$F26)^(AQ$3-'Step 2_Revenue2'!$H26))*'Step 2_Revenue2'!$E26*((1+'Step 2_Revenue2'!$G26)^(AQ$3-1))), 0)))</f>
        <v/>
      </c>
      <c r="AR4" s="54" t="str">
        <f>IF(AR$3="","",IF(OR('Step 2_Revenue2'!$H26&gt;AR$3,'Step 2_Revenue2'!$H26=""),0,IF('Step 2_Revenue2'!$I26+ 'Step 2_Revenue2'!$H26 - 1&gt;=AR$3,('Step 2_Revenue2'!$D26*((1-'Step 2_Revenue2'!$F26)^(AR$3-'Step 2_Revenue2'!$H26))*'Step 2_Revenue2'!$E26*((1+'Step 2_Revenue2'!$G26)^(AR$3-1))), 0)))</f>
        <v/>
      </c>
      <c r="AS4" s="54" t="str">
        <f>IF(AS$3="","",IF(OR('Step 2_Revenue2'!$H26&gt;AS$3,'Step 2_Revenue2'!$H26=""),0,IF('Step 2_Revenue2'!$I26+ 'Step 2_Revenue2'!$H26 - 1&gt;=AS$3,('Step 2_Revenue2'!$D26*((1-'Step 2_Revenue2'!$F26)^(AS$3-'Step 2_Revenue2'!$H26))*'Step 2_Revenue2'!$E26*((1+'Step 2_Revenue2'!$G26)^(AS$3-1))), 0)))</f>
        <v/>
      </c>
      <c r="AT4" s="54" t="str">
        <f>IF(AT$3="","",IF(OR('Step 2_Revenue2'!$H26&gt;AT$3,'Step 2_Revenue2'!$H26=""),0,IF('Step 2_Revenue2'!$I26+ 'Step 2_Revenue2'!$H26 - 1&gt;=AT$3,('Step 2_Revenue2'!$D26*((1-'Step 2_Revenue2'!$F26)^(AT$3-'Step 2_Revenue2'!$H26))*'Step 2_Revenue2'!$E26*((1+'Step 2_Revenue2'!$G26)^(AT$3-1))), 0)))</f>
        <v/>
      </c>
      <c r="AU4" s="54" t="str">
        <f>IF(AU$3="","",IF(OR('Step 2_Revenue2'!$H26&gt;AU$3,'Step 2_Revenue2'!$H26=""),0,IF('Step 2_Revenue2'!$I26+ 'Step 2_Revenue2'!$H26 - 1&gt;=AU$3,('Step 2_Revenue2'!$D26*((1-'Step 2_Revenue2'!$F26)^(AU$3-'Step 2_Revenue2'!$H26))*'Step 2_Revenue2'!$E26*((1+'Step 2_Revenue2'!$G26)^(AU$3-1))), 0)))</f>
        <v/>
      </c>
      <c r="AV4" s="54" t="str">
        <f>IF(AV$3="","",IF(OR('Step 2_Revenue2'!$H26&gt;AV$3,'Step 2_Revenue2'!$H26=""),0,IF('Step 2_Revenue2'!$I26+ 'Step 2_Revenue2'!$H26 - 1&gt;=AV$3,('Step 2_Revenue2'!$D26*((1-'Step 2_Revenue2'!$F26)^(AV$3-'Step 2_Revenue2'!$H26))*'Step 2_Revenue2'!$E26*((1+'Step 2_Revenue2'!$G26)^(AV$3-1))), 0)))</f>
        <v/>
      </c>
      <c r="AW4" s="54" t="str">
        <f>IF(AW$3="","",IF(OR('Step 2_Revenue2'!$H26&gt;AW$3,'Step 2_Revenue2'!$H26=""),0,IF('Step 2_Revenue2'!$I26+ 'Step 2_Revenue2'!$H26 - 1&gt;=AW$3,('Step 2_Revenue2'!$D26*((1-'Step 2_Revenue2'!$F26)^(AW$3-'Step 2_Revenue2'!$H26))*'Step 2_Revenue2'!$E26*((1+'Step 2_Revenue2'!$G26)^(AW$3-1))), 0)))</f>
        <v/>
      </c>
      <c r="AX4" s="54" t="str">
        <f>IF(AX$3="","",IF(OR('Step 2_Revenue2'!$H26&gt;AX$3,'Step 2_Revenue2'!$H26=""),0,IF('Step 2_Revenue2'!$I26+ 'Step 2_Revenue2'!$H26 - 1&gt;=AX$3,('Step 2_Revenue2'!$D26*((1-'Step 2_Revenue2'!$F26)^(AX$3-'Step 2_Revenue2'!$H26))*'Step 2_Revenue2'!$E26*((1+'Step 2_Revenue2'!$G26)^(AX$3-1))), 0)))</f>
        <v/>
      </c>
      <c r="AY4" s="54" t="str">
        <f>IF(AY$3="","",IF(OR('Step 2_Revenue2'!$H26&gt;AY$3,'Step 2_Revenue2'!$H26=""),0,IF('Step 2_Revenue2'!$I26+ 'Step 2_Revenue2'!$H26 - 1&gt;=AY$3,('Step 2_Revenue2'!$D26*((1-'Step 2_Revenue2'!$F26)^(AY$3-'Step 2_Revenue2'!$H26))*'Step 2_Revenue2'!$E26*((1+'Step 2_Revenue2'!$G26)^(AY$3-1))), 0)))</f>
        <v/>
      </c>
      <c r="AZ4" s="54" t="str">
        <f>IF(AZ$3="","",IF(OR('Step 2_Revenue2'!$H26&gt;AZ$3,'Step 2_Revenue2'!$H26=""),0,IF('Step 2_Revenue2'!$I26+ 'Step 2_Revenue2'!$H26 - 1&gt;=AZ$3,('Step 2_Revenue2'!$D26*((1-'Step 2_Revenue2'!$F26)^(AZ$3-'Step 2_Revenue2'!$H26))*'Step 2_Revenue2'!$E26*((1+'Step 2_Revenue2'!$G26)^(AZ$3-1))), 0)))</f>
        <v/>
      </c>
      <c r="BA4" s="54" t="str">
        <f>IF(BA$3="","",IF(OR('Step 2_Revenue2'!$H26&gt;BA$3,'Step 2_Revenue2'!$H26=""),0,IF('Step 2_Revenue2'!$I26+ 'Step 2_Revenue2'!$H26 - 1&gt;=BA$3,('Step 2_Revenue2'!$D26*((1-'Step 2_Revenue2'!$F26)^(BA$3-'Step 2_Revenue2'!$H26))*'Step 2_Revenue2'!$E26*((1+'Step 2_Revenue2'!$G26)^(BA$3-1))), 0)))</f>
        <v/>
      </c>
      <c r="BB4" s="54" t="str">
        <f>IF(BB$3="","",IF(OR('Step 2_Revenue2'!$H26&gt;BB$3,'Step 2_Revenue2'!$H26=""),0,IF('Step 2_Revenue2'!$I26+ 'Step 2_Revenue2'!$H26 - 1&gt;=BB$3,('Step 2_Revenue2'!$D26*((1-'Step 2_Revenue2'!$F26)^(BB$3-'Step 2_Revenue2'!$H26))*'Step 2_Revenue2'!$E26*((1+'Step 2_Revenue2'!$G26)^(BB$3-1))), 0)))</f>
        <v/>
      </c>
      <c r="BC4" s="54" t="str">
        <f>IF(BC$3="","",IF(OR('Step 2_Revenue2'!$H26&gt;BC$3,'Step 2_Revenue2'!$H26=""),0,IF('Step 2_Revenue2'!$I26+ 'Step 2_Revenue2'!$H26 - 1&gt;=BC$3,('Step 2_Revenue2'!$D26*((1-'Step 2_Revenue2'!$F26)^(BC$3-'Step 2_Revenue2'!$H26))*'Step 2_Revenue2'!$E26*((1+'Step 2_Revenue2'!$G26)^(BC$3-1))), 0)))</f>
        <v/>
      </c>
      <c r="BD4" s="54" t="str">
        <f>IF(BD$3="","",IF(OR('Step 2_Revenue2'!$H26&gt;BD$3,'Step 2_Revenue2'!$H26=""),0,IF('Step 2_Revenue2'!$I26+ 'Step 2_Revenue2'!$H26 - 1&gt;=BD$3,('Step 2_Revenue2'!$D26*((1-'Step 2_Revenue2'!$F26)^(BD$3-'Step 2_Revenue2'!$H26))*'Step 2_Revenue2'!$E26*((1+'Step 2_Revenue2'!$G26)^(BD$3-1))), 0)))</f>
        <v/>
      </c>
      <c r="BE4" s="54" t="str">
        <f>IF(BE$3="","",IF(OR('Step 2_Revenue2'!$H26&gt;BE$3,'Step 2_Revenue2'!$H26=""),0,IF('Step 2_Revenue2'!$I26+ 'Step 2_Revenue2'!$H26 - 1&gt;=BE$3,('Step 2_Revenue2'!$D26*((1-'Step 2_Revenue2'!$F26)^(BE$3-'Step 2_Revenue2'!$H26))*'Step 2_Revenue2'!$E26*((1+'Step 2_Revenue2'!$G26)^(BE$3-1))), 0)))</f>
        <v/>
      </c>
      <c r="BF4" s="54" t="str">
        <f>IF(BF$3="","",IF(OR('Step 2_Revenue2'!$H26&gt;BF$3,'Step 2_Revenue2'!$H26=""),0,IF('Step 2_Revenue2'!$I26+ 'Step 2_Revenue2'!$H26 - 1&gt;=BF$3,('Step 2_Revenue2'!$D26*((1-'Step 2_Revenue2'!$F26)^(BF$3-'Step 2_Revenue2'!$H26))*'Step 2_Revenue2'!$E26*((1+'Step 2_Revenue2'!$G26)^(BF$3-1))), 0)))</f>
        <v/>
      </c>
      <c r="BG4" s="54" t="str">
        <f>IF(BG$3="","",IF(OR('Step 2_Revenue2'!$H26&gt;BG$3,'Step 2_Revenue2'!$H26=""),0,IF('Step 2_Revenue2'!$I26+ 'Step 2_Revenue2'!$H26 - 1&gt;=BG$3,('Step 2_Revenue2'!$D26*((1-'Step 2_Revenue2'!$F26)^(BG$3-'Step 2_Revenue2'!$H26))*'Step 2_Revenue2'!$E26*((1+'Step 2_Revenue2'!$G26)^(BG$3-1))), 0)))</f>
        <v/>
      </c>
      <c r="BH4" s="54" t="str">
        <f>IF(BH$3="","",IF(OR('Step 2_Revenue2'!$H26&gt;BH$3,'Step 2_Revenue2'!$H26=""),0,IF('Step 2_Revenue2'!$I26+ 'Step 2_Revenue2'!$H26 - 1&gt;=BH$3,('Step 2_Revenue2'!$D26*((1-'Step 2_Revenue2'!$F26)^(BH$3-'Step 2_Revenue2'!$H26))*'Step 2_Revenue2'!$E26*((1+'Step 2_Revenue2'!$G26)^(BH$3-1))), 0)))</f>
        <v/>
      </c>
      <c r="BI4" s="54" t="str">
        <f>IF(BI$3="","",IF(OR('Step 2_Revenue2'!$H26&gt;BI$3,'Step 2_Revenue2'!$H26=""),0,IF('Step 2_Revenue2'!$I26+ 'Step 2_Revenue2'!$H26 - 1&gt;=BI$3,('Step 2_Revenue2'!$D26*((1-'Step 2_Revenue2'!$F26)^(BI$3-'Step 2_Revenue2'!$H26))*'Step 2_Revenue2'!$E26*((1+'Step 2_Revenue2'!$G26)^(BI$3-1))), 0)))</f>
        <v/>
      </c>
      <c r="BJ4" s="54" t="str">
        <f>IF(BJ$3="","",IF(OR('Step 2_Revenue2'!$H26&gt;BJ$3,'Step 2_Revenue2'!$H26=""),0,IF('Step 2_Revenue2'!$I26+ 'Step 2_Revenue2'!$H26 - 1&gt;=BJ$3,('Step 2_Revenue2'!$D26*((1-'Step 2_Revenue2'!$F26)^(BJ$3-'Step 2_Revenue2'!$H26))*'Step 2_Revenue2'!$E26*((1+'Step 2_Revenue2'!$G26)^(BJ$3-1))), 0)))</f>
        <v/>
      </c>
      <c r="BK4" s="54" t="str">
        <f>IF(BK$3="","",IF(OR('Step 2_Revenue2'!$H26&gt;BK$3,'Step 2_Revenue2'!$H26=""),0,IF('Step 2_Revenue2'!$I26+ 'Step 2_Revenue2'!$H26 - 1&gt;=BK$3,('Step 2_Revenue2'!$D26*((1-'Step 2_Revenue2'!$F26)^(BK$3-'Step 2_Revenue2'!$H26))*'Step 2_Revenue2'!$E26*((1+'Step 2_Revenue2'!$G26)^(BK$3-1))), 0)))</f>
        <v/>
      </c>
      <c r="BL4" s="54" t="str">
        <f>IF(BL$3="","",IF(OR('Step 2_Revenue2'!$H26&gt;BL$3,'Step 2_Revenue2'!$H26=""),0,IF('Step 2_Revenue2'!$I26+ 'Step 2_Revenue2'!$H26 - 1&gt;=BL$3,('Step 2_Revenue2'!$D26*((1-'Step 2_Revenue2'!$F26)^(BL$3-'Step 2_Revenue2'!$H26))*'Step 2_Revenue2'!$E26*((1+'Step 2_Revenue2'!$G26)^(BL$3-1))), 0)))</f>
        <v/>
      </c>
      <c r="BM4" s="54" t="str">
        <f>IF(BM$3="","",IF(OR('Step 2_Revenue2'!$H26&gt;BM$3,'Step 2_Revenue2'!$H26=""),0,IF('Step 2_Revenue2'!$I26+ 'Step 2_Revenue2'!$H26 - 1&gt;=BM$3,('Step 2_Revenue2'!$D26*((1-'Step 2_Revenue2'!$F26)^(BM$3-'Step 2_Revenue2'!$H26))*'Step 2_Revenue2'!$E26*((1+'Step 2_Revenue2'!$G26)^(BM$3-1))), 0)))</f>
        <v/>
      </c>
      <c r="BN4" s="54" t="str">
        <f>IF(BN$3="","",IF(OR('Step 2_Revenue2'!$H26&gt;BN$3,'Step 2_Revenue2'!$H26=""),0,IF('Step 2_Revenue2'!$I26+ 'Step 2_Revenue2'!$H26 - 1&gt;=BN$3,('Step 2_Revenue2'!$D26*((1-'Step 2_Revenue2'!$F26)^(BN$3-'Step 2_Revenue2'!$H26))*'Step 2_Revenue2'!$E26*((1+'Step 2_Revenue2'!$G26)^(BN$3-1))), 0)))</f>
        <v/>
      </c>
      <c r="BO4" s="54" t="str">
        <f>IF(BO$3="","",IF(OR('Step 2_Revenue2'!$H26&gt;BO$3,'Step 2_Revenue2'!$H26=""),0,IF('Step 2_Revenue2'!$I26+ 'Step 2_Revenue2'!$H26 - 1&gt;=BO$3,('Step 2_Revenue2'!$D26*((1-'Step 2_Revenue2'!$F26)^(BO$3-'Step 2_Revenue2'!$H26))*'Step 2_Revenue2'!$E26*((1+'Step 2_Revenue2'!$G26)^(BO$3-1))), 0)))</f>
        <v/>
      </c>
      <c r="BP4" s="54" t="str">
        <f>IF(BP$3="","",IF(OR('Step 2_Revenue2'!$H26&gt;BP$3,'Step 2_Revenue2'!$H26=""),0,IF('Step 2_Revenue2'!$I26+ 'Step 2_Revenue2'!$H26 - 1&gt;=BP$3,('Step 2_Revenue2'!$D26*((1-'Step 2_Revenue2'!$F26)^(BP$3-'Step 2_Revenue2'!$H26))*'Step 2_Revenue2'!$E26*((1+'Step 2_Revenue2'!$G26)^(BP$3-1))), 0)))</f>
        <v/>
      </c>
      <c r="BQ4" s="54" t="str">
        <f>IF(BQ$3="","",IF(OR('Step 2_Revenue2'!$H26&gt;BQ$3,'Step 2_Revenue2'!$H26=""),0,IF('Step 2_Revenue2'!$I26+ 'Step 2_Revenue2'!$H26 - 1&gt;=BQ$3,('Step 2_Revenue2'!$D26*((1-'Step 2_Revenue2'!$F26)^(BQ$3-'Step 2_Revenue2'!$H26))*'Step 2_Revenue2'!$E26*((1+'Step 2_Revenue2'!$G26)^(BQ$3-1))), 0)))</f>
        <v/>
      </c>
      <c r="BR4" s="54" t="str">
        <f>IF(BR$3="","",IF(OR('Step 2_Revenue2'!$H26&gt;BR$3,'Step 2_Revenue2'!$H26=""),0,IF('Step 2_Revenue2'!$I26+ 'Step 2_Revenue2'!$H26 - 1&gt;=BR$3,('Step 2_Revenue2'!$D26*((1-'Step 2_Revenue2'!$F26)^(BR$3-'Step 2_Revenue2'!$H26))*'Step 2_Revenue2'!$E26*((1+'Step 2_Revenue2'!$G26)^(BR$3-1))), 0)))</f>
        <v/>
      </c>
      <c r="BS4" s="54" t="str">
        <f>IF(BS$3="","",IF(OR('Step 2_Revenue2'!$H26&gt;BS$3,'Step 2_Revenue2'!$H26=""),0,IF('Step 2_Revenue2'!$I26+ 'Step 2_Revenue2'!$H26 - 1&gt;=BS$3,('Step 2_Revenue2'!$D26*((1-'Step 2_Revenue2'!$F26)^(BS$3-'Step 2_Revenue2'!$H26))*'Step 2_Revenue2'!$E26*((1+'Step 2_Revenue2'!$G26)^(BS$3-1))), 0)))</f>
        <v/>
      </c>
      <c r="BT4" s="54" t="str">
        <f>IF(BT$3="","",IF(OR('Step 2_Revenue2'!$H26&gt;BT$3,'Step 2_Revenue2'!$H26=""),0,IF('Step 2_Revenue2'!$I26+ 'Step 2_Revenue2'!$H26 - 1&gt;=BT$3,('Step 2_Revenue2'!$D26*((1-'Step 2_Revenue2'!$F26)^(BT$3-'Step 2_Revenue2'!$H26))*'Step 2_Revenue2'!$E26*((1+'Step 2_Revenue2'!$G26)^(BT$3-1))), 0)))</f>
        <v/>
      </c>
      <c r="BU4" s="54" t="str">
        <f>IF(BU$3="","",IF(OR('Step 2_Revenue2'!$H26&gt;BU$3,'Step 2_Revenue2'!$H26=""),0,IF('Step 2_Revenue2'!$I26+ 'Step 2_Revenue2'!$H26 - 1&gt;=BU$3,('Step 2_Revenue2'!$D26*((1-'Step 2_Revenue2'!$F26)^(BU$3-'Step 2_Revenue2'!$H26))*'Step 2_Revenue2'!$E26*((1+'Step 2_Revenue2'!$G26)^(BU$3-1))), 0)))</f>
        <v/>
      </c>
      <c r="BV4" s="54" t="str">
        <f>IF(BV$3="","",IF(OR('Step 2_Revenue2'!$H26&gt;BV$3,'Step 2_Revenue2'!$H26=""),0,IF('Step 2_Revenue2'!$I26+ 'Step 2_Revenue2'!$H26 - 1&gt;=BV$3,('Step 2_Revenue2'!$D26*((1-'Step 2_Revenue2'!$F26)^(BV$3-'Step 2_Revenue2'!$H26))*'Step 2_Revenue2'!$E26*((1+'Step 2_Revenue2'!$G26)^(BV$3-1))), 0)))</f>
        <v/>
      </c>
      <c r="BW4" s="54" t="str">
        <f>IF(BW$3="","",IF(OR('Step 2_Revenue2'!$H26&gt;BW$3,'Step 2_Revenue2'!$H26=""),0,IF('Step 2_Revenue2'!$I26+ 'Step 2_Revenue2'!$H26 - 1&gt;=BW$3,('Step 2_Revenue2'!$D26*((1-'Step 2_Revenue2'!$F26)^(BW$3-'Step 2_Revenue2'!$H26))*'Step 2_Revenue2'!$E26*((1+'Step 2_Revenue2'!$G26)^(BW$3-1))), 0)))</f>
        <v/>
      </c>
      <c r="BX4" s="54" t="str">
        <f>IF(BX$3="","",IF(OR('Step 2_Revenue2'!$H26&gt;BX$3,'Step 2_Revenue2'!$H26=""),0,IF('Step 2_Revenue2'!$I26+ 'Step 2_Revenue2'!$H26 - 1&gt;=BX$3,('Step 2_Revenue2'!$D26*((1-'Step 2_Revenue2'!$F26)^(BX$3-'Step 2_Revenue2'!$H26))*'Step 2_Revenue2'!$E26*((1+'Step 2_Revenue2'!$G26)^(BX$3-1))), 0)))</f>
        <v/>
      </c>
      <c r="BY4" s="54" t="str">
        <f>IF(BY$3="","",IF(OR('Step 2_Revenue2'!$H26&gt;BY$3,'Step 2_Revenue2'!$H26=""),0,IF('Step 2_Revenue2'!$I26+ 'Step 2_Revenue2'!$H26 - 1&gt;=BY$3,('Step 2_Revenue2'!$D26*((1-'Step 2_Revenue2'!$F26)^(BY$3-'Step 2_Revenue2'!$H26))*'Step 2_Revenue2'!$E26*((1+'Step 2_Revenue2'!$G26)^(BY$3-1))), 0)))</f>
        <v/>
      </c>
      <c r="BZ4" s="54" t="str">
        <f>IF(BZ$3="","",IF(OR('Step 2_Revenue2'!$H26&gt;BZ$3,'Step 2_Revenue2'!$H26=""),0,IF('Step 2_Revenue2'!$I26+ 'Step 2_Revenue2'!$H26 - 1&gt;=BZ$3,('Step 2_Revenue2'!$D26*((1-'Step 2_Revenue2'!$F26)^(BZ$3-'Step 2_Revenue2'!$H26))*'Step 2_Revenue2'!$E26*((1+'Step 2_Revenue2'!$G26)^(BZ$3-1))), 0)))</f>
        <v/>
      </c>
      <c r="CA4" s="54" t="str">
        <f>IF(CA$3="","",IF(OR('Step 2_Revenue2'!$H26&gt;CA$3,'Step 2_Revenue2'!$H26=""),0,IF('Step 2_Revenue2'!$I26+ 'Step 2_Revenue2'!$H26 - 1&gt;=CA$3,('Step 2_Revenue2'!$D26*((1-'Step 2_Revenue2'!$F26)^(CA$3-'Step 2_Revenue2'!$H26))*'Step 2_Revenue2'!$E26*((1+'Step 2_Revenue2'!$G26)^(CA$3-1))), 0)))</f>
        <v/>
      </c>
      <c r="CB4" s="54" t="str">
        <f>IF(CB$3="","",IF(OR('Step 2_Revenue2'!$H26&gt;CB$3,'Step 2_Revenue2'!$H26=""),0,IF('Step 2_Revenue2'!$I26+ 'Step 2_Revenue2'!$H26 - 1&gt;=CB$3,('Step 2_Revenue2'!$D26*((1-'Step 2_Revenue2'!$F26)^(CB$3-'Step 2_Revenue2'!$H26))*'Step 2_Revenue2'!$E26*((1+'Step 2_Revenue2'!$G26)^(CB$3-1))), 0)))</f>
        <v/>
      </c>
      <c r="CC4" s="54" t="str">
        <f>IF(CC$3="","",IF(OR('Step 2_Revenue2'!$H26&gt;CC$3,'Step 2_Revenue2'!$H26=""),0,IF('Step 2_Revenue2'!$I26+ 'Step 2_Revenue2'!$H26 - 1&gt;=CC$3,('Step 2_Revenue2'!$D26*((1-'Step 2_Revenue2'!$F26)^(CC$3-'Step 2_Revenue2'!$H26))*'Step 2_Revenue2'!$E26*((1+'Step 2_Revenue2'!$G26)^(CC$3-1))), 0)))</f>
        <v/>
      </c>
      <c r="CD4" s="54" t="str">
        <f>IF(CD$3="","",IF(OR('Step 2_Revenue2'!$H26&gt;CD$3,'Step 2_Revenue2'!$H26=""),0,IF('Step 2_Revenue2'!$I26+ 'Step 2_Revenue2'!$H26 - 1&gt;=CD$3,('Step 2_Revenue2'!$D26*((1-'Step 2_Revenue2'!$F26)^(CD$3-'Step 2_Revenue2'!$H26))*'Step 2_Revenue2'!$E26*((1+'Step 2_Revenue2'!$G26)^(CD$3-1))), 0)))</f>
        <v/>
      </c>
      <c r="CE4" s="54" t="str">
        <f>IF(CE$3="","",IF(OR('Step 2_Revenue2'!$H26&gt;CE$3,'Step 2_Revenue2'!$H26=""),0,IF('Step 2_Revenue2'!$I26+ 'Step 2_Revenue2'!$H26 - 1&gt;=CE$3,('Step 2_Revenue2'!$D26*((1-'Step 2_Revenue2'!$F26)^(CE$3-'Step 2_Revenue2'!$H26))*'Step 2_Revenue2'!$E26*((1+'Step 2_Revenue2'!$G26)^(CE$3-1))), 0)))</f>
        <v/>
      </c>
      <c r="CF4" s="54" t="str">
        <f>IF(CF$3="","",IF(OR('Step 2_Revenue2'!$H26&gt;CF$3,'Step 2_Revenue2'!$H26=""),0,IF('Step 2_Revenue2'!$I26+ 'Step 2_Revenue2'!$H26 - 1&gt;=CF$3,('Step 2_Revenue2'!$D26*((1-'Step 2_Revenue2'!$F26)^(CF$3-'Step 2_Revenue2'!$H26))*'Step 2_Revenue2'!$E26*((1+'Step 2_Revenue2'!$G26)^(CF$3-1))), 0)))</f>
        <v/>
      </c>
      <c r="CG4" s="54" t="str">
        <f>IF(CG$3="","",IF(OR('Step 2_Revenue2'!$H26&gt;CG$3,'Step 2_Revenue2'!$H26=""),0,IF('Step 2_Revenue2'!$I26+ 'Step 2_Revenue2'!$H26 - 1&gt;=CG$3,('Step 2_Revenue2'!$D26*((1-'Step 2_Revenue2'!$F26)^(CG$3-'Step 2_Revenue2'!$H26))*'Step 2_Revenue2'!$E26*((1+'Step 2_Revenue2'!$G26)^(CG$3-1))), 0)))</f>
        <v/>
      </c>
      <c r="CH4" s="54" t="str">
        <f>IF(CH$3="","",IF(OR('Step 2_Revenue2'!$H26&gt;CH$3,'Step 2_Revenue2'!$H26=""),0,IF('Step 2_Revenue2'!$I26+ 'Step 2_Revenue2'!$H26 - 1&gt;=CH$3,('Step 2_Revenue2'!$D26*((1-'Step 2_Revenue2'!$F26)^(CH$3-'Step 2_Revenue2'!$H26))*'Step 2_Revenue2'!$E26*((1+'Step 2_Revenue2'!$G26)^(CH$3-1))), 0)))</f>
        <v/>
      </c>
      <c r="CI4" s="54" t="str">
        <f>IF(CI$3="","",IF(OR('Step 2_Revenue2'!$H26&gt;CI$3,'Step 2_Revenue2'!$H26=""),0,IF('Step 2_Revenue2'!$I26+ 'Step 2_Revenue2'!$H26 - 1&gt;=CI$3,('Step 2_Revenue2'!$D26*((1-'Step 2_Revenue2'!$F26)^(CI$3-'Step 2_Revenue2'!$H26))*'Step 2_Revenue2'!$E26*((1+'Step 2_Revenue2'!$G26)^(CI$3-1))), 0)))</f>
        <v/>
      </c>
      <c r="CJ4" s="54" t="str">
        <f>IF(CJ$3="","",IF(OR('Step 2_Revenue2'!$H26&gt;CJ$3,'Step 2_Revenue2'!$H26=""),0,IF('Step 2_Revenue2'!$I26+ 'Step 2_Revenue2'!$H26 - 1&gt;=CJ$3,('Step 2_Revenue2'!$D26*((1-'Step 2_Revenue2'!$F26)^(CJ$3-'Step 2_Revenue2'!$H26))*'Step 2_Revenue2'!$E26*((1+'Step 2_Revenue2'!$G26)^(CJ$3-1))), 0)))</f>
        <v/>
      </c>
      <c r="CK4" s="54" t="str">
        <f>IF(CK$3="","",IF(OR('Step 2_Revenue2'!$H26&gt;CK$3,'Step 2_Revenue2'!$H26=""),0,IF('Step 2_Revenue2'!$I26+ 'Step 2_Revenue2'!$H26 - 1&gt;=CK$3,('Step 2_Revenue2'!$D26*((1-'Step 2_Revenue2'!$F26)^(CK$3-'Step 2_Revenue2'!$H26))*'Step 2_Revenue2'!$E26*((1+'Step 2_Revenue2'!$G26)^(CK$3-1))), 0)))</f>
        <v/>
      </c>
      <c r="CL4" s="54" t="str">
        <f>IF(CL$3="","",IF(OR('Step 2_Revenue2'!$H26&gt;CL$3,'Step 2_Revenue2'!$H26=""),0,IF('Step 2_Revenue2'!$I26+ 'Step 2_Revenue2'!$H26 - 1&gt;=CL$3,('Step 2_Revenue2'!$D26*((1-'Step 2_Revenue2'!$F26)^(CL$3-'Step 2_Revenue2'!$H26))*'Step 2_Revenue2'!$E26*((1+'Step 2_Revenue2'!$G26)^(CL$3-1))), 0)))</f>
        <v/>
      </c>
      <c r="CM4" s="54" t="str">
        <f>IF(CM$3="","",IF(OR('Step 2_Revenue2'!$H26&gt;CM$3,'Step 2_Revenue2'!$H26=""),0,IF('Step 2_Revenue2'!$I26+ 'Step 2_Revenue2'!$H26 - 1&gt;=CM$3,('Step 2_Revenue2'!$D26*((1-'Step 2_Revenue2'!$F26)^(CM$3-'Step 2_Revenue2'!$H26))*'Step 2_Revenue2'!$E26*((1+'Step 2_Revenue2'!$G26)^(CM$3-1))), 0)))</f>
        <v/>
      </c>
      <c r="CN4" s="54" t="str">
        <f>IF(CN$3="","",IF(OR('Step 2_Revenue2'!$H26&gt;CN$3,'Step 2_Revenue2'!$H26=""),0,IF('Step 2_Revenue2'!$I26+ 'Step 2_Revenue2'!$H26 - 1&gt;=CN$3,('Step 2_Revenue2'!$D26*((1-'Step 2_Revenue2'!$F26)^(CN$3-'Step 2_Revenue2'!$H26))*'Step 2_Revenue2'!$E26*((1+'Step 2_Revenue2'!$G26)^(CN$3-1))), 0)))</f>
        <v/>
      </c>
      <c r="CO4" s="54" t="str">
        <f>IF(CO$3="","",IF(OR('Step 2_Revenue2'!$H26&gt;CO$3,'Step 2_Revenue2'!$H26=""),0,IF('Step 2_Revenue2'!$I26+ 'Step 2_Revenue2'!$H26 - 1&gt;=CO$3,('Step 2_Revenue2'!$D26*((1-'Step 2_Revenue2'!$F26)^(CO$3-'Step 2_Revenue2'!$H26))*'Step 2_Revenue2'!$E26*((1+'Step 2_Revenue2'!$G26)^(CO$3-1))), 0)))</f>
        <v/>
      </c>
      <c r="CP4" s="54" t="str">
        <f>IF(CP$3="","",IF(OR('Step 2_Revenue2'!$H26&gt;CP$3,'Step 2_Revenue2'!$H26=""),0,IF('Step 2_Revenue2'!$I26+ 'Step 2_Revenue2'!$H26 - 1&gt;=CP$3,('Step 2_Revenue2'!$D26*((1-'Step 2_Revenue2'!$F26)^(CP$3-'Step 2_Revenue2'!$H26))*'Step 2_Revenue2'!$E26*((1+'Step 2_Revenue2'!$G26)^(CP$3-1))), 0)))</f>
        <v/>
      </c>
      <c r="CQ4" s="54" t="str">
        <f>IF(CQ$3="","",IF(OR('Step 2_Revenue2'!$H26&gt;CQ$3,'Step 2_Revenue2'!$H26=""),0,IF('Step 2_Revenue2'!$I26+ 'Step 2_Revenue2'!$H26 - 1&gt;=CQ$3,('Step 2_Revenue2'!$D26*((1-'Step 2_Revenue2'!$F26)^(CQ$3-'Step 2_Revenue2'!$H26))*'Step 2_Revenue2'!$E26*((1+'Step 2_Revenue2'!$G26)^(CQ$3-1))), 0)))</f>
        <v/>
      </c>
      <c r="CR4" s="54" t="str">
        <f>IF(CR$3="","",IF(OR('Step 2_Revenue2'!$H26&gt;CR$3,'Step 2_Revenue2'!$H26=""),0,IF('Step 2_Revenue2'!$I26+ 'Step 2_Revenue2'!$H26 - 1&gt;=CR$3,('Step 2_Revenue2'!$D26*((1-'Step 2_Revenue2'!$F26)^(CR$3-'Step 2_Revenue2'!$H26))*'Step 2_Revenue2'!$E26*((1+'Step 2_Revenue2'!$G26)^(CR$3-1))), 0)))</f>
        <v/>
      </c>
      <c r="CS4" s="54" t="str">
        <f>IF(CS$3="","",IF(OR('Step 2_Revenue2'!$H26&gt;CS$3,'Step 2_Revenue2'!$H26=""),0,IF('Step 2_Revenue2'!$I26+ 'Step 2_Revenue2'!$H26 - 1&gt;=CS$3,('Step 2_Revenue2'!$D26*((1-'Step 2_Revenue2'!$F26)^(CS$3-'Step 2_Revenue2'!$H26))*'Step 2_Revenue2'!$E26*((1+'Step 2_Revenue2'!$G26)^(CS$3-1))), 0)))</f>
        <v/>
      </c>
      <c r="CT4" s="54" t="str">
        <f>IF(CT$3="","",IF(OR('Step 2_Revenue2'!$H26&gt;CT$3,'Step 2_Revenue2'!$H26=""),0,IF('Step 2_Revenue2'!$I26+ 'Step 2_Revenue2'!$H26 - 1&gt;=CT$3,('Step 2_Revenue2'!$D26*((1-'Step 2_Revenue2'!$F26)^(CT$3-'Step 2_Revenue2'!$H26))*'Step 2_Revenue2'!$E26*((1+'Step 2_Revenue2'!$G26)^(CT$3-1))), 0)))</f>
        <v/>
      </c>
      <c r="CU4" s="54" t="str">
        <f>IF(CU$3="","",IF(OR('Step 2_Revenue2'!$H26&gt;CU$3,'Step 2_Revenue2'!$H26=""),0,IF('Step 2_Revenue2'!$I26+ 'Step 2_Revenue2'!$H26 - 1&gt;=CU$3,('Step 2_Revenue2'!$D26*((1-'Step 2_Revenue2'!$F26)^(CU$3-'Step 2_Revenue2'!$H26))*'Step 2_Revenue2'!$E26*((1+'Step 2_Revenue2'!$G26)^(CU$3-1))), 0)))</f>
        <v/>
      </c>
      <c r="CV4" s="54" t="str">
        <f>IF(CV$3="","",IF(OR('Step 2_Revenue2'!$H26&gt;CV$3,'Step 2_Revenue2'!$H26=""),0,IF('Step 2_Revenue2'!$I26+ 'Step 2_Revenue2'!$H26 - 1&gt;=CV$3,('Step 2_Revenue2'!$D26*((1-'Step 2_Revenue2'!$F26)^(CV$3-'Step 2_Revenue2'!$H26))*'Step 2_Revenue2'!$E26*((1+'Step 2_Revenue2'!$G26)^(CV$3-1))), 0)))</f>
        <v/>
      </c>
      <c r="CW4" s="54" t="str">
        <f>IF(CW$3="","",IF(OR('Step 2_Revenue2'!$H26&gt;CW$3,'Step 2_Revenue2'!$H26=""),0,IF('Step 2_Revenue2'!$I26+ 'Step 2_Revenue2'!$H26 - 1&gt;=CW$3,('Step 2_Revenue2'!$D26*((1-'Step 2_Revenue2'!$F26)^(CW$3-'Step 2_Revenue2'!$H26))*'Step 2_Revenue2'!$E26*((1+'Step 2_Revenue2'!$G26)^(CW$3-1))), 0)))</f>
        <v/>
      </c>
      <c r="CX4" s="54" t="str">
        <f>IF(CX$3="","",IF(OR('Step 2_Revenue2'!$H26&gt;CX$3,'Step 2_Revenue2'!$H26=""),0,IF('Step 2_Revenue2'!$I26+ 'Step 2_Revenue2'!$H26 - 1&gt;=CX$3,('Step 2_Revenue2'!$D26*((1-'Step 2_Revenue2'!$F26)^(CX$3-'Step 2_Revenue2'!$H26))*'Step 2_Revenue2'!$E26*((1+'Step 2_Revenue2'!$G26)^(CX$3-1))), 0)))</f>
        <v/>
      </c>
      <c r="CY4" s="54" t="str">
        <f>IF(CY$3="","",IF(OR('Step 2_Revenue2'!$H26&gt;CY$3,'Step 2_Revenue2'!$H26=""),0,IF('Step 2_Revenue2'!$I26+ 'Step 2_Revenue2'!$H26 - 1&gt;=CY$3,('Step 2_Revenue2'!$D26*((1-'Step 2_Revenue2'!$F26)^(CY$3-'Step 2_Revenue2'!$H26))*'Step 2_Revenue2'!$E26*((1+'Step 2_Revenue2'!$G26)^(CY$3-1))), 0)))</f>
        <v/>
      </c>
      <c r="CZ4" s="54" t="str">
        <f>IF(CZ$3="","",IF(OR('Step 2_Revenue2'!$H26&gt;CZ$3,'Step 2_Revenue2'!$H26=""),0,IF('Step 2_Revenue2'!$I26+ 'Step 2_Revenue2'!$H26 - 1&gt;=CZ$3,('Step 2_Revenue2'!$D26*((1-'Step 2_Revenue2'!$F26)^(CZ$3-'Step 2_Revenue2'!$H26))*'Step 2_Revenue2'!$E26*((1+'Step 2_Revenue2'!$G26)^(CZ$3-1))), 0)))</f>
        <v/>
      </c>
      <c r="DA4" s="54" t="str">
        <f>IF(DA$3="","",IF(OR('Step 2_Revenue2'!$H26&gt;DA$3,'Step 2_Revenue2'!$H26=""),0,IF('Step 2_Revenue2'!$I26+ 'Step 2_Revenue2'!$H26 - 1&gt;=DA$3,('Step 2_Revenue2'!$D26*((1-'Step 2_Revenue2'!$F26)^(DA$3-'Step 2_Revenue2'!$H26))*'Step 2_Revenue2'!$E26*((1+'Step 2_Revenue2'!$G26)^(DA$3-1))), 0)))</f>
        <v/>
      </c>
      <c r="DB4" s="54" t="str">
        <f>IF(DB$3="","",IF(OR('Step 2_Revenue2'!$H26&gt;DB$3,'Step 2_Revenue2'!$H26=""),0,IF('Step 2_Revenue2'!$I26+ 'Step 2_Revenue2'!$H26 - 1&gt;=DB$3,('Step 2_Revenue2'!$D26*((1-'Step 2_Revenue2'!$F26)^(DB$3-'Step 2_Revenue2'!$H26))*'Step 2_Revenue2'!$E26*((1+'Step 2_Revenue2'!$G26)^(DB$3-1))), 0)))</f>
        <v/>
      </c>
      <c r="DC4" s="7"/>
    </row>
    <row r="5" spans="1:107" s="6" customFormat="1" x14ac:dyDescent="0.25">
      <c r="A5" s="27">
        <f t="shared" ref="A5:A33" si="0">SUM(F5:DB5)</f>
        <v>1227232.8805807936</v>
      </c>
      <c r="B5" s="14" t="str">
        <f>IF('Step 2_Revenue2'!C27&gt;0,'Step 2_Revenue2'!B27,"")</f>
        <v xml:space="preserve">Stage 7: Use (and Operation)  </v>
      </c>
      <c r="C5" s="14"/>
      <c r="D5" s="14">
        <f>IF('Step 2_Revenue2'!D27&gt;0,IF('Step 2_Revenue2'!H27+'Step 2_Revenue2'!I27&gt;'Step 1_Expenditure2'!$C$20,'Step 1_Expenditure2'!$C$20,'Step 2_Revenue2'!H27+'Step 2_Revenue2'!I27),"")</f>
        <v>20</v>
      </c>
      <c r="E5" s="14" t="str">
        <f>IF('Step 2_Revenue2'!D27&gt;0,'Step 2_Revenue2'!C27,"")</f>
        <v>Dynamic Containment</v>
      </c>
      <c r="F5" s="54">
        <f>IF(F$3="","",IF(OR('Step 2_Revenue2'!$H27&gt;F$3,'Step 2_Revenue2'!$H27=""),0,IF('Step 2_Revenue2'!$I27+ 'Step 2_Revenue2'!$H27 - 1&gt;=F$3, ('Step 2_Revenue2'!$D27*((1-'Step 2_Revenue2'!$F27)^(F$3-'Step 2_Revenue2'!$H27))*'Step 2_Revenue2'!$E27*((1+'Step 2_Revenue2'!$G27)^(F$3))), 0)))</f>
        <v>0</v>
      </c>
      <c r="G5" s="54">
        <f>IF(G$3="","",IF(OR('Step 2_Revenue2'!$H27&gt;G$3,'Step 2_Revenue2'!$H27=""),0,IF('Step 2_Revenue2'!$I27+ 'Step 2_Revenue2'!$H27 - 1&gt;=G$3,('Step 2_Revenue2'!$D27*((1-'Step 2_Revenue2'!$F27)^(G$3-'Step 2_Revenue2'!$H27))*'Step 2_Revenue2'!$E27*((1+'Step 2_Revenue2'!$G27)^(G$3-1))), 0)))</f>
        <v>0</v>
      </c>
      <c r="H5" s="54">
        <f>IF(H$3="","",IF(OR('Step 2_Revenue2'!$H27&gt;H$3,'Step 2_Revenue2'!$H27=""),0,IF('Step 2_Revenue2'!$I27+ 'Step 2_Revenue2'!$H27 - 1&gt;=H$3,('Step 2_Revenue2'!$D27*((1-'Step 2_Revenue2'!$F27)^(H$3-'Step 2_Revenue2'!$H27))*'Step 2_Revenue2'!$E27*((1+'Step 2_Revenue2'!$G27)^(H$3-1))), 0)))</f>
        <v>51249.999999999993</v>
      </c>
      <c r="I5" s="54">
        <f>IF(I$3="","",IF(OR('Step 2_Revenue2'!$H27&gt;I$3,'Step 2_Revenue2'!$H27=""),0,IF('Step 2_Revenue2'!$I27+ 'Step 2_Revenue2'!$H27 - 1&gt;=I$3,('Step 2_Revenue2'!$D27*((1-'Step 2_Revenue2'!$F27)^(I$3-'Step 2_Revenue2'!$H27))*'Step 2_Revenue2'!$E27*((1+'Step 2_Revenue2'!$G27)^(I$3-1))), 0)))</f>
        <v>52531.249999999993</v>
      </c>
      <c r="J5" s="54">
        <f>IF(J$3="","",IF(OR('Step 2_Revenue2'!$H27&gt;J$3,'Step 2_Revenue2'!$H27=""),0,IF('Step 2_Revenue2'!$I27+ 'Step 2_Revenue2'!$H27 - 1&gt;=J$3,('Step 2_Revenue2'!$D27*((1-'Step 2_Revenue2'!$F27)^(J$3-'Step 2_Revenue2'!$H27))*'Step 2_Revenue2'!$E27*((1+'Step 2_Revenue2'!$G27)^(J$3-1))), 0)))</f>
        <v>53844.531249999993</v>
      </c>
      <c r="K5" s="54">
        <f>IF(K$3="","",IF(OR('Step 2_Revenue2'!$H27&gt;K$3,'Step 2_Revenue2'!$H27=""),0,IF('Step 2_Revenue2'!$I27+ 'Step 2_Revenue2'!$H27 - 1&gt;=K$3,('Step 2_Revenue2'!$D27*((1-'Step 2_Revenue2'!$F27)^(K$3-'Step 2_Revenue2'!$H27))*'Step 2_Revenue2'!$E27*((1+'Step 2_Revenue2'!$G27)^(K$3-1))), 0)))</f>
        <v>55190.644531249985</v>
      </c>
      <c r="L5" s="54">
        <f>IF(L$3="","",IF(OR('Step 2_Revenue2'!$H27&gt;L$3,'Step 2_Revenue2'!$H27=""),0,IF('Step 2_Revenue2'!$I27+ 'Step 2_Revenue2'!$H27 - 1&gt;=L$3,('Step 2_Revenue2'!$D27*((1-'Step 2_Revenue2'!$F27)^(L$3-'Step 2_Revenue2'!$H27))*'Step 2_Revenue2'!$E27*((1+'Step 2_Revenue2'!$G27)^(L$3-1))), 0)))</f>
        <v>56570.410644531235</v>
      </c>
      <c r="M5" s="54">
        <f>IF(M$3="","",IF(OR('Step 2_Revenue2'!$H27&gt;M$3,'Step 2_Revenue2'!$H27=""),0,IF('Step 2_Revenue2'!$I27+ 'Step 2_Revenue2'!$H27 - 1&gt;=M$3,('Step 2_Revenue2'!$D27*((1-'Step 2_Revenue2'!$F27)^(M$3-'Step 2_Revenue2'!$H27))*'Step 2_Revenue2'!$E27*((1+'Step 2_Revenue2'!$G27)^(M$3-1))), 0)))</f>
        <v>57984.670910644512</v>
      </c>
      <c r="N5" s="54">
        <f>IF(N$3="","",IF(OR('Step 2_Revenue2'!$H27&gt;N$3,'Step 2_Revenue2'!$H27=""),0,IF('Step 2_Revenue2'!$I27+ 'Step 2_Revenue2'!$H27 - 1&gt;=N$3,('Step 2_Revenue2'!$D27*((1-'Step 2_Revenue2'!$F27)^(N$3-'Step 2_Revenue2'!$H27))*'Step 2_Revenue2'!$E27*((1+'Step 2_Revenue2'!$G27)^(N$3-1))), 0)))</f>
        <v>59434.287683410628</v>
      </c>
      <c r="O5" s="54">
        <f>IF(O$3="","",IF(OR('Step 2_Revenue2'!$H27&gt;O$3,'Step 2_Revenue2'!$H27=""),0,IF('Step 2_Revenue2'!$I27+ 'Step 2_Revenue2'!$H27 - 1&gt;=O$3,('Step 2_Revenue2'!$D27*((1-'Step 2_Revenue2'!$F27)^(O$3-'Step 2_Revenue2'!$H27))*'Step 2_Revenue2'!$E27*((1+'Step 2_Revenue2'!$G27)^(O$3-1))), 0)))</f>
        <v>60920.144875495884</v>
      </c>
      <c r="P5" s="54">
        <f>IF(P$3="","",IF(OR('Step 2_Revenue2'!$H27&gt;P$3,'Step 2_Revenue2'!$H27=""),0,IF('Step 2_Revenue2'!$I27+ 'Step 2_Revenue2'!$H27 - 1&gt;=P$3,('Step 2_Revenue2'!$D27*((1-'Step 2_Revenue2'!$F27)^(P$3-'Step 2_Revenue2'!$H27))*'Step 2_Revenue2'!$E27*((1+'Step 2_Revenue2'!$G27)^(P$3-1))), 0)))</f>
        <v>62443.14849738327</v>
      </c>
      <c r="Q5" s="54">
        <f>IF(Q$3="","",IF(OR('Step 2_Revenue2'!$H27&gt;Q$3,'Step 2_Revenue2'!$H27=""),0,IF('Step 2_Revenue2'!$I27+ 'Step 2_Revenue2'!$H27 - 1&gt;=Q$3,('Step 2_Revenue2'!$D27*((1-'Step 2_Revenue2'!$F27)^(Q$3-'Step 2_Revenue2'!$H27))*'Step 2_Revenue2'!$E27*((1+'Step 2_Revenue2'!$G27)^(Q$3-1))), 0)))</f>
        <v>64004.227209817851</v>
      </c>
      <c r="R5" s="54">
        <f>IF(R$3="","",IF(OR('Step 2_Revenue2'!$H27&gt;R$3,'Step 2_Revenue2'!$H27=""),0,IF('Step 2_Revenue2'!$I27+ 'Step 2_Revenue2'!$H27 - 1&gt;=R$3,('Step 2_Revenue2'!$D27*((1-'Step 2_Revenue2'!$F27)^(R$3-'Step 2_Revenue2'!$H27))*'Step 2_Revenue2'!$E27*((1+'Step 2_Revenue2'!$G27)^(R$3-1))), 0)))</f>
        <v>65604.332890063306</v>
      </c>
      <c r="S5" s="54">
        <f>IF(S$3="","",IF(OR('Step 2_Revenue2'!$H27&gt;S$3,'Step 2_Revenue2'!$H27=""),0,IF('Step 2_Revenue2'!$I27+ 'Step 2_Revenue2'!$H27 - 1&gt;=S$3,('Step 2_Revenue2'!$D27*((1-'Step 2_Revenue2'!$F27)^(S$3-'Step 2_Revenue2'!$H27))*'Step 2_Revenue2'!$E27*((1+'Step 2_Revenue2'!$G27)^(S$3-1))), 0)))</f>
        <v>67244.44121231488</v>
      </c>
      <c r="T5" s="54">
        <f>IF(T$3="","",IF(OR('Step 2_Revenue2'!$H27&gt;T$3,'Step 2_Revenue2'!$H27=""),0,IF('Step 2_Revenue2'!$I27+ 'Step 2_Revenue2'!$H27 - 1&gt;=T$3,('Step 2_Revenue2'!$D27*((1-'Step 2_Revenue2'!$F27)^(T$3-'Step 2_Revenue2'!$H27))*'Step 2_Revenue2'!$E27*((1+'Step 2_Revenue2'!$G27)^(T$3-1))), 0)))</f>
        <v>68925.55224262274</v>
      </c>
      <c r="U5" s="54">
        <f>IF(U$3="","",IF(OR('Step 2_Revenue2'!$H27&gt;U$3,'Step 2_Revenue2'!$H27=""),0,IF('Step 2_Revenue2'!$I27+ 'Step 2_Revenue2'!$H27 - 1&gt;=U$3,('Step 2_Revenue2'!$D27*((1-'Step 2_Revenue2'!$F27)^(U$3-'Step 2_Revenue2'!$H27))*'Step 2_Revenue2'!$E27*((1+'Step 2_Revenue2'!$G27)^(U$3-1))), 0)))</f>
        <v>70648.691048688299</v>
      </c>
      <c r="V5" s="54">
        <f>IF(V$3="","",IF(OR('Step 2_Revenue2'!$H27&gt;V$3,'Step 2_Revenue2'!$H27=""),0,IF('Step 2_Revenue2'!$I27+ 'Step 2_Revenue2'!$H27 - 1&gt;=V$3,('Step 2_Revenue2'!$D27*((1-'Step 2_Revenue2'!$F27)^(V$3-'Step 2_Revenue2'!$H27))*'Step 2_Revenue2'!$E27*((1+'Step 2_Revenue2'!$G27)^(V$3-1))), 0)))</f>
        <v>72414.908324905526</v>
      </c>
      <c r="W5" s="54">
        <f>IF(W$3="","",IF(OR('Step 2_Revenue2'!$H27&gt;W$3,'Step 2_Revenue2'!$H27=""),0,IF('Step 2_Revenue2'!$I27+ 'Step 2_Revenue2'!$H27 - 1&gt;=W$3,('Step 2_Revenue2'!$D27*((1-'Step 2_Revenue2'!$F27)^(W$3-'Step 2_Revenue2'!$H27))*'Step 2_Revenue2'!$E27*((1+'Step 2_Revenue2'!$G27)^(W$3-1))), 0)))</f>
        <v>74225.28103302815</v>
      </c>
      <c r="X5" s="54">
        <f>IF(X$3="","",IF(OR('Step 2_Revenue2'!$H27&gt;X$3,'Step 2_Revenue2'!$H27=""),0,IF('Step 2_Revenue2'!$I27+ 'Step 2_Revenue2'!$H27 - 1&gt;=X$3,('Step 2_Revenue2'!$D27*((1-'Step 2_Revenue2'!$F27)^(X$3-'Step 2_Revenue2'!$H27))*'Step 2_Revenue2'!$E27*((1+'Step 2_Revenue2'!$G27)^(X$3-1))), 0)))</f>
        <v>76080.913058853854</v>
      </c>
      <c r="Y5" s="54">
        <f>IF(Y$3="","",IF(OR('Step 2_Revenue2'!$H27&gt;Y$3,'Step 2_Revenue2'!$H27=""),0,IF('Step 2_Revenue2'!$I27+ 'Step 2_Revenue2'!$H27 - 1&gt;=Y$3,('Step 2_Revenue2'!$D27*((1-'Step 2_Revenue2'!$F27)^(Y$3-'Step 2_Revenue2'!$H27))*'Step 2_Revenue2'!$E27*((1+'Step 2_Revenue2'!$G27)^(Y$3-1))), 0)))</f>
        <v>77982.935885325205</v>
      </c>
      <c r="Z5" s="54">
        <f>IF(Z$3="","",IF(OR('Step 2_Revenue2'!$H27&gt;Z$3,'Step 2_Revenue2'!$H27=""),0,IF('Step 2_Revenue2'!$I27+ 'Step 2_Revenue2'!$H27 - 1&gt;=Z$3,('Step 2_Revenue2'!$D27*((1-'Step 2_Revenue2'!$F27)^(Z$3-'Step 2_Revenue2'!$H27))*'Step 2_Revenue2'!$E27*((1+'Step 2_Revenue2'!$G27)^(Z$3-1))), 0)))</f>
        <v>79932.509282458326</v>
      </c>
      <c r="AA5" s="54" t="str">
        <f>IF(AA$3="","",IF(OR('Step 2_Revenue2'!$H27&gt;AA$3,'Step 2_Revenue2'!$H27=""),0,IF('Step 2_Revenue2'!$I27+ 'Step 2_Revenue2'!$H27 - 1&gt;=AA$3,('Step 2_Revenue2'!$D27*((1-'Step 2_Revenue2'!$F27)^(AA$3-'Step 2_Revenue2'!$H27))*'Step 2_Revenue2'!$E27*((1+'Step 2_Revenue2'!$G27)^(AA$3-1))), 0)))</f>
        <v/>
      </c>
      <c r="AB5" s="54" t="str">
        <f>IF(AB$3="","",IF(OR('Step 2_Revenue2'!$H27&gt;AB$3,'Step 2_Revenue2'!$H27=""),0,IF('Step 2_Revenue2'!$I27+ 'Step 2_Revenue2'!$H27 - 1&gt;=AB$3,('Step 2_Revenue2'!$D27*((1-'Step 2_Revenue2'!$F27)^(AB$3-'Step 2_Revenue2'!$H27))*'Step 2_Revenue2'!$E27*((1+'Step 2_Revenue2'!$G27)^(AB$3-1))), 0)))</f>
        <v/>
      </c>
      <c r="AC5" s="54" t="str">
        <f>IF(AC$3="","",IF(OR('Step 2_Revenue2'!$H27&gt;AC$3,'Step 2_Revenue2'!$H27=""),0,IF('Step 2_Revenue2'!$I27+ 'Step 2_Revenue2'!$H27 - 1&gt;=AC$3,('Step 2_Revenue2'!$D27*((1-'Step 2_Revenue2'!$F27)^(AC$3-'Step 2_Revenue2'!$H27))*'Step 2_Revenue2'!$E27*((1+'Step 2_Revenue2'!$G27)^(AC$3-1))), 0)))</f>
        <v/>
      </c>
      <c r="AD5" s="54" t="str">
        <f>IF(AD$3="","",IF(OR('Step 2_Revenue2'!$H27&gt;AD$3,'Step 2_Revenue2'!$H27=""),0,IF('Step 2_Revenue2'!$I27+ 'Step 2_Revenue2'!$H27 - 1&gt;=AD$3,('Step 2_Revenue2'!$D27*((1-'Step 2_Revenue2'!$F27)^(AD$3-'Step 2_Revenue2'!$H27))*'Step 2_Revenue2'!$E27*((1+'Step 2_Revenue2'!$G27)^(AD$3-1))), 0)))</f>
        <v/>
      </c>
      <c r="AE5" s="54" t="str">
        <f>IF(AE$3="","",IF(OR('Step 2_Revenue2'!$H27&gt;AE$3,'Step 2_Revenue2'!$H27=""),0,IF('Step 2_Revenue2'!$I27+ 'Step 2_Revenue2'!$H27 - 1&gt;=AE$3,('Step 2_Revenue2'!$D27*((1-'Step 2_Revenue2'!$F27)^(AE$3-'Step 2_Revenue2'!$H27))*'Step 2_Revenue2'!$E27*((1+'Step 2_Revenue2'!$G27)^(AE$3-1))), 0)))</f>
        <v/>
      </c>
      <c r="AF5" s="54" t="str">
        <f>IF(AF$3="","",IF(OR('Step 2_Revenue2'!$H27&gt;AF$3,'Step 2_Revenue2'!$H27=""),0,IF('Step 2_Revenue2'!$I27+ 'Step 2_Revenue2'!$H27 - 1&gt;=AF$3,('Step 2_Revenue2'!$D27*((1-'Step 2_Revenue2'!$F27)^(AF$3-'Step 2_Revenue2'!$H27))*'Step 2_Revenue2'!$E27*((1+'Step 2_Revenue2'!$G27)^(AF$3-1))), 0)))</f>
        <v/>
      </c>
      <c r="AG5" s="54" t="str">
        <f>IF(AG$3="","",IF(OR('Step 2_Revenue2'!$H27&gt;AG$3,'Step 2_Revenue2'!$H27=""),0,IF('Step 2_Revenue2'!$I27+ 'Step 2_Revenue2'!$H27 - 1&gt;=AG$3,('Step 2_Revenue2'!$D27*((1-'Step 2_Revenue2'!$F27)^(AG$3-'Step 2_Revenue2'!$H27))*'Step 2_Revenue2'!$E27*((1+'Step 2_Revenue2'!$G27)^(AG$3-1))), 0)))</f>
        <v/>
      </c>
      <c r="AH5" s="54" t="str">
        <f>IF(AH$3="","",IF(OR('Step 2_Revenue2'!$H27&gt;AH$3,'Step 2_Revenue2'!$H27=""),0,IF('Step 2_Revenue2'!$I27+ 'Step 2_Revenue2'!$H27 - 1&gt;=AH$3,('Step 2_Revenue2'!$D27*((1-'Step 2_Revenue2'!$F27)^(AH$3-'Step 2_Revenue2'!$H27))*'Step 2_Revenue2'!$E27*((1+'Step 2_Revenue2'!$G27)^(AH$3-1))), 0)))</f>
        <v/>
      </c>
      <c r="AI5" s="54" t="str">
        <f>IF(AI$3="","",IF(OR('Step 2_Revenue2'!$H27&gt;AI$3,'Step 2_Revenue2'!$H27=""),0,IF('Step 2_Revenue2'!$I27+ 'Step 2_Revenue2'!$H27 - 1&gt;=AI$3,('Step 2_Revenue2'!$D27*((1-'Step 2_Revenue2'!$F27)^(AI$3-'Step 2_Revenue2'!$H27))*'Step 2_Revenue2'!$E27*((1+'Step 2_Revenue2'!$G27)^(AI$3-1))), 0)))</f>
        <v/>
      </c>
      <c r="AJ5" s="54" t="str">
        <f>IF(AJ$3="","",IF(OR('Step 2_Revenue2'!$H27&gt;AJ$3,'Step 2_Revenue2'!$H27=""),0,IF('Step 2_Revenue2'!$I27+ 'Step 2_Revenue2'!$H27 - 1&gt;=AJ$3,('Step 2_Revenue2'!$D27*((1-'Step 2_Revenue2'!$F27)^(AJ$3-'Step 2_Revenue2'!$H27))*'Step 2_Revenue2'!$E27*((1+'Step 2_Revenue2'!$G27)^(AJ$3-1))), 0)))</f>
        <v/>
      </c>
      <c r="AK5" s="54" t="str">
        <f>IF(AK$3="","",IF(OR('Step 2_Revenue2'!$H27&gt;AK$3,'Step 2_Revenue2'!$H27=""),0,IF('Step 2_Revenue2'!$I27+ 'Step 2_Revenue2'!$H27 - 1&gt;=AK$3,('Step 2_Revenue2'!$D27*((1-'Step 2_Revenue2'!$F27)^(AK$3-'Step 2_Revenue2'!$H27))*'Step 2_Revenue2'!$E27*((1+'Step 2_Revenue2'!$G27)^(AK$3-1))), 0)))</f>
        <v/>
      </c>
      <c r="AL5" s="54" t="str">
        <f>IF(AL$3="","",IF(OR('Step 2_Revenue2'!$H27&gt;AL$3,'Step 2_Revenue2'!$H27=""),0,IF('Step 2_Revenue2'!$I27+ 'Step 2_Revenue2'!$H27 - 1&gt;=AL$3,('Step 2_Revenue2'!$D27*((1-'Step 2_Revenue2'!$F27)^(AL$3-'Step 2_Revenue2'!$H27))*'Step 2_Revenue2'!$E27*((1+'Step 2_Revenue2'!$G27)^(AL$3-1))), 0)))</f>
        <v/>
      </c>
      <c r="AM5" s="54" t="str">
        <f>IF(AM$3="","",IF(OR('Step 2_Revenue2'!$H27&gt;AM$3,'Step 2_Revenue2'!$H27=""),0,IF('Step 2_Revenue2'!$I27+ 'Step 2_Revenue2'!$H27 - 1&gt;=AM$3,('Step 2_Revenue2'!$D27*((1-'Step 2_Revenue2'!$F27)^(AM$3-'Step 2_Revenue2'!$H27))*'Step 2_Revenue2'!$E27*((1+'Step 2_Revenue2'!$G27)^(AM$3-1))), 0)))</f>
        <v/>
      </c>
      <c r="AN5" s="54" t="str">
        <f>IF(AN$3="","",IF(OR('Step 2_Revenue2'!$H27&gt;AN$3,'Step 2_Revenue2'!$H27=""),0,IF('Step 2_Revenue2'!$I27+ 'Step 2_Revenue2'!$H27 - 1&gt;=AN$3,('Step 2_Revenue2'!$D27*((1-'Step 2_Revenue2'!$F27)^(AN$3-'Step 2_Revenue2'!$H27))*'Step 2_Revenue2'!$E27*((1+'Step 2_Revenue2'!$G27)^(AN$3-1))), 0)))</f>
        <v/>
      </c>
      <c r="AO5" s="54" t="str">
        <f>IF(AO$3="","",IF(OR('Step 2_Revenue2'!$H27&gt;AO$3,'Step 2_Revenue2'!$H27=""),0,IF('Step 2_Revenue2'!$I27+ 'Step 2_Revenue2'!$H27 - 1&gt;=AO$3,('Step 2_Revenue2'!$D27*((1-'Step 2_Revenue2'!$F27)^(AO$3-'Step 2_Revenue2'!$H27))*'Step 2_Revenue2'!$E27*((1+'Step 2_Revenue2'!$G27)^(AO$3-1))), 0)))</f>
        <v/>
      </c>
      <c r="AP5" s="54" t="str">
        <f>IF(AP$3="","",IF(OR('Step 2_Revenue2'!$H27&gt;AP$3,'Step 2_Revenue2'!$H27=""),0,IF('Step 2_Revenue2'!$I27+ 'Step 2_Revenue2'!$H27 - 1&gt;=AP$3,('Step 2_Revenue2'!$D27*((1-'Step 2_Revenue2'!$F27)^(AP$3-'Step 2_Revenue2'!$H27))*'Step 2_Revenue2'!$E27*((1+'Step 2_Revenue2'!$G27)^(AP$3-1))), 0)))</f>
        <v/>
      </c>
      <c r="AQ5" s="54" t="str">
        <f>IF(AQ$3="","",IF(OR('Step 2_Revenue2'!$H27&gt;AQ$3,'Step 2_Revenue2'!$H27=""),0,IF('Step 2_Revenue2'!$I27+ 'Step 2_Revenue2'!$H27 - 1&gt;=AQ$3,('Step 2_Revenue2'!$D27*((1-'Step 2_Revenue2'!$F27)^(AQ$3-'Step 2_Revenue2'!$H27))*'Step 2_Revenue2'!$E27*((1+'Step 2_Revenue2'!$G27)^(AQ$3-1))), 0)))</f>
        <v/>
      </c>
      <c r="AR5" s="54" t="str">
        <f>IF(AR$3="","",IF(OR('Step 2_Revenue2'!$H27&gt;AR$3,'Step 2_Revenue2'!$H27=""),0,IF('Step 2_Revenue2'!$I27+ 'Step 2_Revenue2'!$H27 - 1&gt;=AR$3,('Step 2_Revenue2'!$D27*((1-'Step 2_Revenue2'!$F27)^(AR$3-'Step 2_Revenue2'!$H27))*'Step 2_Revenue2'!$E27*((1+'Step 2_Revenue2'!$G27)^(AR$3-1))), 0)))</f>
        <v/>
      </c>
      <c r="AS5" s="54" t="str">
        <f>IF(AS$3="","",IF(OR('Step 2_Revenue2'!$H27&gt;AS$3,'Step 2_Revenue2'!$H27=""),0,IF('Step 2_Revenue2'!$I27+ 'Step 2_Revenue2'!$H27 - 1&gt;=AS$3,('Step 2_Revenue2'!$D27*((1-'Step 2_Revenue2'!$F27)^(AS$3-'Step 2_Revenue2'!$H27))*'Step 2_Revenue2'!$E27*((1+'Step 2_Revenue2'!$G27)^(AS$3-1))), 0)))</f>
        <v/>
      </c>
      <c r="AT5" s="54" t="str">
        <f>IF(AT$3="","",IF(OR('Step 2_Revenue2'!$H27&gt;AT$3,'Step 2_Revenue2'!$H27=""),0,IF('Step 2_Revenue2'!$I27+ 'Step 2_Revenue2'!$H27 - 1&gt;=AT$3,('Step 2_Revenue2'!$D27*((1-'Step 2_Revenue2'!$F27)^(AT$3-'Step 2_Revenue2'!$H27))*'Step 2_Revenue2'!$E27*((1+'Step 2_Revenue2'!$G27)^(AT$3-1))), 0)))</f>
        <v/>
      </c>
      <c r="AU5" s="54" t="str">
        <f>IF(AU$3="","",IF(OR('Step 2_Revenue2'!$H27&gt;AU$3,'Step 2_Revenue2'!$H27=""),0,IF('Step 2_Revenue2'!$I27+ 'Step 2_Revenue2'!$H27 - 1&gt;=AU$3,('Step 2_Revenue2'!$D27*((1-'Step 2_Revenue2'!$F27)^(AU$3-'Step 2_Revenue2'!$H27))*'Step 2_Revenue2'!$E27*((1+'Step 2_Revenue2'!$G27)^(AU$3-1))), 0)))</f>
        <v/>
      </c>
      <c r="AV5" s="54" t="str">
        <f>IF(AV$3="","",IF(OR('Step 2_Revenue2'!$H27&gt;AV$3,'Step 2_Revenue2'!$H27=""),0,IF('Step 2_Revenue2'!$I27+ 'Step 2_Revenue2'!$H27 - 1&gt;=AV$3,('Step 2_Revenue2'!$D27*((1-'Step 2_Revenue2'!$F27)^(AV$3-'Step 2_Revenue2'!$H27))*'Step 2_Revenue2'!$E27*((1+'Step 2_Revenue2'!$G27)^(AV$3-1))), 0)))</f>
        <v/>
      </c>
      <c r="AW5" s="54" t="str">
        <f>IF(AW$3="","",IF(OR('Step 2_Revenue2'!$H27&gt;AW$3,'Step 2_Revenue2'!$H27=""),0,IF('Step 2_Revenue2'!$I27+ 'Step 2_Revenue2'!$H27 - 1&gt;=AW$3,('Step 2_Revenue2'!$D27*((1-'Step 2_Revenue2'!$F27)^(AW$3-'Step 2_Revenue2'!$H27))*'Step 2_Revenue2'!$E27*((1+'Step 2_Revenue2'!$G27)^(AW$3-1))), 0)))</f>
        <v/>
      </c>
      <c r="AX5" s="54" t="str">
        <f>IF(AX$3="","",IF(OR('Step 2_Revenue2'!$H27&gt;AX$3,'Step 2_Revenue2'!$H27=""),0,IF('Step 2_Revenue2'!$I27+ 'Step 2_Revenue2'!$H27 - 1&gt;=AX$3,('Step 2_Revenue2'!$D27*((1-'Step 2_Revenue2'!$F27)^(AX$3-'Step 2_Revenue2'!$H27))*'Step 2_Revenue2'!$E27*((1+'Step 2_Revenue2'!$G27)^(AX$3-1))), 0)))</f>
        <v/>
      </c>
      <c r="AY5" s="54" t="str">
        <f>IF(AY$3="","",IF(OR('Step 2_Revenue2'!$H27&gt;AY$3,'Step 2_Revenue2'!$H27=""),0,IF('Step 2_Revenue2'!$I27+ 'Step 2_Revenue2'!$H27 - 1&gt;=AY$3,('Step 2_Revenue2'!$D27*((1-'Step 2_Revenue2'!$F27)^(AY$3-'Step 2_Revenue2'!$H27))*'Step 2_Revenue2'!$E27*((1+'Step 2_Revenue2'!$G27)^(AY$3-1))), 0)))</f>
        <v/>
      </c>
      <c r="AZ5" s="54" t="str">
        <f>IF(AZ$3="","",IF(OR('Step 2_Revenue2'!$H27&gt;AZ$3,'Step 2_Revenue2'!$H27=""),0,IF('Step 2_Revenue2'!$I27+ 'Step 2_Revenue2'!$H27 - 1&gt;=AZ$3,('Step 2_Revenue2'!$D27*((1-'Step 2_Revenue2'!$F27)^(AZ$3-'Step 2_Revenue2'!$H27))*'Step 2_Revenue2'!$E27*((1+'Step 2_Revenue2'!$G27)^(AZ$3-1))), 0)))</f>
        <v/>
      </c>
      <c r="BA5" s="54" t="str">
        <f>IF(BA$3="","",IF(OR('Step 2_Revenue2'!$H27&gt;BA$3,'Step 2_Revenue2'!$H27=""),0,IF('Step 2_Revenue2'!$I27+ 'Step 2_Revenue2'!$H27 - 1&gt;=BA$3,('Step 2_Revenue2'!$D27*((1-'Step 2_Revenue2'!$F27)^(BA$3-'Step 2_Revenue2'!$H27))*'Step 2_Revenue2'!$E27*((1+'Step 2_Revenue2'!$G27)^(BA$3-1))), 0)))</f>
        <v/>
      </c>
      <c r="BB5" s="54" t="str">
        <f>IF(BB$3="","",IF(OR('Step 2_Revenue2'!$H27&gt;BB$3,'Step 2_Revenue2'!$H27=""),0,IF('Step 2_Revenue2'!$I27+ 'Step 2_Revenue2'!$H27 - 1&gt;=BB$3,('Step 2_Revenue2'!$D27*((1-'Step 2_Revenue2'!$F27)^(BB$3-'Step 2_Revenue2'!$H27))*'Step 2_Revenue2'!$E27*((1+'Step 2_Revenue2'!$G27)^(BB$3-1))), 0)))</f>
        <v/>
      </c>
      <c r="BC5" s="54" t="str">
        <f>IF(BC$3="","",IF(OR('Step 2_Revenue2'!$H27&gt;BC$3,'Step 2_Revenue2'!$H27=""),0,IF('Step 2_Revenue2'!$I27+ 'Step 2_Revenue2'!$H27 - 1&gt;=BC$3,('Step 2_Revenue2'!$D27*((1-'Step 2_Revenue2'!$F27)^(BC$3-'Step 2_Revenue2'!$H27))*'Step 2_Revenue2'!$E27*((1+'Step 2_Revenue2'!$G27)^(BC$3-1))), 0)))</f>
        <v/>
      </c>
      <c r="BD5" s="54" t="str">
        <f>IF(BD$3="","",IF(OR('Step 2_Revenue2'!$H27&gt;BD$3,'Step 2_Revenue2'!$H27=""),0,IF('Step 2_Revenue2'!$I27+ 'Step 2_Revenue2'!$H27 - 1&gt;=BD$3,('Step 2_Revenue2'!$D27*((1-'Step 2_Revenue2'!$F27)^(BD$3-'Step 2_Revenue2'!$H27))*'Step 2_Revenue2'!$E27*((1+'Step 2_Revenue2'!$G27)^(BD$3-1))), 0)))</f>
        <v/>
      </c>
      <c r="BE5" s="54" t="str">
        <f>IF(BE$3="","",IF(OR('Step 2_Revenue2'!$H27&gt;BE$3,'Step 2_Revenue2'!$H27=""),0,IF('Step 2_Revenue2'!$I27+ 'Step 2_Revenue2'!$H27 - 1&gt;=BE$3,('Step 2_Revenue2'!$D27*((1-'Step 2_Revenue2'!$F27)^(BE$3-'Step 2_Revenue2'!$H27))*'Step 2_Revenue2'!$E27*((1+'Step 2_Revenue2'!$G27)^(BE$3-1))), 0)))</f>
        <v/>
      </c>
      <c r="BF5" s="54" t="str">
        <f>IF(BF$3="","",IF(OR('Step 2_Revenue2'!$H27&gt;BF$3,'Step 2_Revenue2'!$H27=""),0,IF('Step 2_Revenue2'!$I27+ 'Step 2_Revenue2'!$H27 - 1&gt;=BF$3,('Step 2_Revenue2'!$D27*((1-'Step 2_Revenue2'!$F27)^(BF$3-'Step 2_Revenue2'!$H27))*'Step 2_Revenue2'!$E27*((1+'Step 2_Revenue2'!$G27)^(BF$3-1))), 0)))</f>
        <v/>
      </c>
      <c r="BG5" s="54" t="str">
        <f>IF(BG$3="","",IF(OR('Step 2_Revenue2'!$H27&gt;BG$3,'Step 2_Revenue2'!$H27=""),0,IF('Step 2_Revenue2'!$I27+ 'Step 2_Revenue2'!$H27 - 1&gt;=BG$3,('Step 2_Revenue2'!$D27*((1-'Step 2_Revenue2'!$F27)^(BG$3-'Step 2_Revenue2'!$H27))*'Step 2_Revenue2'!$E27*((1+'Step 2_Revenue2'!$G27)^(BG$3-1))), 0)))</f>
        <v/>
      </c>
      <c r="BH5" s="54" t="str">
        <f>IF(BH$3="","",IF(OR('Step 2_Revenue2'!$H27&gt;BH$3,'Step 2_Revenue2'!$H27=""),0,IF('Step 2_Revenue2'!$I27+ 'Step 2_Revenue2'!$H27 - 1&gt;=BH$3,('Step 2_Revenue2'!$D27*((1-'Step 2_Revenue2'!$F27)^(BH$3-'Step 2_Revenue2'!$H27))*'Step 2_Revenue2'!$E27*((1+'Step 2_Revenue2'!$G27)^(BH$3-1))), 0)))</f>
        <v/>
      </c>
      <c r="BI5" s="54" t="str">
        <f>IF(BI$3="","",IF(OR('Step 2_Revenue2'!$H27&gt;BI$3,'Step 2_Revenue2'!$H27=""),0,IF('Step 2_Revenue2'!$I27+ 'Step 2_Revenue2'!$H27 - 1&gt;=BI$3,('Step 2_Revenue2'!$D27*((1-'Step 2_Revenue2'!$F27)^(BI$3-'Step 2_Revenue2'!$H27))*'Step 2_Revenue2'!$E27*((1+'Step 2_Revenue2'!$G27)^(BI$3-1))), 0)))</f>
        <v/>
      </c>
      <c r="BJ5" s="54" t="str">
        <f>IF(BJ$3="","",IF(OR('Step 2_Revenue2'!$H27&gt;BJ$3,'Step 2_Revenue2'!$H27=""),0,IF('Step 2_Revenue2'!$I27+ 'Step 2_Revenue2'!$H27 - 1&gt;=BJ$3,('Step 2_Revenue2'!$D27*((1-'Step 2_Revenue2'!$F27)^(BJ$3-'Step 2_Revenue2'!$H27))*'Step 2_Revenue2'!$E27*((1+'Step 2_Revenue2'!$G27)^(BJ$3-1))), 0)))</f>
        <v/>
      </c>
      <c r="BK5" s="54" t="str">
        <f>IF(BK$3="","",IF(OR('Step 2_Revenue2'!$H27&gt;BK$3,'Step 2_Revenue2'!$H27=""),0,IF('Step 2_Revenue2'!$I27+ 'Step 2_Revenue2'!$H27 - 1&gt;=BK$3,('Step 2_Revenue2'!$D27*((1-'Step 2_Revenue2'!$F27)^(BK$3-'Step 2_Revenue2'!$H27))*'Step 2_Revenue2'!$E27*((1+'Step 2_Revenue2'!$G27)^(BK$3-1))), 0)))</f>
        <v/>
      </c>
      <c r="BL5" s="54" t="str">
        <f>IF(BL$3="","",IF(OR('Step 2_Revenue2'!$H27&gt;BL$3,'Step 2_Revenue2'!$H27=""),0,IF('Step 2_Revenue2'!$I27+ 'Step 2_Revenue2'!$H27 - 1&gt;=BL$3,('Step 2_Revenue2'!$D27*((1-'Step 2_Revenue2'!$F27)^(BL$3-'Step 2_Revenue2'!$H27))*'Step 2_Revenue2'!$E27*((1+'Step 2_Revenue2'!$G27)^(BL$3-1))), 0)))</f>
        <v/>
      </c>
      <c r="BM5" s="54" t="str">
        <f>IF(BM$3="","",IF(OR('Step 2_Revenue2'!$H27&gt;BM$3,'Step 2_Revenue2'!$H27=""),0,IF('Step 2_Revenue2'!$I27+ 'Step 2_Revenue2'!$H27 - 1&gt;=BM$3,('Step 2_Revenue2'!$D27*((1-'Step 2_Revenue2'!$F27)^(BM$3-'Step 2_Revenue2'!$H27))*'Step 2_Revenue2'!$E27*((1+'Step 2_Revenue2'!$G27)^(BM$3-1))), 0)))</f>
        <v/>
      </c>
      <c r="BN5" s="54" t="str">
        <f>IF(BN$3="","",IF(OR('Step 2_Revenue2'!$H27&gt;BN$3,'Step 2_Revenue2'!$H27=""),0,IF('Step 2_Revenue2'!$I27+ 'Step 2_Revenue2'!$H27 - 1&gt;=BN$3,('Step 2_Revenue2'!$D27*((1-'Step 2_Revenue2'!$F27)^(BN$3-'Step 2_Revenue2'!$H27))*'Step 2_Revenue2'!$E27*((1+'Step 2_Revenue2'!$G27)^(BN$3-1))), 0)))</f>
        <v/>
      </c>
      <c r="BO5" s="54" t="str">
        <f>IF(BO$3="","",IF(OR('Step 2_Revenue2'!$H27&gt;BO$3,'Step 2_Revenue2'!$H27=""),0,IF('Step 2_Revenue2'!$I27+ 'Step 2_Revenue2'!$H27 - 1&gt;=BO$3,('Step 2_Revenue2'!$D27*((1-'Step 2_Revenue2'!$F27)^(BO$3-'Step 2_Revenue2'!$H27))*'Step 2_Revenue2'!$E27*((1+'Step 2_Revenue2'!$G27)^(BO$3-1))), 0)))</f>
        <v/>
      </c>
      <c r="BP5" s="54" t="str">
        <f>IF(BP$3="","",IF(OR('Step 2_Revenue2'!$H27&gt;BP$3,'Step 2_Revenue2'!$H27=""),0,IF('Step 2_Revenue2'!$I27+ 'Step 2_Revenue2'!$H27 - 1&gt;=BP$3,('Step 2_Revenue2'!$D27*((1-'Step 2_Revenue2'!$F27)^(BP$3-'Step 2_Revenue2'!$H27))*'Step 2_Revenue2'!$E27*((1+'Step 2_Revenue2'!$G27)^(BP$3-1))), 0)))</f>
        <v/>
      </c>
      <c r="BQ5" s="54" t="str">
        <f>IF(BQ$3="","",IF(OR('Step 2_Revenue2'!$H27&gt;BQ$3,'Step 2_Revenue2'!$H27=""),0,IF('Step 2_Revenue2'!$I27+ 'Step 2_Revenue2'!$H27 - 1&gt;=BQ$3,('Step 2_Revenue2'!$D27*((1-'Step 2_Revenue2'!$F27)^(BQ$3-'Step 2_Revenue2'!$H27))*'Step 2_Revenue2'!$E27*((1+'Step 2_Revenue2'!$G27)^(BQ$3-1))), 0)))</f>
        <v/>
      </c>
      <c r="BR5" s="54" t="str">
        <f>IF(BR$3="","",IF(OR('Step 2_Revenue2'!$H27&gt;BR$3,'Step 2_Revenue2'!$H27=""),0,IF('Step 2_Revenue2'!$I27+ 'Step 2_Revenue2'!$H27 - 1&gt;=BR$3,('Step 2_Revenue2'!$D27*((1-'Step 2_Revenue2'!$F27)^(BR$3-'Step 2_Revenue2'!$H27))*'Step 2_Revenue2'!$E27*((1+'Step 2_Revenue2'!$G27)^(BR$3-1))), 0)))</f>
        <v/>
      </c>
      <c r="BS5" s="54" t="str">
        <f>IF(BS$3="","",IF(OR('Step 2_Revenue2'!$H27&gt;BS$3,'Step 2_Revenue2'!$H27=""),0,IF('Step 2_Revenue2'!$I27+ 'Step 2_Revenue2'!$H27 - 1&gt;=BS$3,('Step 2_Revenue2'!$D27*((1-'Step 2_Revenue2'!$F27)^(BS$3-'Step 2_Revenue2'!$H27))*'Step 2_Revenue2'!$E27*((1+'Step 2_Revenue2'!$G27)^(BS$3-1))), 0)))</f>
        <v/>
      </c>
      <c r="BT5" s="54" t="str">
        <f>IF(BT$3="","",IF(OR('Step 2_Revenue2'!$H27&gt;BT$3,'Step 2_Revenue2'!$H27=""),0,IF('Step 2_Revenue2'!$I27+ 'Step 2_Revenue2'!$H27 - 1&gt;=BT$3,('Step 2_Revenue2'!$D27*((1-'Step 2_Revenue2'!$F27)^(BT$3-'Step 2_Revenue2'!$H27))*'Step 2_Revenue2'!$E27*((1+'Step 2_Revenue2'!$G27)^(BT$3-1))), 0)))</f>
        <v/>
      </c>
      <c r="BU5" s="54" t="str">
        <f>IF(BU$3="","",IF(OR('Step 2_Revenue2'!$H27&gt;BU$3,'Step 2_Revenue2'!$H27=""),0,IF('Step 2_Revenue2'!$I27+ 'Step 2_Revenue2'!$H27 - 1&gt;=BU$3,('Step 2_Revenue2'!$D27*((1-'Step 2_Revenue2'!$F27)^(BU$3-'Step 2_Revenue2'!$H27))*'Step 2_Revenue2'!$E27*((1+'Step 2_Revenue2'!$G27)^(BU$3-1))), 0)))</f>
        <v/>
      </c>
      <c r="BV5" s="54" t="str">
        <f>IF(BV$3="","",IF(OR('Step 2_Revenue2'!$H27&gt;BV$3,'Step 2_Revenue2'!$H27=""),0,IF('Step 2_Revenue2'!$I27+ 'Step 2_Revenue2'!$H27 - 1&gt;=BV$3,('Step 2_Revenue2'!$D27*((1-'Step 2_Revenue2'!$F27)^(BV$3-'Step 2_Revenue2'!$H27))*'Step 2_Revenue2'!$E27*((1+'Step 2_Revenue2'!$G27)^(BV$3-1))), 0)))</f>
        <v/>
      </c>
      <c r="BW5" s="54" t="str">
        <f>IF(BW$3="","",IF(OR('Step 2_Revenue2'!$H27&gt;BW$3,'Step 2_Revenue2'!$H27=""),0,IF('Step 2_Revenue2'!$I27+ 'Step 2_Revenue2'!$H27 - 1&gt;=BW$3,('Step 2_Revenue2'!$D27*((1-'Step 2_Revenue2'!$F27)^(BW$3-'Step 2_Revenue2'!$H27))*'Step 2_Revenue2'!$E27*((1+'Step 2_Revenue2'!$G27)^(BW$3-1))), 0)))</f>
        <v/>
      </c>
      <c r="BX5" s="54" t="str">
        <f>IF(BX$3="","",IF(OR('Step 2_Revenue2'!$H27&gt;BX$3,'Step 2_Revenue2'!$H27=""),0,IF('Step 2_Revenue2'!$I27+ 'Step 2_Revenue2'!$H27 - 1&gt;=BX$3,('Step 2_Revenue2'!$D27*((1-'Step 2_Revenue2'!$F27)^(BX$3-'Step 2_Revenue2'!$H27))*'Step 2_Revenue2'!$E27*((1+'Step 2_Revenue2'!$G27)^(BX$3-1))), 0)))</f>
        <v/>
      </c>
      <c r="BY5" s="54" t="str">
        <f>IF(BY$3="","",IF(OR('Step 2_Revenue2'!$H27&gt;BY$3,'Step 2_Revenue2'!$H27=""),0,IF('Step 2_Revenue2'!$I27+ 'Step 2_Revenue2'!$H27 - 1&gt;=BY$3,('Step 2_Revenue2'!$D27*((1-'Step 2_Revenue2'!$F27)^(BY$3-'Step 2_Revenue2'!$H27))*'Step 2_Revenue2'!$E27*((1+'Step 2_Revenue2'!$G27)^(BY$3-1))), 0)))</f>
        <v/>
      </c>
      <c r="BZ5" s="54" t="str">
        <f>IF(BZ$3="","",IF(OR('Step 2_Revenue2'!$H27&gt;BZ$3,'Step 2_Revenue2'!$H27=""),0,IF('Step 2_Revenue2'!$I27+ 'Step 2_Revenue2'!$H27 - 1&gt;=BZ$3,('Step 2_Revenue2'!$D27*((1-'Step 2_Revenue2'!$F27)^(BZ$3-'Step 2_Revenue2'!$H27))*'Step 2_Revenue2'!$E27*((1+'Step 2_Revenue2'!$G27)^(BZ$3-1))), 0)))</f>
        <v/>
      </c>
      <c r="CA5" s="54" t="str">
        <f>IF(CA$3="","",IF(OR('Step 2_Revenue2'!$H27&gt;CA$3,'Step 2_Revenue2'!$H27=""),0,IF('Step 2_Revenue2'!$I27+ 'Step 2_Revenue2'!$H27 - 1&gt;=CA$3,('Step 2_Revenue2'!$D27*((1-'Step 2_Revenue2'!$F27)^(CA$3-'Step 2_Revenue2'!$H27))*'Step 2_Revenue2'!$E27*((1+'Step 2_Revenue2'!$G27)^(CA$3-1))), 0)))</f>
        <v/>
      </c>
      <c r="CB5" s="54" t="str">
        <f>IF(CB$3="","",IF(OR('Step 2_Revenue2'!$H27&gt;CB$3,'Step 2_Revenue2'!$H27=""),0,IF('Step 2_Revenue2'!$I27+ 'Step 2_Revenue2'!$H27 - 1&gt;=CB$3,('Step 2_Revenue2'!$D27*((1-'Step 2_Revenue2'!$F27)^(CB$3-'Step 2_Revenue2'!$H27))*'Step 2_Revenue2'!$E27*((1+'Step 2_Revenue2'!$G27)^(CB$3-1))), 0)))</f>
        <v/>
      </c>
      <c r="CC5" s="54" t="str">
        <f>IF(CC$3="","",IF(OR('Step 2_Revenue2'!$H27&gt;CC$3,'Step 2_Revenue2'!$H27=""),0,IF('Step 2_Revenue2'!$I27+ 'Step 2_Revenue2'!$H27 - 1&gt;=CC$3,('Step 2_Revenue2'!$D27*((1-'Step 2_Revenue2'!$F27)^(CC$3-'Step 2_Revenue2'!$H27))*'Step 2_Revenue2'!$E27*((1+'Step 2_Revenue2'!$G27)^(CC$3-1))), 0)))</f>
        <v/>
      </c>
      <c r="CD5" s="54" t="str">
        <f>IF(CD$3="","",IF(OR('Step 2_Revenue2'!$H27&gt;CD$3,'Step 2_Revenue2'!$H27=""),0,IF('Step 2_Revenue2'!$I27+ 'Step 2_Revenue2'!$H27 - 1&gt;=CD$3,('Step 2_Revenue2'!$D27*((1-'Step 2_Revenue2'!$F27)^(CD$3-'Step 2_Revenue2'!$H27))*'Step 2_Revenue2'!$E27*((1+'Step 2_Revenue2'!$G27)^(CD$3-1))), 0)))</f>
        <v/>
      </c>
      <c r="CE5" s="54" t="str">
        <f>IF(CE$3="","",IF(OR('Step 2_Revenue2'!$H27&gt;CE$3,'Step 2_Revenue2'!$H27=""),0,IF('Step 2_Revenue2'!$I27+ 'Step 2_Revenue2'!$H27 - 1&gt;=CE$3,('Step 2_Revenue2'!$D27*((1-'Step 2_Revenue2'!$F27)^(CE$3-'Step 2_Revenue2'!$H27))*'Step 2_Revenue2'!$E27*((1+'Step 2_Revenue2'!$G27)^(CE$3-1))), 0)))</f>
        <v/>
      </c>
      <c r="CF5" s="54" t="str">
        <f>IF(CF$3="","",IF(OR('Step 2_Revenue2'!$H27&gt;CF$3,'Step 2_Revenue2'!$H27=""),0,IF('Step 2_Revenue2'!$I27+ 'Step 2_Revenue2'!$H27 - 1&gt;=CF$3,('Step 2_Revenue2'!$D27*((1-'Step 2_Revenue2'!$F27)^(CF$3-'Step 2_Revenue2'!$H27))*'Step 2_Revenue2'!$E27*((1+'Step 2_Revenue2'!$G27)^(CF$3-1))), 0)))</f>
        <v/>
      </c>
      <c r="CG5" s="54" t="str">
        <f>IF(CG$3="","",IF(OR('Step 2_Revenue2'!$H27&gt;CG$3,'Step 2_Revenue2'!$H27=""),0,IF('Step 2_Revenue2'!$I27+ 'Step 2_Revenue2'!$H27 - 1&gt;=CG$3,('Step 2_Revenue2'!$D27*((1-'Step 2_Revenue2'!$F27)^(CG$3-'Step 2_Revenue2'!$H27))*'Step 2_Revenue2'!$E27*((1+'Step 2_Revenue2'!$G27)^(CG$3-1))), 0)))</f>
        <v/>
      </c>
      <c r="CH5" s="54" t="str">
        <f>IF(CH$3="","",IF(OR('Step 2_Revenue2'!$H27&gt;CH$3,'Step 2_Revenue2'!$H27=""),0,IF('Step 2_Revenue2'!$I27+ 'Step 2_Revenue2'!$H27 - 1&gt;=CH$3,('Step 2_Revenue2'!$D27*((1-'Step 2_Revenue2'!$F27)^(CH$3-'Step 2_Revenue2'!$H27))*'Step 2_Revenue2'!$E27*((1+'Step 2_Revenue2'!$G27)^(CH$3-1))), 0)))</f>
        <v/>
      </c>
      <c r="CI5" s="54" t="str">
        <f>IF(CI$3="","",IF(OR('Step 2_Revenue2'!$H27&gt;CI$3,'Step 2_Revenue2'!$H27=""),0,IF('Step 2_Revenue2'!$I27+ 'Step 2_Revenue2'!$H27 - 1&gt;=CI$3,('Step 2_Revenue2'!$D27*((1-'Step 2_Revenue2'!$F27)^(CI$3-'Step 2_Revenue2'!$H27))*'Step 2_Revenue2'!$E27*((1+'Step 2_Revenue2'!$G27)^(CI$3-1))), 0)))</f>
        <v/>
      </c>
      <c r="CJ5" s="54" t="str">
        <f>IF(CJ$3="","",IF(OR('Step 2_Revenue2'!$H27&gt;CJ$3,'Step 2_Revenue2'!$H27=""),0,IF('Step 2_Revenue2'!$I27+ 'Step 2_Revenue2'!$H27 - 1&gt;=CJ$3,('Step 2_Revenue2'!$D27*((1-'Step 2_Revenue2'!$F27)^(CJ$3-'Step 2_Revenue2'!$H27))*'Step 2_Revenue2'!$E27*((1+'Step 2_Revenue2'!$G27)^(CJ$3-1))), 0)))</f>
        <v/>
      </c>
      <c r="CK5" s="54" t="str">
        <f>IF(CK$3="","",IF(OR('Step 2_Revenue2'!$H27&gt;CK$3,'Step 2_Revenue2'!$H27=""),0,IF('Step 2_Revenue2'!$I27+ 'Step 2_Revenue2'!$H27 - 1&gt;=CK$3,('Step 2_Revenue2'!$D27*((1-'Step 2_Revenue2'!$F27)^(CK$3-'Step 2_Revenue2'!$H27))*'Step 2_Revenue2'!$E27*((1+'Step 2_Revenue2'!$G27)^(CK$3-1))), 0)))</f>
        <v/>
      </c>
      <c r="CL5" s="54" t="str">
        <f>IF(CL$3="","",IF(OR('Step 2_Revenue2'!$H27&gt;CL$3,'Step 2_Revenue2'!$H27=""),0,IF('Step 2_Revenue2'!$I27+ 'Step 2_Revenue2'!$H27 - 1&gt;=CL$3,('Step 2_Revenue2'!$D27*((1-'Step 2_Revenue2'!$F27)^(CL$3-'Step 2_Revenue2'!$H27))*'Step 2_Revenue2'!$E27*((1+'Step 2_Revenue2'!$G27)^(CL$3-1))), 0)))</f>
        <v/>
      </c>
      <c r="CM5" s="54" t="str">
        <f>IF(CM$3="","",IF(OR('Step 2_Revenue2'!$H27&gt;CM$3,'Step 2_Revenue2'!$H27=""),0,IF('Step 2_Revenue2'!$I27+ 'Step 2_Revenue2'!$H27 - 1&gt;=CM$3,('Step 2_Revenue2'!$D27*((1-'Step 2_Revenue2'!$F27)^(CM$3-'Step 2_Revenue2'!$H27))*'Step 2_Revenue2'!$E27*((1+'Step 2_Revenue2'!$G27)^(CM$3-1))), 0)))</f>
        <v/>
      </c>
      <c r="CN5" s="54" t="str">
        <f>IF(CN$3="","",IF(OR('Step 2_Revenue2'!$H27&gt;CN$3,'Step 2_Revenue2'!$H27=""),0,IF('Step 2_Revenue2'!$I27+ 'Step 2_Revenue2'!$H27 - 1&gt;=CN$3,('Step 2_Revenue2'!$D27*((1-'Step 2_Revenue2'!$F27)^(CN$3-'Step 2_Revenue2'!$H27))*'Step 2_Revenue2'!$E27*((1+'Step 2_Revenue2'!$G27)^(CN$3-1))), 0)))</f>
        <v/>
      </c>
      <c r="CO5" s="54" t="str">
        <f>IF(CO$3="","",IF(OR('Step 2_Revenue2'!$H27&gt;CO$3,'Step 2_Revenue2'!$H27=""),0,IF('Step 2_Revenue2'!$I27+ 'Step 2_Revenue2'!$H27 - 1&gt;=CO$3,('Step 2_Revenue2'!$D27*((1-'Step 2_Revenue2'!$F27)^(CO$3-'Step 2_Revenue2'!$H27))*'Step 2_Revenue2'!$E27*((1+'Step 2_Revenue2'!$G27)^(CO$3-1))), 0)))</f>
        <v/>
      </c>
      <c r="CP5" s="54" t="str">
        <f>IF(CP$3="","",IF(OR('Step 2_Revenue2'!$H27&gt;CP$3,'Step 2_Revenue2'!$H27=""),0,IF('Step 2_Revenue2'!$I27+ 'Step 2_Revenue2'!$H27 - 1&gt;=CP$3,('Step 2_Revenue2'!$D27*((1-'Step 2_Revenue2'!$F27)^(CP$3-'Step 2_Revenue2'!$H27))*'Step 2_Revenue2'!$E27*((1+'Step 2_Revenue2'!$G27)^(CP$3-1))), 0)))</f>
        <v/>
      </c>
      <c r="CQ5" s="54" t="str">
        <f>IF(CQ$3="","",IF(OR('Step 2_Revenue2'!$H27&gt;CQ$3,'Step 2_Revenue2'!$H27=""),0,IF('Step 2_Revenue2'!$I27+ 'Step 2_Revenue2'!$H27 - 1&gt;=CQ$3,('Step 2_Revenue2'!$D27*((1-'Step 2_Revenue2'!$F27)^(CQ$3-'Step 2_Revenue2'!$H27))*'Step 2_Revenue2'!$E27*((1+'Step 2_Revenue2'!$G27)^(CQ$3-1))), 0)))</f>
        <v/>
      </c>
      <c r="CR5" s="54" t="str">
        <f>IF(CR$3="","",IF(OR('Step 2_Revenue2'!$H27&gt;CR$3,'Step 2_Revenue2'!$H27=""),0,IF('Step 2_Revenue2'!$I27+ 'Step 2_Revenue2'!$H27 - 1&gt;=CR$3,('Step 2_Revenue2'!$D27*((1-'Step 2_Revenue2'!$F27)^(CR$3-'Step 2_Revenue2'!$H27))*'Step 2_Revenue2'!$E27*((1+'Step 2_Revenue2'!$G27)^(CR$3-1))), 0)))</f>
        <v/>
      </c>
      <c r="CS5" s="54" t="str">
        <f>IF(CS$3="","",IF(OR('Step 2_Revenue2'!$H27&gt;CS$3,'Step 2_Revenue2'!$H27=""),0,IF('Step 2_Revenue2'!$I27+ 'Step 2_Revenue2'!$H27 - 1&gt;=CS$3,('Step 2_Revenue2'!$D27*((1-'Step 2_Revenue2'!$F27)^(CS$3-'Step 2_Revenue2'!$H27))*'Step 2_Revenue2'!$E27*((1+'Step 2_Revenue2'!$G27)^(CS$3-1))), 0)))</f>
        <v/>
      </c>
      <c r="CT5" s="54" t="str">
        <f>IF(CT$3="","",IF(OR('Step 2_Revenue2'!$H27&gt;CT$3,'Step 2_Revenue2'!$H27=""),0,IF('Step 2_Revenue2'!$I27+ 'Step 2_Revenue2'!$H27 - 1&gt;=CT$3,('Step 2_Revenue2'!$D27*((1-'Step 2_Revenue2'!$F27)^(CT$3-'Step 2_Revenue2'!$H27))*'Step 2_Revenue2'!$E27*((1+'Step 2_Revenue2'!$G27)^(CT$3-1))), 0)))</f>
        <v/>
      </c>
      <c r="CU5" s="54" t="str">
        <f>IF(CU$3="","",IF(OR('Step 2_Revenue2'!$H27&gt;CU$3,'Step 2_Revenue2'!$H27=""),0,IF('Step 2_Revenue2'!$I27+ 'Step 2_Revenue2'!$H27 - 1&gt;=CU$3,('Step 2_Revenue2'!$D27*((1-'Step 2_Revenue2'!$F27)^(CU$3-'Step 2_Revenue2'!$H27))*'Step 2_Revenue2'!$E27*((1+'Step 2_Revenue2'!$G27)^(CU$3-1))), 0)))</f>
        <v/>
      </c>
      <c r="CV5" s="54" t="str">
        <f>IF(CV$3="","",IF(OR('Step 2_Revenue2'!$H27&gt;CV$3,'Step 2_Revenue2'!$H27=""),0,IF('Step 2_Revenue2'!$I27+ 'Step 2_Revenue2'!$H27 - 1&gt;=CV$3,('Step 2_Revenue2'!$D27*((1-'Step 2_Revenue2'!$F27)^(CV$3-'Step 2_Revenue2'!$H27))*'Step 2_Revenue2'!$E27*((1+'Step 2_Revenue2'!$G27)^(CV$3-1))), 0)))</f>
        <v/>
      </c>
      <c r="CW5" s="54" t="str">
        <f>IF(CW$3="","",IF(OR('Step 2_Revenue2'!$H27&gt;CW$3,'Step 2_Revenue2'!$H27=""),0,IF('Step 2_Revenue2'!$I27+ 'Step 2_Revenue2'!$H27 - 1&gt;=CW$3,('Step 2_Revenue2'!$D27*((1-'Step 2_Revenue2'!$F27)^(CW$3-'Step 2_Revenue2'!$H27))*'Step 2_Revenue2'!$E27*((1+'Step 2_Revenue2'!$G27)^(CW$3-1))), 0)))</f>
        <v/>
      </c>
      <c r="CX5" s="54" t="str">
        <f>IF(CX$3="","",IF(OR('Step 2_Revenue2'!$H27&gt;CX$3,'Step 2_Revenue2'!$H27=""),0,IF('Step 2_Revenue2'!$I27+ 'Step 2_Revenue2'!$H27 - 1&gt;=CX$3,('Step 2_Revenue2'!$D27*((1-'Step 2_Revenue2'!$F27)^(CX$3-'Step 2_Revenue2'!$H27))*'Step 2_Revenue2'!$E27*((1+'Step 2_Revenue2'!$G27)^(CX$3-1))), 0)))</f>
        <v/>
      </c>
      <c r="CY5" s="54" t="str">
        <f>IF(CY$3="","",IF(OR('Step 2_Revenue2'!$H27&gt;CY$3,'Step 2_Revenue2'!$H27=""),0,IF('Step 2_Revenue2'!$I27+ 'Step 2_Revenue2'!$H27 - 1&gt;=CY$3,('Step 2_Revenue2'!$D27*((1-'Step 2_Revenue2'!$F27)^(CY$3-'Step 2_Revenue2'!$H27))*'Step 2_Revenue2'!$E27*((1+'Step 2_Revenue2'!$G27)^(CY$3-1))), 0)))</f>
        <v/>
      </c>
      <c r="CZ5" s="54" t="str">
        <f>IF(CZ$3="","",IF(OR('Step 2_Revenue2'!$H27&gt;CZ$3,'Step 2_Revenue2'!$H27=""),0,IF('Step 2_Revenue2'!$I27+ 'Step 2_Revenue2'!$H27 - 1&gt;=CZ$3,('Step 2_Revenue2'!$D27*((1-'Step 2_Revenue2'!$F27)^(CZ$3-'Step 2_Revenue2'!$H27))*'Step 2_Revenue2'!$E27*((1+'Step 2_Revenue2'!$G27)^(CZ$3-1))), 0)))</f>
        <v/>
      </c>
      <c r="DA5" s="54" t="str">
        <f>IF(DA$3="","",IF(OR('Step 2_Revenue2'!$H27&gt;DA$3,'Step 2_Revenue2'!$H27=""),0,IF('Step 2_Revenue2'!$I27+ 'Step 2_Revenue2'!$H27 - 1&gt;=DA$3,('Step 2_Revenue2'!$D27*((1-'Step 2_Revenue2'!$F27)^(DA$3-'Step 2_Revenue2'!$H27))*'Step 2_Revenue2'!$E27*((1+'Step 2_Revenue2'!$G27)^(DA$3-1))), 0)))</f>
        <v/>
      </c>
      <c r="DB5" s="54" t="str">
        <f>IF(DB$3="","",IF(OR('Step 2_Revenue2'!$H27&gt;DB$3,'Step 2_Revenue2'!$H27=""),0,IF('Step 2_Revenue2'!$I27+ 'Step 2_Revenue2'!$H27 - 1&gt;=DB$3,('Step 2_Revenue2'!$D27*((1-'Step 2_Revenue2'!$F27)^(DB$3-'Step 2_Revenue2'!$H27))*'Step 2_Revenue2'!$E27*((1+'Step 2_Revenue2'!$G27)^(DB$3-1))), 0)))</f>
        <v/>
      </c>
      <c r="DC5" s="7"/>
    </row>
    <row r="6" spans="1:107" s="6" customFormat="1" x14ac:dyDescent="0.25">
      <c r="A6" s="27">
        <f t="shared" si="0"/>
        <v>465947.39597835427</v>
      </c>
      <c r="B6" s="14" t="str">
        <f>IF('Step 2_Revenue2'!C28&gt;0,'Step 2_Revenue2'!B28,"")</f>
        <v xml:space="preserve">Stage 7: Use (and Operation)  </v>
      </c>
      <c r="C6" s="14"/>
      <c r="D6" s="14">
        <f>IF('Step 2_Revenue2'!D28&gt;0,IF('Step 2_Revenue2'!H28+'Step 2_Revenue2'!I28&gt;'Step 1_Expenditure2'!$C$20,'Step 1_Expenditure2'!$C$20,'Step 2_Revenue2'!H28+'Step 2_Revenue2'!I28),"")</f>
        <v>20</v>
      </c>
      <c r="E6" s="14" t="str">
        <f>IF('Step 2_Revenue2'!D28&gt;0,'Step 2_Revenue2'!C28,"")</f>
        <v>Trading on Capacity Market</v>
      </c>
      <c r="F6" s="54">
        <f>IF(F$3="","",IF(OR('Step 2_Revenue2'!$H28&gt;F$3,'Step 2_Revenue2'!$H28=""),0,IF('Step 2_Revenue2'!$I28+ 'Step 2_Revenue2'!$H28 - 1&gt;=F$3, ('Step 2_Revenue2'!$D28*((1-'Step 2_Revenue2'!$F28)^(F$3-'Step 2_Revenue2'!$H28))*'Step 2_Revenue2'!$E28*((1+'Step 2_Revenue2'!$G28)^(F$3))), 0)))</f>
        <v>0</v>
      </c>
      <c r="G6" s="54">
        <f>IF(G$3="","",IF(OR('Step 2_Revenue2'!$H28&gt;G$3,'Step 2_Revenue2'!$H28=""),0,IF('Step 2_Revenue2'!$I28+ 'Step 2_Revenue2'!$H28 - 1&gt;=G$3,('Step 2_Revenue2'!$D28*((1-'Step 2_Revenue2'!$F28)^(G$3-'Step 2_Revenue2'!$H28))*'Step 2_Revenue2'!$E28*((1+'Step 2_Revenue2'!$G28)^(G$3-1))), 0)))</f>
        <v>0</v>
      </c>
      <c r="H6" s="54">
        <f>IF(H$3="","",IF(OR('Step 2_Revenue2'!$H28&gt;H$3,'Step 2_Revenue2'!$H28=""),0,IF('Step 2_Revenue2'!$I28+ 'Step 2_Revenue2'!$H28 - 1&gt;=H$3,('Step 2_Revenue2'!$D28*((1-'Step 2_Revenue2'!$F28)^(H$3-'Step 2_Revenue2'!$H28))*'Step 2_Revenue2'!$E28*((1+'Step 2_Revenue2'!$G28)^(H$3-1))), 0)))</f>
        <v>20400</v>
      </c>
      <c r="I6" s="54">
        <f>IF(I$3="","",IF(OR('Step 2_Revenue2'!$H28&gt;I$3,'Step 2_Revenue2'!$H28=""),0,IF('Step 2_Revenue2'!$I28+ 'Step 2_Revenue2'!$H28 - 1&gt;=I$3,('Step 2_Revenue2'!$D28*((1-'Step 2_Revenue2'!$F28)^(I$3-'Step 2_Revenue2'!$H28))*'Step 2_Revenue2'!$E28*((1+'Step 2_Revenue2'!$G28)^(I$3-1))), 0)))</f>
        <v>20808</v>
      </c>
      <c r="J6" s="54">
        <f>IF(J$3="","",IF(OR('Step 2_Revenue2'!$H28&gt;J$3,'Step 2_Revenue2'!$H28=""),0,IF('Step 2_Revenue2'!$I28+ 'Step 2_Revenue2'!$H28 - 1&gt;=J$3,('Step 2_Revenue2'!$D28*((1-'Step 2_Revenue2'!$F28)^(J$3-'Step 2_Revenue2'!$H28))*'Step 2_Revenue2'!$E28*((1+'Step 2_Revenue2'!$G28)^(J$3-1))), 0)))</f>
        <v>21224.16</v>
      </c>
      <c r="K6" s="54">
        <f>IF(K$3="","",IF(OR('Step 2_Revenue2'!$H28&gt;K$3,'Step 2_Revenue2'!$H28=""),0,IF('Step 2_Revenue2'!$I28+ 'Step 2_Revenue2'!$H28 - 1&gt;=K$3,('Step 2_Revenue2'!$D28*((1-'Step 2_Revenue2'!$F28)^(K$3-'Step 2_Revenue2'!$H28))*'Step 2_Revenue2'!$E28*((1+'Step 2_Revenue2'!$G28)^(K$3-1))), 0)))</f>
        <v>21648.643199999999</v>
      </c>
      <c r="L6" s="54">
        <f>IF(L$3="","",IF(OR('Step 2_Revenue2'!$H28&gt;L$3,'Step 2_Revenue2'!$H28=""),0,IF('Step 2_Revenue2'!$I28+ 'Step 2_Revenue2'!$H28 - 1&gt;=L$3,('Step 2_Revenue2'!$D28*((1-'Step 2_Revenue2'!$F28)^(L$3-'Step 2_Revenue2'!$H28))*'Step 2_Revenue2'!$E28*((1+'Step 2_Revenue2'!$G28)^(L$3-1))), 0)))</f>
        <v>22081.616064000002</v>
      </c>
      <c r="M6" s="54">
        <f>IF(M$3="","",IF(OR('Step 2_Revenue2'!$H28&gt;M$3,'Step 2_Revenue2'!$H28=""),0,IF('Step 2_Revenue2'!$I28+ 'Step 2_Revenue2'!$H28 - 1&gt;=M$3,('Step 2_Revenue2'!$D28*((1-'Step 2_Revenue2'!$F28)^(M$3-'Step 2_Revenue2'!$H28))*'Step 2_Revenue2'!$E28*((1+'Step 2_Revenue2'!$G28)^(M$3-1))), 0)))</f>
        <v>22523.24838528</v>
      </c>
      <c r="N6" s="54">
        <f>IF(N$3="","",IF(OR('Step 2_Revenue2'!$H28&gt;N$3,'Step 2_Revenue2'!$H28=""),0,IF('Step 2_Revenue2'!$I28+ 'Step 2_Revenue2'!$H28 - 1&gt;=N$3,('Step 2_Revenue2'!$D28*((1-'Step 2_Revenue2'!$F28)^(N$3-'Step 2_Revenue2'!$H28))*'Step 2_Revenue2'!$E28*((1+'Step 2_Revenue2'!$G28)^(N$3-1))), 0)))</f>
        <v>22973.713352985596</v>
      </c>
      <c r="O6" s="54">
        <f>IF(O$3="","",IF(OR('Step 2_Revenue2'!$H28&gt;O$3,'Step 2_Revenue2'!$H28=""),0,IF('Step 2_Revenue2'!$I28+ 'Step 2_Revenue2'!$H28 - 1&gt;=O$3,('Step 2_Revenue2'!$D28*((1-'Step 2_Revenue2'!$F28)^(O$3-'Step 2_Revenue2'!$H28))*'Step 2_Revenue2'!$E28*((1+'Step 2_Revenue2'!$G28)^(O$3-1))), 0)))</f>
        <v>23433.187620045312</v>
      </c>
      <c r="P6" s="54">
        <f>IF(P$3="","",IF(OR('Step 2_Revenue2'!$H28&gt;P$3,'Step 2_Revenue2'!$H28=""),0,IF('Step 2_Revenue2'!$I28+ 'Step 2_Revenue2'!$H28 - 1&gt;=P$3,('Step 2_Revenue2'!$D28*((1-'Step 2_Revenue2'!$F28)^(P$3-'Step 2_Revenue2'!$H28))*'Step 2_Revenue2'!$E28*((1+'Step 2_Revenue2'!$G28)^(P$3-1))), 0)))</f>
        <v>23901.851372446217</v>
      </c>
      <c r="Q6" s="54">
        <f>IF(Q$3="","",IF(OR('Step 2_Revenue2'!$H28&gt;Q$3,'Step 2_Revenue2'!$H28=""),0,IF('Step 2_Revenue2'!$I28+ 'Step 2_Revenue2'!$H28 - 1&gt;=Q$3,('Step 2_Revenue2'!$D28*((1-'Step 2_Revenue2'!$F28)^(Q$3-'Step 2_Revenue2'!$H28))*'Step 2_Revenue2'!$E28*((1+'Step 2_Revenue2'!$G28)^(Q$3-1))), 0)))</f>
        <v>24379.888399895142</v>
      </c>
      <c r="R6" s="54">
        <f>IF(R$3="","",IF(OR('Step 2_Revenue2'!$H28&gt;R$3,'Step 2_Revenue2'!$H28=""),0,IF('Step 2_Revenue2'!$I28+ 'Step 2_Revenue2'!$H28 - 1&gt;=R$3,('Step 2_Revenue2'!$D28*((1-'Step 2_Revenue2'!$F28)^(R$3-'Step 2_Revenue2'!$H28))*'Step 2_Revenue2'!$E28*((1+'Step 2_Revenue2'!$G28)^(R$3-1))), 0)))</f>
        <v>24867.486167893039</v>
      </c>
      <c r="S6" s="54">
        <f>IF(S$3="","",IF(OR('Step 2_Revenue2'!$H28&gt;S$3,'Step 2_Revenue2'!$H28=""),0,IF('Step 2_Revenue2'!$I28+ 'Step 2_Revenue2'!$H28 - 1&gt;=S$3,('Step 2_Revenue2'!$D28*((1-'Step 2_Revenue2'!$F28)^(S$3-'Step 2_Revenue2'!$H28))*'Step 2_Revenue2'!$E28*((1+'Step 2_Revenue2'!$G28)^(S$3-1))), 0)))</f>
        <v>25364.835891250907</v>
      </c>
      <c r="T6" s="54">
        <f>IF(T$3="","",IF(OR('Step 2_Revenue2'!$H28&gt;T$3,'Step 2_Revenue2'!$H28=""),0,IF('Step 2_Revenue2'!$I28+ 'Step 2_Revenue2'!$H28 - 1&gt;=T$3,('Step 2_Revenue2'!$D28*((1-'Step 2_Revenue2'!$F28)^(T$3-'Step 2_Revenue2'!$H28))*'Step 2_Revenue2'!$E28*((1+'Step 2_Revenue2'!$G28)^(T$3-1))), 0)))</f>
        <v>25872.132609075921</v>
      </c>
      <c r="U6" s="54">
        <f>IF(U$3="","",IF(OR('Step 2_Revenue2'!$H28&gt;U$3,'Step 2_Revenue2'!$H28=""),0,IF('Step 2_Revenue2'!$I28+ 'Step 2_Revenue2'!$H28 - 1&gt;=U$3,('Step 2_Revenue2'!$D28*((1-'Step 2_Revenue2'!$F28)^(U$3-'Step 2_Revenue2'!$H28))*'Step 2_Revenue2'!$E28*((1+'Step 2_Revenue2'!$G28)^(U$3-1))), 0)))</f>
        <v>26389.575261257443</v>
      </c>
      <c r="V6" s="54">
        <f>IF(V$3="","",IF(OR('Step 2_Revenue2'!$H28&gt;V$3,'Step 2_Revenue2'!$H28=""),0,IF('Step 2_Revenue2'!$I28+ 'Step 2_Revenue2'!$H28 - 1&gt;=V$3,('Step 2_Revenue2'!$D28*((1-'Step 2_Revenue2'!$F28)^(V$3-'Step 2_Revenue2'!$H28))*'Step 2_Revenue2'!$E28*((1+'Step 2_Revenue2'!$G28)^(V$3-1))), 0)))</f>
        <v>26917.366766482584</v>
      </c>
      <c r="W6" s="54">
        <f>IF(W$3="","",IF(OR('Step 2_Revenue2'!$H28&gt;W$3,'Step 2_Revenue2'!$H28=""),0,IF('Step 2_Revenue2'!$I28+ 'Step 2_Revenue2'!$H28 - 1&gt;=W$3,('Step 2_Revenue2'!$D28*((1-'Step 2_Revenue2'!$F28)^(W$3-'Step 2_Revenue2'!$H28))*'Step 2_Revenue2'!$E28*((1+'Step 2_Revenue2'!$G28)^(W$3-1))), 0)))</f>
        <v>27455.714101812242</v>
      </c>
      <c r="X6" s="54">
        <f>IF(X$3="","",IF(OR('Step 2_Revenue2'!$H28&gt;X$3,'Step 2_Revenue2'!$H28=""),0,IF('Step 2_Revenue2'!$I28+ 'Step 2_Revenue2'!$H28 - 1&gt;=X$3,('Step 2_Revenue2'!$D28*((1-'Step 2_Revenue2'!$F28)^(X$3-'Step 2_Revenue2'!$H28))*'Step 2_Revenue2'!$E28*((1+'Step 2_Revenue2'!$G28)^(X$3-1))), 0)))</f>
        <v>28004.828383848489</v>
      </c>
      <c r="Y6" s="54">
        <f>IF(Y$3="","",IF(OR('Step 2_Revenue2'!$H28&gt;Y$3,'Step 2_Revenue2'!$H28=""),0,IF('Step 2_Revenue2'!$I28+ 'Step 2_Revenue2'!$H28 - 1&gt;=Y$3,('Step 2_Revenue2'!$D28*((1-'Step 2_Revenue2'!$F28)^(Y$3-'Step 2_Revenue2'!$H28))*'Step 2_Revenue2'!$E28*((1+'Step 2_Revenue2'!$G28)^(Y$3-1))), 0)))</f>
        <v>28564.924951525456</v>
      </c>
      <c r="Z6" s="54">
        <f>IF(Z$3="","",IF(OR('Step 2_Revenue2'!$H28&gt;Z$3,'Step 2_Revenue2'!$H28=""),0,IF('Step 2_Revenue2'!$I28+ 'Step 2_Revenue2'!$H28 - 1&gt;=Z$3,('Step 2_Revenue2'!$D28*((1-'Step 2_Revenue2'!$F28)^(Z$3-'Step 2_Revenue2'!$H28))*'Step 2_Revenue2'!$E28*((1+'Step 2_Revenue2'!$G28)^(Z$3-1))), 0)))</f>
        <v>29136.223450555961</v>
      </c>
      <c r="AA6" s="54" t="str">
        <f>IF(AA$3="","",IF(OR('Step 2_Revenue2'!$H28&gt;AA$3,'Step 2_Revenue2'!$H28=""),0,IF('Step 2_Revenue2'!$I28+ 'Step 2_Revenue2'!$H28 - 1&gt;=AA$3,('Step 2_Revenue2'!$D28*((1-'Step 2_Revenue2'!$F28)^(AA$3-'Step 2_Revenue2'!$H28))*'Step 2_Revenue2'!$E28*((1+'Step 2_Revenue2'!$G28)^(AA$3-1))), 0)))</f>
        <v/>
      </c>
      <c r="AB6" s="54" t="str">
        <f>IF(AB$3="","",IF(OR('Step 2_Revenue2'!$H28&gt;AB$3,'Step 2_Revenue2'!$H28=""),0,IF('Step 2_Revenue2'!$I28+ 'Step 2_Revenue2'!$H28 - 1&gt;=AB$3,('Step 2_Revenue2'!$D28*((1-'Step 2_Revenue2'!$F28)^(AB$3-'Step 2_Revenue2'!$H28))*'Step 2_Revenue2'!$E28*((1+'Step 2_Revenue2'!$G28)^(AB$3-1))), 0)))</f>
        <v/>
      </c>
      <c r="AC6" s="54" t="str">
        <f>IF(AC$3="","",IF(OR('Step 2_Revenue2'!$H28&gt;AC$3,'Step 2_Revenue2'!$H28=""),0,IF('Step 2_Revenue2'!$I28+ 'Step 2_Revenue2'!$H28 - 1&gt;=AC$3,('Step 2_Revenue2'!$D28*((1-'Step 2_Revenue2'!$F28)^(AC$3-'Step 2_Revenue2'!$H28))*'Step 2_Revenue2'!$E28*((1+'Step 2_Revenue2'!$G28)^(AC$3-1))), 0)))</f>
        <v/>
      </c>
      <c r="AD6" s="54" t="str">
        <f>IF(AD$3="","",IF(OR('Step 2_Revenue2'!$H28&gt;AD$3,'Step 2_Revenue2'!$H28=""),0,IF('Step 2_Revenue2'!$I28+ 'Step 2_Revenue2'!$H28 - 1&gt;=AD$3,('Step 2_Revenue2'!$D28*((1-'Step 2_Revenue2'!$F28)^(AD$3-'Step 2_Revenue2'!$H28))*'Step 2_Revenue2'!$E28*((1+'Step 2_Revenue2'!$G28)^(AD$3-1))), 0)))</f>
        <v/>
      </c>
      <c r="AE6" s="54" t="str">
        <f>IF(AE$3="","",IF(OR('Step 2_Revenue2'!$H28&gt;AE$3,'Step 2_Revenue2'!$H28=""),0,IF('Step 2_Revenue2'!$I28+ 'Step 2_Revenue2'!$H28 - 1&gt;=AE$3,('Step 2_Revenue2'!$D28*((1-'Step 2_Revenue2'!$F28)^(AE$3-'Step 2_Revenue2'!$H28))*'Step 2_Revenue2'!$E28*((1+'Step 2_Revenue2'!$G28)^(AE$3-1))), 0)))</f>
        <v/>
      </c>
      <c r="AF6" s="54" t="str">
        <f>IF(AF$3="","",IF(OR('Step 2_Revenue2'!$H28&gt;AF$3,'Step 2_Revenue2'!$H28=""),0,IF('Step 2_Revenue2'!$I28+ 'Step 2_Revenue2'!$H28 - 1&gt;=AF$3,('Step 2_Revenue2'!$D28*((1-'Step 2_Revenue2'!$F28)^(AF$3-'Step 2_Revenue2'!$H28))*'Step 2_Revenue2'!$E28*((1+'Step 2_Revenue2'!$G28)^(AF$3-1))), 0)))</f>
        <v/>
      </c>
      <c r="AG6" s="54" t="str">
        <f>IF(AG$3="","",IF(OR('Step 2_Revenue2'!$H28&gt;AG$3,'Step 2_Revenue2'!$H28=""),0,IF('Step 2_Revenue2'!$I28+ 'Step 2_Revenue2'!$H28 - 1&gt;=AG$3,('Step 2_Revenue2'!$D28*((1-'Step 2_Revenue2'!$F28)^(AG$3-'Step 2_Revenue2'!$H28))*'Step 2_Revenue2'!$E28*((1+'Step 2_Revenue2'!$G28)^(AG$3-1))), 0)))</f>
        <v/>
      </c>
      <c r="AH6" s="54" t="str">
        <f>IF(AH$3="","",IF(OR('Step 2_Revenue2'!$H28&gt;AH$3,'Step 2_Revenue2'!$H28=""),0,IF('Step 2_Revenue2'!$I28+ 'Step 2_Revenue2'!$H28 - 1&gt;=AH$3,('Step 2_Revenue2'!$D28*((1-'Step 2_Revenue2'!$F28)^(AH$3-'Step 2_Revenue2'!$H28))*'Step 2_Revenue2'!$E28*((1+'Step 2_Revenue2'!$G28)^(AH$3-1))), 0)))</f>
        <v/>
      </c>
      <c r="AI6" s="54" t="str">
        <f>IF(AI$3="","",IF(OR('Step 2_Revenue2'!$H28&gt;AI$3,'Step 2_Revenue2'!$H28=""),0,IF('Step 2_Revenue2'!$I28+ 'Step 2_Revenue2'!$H28 - 1&gt;=AI$3,('Step 2_Revenue2'!$D28*((1-'Step 2_Revenue2'!$F28)^(AI$3-'Step 2_Revenue2'!$H28))*'Step 2_Revenue2'!$E28*((1+'Step 2_Revenue2'!$G28)^(AI$3-1))), 0)))</f>
        <v/>
      </c>
      <c r="AJ6" s="54" t="str">
        <f>IF(AJ$3="","",IF(OR('Step 2_Revenue2'!$H28&gt;AJ$3,'Step 2_Revenue2'!$H28=""),0,IF('Step 2_Revenue2'!$I28+ 'Step 2_Revenue2'!$H28 - 1&gt;=AJ$3,('Step 2_Revenue2'!$D28*((1-'Step 2_Revenue2'!$F28)^(AJ$3-'Step 2_Revenue2'!$H28))*'Step 2_Revenue2'!$E28*((1+'Step 2_Revenue2'!$G28)^(AJ$3-1))), 0)))</f>
        <v/>
      </c>
      <c r="AK6" s="54" t="str">
        <f>IF(AK$3="","",IF(OR('Step 2_Revenue2'!$H28&gt;AK$3,'Step 2_Revenue2'!$H28=""),0,IF('Step 2_Revenue2'!$I28+ 'Step 2_Revenue2'!$H28 - 1&gt;=AK$3,('Step 2_Revenue2'!$D28*((1-'Step 2_Revenue2'!$F28)^(AK$3-'Step 2_Revenue2'!$H28))*'Step 2_Revenue2'!$E28*((1+'Step 2_Revenue2'!$G28)^(AK$3-1))), 0)))</f>
        <v/>
      </c>
      <c r="AL6" s="54" t="str">
        <f>IF(AL$3="","",IF(OR('Step 2_Revenue2'!$H28&gt;AL$3,'Step 2_Revenue2'!$H28=""),0,IF('Step 2_Revenue2'!$I28+ 'Step 2_Revenue2'!$H28 - 1&gt;=AL$3,('Step 2_Revenue2'!$D28*((1-'Step 2_Revenue2'!$F28)^(AL$3-'Step 2_Revenue2'!$H28))*'Step 2_Revenue2'!$E28*((1+'Step 2_Revenue2'!$G28)^(AL$3-1))), 0)))</f>
        <v/>
      </c>
      <c r="AM6" s="54" t="str">
        <f>IF(AM$3="","",IF(OR('Step 2_Revenue2'!$H28&gt;AM$3,'Step 2_Revenue2'!$H28=""),0,IF('Step 2_Revenue2'!$I28+ 'Step 2_Revenue2'!$H28 - 1&gt;=AM$3,('Step 2_Revenue2'!$D28*((1-'Step 2_Revenue2'!$F28)^(AM$3-'Step 2_Revenue2'!$H28))*'Step 2_Revenue2'!$E28*((1+'Step 2_Revenue2'!$G28)^(AM$3-1))), 0)))</f>
        <v/>
      </c>
      <c r="AN6" s="54" t="str">
        <f>IF(AN$3="","",IF(OR('Step 2_Revenue2'!$H28&gt;AN$3,'Step 2_Revenue2'!$H28=""),0,IF('Step 2_Revenue2'!$I28+ 'Step 2_Revenue2'!$H28 - 1&gt;=AN$3,('Step 2_Revenue2'!$D28*((1-'Step 2_Revenue2'!$F28)^(AN$3-'Step 2_Revenue2'!$H28))*'Step 2_Revenue2'!$E28*((1+'Step 2_Revenue2'!$G28)^(AN$3-1))), 0)))</f>
        <v/>
      </c>
      <c r="AO6" s="54" t="str">
        <f>IF(AO$3="","",IF(OR('Step 2_Revenue2'!$H28&gt;AO$3,'Step 2_Revenue2'!$H28=""),0,IF('Step 2_Revenue2'!$I28+ 'Step 2_Revenue2'!$H28 - 1&gt;=AO$3,('Step 2_Revenue2'!$D28*((1-'Step 2_Revenue2'!$F28)^(AO$3-'Step 2_Revenue2'!$H28))*'Step 2_Revenue2'!$E28*((1+'Step 2_Revenue2'!$G28)^(AO$3-1))), 0)))</f>
        <v/>
      </c>
      <c r="AP6" s="54" t="str">
        <f>IF(AP$3="","",IF(OR('Step 2_Revenue2'!$H28&gt;AP$3,'Step 2_Revenue2'!$H28=""),0,IF('Step 2_Revenue2'!$I28+ 'Step 2_Revenue2'!$H28 - 1&gt;=AP$3,('Step 2_Revenue2'!$D28*((1-'Step 2_Revenue2'!$F28)^(AP$3-'Step 2_Revenue2'!$H28))*'Step 2_Revenue2'!$E28*((1+'Step 2_Revenue2'!$G28)^(AP$3-1))), 0)))</f>
        <v/>
      </c>
      <c r="AQ6" s="54" t="str">
        <f>IF(AQ$3="","",IF(OR('Step 2_Revenue2'!$H28&gt;AQ$3,'Step 2_Revenue2'!$H28=""),0,IF('Step 2_Revenue2'!$I28+ 'Step 2_Revenue2'!$H28 - 1&gt;=AQ$3,('Step 2_Revenue2'!$D28*((1-'Step 2_Revenue2'!$F28)^(AQ$3-'Step 2_Revenue2'!$H28))*'Step 2_Revenue2'!$E28*((1+'Step 2_Revenue2'!$G28)^(AQ$3-1))), 0)))</f>
        <v/>
      </c>
      <c r="AR6" s="54" t="str">
        <f>IF(AR$3="","",IF(OR('Step 2_Revenue2'!$H28&gt;AR$3,'Step 2_Revenue2'!$H28=""),0,IF('Step 2_Revenue2'!$I28+ 'Step 2_Revenue2'!$H28 - 1&gt;=AR$3,('Step 2_Revenue2'!$D28*((1-'Step 2_Revenue2'!$F28)^(AR$3-'Step 2_Revenue2'!$H28))*'Step 2_Revenue2'!$E28*((1+'Step 2_Revenue2'!$G28)^(AR$3-1))), 0)))</f>
        <v/>
      </c>
      <c r="AS6" s="54" t="str">
        <f>IF(AS$3="","",IF(OR('Step 2_Revenue2'!$H28&gt;AS$3,'Step 2_Revenue2'!$H28=""),0,IF('Step 2_Revenue2'!$I28+ 'Step 2_Revenue2'!$H28 - 1&gt;=AS$3,('Step 2_Revenue2'!$D28*((1-'Step 2_Revenue2'!$F28)^(AS$3-'Step 2_Revenue2'!$H28))*'Step 2_Revenue2'!$E28*((1+'Step 2_Revenue2'!$G28)^(AS$3-1))), 0)))</f>
        <v/>
      </c>
      <c r="AT6" s="54" t="str">
        <f>IF(AT$3="","",IF(OR('Step 2_Revenue2'!$H28&gt;AT$3,'Step 2_Revenue2'!$H28=""),0,IF('Step 2_Revenue2'!$I28+ 'Step 2_Revenue2'!$H28 - 1&gt;=AT$3,('Step 2_Revenue2'!$D28*((1-'Step 2_Revenue2'!$F28)^(AT$3-'Step 2_Revenue2'!$H28))*'Step 2_Revenue2'!$E28*((1+'Step 2_Revenue2'!$G28)^(AT$3-1))), 0)))</f>
        <v/>
      </c>
      <c r="AU6" s="54" t="str">
        <f>IF(AU$3="","",IF(OR('Step 2_Revenue2'!$H28&gt;AU$3,'Step 2_Revenue2'!$H28=""),0,IF('Step 2_Revenue2'!$I28+ 'Step 2_Revenue2'!$H28 - 1&gt;=AU$3,('Step 2_Revenue2'!$D28*((1-'Step 2_Revenue2'!$F28)^(AU$3-'Step 2_Revenue2'!$H28))*'Step 2_Revenue2'!$E28*((1+'Step 2_Revenue2'!$G28)^(AU$3-1))), 0)))</f>
        <v/>
      </c>
      <c r="AV6" s="54" t="str">
        <f>IF(AV$3="","",IF(OR('Step 2_Revenue2'!$H28&gt;AV$3,'Step 2_Revenue2'!$H28=""),0,IF('Step 2_Revenue2'!$I28+ 'Step 2_Revenue2'!$H28 - 1&gt;=AV$3,('Step 2_Revenue2'!$D28*((1-'Step 2_Revenue2'!$F28)^(AV$3-'Step 2_Revenue2'!$H28))*'Step 2_Revenue2'!$E28*((1+'Step 2_Revenue2'!$G28)^(AV$3-1))), 0)))</f>
        <v/>
      </c>
      <c r="AW6" s="54" t="str">
        <f>IF(AW$3="","",IF(OR('Step 2_Revenue2'!$H28&gt;AW$3,'Step 2_Revenue2'!$H28=""),0,IF('Step 2_Revenue2'!$I28+ 'Step 2_Revenue2'!$H28 - 1&gt;=AW$3,('Step 2_Revenue2'!$D28*((1-'Step 2_Revenue2'!$F28)^(AW$3-'Step 2_Revenue2'!$H28))*'Step 2_Revenue2'!$E28*((1+'Step 2_Revenue2'!$G28)^(AW$3-1))), 0)))</f>
        <v/>
      </c>
      <c r="AX6" s="54" t="str">
        <f>IF(AX$3="","",IF(OR('Step 2_Revenue2'!$H28&gt;AX$3,'Step 2_Revenue2'!$H28=""),0,IF('Step 2_Revenue2'!$I28+ 'Step 2_Revenue2'!$H28 - 1&gt;=AX$3,('Step 2_Revenue2'!$D28*((1-'Step 2_Revenue2'!$F28)^(AX$3-'Step 2_Revenue2'!$H28))*'Step 2_Revenue2'!$E28*((1+'Step 2_Revenue2'!$G28)^(AX$3-1))), 0)))</f>
        <v/>
      </c>
      <c r="AY6" s="54" t="str">
        <f>IF(AY$3="","",IF(OR('Step 2_Revenue2'!$H28&gt;AY$3,'Step 2_Revenue2'!$H28=""),0,IF('Step 2_Revenue2'!$I28+ 'Step 2_Revenue2'!$H28 - 1&gt;=AY$3,('Step 2_Revenue2'!$D28*((1-'Step 2_Revenue2'!$F28)^(AY$3-'Step 2_Revenue2'!$H28))*'Step 2_Revenue2'!$E28*((1+'Step 2_Revenue2'!$G28)^(AY$3-1))), 0)))</f>
        <v/>
      </c>
      <c r="AZ6" s="54" t="str">
        <f>IF(AZ$3="","",IF(OR('Step 2_Revenue2'!$H28&gt;AZ$3,'Step 2_Revenue2'!$H28=""),0,IF('Step 2_Revenue2'!$I28+ 'Step 2_Revenue2'!$H28 - 1&gt;=AZ$3,('Step 2_Revenue2'!$D28*((1-'Step 2_Revenue2'!$F28)^(AZ$3-'Step 2_Revenue2'!$H28))*'Step 2_Revenue2'!$E28*((1+'Step 2_Revenue2'!$G28)^(AZ$3-1))), 0)))</f>
        <v/>
      </c>
      <c r="BA6" s="54" t="str">
        <f>IF(BA$3="","",IF(OR('Step 2_Revenue2'!$H28&gt;BA$3,'Step 2_Revenue2'!$H28=""),0,IF('Step 2_Revenue2'!$I28+ 'Step 2_Revenue2'!$H28 - 1&gt;=BA$3,('Step 2_Revenue2'!$D28*((1-'Step 2_Revenue2'!$F28)^(BA$3-'Step 2_Revenue2'!$H28))*'Step 2_Revenue2'!$E28*((1+'Step 2_Revenue2'!$G28)^(BA$3-1))), 0)))</f>
        <v/>
      </c>
      <c r="BB6" s="54" t="str">
        <f>IF(BB$3="","",IF(OR('Step 2_Revenue2'!$H28&gt;BB$3,'Step 2_Revenue2'!$H28=""),0,IF('Step 2_Revenue2'!$I28+ 'Step 2_Revenue2'!$H28 - 1&gt;=BB$3,('Step 2_Revenue2'!$D28*((1-'Step 2_Revenue2'!$F28)^(BB$3-'Step 2_Revenue2'!$H28))*'Step 2_Revenue2'!$E28*((1+'Step 2_Revenue2'!$G28)^(BB$3-1))), 0)))</f>
        <v/>
      </c>
      <c r="BC6" s="54" t="str">
        <f>IF(BC$3="","",IF(OR('Step 2_Revenue2'!$H28&gt;BC$3,'Step 2_Revenue2'!$H28=""),0,IF('Step 2_Revenue2'!$I28+ 'Step 2_Revenue2'!$H28 - 1&gt;=BC$3,('Step 2_Revenue2'!$D28*((1-'Step 2_Revenue2'!$F28)^(BC$3-'Step 2_Revenue2'!$H28))*'Step 2_Revenue2'!$E28*((1+'Step 2_Revenue2'!$G28)^(BC$3-1))), 0)))</f>
        <v/>
      </c>
      <c r="BD6" s="54" t="str">
        <f>IF(BD$3="","",IF(OR('Step 2_Revenue2'!$H28&gt;BD$3,'Step 2_Revenue2'!$H28=""),0,IF('Step 2_Revenue2'!$I28+ 'Step 2_Revenue2'!$H28 - 1&gt;=BD$3,('Step 2_Revenue2'!$D28*((1-'Step 2_Revenue2'!$F28)^(BD$3-'Step 2_Revenue2'!$H28))*'Step 2_Revenue2'!$E28*((1+'Step 2_Revenue2'!$G28)^(BD$3-1))), 0)))</f>
        <v/>
      </c>
      <c r="BE6" s="54" t="str">
        <f>IF(BE$3="","",IF(OR('Step 2_Revenue2'!$H28&gt;BE$3,'Step 2_Revenue2'!$H28=""),0,IF('Step 2_Revenue2'!$I28+ 'Step 2_Revenue2'!$H28 - 1&gt;=BE$3,('Step 2_Revenue2'!$D28*((1-'Step 2_Revenue2'!$F28)^(BE$3-'Step 2_Revenue2'!$H28))*'Step 2_Revenue2'!$E28*((1+'Step 2_Revenue2'!$G28)^(BE$3-1))), 0)))</f>
        <v/>
      </c>
      <c r="BF6" s="54" t="str">
        <f>IF(BF$3="","",IF(OR('Step 2_Revenue2'!$H28&gt;BF$3,'Step 2_Revenue2'!$H28=""),0,IF('Step 2_Revenue2'!$I28+ 'Step 2_Revenue2'!$H28 - 1&gt;=BF$3,('Step 2_Revenue2'!$D28*((1-'Step 2_Revenue2'!$F28)^(BF$3-'Step 2_Revenue2'!$H28))*'Step 2_Revenue2'!$E28*((1+'Step 2_Revenue2'!$G28)^(BF$3-1))), 0)))</f>
        <v/>
      </c>
      <c r="BG6" s="54" t="str">
        <f>IF(BG$3="","",IF(OR('Step 2_Revenue2'!$H28&gt;BG$3,'Step 2_Revenue2'!$H28=""),0,IF('Step 2_Revenue2'!$I28+ 'Step 2_Revenue2'!$H28 - 1&gt;=BG$3,('Step 2_Revenue2'!$D28*((1-'Step 2_Revenue2'!$F28)^(BG$3-'Step 2_Revenue2'!$H28))*'Step 2_Revenue2'!$E28*((1+'Step 2_Revenue2'!$G28)^(BG$3-1))), 0)))</f>
        <v/>
      </c>
      <c r="BH6" s="54" t="str">
        <f>IF(BH$3="","",IF(OR('Step 2_Revenue2'!$H28&gt;BH$3,'Step 2_Revenue2'!$H28=""),0,IF('Step 2_Revenue2'!$I28+ 'Step 2_Revenue2'!$H28 - 1&gt;=BH$3,('Step 2_Revenue2'!$D28*((1-'Step 2_Revenue2'!$F28)^(BH$3-'Step 2_Revenue2'!$H28))*'Step 2_Revenue2'!$E28*((1+'Step 2_Revenue2'!$G28)^(BH$3-1))), 0)))</f>
        <v/>
      </c>
      <c r="BI6" s="54" t="str">
        <f>IF(BI$3="","",IF(OR('Step 2_Revenue2'!$H28&gt;BI$3,'Step 2_Revenue2'!$H28=""),0,IF('Step 2_Revenue2'!$I28+ 'Step 2_Revenue2'!$H28 - 1&gt;=BI$3,('Step 2_Revenue2'!$D28*((1-'Step 2_Revenue2'!$F28)^(BI$3-'Step 2_Revenue2'!$H28))*'Step 2_Revenue2'!$E28*((1+'Step 2_Revenue2'!$G28)^(BI$3-1))), 0)))</f>
        <v/>
      </c>
      <c r="BJ6" s="54" t="str">
        <f>IF(BJ$3="","",IF(OR('Step 2_Revenue2'!$H28&gt;BJ$3,'Step 2_Revenue2'!$H28=""),0,IF('Step 2_Revenue2'!$I28+ 'Step 2_Revenue2'!$H28 - 1&gt;=BJ$3,('Step 2_Revenue2'!$D28*((1-'Step 2_Revenue2'!$F28)^(BJ$3-'Step 2_Revenue2'!$H28))*'Step 2_Revenue2'!$E28*((1+'Step 2_Revenue2'!$G28)^(BJ$3-1))), 0)))</f>
        <v/>
      </c>
      <c r="BK6" s="54" t="str">
        <f>IF(BK$3="","",IF(OR('Step 2_Revenue2'!$H28&gt;BK$3,'Step 2_Revenue2'!$H28=""),0,IF('Step 2_Revenue2'!$I28+ 'Step 2_Revenue2'!$H28 - 1&gt;=BK$3,('Step 2_Revenue2'!$D28*((1-'Step 2_Revenue2'!$F28)^(BK$3-'Step 2_Revenue2'!$H28))*'Step 2_Revenue2'!$E28*((1+'Step 2_Revenue2'!$G28)^(BK$3-1))), 0)))</f>
        <v/>
      </c>
      <c r="BL6" s="54" t="str">
        <f>IF(BL$3="","",IF(OR('Step 2_Revenue2'!$H28&gt;BL$3,'Step 2_Revenue2'!$H28=""),0,IF('Step 2_Revenue2'!$I28+ 'Step 2_Revenue2'!$H28 - 1&gt;=BL$3,('Step 2_Revenue2'!$D28*((1-'Step 2_Revenue2'!$F28)^(BL$3-'Step 2_Revenue2'!$H28))*'Step 2_Revenue2'!$E28*((1+'Step 2_Revenue2'!$G28)^(BL$3-1))), 0)))</f>
        <v/>
      </c>
      <c r="BM6" s="54" t="str">
        <f>IF(BM$3="","",IF(OR('Step 2_Revenue2'!$H28&gt;BM$3,'Step 2_Revenue2'!$H28=""),0,IF('Step 2_Revenue2'!$I28+ 'Step 2_Revenue2'!$H28 - 1&gt;=BM$3,('Step 2_Revenue2'!$D28*((1-'Step 2_Revenue2'!$F28)^(BM$3-'Step 2_Revenue2'!$H28))*'Step 2_Revenue2'!$E28*((1+'Step 2_Revenue2'!$G28)^(BM$3-1))), 0)))</f>
        <v/>
      </c>
      <c r="BN6" s="54" t="str">
        <f>IF(BN$3="","",IF(OR('Step 2_Revenue2'!$H28&gt;BN$3,'Step 2_Revenue2'!$H28=""),0,IF('Step 2_Revenue2'!$I28+ 'Step 2_Revenue2'!$H28 - 1&gt;=BN$3,('Step 2_Revenue2'!$D28*((1-'Step 2_Revenue2'!$F28)^(BN$3-'Step 2_Revenue2'!$H28))*'Step 2_Revenue2'!$E28*((1+'Step 2_Revenue2'!$G28)^(BN$3-1))), 0)))</f>
        <v/>
      </c>
      <c r="BO6" s="54" t="str">
        <f>IF(BO$3="","",IF(OR('Step 2_Revenue2'!$H28&gt;BO$3,'Step 2_Revenue2'!$H28=""),0,IF('Step 2_Revenue2'!$I28+ 'Step 2_Revenue2'!$H28 - 1&gt;=BO$3,('Step 2_Revenue2'!$D28*((1-'Step 2_Revenue2'!$F28)^(BO$3-'Step 2_Revenue2'!$H28))*'Step 2_Revenue2'!$E28*((1+'Step 2_Revenue2'!$G28)^(BO$3-1))), 0)))</f>
        <v/>
      </c>
      <c r="BP6" s="54" t="str">
        <f>IF(BP$3="","",IF(OR('Step 2_Revenue2'!$H28&gt;BP$3,'Step 2_Revenue2'!$H28=""),0,IF('Step 2_Revenue2'!$I28+ 'Step 2_Revenue2'!$H28 - 1&gt;=BP$3,('Step 2_Revenue2'!$D28*((1-'Step 2_Revenue2'!$F28)^(BP$3-'Step 2_Revenue2'!$H28))*'Step 2_Revenue2'!$E28*((1+'Step 2_Revenue2'!$G28)^(BP$3-1))), 0)))</f>
        <v/>
      </c>
      <c r="BQ6" s="54" t="str">
        <f>IF(BQ$3="","",IF(OR('Step 2_Revenue2'!$H28&gt;BQ$3,'Step 2_Revenue2'!$H28=""),0,IF('Step 2_Revenue2'!$I28+ 'Step 2_Revenue2'!$H28 - 1&gt;=BQ$3,('Step 2_Revenue2'!$D28*((1-'Step 2_Revenue2'!$F28)^(BQ$3-'Step 2_Revenue2'!$H28))*'Step 2_Revenue2'!$E28*((1+'Step 2_Revenue2'!$G28)^(BQ$3-1))), 0)))</f>
        <v/>
      </c>
      <c r="BR6" s="54" t="str">
        <f>IF(BR$3="","",IF(OR('Step 2_Revenue2'!$H28&gt;BR$3,'Step 2_Revenue2'!$H28=""),0,IF('Step 2_Revenue2'!$I28+ 'Step 2_Revenue2'!$H28 - 1&gt;=BR$3,('Step 2_Revenue2'!$D28*((1-'Step 2_Revenue2'!$F28)^(BR$3-'Step 2_Revenue2'!$H28))*'Step 2_Revenue2'!$E28*((1+'Step 2_Revenue2'!$G28)^(BR$3-1))), 0)))</f>
        <v/>
      </c>
      <c r="BS6" s="54" t="str">
        <f>IF(BS$3="","",IF(OR('Step 2_Revenue2'!$H28&gt;BS$3,'Step 2_Revenue2'!$H28=""),0,IF('Step 2_Revenue2'!$I28+ 'Step 2_Revenue2'!$H28 - 1&gt;=BS$3,('Step 2_Revenue2'!$D28*((1-'Step 2_Revenue2'!$F28)^(BS$3-'Step 2_Revenue2'!$H28))*'Step 2_Revenue2'!$E28*((1+'Step 2_Revenue2'!$G28)^(BS$3-1))), 0)))</f>
        <v/>
      </c>
      <c r="BT6" s="54" t="str">
        <f>IF(BT$3="","",IF(OR('Step 2_Revenue2'!$H28&gt;BT$3,'Step 2_Revenue2'!$H28=""),0,IF('Step 2_Revenue2'!$I28+ 'Step 2_Revenue2'!$H28 - 1&gt;=BT$3,('Step 2_Revenue2'!$D28*((1-'Step 2_Revenue2'!$F28)^(BT$3-'Step 2_Revenue2'!$H28))*'Step 2_Revenue2'!$E28*((1+'Step 2_Revenue2'!$G28)^(BT$3-1))), 0)))</f>
        <v/>
      </c>
      <c r="BU6" s="54" t="str">
        <f>IF(BU$3="","",IF(OR('Step 2_Revenue2'!$H28&gt;BU$3,'Step 2_Revenue2'!$H28=""),0,IF('Step 2_Revenue2'!$I28+ 'Step 2_Revenue2'!$H28 - 1&gt;=BU$3,('Step 2_Revenue2'!$D28*((1-'Step 2_Revenue2'!$F28)^(BU$3-'Step 2_Revenue2'!$H28))*'Step 2_Revenue2'!$E28*((1+'Step 2_Revenue2'!$G28)^(BU$3-1))), 0)))</f>
        <v/>
      </c>
      <c r="BV6" s="54" t="str">
        <f>IF(BV$3="","",IF(OR('Step 2_Revenue2'!$H28&gt;BV$3,'Step 2_Revenue2'!$H28=""),0,IF('Step 2_Revenue2'!$I28+ 'Step 2_Revenue2'!$H28 - 1&gt;=BV$3,('Step 2_Revenue2'!$D28*((1-'Step 2_Revenue2'!$F28)^(BV$3-'Step 2_Revenue2'!$H28))*'Step 2_Revenue2'!$E28*((1+'Step 2_Revenue2'!$G28)^(BV$3-1))), 0)))</f>
        <v/>
      </c>
      <c r="BW6" s="54" t="str">
        <f>IF(BW$3="","",IF(OR('Step 2_Revenue2'!$H28&gt;BW$3,'Step 2_Revenue2'!$H28=""),0,IF('Step 2_Revenue2'!$I28+ 'Step 2_Revenue2'!$H28 - 1&gt;=BW$3,('Step 2_Revenue2'!$D28*((1-'Step 2_Revenue2'!$F28)^(BW$3-'Step 2_Revenue2'!$H28))*'Step 2_Revenue2'!$E28*((1+'Step 2_Revenue2'!$G28)^(BW$3-1))), 0)))</f>
        <v/>
      </c>
      <c r="BX6" s="54" t="str">
        <f>IF(BX$3="","",IF(OR('Step 2_Revenue2'!$H28&gt;BX$3,'Step 2_Revenue2'!$H28=""),0,IF('Step 2_Revenue2'!$I28+ 'Step 2_Revenue2'!$H28 - 1&gt;=BX$3,('Step 2_Revenue2'!$D28*((1-'Step 2_Revenue2'!$F28)^(BX$3-'Step 2_Revenue2'!$H28))*'Step 2_Revenue2'!$E28*((1+'Step 2_Revenue2'!$G28)^(BX$3-1))), 0)))</f>
        <v/>
      </c>
      <c r="BY6" s="54" t="str">
        <f>IF(BY$3="","",IF(OR('Step 2_Revenue2'!$H28&gt;BY$3,'Step 2_Revenue2'!$H28=""),0,IF('Step 2_Revenue2'!$I28+ 'Step 2_Revenue2'!$H28 - 1&gt;=BY$3,('Step 2_Revenue2'!$D28*((1-'Step 2_Revenue2'!$F28)^(BY$3-'Step 2_Revenue2'!$H28))*'Step 2_Revenue2'!$E28*((1+'Step 2_Revenue2'!$G28)^(BY$3-1))), 0)))</f>
        <v/>
      </c>
      <c r="BZ6" s="54" t="str">
        <f>IF(BZ$3="","",IF(OR('Step 2_Revenue2'!$H28&gt;BZ$3,'Step 2_Revenue2'!$H28=""),0,IF('Step 2_Revenue2'!$I28+ 'Step 2_Revenue2'!$H28 - 1&gt;=BZ$3,('Step 2_Revenue2'!$D28*((1-'Step 2_Revenue2'!$F28)^(BZ$3-'Step 2_Revenue2'!$H28))*'Step 2_Revenue2'!$E28*((1+'Step 2_Revenue2'!$G28)^(BZ$3-1))), 0)))</f>
        <v/>
      </c>
      <c r="CA6" s="54" t="str">
        <f>IF(CA$3="","",IF(OR('Step 2_Revenue2'!$H28&gt;CA$3,'Step 2_Revenue2'!$H28=""),0,IF('Step 2_Revenue2'!$I28+ 'Step 2_Revenue2'!$H28 - 1&gt;=CA$3,('Step 2_Revenue2'!$D28*((1-'Step 2_Revenue2'!$F28)^(CA$3-'Step 2_Revenue2'!$H28))*'Step 2_Revenue2'!$E28*((1+'Step 2_Revenue2'!$G28)^(CA$3-1))), 0)))</f>
        <v/>
      </c>
      <c r="CB6" s="54" t="str">
        <f>IF(CB$3="","",IF(OR('Step 2_Revenue2'!$H28&gt;CB$3,'Step 2_Revenue2'!$H28=""),0,IF('Step 2_Revenue2'!$I28+ 'Step 2_Revenue2'!$H28 - 1&gt;=CB$3,('Step 2_Revenue2'!$D28*((1-'Step 2_Revenue2'!$F28)^(CB$3-'Step 2_Revenue2'!$H28))*'Step 2_Revenue2'!$E28*((1+'Step 2_Revenue2'!$G28)^(CB$3-1))), 0)))</f>
        <v/>
      </c>
      <c r="CC6" s="54" t="str">
        <f>IF(CC$3="","",IF(OR('Step 2_Revenue2'!$H28&gt;CC$3,'Step 2_Revenue2'!$H28=""),0,IF('Step 2_Revenue2'!$I28+ 'Step 2_Revenue2'!$H28 - 1&gt;=CC$3,('Step 2_Revenue2'!$D28*((1-'Step 2_Revenue2'!$F28)^(CC$3-'Step 2_Revenue2'!$H28))*'Step 2_Revenue2'!$E28*((1+'Step 2_Revenue2'!$G28)^(CC$3-1))), 0)))</f>
        <v/>
      </c>
      <c r="CD6" s="54" t="str">
        <f>IF(CD$3="","",IF(OR('Step 2_Revenue2'!$H28&gt;CD$3,'Step 2_Revenue2'!$H28=""),0,IF('Step 2_Revenue2'!$I28+ 'Step 2_Revenue2'!$H28 - 1&gt;=CD$3,('Step 2_Revenue2'!$D28*((1-'Step 2_Revenue2'!$F28)^(CD$3-'Step 2_Revenue2'!$H28))*'Step 2_Revenue2'!$E28*((1+'Step 2_Revenue2'!$G28)^(CD$3-1))), 0)))</f>
        <v/>
      </c>
      <c r="CE6" s="54" t="str">
        <f>IF(CE$3="","",IF(OR('Step 2_Revenue2'!$H28&gt;CE$3,'Step 2_Revenue2'!$H28=""),0,IF('Step 2_Revenue2'!$I28+ 'Step 2_Revenue2'!$H28 - 1&gt;=CE$3,('Step 2_Revenue2'!$D28*((1-'Step 2_Revenue2'!$F28)^(CE$3-'Step 2_Revenue2'!$H28))*'Step 2_Revenue2'!$E28*((1+'Step 2_Revenue2'!$G28)^(CE$3-1))), 0)))</f>
        <v/>
      </c>
      <c r="CF6" s="54" t="str">
        <f>IF(CF$3="","",IF(OR('Step 2_Revenue2'!$H28&gt;CF$3,'Step 2_Revenue2'!$H28=""),0,IF('Step 2_Revenue2'!$I28+ 'Step 2_Revenue2'!$H28 - 1&gt;=CF$3,('Step 2_Revenue2'!$D28*((1-'Step 2_Revenue2'!$F28)^(CF$3-'Step 2_Revenue2'!$H28))*'Step 2_Revenue2'!$E28*((1+'Step 2_Revenue2'!$G28)^(CF$3-1))), 0)))</f>
        <v/>
      </c>
      <c r="CG6" s="54" t="str">
        <f>IF(CG$3="","",IF(OR('Step 2_Revenue2'!$H28&gt;CG$3,'Step 2_Revenue2'!$H28=""),0,IF('Step 2_Revenue2'!$I28+ 'Step 2_Revenue2'!$H28 - 1&gt;=CG$3,('Step 2_Revenue2'!$D28*((1-'Step 2_Revenue2'!$F28)^(CG$3-'Step 2_Revenue2'!$H28))*'Step 2_Revenue2'!$E28*((1+'Step 2_Revenue2'!$G28)^(CG$3-1))), 0)))</f>
        <v/>
      </c>
      <c r="CH6" s="54" t="str">
        <f>IF(CH$3="","",IF(OR('Step 2_Revenue2'!$H28&gt;CH$3,'Step 2_Revenue2'!$H28=""),0,IF('Step 2_Revenue2'!$I28+ 'Step 2_Revenue2'!$H28 - 1&gt;=CH$3,('Step 2_Revenue2'!$D28*((1-'Step 2_Revenue2'!$F28)^(CH$3-'Step 2_Revenue2'!$H28))*'Step 2_Revenue2'!$E28*((1+'Step 2_Revenue2'!$G28)^(CH$3-1))), 0)))</f>
        <v/>
      </c>
      <c r="CI6" s="54" t="str">
        <f>IF(CI$3="","",IF(OR('Step 2_Revenue2'!$H28&gt;CI$3,'Step 2_Revenue2'!$H28=""),0,IF('Step 2_Revenue2'!$I28+ 'Step 2_Revenue2'!$H28 - 1&gt;=CI$3,('Step 2_Revenue2'!$D28*((1-'Step 2_Revenue2'!$F28)^(CI$3-'Step 2_Revenue2'!$H28))*'Step 2_Revenue2'!$E28*((1+'Step 2_Revenue2'!$G28)^(CI$3-1))), 0)))</f>
        <v/>
      </c>
      <c r="CJ6" s="54" t="str">
        <f>IF(CJ$3="","",IF(OR('Step 2_Revenue2'!$H28&gt;CJ$3,'Step 2_Revenue2'!$H28=""),0,IF('Step 2_Revenue2'!$I28+ 'Step 2_Revenue2'!$H28 - 1&gt;=CJ$3,('Step 2_Revenue2'!$D28*((1-'Step 2_Revenue2'!$F28)^(CJ$3-'Step 2_Revenue2'!$H28))*'Step 2_Revenue2'!$E28*((1+'Step 2_Revenue2'!$G28)^(CJ$3-1))), 0)))</f>
        <v/>
      </c>
      <c r="CK6" s="54" t="str">
        <f>IF(CK$3="","",IF(OR('Step 2_Revenue2'!$H28&gt;CK$3,'Step 2_Revenue2'!$H28=""),0,IF('Step 2_Revenue2'!$I28+ 'Step 2_Revenue2'!$H28 - 1&gt;=CK$3,('Step 2_Revenue2'!$D28*((1-'Step 2_Revenue2'!$F28)^(CK$3-'Step 2_Revenue2'!$H28))*'Step 2_Revenue2'!$E28*((1+'Step 2_Revenue2'!$G28)^(CK$3-1))), 0)))</f>
        <v/>
      </c>
      <c r="CL6" s="54" t="str">
        <f>IF(CL$3="","",IF(OR('Step 2_Revenue2'!$H28&gt;CL$3,'Step 2_Revenue2'!$H28=""),0,IF('Step 2_Revenue2'!$I28+ 'Step 2_Revenue2'!$H28 - 1&gt;=CL$3,('Step 2_Revenue2'!$D28*((1-'Step 2_Revenue2'!$F28)^(CL$3-'Step 2_Revenue2'!$H28))*'Step 2_Revenue2'!$E28*((1+'Step 2_Revenue2'!$G28)^(CL$3-1))), 0)))</f>
        <v/>
      </c>
      <c r="CM6" s="54" t="str">
        <f>IF(CM$3="","",IF(OR('Step 2_Revenue2'!$H28&gt;CM$3,'Step 2_Revenue2'!$H28=""),0,IF('Step 2_Revenue2'!$I28+ 'Step 2_Revenue2'!$H28 - 1&gt;=CM$3,('Step 2_Revenue2'!$D28*((1-'Step 2_Revenue2'!$F28)^(CM$3-'Step 2_Revenue2'!$H28))*'Step 2_Revenue2'!$E28*((1+'Step 2_Revenue2'!$G28)^(CM$3-1))), 0)))</f>
        <v/>
      </c>
      <c r="CN6" s="54" t="str">
        <f>IF(CN$3="","",IF(OR('Step 2_Revenue2'!$H28&gt;CN$3,'Step 2_Revenue2'!$H28=""),0,IF('Step 2_Revenue2'!$I28+ 'Step 2_Revenue2'!$H28 - 1&gt;=CN$3,('Step 2_Revenue2'!$D28*((1-'Step 2_Revenue2'!$F28)^(CN$3-'Step 2_Revenue2'!$H28))*'Step 2_Revenue2'!$E28*((1+'Step 2_Revenue2'!$G28)^(CN$3-1))), 0)))</f>
        <v/>
      </c>
      <c r="CO6" s="54" t="str">
        <f>IF(CO$3="","",IF(OR('Step 2_Revenue2'!$H28&gt;CO$3,'Step 2_Revenue2'!$H28=""),0,IF('Step 2_Revenue2'!$I28+ 'Step 2_Revenue2'!$H28 - 1&gt;=CO$3,('Step 2_Revenue2'!$D28*((1-'Step 2_Revenue2'!$F28)^(CO$3-'Step 2_Revenue2'!$H28))*'Step 2_Revenue2'!$E28*((1+'Step 2_Revenue2'!$G28)^(CO$3-1))), 0)))</f>
        <v/>
      </c>
      <c r="CP6" s="54" t="str">
        <f>IF(CP$3="","",IF(OR('Step 2_Revenue2'!$H28&gt;CP$3,'Step 2_Revenue2'!$H28=""),0,IF('Step 2_Revenue2'!$I28+ 'Step 2_Revenue2'!$H28 - 1&gt;=CP$3,('Step 2_Revenue2'!$D28*((1-'Step 2_Revenue2'!$F28)^(CP$3-'Step 2_Revenue2'!$H28))*'Step 2_Revenue2'!$E28*((1+'Step 2_Revenue2'!$G28)^(CP$3-1))), 0)))</f>
        <v/>
      </c>
      <c r="CQ6" s="54" t="str">
        <f>IF(CQ$3="","",IF(OR('Step 2_Revenue2'!$H28&gt;CQ$3,'Step 2_Revenue2'!$H28=""),0,IF('Step 2_Revenue2'!$I28+ 'Step 2_Revenue2'!$H28 - 1&gt;=CQ$3,('Step 2_Revenue2'!$D28*((1-'Step 2_Revenue2'!$F28)^(CQ$3-'Step 2_Revenue2'!$H28))*'Step 2_Revenue2'!$E28*((1+'Step 2_Revenue2'!$G28)^(CQ$3-1))), 0)))</f>
        <v/>
      </c>
      <c r="CR6" s="54" t="str">
        <f>IF(CR$3="","",IF(OR('Step 2_Revenue2'!$H28&gt;CR$3,'Step 2_Revenue2'!$H28=""),0,IF('Step 2_Revenue2'!$I28+ 'Step 2_Revenue2'!$H28 - 1&gt;=CR$3,('Step 2_Revenue2'!$D28*((1-'Step 2_Revenue2'!$F28)^(CR$3-'Step 2_Revenue2'!$H28))*'Step 2_Revenue2'!$E28*((1+'Step 2_Revenue2'!$G28)^(CR$3-1))), 0)))</f>
        <v/>
      </c>
      <c r="CS6" s="54" t="str">
        <f>IF(CS$3="","",IF(OR('Step 2_Revenue2'!$H28&gt;CS$3,'Step 2_Revenue2'!$H28=""),0,IF('Step 2_Revenue2'!$I28+ 'Step 2_Revenue2'!$H28 - 1&gt;=CS$3,('Step 2_Revenue2'!$D28*((1-'Step 2_Revenue2'!$F28)^(CS$3-'Step 2_Revenue2'!$H28))*'Step 2_Revenue2'!$E28*((1+'Step 2_Revenue2'!$G28)^(CS$3-1))), 0)))</f>
        <v/>
      </c>
      <c r="CT6" s="54" t="str">
        <f>IF(CT$3="","",IF(OR('Step 2_Revenue2'!$H28&gt;CT$3,'Step 2_Revenue2'!$H28=""),0,IF('Step 2_Revenue2'!$I28+ 'Step 2_Revenue2'!$H28 - 1&gt;=CT$3,('Step 2_Revenue2'!$D28*((1-'Step 2_Revenue2'!$F28)^(CT$3-'Step 2_Revenue2'!$H28))*'Step 2_Revenue2'!$E28*((1+'Step 2_Revenue2'!$G28)^(CT$3-1))), 0)))</f>
        <v/>
      </c>
      <c r="CU6" s="54" t="str">
        <f>IF(CU$3="","",IF(OR('Step 2_Revenue2'!$H28&gt;CU$3,'Step 2_Revenue2'!$H28=""),0,IF('Step 2_Revenue2'!$I28+ 'Step 2_Revenue2'!$H28 - 1&gt;=CU$3,('Step 2_Revenue2'!$D28*((1-'Step 2_Revenue2'!$F28)^(CU$3-'Step 2_Revenue2'!$H28))*'Step 2_Revenue2'!$E28*((1+'Step 2_Revenue2'!$G28)^(CU$3-1))), 0)))</f>
        <v/>
      </c>
      <c r="CV6" s="54" t="str">
        <f>IF(CV$3="","",IF(OR('Step 2_Revenue2'!$H28&gt;CV$3,'Step 2_Revenue2'!$H28=""),0,IF('Step 2_Revenue2'!$I28+ 'Step 2_Revenue2'!$H28 - 1&gt;=CV$3,('Step 2_Revenue2'!$D28*((1-'Step 2_Revenue2'!$F28)^(CV$3-'Step 2_Revenue2'!$H28))*'Step 2_Revenue2'!$E28*((1+'Step 2_Revenue2'!$G28)^(CV$3-1))), 0)))</f>
        <v/>
      </c>
      <c r="CW6" s="54" t="str">
        <f>IF(CW$3="","",IF(OR('Step 2_Revenue2'!$H28&gt;CW$3,'Step 2_Revenue2'!$H28=""),0,IF('Step 2_Revenue2'!$I28+ 'Step 2_Revenue2'!$H28 - 1&gt;=CW$3,('Step 2_Revenue2'!$D28*((1-'Step 2_Revenue2'!$F28)^(CW$3-'Step 2_Revenue2'!$H28))*'Step 2_Revenue2'!$E28*((1+'Step 2_Revenue2'!$G28)^(CW$3-1))), 0)))</f>
        <v/>
      </c>
      <c r="CX6" s="54" t="str">
        <f>IF(CX$3="","",IF(OR('Step 2_Revenue2'!$H28&gt;CX$3,'Step 2_Revenue2'!$H28=""),0,IF('Step 2_Revenue2'!$I28+ 'Step 2_Revenue2'!$H28 - 1&gt;=CX$3,('Step 2_Revenue2'!$D28*((1-'Step 2_Revenue2'!$F28)^(CX$3-'Step 2_Revenue2'!$H28))*'Step 2_Revenue2'!$E28*((1+'Step 2_Revenue2'!$G28)^(CX$3-1))), 0)))</f>
        <v/>
      </c>
      <c r="CY6" s="54" t="str">
        <f>IF(CY$3="","",IF(OR('Step 2_Revenue2'!$H28&gt;CY$3,'Step 2_Revenue2'!$H28=""),0,IF('Step 2_Revenue2'!$I28+ 'Step 2_Revenue2'!$H28 - 1&gt;=CY$3,('Step 2_Revenue2'!$D28*((1-'Step 2_Revenue2'!$F28)^(CY$3-'Step 2_Revenue2'!$H28))*'Step 2_Revenue2'!$E28*((1+'Step 2_Revenue2'!$G28)^(CY$3-1))), 0)))</f>
        <v/>
      </c>
      <c r="CZ6" s="54" t="str">
        <f>IF(CZ$3="","",IF(OR('Step 2_Revenue2'!$H28&gt;CZ$3,'Step 2_Revenue2'!$H28=""),0,IF('Step 2_Revenue2'!$I28+ 'Step 2_Revenue2'!$H28 - 1&gt;=CZ$3,('Step 2_Revenue2'!$D28*((1-'Step 2_Revenue2'!$F28)^(CZ$3-'Step 2_Revenue2'!$H28))*'Step 2_Revenue2'!$E28*((1+'Step 2_Revenue2'!$G28)^(CZ$3-1))), 0)))</f>
        <v/>
      </c>
      <c r="DA6" s="54" t="str">
        <f>IF(DA$3="","",IF(OR('Step 2_Revenue2'!$H28&gt;DA$3,'Step 2_Revenue2'!$H28=""),0,IF('Step 2_Revenue2'!$I28+ 'Step 2_Revenue2'!$H28 - 1&gt;=DA$3,('Step 2_Revenue2'!$D28*((1-'Step 2_Revenue2'!$F28)^(DA$3-'Step 2_Revenue2'!$H28))*'Step 2_Revenue2'!$E28*((1+'Step 2_Revenue2'!$G28)^(DA$3-1))), 0)))</f>
        <v/>
      </c>
      <c r="DB6" s="54" t="str">
        <f>IF(DB$3="","",IF(OR('Step 2_Revenue2'!$H28&gt;DB$3,'Step 2_Revenue2'!$H28=""),0,IF('Step 2_Revenue2'!$I28+ 'Step 2_Revenue2'!$H28 - 1&gt;=DB$3,('Step 2_Revenue2'!$D28*((1-'Step 2_Revenue2'!$F28)^(DB$3-'Step 2_Revenue2'!$H28))*'Step 2_Revenue2'!$E28*((1+'Step 2_Revenue2'!$G28)^(DB$3-1))), 0)))</f>
        <v/>
      </c>
      <c r="DC6" s="7"/>
    </row>
    <row r="7" spans="1:107" s="6" customFormat="1" x14ac:dyDescent="0.25">
      <c r="A7" s="27">
        <f t="shared" si="0"/>
        <v>0</v>
      </c>
      <c r="B7" s="14" t="str">
        <f>IF('Step 2_Revenue2'!C29&gt;0,'Step 2_Revenue2'!B29,"")</f>
        <v/>
      </c>
      <c r="C7" s="14"/>
      <c r="D7" s="14" t="str">
        <f>IF('Step 2_Revenue2'!D29&gt;0,IF('Step 2_Revenue2'!H29+'Step 2_Revenue2'!I29&gt;'Step 1_Expenditure2'!$C$20,'Step 1_Expenditure2'!$C$20,'Step 2_Revenue2'!H29+'Step 2_Revenue2'!I29),"")</f>
        <v/>
      </c>
      <c r="E7" s="14" t="str">
        <f>IF('Step 2_Revenue2'!D29&gt;0,'Step 2_Revenue2'!C29,"")</f>
        <v/>
      </c>
      <c r="F7" s="54">
        <f>IF(F$3="","",IF(OR('Step 2_Revenue2'!$H29&gt;F$3,'Step 2_Revenue2'!$H29=""),0,IF('Step 2_Revenue2'!$I29+ 'Step 2_Revenue2'!$H29 - 1&gt;=F$3, ('Step 2_Revenue2'!$D29*((1-'Step 2_Revenue2'!$F29)^(F$3-'Step 2_Revenue2'!$H29))*'Step 2_Revenue2'!$E29*((1+'Step 2_Revenue2'!$G29)^(F$3))), 0)))</f>
        <v>0</v>
      </c>
      <c r="G7" s="54">
        <f>IF(G$3="","",IF(OR('Step 2_Revenue2'!$H29&gt;G$3,'Step 2_Revenue2'!$H29=""),0,IF('Step 2_Revenue2'!$I29+ 'Step 2_Revenue2'!$H29 - 1&gt;=G$3,('Step 2_Revenue2'!$D29*((1-'Step 2_Revenue2'!$F29)^(G$3-'Step 2_Revenue2'!$H29))*'Step 2_Revenue2'!$E29*((1+'Step 2_Revenue2'!$G29)^(G$3-1))), 0)))</f>
        <v>0</v>
      </c>
      <c r="H7" s="54">
        <f>IF(H$3="","",IF(OR('Step 2_Revenue2'!$H29&gt;H$3,'Step 2_Revenue2'!$H29=""),0,IF('Step 2_Revenue2'!$I29+ 'Step 2_Revenue2'!$H29 - 1&gt;=H$3,('Step 2_Revenue2'!$D29*((1-'Step 2_Revenue2'!$F29)^(H$3-'Step 2_Revenue2'!$H29))*'Step 2_Revenue2'!$E29*((1+'Step 2_Revenue2'!$G29)^(H$3-1))), 0)))</f>
        <v>0</v>
      </c>
      <c r="I7" s="54">
        <f>IF(I$3="","",IF(OR('Step 2_Revenue2'!$H29&gt;I$3,'Step 2_Revenue2'!$H29=""),0,IF('Step 2_Revenue2'!$I29+ 'Step 2_Revenue2'!$H29 - 1&gt;=I$3,('Step 2_Revenue2'!$D29*((1-'Step 2_Revenue2'!$F29)^(I$3-'Step 2_Revenue2'!$H29))*'Step 2_Revenue2'!$E29*((1+'Step 2_Revenue2'!$G29)^(I$3-1))), 0)))</f>
        <v>0</v>
      </c>
      <c r="J7" s="54">
        <f>IF(J$3="","",IF(OR('Step 2_Revenue2'!$H29&gt;J$3,'Step 2_Revenue2'!$H29=""),0,IF('Step 2_Revenue2'!$I29+ 'Step 2_Revenue2'!$H29 - 1&gt;=J$3,('Step 2_Revenue2'!$D29*((1-'Step 2_Revenue2'!$F29)^(J$3-'Step 2_Revenue2'!$H29))*'Step 2_Revenue2'!$E29*((1+'Step 2_Revenue2'!$G29)^(J$3-1))), 0)))</f>
        <v>0</v>
      </c>
      <c r="K7" s="54">
        <f>IF(K$3="","",IF(OR('Step 2_Revenue2'!$H29&gt;K$3,'Step 2_Revenue2'!$H29=""),0,IF('Step 2_Revenue2'!$I29+ 'Step 2_Revenue2'!$H29 - 1&gt;=K$3,('Step 2_Revenue2'!$D29*((1-'Step 2_Revenue2'!$F29)^(K$3-'Step 2_Revenue2'!$H29))*'Step 2_Revenue2'!$E29*((1+'Step 2_Revenue2'!$G29)^(K$3-1))), 0)))</f>
        <v>0</v>
      </c>
      <c r="L7" s="54">
        <f>IF(L$3="","",IF(OR('Step 2_Revenue2'!$H29&gt;L$3,'Step 2_Revenue2'!$H29=""),0,IF('Step 2_Revenue2'!$I29+ 'Step 2_Revenue2'!$H29 - 1&gt;=L$3,('Step 2_Revenue2'!$D29*((1-'Step 2_Revenue2'!$F29)^(L$3-'Step 2_Revenue2'!$H29))*'Step 2_Revenue2'!$E29*((1+'Step 2_Revenue2'!$G29)^(L$3-1))), 0)))</f>
        <v>0</v>
      </c>
      <c r="M7" s="54">
        <f>IF(M$3="","",IF(OR('Step 2_Revenue2'!$H29&gt;M$3,'Step 2_Revenue2'!$H29=""),0,IF('Step 2_Revenue2'!$I29+ 'Step 2_Revenue2'!$H29 - 1&gt;=M$3,('Step 2_Revenue2'!$D29*((1-'Step 2_Revenue2'!$F29)^(M$3-'Step 2_Revenue2'!$H29))*'Step 2_Revenue2'!$E29*((1+'Step 2_Revenue2'!$G29)^(M$3-1))), 0)))</f>
        <v>0</v>
      </c>
      <c r="N7" s="54">
        <f>IF(N$3="","",IF(OR('Step 2_Revenue2'!$H29&gt;N$3,'Step 2_Revenue2'!$H29=""),0,IF('Step 2_Revenue2'!$I29+ 'Step 2_Revenue2'!$H29 - 1&gt;=N$3,('Step 2_Revenue2'!$D29*((1-'Step 2_Revenue2'!$F29)^(N$3-'Step 2_Revenue2'!$H29))*'Step 2_Revenue2'!$E29*((1+'Step 2_Revenue2'!$G29)^(N$3-1))), 0)))</f>
        <v>0</v>
      </c>
      <c r="O7" s="54">
        <f>IF(O$3="","",IF(OR('Step 2_Revenue2'!$H29&gt;O$3,'Step 2_Revenue2'!$H29=""),0,IF('Step 2_Revenue2'!$I29+ 'Step 2_Revenue2'!$H29 - 1&gt;=O$3,('Step 2_Revenue2'!$D29*((1-'Step 2_Revenue2'!$F29)^(O$3-'Step 2_Revenue2'!$H29))*'Step 2_Revenue2'!$E29*((1+'Step 2_Revenue2'!$G29)^(O$3-1))), 0)))</f>
        <v>0</v>
      </c>
      <c r="P7" s="54">
        <f>IF(P$3="","",IF(OR('Step 2_Revenue2'!$H29&gt;P$3,'Step 2_Revenue2'!$H29=""),0,IF('Step 2_Revenue2'!$I29+ 'Step 2_Revenue2'!$H29 - 1&gt;=P$3,('Step 2_Revenue2'!$D29*((1-'Step 2_Revenue2'!$F29)^(P$3-'Step 2_Revenue2'!$H29))*'Step 2_Revenue2'!$E29*((1+'Step 2_Revenue2'!$G29)^(P$3-1))), 0)))</f>
        <v>0</v>
      </c>
      <c r="Q7" s="54">
        <f>IF(Q$3="","",IF(OR('Step 2_Revenue2'!$H29&gt;Q$3,'Step 2_Revenue2'!$H29=""),0,IF('Step 2_Revenue2'!$I29+ 'Step 2_Revenue2'!$H29 - 1&gt;=Q$3,('Step 2_Revenue2'!$D29*((1-'Step 2_Revenue2'!$F29)^(Q$3-'Step 2_Revenue2'!$H29))*'Step 2_Revenue2'!$E29*((1+'Step 2_Revenue2'!$G29)^(Q$3-1))), 0)))</f>
        <v>0</v>
      </c>
      <c r="R7" s="54">
        <f>IF(R$3="","",IF(OR('Step 2_Revenue2'!$H29&gt;R$3,'Step 2_Revenue2'!$H29=""),0,IF('Step 2_Revenue2'!$I29+ 'Step 2_Revenue2'!$H29 - 1&gt;=R$3,('Step 2_Revenue2'!$D29*((1-'Step 2_Revenue2'!$F29)^(R$3-'Step 2_Revenue2'!$H29))*'Step 2_Revenue2'!$E29*((1+'Step 2_Revenue2'!$G29)^(R$3-1))), 0)))</f>
        <v>0</v>
      </c>
      <c r="S7" s="54">
        <f>IF(S$3="","",IF(OR('Step 2_Revenue2'!$H29&gt;S$3,'Step 2_Revenue2'!$H29=""),0,IF('Step 2_Revenue2'!$I29+ 'Step 2_Revenue2'!$H29 - 1&gt;=S$3,('Step 2_Revenue2'!$D29*((1-'Step 2_Revenue2'!$F29)^(S$3-'Step 2_Revenue2'!$H29))*'Step 2_Revenue2'!$E29*((1+'Step 2_Revenue2'!$G29)^(S$3-1))), 0)))</f>
        <v>0</v>
      </c>
      <c r="T7" s="54">
        <f>IF(T$3="","",IF(OR('Step 2_Revenue2'!$H29&gt;T$3,'Step 2_Revenue2'!$H29=""),0,IF('Step 2_Revenue2'!$I29+ 'Step 2_Revenue2'!$H29 - 1&gt;=T$3,('Step 2_Revenue2'!$D29*((1-'Step 2_Revenue2'!$F29)^(T$3-'Step 2_Revenue2'!$H29))*'Step 2_Revenue2'!$E29*((1+'Step 2_Revenue2'!$G29)^(T$3-1))), 0)))</f>
        <v>0</v>
      </c>
      <c r="U7" s="54">
        <f>IF(U$3="","",IF(OR('Step 2_Revenue2'!$H29&gt;U$3,'Step 2_Revenue2'!$H29=""),0,IF('Step 2_Revenue2'!$I29+ 'Step 2_Revenue2'!$H29 - 1&gt;=U$3,('Step 2_Revenue2'!$D29*((1-'Step 2_Revenue2'!$F29)^(U$3-'Step 2_Revenue2'!$H29))*'Step 2_Revenue2'!$E29*((1+'Step 2_Revenue2'!$G29)^(U$3-1))), 0)))</f>
        <v>0</v>
      </c>
      <c r="V7" s="54">
        <f>IF(V$3="","",IF(OR('Step 2_Revenue2'!$H29&gt;V$3,'Step 2_Revenue2'!$H29=""),0,IF('Step 2_Revenue2'!$I29+ 'Step 2_Revenue2'!$H29 - 1&gt;=V$3,('Step 2_Revenue2'!$D29*((1-'Step 2_Revenue2'!$F29)^(V$3-'Step 2_Revenue2'!$H29))*'Step 2_Revenue2'!$E29*((1+'Step 2_Revenue2'!$G29)^(V$3-1))), 0)))</f>
        <v>0</v>
      </c>
      <c r="W7" s="54">
        <f>IF(W$3="","",IF(OR('Step 2_Revenue2'!$H29&gt;W$3,'Step 2_Revenue2'!$H29=""),0,IF('Step 2_Revenue2'!$I29+ 'Step 2_Revenue2'!$H29 - 1&gt;=W$3,('Step 2_Revenue2'!$D29*((1-'Step 2_Revenue2'!$F29)^(W$3-'Step 2_Revenue2'!$H29))*'Step 2_Revenue2'!$E29*((1+'Step 2_Revenue2'!$G29)^(W$3-1))), 0)))</f>
        <v>0</v>
      </c>
      <c r="X7" s="54">
        <f>IF(X$3="","",IF(OR('Step 2_Revenue2'!$H29&gt;X$3,'Step 2_Revenue2'!$H29=""),0,IF('Step 2_Revenue2'!$I29+ 'Step 2_Revenue2'!$H29 - 1&gt;=X$3,('Step 2_Revenue2'!$D29*((1-'Step 2_Revenue2'!$F29)^(X$3-'Step 2_Revenue2'!$H29))*'Step 2_Revenue2'!$E29*((1+'Step 2_Revenue2'!$G29)^(X$3-1))), 0)))</f>
        <v>0</v>
      </c>
      <c r="Y7" s="54">
        <f>IF(Y$3="","",IF(OR('Step 2_Revenue2'!$H29&gt;Y$3,'Step 2_Revenue2'!$H29=""),0,IF('Step 2_Revenue2'!$I29+ 'Step 2_Revenue2'!$H29 - 1&gt;=Y$3,('Step 2_Revenue2'!$D29*((1-'Step 2_Revenue2'!$F29)^(Y$3-'Step 2_Revenue2'!$H29))*'Step 2_Revenue2'!$E29*((1+'Step 2_Revenue2'!$G29)^(Y$3-1))), 0)))</f>
        <v>0</v>
      </c>
      <c r="Z7" s="54">
        <f>IF(Z$3="","",IF(OR('Step 2_Revenue2'!$H29&gt;Z$3,'Step 2_Revenue2'!$H29=""),0,IF('Step 2_Revenue2'!$I29+ 'Step 2_Revenue2'!$H29 - 1&gt;=Z$3,('Step 2_Revenue2'!$D29*((1-'Step 2_Revenue2'!$F29)^(Z$3-'Step 2_Revenue2'!$H29))*'Step 2_Revenue2'!$E29*((1+'Step 2_Revenue2'!$G29)^(Z$3-1))), 0)))</f>
        <v>0</v>
      </c>
      <c r="AA7" s="54" t="str">
        <f>IF(AA$3="","",IF(OR('Step 2_Revenue2'!$H29&gt;AA$3,'Step 2_Revenue2'!$H29=""),0,IF('Step 2_Revenue2'!$I29+ 'Step 2_Revenue2'!$H29 - 1&gt;=AA$3,('Step 2_Revenue2'!$D29*((1-'Step 2_Revenue2'!$F29)^(AA$3-'Step 2_Revenue2'!$H29))*'Step 2_Revenue2'!$E29*((1+'Step 2_Revenue2'!$G29)^(AA$3-1))), 0)))</f>
        <v/>
      </c>
      <c r="AB7" s="54" t="str">
        <f>IF(AB$3="","",IF(OR('Step 2_Revenue2'!$H29&gt;AB$3,'Step 2_Revenue2'!$H29=""),0,IF('Step 2_Revenue2'!$I29+ 'Step 2_Revenue2'!$H29 - 1&gt;=AB$3,('Step 2_Revenue2'!$D29*((1-'Step 2_Revenue2'!$F29)^(AB$3-'Step 2_Revenue2'!$H29))*'Step 2_Revenue2'!$E29*((1+'Step 2_Revenue2'!$G29)^(AB$3-1))), 0)))</f>
        <v/>
      </c>
      <c r="AC7" s="54" t="str">
        <f>IF(AC$3="","",IF(OR('Step 2_Revenue2'!$H29&gt;AC$3,'Step 2_Revenue2'!$H29=""),0,IF('Step 2_Revenue2'!$I29+ 'Step 2_Revenue2'!$H29 - 1&gt;=AC$3,('Step 2_Revenue2'!$D29*((1-'Step 2_Revenue2'!$F29)^(AC$3-'Step 2_Revenue2'!$H29))*'Step 2_Revenue2'!$E29*((1+'Step 2_Revenue2'!$G29)^(AC$3-1))), 0)))</f>
        <v/>
      </c>
      <c r="AD7" s="54" t="str">
        <f>IF(AD$3="","",IF(OR('Step 2_Revenue2'!$H29&gt;AD$3,'Step 2_Revenue2'!$H29=""),0,IF('Step 2_Revenue2'!$I29+ 'Step 2_Revenue2'!$H29 - 1&gt;=AD$3,('Step 2_Revenue2'!$D29*((1-'Step 2_Revenue2'!$F29)^(AD$3-'Step 2_Revenue2'!$H29))*'Step 2_Revenue2'!$E29*((1+'Step 2_Revenue2'!$G29)^(AD$3-1))), 0)))</f>
        <v/>
      </c>
      <c r="AE7" s="54" t="str">
        <f>IF(AE$3="","",IF(OR('Step 2_Revenue2'!$H29&gt;AE$3,'Step 2_Revenue2'!$H29=""),0,IF('Step 2_Revenue2'!$I29+ 'Step 2_Revenue2'!$H29 - 1&gt;=AE$3,('Step 2_Revenue2'!$D29*((1-'Step 2_Revenue2'!$F29)^(AE$3-'Step 2_Revenue2'!$H29))*'Step 2_Revenue2'!$E29*((1+'Step 2_Revenue2'!$G29)^(AE$3-1))), 0)))</f>
        <v/>
      </c>
      <c r="AF7" s="54" t="str">
        <f>IF(AF$3="","",IF(OR('Step 2_Revenue2'!$H29&gt;AF$3,'Step 2_Revenue2'!$H29=""),0,IF('Step 2_Revenue2'!$I29+ 'Step 2_Revenue2'!$H29 - 1&gt;=AF$3,('Step 2_Revenue2'!$D29*((1-'Step 2_Revenue2'!$F29)^(AF$3-'Step 2_Revenue2'!$H29))*'Step 2_Revenue2'!$E29*((1+'Step 2_Revenue2'!$G29)^(AF$3-1))), 0)))</f>
        <v/>
      </c>
      <c r="AG7" s="54" t="str">
        <f>IF(AG$3="","",IF(OR('Step 2_Revenue2'!$H29&gt;AG$3,'Step 2_Revenue2'!$H29=""),0,IF('Step 2_Revenue2'!$I29+ 'Step 2_Revenue2'!$H29 - 1&gt;=AG$3,('Step 2_Revenue2'!$D29*((1-'Step 2_Revenue2'!$F29)^(AG$3-'Step 2_Revenue2'!$H29))*'Step 2_Revenue2'!$E29*((1+'Step 2_Revenue2'!$G29)^(AG$3-1))), 0)))</f>
        <v/>
      </c>
      <c r="AH7" s="54" t="str">
        <f>IF(AH$3="","",IF(OR('Step 2_Revenue2'!$H29&gt;AH$3,'Step 2_Revenue2'!$H29=""),0,IF('Step 2_Revenue2'!$I29+ 'Step 2_Revenue2'!$H29 - 1&gt;=AH$3,('Step 2_Revenue2'!$D29*((1-'Step 2_Revenue2'!$F29)^(AH$3-'Step 2_Revenue2'!$H29))*'Step 2_Revenue2'!$E29*((1+'Step 2_Revenue2'!$G29)^(AH$3-1))), 0)))</f>
        <v/>
      </c>
      <c r="AI7" s="54" t="str">
        <f>IF(AI$3="","",IF(OR('Step 2_Revenue2'!$H29&gt;AI$3,'Step 2_Revenue2'!$H29=""),0,IF('Step 2_Revenue2'!$I29+ 'Step 2_Revenue2'!$H29 - 1&gt;=AI$3,('Step 2_Revenue2'!$D29*((1-'Step 2_Revenue2'!$F29)^(AI$3-'Step 2_Revenue2'!$H29))*'Step 2_Revenue2'!$E29*((1+'Step 2_Revenue2'!$G29)^(AI$3-1))), 0)))</f>
        <v/>
      </c>
      <c r="AJ7" s="54" t="str">
        <f>IF(AJ$3="","",IF(OR('Step 2_Revenue2'!$H29&gt;AJ$3,'Step 2_Revenue2'!$H29=""),0,IF('Step 2_Revenue2'!$I29+ 'Step 2_Revenue2'!$H29 - 1&gt;=AJ$3,('Step 2_Revenue2'!$D29*((1-'Step 2_Revenue2'!$F29)^(AJ$3-'Step 2_Revenue2'!$H29))*'Step 2_Revenue2'!$E29*((1+'Step 2_Revenue2'!$G29)^(AJ$3-1))), 0)))</f>
        <v/>
      </c>
      <c r="AK7" s="54" t="str">
        <f>IF(AK$3="","",IF(OR('Step 2_Revenue2'!$H29&gt;AK$3,'Step 2_Revenue2'!$H29=""),0,IF('Step 2_Revenue2'!$I29+ 'Step 2_Revenue2'!$H29 - 1&gt;=AK$3,('Step 2_Revenue2'!$D29*((1-'Step 2_Revenue2'!$F29)^(AK$3-'Step 2_Revenue2'!$H29))*'Step 2_Revenue2'!$E29*((1+'Step 2_Revenue2'!$G29)^(AK$3-1))), 0)))</f>
        <v/>
      </c>
      <c r="AL7" s="54" t="str">
        <f>IF(AL$3="","",IF(OR('Step 2_Revenue2'!$H29&gt;AL$3,'Step 2_Revenue2'!$H29=""),0,IF('Step 2_Revenue2'!$I29+ 'Step 2_Revenue2'!$H29 - 1&gt;=AL$3,('Step 2_Revenue2'!$D29*((1-'Step 2_Revenue2'!$F29)^(AL$3-'Step 2_Revenue2'!$H29))*'Step 2_Revenue2'!$E29*((1+'Step 2_Revenue2'!$G29)^(AL$3-1))), 0)))</f>
        <v/>
      </c>
      <c r="AM7" s="54" t="str">
        <f>IF(AM$3="","",IF(OR('Step 2_Revenue2'!$H29&gt;AM$3,'Step 2_Revenue2'!$H29=""),0,IF('Step 2_Revenue2'!$I29+ 'Step 2_Revenue2'!$H29 - 1&gt;=AM$3,('Step 2_Revenue2'!$D29*((1-'Step 2_Revenue2'!$F29)^(AM$3-'Step 2_Revenue2'!$H29))*'Step 2_Revenue2'!$E29*((1+'Step 2_Revenue2'!$G29)^(AM$3-1))), 0)))</f>
        <v/>
      </c>
      <c r="AN7" s="54" t="str">
        <f>IF(AN$3="","",IF(OR('Step 2_Revenue2'!$H29&gt;AN$3,'Step 2_Revenue2'!$H29=""),0,IF('Step 2_Revenue2'!$I29+ 'Step 2_Revenue2'!$H29 - 1&gt;=AN$3,('Step 2_Revenue2'!$D29*((1-'Step 2_Revenue2'!$F29)^(AN$3-'Step 2_Revenue2'!$H29))*'Step 2_Revenue2'!$E29*((1+'Step 2_Revenue2'!$G29)^(AN$3-1))), 0)))</f>
        <v/>
      </c>
      <c r="AO7" s="54" t="str">
        <f>IF(AO$3="","",IF(OR('Step 2_Revenue2'!$H29&gt;AO$3,'Step 2_Revenue2'!$H29=""),0,IF('Step 2_Revenue2'!$I29+ 'Step 2_Revenue2'!$H29 - 1&gt;=AO$3,('Step 2_Revenue2'!$D29*((1-'Step 2_Revenue2'!$F29)^(AO$3-'Step 2_Revenue2'!$H29))*'Step 2_Revenue2'!$E29*((1+'Step 2_Revenue2'!$G29)^(AO$3-1))), 0)))</f>
        <v/>
      </c>
      <c r="AP7" s="54" t="str">
        <f>IF(AP$3="","",IF(OR('Step 2_Revenue2'!$H29&gt;AP$3,'Step 2_Revenue2'!$H29=""),0,IF('Step 2_Revenue2'!$I29+ 'Step 2_Revenue2'!$H29 - 1&gt;=AP$3,('Step 2_Revenue2'!$D29*((1-'Step 2_Revenue2'!$F29)^(AP$3-'Step 2_Revenue2'!$H29))*'Step 2_Revenue2'!$E29*((1+'Step 2_Revenue2'!$G29)^(AP$3-1))), 0)))</f>
        <v/>
      </c>
      <c r="AQ7" s="54" t="str">
        <f>IF(AQ$3="","",IF(OR('Step 2_Revenue2'!$H29&gt;AQ$3,'Step 2_Revenue2'!$H29=""),0,IF('Step 2_Revenue2'!$I29+ 'Step 2_Revenue2'!$H29 - 1&gt;=AQ$3,('Step 2_Revenue2'!$D29*((1-'Step 2_Revenue2'!$F29)^(AQ$3-'Step 2_Revenue2'!$H29))*'Step 2_Revenue2'!$E29*((1+'Step 2_Revenue2'!$G29)^(AQ$3-1))), 0)))</f>
        <v/>
      </c>
      <c r="AR7" s="54" t="str">
        <f>IF(AR$3="","",IF(OR('Step 2_Revenue2'!$H29&gt;AR$3,'Step 2_Revenue2'!$H29=""),0,IF('Step 2_Revenue2'!$I29+ 'Step 2_Revenue2'!$H29 - 1&gt;=AR$3,('Step 2_Revenue2'!$D29*((1-'Step 2_Revenue2'!$F29)^(AR$3-'Step 2_Revenue2'!$H29))*'Step 2_Revenue2'!$E29*((1+'Step 2_Revenue2'!$G29)^(AR$3-1))), 0)))</f>
        <v/>
      </c>
      <c r="AS7" s="54" t="str">
        <f>IF(AS$3="","",IF(OR('Step 2_Revenue2'!$H29&gt;AS$3,'Step 2_Revenue2'!$H29=""),0,IF('Step 2_Revenue2'!$I29+ 'Step 2_Revenue2'!$H29 - 1&gt;=AS$3,('Step 2_Revenue2'!$D29*((1-'Step 2_Revenue2'!$F29)^(AS$3-'Step 2_Revenue2'!$H29))*'Step 2_Revenue2'!$E29*((1+'Step 2_Revenue2'!$G29)^(AS$3-1))), 0)))</f>
        <v/>
      </c>
      <c r="AT7" s="54" t="str">
        <f>IF(AT$3="","",IF(OR('Step 2_Revenue2'!$H29&gt;AT$3,'Step 2_Revenue2'!$H29=""),0,IF('Step 2_Revenue2'!$I29+ 'Step 2_Revenue2'!$H29 - 1&gt;=AT$3,('Step 2_Revenue2'!$D29*((1-'Step 2_Revenue2'!$F29)^(AT$3-'Step 2_Revenue2'!$H29))*'Step 2_Revenue2'!$E29*((1+'Step 2_Revenue2'!$G29)^(AT$3-1))), 0)))</f>
        <v/>
      </c>
      <c r="AU7" s="54" t="str">
        <f>IF(AU$3="","",IF(OR('Step 2_Revenue2'!$H29&gt;AU$3,'Step 2_Revenue2'!$H29=""),0,IF('Step 2_Revenue2'!$I29+ 'Step 2_Revenue2'!$H29 - 1&gt;=AU$3,('Step 2_Revenue2'!$D29*((1-'Step 2_Revenue2'!$F29)^(AU$3-'Step 2_Revenue2'!$H29))*'Step 2_Revenue2'!$E29*((1+'Step 2_Revenue2'!$G29)^(AU$3-1))), 0)))</f>
        <v/>
      </c>
      <c r="AV7" s="54" t="str">
        <f>IF(AV$3="","",IF(OR('Step 2_Revenue2'!$H29&gt;AV$3,'Step 2_Revenue2'!$H29=""),0,IF('Step 2_Revenue2'!$I29+ 'Step 2_Revenue2'!$H29 - 1&gt;=AV$3,('Step 2_Revenue2'!$D29*((1-'Step 2_Revenue2'!$F29)^(AV$3-'Step 2_Revenue2'!$H29))*'Step 2_Revenue2'!$E29*((1+'Step 2_Revenue2'!$G29)^(AV$3-1))), 0)))</f>
        <v/>
      </c>
      <c r="AW7" s="54" t="str">
        <f>IF(AW$3="","",IF(OR('Step 2_Revenue2'!$H29&gt;AW$3,'Step 2_Revenue2'!$H29=""),0,IF('Step 2_Revenue2'!$I29+ 'Step 2_Revenue2'!$H29 - 1&gt;=AW$3,('Step 2_Revenue2'!$D29*((1-'Step 2_Revenue2'!$F29)^(AW$3-'Step 2_Revenue2'!$H29))*'Step 2_Revenue2'!$E29*((1+'Step 2_Revenue2'!$G29)^(AW$3-1))), 0)))</f>
        <v/>
      </c>
      <c r="AX7" s="54" t="str">
        <f>IF(AX$3="","",IF(OR('Step 2_Revenue2'!$H29&gt;AX$3,'Step 2_Revenue2'!$H29=""),0,IF('Step 2_Revenue2'!$I29+ 'Step 2_Revenue2'!$H29 - 1&gt;=AX$3,('Step 2_Revenue2'!$D29*((1-'Step 2_Revenue2'!$F29)^(AX$3-'Step 2_Revenue2'!$H29))*'Step 2_Revenue2'!$E29*((1+'Step 2_Revenue2'!$G29)^(AX$3-1))), 0)))</f>
        <v/>
      </c>
      <c r="AY7" s="54" t="str">
        <f>IF(AY$3="","",IF(OR('Step 2_Revenue2'!$H29&gt;AY$3,'Step 2_Revenue2'!$H29=""),0,IF('Step 2_Revenue2'!$I29+ 'Step 2_Revenue2'!$H29 - 1&gt;=AY$3,('Step 2_Revenue2'!$D29*((1-'Step 2_Revenue2'!$F29)^(AY$3-'Step 2_Revenue2'!$H29))*'Step 2_Revenue2'!$E29*((1+'Step 2_Revenue2'!$G29)^(AY$3-1))), 0)))</f>
        <v/>
      </c>
      <c r="AZ7" s="54" t="str">
        <f>IF(AZ$3="","",IF(OR('Step 2_Revenue2'!$H29&gt;AZ$3,'Step 2_Revenue2'!$H29=""),0,IF('Step 2_Revenue2'!$I29+ 'Step 2_Revenue2'!$H29 - 1&gt;=AZ$3,('Step 2_Revenue2'!$D29*((1-'Step 2_Revenue2'!$F29)^(AZ$3-'Step 2_Revenue2'!$H29))*'Step 2_Revenue2'!$E29*((1+'Step 2_Revenue2'!$G29)^(AZ$3-1))), 0)))</f>
        <v/>
      </c>
      <c r="BA7" s="54" t="str">
        <f>IF(BA$3="","",IF(OR('Step 2_Revenue2'!$H29&gt;BA$3,'Step 2_Revenue2'!$H29=""),0,IF('Step 2_Revenue2'!$I29+ 'Step 2_Revenue2'!$H29 - 1&gt;=BA$3,('Step 2_Revenue2'!$D29*((1-'Step 2_Revenue2'!$F29)^(BA$3-'Step 2_Revenue2'!$H29))*'Step 2_Revenue2'!$E29*((1+'Step 2_Revenue2'!$G29)^(BA$3-1))), 0)))</f>
        <v/>
      </c>
      <c r="BB7" s="54" t="str">
        <f>IF(BB$3="","",IF(OR('Step 2_Revenue2'!$H29&gt;BB$3,'Step 2_Revenue2'!$H29=""),0,IF('Step 2_Revenue2'!$I29+ 'Step 2_Revenue2'!$H29 - 1&gt;=BB$3,('Step 2_Revenue2'!$D29*((1-'Step 2_Revenue2'!$F29)^(BB$3-'Step 2_Revenue2'!$H29))*'Step 2_Revenue2'!$E29*((1+'Step 2_Revenue2'!$G29)^(BB$3-1))), 0)))</f>
        <v/>
      </c>
      <c r="BC7" s="54" t="str">
        <f>IF(BC$3="","",IF(OR('Step 2_Revenue2'!$H29&gt;BC$3,'Step 2_Revenue2'!$H29=""),0,IF('Step 2_Revenue2'!$I29+ 'Step 2_Revenue2'!$H29 - 1&gt;=BC$3,('Step 2_Revenue2'!$D29*((1-'Step 2_Revenue2'!$F29)^(BC$3-'Step 2_Revenue2'!$H29))*'Step 2_Revenue2'!$E29*((1+'Step 2_Revenue2'!$G29)^(BC$3-1))), 0)))</f>
        <v/>
      </c>
      <c r="BD7" s="54" t="str">
        <f>IF(BD$3="","",IF(OR('Step 2_Revenue2'!$H29&gt;BD$3,'Step 2_Revenue2'!$H29=""),0,IF('Step 2_Revenue2'!$I29+ 'Step 2_Revenue2'!$H29 - 1&gt;=BD$3,('Step 2_Revenue2'!$D29*((1-'Step 2_Revenue2'!$F29)^(BD$3-'Step 2_Revenue2'!$H29))*'Step 2_Revenue2'!$E29*((1+'Step 2_Revenue2'!$G29)^(BD$3-1))), 0)))</f>
        <v/>
      </c>
      <c r="BE7" s="54" t="str">
        <f>IF(BE$3="","",IF(OR('Step 2_Revenue2'!$H29&gt;BE$3,'Step 2_Revenue2'!$H29=""),0,IF('Step 2_Revenue2'!$I29+ 'Step 2_Revenue2'!$H29 - 1&gt;=BE$3,('Step 2_Revenue2'!$D29*((1-'Step 2_Revenue2'!$F29)^(BE$3-'Step 2_Revenue2'!$H29))*'Step 2_Revenue2'!$E29*((1+'Step 2_Revenue2'!$G29)^(BE$3-1))), 0)))</f>
        <v/>
      </c>
      <c r="BF7" s="54" t="str">
        <f>IF(BF$3="","",IF(OR('Step 2_Revenue2'!$H29&gt;BF$3,'Step 2_Revenue2'!$H29=""),0,IF('Step 2_Revenue2'!$I29+ 'Step 2_Revenue2'!$H29 - 1&gt;=BF$3,('Step 2_Revenue2'!$D29*((1-'Step 2_Revenue2'!$F29)^(BF$3-'Step 2_Revenue2'!$H29))*'Step 2_Revenue2'!$E29*((1+'Step 2_Revenue2'!$G29)^(BF$3-1))), 0)))</f>
        <v/>
      </c>
      <c r="BG7" s="54" t="str">
        <f>IF(BG$3="","",IF(OR('Step 2_Revenue2'!$H29&gt;BG$3,'Step 2_Revenue2'!$H29=""),0,IF('Step 2_Revenue2'!$I29+ 'Step 2_Revenue2'!$H29 - 1&gt;=BG$3,('Step 2_Revenue2'!$D29*((1-'Step 2_Revenue2'!$F29)^(BG$3-'Step 2_Revenue2'!$H29))*'Step 2_Revenue2'!$E29*((1+'Step 2_Revenue2'!$G29)^(BG$3-1))), 0)))</f>
        <v/>
      </c>
      <c r="BH7" s="54" t="str">
        <f>IF(BH$3="","",IF(OR('Step 2_Revenue2'!$H29&gt;BH$3,'Step 2_Revenue2'!$H29=""),0,IF('Step 2_Revenue2'!$I29+ 'Step 2_Revenue2'!$H29 - 1&gt;=BH$3,('Step 2_Revenue2'!$D29*((1-'Step 2_Revenue2'!$F29)^(BH$3-'Step 2_Revenue2'!$H29))*'Step 2_Revenue2'!$E29*((1+'Step 2_Revenue2'!$G29)^(BH$3-1))), 0)))</f>
        <v/>
      </c>
      <c r="BI7" s="54" t="str">
        <f>IF(BI$3="","",IF(OR('Step 2_Revenue2'!$H29&gt;BI$3,'Step 2_Revenue2'!$H29=""),0,IF('Step 2_Revenue2'!$I29+ 'Step 2_Revenue2'!$H29 - 1&gt;=BI$3,('Step 2_Revenue2'!$D29*((1-'Step 2_Revenue2'!$F29)^(BI$3-'Step 2_Revenue2'!$H29))*'Step 2_Revenue2'!$E29*((1+'Step 2_Revenue2'!$G29)^(BI$3-1))), 0)))</f>
        <v/>
      </c>
      <c r="BJ7" s="54" t="str">
        <f>IF(BJ$3="","",IF(OR('Step 2_Revenue2'!$H29&gt;BJ$3,'Step 2_Revenue2'!$H29=""),0,IF('Step 2_Revenue2'!$I29+ 'Step 2_Revenue2'!$H29 - 1&gt;=BJ$3,('Step 2_Revenue2'!$D29*((1-'Step 2_Revenue2'!$F29)^(BJ$3-'Step 2_Revenue2'!$H29))*'Step 2_Revenue2'!$E29*((1+'Step 2_Revenue2'!$G29)^(BJ$3-1))), 0)))</f>
        <v/>
      </c>
      <c r="BK7" s="54" t="str">
        <f>IF(BK$3="","",IF(OR('Step 2_Revenue2'!$H29&gt;BK$3,'Step 2_Revenue2'!$H29=""),0,IF('Step 2_Revenue2'!$I29+ 'Step 2_Revenue2'!$H29 - 1&gt;=BK$3,('Step 2_Revenue2'!$D29*((1-'Step 2_Revenue2'!$F29)^(BK$3-'Step 2_Revenue2'!$H29))*'Step 2_Revenue2'!$E29*((1+'Step 2_Revenue2'!$G29)^(BK$3-1))), 0)))</f>
        <v/>
      </c>
      <c r="BL7" s="54" t="str">
        <f>IF(BL$3="","",IF(OR('Step 2_Revenue2'!$H29&gt;BL$3,'Step 2_Revenue2'!$H29=""),0,IF('Step 2_Revenue2'!$I29+ 'Step 2_Revenue2'!$H29 - 1&gt;=BL$3,('Step 2_Revenue2'!$D29*((1-'Step 2_Revenue2'!$F29)^(BL$3-'Step 2_Revenue2'!$H29))*'Step 2_Revenue2'!$E29*((1+'Step 2_Revenue2'!$G29)^(BL$3-1))), 0)))</f>
        <v/>
      </c>
      <c r="BM7" s="54" t="str">
        <f>IF(BM$3="","",IF(OR('Step 2_Revenue2'!$H29&gt;BM$3,'Step 2_Revenue2'!$H29=""),0,IF('Step 2_Revenue2'!$I29+ 'Step 2_Revenue2'!$H29 - 1&gt;=BM$3,('Step 2_Revenue2'!$D29*((1-'Step 2_Revenue2'!$F29)^(BM$3-'Step 2_Revenue2'!$H29))*'Step 2_Revenue2'!$E29*((1+'Step 2_Revenue2'!$G29)^(BM$3-1))), 0)))</f>
        <v/>
      </c>
      <c r="BN7" s="54" t="str">
        <f>IF(BN$3="","",IF(OR('Step 2_Revenue2'!$H29&gt;BN$3,'Step 2_Revenue2'!$H29=""),0,IF('Step 2_Revenue2'!$I29+ 'Step 2_Revenue2'!$H29 - 1&gt;=BN$3,('Step 2_Revenue2'!$D29*((1-'Step 2_Revenue2'!$F29)^(BN$3-'Step 2_Revenue2'!$H29))*'Step 2_Revenue2'!$E29*((1+'Step 2_Revenue2'!$G29)^(BN$3-1))), 0)))</f>
        <v/>
      </c>
      <c r="BO7" s="54" t="str">
        <f>IF(BO$3="","",IF(OR('Step 2_Revenue2'!$H29&gt;BO$3,'Step 2_Revenue2'!$H29=""),0,IF('Step 2_Revenue2'!$I29+ 'Step 2_Revenue2'!$H29 - 1&gt;=BO$3,('Step 2_Revenue2'!$D29*((1-'Step 2_Revenue2'!$F29)^(BO$3-'Step 2_Revenue2'!$H29))*'Step 2_Revenue2'!$E29*((1+'Step 2_Revenue2'!$G29)^(BO$3-1))), 0)))</f>
        <v/>
      </c>
      <c r="BP7" s="54" t="str">
        <f>IF(BP$3="","",IF(OR('Step 2_Revenue2'!$H29&gt;BP$3,'Step 2_Revenue2'!$H29=""),0,IF('Step 2_Revenue2'!$I29+ 'Step 2_Revenue2'!$H29 - 1&gt;=BP$3,('Step 2_Revenue2'!$D29*((1-'Step 2_Revenue2'!$F29)^(BP$3-'Step 2_Revenue2'!$H29))*'Step 2_Revenue2'!$E29*((1+'Step 2_Revenue2'!$G29)^(BP$3-1))), 0)))</f>
        <v/>
      </c>
      <c r="BQ7" s="54" t="str">
        <f>IF(BQ$3="","",IF(OR('Step 2_Revenue2'!$H29&gt;BQ$3,'Step 2_Revenue2'!$H29=""),0,IF('Step 2_Revenue2'!$I29+ 'Step 2_Revenue2'!$H29 - 1&gt;=BQ$3,('Step 2_Revenue2'!$D29*((1-'Step 2_Revenue2'!$F29)^(BQ$3-'Step 2_Revenue2'!$H29))*'Step 2_Revenue2'!$E29*((1+'Step 2_Revenue2'!$G29)^(BQ$3-1))), 0)))</f>
        <v/>
      </c>
      <c r="BR7" s="54" t="str">
        <f>IF(BR$3="","",IF(OR('Step 2_Revenue2'!$H29&gt;BR$3,'Step 2_Revenue2'!$H29=""),0,IF('Step 2_Revenue2'!$I29+ 'Step 2_Revenue2'!$H29 - 1&gt;=BR$3,('Step 2_Revenue2'!$D29*((1-'Step 2_Revenue2'!$F29)^(BR$3-'Step 2_Revenue2'!$H29))*'Step 2_Revenue2'!$E29*((1+'Step 2_Revenue2'!$G29)^(BR$3-1))), 0)))</f>
        <v/>
      </c>
      <c r="BS7" s="54" t="str">
        <f>IF(BS$3="","",IF(OR('Step 2_Revenue2'!$H29&gt;BS$3,'Step 2_Revenue2'!$H29=""),0,IF('Step 2_Revenue2'!$I29+ 'Step 2_Revenue2'!$H29 - 1&gt;=BS$3,('Step 2_Revenue2'!$D29*((1-'Step 2_Revenue2'!$F29)^(BS$3-'Step 2_Revenue2'!$H29))*'Step 2_Revenue2'!$E29*((1+'Step 2_Revenue2'!$G29)^(BS$3-1))), 0)))</f>
        <v/>
      </c>
      <c r="BT7" s="54" t="str">
        <f>IF(BT$3="","",IF(OR('Step 2_Revenue2'!$H29&gt;BT$3,'Step 2_Revenue2'!$H29=""),0,IF('Step 2_Revenue2'!$I29+ 'Step 2_Revenue2'!$H29 - 1&gt;=BT$3,('Step 2_Revenue2'!$D29*((1-'Step 2_Revenue2'!$F29)^(BT$3-'Step 2_Revenue2'!$H29))*'Step 2_Revenue2'!$E29*((1+'Step 2_Revenue2'!$G29)^(BT$3-1))), 0)))</f>
        <v/>
      </c>
      <c r="BU7" s="54" t="str">
        <f>IF(BU$3="","",IF(OR('Step 2_Revenue2'!$H29&gt;BU$3,'Step 2_Revenue2'!$H29=""),0,IF('Step 2_Revenue2'!$I29+ 'Step 2_Revenue2'!$H29 - 1&gt;=BU$3,('Step 2_Revenue2'!$D29*((1-'Step 2_Revenue2'!$F29)^(BU$3-'Step 2_Revenue2'!$H29))*'Step 2_Revenue2'!$E29*((1+'Step 2_Revenue2'!$G29)^(BU$3-1))), 0)))</f>
        <v/>
      </c>
      <c r="BV7" s="54" t="str">
        <f>IF(BV$3="","",IF(OR('Step 2_Revenue2'!$H29&gt;BV$3,'Step 2_Revenue2'!$H29=""),0,IF('Step 2_Revenue2'!$I29+ 'Step 2_Revenue2'!$H29 - 1&gt;=BV$3,('Step 2_Revenue2'!$D29*((1-'Step 2_Revenue2'!$F29)^(BV$3-'Step 2_Revenue2'!$H29))*'Step 2_Revenue2'!$E29*((1+'Step 2_Revenue2'!$G29)^(BV$3-1))), 0)))</f>
        <v/>
      </c>
      <c r="BW7" s="54" t="str">
        <f>IF(BW$3="","",IF(OR('Step 2_Revenue2'!$H29&gt;BW$3,'Step 2_Revenue2'!$H29=""),0,IF('Step 2_Revenue2'!$I29+ 'Step 2_Revenue2'!$H29 - 1&gt;=BW$3,('Step 2_Revenue2'!$D29*((1-'Step 2_Revenue2'!$F29)^(BW$3-'Step 2_Revenue2'!$H29))*'Step 2_Revenue2'!$E29*((1+'Step 2_Revenue2'!$G29)^(BW$3-1))), 0)))</f>
        <v/>
      </c>
      <c r="BX7" s="54" t="str">
        <f>IF(BX$3="","",IF(OR('Step 2_Revenue2'!$H29&gt;BX$3,'Step 2_Revenue2'!$H29=""),0,IF('Step 2_Revenue2'!$I29+ 'Step 2_Revenue2'!$H29 - 1&gt;=BX$3,('Step 2_Revenue2'!$D29*((1-'Step 2_Revenue2'!$F29)^(BX$3-'Step 2_Revenue2'!$H29))*'Step 2_Revenue2'!$E29*((1+'Step 2_Revenue2'!$G29)^(BX$3-1))), 0)))</f>
        <v/>
      </c>
      <c r="BY7" s="54" t="str">
        <f>IF(BY$3="","",IF(OR('Step 2_Revenue2'!$H29&gt;BY$3,'Step 2_Revenue2'!$H29=""),0,IF('Step 2_Revenue2'!$I29+ 'Step 2_Revenue2'!$H29 - 1&gt;=BY$3,('Step 2_Revenue2'!$D29*((1-'Step 2_Revenue2'!$F29)^(BY$3-'Step 2_Revenue2'!$H29))*'Step 2_Revenue2'!$E29*((1+'Step 2_Revenue2'!$G29)^(BY$3-1))), 0)))</f>
        <v/>
      </c>
      <c r="BZ7" s="54" t="str">
        <f>IF(BZ$3="","",IF(OR('Step 2_Revenue2'!$H29&gt;BZ$3,'Step 2_Revenue2'!$H29=""),0,IF('Step 2_Revenue2'!$I29+ 'Step 2_Revenue2'!$H29 - 1&gt;=BZ$3,('Step 2_Revenue2'!$D29*((1-'Step 2_Revenue2'!$F29)^(BZ$3-'Step 2_Revenue2'!$H29))*'Step 2_Revenue2'!$E29*((1+'Step 2_Revenue2'!$G29)^(BZ$3-1))), 0)))</f>
        <v/>
      </c>
      <c r="CA7" s="54" t="str">
        <f>IF(CA$3="","",IF(OR('Step 2_Revenue2'!$H29&gt;CA$3,'Step 2_Revenue2'!$H29=""),0,IF('Step 2_Revenue2'!$I29+ 'Step 2_Revenue2'!$H29 - 1&gt;=CA$3,('Step 2_Revenue2'!$D29*((1-'Step 2_Revenue2'!$F29)^(CA$3-'Step 2_Revenue2'!$H29))*'Step 2_Revenue2'!$E29*((1+'Step 2_Revenue2'!$G29)^(CA$3-1))), 0)))</f>
        <v/>
      </c>
      <c r="CB7" s="54" t="str">
        <f>IF(CB$3="","",IF(OR('Step 2_Revenue2'!$H29&gt;CB$3,'Step 2_Revenue2'!$H29=""),0,IF('Step 2_Revenue2'!$I29+ 'Step 2_Revenue2'!$H29 - 1&gt;=CB$3,('Step 2_Revenue2'!$D29*((1-'Step 2_Revenue2'!$F29)^(CB$3-'Step 2_Revenue2'!$H29))*'Step 2_Revenue2'!$E29*((1+'Step 2_Revenue2'!$G29)^(CB$3-1))), 0)))</f>
        <v/>
      </c>
      <c r="CC7" s="54" t="str">
        <f>IF(CC$3="","",IF(OR('Step 2_Revenue2'!$H29&gt;CC$3,'Step 2_Revenue2'!$H29=""),0,IF('Step 2_Revenue2'!$I29+ 'Step 2_Revenue2'!$H29 - 1&gt;=CC$3,('Step 2_Revenue2'!$D29*((1-'Step 2_Revenue2'!$F29)^(CC$3-'Step 2_Revenue2'!$H29))*'Step 2_Revenue2'!$E29*((1+'Step 2_Revenue2'!$G29)^(CC$3-1))), 0)))</f>
        <v/>
      </c>
      <c r="CD7" s="54" t="str">
        <f>IF(CD$3="","",IF(OR('Step 2_Revenue2'!$H29&gt;CD$3,'Step 2_Revenue2'!$H29=""),0,IF('Step 2_Revenue2'!$I29+ 'Step 2_Revenue2'!$H29 - 1&gt;=CD$3,('Step 2_Revenue2'!$D29*((1-'Step 2_Revenue2'!$F29)^(CD$3-'Step 2_Revenue2'!$H29))*'Step 2_Revenue2'!$E29*((1+'Step 2_Revenue2'!$G29)^(CD$3-1))), 0)))</f>
        <v/>
      </c>
      <c r="CE7" s="54" t="str">
        <f>IF(CE$3="","",IF(OR('Step 2_Revenue2'!$H29&gt;CE$3,'Step 2_Revenue2'!$H29=""),0,IF('Step 2_Revenue2'!$I29+ 'Step 2_Revenue2'!$H29 - 1&gt;=CE$3,('Step 2_Revenue2'!$D29*((1-'Step 2_Revenue2'!$F29)^(CE$3-'Step 2_Revenue2'!$H29))*'Step 2_Revenue2'!$E29*((1+'Step 2_Revenue2'!$G29)^(CE$3-1))), 0)))</f>
        <v/>
      </c>
      <c r="CF7" s="54" t="str">
        <f>IF(CF$3="","",IF(OR('Step 2_Revenue2'!$H29&gt;CF$3,'Step 2_Revenue2'!$H29=""),0,IF('Step 2_Revenue2'!$I29+ 'Step 2_Revenue2'!$H29 - 1&gt;=CF$3,('Step 2_Revenue2'!$D29*((1-'Step 2_Revenue2'!$F29)^(CF$3-'Step 2_Revenue2'!$H29))*'Step 2_Revenue2'!$E29*((1+'Step 2_Revenue2'!$G29)^(CF$3-1))), 0)))</f>
        <v/>
      </c>
      <c r="CG7" s="54" t="str">
        <f>IF(CG$3="","",IF(OR('Step 2_Revenue2'!$H29&gt;CG$3,'Step 2_Revenue2'!$H29=""),0,IF('Step 2_Revenue2'!$I29+ 'Step 2_Revenue2'!$H29 - 1&gt;=CG$3,('Step 2_Revenue2'!$D29*((1-'Step 2_Revenue2'!$F29)^(CG$3-'Step 2_Revenue2'!$H29))*'Step 2_Revenue2'!$E29*((1+'Step 2_Revenue2'!$G29)^(CG$3-1))), 0)))</f>
        <v/>
      </c>
      <c r="CH7" s="54" t="str">
        <f>IF(CH$3="","",IF(OR('Step 2_Revenue2'!$H29&gt;CH$3,'Step 2_Revenue2'!$H29=""),0,IF('Step 2_Revenue2'!$I29+ 'Step 2_Revenue2'!$H29 - 1&gt;=CH$3,('Step 2_Revenue2'!$D29*((1-'Step 2_Revenue2'!$F29)^(CH$3-'Step 2_Revenue2'!$H29))*'Step 2_Revenue2'!$E29*((1+'Step 2_Revenue2'!$G29)^(CH$3-1))), 0)))</f>
        <v/>
      </c>
      <c r="CI7" s="54" t="str">
        <f>IF(CI$3="","",IF(OR('Step 2_Revenue2'!$H29&gt;CI$3,'Step 2_Revenue2'!$H29=""),0,IF('Step 2_Revenue2'!$I29+ 'Step 2_Revenue2'!$H29 - 1&gt;=CI$3,('Step 2_Revenue2'!$D29*((1-'Step 2_Revenue2'!$F29)^(CI$3-'Step 2_Revenue2'!$H29))*'Step 2_Revenue2'!$E29*((1+'Step 2_Revenue2'!$G29)^(CI$3-1))), 0)))</f>
        <v/>
      </c>
      <c r="CJ7" s="54" t="str">
        <f>IF(CJ$3="","",IF(OR('Step 2_Revenue2'!$H29&gt;CJ$3,'Step 2_Revenue2'!$H29=""),0,IF('Step 2_Revenue2'!$I29+ 'Step 2_Revenue2'!$H29 - 1&gt;=CJ$3,('Step 2_Revenue2'!$D29*((1-'Step 2_Revenue2'!$F29)^(CJ$3-'Step 2_Revenue2'!$H29))*'Step 2_Revenue2'!$E29*((1+'Step 2_Revenue2'!$G29)^(CJ$3-1))), 0)))</f>
        <v/>
      </c>
      <c r="CK7" s="54" t="str">
        <f>IF(CK$3="","",IF(OR('Step 2_Revenue2'!$H29&gt;CK$3,'Step 2_Revenue2'!$H29=""),0,IF('Step 2_Revenue2'!$I29+ 'Step 2_Revenue2'!$H29 - 1&gt;=CK$3,('Step 2_Revenue2'!$D29*((1-'Step 2_Revenue2'!$F29)^(CK$3-'Step 2_Revenue2'!$H29))*'Step 2_Revenue2'!$E29*((1+'Step 2_Revenue2'!$G29)^(CK$3-1))), 0)))</f>
        <v/>
      </c>
      <c r="CL7" s="54" t="str">
        <f>IF(CL$3="","",IF(OR('Step 2_Revenue2'!$H29&gt;CL$3,'Step 2_Revenue2'!$H29=""),0,IF('Step 2_Revenue2'!$I29+ 'Step 2_Revenue2'!$H29 - 1&gt;=CL$3,('Step 2_Revenue2'!$D29*((1-'Step 2_Revenue2'!$F29)^(CL$3-'Step 2_Revenue2'!$H29))*'Step 2_Revenue2'!$E29*((1+'Step 2_Revenue2'!$G29)^(CL$3-1))), 0)))</f>
        <v/>
      </c>
      <c r="CM7" s="54" t="str">
        <f>IF(CM$3="","",IF(OR('Step 2_Revenue2'!$H29&gt;CM$3,'Step 2_Revenue2'!$H29=""),0,IF('Step 2_Revenue2'!$I29+ 'Step 2_Revenue2'!$H29 - 1&gt;=CM$3,('Step 2_Revenue2'!$D29*((1-'Step 2_Revenue2'!$F29)^(CM$3-'Step 2_Revenue2'!$H29))*'Step 2_Revenue2'!$E29*((1+'Step 2_Revenue2'!$G29)^(CM$3-1))), 0)))</f>
        <v/>
      </c>
      <c r="CN7" s="54" t="str">
        <f>IF(CN$3="","",IF(OR('Step 2_Revenue2'!$H29&gt;CN$3,'Step 2_Revenue2'!$H29=""),0,IF('Step 2_Revenue2'!$I29+ 'Step 2_Revenue2'!$H29 - 1&gt;=CN$3,('Step 2_Revenue2'!$D29*((1-'Step 2_Revenue2'!$F29)^(CN$3-'Step 2_Revenue2'!$H29))*'Step 2_Revenue2'!$E29*((1+'Step 2_Revenue2'!$G29)^(CN$3-1))), 0)))</f>
        <v/>
      </c>
      <c r="CO7" s="54" t="str">
        <f>IF(CO$3="","",IF(OR('Step 2_Revenue2'!$H29&gt;CO$3,'Step 2_Revenue2'!$H29=""),0,IF('Step 2_Revenue2'!$I29+ 'Step 2_Revenue2'!$H29 - 1&gt;=CO$3,('Step 2_Revenue2'!$D29*((1-'Step 2_Revenue2'!$F29)^(CO$3-'Step 2_Revenue2'!$H29))*'Step 2_Revenue2'!$E29*((1+'Step 2_Revenue2'!$G29)^(CO$3-1))), 0)))</f>
        <v/>
      </c>
      <c r="CP7" s="54" t="str">
        <f>IF(CP$3="","",IF(OR('Step 2_Revenue2'!$H29&gt;CP$3,'Step 2_Revenue2'!$H29=""),0,IF('Step 2_Revenue2'!$I29+ 'Step 2_Revenue2'!$H29 - 1&gt;=CP$3,('Step 2_Revenue2'!$D29*((1-'Step 2_Revenue2'!$F29)^(CP$3-'Step 2_Revenue2'!$H29))*'Step 2_Revenue2'!$E29*((1+'Step 2_Revenue2'!$G29)^(CP$3-1))), 0)))</f>
        <v/>
      </c>
      <c r="CQ7" s="54" t="str">
        <f>IF(CQ$3="","",IF(OR('Step 2_Revenue2'!$H29&gt;CQ$3,'Step 2_Revenue2'!$H29=""),0,IF('Step 2_Revenue2'!$I29+ 'Step 2_Revenue2'!$H29 - 1&gt;=CQ$3,('Step 2_Revenue2'!$D29*((1-'Step 2_Revenue2'!$F29)^(CQ$3-'Step 2_Revenue2'!$H29))*'Step 2_Revenue2'!$E29*((1+'Step 2_Revenue2'!$G29)^(CQ$3-1))), 0)))</f>
        <v/>
      </c>
      <c r="CR7" s="54" t="str">
        <f>IF(CR$3="","",IF(OR('Step 2_Revenue2'!$H29&gt;CR$3,'Step 2_Revenue2'!$H29=""),0,IF('Step 2_Revenue2'!$I29+ 'Step 2_Revenue2'!$H29 - 1&gt;=CR$3,('Step 2_Revenue2'!$D29*((1-'Step 2_Revenue2'!$F29)^(CR$3-'Step 2_Revenue2'!$H29))*'Step 2_Revenue2'!$E29*((1+'Step 2_Revenue2'!$G29)^(CR$3-1))), 0)))</f>
        <v/>
      </c>
      <c r="CS7" s="54" t="str">
        <f>IF(CS$3="","",IF(OR('Step 2_Revenue2'!$H29&gt;CS$3,'Step 2_Revenue2'!$H29=""),0,IF('Step 2_Revenue2'!$I29+ 'Step 2_Revenue2'!$H29 - 1&gt;=CS$3,('Step 2_Revenue2'!$D29*((1-'Step 2_Revenue2'!$F29)^(CS$3-'Step 2_Revenue2'!$H29))*'Step 2_Revenue2'!$E29*((1+'Step 2_Revenue2'!$G29)^(CS$3-1))), 0)))</f>
        <v/>
      </c>
      <c r="CT7" s="54" t="str">
        <f>IF(CT$3="","",IF(OR('Step 2_Revenue2'!$H29&gt;CT$3,'Step 2_Revenue2'!$H29=""),0,IF('Step 2_Revenue2'!$I29+ 'Step 2_Revenue2'!$H29 - 1&gt;=CT$3,('Step 2_Revenue2'!$D29*((1-'Step 2_Revenue2'!$F29)^(CT$3-'Step 2_Revenue2'!$H29))*'Step 2_Revenue2'!$E29*((1+'Step 2_Revenue2'!$G29)^(CT$3-1))), 0)))</f>
        <v/>
      </c>
      <c r="CU7" s="54" t="str">
        <f>IF(CU$3="","",IF(OR('Step 2_Revenue2'!$H29&gt;CU$3,'Step 2_Revenue2'!$H29=""),0,IF('Step 2_Revenue2'!$I29+ 'Step 2_Revenue2'!$H29 - 1&gt;=CU$3,('Step 2_Revenue2'!$D29*((1-'Step 2_Revenue2'!$F29)^(CU$3-'Step 2_Revenue2'!$H29))*'Step 2_Revenue2'!$E29*((1+'Step 2_Revenue2'!$G29)^(CU$3-1))), 0)))</f>
        <v/>
      </c>
      <c r="CV7" s="54" t="str">
        <f>IF(CV$3="","",IF(OR('Step 2_Revenue2'!$H29&gt;CV$3,'Step 2_Revenue2'!$H29=""),0,IF('Step 2_Revenue2'!$I29+ 'Step 2_Revenue2'!$H29 - 1&gt;=CV$3,('Step 2_Revenue2'!$D29*((1-'Step 2_Revenue2'!$F29)^(CV$3-'Step 2_Revenue2'!$H29))*'Step 2_Revenue2'!$E29*((1+'Step 2_Revenue2'!$G29)^(CV$3-1))), 0)))</f>
        <v/>
      </c>
      <c r="CW7" s="54" t="str">
        <f>IF(CW$3="","",IF(OR('Step 2_Revenue2'!$H29&gt;CW$3,'Step 2_Revenue2'!$H29=""),0,IF('Step 2_Revenue2'!$I29+ 'Step 2_Revenue2'!$H29 - 1&gt;=CW$3,('Step 2_Revenue2'!$D29*((1-'Step 2_Revenue2'!$F29)^(CW$3-'Step 2_Revenue2'!$H29))*'Step 2_Revenue2'!$E29*((1+'Step 2_Revenue2'!$G29)^(CW$3-1))), 0)))</f>
        <v/>
      </c>
      <c r="CX7" s="54" t="str">
        <f>IF(CX$3="","",IF(OR('Step 2_Revenue2'!$H29&gt;CX$3,'Step 2_Revenue2'!$H29=""),0,IF('Step 2_Revenue2'!$I29+ 'Step 2_Revenue2'!$H29 - 1&gt;=CX$3,('Step 2_Revenue2'!$D29*((1-'Step 2_Revenue2'!$F29)^(CX$3-'Step 2_Revenue2'!$H29))*'Step 2_Revenue2'!$E29*((1+'Step 2_Revenue2'!$G29)^(CX$3-1))), 0)))</f>
        <v/>
      </c>
      <c r="CY7" s="54" t="str">
        <f>IF(CY$3="","",IF(OR('Step 2_Revenue2'!$H29&gt;CY$3,'Step 2_Revenue2'!$H29=""),0,IF('Step 2_Revenue2'!$I29+ 'Step 2_Revenue2'!$H29 - 1&gt;=CY$3,('Step 2_Revenue2'!$D29*((1-'Step 2_Revenue2'!$F29)^(CY$3-'Step 2_Revenue2'!$H29))*'Step 2_Revenue2'!$E29*((1+'Step 2_Revenue2'!$G29)^(CY$3-1))), 0)))</f>
        <v/>
      </c>
      <c r="CZ7" s="54" t="str">
        <f>IF(CZ$3="","",IF(OR('Step 2_Revenue2'!$H29&gt;CZ$3,'Step 2_Revenue2'!$H29=""),0,IF('Step 2_Revenue2'!$I29+ 'Step 2_Revenue2'!$H29 - 1&gt;=CZ$3,('Step 2_Revenue2'!$D29*((1-'Step 2_Revenue2'!$F29)^(CZ$3-'Step 2_Revenue2'!$H29))*'Step 2_Revenue2'!$E29*((1+'Step 2_Revenue2'!$G29)^(CZ$3-1))), 0)))</f>
        <v/>
      </c>
      <c r="DA7" s="54" t="str">
        <f>IF(DA$3="","",IF(OR('Step 2_Revenue2'!$H29&gt;DA$3,'Step 2_Revenue2'!$H29=""),0,IF('Step 2_Revenue2'!$I29+ 'Step 2_Revenue2'!$H29 - 1&gt;=DA$3,('Step 2_Revenue2'!$D29*((1-'Step 2_Revenue2'!$F29)^(DA$3-'Step 2_Revenue2'!$H29))*'Step 2_Revenue2'!$E29*((1+'Step 2_Revenue2'!$G29)^(DA$3-1))), 0)))</f>
        <v/>
      </c>
      <c r="DB7" s="54" t="str">
        <f>IF(DB$3="","",IF(OR('Step 2_Revenue2'!$H29&gt;DB$3,'Step 2_Revenue2'!$H29=""),0,IF('Step 2_Revenue2'!$I29+ 'Step 2_Revenue2'!$H29 - 1&gt;=DB$3,('Step 2_Revenue2'!$D29*((1-'Step 2_Revenue2'!$F29)^(DB$3-'Step 2_Revenue2'!$H29))*'Step 2_Revenue2'!$E29*((1+'Step 2_Revenue2'!$G29)^(DB$3-1))), 0)))</f>
        <v/>
      </c>
      <c r="DC7" s="7"/>
    </row>
    <row r="8" spans="1:107" s="6" customFormat="1" x14ac:dyDescent="0.25">
      <c r="A8" s="27">
        <f t="shared" si="0"/>
        <v>0</v>
      </c>
      <c r="B8" s="14" t="str">
        <f>IF('Step 2_Revenue2'!C30&gt;0,'Step 2_Revenue2'!B30,"")</f>
        <v/>
      </c>
      <c r="C8" s="14"/>
      <c r="D8" s="14" t="str">
        <f>IF('Step 2_Revenue2'!D30&gt;0,IF('Step 2_Revenue2'!H30+'Step 2_Revenue2'!I30&gt;'Step 1_Expenditure2'!$C$20,'Step 1_Expenditure2'!$C$20,'Step 2_Revenue2'!H30+'Step 2_Revenue2'!I30),"")</f>
        <v/>
      </c>
      <c r="E8" s="14" t="str">
        <f>IF('Step 2_Revenue2'!D30&gt;0,'Step 2_Revenue2'!C30,"")</f>
        <v/>
      </c>
      <c r="F8" s="54">
        <f>IF(F$3="","",IF(OR('Step 2_Revenue2'!$H30&gt;F$3,'Step 2_Revenue2'!$H30=""),0,IF('Step 2_Revenue2'!$I30+ 'Step 2_Revenue2'!$H30 - 1&gt;=F$3, ('Step 2_Revenue2'!$D30*((1-'Step 2_Revenue2'!$F30)^(F$3-'Step 2_Revenue2'!$H30))*'Step 2_Revenue2'!$E30*((1+'Step 2_Revenue2'!$G30)^(F$3))), 0)))</f>
        <v>0</v>
      </c>
      <c r="G8" s="54">
        <f>IF(G$3="","",IF(OR('Step 2_Revenue2'!$H30&gt;G$3,'Step 2_Revenue2'!$H30=""),0,IF('Step 2_Revenue2'!$I30+ 'Step 2_Revenue2'!$H30 - 1&gt;=G$3,('Step 2_Revenue2'!$D30*((1-'Step 2_Revenue2'!$F30)^(G$3-'Step 2_Revenue2'!$H30))*'Step 2_Revenue2'!$E30*((1+'Step 2_Revenue2'!$G30)^(G$3-1))), 0)))</f>
        <v>0</v>
      </c>
      <c r="H8" s="54">
        <f>IF(H$3="","",IF(OR('Step 2_Revenue2'!$H30&gt;H$3,'Step 2_Revenue2'!$H30=""),0,IF('Step 2_Revenue2'!$I30+ 'Step 2_Revenue2'!$H30 - 1&gt;=H$3,('Step 2_Revenue2'!$D30*((1-'Step 2_Revenue2'!$F30)^(H$3-'Step 2_Revenue2'!$H30))*'Step 2_Revenue2'!$E30*((1+'Step 2_Revenue2'!$G30)^(H$3-1))), 0)))</f>
        <v>0</v>
      </c>
      <c r="I8" s="54">
        <f>IF(I$3="","",IF(OR('Step 2_Revenue2'!$H30&gt;I$3,'Step 2_Revenue2'!$H30=""),0,IF('Step 2_Revenue2'!$I30+ 'Step 2_Revenue2'!$H30 - 1&gt;=I$3,('Step 2_Revenue2'!$D30*((1-'Step 2_Revenue2'!$F30)^(I$3-'Step 2_Revenue2'!$H30))*'Step 2_Revenue2'!$E30*((1+'Step 2_Revenue2'!$G30)^(I$3-1))), 0)))</f>
        <v>0</v>
      </c>
      <c r="J8" s="54">
        <f>IF(J$3="","",IF(OR('Step 2_Revenue2'!$H30&gt;J$3,'Step 2_Revenue2'!$H30=""),0,IF('Step 2_Revenue2'!$I30+ 'Step 2_Revenue2'!$H30 - 1&gt;=J$3,('Step 2_Revenue2'!$D30*((1-'Step 2_Revenue2'!$F30)^(J$3-'Step 2_Revenue2'!$H30))*'Step 2_Revenue2'!$E30*((1+'Step 2_Revenue2'!$G30)^(J$3-1))), 0)))</f>
        <v>0</v>
      </c>
      <c r="K8" s="54">
        <f>IF(K$3="","",IF(OR('Step 2_Revenue2'!$H30&gt;K$3,'Step 2_Revenue2'!$H30=""),0,IF('Step 2_Revenue2'!$I30+ 'Step 2_Revenue2'!$H30 - 1&gt;=K$3,('Step 2_Revenue2'!$D30*((1-'Step 2_Revenue2'!$F30)^(K$3-'Step 2_Revenue2'!$H30))*'Step 2_Revenue2'!$E30*((1+'Step 2_Revenue2'!$G30)^(K$3-1))), 0)))</f>
        <v>0</v>
      </c>
      <c r="L8" s="54">
        <f>IF(L$3="","",IF(OR('Step 2_Revenue2'!$H30&gt;L$3,'Step 2_Revenue2'!$H30=""),0,IF('Step 2_Revenue2'!$I30+ 'Step 2_Revenue2'!$H30 - 1&gt;=L$3,('Step 2_Revenue2'!$D30*((1-'Step 2_Revenue2'!$F30)^(L$3-'Step 2_Revenue2'!$H30))*'Step 2_Revenue2'!$E30*((1+'Step 2_Revenue2'!$G30)^(L$3-1))), 0)))</f>
        <v>0</v>
      </c>
      <c r="M8" s="54">
        <f>IF(M$3="","",IF(OR('Step 2_Revenue2'!$H30&gt;M$3,'Step 2_Revenue2'!$H30=""),0,IF('Step 2_Revenue2'!$I30+ 'Step 2_Revenue2'!$H30 - 1&gt;=M$3,('Step 2_Revenue2'!$D30*((1-'Step 2_Revenue2'!$F30)^(M$3-'Step 2_Revenue2'!$H30))*'Step 2_Revenue2'!$E30*((1+'Step 2_Revenue2'!$G30)^(M$3-1))), 0)))</f>
        <v>0</v>
      </c>
      <c r="N8" s="54">
        <f>IF(N$3="","",IF(OR('Step 2_Revenue2'!$H30&gt;N$3,'Step 2_Revenue2'!$H30=""),0,IF('Step 2_Revenue2'!$I30+ 'Step 2_Revenue2'!$H30 - 1&gt;=N$3,('Step 2_Revenue2'!$D30*((1-'Step 2_Revenue2'!$F30)^(N$3-'Step 2_Revenue2'!$H30))*'Step 2_Revenue2'!$E30*((1+'Step 2_Revenue2'!$G30)^(N$3-1))), 0)))</f>
        <v>0</v>
      </c>
      <c r="O8" s="54">
        <f>IF(O$3="","",IF(OR('Step 2_Revenue2'!$H30&gt;O$3,'Step 2_Revenue2'!$H30=""),0,IF('Step 2_Revenue2'!$I30+ 'Step 2_Revenue2'!$H30 - 1&gt;=O$3,('Step 2_Revenue2'!$D30*((1-'Step 2_Revenue2'!$F30)^(O$3-'Step 2_Revenue2'!$H30))*'Step 2_Revenue2'!$E30*((1+'Step 2_Revenue2'!$G30)^(O$3-1))), 0)))</f>
        <v>0</v>
      </c>
      <c r="P8" s="54">
        <f>IF(P$3="","",IF(OR('Step 2_Revenue2'!$H30&gt;P$3,'Step 2_Revenue2'!$H30=""),0,IF('Step 2_Revenue2'!$I30+ 'Step 2_Revenue2'!$H30 - 1&gt;=P$3,('Step 2_Revenue2'!$D30*((1-'Step 2_Revenue2'!$F30)^(P$3-'Step 2_Revenue2'!$H30))*'Step 2_Revenue2'!$E30*((1+'Step 2_Revenue2'!$G30)^(P$3-1))), 0)))</f>
        <v>0</v>
      </c>
      <c r="Q8" s="54">
        <f>IF(Q$3="","",IF(OR('Step 2_Revenue2'!$H30&gt;Q$3,'Step 2_Revenue2'!$H30=""),0,IF('Step 2_Revenue2'!$I30+ 'Step 2_Revenue2'!$H30 - 1&gt;=Q$3,('Step 2_Revenue2'!$D30*((1-'Step 2_Revenue2'!$F30)^(Q$3-'Step 2_Revenue2'!$H30))*'Step 2_Revenue2'!$E30*((1+'Step 2_Revenue2'!$G30)^(Q$3-1))), 0)))</f>
        <v>0</v>
      </c>
      <c r="R8" s="54">
        <f>IF(R$3="","",IF(OR('Step 2_Revenue2'!$H30&gt;R$3,'Step 2_Revenue2'!$H30=""),0,IF('Step 2_Revenue2'!$I30+ 'Step 2_Revenue2'!$H30 - 1&gt;=R$3,('Step 2_Revenue2'!$D30*((1-'Step 2_Revenue2'!$F30)^(R$3-'Step 2_Revenue2'!$H30))*'Step 2_Revenue2'!$E30*((1+'Step 2_Revenue2'!$G30)^(R$3-1))), 0)))</f>
        <v>0</v>
      </c>
      <c r="S8" s="54">
        <f>IF(S$3="","",IF(OR('Step 2_Revenue2'!$H30&gt;S$3,'Step 2_Revenue2'!$H30=""),0,IF('Step 2_Revenue2'!$I30+ 'Step 2_Revenue2'!$H30 - 1&gt;=S$3,('Step 2_Revenue2'!$D30*((1-'Step 2_Revenue2'!$F30)^(S$3-'Step 2_Revenue2'!$H30))*'Step 2_Revenue2'!$E30*((1+'Step 2_Revenue2'!$G30)^(S$3-1))), 0)))</f>
        <v>0</v>
      </c>
      <c r="T8" s="54">
        <f>IF(T$3="","",IF(OR('Step 2_Revenue2'!$H30&gt;T$3,'Step 2_Revenue2'!$H30=""),0,IF('Step 2_Revenue2'!$I30+ 'Step 2_Revenue2'!$H30 - 1&gt;=T$3,('Step 2_Revenue2'!$D30*((1-'Step 2_Revenue2'!$F30)^(T$3-'Step 2_Revenue2'!$H30))*'Step 2_Revenue2'!$E30*((1+'Step 2_Revenue2'!$G30)^(T$3-1))), 0)))</f>
        <v>0</v>
      </c>
      <c r="U8" s="54">
        <f>IF(U$3="","",IF(OR('Step 2_Revenue2'!$H30&gt;U$3,'Step 2_Revenue2'!$H30=""),0,IF('Step 2_Revenue2'!$I30+ 'Step 2_Revenue2'!$H30 - 1&gt;=U$3,('Step 2_Revenue2'!$D30*((1-'Step 2_Revenue2'!$F30)^(U$3-'Step 2_Revenue2'!$H30))*'Step 2_Revenue2'!$E30*((1+'Step 2_Revenue2'!$G30)^(U$3-1))), 0)))</f>
        <v>0</v>
      </c>
      <c r="V8" s="54">
        <f>IF(V$3="","",IF(OR('Step 2_Revenue2'!$H30&gt;V$3,'Step 2_Revenue2'!$H30=""),0,IF('Step 2_Revenue2'!$I30+ 'Step 2_Revenue2'!$H30 - 1&gt;=V$3,('Step 2_Revenue2'!$D30*((1-'Step 2_Revenue2'!$F30)^(V$3-'Step 2_Revenue2'!$H30))*'Step 2_Revenue2'!$E30*((1+'Step 2_Revenue2'!$G30)^(V$3-1))), 0)))</f>
        <v>0</v>
      </c>
      <c r="W8" s="54">
        <f>IF(W$3="","",IF(OR('Step 2_Revenue2'!$H30&gt;W$3,'Step 2_Revenue2'!$H30=""),0,IF('Step 2_Revenue2'!$I30+ 'Step 2_Revenue2'!$H30 - 1&gt;=W$3,('Step 2_Revenue2'!$D30*((1-'Step 2_Revenue2'!$F30)^(W$3-'Step 2_Revenue2'!$H30))*'Step 2_Revenue2'!$E30*((1+'Step 2_Revenue2'!$G30)^(W$3-1))), 0)))</f>
        <v>0</v>
      </c>
      <c r="X8" s="54">
        <f>IF(X$3="","",IF(OR('Step 2_Revenue2'!$H30&gt;X$3,'Step 2_Revenue2'!$H30=""),0,IF('Step 2_Revenue2'!$I30+ 'Step 2_Revenue2'!$H30 - 1&gt;=X$3,('Step 2_Revenue2'!$D30*((1-'Step 2_Revenue2'!$F30)^(X$3-'Step 2_Revenue2'!$H30))*'Step 2_Revenue2'!$E30*((1+'Step 2_Revenue2'!$G30)^(X$3-1))), 0)))</f>
        <v>0</v>
      </c>
      <c r="Y8" s="54">
        <f>IF(Y$3="","",IF(OR('Step 2_Revenue2'!$H30&gt;Y$3,'Step 2_Revenue2'!$H30=""),0,IF('Step 2_Revenue2'!$I30+ 'Step 2_Revenue2'!$H30 - 1&gt;=Y$3,('Step 2_Revenue2'!$D30*((1-'Step 2_Revenue2'!$F30)^(Y$3-'Step 2_Revenue2'!$H30))*'Step 2_Revenue2'!$E30*((1+'Step 2_Revenue2'!$G30)^(Y$3-1))), 0)))</f>
        <v>0</v>
      </c>
      <c r="Z8" s="54">
        <f>IF(Z$3="","",IF(OR('Step 2_Revenue2'!$H30&gt;Z$3,'Step 2_Revenue2'!$H30=""),0,IF('Step 2_Revenue2'!$I30+ 'Step 2_Revenue2'!$H30 - 1&gt;=Z$3,('Step 2_Revenue2'!$D30*((1-'Step 2_Revenue2'!$F30)^(Z$3-'Step 2_Revenue2'!$H30))*'Step 2_Revenue2'!$E30*((1+'Step 2_Revenue2'!$G30)^(Z$3-1))), 0)))</f>
        <v>0</v>
      </c>
      <c r="AA8" s="54" t="str">
        <f>IF(AA$3="","",IF(OR('Step 2_Revenue2'!$H30&gt;AA$3,'Step 2_Revenue2'!$H30=""),0,IF('Step 2_Revenue2'!$I30+ 'Step 2_Revenue2'!$H30 - 1&gt;=AA$3,('Step 2_Revenue2'!$D30*((1-'Step 2_Revenue2'!$F30)^(AA$3-'Step 2_Revenue2'!$H30))*'Step 2_Revenue2'!$E30*((1+'Step 2_Revenue2'!$G30)^(AA$3-1))), 0)))</f>
        <v/>
      </c>
      <c r="AB8" s="54" t="str">
        <f>IF(AB$3="","",IF(OR('Step 2_Revenue2'!$H30&gt;AB$3,'Step 2_Revenue2'!$H30=""),0,IF('Step 2_Revenue2'!$I30+ 'Step 2_Revenue2'!$H30 - 1&gt;=AB$3,('Step 2_Revenue2'!$D30*((1-'Step 2_Revenue2'!$F30)^(AB$3-'Step 2_Revenue2'!$H30))*'Step 2_Revenue2'!$E30*((1+'Step 2_Revenue2'!$G30)^(AB$3-1))), 0)))</f>
        <v/>
      </c>
      <c r="AC8" s="54" t="str">
        <f>IF(AC$3="","",IF(OR('Step 2_Revenue2'!$H30&gt;AC$3,'Step 2_Revenue2'!$H30=""),0,IF('Step 2_Revenue2'!$I30+ 'Step 2_Revenue2'!$H30 - 1&gt;=AC$3,('Step 2_Revenue2'!$D30*((1-'Step 2_Revenue2'!$F30)^(AC$3-'Step 2_Revenue2'!$H30))*'Step 2_Revenue2'!$E30*((1+'Step 2_Revenue2'!$G30)^(AC$3-1))), 0)))</f>
        <v/>
      </c>
      <c r="AD8" s="54" t="str">
        <f>IF(AD$3="","",IF(OR('Step 2_Revenue2'!$H30&gt;AD$3,'Step 2_Revenue2'!$H30=""),0,IF('Step 2_Revenue2'!$I30+ 'Step 2_Revenue2'!$H30 - 1&gt;=AD$3,('Step 2_Revenue2'!$D30*((1-'Step 2_Revenue2'!$F30)^(AD$3-'Step 2_Revenue2'!$H30))*'Step 2_Revenue2'!$E30*((1+'Step 2_Revenue2'!$G30)^(AD$3-1))), 0)))</f>
        <v/>
      </c>
      <c r="AE8" s="54" t="str">
        <f>IF(AE$3="","",IF(OR('Step 2_Revenue2'!$H30&gt;AE$3,'Step 2_Revenue2'!$H30=""),0,IF('Step 2_Revenue2'!$I30+ 'Step 2_Revenue2'!$H30 - 1&gt;=AE$3,('Step 2_Revenue2'!$D30*((1-'Step 2_Revenue2'!$F30)^(AE$3-'Step 2_Revenue2'!$H30))*'Step 2_Revenue2'!$E30*((1+'Step 2_Revenue2'!$G30)^(AE$3-1))), 0)))</f>
        <v/>
      </c>
      <c r="AF8" s="54" t="str">
        <f>IF(AF$3="","",IF(OR('Step 2_Revenue2'!$H30&gt;AF$3,'Step 2_Revenue2'!$H30=""),0,IF('Step 2_Revenue2'!$I30+ 'Step 2_Revenue2'!$H30 - 1&gt;=AF$3,('Step 2_Revenue2'!$D30*((1-'Step 2_Revenue2'!$F30)^(AF$3-'Step 2_Revenue2'!$H30))*'Step 2_Revenue2'!$E30*((1+'Step 2_Revenue2'!$G30)^(AF$3-1))), 0)))</f>
        <v/>
      </c>
      <c r="AG8" s="54" t="str">
        <f>IF(AG$3="","",IF(OR('Step 2_Revenue2'!$H30&gt;AG$3,'Step 2_Revenue2'!$H30=""),0,IF('Step 2_Revenue2'!$I30+ 'Step 2_Revenue2'!$H30 - 1&gt;=AG$3,('Step 2_Revenue2'!$D30*((1-'Step 2_Revenue2'!$F30)^(AG$3-'Step 2_Revenue2'!$H30))*'Step 2_Revenue2'!$E30*((1+'Step 2_Revenue2'!$G30)^(AG$3-1))), 0)))</f>
        <v/>
      </c>
      <c r="AH8" s="54" t="str">
        <f>IF(AH$3="","",IF(OR('Step 2_Revenue2'!$H30&gt;AH$3,'Step 2_Revenue2'!$H30=""),0,IF('Step 2_Revenue2'!$I30+ 'Step 2_Revenue2'!$H30 - 1&gt;=AH$3,('Step 2_Revenue2'!$D30*((1-'Step 2_Revenue2'!$F30)^(AH$3-'Step 2_Revenue2'!$H30))*'Step 2_Revenue2'!$E30*((1+'Step 2_Revenue2'!$G30)^(AH$3-1))), 0)))</f>
        <v/>
      </c>
      <c r="AI8" s="54" t="str">
        <f>IF(AI$3="","",IF(OR('Step 2_Revenue2'!$H30&gt;AI$3,'Step 2_Revenue2'!$H30=""),0,IF('Step 2_Revenue2'!$I30+ 'Step 2_Revenue2'!$H30 - 1&gt;=AI$3,('Step 2_Revenue2'!$D30*((1-'Step 2_Revenue2'!$F30)^(AI$3-'Step 2_Revenue2'!$H30))*'Step 2_Revenue2'!$E30*((1+'Step 2_Revenue2'!$G30)^(AI$3-1))), 0)))</f>
        <v/>
      </c>
      <c r="AJ8" s="54" t="str">
        <f>IF(AJ$3="","",IF(OR('Step 2_Revenue2'!$H30&gt;AJ$3,'Step 2_Revenue2'!$H30=""),0,IF('Step 2_Revenue2'!$I30+ 'Step 2_Revenue2'!$H30 - 1&gt;=AJ$3,('Step 2_Revenue2'!$D30*((1-'Step 2_Revenue2'!$F30)^(AJ$3-'Step 2_Revenue2'!$H30))*'Step 2_Revenue2'!$E30*((1+'Step 2_Revenue2'!$G30)^(AJ$3-1))), 0)))</f>
        <v/>
      </c>
      <c r="AK8" s="54" t="str">
        <f>IF(AK$3="","",IF(OR('Step 2_Revenue2'!$H30&gt;AK$3,'Step 2_Revenue2'!$H30=""),0,IF('Step 2_Revenue2'!$I30+ 'Step 2_Revenue2'!$H30 - 1&gt;=AK$3,('Step 2_Revenue2'!$D30*((1-'Step 2_Revenue2'!$F30)^(AK$3-'Step 2_Revenue2'!$H30))*'Step 2_Revenue2'!$E30*((1+'Step 2_Revenue2'!$G30)^(AK$3-1))), 0)))</f>
        <v/>
      </c>
      <c r="AL8" s="54" t="str">
        <f>IF(AL$3="","",IF(OR('Step 2_Revenue2'!$H30&gt;AL$3,'Step 2_Revenue2'!$H30=""),0,IF('Step 2_Revenue2'!$I30+ 'Step 2_Revenue2'!$H30 - 1&gt;=AL$3,('Step 2_Revenue2'!$D30*((1-'Step 2_Revenue2'!$F30)^(AL$3-'Step 2_Revenue2'!$H30))*'Step 2_Revenue2'!$E30*((1+'Step 2_Revenue2'!$G30)^(AL$3-1))), 0)))</f>
        <v/>
      </c>
      <c r="AM8" s="54" t="str">
        <f>IF(AM$3="","",IF(OR('Step 2_Revenue2'!$H30&gt;AM$3,'Step 2_Revenue2'!$H30=""),0,IF('Step 2_Revenue2'!$I30+ 'Step 2_Revenue2'!$H30 - 1&gt;=AM$3,('Step 2_Revenue2'!$D30*((1-'Step 2_Revenue2'!$F30)^(AM$3-'Step 2_Revenue2'!$H30))*'Step 2_Revenue2'!$E30*((1+'Step 2_Revenue2'!$G30)^(AM$3-1))), 0)))</f>
        <v/>
      </c>
      <c r="AN8" s="54" t="str">
        <f>IF(AN$3="","",IF(OR('Step 2_Revenue2'!$H30&gt;AN$3,'Step 2_Revenue2'!$H30=""),0,IF('Step 2_Revenue2'!$I30+ 'Step 2_Revenue2'!$H30 - 1&gt;=AN$3,('Step 2_Revenue2'!$D30*((1-'Step 2_Revenue2'!$F30)^(AN$3-'Step 2_Revenue2'!$H30))*'Step 2_Revenue2'!$E30*((1+'Step 2_Revenue2'!$G30)^(AN$3-1))), 0)))</f>
        <v/>
      </c>
      <c r="AO8" s="54" t="str">
        <f>IF(AO$3="","",IF(OR('Step 2_Revenue2'!$H30&gt;AO$3,'Step 2_Revenue2'!$H30=""),0,IF('Step 2_Revenue2'!$I30+ 'Step 2_Revenue2'!$H30 - 1&gt;=AO$3,('Step 2_Revenue2'!$D30*((1-'Step 2_Revenue2'!$F30)^(AO$3-'Step 2_Revenue2'!$H30))*'Step 2_Revenue2'!$E30*((1+'Step 2_Revenue2'!$G30)^(AO$3-1))), 0)))</f>
        <v/>
      </c>
      <c r="AP8" s="54" t="str">
        <f>IF(AP$3="","",IF(OR('Step 2_Revenue2'!$H30&gt;AP$3,'Step 2_Revenue2'!$H30=""),0,IF('Step 2_Revenue2'!$I30+ 'Step 2_Revenue2'!$H30 - 1&gt;=AP$3,('Step 2_Revenue2'!$D30*((1-'Step 2_Revenue2'!$F30)^(AP$3-'Step 2_Revenue2'!$H30))*'Step 2_Revenue2'!$E30*((1+'Step 2_Revenue2'!$G30)^(AP$3-1))), 0)))</f>
        <v/>
      </c>
      <c r="AQ8" s="54" t="str">
        <f>IF(AQ$3="","",IF(OR('Step 2_Revenue2'!$H30&gt;AQ$3,'Step 2_Revenue2'!$H30=""),0,IF('Step 2_Revenue2'!$I30+ 'Step 2_Revenue2'!$H30 - 1&gt;=AQ$3,('Step 2_Revenue2'!$D30*((1-'Step 2_Revenue2'!$F30)^(AQ$3-'Step 2_Revenue2'!$H30))*'Step 2_Revenue2'!$E30*((1+'Step 2_Revenue2'!$G30)^(AQ$3-1))), 0)))</f>
        <v/>
      </c>
      <c r="AR8" s="54" t="str">
        <f>IF(AR$3="","",IF(OR('Step 2_Revenue2'!$H30&gt;AR$3,'Step 2_Revenue2'!$H30=""),0,IF('Step 2_Revenue2'!$I30+ 'Step 2_Revenue2'!$H30 - 1&gt;=AR$3,('Step 2_Revenue2'!$D30*((1-'Step 2_Revenue2'!$F30)^(AR$3-'Step 2_Revenue2'!$H30))*'Step 2_Revenue2'!$E30*((1+'Step 2_Revenue2'!$G30)^(AR$3-1))), 0)))</f>
        <v/>
      </c>
      <c r="AS8" s="54" t="str">
        <f>IF(AS$3="","",IF(OR('Step 2_Revenue2'!$H30&gt;AS$3,'Step 2_Revenue2'!$H30=""),0,IF('Step 2_Revenue2'!$I30+ 'Step 2_Revenue2'!$H30 - 1&gt;=AS$3,('Step 2_Revenue2'!$D30*((1-'Step 2_Revenue2'!$F30)^(AS$3-'Step 2_Revenue2'!$H30))*'Step 2_Revenue2'!$E30*((1+'Step 2_Revenue2'!$G30)^(AS$3-1))), 0)))</f>
        <v/>
      </c>
      <c r="AT8" s="54" t="str">
        <f>IF(AT$3="","",IF(OR('Step 2_Revenue2'!$H30&gt;AT$3,'Step 2_Revenue2'!$H30=""),0,IF('Step 2_Revenue2'!$I30+ 'Step 2_Revenue2'!$H30 - 1&gt;=AT$3,('Step 2_Revenue2'!$D30*((1-'Step 2_Revenue2'!$F30)^(AT$3-'Step 2_Revenue2'!$H30))*'Step 2_Revenue2'!$E30*((1+'Step 2_Revenue2'!$G30)^(AT$3-1))), 0)))</f>
        <v/>
      </c>
      <c r="AU8" s="54" t="str">
        <f>IF(AU$3="","",IF(OR('Step 2_Revenue2'!$H30&gt;AU$3,'Step 2_Revenue2'!$H30=""),0,IF('Step 2_Revenue2'!$I30+ 'Step 2_Revenue2'!$H30 - 1&gt;=AU$3,('Step 2_Revenue2'!$D30*((1-'Step 2_Revenue2'!$F30)^(AU$3-'Step 2_Revenue2'!$H30))*'Step 2_Revenue2'!$E30*((1+'Step 2_Revenue2'!$G30)^(AU$3-1))), 0)))</f>
        <v/>
      </c>
      <c r="AV8" s="54" t="str">
        <f>IF(AV$3="","",IF(OR('Step 2_Revenue2'!$H30&gt;AV$3,'Step 2_Revenue2'!$H30=""),0,IF('Step 2_Revenue2'!$I30+ 'Step 2_Revenue2'!$H30 - 1&gt;=AV$3,('Step 2_Revenue2'!$D30*((1-'Step 2_Revenue2'!$F30)^(AV$3-'Step 2_Revenue2'!$H30))*'Step 2_Revenue2'!$E30*((1+'Step 2_Revenue2'!$G30)^(AV$3-1))), 0)))</f>
        <v/>
      </c>
      <c r="AW8" s="54" t="str">
        <f>IF(AW$3="","",IF(OR('Step 2_Revenue2'!$H30&gt;AW$3,'Step 2_Revenue2'!$H30=""),0,IF('Step 2_Revenue2'!$I30+ 'Step 2_Revenue2'!$H30 - 1&gt;=AW$3,('Step 2_Revenue2'!$D30*((1-'Step 2_Revenue2'!$F30)^(AW$3-'Step 2_Revenue2'!$H30))*'Step 2_Revenue2'!$E30*((1+'Step 2_Revenue2'!$G30)^(AW$3-1))), 0)))</f>
        <v/>
      </c>
      <c r="AX8" s="54" t="str">
        <f>IF(AX$3="","",IF(OR('Step 2_Revenue2'!$H30&gt;AX$3,'Step 2_Revenue2'!$H30=""),0,IF('Step 2_Revenue2'!$I30+ 'Step 2_Revenue2'!$H30 - 1&gt;=AX$3,('Step 2_Revenue2'!$D30*((1-'Step 2_Revenue2'!$F30)^(AX$3-'Step 2_Revenue2'!$H30))*'Step 2_Revenue2'!$E30*((1+'Step 2_Revenue2'!$G30)^(AX$3-1))), 0)))</f>
        <v/>
      </c>
      <c r="AY8" s="54" t="str">
        <f>IF(AY$3="","",IF(OR('Step 2_Revenue2'!$H30&gt;AY$3,'Step 2_Revenue2'!$H30=""),0,IF('Step 2_Revenue2'!$I30+ 'Step 2_Revenue2'!$H30 - 1&gt;=AY$3,('Step 2_Revenue2'!$D30*((1-'Step 2_Revenue2'!$F30)^(AY$3-'Step 2_Revenue2'!$H30))*'Step 2_Revenue2'!$E30*((1+'Step 2_Revenue2'!$G30)^(AY$3-1))), 0)))</f>
        <v/>
      </c>
      <c r="AZ8" s="54" t="str">
        <f>IF(AZ$3="","",IF(OR('Step 2_Revenue2'!$H30&gt;AZ$3,'Step 2_Revenue2'!$H30=""),0,IF('Step 2_Revenue2'!$I30+ 'Step 2_Revenue2'!$H30 - 1&gt;=AZ$3,('Step 2_Revenue2'!$D30*((1-'Step 2_Revenue2'!$F30)^(AZ$3-'Step 2_Revenue2'!$H30))*'Step 2_Revenue2'!$E30*((1+'Step 2_Revenue2'!$G30)^(AZ$3-1))), 0)))</f>
        <v/>
      </c>
      <c r="BA8" s="54" t="str">
        <f>IF(BA$3="","",IF(OR('Step 2_Revenue2'!$H30&gt;BA$3,'Step 2_Revenue2'!$H30=""),0,IF('Step 2_Revenue2'!$I30+ 'Step 2_Revenue2'!$H30 - 1&gt;=BA$3,('Step 2_Revenue2'!$D30*((1-'Step 2_Revenue2'!$F30)^(BA$3-'Step 2_Revenue2'!$H30))*'Step 2_Revenue2'!$E30*((1+'Step 2_Revenue2'!$G30)^(BA$3-1))), 0)))</f>
        <v/>
      </c>
      <c r="BB8" s="54" t="str">
        <f>IF(BB$3="","",IF(OR('Step 2_Revenue2'!$H30&gt;BB$3,'Step 2_Revenue2'!$H30=""),0,IF('Step 2_Revenue2'!$I30+ 'Step 2_Revenue2'!$H30 - 1&gt;=BB$3,('Step 2_Revenue2'!$D30*((1-'Step 2_Revenue2'!$F30)^(BB$3-'Step 2_Revenue2'!$H30))*'Step 2_Revenue2'!$E30*((1+'Step 2_Revenue2'!$G30)^(BB$3-1))), 0)))</f>
        <v/>
      </c>
      <c r="BC8" s="54" t="str">
        <f>IF(BC$3="","",IF(OR('Step 2_Revenue2'!$H30&gt;BC$3,'Step 2_Revenue2'!$H30=""),0,IF('Step 2_Revenue2'!$I30+ 'Step 2_Revenue2'!$H30 - 1&gt;=BC$3,('Step 2_Revenue2'!$D30*((1-'Step 2_Revenue2'!$F30)^(BC$3-'Step 2_Revenue2'!$H30))*'Step 2_Revenue2'!$E30*((1+'Step 2_Revenue2'!$G30)^(BC$3-1))), 0)))</f>
        <v/>
      </c>
      <c r="BD8" s="54" t="str">
        <f>IF(BD$3="","",IF(OR('Step 2_Revenue2'!$H30&gt;BD$3,'Step 2_Revenue2'!$H30=""),0,IF('Step 2_Revenue2'!$I30+ 'Step 2_Revenue2'!$H30 - 1&gt;=BD$3,('Step 2_Revenue2'!$D30*((1-'Step 2_Revenue2'!$F30)^(BD$3-'Step 2_Revenue2'!$H30))*'Step 2_Revenue2'!$E30*((1+'Step 2_Revenue2'!$G30)^(BD$3-1))), 0)))</f>
        <v/>
      </c>
      <c r="BE8" s="54" t="str">
        <f>IF(BE$3="","",IF(OR('Step 2_Revenue2'!$H30&gt;BE$3,'Step 2_Revenue2'!$H30=""),0,IF('Step 2_Revenue2'!$I30+ 'Step 2_Revenue2'!$H30 - 1&gt;=BE$3,('Step 2_Revenue2'!$D30*((1-'Step 2_Revenue2'!$F30)^(BE$3-'Step 2_Revenue2'!$H30))*'Step 2_Revenue2'!$E30*((1+'Step 2_Revenue2'!$G30)^(BE$3-1))), 0)))</f>
        <v/>
      </c>
      <c r="BF8" s="54" t="str">
        <f>IF(BF$3="","",IF(OR('Step 2_Revenue2'!$H30&gt;BF$3,'Step 2_Revenue2'!$H30=""),0,IF('Step 2_Revenue2'!$I30+ 'Step 2_Revenue2'!$H30 - 1&gt;=BF$3,('Step 2_Revenue2'!$D30*((1-'Step 2_Revenue2'!$F30)^(BF$3-'Step 2_Revenue2'!$H30))*'Step 2_Revenue2'!$E30*((1+'Step 2_Revenue2'!$G30)^(BF$3-1))), 0)))</f>
        <v/>
      </c>
      <c r="BG8" s="54" t="str">
        <f>IF(BG$3="","",IF(OR('Step 2_Revenue2'!$H30&gt;BG$3,'Step 2_Revenue2'!$H30=""),0,IF('Step 2_Revenue2'!$I30+ 'Step 2_Revenue2'!$H30 - 1&gt;=BG$3,('Step 2_Revenue2'!$D30*((1-'Step 2_Revenue2'!$F30)^(BG$3-'Step 2_Revenue2'!$H30))*'Step 2_Revenue2'!$E30*((1+'Step 2_Revenue2'!$G30)^(BG$3-1))), 0)))</f>
        <v/>
      </c>
      <c r="BH8" s="54" t="str">
        <f>IF(BH$3="","",IF(OR('Step 2_Revenue2'!$H30&gt;BH$3,'Step 2_Revenue2'!$H30=""),0,IF('Step 2_Revenue2'!$I30+ 'Step 2_Revenue2'!$H30 - 1&gt;=BH$3,('Step 2_Revenue2'!$D30*((1-'Step 2_Revenue2'!$F30)^(BH$3-'Step 2_Revenue2'!$H30))*'Step 2_Revenue2'!$E30*((1+'Step 2_Revenue2'!$G30)^(BH$3-1))), 0)))</f>
        <v/>
      </c>
      <c r="BI8" s="54" t="str">
        <f>IF(BI$3="","",IF(OR('Step 2_Revenue2'!$H30&gt;BI$3,'Step 2_Revenue2'!$H30=""),0,IF('Step 2_Revenue2'!$I30+ 'Step 2_Revenue2'!$H30 - 1&gt;=BI$3,('Step 2_Revenue2'!$D30*((1-'Step 2_Revenue2'!$F30)^(BI$3-'Step 2_Revenue2'!$H30))*'Step 2_Revenue2'!$E30*((1+'Step 2_Revenue2'!$G30)^(BI$3-1))), 0)))</f>
        <v/>
      </c>
      <c r="BJ8" s="54" t="str">
        <f>IF(BJ$3="","",IF(OR('Step 2_Revenue2'!$H30&gt;BJ$3,'Step 2_Revenue2'!$H30=""),0,IF('Step 2_Revenue2'!$I30+ 'Step 2_Revenue2'!$H30 - 1&gt;=BJ$3,('Step 2_Revenue2'!$D30*((1-'Step 2_Revenue2'!$F30)^(BJ$3-'Step 2_Revenue2'!$H30))*'Step 2_Revenue2'!$E30*((1+'Step 2_Revenue2'!$G30)^(BJ$3-1))), 0)))</f>
        <v/>
      </c>
      <c r="BK8" s="54" t="str">
        <f>IF(BK$3="","",IF(OR('Step 2_Revenue2'!$H30&gt;BK$3,'Step 2_Revenue2'!$H30=""),0,IF('Step 2_Revenue2'!$I30+ 'Step 2_Revenue2'!$H30 - 1&gt;=BK$3,('Step 2_Revenue2'!$D30*((1-'Step 2_Revenue2'!$F30)^(BK$3-'Step 2_Revenue2'!$H30))*'Step 2_Revenue2'!$E30*((1+'Step 2_Revenue2'!$G30)^(BK$3-1))), 0)))</f>
        <v/>
      </c>
      <c r="BL8" s="54" t="str">
        <f>IF(BL$3="","",IF(OR('Step 2_Revenue2'!$H30&gt;BL$3,'Step 2_Revenue2'!$H30=""),0,IF('Step 2_Revenue2'!$I30+ 'Step 2_Revenue2'!$H30 - 1&gt;=BL$3,('Step 2_Revenue2'!$D30*((1-'Step 2_Revenue2'!$F30)^(BL$3-'Step 2_Revenue2'!$H30))*'Step 2_Revenue2'!$E30*((1+'Step 2_Revenue2'!$G30)^(BL$3-1))), 0)))</f>
        <v/>
      </c>
      <c r="BM8" s="54" t="str">
        <f>IF(BM$3="","",IF(OR('Step 2_Revenue2'!$H30&gt;BM$3,'Step 2_Revenue2'!$H30=""),0,IF('Step 2_Revenue2'!$I30+ 'Step 2_Revenue2'!$H30 - 1&gt;=BM$3,('Step 2_Revenue2'!$D30*((1-'Step 2_Revenue2'!$F30)^(BM$3-'Step 2_Revenue2'!$H30))*'Step 2_Revenue2'!$E30*((1+'Step 2_Revenue2'!$G30)^(BM$3-1))), 0)))</f>
        <v/>
      </c>
      <c r="BN8" s="54" t="str">
        <f>IF(BN$3="","",IF(OR('Step 2_Revenue2'!$H30&gt;BN$3,'Step 2_Revenue2'!$H30=""),0,IF('Step 2_Revenue2'!$I30+ 'Step 2_Revenue2'!$H30 - 1&gt;=BN$3,('Step 2_Revenue2'!$D30*((1-'Step 2_Revenue2'!$F30)^(BN$3-'Step 2_Revenue2'!$H30))*'Step 2_Revenue2'!$E30*((1+'Step 2_Revenue2'!$G30)^(BN$3-1))), 0)))</f>
        <v/>
      </c>
      <c r="BO8" s="54" t="str">
        <f>IF(BO$3="","",IF(OR('Step 2_Revenue2'!$H30&gt;BO$3,'Step 2_Revenue2'!$H30=""),0,IF('Step 2_Revenue2'!$I30+ 'Step 2_Revenue2'!$H30 - 1&gt;=BO$3,('Step 2_Revenue2'!$D30*((1-'Step 2_Revenue2'!$F30)^(BO$3-'Step 2_Revenue2'!$H30))*'Step 2_Revenue2'!$E30*((1+'Step 2_Revenue2'!$G30)^(BO$3-1))), 0)))</f>
        <v/>
      </c>
      <c r="BP8" s="54" t="str">
        <f>IF(BP$3="","",IF(OR('Step 2_Revenue2'!$H30&gt;BP$3,'Step 2_Revenue2'!$H30=""),0,IF('Step 2_Revenue2'!$I30+ 'Step 2_Revenue2'!$H30 - 1&gt;=BP$3,('Step 2_Revenue2'!$D30*((1-'Step 2_Revenue2'!$F30)^(BP$3-'Step 2_Revenue2'!$H30))*'Step 2_Revenue2'!$E30*((1+'Step 2_Revenue2'!$G30)^(BP$3-1))), 0)))</f>
        <v/>
      </c>
      <c r="BQ8" s="54" t="str">
        <f>IF(BQ$3="","",IF(OR('Step 2_Revenue2'!$H30&gt;BQ$3,'Step 2_Revenue2'!$H30=""),0,IF('Step 2_Revenue2'!$I30+ 'Step 2_Revenue2'!$H30 - 1&gt;=BQ$3,('Step 2_Revenue2'!$D30*((1-'Step 2_Revenue2'!$F30)^(BQ$3-'Step 2_Revenue2'!$H30))*'Step 2_Revenue2'!$E30*((1+'Step 2_Revenue2'!$G30)^(BQ$3-1))), 0)))</f>
        <v/>
      </c>
      <c r="BR8" s="54" t="str">
        <f>IF(BR$3="","",IF(OR('Step 2_Revenue2'!$H30&gt;BR$3,'Step 2_Revenue2'!$H30=""),0,IF('Step 2_Revenue2'!$I30+ 'Step 2_Revenue2'!$H30 - 1&gt;=BR$3,('Step 2_Revenue2'!$D30*((1-'Step 2_Revenue2'!$F30)^(BR$3-'Step 2_Revenue2'!$H30))*'Step 2_Revenue2'!$E30*((1+'Step 2_Revenue2'!$G30)^(BR$3-1))), 0)))</f>
        <v/>
      </c>
      <c r="BS8" s="54" t="str">
        <f>IF(BS$3="","",IF(OR('Step 2_Revenue2'!$H30&gt;BS$3,'Step 2_Revenue2'!$H30=""),0,IF('Step 2_Revenue2'!$I30+ 'Step 2_Revenue2'!$H30 - 1&gt;=BS$3,('Step 2_Revenue2'!$D30*((1-'Step 2_Revenue2'!$F30)^(BS$3-'Step 2_Revenue2'!$H30))*'Step 2_Revenue2'!$E30*((1+'Step 2_Revenue2'!$G30)^(BS$3-1))), 0)))</f>
        <v/>
      </c>
      <c r="BT8" s="54" t="str">
        <f>IF(BT$3="","",IF(OR('Step 2_Revenue2'!$H30&gt;BT$3,'Step 2_Revenue2'!$H30=""),0,IF('Step 2_Revenue2'!$I30+ 'Step 2_Revenue2'!$H30 - 1&gt;=BT$3,('Step 2_Revenue2'!$D30*((1-'Step 2_Revenue2'!$F30)^(BT$3-'Step 2_Revenue2'!$H30))*'Step 2_Revenue2'!$E30*((1+'Step 2_Revenue2'!$G30)^(BT$3-1))), 0)))</f>
        <v/>
      </c>
      <c r="BU8" s="54" t="str">
        <f>IF(BU$3="","",IF(OR('Step 2_Revenue2'!$H30&gt;BU$3,'Step 2_Revenue2'!$H30=""),0,IF('Step 2_Revenue2'!$I30+ 'Step 2_Revenue2'!$H30 - 1&gt;=BU$3,('Step 2_Revenue2'!$D30*((1-'Step 2_Revenue2'!$F30)^(BU$3-'Step 2_Revenue2'!$H30))*'Step 2_Revenue2'!$E30*((1+'Step 2_Revenue2'!$G30)^(BU$3-1))), 0)))</f>
        <v/>
      </c>
      <c r="BV8" s="54" t="str">
        <f>IF(BV$3="","",IF(OR('Step 2_Revenue2'!$H30&gt;BV$3,'Step 2_Revenue2'!$H30=""),0,IF('Step 2_Revenue2'!$I30+ 'Step 2_Revenue2'!$H30 - 1&gt;=BV$3,('Step 2_Revenue2'!$D30*((1-'Step 2_Revenue2'!$F30)^(BV$3-'Step 2_Revenue2'!$H30))*'Step 2_Revenue2'!$E30*((1+'Step 2_Revenue2'!$G30)^(BV$3-1))), 0)))</f>
        <v/>
      </c>
      <c r="BW8" s="54" t="str">
        <f>IF(BW$3="","",IF(OR('Step 2_Revenue2'!$H30&gt;BW$3,'Step 2_Revenue2'!$H30=""),0,IF('Step 2_Revenue2'!$I30+ 'Step 2_Revenue2'!$H30 - 1&gt;=BW$3,('Step 2_Revenue2'!$D30*((1-'Step 2_Revenue2'!$F30)^(BW$3-'Step 2_Revenue2'!$H30))*'Step 2_Revenue2'!$E30*((1+'Step 2_Revenue2'!$G30)^(BW$3-1))), 0)))</f>
        <v/>
      </c>
      <c r="BX8" s="54" t="str">
        <f>IF(BX$3="","",IF(OR('Step 2_Revenue2'!$H30&gt;BX$3,'Step 2_Revenue2'!$H30=""),0,IF('Step 2_Revenue2'!$I30+ 'Step 2_Revenue2'!$H30 - 1&gt;=BX$3,('Step 2_Revenue2'!$D30*((1-'Step 2_Revenue2'!$F30)^(BX$3-'Step 2_Revenue2'!$H30))*'Step 2_Revenue2'!$E30*((1+'Step 2_Revenue2'!$G30)^(BX$3-1))), 0)))</f>
        <v/>
      </c>
      <c r="BY8" s="54" t="str">
        <f>IF(BY$3="","",IF(OR('Step 2_Revenue2'!$H30&gt;BY$3,'Step 2_Revenue2'!$H30=""),0,IF('Step 2_Revenue2'!$I30+ 'Step 2_Revenue2'!$H30 - 1&gt;=BY$3,('Step 2_Revenue2'!$D30*((1-'Step 2_Revenue2'!$F30)^(BY$3-'Step 2_Revenue2'!$H30))*'Step 2_Revenue2'!$E30*((1+'Step 2_Revenue2'!$G30)^(BY$3-1))), 0)))</f>
        <v/>
      </c>
      <c r="BZ8" s="54" t="str">
        <f>IF(BZ$3="","",IF(OR('Step 2_Revenue2'!$H30&gt;BZ$3,'Step 2_Revenue2'!$H30=""),0,IF('Step 2_Revenue2'!$I30+ 'Step 2_Revenue2'!$H30 - 1&gt;=BZ$3,('Step 2_Revenue2'!$D30*((1-'Step 2_Revenue2'!$F30)^(BZ$3-'Step 2_Revenue2'!$H30))*'Step 2_Revenue2'!$E30*((1+'Step 2_Revenue2'!$G30)^(BZ$3-1))), 0)))</f>
        <v/>
      </c>
      <c r="CA8" s="54" t="str">
        <f>IF(CA$3="","",IF(OR('Step 2_Revenue2'!$H30&gt;CA$3,'Step 2_Revenue2'!$H30=""),0,IF('Step 2_Revenue2'!$I30+ 'Step 2_Revenue2'!$H30 - 1&gt;=CA$3,('Step 2_Revenue2'!$D30*((1-'Step 2_Revenue2'!$F30)^(CA$3-'Step 2_Revenue2'!$H30))*'Step 2_Revenue2'!$E30*((1+'Step 2_Revenue2'!$G30)^(CA$3-1))), 0)))</f>
        <v/>
      </c>
      <c r="CB8" s="54" t="str">
        <f>IF(CB$3="","",IF(OR('Step 2_Revenue2'!$H30&gt;CB$3,'Step 2_Revenue2'!$H30=""),0,IF('Step 2_Revenue2'!$I30+ 'Step 2_Revenue2'!$H30 - 1&gt;=CB$3,('Step 2_Revenue2'!$D30*((1-'Step 2_Revenue2'!$F30)^(CB$3-'Step 2_Revenue2'!$H30))*'Step 2_Revenue2'!$E30*((1+'Step 2_Revenue2'!$G30)^(CB$3-1))), 0)))</f>
        <v/>
      </c>
      <c r="CC8" s="54" t="str">
        <f>IF(CC$3="","",IF(OR('Step 2_Revenue2'!$H30&gt;CC$3,'Step 2_Revenue2'!$H30=""),0,IF('Step 2_Revenue2'!$I30+ 'Step 2_Revenue2'!$H30 - 1&gt;=CC$3,('Step 2_Revenue2'!$D30*((1-'Step 2_Revenue2'!$F30)^(CC$3-'Step 2_Revenue2'!$H30))*'Step 2_Revenue2'!$E30*((1+'Step 2_Revenue2'!$G30)^(CC$3-1))), 0)))</f>
        <v/>
      </c>
      <c r="CD8" s="54" t="str">
        <f>IF(CD$3="","",IF(OR('Step 2_Revenue2'!$H30&gt;CD$3,'Step 2_Revenue2'!$H30=""),0,IF('Step 2_Revenue2'!$I30+ 'Step 2_Revenue2'!$H30 - 1&gt;=CD$3,('Step 2_Revenue2'!$D30*((1-'Step 2_Revenue2'!$F30)^(CD$3-'Step 2_Revenue2'!$H30))*'Step 2_Revenue2'!$E30*((1+'Step 2_Revenue2'!$G30)^(CD$3-1))), 0)))</f>
        <v/>
      </c>
      <c r="CE8" s="54" t="str">
        <f>IF(CE$3="","",IF(OR('Step 2_Revenue2'!$H30&gt;CE$3,'Step 2_Revenue2'!$H30=""),0,IF('Step 2_Revenue2'!$I30+ 'Step 2_Revenue2'!$H30 - 1&gt;=CE$3,('Step 2_Revenue2'!$D30*((1-'Step 2_Revenue2'!$F30)^(CE$3-'Step 2_Revenue2'!$H30))*'Step 2_Revenue2'!$E30*((1+'Step 2_Revenue2'!$G30)^(CE$3-1))), 0)))</f>
        <v/>
      </c>
      <c r="CF8" s="54" t="str">
        <f>IF(CF$3="","",IF(OR('Step 2_Revenue2'!$H30&gt;CF$3,'Step 2_Revenue2'!$H30=""),0,IF('Step 2_Revenue2'!$I30+ 'Step 2_Revenue2'!$H30 - 1&gt;=CF$3,('Step 2_Revenue2'!$D30*((1-'Step 2_Revenue2'!$F30)^(CF$3-'Step 2_Revenue2'!$H30))*'Step 2_Revenue2'!$E30*((1+'Step 2_Revenue2'!$G30)^(CF$3-1))), 0)))</f>
        <v/>
      </c>
      <c r="CG8" s="54" t="str">
        <f>IF(CG$3="","",IF(OR('Step 2_Revenue2'!$H30&gt;CG$3,'Step 2_Revenue2'!$H30=""),0,IF('Step 2_Revenue2'!$I30+ 'Step 2_Revenue2'!$H30 - 1&gt;=CG$3,('Step 2_Revenue2'!$D30*((1-'Step 2_Revenue2'!$F30)^(CG$3-'Step 2_Revenue2'!$H30))*'Step 2_Revenue2'!$E30*((1+'Step 2_Revenue2'!$G30)^(CG$3-1))), 0)))</f>
        <v/>
      </c>
      <c r="CH8" s="54" t="str">
        <f>IF(CH$3="","",IF(OR('Step 2_Revenue2'!$H30&gt;CH$3,'Step 2_Revenue2'!$H30=""),0,IF('Step 2_Revenue2'!$I30+ 'Step 2_Revenue2'!$H30 - 1&gt;=CH$3,('Step 2_Revenue2'!$D30*((1-'Step 2_Revenue2'!$F30)^(CH$3-'Step 2_Revenue2'!$H30))*'Step 2_Revenue2'!$E30*((1+'Step 2_Revenue2'!$G30)^(CH$3-1))), 0)))</f>
        <v/>
      </c>
      <c r="CI8" s="54" t="str">
        <f>IF(CI$3="","",IF(OR('Step 2_Revenue2'!$H30&gt;CI$3,'Step 2_Revenue2'!$H30=""),0,IF('Step 2_Revenue2'!$I30+ 'Step 2_Revenue2'!$H30 - 1&gt;=CI$3,('Step 2_Revenue2'!$D30*((1-'Step 2_Revenue2'!$F30)^(CI$3-'Step 2_Revenue2'!$H30))*'Step 2_Revenue2'!$E30*((1+'Step 2_Revenue2'!$G30)^(CI$3-1))), 0)))</f>
        <v/>
      </c>
      <c r="CJ8" s="54" t="str">
        <f>IF(CJ$3="","",IF(OR('Step 2_Revenue2'!$H30&gt;CJ$3,'Step 2_Revenue2'!$H30=""),0,IF('Step 2_Revenue2'!$I30+ 'Step 2_Revenue2'!$H30 - 1&gt;=CJ$3,('Step 2_Revenue2'!$D30*((1-'Step 2_Revenue2'!$F30)^(CJ$3-'Step 2_Revenue2'!$H30))*'Step 2_Revenue2'!$E30*((1+'Step 2_Revenue2'!$G30)^(CJ$3-1))), 0)))</f>
        <v/>
      </c>
      <c r="CK8" s="54" t="str">
        <f>IF(CK$3="","",IF(OR('Step 2_Revenue2'!$H30&gt;CK$3,'Step 2_Revenue2'!$H30=""),0,IF('Step 2_Revenue2'!$I30+ 'Step 2_Revenue2'!$H30 - 1&gt;=CK$3,('Step 2_Revenue2'!$D30*((1-'Step 2_Revenue2'!$F30)^(CK$3-'Step 2_Revenue2'!$H30))*'Step 2_Revenue2'!$E30*((1+'Step 2_Revenue2'!$G30)^(CK$3-1))), 0)))</f>
        <v/>
      </c>
      <c r="CL8" s="54" t="str">
        <f>IF(CL$3="","",IF(OR('Step 2_Revenue2'!$H30&gt;CL$3,'Step 2_Revenue2'!$H30=""),0,IF('Step 2_Revenue2'!$I30+ 'Step 2_Revenue2'!$H30 - 1&gt;=CL$3,('Step 2_Revenue2'!$D30*((1-'Step 2_Revenue2'!$F30)^(CL$3-'Step 2_Revenue2'!$H30))*'Step 2_Revenue2'!$E30*((1+'Step 2_Revenue2'!$G30)^(CL$3-1))), 0)))</f>
        <v/>
      </c>
      <c r="CM8" s="54" t="str">
        <f>IF(CM$3="","",IF(OR('Step 2_Revenue2'!$H30&gt;CM$3,'Step 2_Revenue2'!$H30=""),0,IF('Step 2_Revenue2'!$I30+ 'Step 2_Revenue2'!$H30 - 1&gt;=CM$3,('Step 2_Revenue2'!$D30*((1-'Step 2_Revenue2'!$F30)^(CM$3-'Step 2_Revenue2'!$H30))*'Step 2_Revenue2'!$E30*((1+'Step 2_Revenue2'!$G30)^(CM$3-1))), 0)))</f>
        <v/>
      </c>
      <c r="CN8" s="54" t="str">
        <f>IF(CN$3="","",IF(OR('Step 2_Revenue2'!$H30&gt;CN$3,'Step 2_Revenue2'!$H30=""),0,IF('Step 2_Revenue2'!$I30+ 'Step 2_Revenue2'!$H30 - 1&gt;=CN$3,('Step 2_Revenue2'!$D30*((1-'Step 2_Revenue2'!$F30)^(CN$3-'Step 2_Revenue2'!$H30))*'Step 2_Revenue2'!$E30*((1+'Step 2_Revenue2'!$G30)^(CN$3-1))), 0)))</f>
        <v/>
      </c>
      <c r="CO8" s="54" t="str">
        <f>IF(CO$3="","",IF(OR('Step 2_Revenue2'!$H30&gt;CO$3,'Step 2_Revenue2'!$H30=""),0,IF('Step 2_Revenue2'!$I30+ 'Step 2_Revenue2'!$H30 - 1&gt;=CO$3,('Step 2_Revenue2'!$D30*((1-'Step 2_Revenue2'!$F30)^(CO$3-'Step 2_Revenue2'!$H30))*'Step 2_Revenue2'!$E30*((1+'Step 2_Revenue2'!$G30)^(CO$3-1))), 0)))</f>
        <v/>
      </c>
      <c r="CP8" s="54" t="str">
        <f>IF(CP$3="","",IF(OR('Step 2_Revenue2'!$H30&gt;CP$3,'Step 2_Revenue2'!$H30=""),0,IF('Step 2_Revenue2'!$I30+ 'Step 2_Revenue2'!$H30 - 1&gt;=CP$3,('Step 2_Revenue2'!$D30*((1-'Step 2_Revenue2'!$F30)^(CP$3-'Step 2_Revenue2'!$H30))*'Step 2_Revenue2'!$E30*((1+'Step 2_Revenue2'!$G30)^(CP$3-1))), 0)))</f>
        <v/>
      </c>
      <c r="CQ8" s="54" t="str">
        <f>IF(CQ$3="","",IF(OR('Step 2_Revenue2'!$H30&gt;CQ$3,'Step 2_Revenue2'!$H30=""),0,IF('Step 2_Revenue2'!$I30+ 'Step 2_Revenue2'!$H30 - 1&gt;=CQ$3,('Step 2_Revenue2'!$D30*((1-'Step 2_Revenue2'!$F30)^(CQ$3-'Step 2_Revenue2'!$H30))*'Step 2_Revenue2'!$E30*((1+'Step 2_Revenue2'!$G30)^(CQ$3-1))), 0)))</f>
        <v/>
      </c>
      <c r="CR8" s="54" t="str">
        <f>IF(CR$3="","",IF(OR('Step 2_Revenue2'!$H30&gt;CR$3,'Step 2_Revenue2'!$H30=""),0,IF('Step 2_Revenue2'!$I30+ 'Step 2_Revenue2'!$H30 - 1&gt;=CR$3,('Step 2_Revenue2'!$D30*((1-'Step 2_Revenue2'!$F30)^(CR$3-'Step 2_Revenue2'!$H30))*'Step 2_Revenue2'!$E30*((1+'Step 2_Revenue2'!$G30)^(CR$3-1))), 0)))</f>
        <v/>
      </c>
      <c r="CS8" s="54" t="str">
        <f>IF(CS$3="","",IF(OR('Step 2_Revenue2'!$H30&gt;CS$3,'Step 2_Revenue2'!$H30=""),0,IF('Step 2_Revenue2'!$I30+ 'Step 2_Revenue2'!$H30 - 1&gt;=CS$3,('Step 2_Revenue2'!$D30*((1-'Step 2_Revenue2'!$F30)^(CS$3-'Step 2_Revenue2'!$H30))*'Step 2_Revenue2'!$E30*((1+'Step 2_Revenue2'!$G30)^(CS$3-1))), 0)))</f>
        <v/>
      </c>
      <c r="CT8" s="54" t="str">
        <f>IF(CT$3="","",IF(OR('Step 2_Revenue2'!$H30&gt;CT$3,'Step 2_Revenue2'!$H30=""),0,IF('Step 2_Revenue2'!$I30+ 'Step 2_Revenue2'!$H30 - 1&gt;=CT$3,('Step 2_Revenue2'!$D30*((1-'Step 2_Revenue2'!$F30)^(CT$3-'Step 2_Revenue2'!$H30))*'Step 2_Revenue2'!$E30*((1+'Step 2_Revenue2'!$G30)^(CT$3-1))), 0)))</f>
        <v/>
      </c>
      <c r="CU8" s="54" t="str">
        <f>IF(CU$3="","",IF(OR('Step 2_Revenue2'!$H30&gt;CU$3,'Step 2_Revenue2'!$H30=""),0,IF('Step 2_Revenue2'!$I30+ 'Step 2_Revenue2'!$H30 - 1&gt;=CU$3,('Step 2_Revenue2'!$D30*((1-'Step 2_Revenue2'!$F30)^(CU$3-'Step 2_Revenue2'!$H30))*'Step 2_Revenue2'!$E30*((1+'Step 2_Revenue2'!$G30)^(CU$3-1))), 0)))</f>
        <v/>
      </c>
      <c r="CV8" s="54" t="str">
        <f>IF(CV$3="","",IF(OR('Step 2_Revenue2'!$H30&gt;CV$3,'Step 2_Revenue2'!$H30=""),0,IF('Step 2_Revenue2'!$I30+ 'Step 2_Revenue2'!$H30 - 1&gt;=CV$3,('Step 2_Revenue2'!$D30*((1-'Step 2_Revenue2'!$F30)^(CV$3-'Step 2_Revenue2'!$H30))*'Step 2_Revenue2'!$E30*((1+'Step 2_Revenue2'!$G30)^(CV$3-1))), 0)))</f>
        <v/>
      </c>
      <c r="CW8" s="54" t="str">
        <f>IF(CW$3="","",IF(OR('Step 2_Revenue2'!$H30&gt;CW$3,'Step 2_Revenue2'!$H30=""),0,IF('Step 2_Revenue2'!$I30+ 'Step 2_Revenue2'!$H30 - 1&gt;=CW$3,('Step 2_Revenue2'!$D30*((1-'Step 2_Revenue2'!$F30)^(CW$3-'Step 2_Revenue2'!$H30))*'Step 2_Revenue2'!$E30*((1+'Step 2_Revenue2'!$G30)^(CW$3-1))), 0)))</f>
        <v/>
      </c>
      <c r="CX8" s="54" t="str">
        <f>IF(CX$3="","",IF(OR('Step 2_Revenue2'!$H30&gt;CX$3,'Step 2_Revenue2'!$H30=""),0,IF('Step 2_Revenue2'!$I30+ 'Step 2_Revenue2'!$H30 - 1&gt;=CX$3,('Step 2_Revenue2'!$D30*((1-'Step 2_Revenue2'!$F30)^(CX$3-'Step 2_Revenue2'!$H30))*'Step 2_Revenue2'!$E30*((1+'Step 2_Revenue2'!$G30)^(CX$3-1))), 0)))</f>
        <v/>
      </c>
      <c r="CY8" s="54" t="str">
        <f>IF(CY$3="","",IF(OR('Step 2_Revenue2'!$H30&gt;CY$3,'Step 2_Revenue2'!$H30=""),0,IF('Step 2_Revenue2'!$I30+ 'Step 2_Revenue2'!$H30 - 1&gt;=CY$3,('Step 2_Revenue2'!$D30*((1-'Step 2_Revenue2'!$F30)^(CY$3-'Step 2_Revenue2'!$H30))*'Step 2_Revenue2'!$E30*((1+'Step 2_Revenue2'!$G30)^(CY$3-1))), 0)))</f>
        <v/>
      </c>
      <c r="CZ8" s="54" t="str">
        <f>IF(CZ$3="","",IF(OR('Step 2_Revenue2'!$H30&gt;CZ$3,'Step 2_Revenue2'!$H30=""),0,IF('Step 2_Revenue2'!$I30+ 'Step 2_Revenue2'!$H30 - 1&gt;=CZ$3,('Step 2_Revenue2'!$D30*((1-'Step 2_Revenue2'!$F30)^(CZ$3-'Step 2_Revenue2'!$H30))*'Step 2_Revenue2'!$E30*((1+'Step 2_Revenue2'!$G30)^(CZ$3-1))), 0)))</f>
        <v/>
      </c>
      <c r="DA8" s="54" t="str">
        <f>IF(DA$3="","",IF(OR('Step 2_Revenue2'!$H30&gt;DA$3,'Step 2_Revenue2'!$H30=""),0,IF('Step 2_Revenue2'!$I30+ 'Step 2_Revenue2'!$H30 - 1&gt;=DA$3,('Step 2_Revenue2'!$D30*((1-'Step 2_Revenue2'!$F30)^(DA$3-'Step 2_Revenue2'!$H30))*'Step 2_Revenue2'!$E30*((1+'Step 2_Revenue2'!$G30)^(DA$3-1))), 0)))</f>
        <v/>
      </c>
      <c r="DB8" s="54" t="str">
        <f>IF(DB$3="","",IF(OR('Step 2_Revenue2'!$H30&gt;DB$3,'Step 2_Revenue2'!$H30=""),0,IF('Step 2_Revenue2'!$I30+ 'Step 2_Revenue2'!$H30 - 1&gt;=DB$3,('Step 2_Revenue2'!$D30*((1-'Step 2_Revenue2'!$F30)^(DB$3-'Step 2_Revenue2'!$H30))*'Step 2_Revenue2'!$E30*((1+'Step 2_Revenue2'!$G30)^(DB$3-1))), 0)))</f>
        <v/>
      </c>
      <c r="DC8" s="7"/>
    </row>
    <row r="9" spans="1:107" s="6" customFormat="1" x14ac:dyDescent="0.25">
      <c r="A9" s="27">
        <f t="shared" si="0"/>
        <v>0</v>
      </c>
      <c r="B9" s="14" t="str">
        <f>IF('Step 2_Revenue2'!C31&gt;0,'Step 2_Revenue2'!B31,"")</f>
        <v/>
      </c>
      <c r="C9" s="14"/>
      <c r="D9" s="14" t="str">
        <f>IF('Step 2_Revenue2'!D31&gt;0,IF('Step 2_Revenue2'!H31+'Step 2_Revenue2'!I31&gt;'Step 1_Expenditure2'!$C$20,'Step 1_Expenditure2'!$C$20,'Step 2_Revenue2'!H31+'Step 2_Revenue2'!I31),"")</f>
        <v/>
      </c>
      <c r="E9" s="14" t="str">
        <f>IF('Step 2_Revenue2'!D31&gt;0,'Step 2_Revenue2'!C31,"")</f>
        <v/>
      </c>
      <c r="F9" s="54">
        <f>IF(F$3="","",IF(OR('Step 2_Revenue2'!$H31&gt;F$3,'Step 2_Revenue2'!$H31=""),0,IF('Step 2_Revenue2'!$I31+ 'Step 2_Revenue2'!$H31 - 1&gt;=F$3, ('Step 2_Revenue2'!$D31*((1-'Step 2_Revenue2'!$F31)^(F$3-'Step 2_Revenue2'!$H31))*'Step 2_Revenue2'!$E31*((1+'Step 2_Revenue2'!$G31)^(F$3))), 0)))</f>
        <v>0</v>
      </c>
      <c r="G9" s="54">
        <f>IF(G$3="","",IF(OR('Step 2_Revenue2'!$H31&gt;G$3,'Step 2_Revenue2'!$H31=""),0,IF('Step 2_Revenue2'!$I31+ 'Step 2_Revenue2'!$H31 - 1&gt;=G$3,('Step 2_Revenue2'!$D31*((1-'Step 2_Revenue2'!$F31)^(G$3-'Step 2_Revenue2'!$H31))*'Step 2_Revenue2'!$E31*((1+'Step 2_Revenue2'!$G31)^(G$3-1))), 0)))</f>
        <v>0</v>
      </c>
      <c r="H9" s="54">
        <f>IF(H$3="","",IF(OR('Step 2_Revenue2'!$H31&gt;H$3,'Step 2_Revenue2'!$H31=""),0,IF('Step 2_Revenue2'!$I31+ 'Step 2_Revenue2'!$H31 - 1&gt;=H$3,('Step 2_Revenue2'!$D31*((1-'Step 2_Revenue2'!$F31)^(H$3-'Step 2_Revenue2'!$H31))*'Step 2_Revenue2'!$E31*((1+'Step 2_Revenue2'!$G31)^(H$3-1))), 0)))</f>
        <v>0</v>
      </c>
      <c r="I9" s="54">
        <f>IF(I$3="","",IF(OR('Step 2_Revenue2'!$H31&gt;I$3,'Step 2_Revenue2'!$H31=""),0,IF('Step 2_Revenue2'!$I31+ 'Step 2_Revenue2'!$H31 - 1&gt;=I$3,('Step 2_Revenue2'!$D31*((1-'Step 2_Revenue2'!$F31)^(I$3-'Step 2_Revenue2'!$H31))*'Step 2_Revenue2'!$E31*((1+'Step 2_Revenue2'!$G31)^(I$3-1))), 0)))</f>
        <v>0</v>
      </c>
      <c r="J9" s="54">
        <f>IF(J$3="","",IF(OR('Step 2_Revenue2'!$H31&gt;J$3,'Step 2_Revenue2'!$H31=""),0,IF('Step 2_Revenue2'!$I31+ 'Step 2_Revenue2'!$H31 - 1&gt;=J$3,('Step 2_Revenue2'!$D31*((1-'Step 2_Revenue2'!$F31)^(J$3-'Step 2_Revenue2'!$H31))*'Step 2_Revenue2'!$E31*((1+'Step 2_Revenue2'!$G31)^(J$3-1))), 0)))</f>
        <v>0</v>
      </c>
      <c r="K9" s="54">
        <f>IF(K$3="","",IF(OR('Step 2_Revenue2'!$H31&gt;K$3,'Step 2_Revenue2'!$H31=""),0,IF('Step 2_Revenue2'!$I31+ 'Step 2_Revenue2'!$H31 - 1&gt;=K$3,('Step 2_Revenue2'!$D31*((1-'Step 2_Revenue2'!$F31)^(K$3-'Step 2_Revenue2'!$H31))*'Step 2_Revenue2'!$E31*((1+'Step 2_Revenue2'!$G31)^(K$3-1))), 0)))</f>
        <v>0</v>
      </c>
      <c r="L9" s="54">
        <f>IF(L$3="","",IF(OR('Step 2_Revenue2'!$H31&gt;L$3,'Step 2_Revenue2'!$H31=""),0,IF('Step 2_Revenue2'!$I31+ 'Step 2_Revenue2'!$H31 - 1&gt;=L$3,('Step 2_Revenue2'!$D31*((1-'Step 2_Revenue2'!$F31)^(L$3-'Step 2_Revenue2'!$H31))*'Step 2_Revenue2'!$E31*((1+'Step 2_Revenue2'!$G31)^(L$3-1))), 0)))</f>
        <v>0</v>
      </c>
      <c r="M9" s="54">
        <f>IF(M$3="","",IF(OR('Step 2_Revenue2'!$H31&gt;M$3,'Step 2_Revenue2'!$H31=""),0,IF('Step 2_Revenue2'!$I31+ 'Step 2_Revenue2'!$H31 - 1&gt;=M$3,('Step 2_Revenue2'!$D31*((1-'Step 2_Revenue2'!$F31)^(M$3-'Step 2_Revenue2'!$H31))*'Step 2_Revenue2'!$E31*((1+'Step 2_Revenue2'!$G31)^(M$3-1))), 0)))</f>
        <v>0</v>
      </c>
      <c r="N9" s="54">
        <f>IF(N$3="","",IF(OR('Step 2_Revenue2'!$H31&gt;N$3,'Step 2_Revenue2'!$H31=""),0,IF('Step 2_Revenue2'!$I31+ 'Step 2_Revenue2'!$H31 - 1&gt;=N$3,('Step 2_Revenue2'!$D31*((1-'Step 2_Revenue2'!$F31)^(N$3-'Step 2_Revenue2'!$H31))*'Step 2_Revenue2'!$E31*((1+'Step 2_Revenue2'!$G31)^(N$3-1))), 0)))</f>
        <v>0</v>
      </c>
      <c r="O9" s="54">
        <f>IF(O$3="","",IF(OR('Step 2_Revenue2'!$H31&gt;O$3,'Step 2_Revenue2'!$H31=""),0,IF('Step 2_Revenue2'!$I31+ 'Step 2_Revenue2'!$H31 - 1&gt;=O$3,('Step 2_Revenue2'!$D31*((1-'Step 2_Revenue2'!$F31)^(O$3-'Step 2_Revenue2'!$H31))*'Step 2_Revenue2'!$E31*((1+'Step 2_Revenue2'!$G31)^(O$3-1))), 0)))</f>
        <v>0</v>
      </c>
      <c r="P9" s="54">
        <f>IF(P$3="","",IF(OR('Step 2_Revenue2'!$H31&gt;P$3,'Step 2_Revenue2'!$H31=""),0,IF('Step 2_Revenue2'!$I31+ 'Step 2_Revenue2'!$H31 - 1&gt;=P$3,('Step 2_Revenue2'!$D31*((1-'Step 2_Revenue2'!$F31)^(P$3-'Step 2_Revenue2'!$H31))*'Step 2_Revenue2'!$E31*((1+'Step 2_Revenue2'!$G31)^(P$3-1))), 0)))</f>
        <v>0</v>
      </c>
      <c r="Q9" s="54">
        <f>IF(Q$3="","",IF(OR('Step 2_Revenue2'!$H31&gt;Q$3,'Step 2_Revenue2'!$H31=""),0,IF('Step 2_Revenue2'!$I31+ 'Step 2_Revenue2'!$H31 - 1&gt;=Q$3,('Step 2_Revenue2'!$D31*((1-'Step 2_Revenue2'!$F31)^(Q$3-'Step 2_Revenue2'!$H31))*'Step 2_Revenue2'!$E31*((1+'Step 2_Revenue2'!$G31)^(Q$3-1))), 0)))</f>
        <v>0</v>
      </c>
      <c r="R9" s="54">
        <f>IF(R$3="","",IF(OR('Step 2_Revenue2'!$H31&gt;R$3,'Step 2_Revenue2'!$H31=""),0,IF('Step 2_Revenue2'!$I31+ 'Step 2_Revenue2'!$H31 - 1&gt;=R$3,('Step 2_Revenue2'!$D31*((1-'Step 2_Revenue2'!$F31)^(R$3-'Step 2_Revenue2'!$H31))*'Step 2_Revenue2'!$E31*((1+'Step 2_Revenue2'!$G31)^(R$3-1))), 0)))</f>
        <v>0</v>
      </c>
      <c r="S9" s="54">
        <f>IF(S$3="","",IF(OR('Step 2_Revenue2'!$H31&gt;S$3,'Step 2_Revenue2'!$H31=""),0,IF('Step 2_Revenue2'!$I31+ 'Step 2_Revenue2'!$H31 - 1&gt;=S$3,('Step 2_Revenue2'!$D31*((1-'Step 2_Revenue2'!$F31)^(S$3-'Step 2_Revenue2'!$H31))*'Step 2_Revenue2'!$E31*((1+'Step 2_Revenue2'!$G31)^(S$3-1))), 0)))</f>
        <v>0</v>
      </c>
      <c r="T9" s="54">
        <f>IF(T$3="","",IF(OR('Step 2_Revenue2'!$H31&gt;T$3,'Step 2_Revenue2'!$H31=""),0,IF('Step 2_Revenue2'!$I31+ 'Step 2_Revenue2'!$H31 - 1&gt;=T$3,('Step 2_Revenue2'!$D31*((1-'Step 2_Revenue2'!$F31)^(T$3-'Step 2_Revenue2'!$H31))*'Step 2_Revenue2'!$E31*((1+'Step 2_Revenue2'!$G31)^(T$3-1))), 0)))</f>
        <v>0</v>
      </c>
      <c r="U9" s="54">
        <f>IF(U$3="","",IF(OR('Step 2_Revenue2'!$H31&gt;U$3,'Step 2_Revenue2'!$H31=""),0,IF('Step 2_Revenue2'!$I31+ 'Step 2_Revenue2'!$H31 - 1&gt;=U$3,('Step 2_Revenue2'!$D31*((1-'Step 2_Revenue2'!$F31)^(U$3-'Step 2_Revenue2'!$H31))*'Step 2_Revenue2'!$E31*((1+'Step 2_Revenue2'!$G31)^(U$3-1))), 0)))</f>
        <v>0</v>
      </c>
      <c r="V9" s="54">
        <f>IF(V$3="","",IF(OR('Step 2_Revenue2'!$H31&gt;V$3,'Step 2_Revenue2'!$H31=""),0,IF('Step 2_Revenue2'!$I31+ 'Step 2_Revenue2'!$H31 - 1&gt;=V$3,('Step 2_Revenue2'!$D31*((1-'Step 2_Revenue2'!$F31)^(V$3-'Step 2_Revenue2'!$H31))*'Step 2_Revenue2'!$E31*((1+'Step 2_Revenue2'!$G31)^(V$3-1))), 0)))</f>
        <v>0</v>
      </c>
      <c r="W9" s="54">
        <f>IF(W$3="","",IF(OR('Step 2_Revenue2'!$H31&gt;W$3,'Step 2_Revenue2'!$H31=""),0,IF('Step 2_Revenue2'!$I31+ 'Step 2_Revenue2'!$H31 - 1&gt;=W$3,('Step 2_Revenue2'!$D31*((1-'Step 2_Revenue2'!$F31)^(W$3-'Step 2_Revenue2'!$H31))*'Step 2_Revenue2'!$E31*((1+'Step 2_Revenue2'!$G31)^(W$3-1))), 0)))</f>
        <v>0</v>
      </c>
      <c r="X9" s="54">
        <f>IF(X$3="","",IF(OR('Step 2_Revenue2'!$H31&gt;X$3,'Step 2_Revenue2'!$H31=""),0,IF('Step 2_Revenue2'!$I31+ 'Step 2_Revenue2'!$H31 - 1&gt;=X$3,('Step 2_Revenue2'!$D31*((1-'Step 2_Revenue2'!$F31)^(X$3-'Step 2_Revenue2'!$H31))*'Step 2_Revenue2'!$E31*((1+'Step 2_Revenue2'!$G31)^(X$3-1))), 0)))</f>
        <v>0</v>
      </c>
      <c r="Y9" s="54">
        <f>IF(Y$3="","",IF(OR('Step 2_Revenue2'!$H31&gt;Y$3,'Step 2_Revenue2'!$H31=""),0,IF('Step 2_Revenue2'!$I31+ 'Step 2_Revenue2'!$H31 - 1&gt;=Y$3,('Step 2_Revenue2'!$D31*((1-'Step 2_Revenue2'!$F31)^(Y$3-'Step 2_Revenue2'!$H31))*'Step 2_Revenue2'!$E31*((1+'Step 2_Revenue2'!$G31)^(Y$3-1))), 0)))</f>
        <v>0</v>
      </c>
      <c r="Z9" s="54">
        <f>IF(Z$3="","",IF(OR('Step 2_Revenue2'!$H31&gt;Z$3,'Step 2_Revenue2'!$H31=""),0,IF('Step 2_Revenue2'!$I31+ 'Step 2_Revenue2'!$H31 - 1&gt;=Z$3,('Step 2_Revenue2'!$D31*((1-'Step 2_Revenue2'!$F31)^(Z$3-'Step 2_Revenue2'!$H31))*'Step 2_Revenue2'!$E31*((1+'Step 2_Revenue2'!$G31)^(Z$3-1))), 0)))</f>
        <v>0</v>
      </c>
      <c r="AA9" s="54" t="str">
        <f>IF(AA$3="","",IF(OR('Step 2_Revenue2'!$H31&gt;AA$3,'Step 2_Revenue2'!$H31=""),0,IF('Step 2_Revenue2'!$I31+ 'Step 2_Revenue2'!$H31 - 1&gt;=AA$3,('Step 2_Revenue2'!$D31*((1-'Step 2_Revenue2'!$F31)^(AA$3-'Step 2_Revenue2'!$H31))*'Step 2_Revenue2'!$E31*((1+'Step 2_Revenue2'!$G31)^(AA$3-1))), 0)))</f>
        <v/>
      </c>
      <c r="AB9" s="54" t="str">
        <f>IF(AB$3="","",IF(OR('Step 2_Revenue2'!$H31&gt;AB$3,'Step 2_Revenue2'!$H31=""),0,IF('Step 2_Revenue2'!$I31+ 'Step 2_Revenue2'!$H31 - 1&gt;=AB$3,('Step 2_Revenue2'!$D31*((1-'Step 2_Revenue2'!$F31)^(AB$3-'Step 2_Revenue2'!$H31))*'Step 2_Revenue2'!$E31*((1+'Step 2_Revenue2'!$G31)^(AB$3-1))), 0)))</f>
        <v/>
      </c>
      <c r="AC9" s="54" t="str">
        <f>IF(AC$3="","",IF(OR('Step 2_Revenue2'!$H31&gt;AC$3,'Step 2_Revenue2'!$H31=""),0,IF('Step 2_Revenue2'!$I31+ 'Step 2_Revenue2'!$H31 - 1&gt;=AC$3,('Step 2_Revenue2'!$D31*((1-'Step 2_Revenue2'!$F31)^(AC$3-'Step 2_Revenue2'!$H31))*'Step 2_Revenue2'!$E31*((1+'Step 2_Revenue2'!$G31)^(AC$3-1))), 0)))</f>
        <v/>
      </c>
      <c r="AD9" s="54" t="str">
        <f>IF(AD$3="","",IF(OR('Step 2_Revenue2'!$H31&gt;AD$3,'Step 2_Revenue2'!$H31=""),0,IF('Step 2_Revenue2'!$I31+ 'Step 2_Revenue2'!$H31 - 1&gt;=AD$3,('Step 2_Revenue2'!$D31*((1-'Step 2_Revenue2'!$F31)^(AD$3-'Step 2_Revenue2'!$H31))*'Step 2_Revenue2'!$E31*((1+'Step 2_Revenue2'!$G31)^(AD$3-1))), 0)))</f>
        <v/>
      </c>
      <c r="AE9" s="54" t="str">
        <f>IF(AE$3="","",IF(OR('Step 2_Revenue2'!$H31&gt;AE$3,'Step 2_Revenue2'!$H31=""),0,IF('Step 2_Revenue2'!$I31+ 'Step 2_Revenue2'!$H31 - 1&gt;=AE$3,('Step 2_Revenue2'!$D31*((1-'Step 2_Revenue2'!$F31)^(AE$3-'Step 2_Revenue2'!$H31))*'Step 2_Revenue2'!$E31*((1+'Step 2_Revenue2'!$G31)^(AE$3-1))), 0)))</f>
        <v/>
      </c>
      <c r="AF9" s="54" t="str">
        <f>IF(AF$3="","",IF(OR('Step 2_Revenue2'!$H31&gt;AF$3,'Step 2_Revenue2'!$H31=""),0,IF('Step 2_Revenue2'!$I31+ 'Step 2_Revenue2'!$H31 - 1&gt;=AF$3,('Step 2_Revenue2'!$D31*((1-'Step 2_Revenue2'!$F31)^(AF$3-'Step 2_Revenue2'!$H31))*'Step 2_Revenue2'!$E31*((1+'Step 2_Revenue2'!$G31)^(AF$3-1))), 0)))</f>
        <v/>
      </c>
      <c r="AG9" s="54" t="str">
        <f>IF(AG$3="","",IF(OR('Step 2_Revenue2'!$H31&gt;AG$3,'Step 2_Revenue2'!$H31=""),0,IF('Step 2_Revenue2'!$I31+ 'Step 2_Revenue2'!$H31 - 1&gt;=AG$3,('Step 2_Revenue2'!$D31*((1-'Step 2_Revenue2'!$F31)^(AG$3-'Step 2_Revenue2'!$H31))*'Step 2_Revenue2'!$E31*((1+'Step 2_Revenue2'!$G31)^(AG$3-1))), 0)))</f>
        <v/>
      </c>
      <c r="AH9" s="54" t="str">
        <f>IF(AH$3="","",IF(OR('Step 2_Revenue2'!$H31&gt;AH$3,'Step 2_Revenue2'!$H31=""),0,IF('Step 2_Revenue2'!$I31+ 'Step 2_Revenue2'!$H31 - 1&gt;=AH$3,('Step 2_Revenue2'!$D31*((1-'Step 2_Revenue2'!$F31)^(AH$3-'Step 2_Revenue2'!$H31))*'Step 2_Revenue2'!$E31*((1+'Step 2_Revenue2'!$G31)^(AH$3-1))), 0)))</f>
        <v/>
      </c>
      <c r="AI9" s="54" t="str">
        <f>IF(AI$3="","",IF(OR('Step 2_Revenue2'!$H31&gt;AI$3,'Step 2_Revenue2'!$H31=""),0,IF('Step 2_Revenue2'!$I31+ 'Step 2_Revenue2'!$H31 - 1&gt;=AI$3,('Step 2_Revenue2'!$D31*((1-'Step 2_Revenue2'!$F31)^(AI$3-'Step 2_Revenue2'!$H31))*'Step 2_Revenue2'!$E31*((1+'Step 2_Revenue2'!$G31)^(AI$3-1))), 0)))</f>
        <v/>
      </c>
      <c r="AJ9" s="54" t="str">
        <f>IF(AJ$3="","",IF(OR('Step 2_Revenue2'!$H31&gt;AJ$3,'Step 2_Revenue2'!$H31=""),0,IF('Step 2_Revenue2'!$I31+ 'Step 2_Revenue2'!$H31 - 1&gt;=AJ$3,('Step 2_Revenue2'!$D31*((1-'Step 2_Revenue2'!$F31)^(AJ$3-'Step 2_Revenue2'!$H31))*'Step 2_Revenue2'!$E31*((1+'Step 2_Revenue2'!$G31)^(AJ$3-1))), 0)))</f>
        <v/>
      </c>
      <c r="AK9" s="54" t="str">
        <f>IF(AK$3="","",IF(OR('Step 2_Revenue2'!$H31&gt;AK$3,'Step 2_Revenue2'!$H31=""),0,IF('Step 2_Revenue2'!$I31+ 'Step 2_Revenue2'!$H31 - 1&gt;=AK$3,('Step 2_Revenue2'!$D31*((1-'Step 2_Revenue2'!$F31)^(AK$3-'Step 2_Revenue2'!$H31))*'Step 2_Revenue2'!$E31*((1+'Step 2_Revenue2'!$G31)^(AK$3-1))), 0)))</f>
        <v/>
      </c>
      <c r="AL9" s="54" t="str">
        <f>IF(AL$3="","",IF(OR('Step 2_Revenue2'!$H31&gt;AL$3,'Step 2_Revenue2'!$H31=""),0,IF('Step 2_Revenue2'!$I31+ 'Step 2_Revenue2'!$H31 - 1&gt;=AL$3,('Step 2_Revenue2'!$D31*((1-'Step 2_Revenue2'!$F31)^(AL$3-'Step 2_Revenue2'!$H31))*'Step 2_Revenue2'!$E31*((1+'Step 2_Revenue2'!$G31)^(AL$3-1))), 0)))</f>
        <v/>
      </c>
      <c r="AM9" s="54" t="str">
        <f>IF(AM$3="","",IF(OR('Step 2_Revenue2'!$H31&gt;AM$3,'Step 2_Revenue2'!$H31=""),0,IF('Step 2_Revenue2'!$I31+ 'Step 2_Revenue2'!$H31 - 1&gt;=AM$3,('Step 2_Revenue2'!$D31*((1-'Step 2_Revenue2'!$F31)^(AM$3-'Step 2_Revenue2'!$H31))*'Step 2_Revenue2'!$E31*((1+'Step 2_Revenue2'!$G31)^(AM$3-1))), 0)))</f>
        <v/>
      </c>
      <c r="AN9" s="54" t="str">
        <f>IF(AN$3="","",IF(OR('Step 2_Revenue2'!$H31&gt;AN$3,'Step 2_Revenue2'!$H31=""),0,IF('Step 2_Revenue2'!$I31+ 'Step 2_Revenue2'!$H31 - 1&gt;=AN$3,('Step 2_Revenue2'!$D31*((1-'Step 2_Revenue2'!$F31)^(AN$3-'Step 2_Revenue2'!$H31))*'Step 2_Revenue2'!$E31*((1+'Step 2_Revenue2'!$G31)^(AN$3-1))), 0)))</f>
        <v/>
      </c>
      <c r="AO9" s="54" t="str">
        <f>IF(AO$3="","",IF(OR('Step 2_Revenue2'!$H31&gt;AO$3,'Step 2_Revenue2'!$H31=""),0,IF('Step 2_Revenue2'!$I31+ 'Step 2_Revenue2'!$H31 - 1&gt;=AO$3,('Step 2_Revenue2'!$D31*((1-'Step 2_Revenue2'!$F31)^(AO$3-'Step 2_Revenue2'!$H31))*'Step 2_Revenue2'!$E31*((1+'Step 2_Revenue2'!$G31)^(AO$3-1))), 0)))</f>
        <v/>
      </c>
      <c r="AP9" s="54" t="str">
        <f>IF(AP$3="","",IF(OR('Step 2_Revenue2'!$H31&gt;AP$3,'Step 2_Revenue2'!$H31=""),0,IF('Step 2_Revenue2'!$I31+ 'Step 2_Revenue2'!$H31 - 1&gt;=AP$3,('Step 2_Revenue2'!$D31*((1-'Step 2_Revenue2'!$F31)^(AP$3-'Step 2_Revenue2'!$H31))*'Step 2_Revenue2'!$E31*((1+'Step 2_Revenue2'!$G31)^(AP$3-1))), 0)))</f>
        <v/>
      </c>
      <c r="AQ9" s="54" t="str">
        <f>IF(AQ$3="","",IF(OR('Step 2_Revenue2'!$H31&gt;AQ$3,'Step 2_Revenue2'!$H31=""),0,IF('Step 2_Revenue2'!$I31+ 'Step 2_Revenue2'!$H31 - 1&gt;=AQ$3,('Step 2_Revenue2'!$D31*((1-'Step 2_Revenue2'!$F31)^(AQ$3-'Step 2_Revenue2'!$H31))*'Step 2_Revenue2'!$E31*((1+'Step 2_Revenue2'!$G31)^(AQ$3-1))), 0)))</f>
        <v/>
      </c>
      <c r="AR9" s="54" t="str">
        <f>IF(AR$3="","",IF(OR('Step 2_Revenue2'!$H31&gt;AR$3,'Step 2_Revenue2'!$H31=""),0,IF('Step 2_Revenue2'!$I31+ 'Step 2_Revenue2'!$H31 - 1&gt;=AR$3,('Step 2_Revenue2'!$D31*((1-'Step 2_Revenue2'!$F31)^(AR$3-'Step 2_Revenue2'!$H31))*'Step 2_Revenue2'!$E31*((1+'Step 2_Revenue2'!$G31)^(AR$3-1))), 0)))</f>
        <v/>
      </c>
      <c r="AS9" s="54" t="str">
        <f>IF(AS$3="","",IF(OR('Step 2_Revenue2'!$H31&gt;AS$3,'Step 2_Revenue2'!$H31=""),0,IF('Step 2_Revenue2'!$I31+ 'Step 2_Revenue2'!$H31 - 1&gt;=AS$3,('Step 2_Revenue2'!$D31*((1-'Step 2_Revenue2'!$F31)^(AS$3-'Step 2_Revenue2'!$H31))*'Step 2_Revenue2'!$E31*((1+'Step 2_Revenue2'!$G31)^(AS$3-1))), 0)))</f>
        <v/>
      </c>
      <c r="AT9" s="54" t="str">
        <f>IF(AT$3="","",IF(OR('Step 2_Revenue2'!$H31&gt;AT$3,'Step 2_Revenue2'!$H31=""),0,IF('Step 2_Revenue2'!$I31+ 'Step 2_Revenue2'!$H31 - 1&gt;=AT$3,('Step 2_Revenue2'!$D31*((1-'Step 2_Revenue2'!$F31)^(AT$3-'Step 2_Revenue2'!$H31))*'Step 2_Revenue2'!$E31*((1+'Step 2_Revenue2'!$G31)^(AT$3-1))), 0)))</f>
        <v/>
      </c>
      <c r="AU9" s="54" t="str">
        <f>IF(AU$3="","",IF(OR('Step 2_Revenue2'!$H31&gt;AU$3,'Step 2_Revenue2'!$H31=""),0,IF('Step 2_Revenue2'!$I31+ 'Step 2_Revenue2'!$H31 - 1&gt;=AU$3,('Step 2_Revenue2'!$D31*((1-'Step 2_Revenue2'!$F31)^(AU$3-'Step 2_Revenue2'!$H31))*'Step 2_Revenue2'!$E31*((1+'Step 2_Revenue2'!$G31)^(AU$3-1))), 0)))</f>
        <v/>
      </c>
      <c r="AV9" s="54" t="str">
        <f>IF(AV$3="","",IF(OR('Step 2_Revenue2'!$H31&gt;AV$3,'Step 2_Revenue2'!$H31=""),0,IF('Step 2_Revenue2'!$I31+ 'Step 2_Revenue2'!$H31 - 1&gt;=AV$3,('Step 2_Revenue2'!$D31*((1-'Step 2_Revenue2'!$F31)^(AV$3-'Step 2_Revenue2'!$H31))*'Step 2_Revenue2'!$E31*((1+'Step 2_Revenue2'!$G31)^(AV$3-1))), 0)))</f>
        <v/>
      </c>
      <c r="AW9" s="54" t="str">
        <f>IF(AW$3="","",IF(OR('Step 2_Revenue2'!$H31&gt;AW$3,'Step 2_Revenue2'!$H31=""),0,IF('Step 2_Revenue2'!$I31+ 'Step 2_Revenue2'!$H31 - 1&gt;=AW$3,('Step 2_Revenue2'!$D31*((1-'Step 2_Revenue2'!$F31)^(AW$3-'Step 2_Revenue2'!$H31))*'Step 2_Revenue2'!$E31*((1+'Step 2_Revenue2'!$G31)^(AW$3-1))), 0)))</f>
        <v/>
      </c>
      <c r="AX9" s="54" t="str">
        <f>IF(AX$3="","",IF(OR('Step 2_Revenue2'!$H31&gt;AX$3,'Step 2_Revenue2'!$H31=""),0,IF('Step 2_Revenue2'!$I31+ 'Step 2_Revenue2'!$H31 - 1&gt;=AX$3,('Step 2_Revenue2'!$D31*((1-'Step 2_Revenue2'!$F31)^(AX$3-'Step 2_Revenue2'!$H31))*'Step 2_Revenue2'!$E31*((1+'Step 2_Revenue2'!$G31)^(AX$3-1))), 0)))</f>
        <v/>
      </c>
      <c r="AY9" s="54" t="str">
        <f>IF(AY$3="","",IF(OR('Step 2_Revenue2'!$H31&gt;AY$3,'Step 2_Revenue2'!$H31=""),0,IF('Step 2_Revenue2'!$I31+ 'Step 2_Revenue2'!$H31 - 1&gt;=AY$3,('Step 2_Revenue2'!$D31*((1-'Step 2_Revenue2'!$F31)^(AY$3-'Step 2_Revenue2'!$H31))*'Step 2_Revenue2'!$E31*((1+'Step 2_Revenue2'!$G31)^(AY$3-1))), 0)))</f>
        <v/>
      </c>
      <c r="AZ9" s="54" t="str">
        <f>IF(AZ$3="","",IF(OR('Step 2_Revenue2'!$H31&gt;AZ$3,'Step 2_Revenue2'!$H31=""),0,IF('Step 2_Revenue2'!$I31+ 'Step 2_Revenue2'!$H31 - 1&gt;=AZ$3,('Step 2_Revenue2'!$D31*((1-'Step 2_Revenue2'!$F31)^(AZ$3-'Step 2_Revenue2'!$H31))*'Step 2_Revenue2'!$E31*((1+'Step 2_Revenue2'!$G31)^(AZ$3-1))), 0)))</f>
        <v/>
      </c>
      <c r="BA9" s="54" t="str">
        <f>IF(BA$3="","",IF(OR('Step 2_Revenue2'!$H31&gt;BA$3,'Step 2_Revenue2'!$H31=""),0,IF('Step 2_Revenue2'!$I31+ 'Step 2_Revenue2'!$H31 - 1&gt;=BA$3,('Step 2_Revenue2'!$D31*((1-'Step 2_Revenue2'!$F31)^(BA$3-'Step 2_Revenue2'!$H31))*'Step 2_Revenue2'!$E31*((1+'Step 2_Revenue2'!$G31)^(BA$3-1))), 0)))</f>
        <v/>
      </c>
      <c r="BB9" s="54" t="str">
        <f>IF(BB$3="","",IF(OR('Step 2_Revenue2'!$H31&gt;BB$3,'Step 2_Revenue2'!$H31=""),0,IF('Step 2_Revenue2'!$I31+ 'Step 2_Revenue2'!$H31 - 1&gt;=BB$3,('Step 2_Revenue2'!$D31*((1-'Step 2_Revenue2'!$F31)^(BB$3-'Step 2_Revenue2'!$H31))*'Step 2_Revenue2'!$E31*((1+'Step 2_Revenue2'!$G31)^(BB$3-1))), 0)))</f>
        <v/>
      </c>
      <c r="BC9" s="54" t="str">
        <f>IF(BC$3="","",IF(OR('Step 2_Revenue2'!$H31&gt;BC$3,'Step 2_Revenue2'!$H31=""),0,IF('Step 2_Revenue2'!$I31+ 'Step 2_Revenue2'!$H31 - 1&gt;=BC$3,('Step 2_Revenue2'!$D31*((1-'Step 2_Revenue2'!$F31)^(BC$3-'Step 2_Revenue2'!$H31))*'Step 2_Revenue2'!$E31*((1+'Step 2_Revenue2'!$G31)^(BC$3-1))), 0)))</f>
        <v/>
      </c>
      <c r="BD9" s="54" t="str">
        <f>IF(BD$3="","",IF(OR('Step 2_Revenue2'!$H31&gt;BD$3,'Step 2_Revenue2'!$H31=""),0,IF('Step 2_Revenue2'!$I31+ 'Step 2_Revenue2'!$H31 - 1&gt;=BD$3,('Step 2_Revenue2'!$D31*((1-'Step 2_Revenue2'!$F31)^(BD$3-'Step 2_Revenue2'!$H31))*'Step 2_Revenue2'!$E31*((1+'Step 2_Revenue2'!$G31)^(BD$3-1))), 0)))</f>
        <v/>
      </c>
      <c r="BE9" s="54" t="str">
        <f>IF(BE$3="","",IF(OR('Step 2_Revenue2'!$H31&gt;BE$3,'Step 2_Revenue2'!$H31=""),0,IF('Step 2_Revenue2'!$I31+ 'Step 2_Revenue2'!$H31 - 1&gt;=BE$3,('Step 2_Revenue2'!$D31*((1-'Step 2_Revenue2'!$F31)^(BE$3-'Step 2_Revenue2'!$H31))*'Step 2_Revenue2'!$E31*((1+'Step 2_Revenue2'!$G31)^(BE$3-1))), 0)))</f>
        <v/>
      </c>
      <c r="BF9" s="54" t="str">
        <f>IF(BF$3="","",IF(OR('Step 2_Revenue2'!$H31&gt;BF$3,'Step 2_Revenue2'!$H31=""),0,IF('Step 2_Revenue2'!$I31+ 'Step 2_Revenue2'!$H31 - 1&gt;=BF$3,('Step 2_Revenue2'!$D31*((1-'Step 2_Revenue2'!$F31)^(BF$3-'Step 2_Revenue2'!$H31))*'Step 2_Revenue2'!$E31*((1+'Step 2_Revenue2'!$G31)^(BF$3-1))), 0)))</f>
        <v/>
      </c>
      <c r="BG9" s="54" t="str">
        <f>IF(BG$3="","",IF(OR('Step 2_Revenue2'!$H31&gt;BG$3,'Step 2_Revenue2'!$H31=""),0,IF('Step 2_Revenue2'!$I31+ 'Step 2_Revenue2'!$H31 - 1&gt;=BG$3,('Step 2_Revenue2'!$D31*((1-'Step 2_Revenue2'!$F31)^(BG$3-'Step 2_Revenue2'!$H31))*'Step 2_Revenue2'!$E31*((1+'Step 2_Revenue2'!$G31)^(BG$3-1))), 0)))</f>
        <v/>
      </c>
      <c r="BH9" s="54" t="str">
        <f>IF(BH$3="","",IF(OR('Step 2_Revenue2'!$H31&gt;BH$3,'Step 2_Revenue2'!$H31=""),0,IF('Step 2_Revenue2'!$I31+ 'Step 2_Revenue2'!$H31 - 1&gt;=BH$3,('Step 2_Revenue2'!$D31*((1-'Step 2_Revenue2'!$F31)^(BH$3-'Step 2_Revenue2'!$H31))*'Step 2_Revenue2'!$E31*((1+'Step 2_Revenue2'!$G31)^(BH$3-1))), 0)))</f>
        <v/>
      </c>
      <c r="BI9" s="54" t="str">
        <f>IF(BI$3="","",IF(OR('Step 2_Revenue2'!$H31&gt;BI$3,'Step 2_Revenue2'!$H31=""),0,IF('Step 2_Revenue2'!$I31+ 'Step 2_Revenue2'!$H31 - 1&gt;=BI$3,('Step 2_Revenue2'!$D31*((1-'Step 2_Revenue2'!$F31)^(BI$3-'Step 2_Revenue2'!$H31))*'Step 2_Revenue2'!$E31*((1+'Step 2_Revenue2'!$G31)^(BI$3-1))), 0)))</f>
        <v/>
      </c>
      <c r="BJ9" s="54" t="str">
        <f>IF(BJ$3="","",IF(OR('Step 2_Revenue2'!$H31&gt;BJ$3,'Step 2_Revenue2'!$H31=""),0,IF('Step 2_Revenue2'!$I31+ 'Step 2_Revenue2'!$H31 - 1&gt;=BJ$3,('Step 2_Revenue2'!$D31*((1-'Step 2_Revenue2'!$F31)^(BJ$3-'Step 2_Revenue2'!$H31))*'Step 2_Revenue2'!$E31*((1+'Step 2_Revenue2'!$G31)^(BJ$3-1))), 0)))</f>
        <v/>
      </c>
      <c r="BK9" s="54" t="str">
        <f>IF(BK$3="","",IF(OR('Step 2_Revenue2'!$H31&gt;BK$3,'Step 2_Revenue2'!$H31=""),0,IF('Step 2_Revenue2'!$I31+ 'Step 2_Revenue2'!$H31 - 1&gt;=BK$3,('Step 2_Revenue2'!$D31*((1-'Step 2_Revenue2'!$F31)^(BK$3-'Step 2_Revenue2'!$H31))*'Step 2_Revenue2'!$E31*((1+'Step 2_Revenue2'!$G31)^(BK$3-1))), 0)))</f>
        <v/>
      </c>
      <c r="BL9" s="54" t="str">
        <f>IF(BL$3="","",IF(OR('Step 2_Revenue2'!$H31&gt;BL$3,'Step 2_Revenue2'!$H31=""),0,IF('Step 2_Revenue2'!$I31+ 'Step 2_Revenue2'!$H31 - 1&gt;=BL$3,('Step 2_Revenue2'!$D31*((1-'Step 2_Revenue2'!$F31)^(BL$3-'Step 2_Revenue2'!$H31))*'Step 2_Revenue2'!$E31*((1+'Step 2_Revenue2'!$G31)^(BL$3-1))), 0)))</f>
        <v/>
      </c>
      <c r="BM9" s="54" t="str">
        <f>IF(BM$3="","",IF(OR('Step 2_Revenue2'!$H31&gt;BM$3,'Step 2_Revenue2'!$H31=""),0,IF('Step 2_Revenue2'!$I31+ 'Step 2_Revenue2'!$H31 - 1&gt;=BM$3,('Step 2_Revenue2'!$D31*((1-'Step 2_Revenue2'!$F31)^(BM$3-'Step 2_Revenue2'!$H31))*'Step 2_Revenue2'!$E31*((1+'Step 2_Revenue2'!$G31)^(BM$3-1))), 0)))</f>
        <v/>
      </c>
      <c r="BN9" s="54" t="str">
        <f>IF(BN$3="","",IF(OR('Step 2_Revenue2'!$H31&gt;BN$3,'Step 2_Revenue2'!$H31=""),0,IF('Step 2_Revenue2'!$I31+ 'Step 2_Revenue2'!$H31 - 1&gt;=BN$3,('Step 2_Revenue2'!$D31*((1-'Step 2_Revenue2'!$F31)^(BN$3-'Step 2_Revenue2'!$H31))*'Step 2_Revenue2'!$E31*((1+'Step 2_Revenue2'!$G31)^(BN$3-1))), 0)))</f>
        <v/>
      </c>
      <c r="BO9" s="54" t="str">
        <f>IF(BO$3="","",IF(OR('Step 2_Revenue2'!$H31&gt;BO$3,'Step 2_Revenue2'!$H31=""),0,IF('Step 2_Revenue2'!$I31+ 'Step 2_Revenue2'!$H31 - 1&gt;=BO$3,('Step 2_Revenue2'!$D31*((1-'Step 2_Revenue2'!$F31)^(BO$3-'Step 2_Revenue2'!$H31))*'Step 2_Revenue2'!$E31*((1+'Step 2_Revenue2'!$G31)^(BO$3-1))), 0)))</f>
        <v/>
      </c>
      <c r="BP9" s="54" t="str">
        <f>IF(BP$3="","",IF(OR('Step 2_Revenue2'!$H31&gt;BP$3,'Step 2_Revenue2'!$H31=""),0,IF('Step 2_Revenue2'!$I31+ 'Step 2_Revenue2'!$H31 - 1&gt;=BP$3,('Step 2_Revenue2'!$D31*((1-'Step 2_Revenue2'!$F31)^(BP$3-'Step 2_Revenue2'!$H31))*'Step 2_Revenue2'!$E31*((1+'Step 2_Revenue2'!$G31)^(BP$3-1))), 0)))</f>
        <v/>
      </c>
      <c r="BQ9" s="54" t="str">
        <f>IF(BQ$3="","",IF(OR('Step 2_Revenue2'!$H31&gt;BQ$3,'Step 2_Revenue2'!$H31=""),0,IF('Step 2_Revenue2'!$I31+ 'Step 2_Revenue2'!$H31 - 1&gt;=BQ$3,('Step 2_Revenue2'!$D31*((1-'Step 2_Revenue2'!$F31)^(BQ$3-'Step 2_Revenue2'!$H31))*'Step 2_Revenue2'!$E31*((1+'Step 2_Revenue2'!$G31)^(BQ$3-1))), 0)))</f>
        <v/>
      </c>
      <c r="BR9" s="54" t="str">
        <f>IF(BR$3="","",IF(OR('Step 2_Revenue2'!$H31&gt;BR$3,'Step 2_Revenue2'!$H31=""),0,IF('Step 2_Revenue2'!$I31+ 'Step 2_Revenue2'!$H31 - 1&gt;=BR$3,('Step 2_Revenue2'!$D31*((1-'Step 2_Revenue2'!$F31)^(BR$3-'Step 2_Revenue2'!$H31))*'Step 2_Revenue2'!$E31*((1+'Step 2_Revenue2'!$G31)^(BR$3-1))), 0)))</f>
        <v/>
      </c>
      <c r="BS9" s="54" t="str">
        <f>IF(BS$3="","",IF(OR('Step 2_Revenue2'!$H31&gt;BS$3,'Step 2_Revenue2'!$H31=""),0,IF('Step 2_Revenue2'!$I31+ 'Step 2_Revenue2'!$H31 - 1&gt;=BS$3,('Step 2_Revenue2'!$D31*((1-'Step 2_Revenue2'!$F31)^(BS$3-'Step 2_Revenue2'!$H31))*'Step 2_Revenue2'!$E31*((1+'Step 2_Revenue2'!$G31)^(BS$3-1))), 0)))</f>
        <v/>
      </c>
      <c r="BT9" s="54" t="str">
        <f>IF(BT$3="","",IF(OR('Step 2_Revenue2'!$H31&gt;BT$3,'Step 2_Revenue2'!$H31=""),0,IF('Step 2_Revenue2'!$I31+ 'Step 2_Revenue2'!$H31 - 1&gt;=BT$3,('Step 2_Revenue2'!$D31*((1-'Step 2_Revenue2'!$F31)^(BT$3-'Step 2_Revenue2'!$H31))*'Step 2_Revenue2'!$E31*((1+'Step 2_Revenue2'!$G31)^(BT$3-1))), 0)))</f>
        <v/>
      </c>
      <c r="BU9" s="54" t="str">
        <f>IF(BU$3="","",IF(OR('Step 2_Revenue2'!$H31&gt;BU$3,'Step 2_Revenue2'!$H31=""),0,IF('Step 2_Revenue2'!$I31+ 'Step 2_Revenue2'!$H31 - 1&gt;=BU$3,('Step 2_Revenue2'!$D31*((1-'Step 2_Revenue2'!$F31)^(BU$3-'Step 2_Revenue2'!$H31))*'Step 2_Revenue2'!$E31*((1+'Step 2_Revenue2'!$G31)^(BU$3-1))), 0)))</f>
        <v/>
      </c>
      <c r="BV9" s="54" t="str">
        <f>IF(BV$3="","",IF(OR('Step 2_Revenue2'!$H31&gt;BV$3,'Step 2_Revenue2'!$H31=""),0,IF('Step 2_Revenue2'!$I31+ 'Step 2_Revenue2'!$H31 - 1&gt;=BV$3,('Step 2_Revenue2'!$D31*((1-'Step 2_Revenue2'!$F31)^(BV$3-'Step 2_Revenue2'!$H31))*'Step 2_Revenue2'!$E31*((1+'Step 2_Revenue2'!$G31)^(BV$3-1))), 0)))</f>
        <v/>
      </c>
      <c r="BW9" s="54" t="str">
        <f>IF(BW$3="","",IF(OR('Step 2_Revenue2'!$H31&gt;BW$3,'Step 2_Revenue2'!$H31=""),0,IF('Step 2_Revenue2'!$I31+ 'Step 2_Revenue2'!$H31 - 1&gt;=BW$3,('Step 2_Revenue2'!$D31*((1-'Step 2_Revenue2'!$F31)^(BW$3-'Step 2_Revenue2'!$H31))*'Step 2_Revenue2'!$E31*((1+'Step 2_Revenue2'!$G31)^(BW$3-1))), 0)))</f>
        <v/>
      </c>
      <c r="BX9" s="54" t="str">
        <f>IF(BX$3="","",IF(OR('Step 2_Revenue2'!$H31&gt;BX$3,'Step 2_Revenue2'!$H31=""),0,IF('Step 2_Revenue2'!$I31+ 'Step 2_Revenue2'!$H31 - 1&gt;=BX$3,('Step 2_Revenue2'!$D31*((1-'Step 2_Revenue2'!$F31)^(BX$3-'Step 2_Revenue2'!$H31))*'Step 2_Revenue2'!$E31*((1+'Step 2_Revenue2'!$G31)^(BX$3-1))), 0)))</f>
        <v/>
      </c>
      <c r="BY9" s="54" t="str">
        <f>IF(BY$3="","",IF(OR('Step 2_Revenue2'!$H31&gt;BY$3,'Step 2_Revenue2'!$H31=""),0,IF('Step 2_Revenue2'!$I31+ 'Step 2_Revenue2'!$H31 - 1&gt;=BY$3,('Step 2_Revenue2'!$D31*((1-'Step 2_Revenue2'!$F31)^(BY$3-'Step 2_Revenue2'!$H31))*'Step 2_Revenue2'!$E31*((1+'Step 2_Revenue2'!$G31)^(BY$3-1))), 0)))</f>
        <v/>
      </c>
      <c r="BZ9" s="54" t="str">
        <f>IF(BZ$3="","",IF(OR('Step 2_Revenue2'!$H31&gt;BZ$3,'Step 2_Revenue2'!$H31=""),0,IF('Step 2_Revenue2'!$I31+ 'Step 2_Revenue2'!$H31 - 1&gt;=BZ$3,('Step 2_Revenue2'!$D31*((1-'Step 2_Revenue2'!$F31)^(BZ$3-'Step 2_Revenue2'!$H31))*'Step 2_Revenue2'!$E31*((1+'Step 2_Revenue2'!$G31)^(BZ$3-1))), 0)))</f>
        <v/>
      </c>
      <c r="CA9" s="54" t="str">
        <f>IF(CA$3="","",IF(OR('Step 2_Revenue2'!$H31&gt;CA$3,'Step 2_Revenue2'!$H31=""),0,IF('Step 2_Revenue2'!$I31+ 'Step 2_Revenue2'!$H31 - 1&gt;=CA$3,('Step 2_Revenue2'!$D31*((1-'Step 2_Revenue2'!$F31)^(CA$3-'Step 2_Revenue2'!$H31))*'Step 2_Revenue2'!$E31*((1+'Step 2_Revenue2'!$G31)^(CA$3-1))), 0)))</f>
        <v/>
      </c>
      <c r="CB9" s="54" t="str">
        <f>IF(CB$3="","",IF(OR('Step 2_Revenue2'!$H31&gt;CB$3,'Step 2_Revenue2'!$H31=""),0,IF('Step 2_Revenue2'!$I31+ 'Step 2_Revenue2'!$H31 - 1&gt;=CB$3,('Step 2_Revenue2'!$D31*((1-'Step 2_Revenue2'!$F31)^(CB$3-'Step 2_Revenue2'!$H31))*'Step 2_Revenue2'!$E31*((1+'Step 2_Revenue2'!$G31)^(CB$3-1))), 0)))</f>
        <v/>
      </c>
      <c r="CC9" s="54" t="str">
        <f>IF(CC$3="","",IF(OR('Step 2_Revenue2'!$H31&gt;CC$3,'Step 2_Revenue2'!$H31=""),0,IF('Step 2_Revenue2'!$I31+ 'Step 2_Revenue2'!$H31 - 1&gt;=CC$3,('Step 2_Revenue2'!$D31*((1-'Step 2_Revenue2'!$F31)^(CC$3-'Step 2_Revenue2'!$H31))*'Step 2_Revenue2'!$E31*((1+'Step 2_Revenue2'!$G31)^(CC$3-1))), 0)))</f>
        <v/>
      </c>
      <c r="CD9" s="54" t="str">
        <f>IF(CD$3="","",IF(OR('Step 2_Revenue2'!$H31&gt;CD$3,'Step 2_Revenue2'!$H31=""),0,IF('Step 2_Revenue2'!$I31+ 'Step 2_Revenue2'!$H31 - 1&gt;=CD$3,('Step 2_Revenue2'!$D31*((1-'Step 2_Revenue2'!$F31)^(CD$3-'Step 2_Revenue2'!$H31))*'Step 2_Revenue2'!$E31*((1+'Step 2_Revenue2'!$G31)^(CD$3-1))), 0)))</f>
        <v/>
      </c>
      <c r="CE9" s="54" t="str">
        <f>IF(CE$3="","",IF(OR('Step 2_Revenue2'!$H31&gt;CE$3,'Step 2_Revenue2'!$H31=""),0,IF('Step 2_Revenue2'!$I31+ 'Step 2_Revenue2'!$H31 - 1&gt;=CE$3,('Step 2_Revenue2'!$D31*((1-'Step 2_Revenue2'!$F31)^(CE$3-'Step 2_Revenue2'!$H31))*'Step 2_Revenue2'!$E31*((1+'Step 2_Revenue2'!$G31)^(CE$3-1))), 0)))</f>
        <v/>
      </c>
      <c r="CF9" s="54" t="str">
        <f>IF(CF$3="","",IF(OR('Step 2_Revenue2'!$H31&gt;CF$3,'Step 2_Revenue2'!$H31=""),0,IF('Step 2_Revenue2'!$I31+ 'Step 2_Revenue2'!$H31 - 1&gt;=CF$3,('Step 2_Revenue2'!$D31*((1-'Step 2_Revenue2'!$F31)^(CF$3-'Step 2_Revenue2'!$H31))*'Step 2_Revenue2'!$E31*((1+'Step 2_Revenue2'!$G31)^(CF$3-1))), 0)))</f>
        <v/>
      </c>
      <c r="CG9" s="54" t="str">
        <f>IF(CG$3="","",IF(OR('Step 2_Revenue2'!$H31&gt;CG$3,'Step 2_Revenue2'!$H31=""),0,IF('Step 2_Revenue2'!$I31+ 'Step 2_Revenue2'!$H31 - 1&gt;=CG$3,('Step 2_Revenue2'!$D31*((1-'Step 2_Revenue2'!$F31)^(CG$3-'Step 2_Revenue2'!$H31))*'Step 2_Revenue2'!$E31*((1+'Step 2_Revenue2'!$G31)^(CG$3-1))), 0)))</f>
        <v/>
      </c>
      <c r="CH9" s="54" t="str">
        <f>IF(CH$3="","",IF(OR('Step 2_Revenue2'!$H31&gt;CH$3,'Step 2_Revenue2'!$H31=""),0,IF('Step 2_Revenue2'!$I31+ 'Step 2_Revenue2'!$H31 - 1&gt;=CH$3,('Step 2_Revenue2'!$D31*((1-'Step 2_Revenue2'!$F31)^(CH$3-'Step 2_Revenue2'!$H31))*'Step 2_Revenue2'!$E31*((1+'Step 2_Revenue2'!$G31)^(CH$3-1))), 0)))</f>
        <v/>
      </c>
      <c r="CI9" s="54" t="str">
        <f>IF(CI$3="","",IF(OR('Step 2_Revenue2'!$H31&gt;CI$3,'Step 2_Revenue2'!$H31=""),0,IF('Step 2_Revenue2'!$I31+ 'Step 2_Revenue2'!$H31 - 1&gt;=CI$3,('Step 2_Revenue2'!$D31*((1-'Step 2_Revenue2'!$F31)^(CI$3-'Step 2_Revenue2'!$H31))*'Step 2_Revenue2'!$E31*((1+'Step 2_Revenue2'!$G31)^(CI$3-1))), 0)))</f>
        <v/>
      </c>
      <c r="CJ9" s="54" t="str">
        <f>IF(CJ$3="","",IF(OR('Step 2_Revenue2'!$H31&gt;CJ$3,'Step 2_Revenue2'!$H31=""),0,IF('Step 2_Revenue2'!$I31+ 'Step 2_Revenue2'!$H31 - 1&gt;=CJ$3,('Step 2_Revenue2'!$D31*((1-'Step 2_Revenue2'!$F31)^(CJ$3-'Step 2_Revenue2'!$H31))*'Step 2_Revenue2'!$E31*((1+'Step 2_Revenue2'!$G31)^(CJ$3-1))), 0)))</f>
        <v/>
      </c>
      <c r="CK9" s="54" t="str">
        <f>IF(CK$3="","",IF(OR('Step 2_Revenue2'!$H31&gt;CK$3,'Step 2_Revenue2'!$H31=""),0,IF('Step 2_Revenue2'!$I31+ 'Step 2_Revenue2'!$H31 - 1&gt;=CK$3,('Step 2_Revenue2'!$D31*((1-'Step 2_Revenue2'!$F31)^(CK$3-'Step 2_Revenue2'!$H31))*'Step 2_Revenue2'!$E31*((1+'Step 2_Revenue2'!$G31)^(CK$3-1))), 0)))</f>
        <v/>
      </c>
      <c r="CL9" s="54" t="str">
        <f>IF(CL$3="","",IF(OR('Step 2_Revenue2'!$H31&gt;CL$3,'Step 2_Revenue2'!$H31=""),0,IF('Step 2_Revenue2'!$I31+ 'Step 2_Revenue2'!$H31 - 1&gt;=CL$3,('Step 2_Revenue2'!$D31*((1-'Step 2_Revenue2'!$F31)^(CL$3-'Step 2_Revenue2'!$H31))*'Step 2_Revenue2'!$E31*((1+'Step 2_Revenue2'!$G31)^(CL$3-1))), 0)))</f>
        <v/>
      </c>
      <c r="CM9" s="54" t="str">
        <f>IF(CM$3="","",IF(OR('Step 2_Revenue2'!$H31&gt;CM$3,'Step 2_Revenue2'!$H31=""),0,IF('Step 2_Revenue2'!$I31+ 'Step 2_Revenue2'!$H31 - 1&gt;=CM$3,('Step 2_Revenue2'!$D31*((1-'Step 2_Revenue2'!$F31)^(CM$3-'Step 2_Revenue2'!$H31))*'Step 2_Revenue2'!$E31*((1+'Step 2_Revenue2'!$G31)^(CM$3-1))), 0)))</f>
        <v/>
      </c>
      <c r="CN9" s="54" t="str">
        <f>IF(CN$3="","",IF(OR('Step 2_Revenue2'!$H31&gt;CN$3,'Step 2_Revenue2'!$H31=""),0,IF('Step 2_Revenue2'!$I31+ 'Step 2_Revenue2'!$H31 - 1&gt;=CN$3,('Step 2_Revenue2'!$D31*((1-'Step 2_Revenue2'!$F31)^(CN$3-'Step 2_Revenue2'!$H31))*'Step 2_Revenue2'!$E31*((1+'Step 2_Revenue2'!$G31)^(CN$3-1))), 0)))</f>
        <v/>
      </c>
      <c r="CO9" s="54" t="str">
        <f>IF(CO$3="","",IF(OR('Step 2_Revenue2'!$H31&gt;CO$3,'Step 2_Revenue2'!$H31=""),0,IF('Step 2_Revenue2'!$I31+ 'Step 2_Revenue2'!$H31 - 1&gt;=CO$3,('Step 2_Revenue2'!$D31*((1-'Step 2_Revenue2'!$F31)^(CO$3-'Step 2_Revenue2'!$H31))*'Step 2_Revenue2'!$E31*((1+'Step 2_Revenue2'!$G31)^(CO$3-1))), 0)))</f>
        <v/>
      </c>
      <c r="CP9" s="54" t="str">
        <f>IF(CP$3="","",IF(OR('Step 2_Revenue2'!$H31&gt;CP$3,'Step 2_Revenue2'!$H31=""),0,IF('Step 2_Revenue2'!$I31+ 'Step 2_Revenue2'!$H31 - 1&gt;=CP$3,('Step 2_Revenue2'!$D31*((1-'Step 2_Revenue2'!$F31)^(CP$3-'Step 2_Revenue2'!$H31))*'Step 2_Revenue2'!$E31*((1+'Step 2_Revenue2'!$G31)^(CP$3-1))), 0)))</f>
        <v/>
      </c>
      <c r="CQ9" s="54" t="str">
        <f>IF(CQ$3="","",IF(OR('Step 2_Revenue2'!$H31&gt;CQ$3,'Step 2_Revenue2'!$H31=""),0,IF('Step 2_Revenue2'!$I31+ 'Step 2_Revenue2'!$H31 - 1&gt;=CQ$3,('Step 2_Revenue2'!$D31*((1-'Step 2_Revenue2'!$F31)^(CQ$3-'Step 2_Revenue2'!$H31))*'Step 2_Revenue2'!$E31*((1+'Step 2_Revenue2'!$G31)^(CQ$3-1))), 0)))</f>
        <v/>
      </c>
      <c r="CR9" s="54" t="str">
        <f>IF(CR$3="","",IF(OR('Step 2_Revenue2'!$H31&gt;CR$3,'Step 2_Revenue2'!$H31=""),0,IF('Step 2_Revenue2'!$I31+ 'Step 2_Revenue2'!$H31 - 1&gt;=CR$3,('Step 2_Revenue2'!$D31*((1-'Step 2_Revenue2'!$F31)^(CR$3-'Step 2_Revenue2'!$H31))*'Step 2_Revenue2'!$E31*((1+'Step 2_Revenue2'!$G31)^(CR$3-1))), 0)))</f>
        <v/>
      </c>
      <c r="CS9" s="54" t="str">
        <f>IF(CS$3="","",IF(OR('Step 2_Revenue2'!$H31&gt;CS$3,'Step 2_Revenue2'!$H31=""),0,IF('Step 2_Revenue2'!$I31+ 'Step 2_Revenue2'!$H31 - 1&gt;=CS$3,('Step 2_Revenue2'!$D31*((1-'Step 2_Revenue2'!$F31)^(CS$3-'Step 2_Revenue2'!$H31))*'Step 2_Revenue2'!$E31*((1+'Step 2_Revenue2'!$G31)^(CS$3-1))), 0)))</f>
        <v/>
      </c>
      <c r="CT9" s="54" t="str">
        <f>IF(CT$3="","",IF(OR('Step 2_Revenue2'!$H31&gt;CT$3,'Step 2_Revenue2'!$H31=""),0,IF('Step 2_Revenue2'!$I31+ 'Step 2_Revenue2'!$H31 - 1&gt;=CT$3,('Step 2_Revenue2'!$D31*((1-'Step 2_Revenue2'!$F31)^(CT$3-'Step 2_Revenue2'!$H31))*'Step 2_Revenue2'!$E31*((1+'Step 2_Revenue2'!$G31)^(CT$3-1))), 0)))</f>
        <v/>
      </c>
      <c r="CU9" s="54" t="str">
        <f>IF(CU$3="","",IF(OR('Step 2_Revenue2'!$H31&gt;CU$3,'Step 2_Revenue2'!$H31=""),0,IF('Step 2_Revenue2'!$I31+ 'Step 2_Revenue2'!$H31 - 1&gt;=CU$3,('Step 2_Revenue2'!$D31*((1-'Step 2_Revenue2'!$F31)^(CU$3-'Step 2_Revenue2'!$H31))*'Step 2_Revenue2'!$E31*((1+'Step 2_Revenue2'!$G31)^(CU$3-1))), 0)))</f>
        <v/>
      </c>
      <c r="CV9" s="54" t="str">
        <f>IF(CV$3="","",IF(OR('Step 2_Revenue2'!$H31&gt;CV$3,'Step 2_Revenue2'!$H31=""),0,IF('Step 2_Revenue2'!$I31+ 'Step 2_Revenue2'!$H31 - 1&gt;=CV$3,('Step 2_Revenue2'!$D31*((1-'Step 2_Revenue2'!$F31)^(CV$3-'Step 2_Revenue2'!$H31))*'Step 2_Revenue2'!$E31*((1+'Step 2_Revenue2'!$G31)^(CV$3-1))), 0)))</f>
        <v/>
      </c>
      <c r="CW9" s="54" t="str">
        <f>IF(CW$3="","",IF(OR('Step 2_Revenue2'!$H31&gt;CW$3,'Step 2_Revenue2'!$H31=""),0,IF('Step 2_Revenue2'!$I31+ 'Step 2_Revenue2'!$H31 - 1&gt;=CW$3,('Step 2_Revenue2'!$D31*((1-'Step 2_Revenue2'!$F31)^(CW$3-'Step 2_Revenue2'!$H31))*'Step 2_Revenue2'!$E31*((1+'Step 2_Revenue2'!$G31)^(CW$3-1))), 0)))</f>
        <v/>
      </c>
      <c r="CX9" s="54" t="str">
        <f>IF(CX$3="","",IF(OR('Step 2_Revenue2'!$H31&gt;CX$3,'Step 2_Revenue2'!$H31=""),0,IF('Step 2_Revenue2'!$I31+ 'Step 2_Revenue2'!$H31 - 1&gt;=CX$3,('Step 2_Revenue2'!$D31*((1-'Step 2_Revenue2'!$F31)^(CX$3-'Step 2_Revenue2'!$H31))*'Step 2_Revenue2'!$E31*((1+'Step 2_Revenue2'!$G31)^(CX$3-1))), 0)))</f>
        <v/>
      </c>
      <c r="CY9" s="54" t="str">
        <f>IF(CY$3="","",IF(OR('Step 2_Revenue2'!$H31&gt;CY$3,'Step 2_Revenue2'!$H31=""),0,IF('Step 2_Revenue2'!$I31+ 'Step 2_Revenue2'!$H31 - 1&gt;=CY$3,('Step 2_Revenue2'!$D31*((1-'Step 2_Revenue2'!$F31)^(CY$3-'Step 2_Revenue2'!$H31))*'Step 2_Revenue2'!$E31*((1+'Step 2_Revenue2'!$G31)^(CY$3-1))), 0)))</f>
        <v/>
      </c>
      <c r="CZ9" s="54" t="str">
        <f>IF(CZ$3="","",IF(OR('Step 2_Revenue2'!$H31&gt;CZ$3,'Step 2_Revenue2'!$H31=""),0,IF('Step 2_Revenue2'!$I31+ 'Step 2_Revenue2'!$H31 - 1&gt;=CZ$3,('Step 2_Revenue2'!$D31*((1-'Step 2_Revenue2'!$F31)^(CZ$3-'Step 2_Revenue2'!$H31))*'Step 2_Revenue2'!$E31*((1+'Step 2_Revenue2'!$G31)^(CZ$3-1))), 0)))</f>
        <v/>
      </c>
      <c r="DA9" s="54" t="str">
        <f>IF(DA$3="","",IF(OR('Step 2_Revenue2'!$H31&gt;DA$3,'Step 2_Revenue2'!$H31=""),0,IF('Step 2_Revenue2'!$I31+ 'Step 2_Revenue2'!$H31 - 1&gt;=DA$3,('Step 2_Revenue2'!$D31*((1-'Step 2_Revenue2'!$F31)^(DA$3-'Step 2_Revenue2'!$H31))*'Step 2_Revenue2'!$E31*((1+'Step 2_Revenue2'!$G31)^(DA$3-1))), 0)))</f>
        <v/>
      </c>
      <c r="DB9" s="54" t="str">
        <f>IF(DB$3="","",IF(OR('Step 2_Revenue2'!$H31&gt;DB$3,'Step 2_Revenue2'!$H31=""),0,IF('Step 2_Revenue2'!$I31+ 'Step 2_Revenue2'!$H31 - 1&gt;=DB$3,('Step 2_Revenue2'!$D31*((1-'Step 2_Revenue2'!$F31)^(DB$3-'Step 2_Revenue2'!$H31))*'Step 2_Revenue2'!$E31*((1+'Step 2_Revenue2'!$G31)^(DB$3-1))), 0)))</f>
        <v/>
      </c>
      <c r="DC9" s="7"/>
    </row>
    <row r="10" spans="1:107" s="6" customFormat="1" x14ac:dyDescent="0.25">
      <c r="A10" s="27">
        <f t="shared" si="0"/>
        <v>0</v>
      </c>
      <c r="B10" s="14" t="str">
        <f>IF('Step 2_Revenue2'!C32&gt;0,'Step 2_Revenue2'!B32,"")</f>
        <v/>
      </c>
      <c r="C10" s="14"/>
      <c r="D10" s="14" t="str">
        <f>IF('Step 2_Revenue2'!D32&gt;0,IF('Step 2_Revenue2'!H32+'Step 2_Revenue2'!I32&gt;'Step 1_Expenditure2'!$C$20,'Step 1_Expenditure2'!$C$20,'Step 2_Revenue2'!H32+'Step 2_Revenue2'!I32),"")</f>
        <v/>
      </c>
      <c r="E10" s="14" t="str">
        <f>IF('Step 2_Revenue2'!D32&gt;0,'Step 2_Revenue2'!C32,"")</f>
        <v/>
      </c>
      <c r="F10" s="54">
        <f>IF(F$3="","",IF(OR('Step 2_Revenue2'!$H32&gt;F$3,'Step 2_Revenue2'!$H32=""),0,IF('Step 2_Revenue2'!$I32+ 'Step 2_Revenue2'!$H32 - 1&gt;=F$3, ('Step 2_Revenue2'!$D32*((1-'Step 2_Revenue2'!$F32)^(F$3-'Step 2_Revenue2'!$H32))*'Step 2_Revenue2'!$E32*((1+'Step 2_Revenue2'!$G32)^(F$3))), 0)))</f>
        <v>0</v>
      </c>
      <c r="G10" s="54">
        <f>IF(G$3="","",IF(OR('Step 2_Revenue2'!$H32&gt;G$3,'Step 2_Revenue2'!$H32=""),0,IF('Step 2_Revenue2'!$I32+ 'Step 2_Revenue2'!$H32 - 1&gt;=G$3,('Step 2_Revenue2'!$D32*((1-'Step 2_Revenue2'!$F32)^(G$3-'Step 2_Revenue2'!$H32))*'Step 2_Revenue2'!$E32*((1+'Step 2_Revenue2'!$G32)^(G$3-1))), 0)))</f>
        <v>0</v>
      </c>
      <c r="H10" s="54">
        <f>IF(H$3="","",IF(OR('Step 2_Revenue2'!$H32&gt;H$3,'Step 2_Revenue2'!$H32=""),0,IF('Step 2_Revenue2'!$I32+ 'Step 2_Revenue2'!$H32 - 1&gt;=H$3,('Step 2_Revenue2'!$D32*((1-'Step 2_Revenue2'!$F32)^(H$3-'Step 2_Revenue2'!$H32))*'Step 2_Revenue2'!$E32*((1+'Step 2_Revenue2'!$G32)^(H$3-1))), 0)))</f>
        <v>0</v>
      </c>
      <c r="I10" s="54">
        <f>IF(I$3="","",IF(OR('Step 2_Revenue2'!$H32&gt;I$3,'Step 2_Revenue2'!$H32=""),0,IF('Step 2_Revenue2'!$I32+ 'Step 2_Revenue2'!$H32 - 1&gt;=I$3,('Step 2_Revenue2'!$D32*((1-'Step 2_Revenue2'!$F32)^(I$3-'Step 2_Revenue2'!$H32))*'Step 2_Revenue2'!$E32*((1+'Step 2_Revenue2'!$G32)^(I$3-1))), 0)))</f>
        <v>0</v>
      </c>
      <c r="J10" s="54">
        <f>IF(J$3="","",IF(OR('Step 2_Revenue2'!$H32&gt;J$3,'Step 2_Revenue2'!$H32=""),0,IF('Step 2_Revenue2'!$I32+ 'Step 2_Revenue2'!$H32 - 1&gt;=J$3,('Step 2_Revenue2'!$D32*((1-'Step 2_Revenue2'!$F32)^(J$3-'Step 2_Revenue2'!$H32))*'Step 2_Revenue2'!$E32*((1+'Step 2_Revenue2'!$G32)^(J$3-1))), 0)))</f>
        <v>0</v>
      </c>
      <c r="K10" s="54">
        <f>IF(K$3="","",IF(OR('Step 2_Revenue2'!$H32&gt;K$3,'Step 2_Revenue2'!$H32=""),0,IF('Step 2_Revenue2'!$I32+ 'Step 2_Revenue2'!$H32 - 1&gt;=K$3,('Step 2_Revenue2'!$D32*((1-'Step 2_Revenue2'!$F32)^(K$3-'Step 2_Revenue2'!$H32))*'Step 2_Revenue2'!$E32*((1+'Step 2_Revenue2'!$G32)^(K$3-1))), 0)))</f>
        <v>0</v>
      </c>
      <c r="L10" s="54">
        <f>IF(L$3="","",IF(OR('Step 2_Revenue2'!$H32&gt;L$3,'Step 2_Revenue2'!$H32=""),0,IF('Step 2_Revenue2'!$I32+ 'Step 2_Revenue2'!$H32 - 1&gt;=L$3,('Step 2_Revenue2'!$D32*((1-'Step 2_Revenue2'!$F32)^(L$3-'Step 2_Revenue2'!$H32))*'Step 2_Revenue2'!$E32*((1+'Step 2_Revenue2'!$G32)^(L$3-1))), 0)))</f>
        <v>0</v>
      </c>
      <c r="M10" s="54">
        <f>IF(M$3="","",IF(OR('Step 2_Revenue2'!$H32&gt;M$3,'Step 2_Revenue2'!$H32=""),0,IF('Step 2_Revenue2'!$I32+ 'Step 2_Revenue2'!$H32 - 1&gt;=M$3,('Step 2_Revenue2'!$D32*((1-'Step 2_Revenue2'!$F32)^(M$3-'Step 2_Revenue2'!$H32))*'Step 2_Revenue2'!$E32*((1+'Step 2_Revenue2'!$G32)^(M$3-1))), 0)))</f>
        <v>0</v>
      </c>
      <c r="N10" s="54">
        <f>IF(N$3="","",IF(OR('Step 2_Revenue2'!$H32&gt;N$3,'Step 2_Revenue2'!$H32=""),0,IF('Step 2_Revenue2'!$I32+ 'Step 2_Revenue2'!$H32 - 1&gt;=N$3,('Step 2_Revenue2'!$D32*((1-'Step 2_Revenue2'!$F32)^(N$3-'Step 2_Revenue2'!$H32))*'Step 2_Revenue2'!$E32*((1+'Step 2_Revenue2'!$G32)^(N$3-1))), 0)))</f>
        <v>0</v>
      </c>
      <c r="O10" s="54">
        <f>IF(O$3="","",IF(OR('Step 2_Revenue2'!$H32&gt;O$3,'Step 2_Revenue2'!$H32=""),0,IF('Step 2_Revenue2'!$I32+ 'Step 2_Revenue2'!$H32 - 1&gt;=O$3,('Step 2_Revenue2'!$D32*((1-'Step 2_Revenue2'!$F32)^(O$3-'Step 2_Revenue2'!$H32))*'Step 2_Revenue2'!$E32*((1+'Step 2_Revenue2'!$G32)^(O$3-1))), 0)))</f>
        <v>0</v>
      </c>
      <c r="P10" s="54">
        <f>IF(P$3="","",IF(OR('Step 2_Revenue2'!$H32&gt;P$3,'Step 2_Revenue2'!$H32=""),0,IF('Step 2_Revenue2'!$I32+ 'Step 2_Revenue2'!$H32 - 1&gt;=P$3,('Step 2_Revenue2'!$D32*((1-'Step 2_Revenue2'!$F32)^(P$3-'Step 2_Revenue2'!$H32))*'Step 2_Revenue2'!$E32*((1+'Step 2_Revenue2'!$G32)^(P$3-1))), 0)))</f>
        <v>0</v>
      </c>
      <c r="Q10" s="54">
        <f>IF(Q$3="","",IF(OR('Step 2_Revenue2'!$H32&gt;Q$3,'Step 2_Revenue2'!$H32=""),0,IF('Step 2_Revenue2'!$I32+ 'Step 2_Revenue2'!$H32 - 1&gt;=Q$3,('Step 2_Revenue2'!$D32*((1-'Step 2_Revenue2'!$F32)^(Q$3-'Step 2_Revenue2'!$H32))*'Step 2_Revenue2'!$E32*((1+'Step 2_Revenue2'!$G32)^(Q$3-1))), 0)))</f>
        <v>0</v>
      </c>
      <c r="R10" s="54">
        <f>IF(R$3="","",IF(OR('Step 2_Revenue2'!$H32&gt;R$3,'Step 2_Revenue2'!$H32=""),0,IF('Step 2_Revenue2'!$I32+ 'Step 2_Revenue2'!$H32 - 1&gt;=R$3,('Step 2_Revenue2'!$D32*((1-'Step 2_Revenue2'!$F32)^(R$3-'Step 2_Revenue2'!$H32))*'Step 2_Revenue2'!$E32*((1+'Step 2_Revenue2'!$G32)^(R$3-1))), 0)))</f>
        <v>0</v>
      </c>
      <c r="S10" s="54">
        <f>IF(S$3="","",IF(OR('Step 2_Revenue2'!$H32&gt;S$3,'Step 2_Revenue2'!$H32=""),0,IF('Step 2_Revenue2'!$I32+ 'Step 2_Revenue2'!$H32 - 1&gt;=S$3,('Step 2_Revenue2'!$D32*((1-'Step 2_Revenue2'!$F32)^(S$3-'Step 2_Revenue2'!$H32))*'Step 2_Revenue2'!$E32*((1+'Step 2_Revenue2'!$G32)^(S$3-1))), 0)))</f>
        <v>0</v>
      </c>
      <c r="T10" s="54">
        <f>IF(T$3="","",IF(OR('Step 2_Revenue2'!$H32&gt;T$3,'Step 2_Revenue2'!$H32=""),0,IF('Step 2_Revenue2'!$I32+ 'Step 2_Revenue2'!$H32 - 1&gt;=T$3,('Step 2_Revenue2'!$D32*((1-'Step 2_Revenue2'!$F32)^(T$3-'Step 2_Revenue2'!$H32))*'Step 2_Revenue2'!$E32*((1+'Step 2_Revenue2'!$G32)^(T$3-1))), 0)))</f>
        <v>0</v>
      </c>
      <c r="U10" s="54">
        <f>IF(U$3="","",IF(OR('Step 2_Revenue2'!$H32&gt;U$3,'Step 2_Revenue2'!$H32=""),0,IF('Step 2_Revenue2'!$I32+ 'Step 2_Revenue2'!$H32 - 1&gt;=U$3,('Step 2_Revenue2'!$D32*((1-'Step 2_Revenue2'!$F32)^(U$3-'Step 2_Revenue2'!$H32))*'Step 2_Revenue2'!$E32*((1+'Step 2_Revenue2'!$G32)^(U$3-1))), 0)))</f>
        <v>0</v>
      </c>
      <c r="V10" s="54">
        <f>IF(V$3="","",IF(OR('Step 2_Revenue2'!$H32&gt;V$3,'Step 2_Revenue2'!$H32=""),0,IF('Step 2_Revenue2'!$I32+ 'Step 2_Revenue2'!$H32 - 1&gt;=V$3,('Step 2_Revenue2'!$D32*((1-'Step 2_Revenue2'!$F32)^(V$3-'Step 2_Revenue2'!$H32))*'Step 2_Revenue2'!$E32*((1+'Step 2_Revenue2'!$G32)^(V$3-1))), 0)))</f>
        <v>0</v>
      </c>
      <c r="W10" s="54">
        <f>IF(W$3="","",IF(OR('Step 2_Revenue2'!$H32&gt;W$3,'Step 2_Revenue2'!$H32=""),0,IF('Step 2_Revenue2'!$I32+ 'Step 2_Revenue2'!$H32 - 1&gt;=W$3,('Step 2_Revenue2'!$D32*((1-'Step 2_Revenue2'!$F32)^(W$3-'Step 2_Revenue2'!$H32))*'Step 2_Revenue2'!$E32*((1+'Step 2_Revenue2'!$G32)^(W$3-1))), 0)))</f>
        <v>0</v>
      </c>
      <c r="X10" s="54">
        <f>IF(X$3="","",IF(OR('Step 2_Revenue2'!$H32&gt;X$3,'Step 2_Revenue2'!$H32=""),0,IF('Step 2_Revenue2'!$I32+ 'Step 2_Revenue2'!$H32 - 1&gt;=X$3,('Step 2_Revenue2'!$D32*((1-'Step 2_Revenue2'!$F32)^(X$3-'Step 2_Revenue2'!$H32))*'Step 2_Revenue2'!$E32*((1+'Step 2_Revenue2'!$G32)^(X$3-1))), 0)))</f>
        <v>0</v>
      </c>
      <c r="Y10" s="54">
        <f>IF(Y$3="","",IF(OR('Step 2_Revenue2'!$H32&gt;Y$3,'Step 2_Revenue2'!$H32=""),0,IF('Step 2_Revenue2'!$I32+ 'Step 2_Revenue2'!$H32 - 1&gt;=Y$3,('Step 2_Revenue2'!$D32*((1-'Step 2_Revenue2'!$F32)^(Y$3-'Step 2_Revenue2'!$H32))*'Step 2_Revenue2'!$E32*((1+'Step 2_Revenue2'!$G32)^(Y$3-1))), 0)))</f>
        <v>0</v>
      </c>
      <c r="Z10" s="54">
        <f>IF(Z$3="","",IF(OR('Step 2_Revenue2'!$H32&gt;Z$3,'Step 2_Revenue2'!$H32=""),0,IF('Step 2_Revenue2'!$I32+ 'Step 2_Revenue2'!$H32 - 1&gt;=Z$3,('Step 2_Revenue2'!$D32*((1-'Step 2_Revenue2'!$F32)^(Z$3-'Step 2_Revenue2'!$H32))*'Step 2_Revenue2'!$E32*((1+'Step 2_Revenue2'!$G32)^(Z$3-1))), 0)))</f>
        <v>0</v>
      </c>
      <c r="AA10" s="54" t="str">
        <f>IF(AA$3="","",IF(OR('Step 2_Revenue2'!$H32&gt;AA$3,'Step 2_Revenue2'!$H32=""),0,IF('Step 2_Revenue2'!$I32+ 'Step 2_Revenue2'!$H32 - 1&gt;=AA$3,('Step 2_Revenue2'!$D32*((1-'Step 2_Revenue2'!$F32)^(AA$3-'Step 2_Revenue2'!$H32))*'Step 2_Revenue2'!$E32*((1+'Step 2_Revenue2'!$G32)^(AA$3-1))), 0)))</f>
        <v/>
      </c>
      <c r="AB10" s="54" t="str">
        <f>IF(AB$3="","",IF(OR('Step 2_Revenue2'!$H32&gt;AB$3,'Step 2_Revenue2'!$H32=""),0,IF('Step 2_Revenue2'!$I32+ 'Step 2_Revenue2'!$H32 - 1&gt;=AB$3,('Step 2_Revenue2'!$D32*((1-'Step 2_Revenue2'!$F32)^(AB$3-'Step 2_Revenue2'!$H32))*'Step 2_Revenue2'!$E32*((1+'Step 2_Revenue2'!$G32)^(AB$3-1))), 0)))</f>
        <v/>
      </c>
      <c r="AC10" s="54" t="str">
        <f>IF(AC$3="","",IF(OR('Step 2_Revenue2'!$H32&gt;AC$3,'Step 2_Revenue2'!$H32=""),0,IF('Step 2_Revenue2'!$I32+ 'Step 2_Revenue2'!$H32 - 1&gt;=AC$3,('Step 2_Revenue2'!$D32*((1-'Step 2_Revenue2'!$F32)^(AC$3-'Step 2_Revenue2'!$H32))*'Step 2_Revenue2'!$E32*((1+'Step 2_Revenue2'!$G32)^(AC$3-1))), 0)))</f>
        <v/>
      </c>
      <c r="AD10" s="54" t="str">
        <f>IF(AD$3="","",IF(OR('Step 2_Revenue2'!$H32&gt;AD$3,'Step 2_Revenue2'!$H32=""),0,IF('Step 2_Revenue2'!$I32+ 'Step 2_Revenue2'!$H32 - 1&gt;=AD$3,('Step 2_Revenue2'!$D32*((1-'Step 2_Revenue2'!$F32)^(AD$3-'Step 2_Revenue2'!$H32))*'Step 2_Revenue2'!$E32*((1+'Step 2_Revenue2'!$G32)^(AD$3-1))), 0)))</f>
        <v/>
      </c>
      <c r="AE10" s="54" t="str">
        <f>IF(AE$3="","",IF(OR('Step 2_Revenue2'!$H32&gt;AE$3,'Step 2_Revenue2'!$H32=""),0,IF('Step 2_Revenue2'!$I32+ 'Step 2_Revenue2'!$H32 - 1&gt;=AE$3,('Step 2_Revenue2'!$D32*((1-'Step 2_Revenue2'!$F32)^(AE$3-'Step 2_Revenue2'!$H32))*'Step 2_Revenue2'!$E32*((1+'Step 2_Revenue2'!$G32)^(AE$3-1))), 0)))</f>
        <v/>
      </c>
      <c r="AF10" s="54" t="str">
        <f>IF(AF$3="","",IF(OR('Step 2_Revenue2'!$H32&gt;AF$3,'Step 2_Revenue2'!$H32=""),0,IF('Step 2_Revenue2'!$I32+ 'Step 2_Revenue2'!$H32 - 1&gt;=AF$3,('Step 2_Revenue2'!$D32*((1-'Step 2_Revenue2'!$F32)^(AF$3-'Step 2_Revenue2'!$H32))*'Step 2_Revenue2'!$E32*((1+'Step 2_Revenue2'!$G32)^(AF$3-1))), 0)))</f>
        <v/>
      </c>
      <c r="AG10" s="54" t="str">
        <f>IF(AG$3="","",IF(OR('Step 2_Revenue2'!$H32&gt;AG$3,'Step 2_Revenue2'!$H32=""),0,IF('Step 2_Revenue2'!$I32+ 'Step 2_Revenue2'!$H32 - 1&gt;=AG$3,('Step 2_Revenue2'!$D32*((1-'Step 2_Revenue2'!$F32)^(AG$3-'Step 2_Revenue2'!$H32))*'Step 2_Revenue2'!$E32*((1+'Step 2_Revenue2'!$G32)^(AG$3-1))), 0)))</f>
        <v/>
      </c>
      <c r="AH10" s="54" t="str">
        <f>IF(AH$3="","",IF(OR('Step 2_Revenue2'!$H32&gt;AH$3,'Step 2_Revenue2'!$H32=""),0,IF('Step 2_Revenue2'!$I32+ 'Step 2_Revenue2'!$H32 - 1&gt;=AH$3,('Step 2_Revenue2'!$D32*((1-'Step 2_Revenue2'!$F32)^(AH$3-'Step 2_Revenue2'!$H32))*'Step 2_Revenue2'!$E32*((1+'Step 2_Revenue2'!$G32)^(AH$3-1))), 0)))</f>
        <v/>
      </c>
      <c r="AI10" s="54" t="str">
        <f>IF(AI$3="","",IF(OR('Step 2_Revenue2'!$H32&gt;AI$3,'Step 2_Revenue2'!$H32=""),0,IF('Step 2_Revenue2'!$I32+ 'Step 2_Revenue2'!$H32 - 1&gt;=AI$3,('Step 2_Revenue2'!$D32*((1-'Step 2_Revenue2'!$F32)^(AI$3-'Step 2_Revenue2'!$H32))*'Step 2_Revenue2'!$E32*((1+'Step 2_Revenue2'!$G32)^(AI$3-1))), 0)))</f>
        <v/>
      </c>
      <c r="AJ10" s="54" t="str">
        <f>IF(AJ$3="","",IF(OR('Step 2_Revenue2'!$H32&gt;AJ$3,'Step 2_Revenue2'!$H32=""),0,IF('Step 2_Revenue2'!$I32+ 'Step 2_Revenue2'!$H32 - 1&gt;=AJ$3,('Step 2_Revenue2'!$D32*((1-'Step 2_Revenue2'!$F32)^(AJ$3-'Step 2_Revenue2'!$H32))*'Step 2_Revenue2'!$E32*((1+'Step 2_Revenue2'!$G32)^(AJ$3-1))), 0)))</f>
        <v/>
      </c>
      <c r="AK10" s="54" t="str">
        <f>IF(AK$3="","",IF(OR('Step 2_Revenue2'!$H32&gt;AK$3,'Step 2_Revenue2'!$H32=""),0,IF('Step 2_Revenue2'!$I32+ 'Step 2_Revenue2'!$H32 - 1&gt;=AK$3,('Step 2_Revenue2'!$D32*((1-'Step 2_Revenue2'!$F32)^(AK$3-'Step 2_Revenue2'!$H32))*'Step 2_Revenue2'!$E32*((1+'Step 2_Revenue2'!$G32)^(AK$3-1))), 0)))</f>
        <v/>
      </c>
      <c r="AL10" s="54" t="str">
        <f>IF(AL$3="","",IF(OR('Step 2_Revenue2'!$H32&gt;AL$3,'Step 2_Revenue2'!$H32=""),0,IF('Step 2_Revenue2'!$I32+ 'Step 2_Revenue2'!$H32 - 1&gt;=AL$3,('Step 2_Revenue2'!$D32*((1-'Step 2_Revenue2'!$F32)^(AL$3-'Step 2_Revenue2'!$H32))*'Step 2_Revenue2'!$E32*((1+'Step 2_Revenue2'!$G32)^(AL$3-1))), 0)))</f>
        <v/>
      </c>
      <c r="AM10" s="54" t="str">
        <f>IF(AM$3="","",IF(OR('Step 2_Revenue2'!$H32&gt;AM$3,'Step 2_Revenue2'!$H32=""),0,IF('Step 2_Revenue2'!$I32+ 'Step 2_Revenue2'!$H32 - 1&gt;=AM$3,('Step 2_Revenue2'!$D32*((1-'Step 2_Revenue2'!$F32)^(AM$3-'Step 2_Revenue2'!$H32))*'Step 2_Revenue2'!$E32*((1+'Step 2_Revenue2'!$G32)^(AM$3-1))), 0)))</f>
        <v/>
      </c>
      <c r="AN10" s="54" t="str">
        <f>IF(AN$3="","",IF(OR('Step 2_Revenue2'!$H32&gt;AN$3,'Step 2_Revenue2'!$H32=""),0,IF('Step 2_Revenue2'!$I32+ 'Step 2_Revenue2'!$H32 - 1&gt;=AN$3,('Step 2_Revenue2'!$D32*((1-'Step 2_Revenue2'!$F32)^(AN$3-'Step 2_Revenue2'!$H32))*'Step 2_Revenue2'!$E32*((1+'Step 2_Revenue2'!$G32)^(AN$3-1))), 0)))</f>
        <v/>
      </c>
      <c r="AO10" s="54" t="str">
        <f>IF(AO$3="","",IF(OR('Step 2_Revenue2'!$H32&gt;AO$3,'Step 2_Revenue2'!$H32=""),0,IF('Step 2_Revenue2'!$I32+ 'Step 2_Revenue2'!$H32 - 1&gt;=AO$3,('Step 2_Revenue2'!$D32*((1-'Step 2_Revenue2'!$F32)^(AO$3-'Step 2_Revenue2'!$H32))*'Step 2_Revenue2'!$E32*((1+'Step 2_Revenue2'!$G32)^(AO$3-1))), 0)))</f>
        <v/>
      </c>
      <c r="AP10" s="54" t="str">
        <f>IF(AP$3="","",IF(OR('Step 2_Revenue2'!$H32&gt;AP$3,'Step 2_Revenue2'!$H32=""),0,IF('Step 2_Revenue2'!$I32+ 'Step 2_Revenue2'!$H32 - 1&gt;=AP$3,('Step 2_Revenue2'!$D32*((1-'Step 2_Revenue2'!$F32)^(AP$3-'Step 2_Revenue2'!$H32))*'Step 2_Revenue2'!$E32*((1+'Step 2_Revenue2'!$G32)^(AP$3-1))), 0)))</f>
        <v/>
      </c>
      <c r="AQ10" s="54" t="str">
        <f>IF(AQ$3="","",IF(OR('Step 2_Revenue2'!$H32&gt;AQ$3,'Step 2_Revenue2'!$H32=""),0,IF('Step 2_Revenue2'!$I32+ 'Step 2_Revenue2'!$H32 - 1&gt;=AQ$3,('Step 2_Revenue2'!$D32*((1-'Step 2_Revenue2'!$F32)^(AQ$3-'Step 2_Revenue2'!$H32))*'Step 2_Revenue2'!$E32*((1+'Step 2_Revenue2'!$G32)^(AQ$3-1))), 0)))</f>
        <v/>
      </c>
      <c r="AR10" s="54" t="str">
        <f>IF(AR$3="","",IF(OR('Step 2_Revenue2'!$H32&gt;AR$3,'Step 2_Revenue2'!$H32=""),0,IF('Step 2_Revenue2'!$I32+ 'Step 2_Revenue2'!$H32 - 1&gt;=AR$3,('Step 2_Revenue2'!$D32*((1-'Step 2_Revenue2'!$F32)^(AR$3-'Step 2_Revenue2'!$H32))*'Step 2_Revenue2'!$E32*((1+'Step 2_Revenue2'!$G32)^(AR$3-1))), 0)))</f>
        <v/>
      </c>
      <c r="AS10" s="54" t="str">
        <f>IF(AS$3="","",IF(OR('Step 2_Revenue2'!$H32&gt;AS$3,'Step 2_Revenue2'!$H32=""),0,IF('Step 2_Revenue2'!$I32+ 'Step 2_Revenue2'!$H32 - 1&gt;=AS$3,('Step 2_Revenue2'!$D32*((1-'Step 2_Revenue2'!$F32)^(AS$3-'Step 2_Revenue2'!$H32))*'Step 2_Revenue2'!$E32*((1+'Step 2_Revenue2'!$G32)^(AS$3-1))), 0)))</f>
        <v/>
      </c>
      <c r="AT10" s="54" t="str">
        <f>IF(AT$3="","",IF(OR('Step 2_Revenue2'!$H32&gt;AT$3,'Step 2_Revenue2'!$H32=""),0,IF('Step 2_Revenue2'!$I32+ 'Step 2_Revenue2'!$H32 - 1&gt;=AT$3,('Step 2_Revenue2'!$D32*((1-'Step 2_Revenue2'!$F32)^(AT$3-'Step 2_Revenue2'!$H32))*'Step 2_Revenue2'!$E32*((1+'Step 2_Revenue2'!$G32)^(AT$3-1))), 0)))</f>
        <v/>
      </c>
      <c r="AU10" s="54" t="str">
        <f>IF(AU$3="","",IF(OR('Step 2_Revenue2'!$H32&gt;AU$3,'Step 2_Revenue2'!$H32=""),0,IF('Step 2_Revenue2'!$I32+ 'Step 2_Revenue2'!$H32 - 1&gt;=AU$3,('Step 2_Revenue2'!$D32*((1-'Step 2_Revenue2'!$F32)^(AU$3-'Step 2_Revenue2'!$H32))*'Step 2_Revenue2'!$E32*((1+'Step 2_Revenue2'!$G32)^(AU$3-1))), 0)))</f>
        <v/>
      </c>
      <c r="AV10" s="54" t="str">
        <f>IF(AV$3="","",IF(OR('Step 2_Revenue2'!$H32&gt;AV$3,'Step 2_Revenue2'!$H32=""),0,IF('Step 2_Revenue2'!$I32+ 'Step 2_Revenue2'!$H32 - 1&gt;=AV$3,('Step 2_Revenue2'!$D32*((1-'Step 2_Revenue2'!$F32)^(AV$3-'Step 2_Revenue2'!$H32))*'Step 2_Revenue2'!$E32*((1+'Step 2_Revenue2'!$G32)^(AV$3-1))), 0)))</f>
        <v/>
      </c>
      <c r="AW10" s="54" t="str">
        <f>IF(AW$3="","",IF(OR('Step 2_Revenue2'!$H32&gt;AW$3,'Step 2_Revenue2'!$H32=""),0,IF('Step 2_Revenue2'!$I32+ 'Step 2_Revenue2'!$H32 - 1&gt;=AW$3,('Step 2_Revenue2'!$D32*((1-'Step 2_Revenue2'!$F32)^(AW$3-'Step 2_Revenue2'!$H32))*'Step 2_Revenue2'!$E32*((1+'Step 2_Revenue2'!$G32)^(AW$3-1))), 0)))</f>
        <v/>
      </c>
      <c r="AX10" s="54" t="str">
        <f>IF(AX$3="","",IF(OR('Step 2_Revenue2'!$H32&gt;AX$3,'Step 2_Revenue2'!$H32=""),0,IF('Step 2_Revenue2'!$I32+ 'Step 2_Revenue2'!$H32 - 1&gt;=AX$3,('Step 2_Revenue2'!$D32*((1-'Step 2_Revenue2'!$F32)^(AX$3-'Step 2_Revenue2'!$H32))*'Step 2_Revenue2'!$E32*((1+'Step 2_Revenue2'!$G32)^(AX$3-1))), 0)))</f>
        <v/>
      </c>
      <c r="AY10" s="54" t="str">
        <f>IF(AY$3="","",IF(OR('Step 2_Revenue2'!$H32&gt;AY$3,'Step 2_Revenue2'!$H32=""),0,IF('Step 2_Revenue2'!$I32+ 'Step 2_Revenue2'!$H32 - 1&gt;=AY$3,('Step 2_Revenue2'!$D32*((1-'Step 2_Revenue2'!$F32)^(AY$3-'Step 2_Revenue2'!$H32))*'Step 2_Revenue2'!$E32*((1+'Step 2_Revenue2'!$G32)^(AY$3-1))), 0)))</f>
        <v/>
      </c>
      <c r="AZ10" s="54" t="str">
        <f>IF(AZ$3="","",IF(OR('Step 2_Revenue2'!$H32&gt;AZ$3,'Step 2_Revenue2'!$H32=""),0,IF('Step 2_Revenue2'!$I32+ 'Step 2_Revenue2'!$H32 - 1&gt;=AZ$3,('Step 2_Revenue2'!$D32*((1-'Step 2_Revenue2'!$F32)^(AZ$3-'Step 2_Revenue2'!$H32))*'Step 2_Revenue2'!$E32*((1+'Step 2_Revenue2'!$G32)^(AZ$3-1))), 0)))</f>
        <v/>
      </c>
      <c r="BA10" s="54" t="str">
        <f>IF(BA$3="","",IF(OR('Step 2_Revenue2'!$H32&gt;BA$3,'Step 2_Revenue2'!$H32=""),0,IF('Step 2_Revenue2'!$I32+ 'Step 2_Revenue2'!$H32 - 1&gt;=BA$3,('Step 2_Revenue2'!$D32*((1-'Step 2_Revenue2'!$F32)^(BA$3-'Step 2_Revenue2'!$H32))*'Step 2_Revenue2'!$E32*((1+'Step 2_Revenue2'!$G32)^(BA$3-1))), 0)))</f>
        <v/>
      </c>
      <c r="BB10" s="54" t="str">
        <f>IF(BB$3="","",IF(OR('Step 2_Revenue2'!$H32&gt;BB$3,'Step 2_Revenue2'!$H32=""),0,IF('Step 2_Revenue2'!$I32+ 'Step 2_Revenue2'!$H32 - 1&gt;=BB$3,('Step 2_Revenue2'!$D32*((1-'Step 2_Revenue2'!$F32)^(BB$3-'Step 2_Revenue2'!$H32))*'Step 2_Revenue2'!$E32*((1+'Step 2_Revenue2'!$G32)^(BB$3-1))), 0)))</f>
        <v/>
      </c>
      <c r="BC10" s="54" t="str">
        <f>IF(BC$3="","",IF(OR('Step 2_Revenue2'!$H32&gt;BC$3,'Step 2_Revenue2'!$H32=""),0,IF('Step 2_Revenue2'!$I32+ 'Step 2_Revenue2'!$H32 - 1&gt;=BC$3,('Step 2_Revenue2'!$D32*((1-'Step 2_Revenue2'!$F32)^(BC$3-'Step 2_Revenue2'!$H32))*'Step 2_Revenue2'!$E32*((1+'Step 2_Revenue2'!$G32)^(BC$3-1))), 0)))</f>
        <v/>
      </c>
      <c r="BD10" s="54" t="str">
        <f>IF(BD$3="","",IF(OR('Step 2_Revenue2'!$H32&gt;BD$3,'Step 2_Revenue2'!$H32=""),0,IF('Step 2_Revenue2'!$I32+ 'Step 2_Revenue2'!$H32 - 1&gt;=BD$3,('Step 2_Revenue2'!$D32*((1-'Step 2_Revenue2'!$F32)^(BD$3-'Step 2_Revenue2'!$H32))*'Step 2_Revenue2'!$E32*((1+'Step 2_Revenue2'!$G32)^(BD$3-1))), 0)))</f>
        <v/>
      </c>
      <c r="BE10" s="54" t="str">
        <f>IF(BE$3="","",IF(OR('Step 2_Revenue2'!$H32&gt;BE$3,'Step 2_Revenue2'!$H32=""),0,IF('Step 2_Revenue2'!$I32+ 'Step 2_Revenue2'!$H32 - 1&gt;=BE$3,('Step 2_Revenue2'!$D32*((1-'Step 2_Revenue2'!$F32)^(BE$3-'Step 2_Revenue2'!$H32))*'Step 2_Revenue2'!$E32*((1+'Step 2_Revenue2'!$G32)^(BE$3-1))), 0)))</f>
        <v/>
      </c>
      <c r="BF10" s="54" t="str">
        <f>IF(BF$3="","",IF(OR('Step 2_Revenue2'!$H32&gt;BF$3,'Step 2_Revenue2'!$H32=""),0,IF('Step 2_Revenue2'!$I32+ 'Step 2_Revenue2'!$H32 - 1&gt;=BF$3,('Step 2_Revenue2'!$D32*((1-'Step 2_Revenue2'!$F32)^(BF$3-'Step 2_Revenue2'!$H32))*'Step 2_Revenue2'!$E32*((1+'Step 2_Revenue2'!$G32)^(BF$3-1))), 0)))</f>
        <v/>
      </c>
      <c r="BG10" s="54" t="str">
        <f>IF(BG$3="","",IF(OR('Step 2_Revenue2'!$H32&gt;BG$3,'Step 2_Revenue2'!$H32=""),0,IF('Step 2_Revenue2'!$I32+ 'Step 2_Revenue2'!$H32 - 1&gt;=BG$3,('Step 2_Revenue2'!$D32*((1-'Step 2_Revenue2'!$F32)^(BG$3-'Step 2_Revenue2'!$H32))*'Step 2_Revenue2'!$E32*((1+'Step 2_Revenue2'!$G32)^(BG$3-1))), 0)))</f>
        <v/>
      </c>
      <c r="BH10" s="54" t="str">
        <f>IF(BH$3="","",IF(OR('Step 2_Revenue2'!$H32&gt;BH$3,'Step 2_Revenue2'!$H32=""),0,IF('Step 2_Revenue2'!$I32+ 'Step 2_Revenue2'!$H32 - 1&gt;=BH$3,('Step 2_Revenue2'!$D32*((1-'Step 2_Revenue2'!$F32)^(BH$3-'Step 2_Revenue2'!$H32))*'Step 2_Revenue2'!$E32*((1+'Step 2_Revenue2'!$G32)^(BH$3-1))), 0)))</f>
        <v/>
      </c>
      <c r="BI10" s="54" t="str">
        <f>IF(BI$3="","",IF(OR('Step 2_Revenue2'!$H32&gt;BI$3,'Step 2_Revenue2'!$H32=""),0,IF('Step 2_Revenue2'!$I32+ 'Step 2_Revenue2'!$H32 - 1&gt;=BI$3,('Step 2_Revenue2'!$D32*((1-'Step 2_Revenue2'!$F32)^(BI$3-'Step 2_Revenue2'!$H32))*'Step 2_Revenue2'!$E32*((1+'Step 2_Revenue2'!$G32)^(BI$3-1))), 0)))</f>
        <v/>
      </c>
      <c r="BJ10" s="54" t="str">
        <f>IF(BJ$3="","",IF(OR('Step 2_Revenue2'!$H32&gt;BJ$3,'Step 2_Revenue2'!$H32=""),0,IF('Step 2_Revenue2'!$I32+ 'Step 2_Revenue2'!$H32 - 1&gt;=BJ$3,('Step 2_Revenue2'!$D32*((1-'Step 2_Revenue2'!$F32)^(BJ$3-'Step 2_Revenue2'!$H32))*'Step 2_Revenue2'!$E32*((1+'Step 2_Revenue2'!$G32)^(BJ$3-1))), 0)))</f>
        <v/>
      </c>
      <c r="BK10" s="54" t="str">
        <f>IF(BK$3="","",IF(OR('Step 2_Revenue2'!$H32&gt;BK$3,'Step 2_Revenue2'!$H32=""),0,IF('Step 2_Revenue2'!$I32+ 'Step 2_Revenue2'!$H32 - 1&gt;=BK$3,('Step 2_Revenue2'!$D32*((1-'Step 2_Revenue2'!$F32)^(BK$3-'Step 2_Revenue2'!$H32))*'Step 2_Revenue2'!$E32*((1+'Step 2_Revenue2'!$G32)^(BK$3-1))), 0)))</f>
        <v/>
      </c>
      <c r="BL10" s="54" t="str">
        <f>IF(BL$3="","",IF(OR('Step 2_Revenue2'!$H32&gt;BL$3,'Step 2_Revenue2'!$H32=""),0,IF('Step 2_Revenue2'!$I32+ 'Step 2_Revenue2'!$H32 - 1&gt;=BL$3,('Step 2_Revenue2'!$D32*((1-'Step 2_Revenue2'!$F32)^(BL$3-'Step 2_Revenue2'!$H32))*'Step 2_Revenue2'!$E32*((1+'Step 2_Revenue2'!$G32)^(BL$3-1))), 0)))</f>
        <v/>
      </c>
      <c r="BM10" s="54" t="str">
        <f>IF(BM$3="","",IF(OR('Step 2_Revenue2'!$H32&gt;BM$3,'Step 2_Revenue2'!$H32=""),0,IF('Step 2_Revenue2'!$I32+ 'Step 2_Revenue2'!$H32 - 1&gt;=BM$3,('Step 2_Revenue2'!$D32*((1-'Step 2_Revenue2'!$F32)^(BM$3-'Step 2_Revenue2'!$H32))*'Step 2_Revenue2'!$E32*((1+'Step 2_Revenue2'!$G32)^(BM$3-1))), 0)))</f>
        <v/>
      </c>
      <c r="BN10" s="54" t="str">
        <f>IF(BN$3="","",IF(OR('Step 2_Revenue2'!$H32&gt;BN$3,'Step 2_Revenue2'!$H32=""),0,IF('Step 2_Revenue2'!$I32+ 'Step 2_Revenue2'!$H32 - 1&gt;=BN$3,('Step 2_Revenue2'!$D32*((1-'Step 2_Revenue2'!$F32)^(BN$3-'Step 2_Revenue2'!$H32))*'Step 2_Revenue2'!$E32*((1+'Step 2_Revenue2'!$G32)^(BN$3-1))), 0)))</f>
        <v/>
      </c>
      <c r="BO10" s="54" t="str">
        <f>IF(BO$3="","",IF(OR('Step 2_Revenue2'!$H32&gt;BO$3,'Step 2_Revenue2'!$H32=""),0,IF('Step 2_Revenue2'!$I32+ 'Step 2_Revenue2'!$H32 - 1&gt;=BO$3,('Step 2_Revenue2'!$D32*((1-'Step 2_Revenue2'!$F32)^(BO$3-'Step 2_Revenue2'!$H32))*'Step 2_Revenue2'!$E32*((1+'Step 2_Revenue2'!$G32)^(BO$3-1))), 0)))</f>
        <v/>
      </c>
      <c r="BP10" s="54" t="str">
        <f>IF(BP$3="","",IF(OR('Step 2_Revenue2'!$H32&gt;BP$3,'Step 2_Revenue2'!$H32=""),0,IF('Step 2_Revenue2'!$I32+ 'Step 2_Revenue2'!$H32 - 1&gt;=BP$3,('Step 2_Revenue2'!$D32*((1-'Step 2_Revenue2'!$F32)^(BP$3-'Step 2_Revenue2'!$H32))*'Step 2_Revenue2'!$E32*((1+'Step 2_Revenue2'!$G32)^(BP$3-1))), 0)))</f>
        <v/>
      </c>
      <c r="BQ10" s="54" t="str">
        <f>IF(BQ$3="","",IF(OR('Step 2_Revenue2'!$H32&gt;BQ$3,'Step 2_Revenue2'!$H32=""),0,IF('Step 2_Revenue2'!$I32+ 'Step 2_Revenue2'!$H32 - 1&gt;=BQ$3,('Step 2_Revenue2'!$D32*((1-'Step 2_Revenue2'!$F32)^(BQ$3-'Step 2_Revenue2'!$H32))*'Step 2_Revenue2'!$E32*((1+'Step 2_Revenue2'!$G32)^(BQ$3-1))), 0)))</f>
        <v/>
      </c>
      <c r="BR10" s="54" t="str">
        <f>IF(BR$3="","",IF(OR('Step 2_Revenue2'!$H32&gt;BR$3,'Step 2_Revenue2'!$H32=""),0,IF('Step 2_Revenue2'!$I32+ 'Step 2_Revenue2'!$H32 - 1&gt;=BR$3,('Step 2_Revenue2'!$D32*((1-'Step 2_Revenue2'!$F32)^(BR$3-'Step 2_Revenue2'!$H32))*'Step 2_Revenue2'!$E32*((1+'Step 2_Revenue2'!$G32)^(BR$3-1))), 0)))</f>
        <v/>
      </c>
      <c r="BS10" s="54" t="str">
        <f>IF(BS$3="","",IF(OR('Step 2_Revenue2'!$H32&gt;BS$3,'Step 2_Revenue2'!$H32=""),0,IF('Step 2_Revenue2'!$I32+ 'Step 2_Revenue2'!$H32 - 1&gt;=BS$3,('Step 2_Revenue2'!$D32*((1-'Step 2_Revenue2'!$F32)^(BS$3-'Step 2_Revenue2'!$H32))*'Step 2_Revenue2'!$E32*((1+'Step 2_Revenue2'!$G32)^(BS$3-1))), 0)))</f>
        <v/>
      </c>
      <c r="BT10" s="54" t="str">
        <f>IF(BT$3="","",IF(OR('Step 2_Revenue2'!$H32&gt;BT$3,'Step 2_Revenue2'!$H32=""),0,IF('Step 2_Revenue2'!$I32+ 'Step 2_Revenue2'!$H32 - 1&gt;=BT$3,('Step 2_Revenue2'!$D32*((1-'Step 2_Revenue2'!$F32)^(BT$3-'Step 2_Revenue2'!$H32))*'Step 2_Revenue2'!$E32*((1+'Step 2_Revenue2'!$G32)^(BT$3-1))), 0)))</f>
        <v/>
      </c>
      <c r="BU10" s="54" t="str">
        <f>IF(BU$3="","",IF(OR('Step 2_Revenue2'!$H32&gt;BU$3,'Step 2_Revenue2'!$H32=""),0,IF('Step 2_Revenue2'!$I32+ 'Step 2_Revenue2'!$H32 - 1&gt;=BU$3,('Step 2_Revenue2'!$D32*((1-'Step 2_Revenue2'!$F32)^(BU$3-'Step 2_Revenue2'!$H32))*'Step 2_Revenue2'!$E32*((1+'Step 2_Revenue2'!$G32)^(BU$3-1))), 0)))</f>
        <v/>
      </c>
      <c r="BV10" s="54" t="str">
        <f>IF(BV$3="","",IF(OR('Step 2_Revenue2'!$H32&gt;BV$3,'Step 2_Revenue2'!$H32=""),0,IF('Step 2_Revenue2'!$I32+ 'Step 2_Revenue2'!$H32 - 1&gt;=BV$3,('Step 2_Revenue2'!$D32*((1-'Step 2_Revenue2'!$F32)^(BV$3-'Step 2_Revenue2'!$H32))*'Step 2_Revenue2'!$E32*((1+'Step 2_Revenue2'!$G32)^(BV$3-1))), 0)))</f>
        <v/>
      </c>
      <c r="BW10" s="54" t="str">
        <f>IF(BW$3="","",IF(OR('Step 2_Revenue2'!$H32&gt;BW$3,'Step 2_Revenue2'!$H32=""),0,IF('Step 2_Revenue2'!$I32+ 'Step 2_Revenue2'!$H32 - 1&gt;=BW$3,('Step 2_Revenue2'!$D32*((1-'Step 2_Revenue2'!$F32)^(BW$3-'Step 2_Revenue2'!$H32))*'Step 2_Revenue2'!$E32*((1+'Step 2_Revenue2'!$G32)^(BW$3-1))), 0)))</f>
        <v/>
      </c>
      <c r="BX10" s="54" t="str">
        <f>IF(BX$3="","",IF(OR('Step 2_Revenue2'!$H32&gt;BX$3,'Step 2_Revenue2'!$H32=""),0,IF('Step 2_Revenue2'!$I32+ 'Step 2_Revenue2'!$H32 - 1&gt;=BX$3,('Step 2_Revenue2'!$D32*((1-'Step 2_Revenue2'!$F32)^(BX$3-'Step 2_Revenue2'!$H32))*'Step 2_Revenue2'!$E32*((1+'Step 2_Revenue2'!$G32)^(BX$3-1))), 0)))</f>
        <v/>
      </c>
      <c r="BY10" s="54" t="str">
        <f>IF(BY$3="","",IF(OR('Step 2_Revenue2'!$H32&gt;BY$3,'Step 2_Revenue2'!$H32=""),0,IF('Step 2_Revenue2'!$I32+ 'Step 2_Revenue2'!$H32 - 1&gt;=BY$3,('Step 2_Revenue2'!$D32*((1-'Step 2_Revenue2'!$F32)^(BY$3-'Step 2_Revenue2'!$H32))*'Step 2_Revenue2'!$E32*((1+'Step 2_Revenue2'!$G32)^(BY$3-1))), 0)))</f>
        <v/>
      </c>
      <c r="BZ10" s="54" t="str">
        <f>IF(BZ$3="","",IF(OR('Step 2_Revenue2'!$H32&gt;BZ$3,'Step 2_Revenue2'!$H32=""),0,IF('Step 2_Revenue2'!$I32+ 'Step 2_Revenue2'!$H32 - 1&gt;=BZ$3,('Step 2_Revenue2'!$D32*((1-'Step 2_Revenue2'!$F32)^(BZ$3-'Step 2_Revenue2'!$H32))*'Step 2_Revenue2'!$E32*((1+'Step 2_Revenue2'!$G32)^(BZ$3-1))), 0)))</f>
        <v/>
      </c>
      <c r="CA10" s="54" t="str">
        <f>IF(CA$3="","",IF(OR('Step 2_Revenue2'!$H32&gt;CA$3,'Step 2_Revenue2'!$H32=""),0,IF('Step 2_Revenue2'!$I32+ 'Step 2_Revenue2'!$H32 - 1&gt;=CA$3,('Step 2_Revenue2'!$D32*((1-'Step 2_Revenue2'!$F32)^(CA$3-'Step 2_Revenue2'!$H32))*'Step 2_Revenue2'!$E32*((1+'Step 2_Revenue2'!$G32)^(CA$3-1))), 0)))</f>
        <v/>
      </c>
      <c r="CB10" s="54" t="str">
        <f>IF(CB$3="","",IF(OR('Step 2_Revenue2'!$H32&gt;CB$3,'Step 2_Revenue2'!$H32=""),0,IF('Step 2_Revenue2'!$I32+ 'Step 2_Revenue2'!$H32 - 1&gt;=CB$3,('Step 2_Revenue2'!$D32*((1-'Step 2_Revenue2'!$F32)^(CB$3-'Step 2_Revenue2'!$H32))*'Step 2_Revenue2'!$E32*((1+'Step 2_Revenue2'!$G32)^(CB$3-1))), 0)))</f>
        <v/>
      </c>
      <c r="CC10" s="54" t="str">
        <f>IF(CC$3="","",IF(OR('Step 2_Revenue2'!$H32&gt;CC$3,'Step 2_Revenue2'!$H32=""),0,IF('Step 2_Revenue2'!$I32+ 'Step 2_Revenue2'!$H32 - 1&gt;=CC$3,('Step 2_Revenue2'!$D32*((1-'Step 2_Revenue2'!$F32)^(CC$3-'Step 2_Revenue2'!$H32))*'Step 2_Revenue2'!$E32*((1+'Step 2_Revenue2'!$G32)^(CC$3-1))), 0)))</f>
        <v/>
      </c>
      <c r="CD10" s="54" t="str">
        <f>IF(CD$3="","",IF(OR('Step 2_Revenue2'!$H32&gt;CD$3,'Step 2_Revenue2'!$H32=""),0,IF('Step 2_Revenue2'!$I32+ 'Step 2_Revenue2'!$H32 - 1&gt;=CD$3,('Step 2_Revenue2'!$D32*((1-'Step 2_Revenue2'!$F32)^(CD$3-'Step 2_Revenue2'!$H32))*'Step 2_Revenue2'!$E32*((1+'Step 2_Revenue2'!$G32)^(CD$3-1))), 0)))</f>
        <v/>
      </c>
      <c r="CE10" s="54" t="str">
        <f>IF(CE$3="","",IF(OR('Step 2_Revenue2'!$H32&gt;CE$3,'Step 2_Revenue2'!$H32=""),0,IF('Step 2_Revenue2'!$I32+ 'Step 2_Revenue2'!$H32 - 1&gt;=CE$3,('Step 2_Revenue2'!$D32*((1-'Step 2_Revenue2'!$F32)^(CE$3-'Step 2_Revenue2'!$H32))*'Step 2_Revenue2'!$E32*((1+'Step 2_Revenue2'!$G32)^(CE$3-1))), 0)))</f>
        <v/>
      </c>
      <c r="CF10" s="54" t="str">
        <f>IF(CF$3="","",IF(OR('Step 2_Revenue2'!$H32&gt;CF$3,'Step 2_Revenue2'!$H32=""),0,IF('Step 2_Revenue2'!$I32+ 'Step 2_Revenue2'!$H32 - 1&gt;=CF$3,('Step 2_Revenue2'!$D32*((1-'Step 2_Revenue2'!$F32)^(CF$3-'Step 2_Revenue2'!$H32))*'Step 2_Revenue2'!$E32*((1+'Step 2_Revenue2'!$G32)^(CF$3-1))), 0)))</f>
        <v/>
      </c>
      <c r="CG10" s="54" t="str">
        <f>IF(CG$3="","",IF(OR('Step 2_Revenue2'!$H32&gt;CG$3,'Step 2_Revenue2'!$H32=""),0,IF('Step 2_Revenue2'!$I32+ 'Step 2_Revenue2'!$H32 - 1&gt;=CG$3,('Step 2_Revenue2'!$D32*((1-'Step 2_Revenue2'!$F32)^(CG$3-'Step 2_Revenue2'!$H32))*'Step 2_Revenue2'!$E32*((1+'Step 2_Revenue2'!$G32)^(CG$3-1))), 0)))</f>
        <v/>
      </c>
      <c r="CH10" s="54" t="str">
        <f>IF(CH$3="","",IF(OR('Step 2_Revenue2'!$H32&gt;CH$3,'Step 2_Revenue2'!$H32=""),0,IF('Step 2_Revenue2'!$I32+ 'Step 2_Revenue2'!$H32 - 1&gt;=CH$3,('Step 2_Revenue2'!$D32*((1-'Step 2_Revenue2'!$F32)^(CH$3-'Step 2_Revenue2'!$H32))*'Step 2_Revenue2'!$E32*((1+'Step 2_Revenue2'!$G32)^(CH$3-1))), 0)))</f>
        <v/>
      </c>
      <c r="CI10" s="54" t="str">
        <f>IF(CI$3="","",IF(OR('Step 2_Revenue2'!$H32&gt;CI$3,'Step 2_Revenue2'!$H32=""),0,IF('Step 2_Revenue2'!$I32+ 'Step 2_Revenue2'!$H32 - 1&gt;=CI$3,('Step 2_Revenue2'!$D32*((1-'Step 2_Revenue2'!$F32)^(CI$3-'Step 2_Revenue2'!$H32))*'Step 2_Revenue2'!$E32*((1+'Step 2_Revenue2'!$G32)^(CI$3-1))), 0)))</f>
        <v/>
      </c>
      <c r="CJ10" s="54" t="str">
        <f>IF(CJ$3="","",IF(OR('Step 2_Revenue2'!$H32&gt;CJ$3,'Step 2_Revenue2'!$H32=""),0,IF('Step 2_Revenue2'!$I32+ 'Step 2_Revenue2'!$H32 - 1&gt;=CJ$3,('Step 2_Revenue2'!$D32*((1-'Step 2_Revenue2'!$F32)^(CJ$3-'Step 2_Revenue2'!$H32))*'Step 2_Revenue2'!$E32*((1+'Step 2_Revenue2'!$G32)^(CJ$3-1))), 0)))</f>
        <v/>
      </c>
      <c r="CK10" s="54" t="str">
        <f>IF(CK$3="","",IF(OR('Step 2_Revenue2'!$H32&gt;CK$3,'Step 2_Revenue2'!$H32=""),0,IF('Step 2_Revenue2'!$I32+ 'Step 2_Revenue2'!$H32 - 1&gt;=CK$3,('Step 2_Revenue2'!$D32*((1-'Step 2_Revenue2'!$F32)^(CK$3-'Step 2_Revenue2'!$H32))*'Step 2_Revenue2'!$E32*((1+'Step 2_Revenue2'!$G32)^(CK$3-1))), 0)))</f>
        <v/>
      </c>
      <c r="CL10" s="54" t="str">
        <f>IF(CL$3="","",IF(OR('Step 2_Revenue2'!$H32&gt;CL$3,'Step 2_Revenue2'!$H32=""),0,IF('Step 2_Revenue2'!$I32+ 'Step 2_Revenue2'!$H32 - 1&gt;=CL$3,('Step 2_Revenue2'!$D32*((1-'Step 2_Revenue2'!$F32)^(CL$3-'Step 2_Revenue2'!$H32))*'Step 2_Revenue2'!$E32*((1+'Step 2_Revenue2'!$G32)^(CL$3-1))), 0)))</f>
        <v/>
      </c>
      <c r="CM10" s="54" t="str">
        <f>IF(CM$3="","",IF(OR('Step 2_Revenue2'!$H32&gt;CM$3,'Step 2_Revenue2'!$H32=""),0,IF('Step 2_Revenue2'!$I32+ 'Step 2_Revenue2'!$H32 - 1&gt;=CM$3,('Step 2_Revenue2'!$D32*((1-'Step 2_Revenue2'!$F32)^(CM$3-'Step 2_Revenue2'!$H32))*'Step 2_Revenue2'!$E32*((1+'Step 2_Revenue2'!$G32)^(CM$3-1))), 0)))</f>
        <v/>
      </c>
      <c r="CN10" s="54" t="str">
        <f>IF(CN$3="","",IF(OR('Step 2_Revenue2'!$H32&gt;CN$3,'Step 2_Revenue2'!$H32=""),0,IF('Step 2_Revenue2'!$I32+ 'Step 2_Revenue2'!$H32 - 1&gt;=CN$3,('Step 2_Revenue2'!$D32*((1-'Step 2_Revenue2'!$F32)^(CN$3-'Step 2_Revenue2'!$H32))*'Step 2_Revenue2'!$E32*((1+'Step 2_Revenue2'!$G32)^(CN$3-1))), 0)))</f>
        <v/>
      </c>
      <c r="CO10" s="54" t="str">
        <f>IF(CO$3="","",IF(OR('Step 2_Revenue2'!$H32&gt;CO$3,'Step 2_Revenue2'!$H32=""),0,IF('Step 2_Revenue2'!$I32+ 'Step 2_Revenue2'!$H32 - 1&gt;=CO$3,('Step 2_Revenue2'!$D32*((1-'Step 2_Revenue2'!$F32)^(CO$3-'Step 2_Revenue2'!$H32))*'Step 2_Revenue2'!$E32*((1+'Step 2_Revenue2'!$G32)^(CO$3-1))), 0)))</f>
        <v/>
      </c>
      <c r="CP10" s="54" t="str">
        <f>IF(CP$3="","",IF(OR('Step 2_Revenue2'!$H32&gt;CP$3,'Step 2_Revenue2'!$H32=""),0,IF('Step 2_Revenue2'!$I32+ 'Step 2_Revenue2'!$H32 - 1&gt;=CP$3,('Step 2_Revenue2'!$D32*((1-'Step 2_Revenue2'!$F32)^(CP$3-'Step 2_Revenue2'!$H32))*'Step 2_Revenue2'!$E32*((1+'Step 2_Revenue2'!$G32)^(CP$3-1))), 0)))</f>
        <v/>
      </c>
      <c r="CQ10" s="54" t="str">
        <f>IF(CQ$3="","",IF(OR('Step 2_Revenue2'!$H32&gt;CQ$3,'Step 2_Revenue2'!$H32=""),0,IF('Step 2_Revenue2'!$I32+ 'Step 2_Revenue2'!$H32 - 1&gt;=CQ$3,('Step 2_Revenue2'!$D32*((1-'Step 2_Revenue2'!$F32)^(CQ$3-'Step 2_Revenue2'!$H32))*'Step 2_Revenue2'!$E32*((1+'Step 2_Revenue2'!$G32)^(CQ$3-1))), 0)))</f>
        <v/>
      </c>
      <c r="CR10" s="54" t="str">
        <f>IF(CR$3="","",IF(OR('Step 2_Revenue2'!$H32&gt;CR$3,'Step 2_Revenue2'!$H32=""),0,IF('Step 2_Revenue2'!$I32+ 'Step 2_Revenue2'!$H32 - 1&gt;=CR$3,('Step 2_Revenue2'!$D32*((1-'Step 2_Revenue2'!$F32)^(CR$3-'Step 2_Revenue2'!$H32))*'Step 2_Revenue2'!$E32*((1+'Step 2_Revenue2'!$G32)^(CR$3-1))), 0)))</f>
        <v/>
      </c>
      <c r="CS10" s="54" t="str">
        <f>IF(CS$3="","",IF(OR('Step 2_Revenue2'!$H32&gt;CS$3,'Step 2_Revenue2'!$H32=""),0,IF('Step 2_Revenue2'!$I32+ 'Step 2_Revenue2'!$H32 - 1&gt;=CS$3,('Step 2_Revenue2'!$D32*((1-'Step 2_Revenue2'!$F32)^(CS$3-'Step 2_Revenue2'!$H32))*'Step 2_Revenue2'!$E32*((1+'Step 2_Revenue2'!$G32)^(CS$3-1))), 0)))</f>
        <v/>
      </c>
      <c r="CT10" s="54" t="str">
        <f>IF(CT$3="","",IF(OR('Step 2_Revenue2'!$H32&gt;CT$3,'Step 2_Revenue2'!$H32=""),0,IF('Step 2_Revenue2'!$I32+ 'Step 2_Revenue2'!$H32 - 1&gt;=CT$3,('Step 2_Revenue2'!$D32*((1-'Step 2_Revenue2'!$F32)^(CT$3-'Step 2_Revenue2'!$H32))*'Step 2_Revenue2'!$E32*((1+'Step 2_Revenue2'!$G32)^(CT$3-1))), 0)))</f>
        <v/>
      </c>
      <c r="CU10" s="54" t="str">
        <f>IF(CU$3="","",IF(OR('Step 2_Revenue2'!$H32&gt;CU$3,'Step 2_Revenue2'!$H32=""),0,IF('Step 2_Revenue2'!$I32+ 'Step 2_Revenue2'!$H32 - 1&gt;=CU$3,('Step 2_Revenue2'!$D32*((1-'Step 2_Revenue2'!$F32)^(CU$3-'Step 2_Revenue2'!$H32))*'Step 2_Revenue2'!$E32*((1+'Step 2_Revenue2'!$G32)^(CU$3-1))), 0)))</f>
        <v/>
      </c>
      <c r="CV10" s="54" t="str">
        <f>IF(CV$3="","",IF(OR('Step 2_Revenue2'!$H32&gt;CV$3,'Step 2_Revenue2'!$H32=""),0,IF('Step 2_Revenue2'!$I32+ 'Step 2_Revenue2'!$H32 - 1&gt;=CV$3,('Step 2_Revenue2'!$D32*((1-'Step 2_Revenue2'!$F32)^(CV$3-'Step 2_Revenue2'!$H32))*'Step 2_Revenue2'!$E32*((1+'Step 2_Revenue2'!$G32)^(CV$3-1))), 0)))</f>
        <v/>
      </c>
      <c r="CW10" s="54" t="str">
        <f>IF(CW$3="","",IF(OR('Step 2_Revenue2'!$H32&gt;CW$3,'Step 2_Revenue2'!$H32=""),0,IF('Step 2_Revenue2'!$I32+ 'Step 2_Revenue2'!$H32 - 1&gt;=CW$3,('Step 2_Revenue2'!$D32*((1-'Step 2_Revenue2'!$F32)^(CW$3-'Step 2_Revenue2'!$H32))*'Step 2_Revenue2'!$E32*((1+'Step 2_Revenue2'!$G32)^(CW$3-1))), 0)))</f>
        <v/>
      </c>
      <c r="CX10" s="54" t="str">
        <f>IF(CX$3="","",IF(OR('Step 2_Revenue2'!$H32&gt;CX$3,'Step 2_Revenue2'!$H32=""),0,IF('Step 2_Revenue2'!$I32+ 'Step 2_Revenue2'!$H32 - 1&gt;=CX$3,('Step 2_Revenue2'!$D32*((1-'Step 2_Revenue2'!$F32)^(CX$3-'Step 2_Revenue2'!$H32))*'Step 2_Revenue2'!$E32*((1+'Step 2_Revenue2'!$G32)^(CX$3-1))), 0)))</f>
        <v/>
      </c>
      <c r="CY10" s="54" t="str">
        <f>IF(CY$3="","",IF(OR('Step 2_Revenue2'!$H32&gt;CY$3,'Step 2_Revenue2'!$H32=""),0,IF('Step 2_Revenue2'!$I32+ 'Step 2_Revenue2'!$H32 - 1&gt;=CY$3,('Step 2_Revenue2'!$D32*((1-'Step 2_Revenue2'!$F32)^(CY$3-'Step 2_Revenue2'!$H32))*'Step 2_Revenue2'!$E32*((1+'Step 2_Revenue2'!$G32)^(CY$3-1))), 0)))</f>
        <v/>
      </c>
      <c r="CZ10" s="54" t="str">
        <f>IF(CZ$3="","",IF(OR('Step 2_Revenue2'!$H32&gt;CZ$3,'Step 2_Revenue2'!$H32=""),0,IF('Step 2_Revenue2'!$I32+ 'Step 2_Revenue2'!$H32 - 1&gt;=CZ$3,('Step 2_Revenue2'!$D32*((1-'Step 2_Revenue2'!$F32)^(CZ$3-'Step 2_Revenue2'!$H32))*'Step 2_Revenue2'!$E32*((1+'Step 2_Revenue2'!$G32)^(CZ$3-1))), 0)))</f>
        <v/>
      </c>
      <c r="DA10" s="54" t="str">
        <f>IF(DA$3="","",IF(OR('Step 2_Revenue2'!$H32&gt;DA$3,'Step 2_Revenue2'!$H32=""),0,IF('Step 2_Revenue2'!$I32+ 'Step 2_Revenue2'!$H32 - 1&gt;=DA$3,('Step 2_Revenue2'!$D32*((1-'Step 2_Revenue2'!$F32)^(DA$3-'Step 2_Revenue2'!$H32))*'Step 2_Revenue2'!$E32*((1+'Step 2_Revenue2'!$G32)^(DA$3-1))), 0)))</f>
        <v/>
      </c>
      <c r="DB10" s="54" t="str">
        <f>IF(DB$3="","",IF(OR('Step 2_Revenue2'!$H32&gt;DB$3,'Step 2_Revenue2'!$H32=""),0,IF('Step 2_Revenue2'!$I32+ 'Step 2_Revenue2'!$H32 - 1&gt;=DB$3,('Step 2_Revenue2'!$D32*((1-'Step 2_Revenue2'!$F32)^(DB$3-'Step 2_Revenue2'!$H32))*'Step 2_Revenue2'!$E32*((1+'Step 2_Revenue2'!$G32)^(DB$3-1))), 0)))</f>
        <v/>
      </c>
      <c r="DC10" s="7"/>
    </row>
    <row r="11" spans="1:107" s="6" customFormat="1" x14ac:dyDescent="0.25">
      <c r="A11" s="7">
        <f t="shared" si="0"/>
        <v>0</v>
      </c>
      <c r="B11" s="14" t="str">
        <f>IF('Step 2_Revenue2'!C33&gt;0,'Step 2_Revenue2'!B33,"")</f>
        <v/>
      </c>
      <c r="C11" s="14"/>
      <c r="D11" s="14" t="str">
        <f>IF('Step 2_Revenue2'!D33&gt;0,IF('Step 2_Revenue2'!H33+'Step 2_Revenue2'!I33&gt;'Step 1_Expenditure2'!$C$20,'Step 1_Expenditure2'!$C$20,'Step 2_Revenue2'!H33+'Step 2_Revenue2'!I33),"")</f>
        <v/>
      </c>
      <c r="E11" s="14" t="str">
        <f>IF('Step 2_Revenue2'!D33&gt;0,'Step 2_Revenue2'!C33,"")</f>
        <v/>
      </c>
      <c r="F11" s="54">
        <f>IF(F$3="","",IF(OR('Step 2_Revenue2'!$H33&gt;F$3,'Step 2_Revenue2'!$H33=""),0,IF('Step 2_Revenue2'!$I33+ 'Step 2_Revenue2'!$H33 - 1&gt;=F$3, ('Step 2_Revenue2'!$D33*((1-'Step 2_Revenue2'!$F33)^(F$3-'Step 2_Revenue2'!$H33))*'Step 2_Revenue2'!$E33*((1+'Step 2_Revenue2'!$G33)^(F$3))), 0)))</f>
        <v>0</v>
      </c>
      <c r="G11" s="54">
        <f>IF(G$3="","",IF(OR('Step 2_Revenue2'!$H33&gt;G$3,'Step 2_Revenue2'!$H33=""),0,IF('Step 2_Revenue2'!$I33+ 'Step 2_Revenue2'!$H33 - 1&gt;=G$3,('Step 2_Revenue2'!$D33*((1-'Step 2_Revenue2'!$F33)^(G$3-'Step 2_Revenue2'!$H33))*'Step 2_Revenue2'!$E33*((1+'Step 2_Revenue2'!$G33)^(G$3-1))), 0)))</f>
        <v>0</v>
      </c>
      <c r="H11" s="54">
        <f>IF(H$3="","",IF(OR('Step 2_Revenue2'!$H33&gt;H$3,'Step 2_Revenue2'!$H33=""),0,IF('Step 2_Revenue2'!$I33+ 'Step 2_Revenue2'!$H33 - 1&gt;=H$3,('Step 2_Revenue2'!$D33*((1-'Step 2_Revenue2'!$F33)^(H$3-'Step 2_Revenue2'!$H33))*'Step 2_Revenue2'!$E33*((1+'Step 2_Revenue2'!$G33)^(H$3-1))), 0)))</f>
        <v>0</v>
      </c>
      <c r="I11" s="54">
        <f>IF(I$3="","",IF(OR('Step 2_Revenue2'!$H33&gt;I$3,'Step 2_Revenue2'!$H33=""),0,IF('Step 2_Revenue2'!$I33+ 'Step 2_Revenue2'!$H33 - 1&gt;=I$3,('Step 2_Revenue2'!$D33*((1-'Step 2_Revenue2'!$F33)^(I$3-'Step 2_Revenue2'!$H33))*'Step 2_Revenue2'!$E33*((1+'Step 2_Revenue2'!$G33)^(I$3-1))), 0)))</f>
        <v>0</v>
      </c>
      <c r="J11" s="54">
        <f>IF(J$3="","",IF(OR('Step 2_Revenue2'!$H33&gt;J$3,'Step 2_Revenue2'!$H33=""),0,IF('Step 2_Revenue2'!$I33+ 'Step 2_Revenue2'!$H33 - 1&gt;=J$3,('Step 2_Revenue2'!$D33*((1-'Step 2_Revenue2'!$F33)^(J$3-'Step 2_Revenue2'!$H33))*'Step 2_Revenue2'!$E33*((1+'Step 2_Revenue2'!$G33)^(J$3-1))), 0)))</f>
        <v>0</v>
      </c>
      <c r="K11" s="54">
        <f>IF(K$3="","",IF(OR('Step 2_Revenue2'!$H33&gt;K$3,'Step 2_Revenue2'!$H33=""),0,IF('Step 2_Revenue2'!$I33+ 'Step 2_Revenue2'!$H33 - 1&gt;=K$3,('Step 2_Revenue2'!$D33*((1-'Step 2_Revenue2'!$F33)^(K$3-'Step 2_Revenue2'!$H33))*'Step 2_Revenue2'!$E33*((1+'Step 2_Revenue2'!$G33)^(K$3-1))), 0)))</f>
        <v>0</v>
      </c>
      <c r="L11" s="54">
        <f>IF(L$3="","",IF(OR('Step 2_Revenue2'!$H33&gt;L$3,'Step 2_Revenue2'!$H33=""),0,IF('Step 2_Revenue2'!$I33+ 'Step 2_Revenue2'!$H33 - 1&gt;=L$3,('Step 2_Revenue2'!$D33*((1-'Step 2_Revenue2'!$F33)^(L$3-'Step 2_Revenue2'!$H33))*'Step 2_Revenue2'!$E33*((1+'Step 2_Revenue2'!$G33)^(L$3-1))), 0)))</f>
        <v>0</v>
      </c>
      <c r="M11" s="54">
        <f>IF(M$3="","",IF(OR('Step 2_Revenue2'!$H33&gt;M$3,'Step 2_Revenue2'!$H33=""),0,IF('Step 2_Revenue2'!$I33+ 'Step 2_Revenue2'!$H33 - 1&gt;=M$3,('Step 2_Revenue2'!$D33*((1-'Step 2_Revenue2'!$F33)^(M$3-'Step 2_Revenue2'!$H33))*'Step 2_Revenue2'!$E33*((1+'Step 2_Revenue2'!$G33)^(M$3-1))), 0)))</f>
        <v>0</v>
      </c>
      <c r="N11" s="54">
        <f>IF(N$3="","",IF(OR('Step 2_Revenue2'!$H33&gt;N$3,'Step 2_Revenue2'!$H33=""),0,IF('Step 2_Revenue2'!$I33+ 'Step 2_Revenue2'!$H33 - 1&gt;=N$3,('Step 2_Revenue2'!$D33*((1-'Step 2_Revenue2'!$F33)^(N$3-'Step 2_Revenue2'!$H33))*'Step 2_Revenue2'!$E33*((1+'Step 2_Revenue2'!$G33)^(N$3-1))), 0)))</f>
        <v>0</v>
      </c>
      <c r="O11" s="54">
        <f>IF(O$3="","",IF(OR('Step 2_Revenue2'!$H33&gt;O$3,'Step 2_Revenue2'!$H33=""),0,IF('Step 2_Revenue2'!$I33+ 'Step 2_Revenue2'!$H33 - 1&gt;=O$3,('Step 2_Revenue2'!$D33*((1-'Step 2_Revenue2'!$F33)^(O$3-'Step 2_Revenue2'!$H33))*'Step 2_Revenue2'!$E33*((1+'Step 2_Revenue2'!$G33)^(O$3-1))), 0)))</f>
        <v>0</v>
      </c>
      <c r="P11" s="54">
        <f>IF(P$3="","",IF(OR('Step 2_Revenue2'!$H33&gt;P$3,'Step 2_Revenue2'!$H33=""),0,IF('Step 2_Revenue2'!$I33+ 'Step 2_Revenue2'!$H33 - 1&gt;=P$3,('Step 2_Revenue2'!$D33*((1-'Step 2_Revenue2'!$F33)^(P$3-'Step 2_Revenue2'!$H33))*'Step 2_Revenue2'!$E33*((1+'Step 2_Revenue2'!$G33)^(P$3-1))), 0)))</f>
        <v>0</v>
      </c>
      <c r="Q11" s="54">
        <f>IF(Q$3="","",IF(OR('Step 2_Revenue2'!$H33&gt;Q$3,'Step 2_Revenue2'!$H33=""),0,IF('Step 2_Revenue2'!$I33+ 'Step 2_Revenue2'!$H33 - 1&gt;=Q$3,('Step 2_Revenue2'!$D33*((1-'Step 2_Revenue2'!$F33)^(Q$3-'Step 2_Revenue2'!$H33))*'Step 2_Revenue2'!$E33*((1+'Step 2_Revenue2'!$G33)^(Q$3-1))), 0)))</f>
        <v>0</v>
      </c>
      <c r="R11" s="54">
        <f>IF(R$3="","",IF(OR('Step 2_Revenue2'!$H33&gt;R$3,'Step 2_Revenue2'!$H33=""),0,IF('Step 2_Revenue2'!$I33+ 'Step 2_Revenue2'!$H33 - 1&gt;=R$3,('Step 2_Revenue2'!$D33*((1-'Step 2_Revenue2'!$F33)^(R$3-'Step 2_Revenue2'!$H33))*'Step 2_Revenue2'!$E33*((1+'Step 2_Revenue2'!$G33)^(R$3-1))), 0)))</f>
        <v>0</v>
      </c>
      <c r="S11" s="54">
        <f>IF(S$3="","",IF(OR('Step 2_Revenue2'!$H33&gt;S$3,'Step 2_Revenue2'!$H33=""),0,IF('Step 2_Revenue2'!$I33+ 'Step 2_Revenue2'!$H33 - 1&gt;=S$3,('Step 2_Revenue2'!$D33*((1-'Step 2_Revenue2'!$F33)^(S$3-'Step 2_Revenue2'!$H33))*'Step 2_Revenue2'!$E33*((1+'Step 2_Revenue2'!$G33)^(S$3-1))), 0)))</f>
        <v>0</v>
      </c>
      <c r="T11" s="54">
        <f>IF(T$3="","",IF(OR('Step 2_Revenue2'!$H33&gt;T$3,'Step 2_Revenue2'!$H33=""),0,IF('Step 2_Revenue2'!$I33+ 'Step 2_Revenue2'!$H33 - 1&gt;=T$3,('Step 2_Revenue2'!$D33*((1-'Step 2_Revenue2'!$F33)^(T$3-'Step 2_Revenue2'!$H33))*'Step 2_Revenue2'!$E33*((1+'Step 2_Revenue2'!$G33)^(T$3-1))), 0)))</f>
        <v>0</v>
      </c>
      <c r="U11" s="54">
        <f>IF(U$3="","",IF(OR('Step 2_Revenue2'!$H33&gt;U$3,'Step 2_Revenue2'!$H33=""),0,IF('Step 2_Revenue2'!$I33+ 'Step 2_Revenue2'!$H33 - 1&gt;=U$3,('Step 2_Revenue2'!$D33*((1-'Step 2_Revenue2'!$F33)^(U$3-'Step 2_Revenue2'!$H33))*'Step 2_Revenue2'!$E33*((1+'Step 2_Revenue2'!$G33)^(U$3-1))), 0)))</f>
        <v>0</v>
      </c>
      <c r="V11" s="54">
        <f>IF(V$3="","",IF(OR('Step 2_Revenue2'!$H33&gt;V$3,'Step 2_Revenue2'!$H33=""),0,IF('Step 2_Revenue2'!$I33+ 'Step 2_Revenue2'!$H33 - 1&gt;=V$3,('Step 2_Revenue2'!$D33*((1-'Step 2_Revenue2'!$F33)^(V$3-'Step 2_Revenue2'!$H33))*'Step 2_Revenue2'!$E33*((1+'Step 2_Revenue2'!$G33)^(V$3-1))), 0)))</f>
        <v>0</v>
      </c>
      <c r="W11" s="54">
        <f>IF(W$3="","",IF(OR('Step 2_Revenue2'!$H33&gt;W$3,'Step 2_Revenue2'!$H33=""),0,IF('Step 2_Revenue2'!$I33+ 'Step 2_Revenue2'!$H33 - 1&gt;=W$3,('Step 2_Revenue2'!$D33*((1-'Step 2_Revenue2'!$F33)^(W$3-'Step 2_Revenue2'!$H33))*'Step 2_Revenue2'!$E33*((1+'Step 2_Revenue2'!$G33)^(W$3-1))), 0)))</f>
        <v>0</v>
      </c>
      <c r="X11" s="54">
        <f>IF(X$3="","",IF(OR('Step 2_Revenue2'!$H33&gt;X$3,'Step 2_Revenue2'!$H33=""),0,IF('Step 2_Revenue2'!$I33+ 'Step 2_Revenue2'!$H33 - 1&gt;=X$3,('Step 2_Revenue2'!$D33*((1-'Step 2_Revenue2'!$F33)^(X$3-'Step 2_Revenue2'!$H33))*'Step 2_Revenue2'!$E33*((1+'Step 2_Revenue2'!$G33)^(X$3-1))), 0)))</f>
        <v>0</v>
      </c>
      <c r="Y11" s="54">
        <f>IF(Y$3="","",IF(OR('Step 2_Revenue2'!$H33&gt;Y$3,'Step 2_Revenue2'!$H33=""),0,IF('Step 2_Revenue2'!$I33+ 'Step 2_Revenue2'!$H33 - 1&gt;=Y$3,('Step 2_Revenue2'!$D33*((1-'Step 2_Revenue2'!$F33)^(Y$3-'Step 2_Revenue2'!$H33))*'Step 2_Revenue2'!$E33*((1+'Step 2_Revenue2'!$G33)^(Y$3-1))), 0)))</f>
        <v>0</v>
      </c>
      <c r="Z11" s="54">
        <f>IF(Z$3="","",IF(OR('Step 2_Revenue2'!$H33&gt;Z$3,'Step 2_Revenue2'!$H33=""),0,IF('Step 2_Revenue2'!$I33+ 'Step 2_Revenue2'!$H33 - 1&gt;=Z$3,('Step 2_Revenue2'!$D33*((1-'Step 2_Revenue2'!$F33)^(Z$3-'Step 2_Revenue2'!$H33))*'Step 2_Revenue2'!$E33*((1+'Step 2_Revenue2'!$G33)^(Z$3-1))), 0)))</f>
        <v>0</v>
      </c>
      <c r="AA11" s="54" t="str">
        <f>IF(AA$3="","",IF(OR('Step 2_Revenue2'!$H33&gt;AA$3,'Step 2_Revenue2'!$H33=""),0,IF('Step 2_Revenue2'!$I33+ 'Step 2_Revenue2'!$H33 - 1&gt;=AA$3,('Step 2_Revenue2'!$D33*((1-'Step 2_Revenue2'!$F33)^(AA$3-'Step 2_Revenue2'!$H33))*'Step 2_Revenue2'!$E33*((1+'Step 2_Revenue2'!$G33)^(AA$3-1))), 0)))</f>
        <v/>
      </c>
      <c r="AB11" s="54" t="str">
        <f>IF(AB$3="","",IF(OR('Step 2_Revenue2'!$H33&gt;AB$3,'Step 2_Revenue2'!$H33=""),0,IF('Step 2_Revenue2'!$I33+ 'Step 2_Revenue2'!$H33 - 1&gt;=AB$3,('Step 2_Revenue2'!$D33*((1-'Step 2_Revenue2'!$F33)^(AB$3-'Step 2_Revenue2'!$H33))*'Step 2_Revenue2'!$E33*((1+'Step 2_Revenue2'!$G33)^(AB$3-1))), 0)))</f>
        <v/>
      </c>
      <c r="AC11" s="54" t="str">
        <f>IF(AC$3="","",IF(OR('Step 2_Revenue2'!$H33&gt;AC$3,'Step 2_Revenue2'!$H33=""),0,IF('Step 2_Revenue2'!$I33+ 'Step 2_Revenue2'!$H33 - 1&gt;=AC$3,('Step 2_Revenue2'!$D33*((1-'Step 2_Revenue2'!$F33)^(AC$3-'Step 2_Revenue2'!$H33))*'Step 2_Revenue2'!$E33*((1+'Step 2_Revenue2'!$G33)^(AC$3-1))), 0)))</f>
        <v/>
      </c>
      <c r="AD11" s="54" t="str">
        <f>IF(AD$3="","",IF(OR('Step 2_Revenue2'!$H33&gt;AD$3,'Step 2_Revenue2'!$H33=""),0,IF('Step 2_Revenue2'!$I33+ 'Step 2_Revenue2'!$H33 - 1&gt;=AD$3,('Step 2_Revenue2'!$D33*((1-'Step 2_Revenue2'!$F33)^(AD$3-'Step 2_Revenue2'!$H33))*'Step 2_Revenue2'!$E33*((1+'Step 2_Revenue2'!$G33)^(AD$3-1))), 0)))</f>
        <v/>
      </c>
      <c r="AE11" s="54" t="str">
        <f>IF(AE$3="","",IF(OR('Step 2_Revenue2'!$H33&gt;AE$3,'Step 2_Revenue2'!$H33=""),0,IF('Step 2_Revenue2'!$I33+ 'Step 2_Revenue2'!$H33 - 1&gt;=AE$3,('Step 2_Revenue2'!$D33*((1-'Step 2_Revenue2'!$F33)^(AE$3-'Step 2_Revenue2'!$H33))*'Step 2_Revenue2'!$E33*((1+'Step 2_Revenue2'!$G33)^(AE$3-1))), 0)))</f>
        <v/>
      </c>
      <c r="AF11" s="54" t="str">
        <f>IF(AF$3="","",IF(OR('Step 2_Revenue2'!$H33&gt;AF$3,'Step 2_Revenue2'!$H33=""),0,IF('Step 2_Revenue2'!$I33+ 'Step 2_Revenue2'!$H33 - 1&gt;=AF$3,('Step 2_Revenue2'!$D33*((1-'Step 2_Revenue2'!$F33)^(AF$3-'Step 2_Revenue2'!$H33))*'Step 2_Revenue2'!$E33*((1+'Step 2_Revenue2'!$G33)^(AF$3-1))), 0)))</f>
        <v/>
      </c>
      <c r="AG11" s="54" t="str">
        <f>IF(AG$3="","",IF(OR('Step 2_Revenue2'!$H33&gt;AG$3,'Step 2_Revenue2'!$H33=""),0,IF('Step 2_Revenue2'!$I33+ 'Step 2_Revenue2'!$H33 - 1&gt;=AG$3,('Step 2_Revenue2'!$D33*((1-'Step 2_Revenue2'!$F33)^(AG$3-'Step 2_Revenue2'!$H33))*'Step 2_Revenue2'!$E33*((1+'Step 2_Revenue2'!$G33)^(AG$3-1))), 0)))</f>
        <v/>
      </c>
      <c r="AH11" s="54" t="str">
        <f>IF(AH$3="","",IF(OR('Step 2_Revenue2'!$H33&gt;AH$3,'Step 2_Revenue2'!$H33=""),0,IF('Step 2_Revenue2'!$I33+ 'Step 2_Revenue2'!$H33 - 1&gt;=AH$3,('Step 2_Revenue2'!$D33*((1-'Step 2_Revenue2'!$F33)^(AH$3-'Step 2_Revenue2'!$H33))*'Step 2_Revenue2'!$E33*((1+'Step 2_Revenue2'!$G33)^(AH$3-1))), 0)))</f>
        <v/>
      </c>
      <c r="AI11" s="54" t="str">
        <f>IF(AI$3="","",IF(OR('Step 2_Revenue2'!$H33&gt;AI$3,'Step 2_Revenue2'!$H33=""),0,IF('Step 2_Revenue2'!$I33+ 'Step 2_Revenue2'!$H33 - 1&gt;=AI$3,('Step 2_Revenue2'!$D33*((1-'Step 2_Revenue2'!$F33)^(AI$3-'Step 2_Revenue2'!$H33))*'Step 2_Revenue2'!$E33*((1+'Step 2_Revenue2'!$G33)^(AI$3-1))), 0)))</f>
        <v/>
      </c>
      <c r="AJ11" s="54" t="str">
        <f>IF(AJ$3="","",IF(OR('Step 2_Revenue2'!$H33&gt;AJ$3,'Step 2_Revenue2'!$H33=""),0,IF('Step 2_Revenue2'!$I33+ 'Step 2_Revenue2'!$H33 - 1&gt;=AJ$3,('Step 2_Revenue2'!$D33*((1-'Step 2_Revenue2'!$F33)^(AJ$3-'Step 2_Revenue2'!$H33))*'Step 2_Revenue2'!$E33*((1+'Step 2_Revenue2'!$G33)^(AJ$3-1))), 0)))</f>
        <v/>
      </c>
      <c r="AK11" s="54" t="str">
        <f>IF(AK$3="","",IF(OR('Step 2_Revenue2'!$H33&gt;AK$3,'Step 2_Revenue2'!$H33=""),0,IF('Step 2_Revenue2'!$I33+ 'Step 2_Revenue2'!$H33 - 1&gt;=AK$3,('Step 2_Revenue2'!$D33*((1-'Step 2_Revenue2'!$F33)^(AK$3-'Step 2_Revenue2'!$H33))*'Step 2_Revenue2'!$E33*((1+'Step 2_Revenue2'!$G33)^(AK$3-1))), 0)))</f>
        <v/>
      </c>
      <c r="AL11" s="54" t="str">
        <f>IF(AL$3="","",IF(OR('Step 2_Revenue2'!$H33&gt;AL$3,'Step 2_Revenue2'!$H33=""),0,IF('Step 2_Revenue2'!$I33+ 'Step 2_Revenue2'!$H33 - 1&gt;=AL$3,('Step 2_Revenue2'!$D33*((1-'Step 2_Revenue2'!$F33)^(AL$3-'Step 2_Revenue2'!$H33))*'Step 2_Revenue2'!$E33*((1+'Step 2_Revenue2'!$G33)^(AL$3-1))), 0)))</f>
        <v/>
      </c>
      <c r="AM11" s="54" t="str">
        <f>IF(AM$3="","",IF(OR('Step 2_Revenue2'!$H33&gt;AM$3,'Step 2_Revenue2'!$H33=""),0,IF('Step 2_Revenue2'!$I33+ 'Step 2_Revenue2'!$H33 - 1&gt;=AM$3,('Step 2_Revenue2'!$D33*((1-'Step 2_Revenue2'!$F33)^(AM$3-'Step 2_Revenue2'!$H33))*'Step 2_Revenue2'!$E33*((1+'Step 2_Revenue2'!$G33)^(AM$3-1))), 0)))</f>
        <v/>
      </c>
      <c r="AN11" s="54" t="str">
        <f>IF(AN$3="","",IF(OR('Step 2_Revenue2'!$H33&gt;AN$3,'Step 2_Revenue2'!$H33=""),0,IF('Step 2_Revenue2'!$I33+ 'Step 2_Revenue2'!$H33 - 1&gt;=AN$3,('Step 2_Revenue2'!$D33*((1-'Step 2_Revenue2'!$F33)^(AN$3-'Step 2_Revenue2'!$H33))*'Step 2_Revenue2'!$E33*((1+'Step 2_Revenue2'!$G33)^(AN$3-1))), 0)))</f>
        <v/>
      </c>
      <c r="AO11" s="54" t="str">
        <f>IF(AO$3="","",IF(OR('Step 2_Revenue2'!$H33&gt;AO$3,'Step 2_Revenue2'!$H33=""),0,IF('Step 2_Revenue2'!$I33+ 'Step 2_Revenue2'!$H33 - 1&gt;=AO$3,('Step 2_Revenue2'!$D33*((1-'Step 2_Revenue2'!$F33)^(AO$3-'Step 2_Revenue2'!$H33))*'Step 2_Revenue2'!$E33*((1+'Step 2_Revenue2'!$G33)^(AO$3-1))), 0)))</f>
        <v/>
      </c>
      <c r="AP11" s="54" t="str">
        <f>IF(AP$3="","",IF(OR('Step 2_Revenue2'!$H33&gt;AP$3,'Step 2_Revenue2'!$H33=""),0,IF('Step 2_Revenue2'!$I33+ 'Step 2_Revenue2'!$H33 - 1&gt;=AP$3,('Step 2_Revenue2'!$D33*((1-'Step 2_Revenue2'!$F33)^(AP$3-'Step 2_Revenue2'!$H33))*'Step 2_Revenue2'!$E33*((1+'Step 2_Revenue2'!$G33)^(AP$3-1))), 0)))</f>
        <v/>
      </c>
      <c r="AQ11" s="54" t="str">
        <f>IF(AQ$3="","",IF(OR('Step 2_Revenue2'!$H33&gt;AQ$3,'Step 2_Revenue2'!$H33=""),0,IF('Step 2_Revenue2'!$I33+ 'Step 2_Revenue2'!$H33 - 1&gt;=AQ$3,('Step 2_Revenue2'!$D33*((1-'Step 2_Revenue2'!$F33)^(AQ$3-'Step 2_Revenue2'!$H33))*'Step 2_Revenue2'!$E33*((1+'Step 2_Revenue2'!$G33)^(AQ$3-1))), 0)))</f>
        <v/>
      </c>
      <c r="AR11" s="54" t="str">
        <f>IF(AR$3="","",IF(OR('Step 2_Revenue2'!$H33&gt;AR$3,'Step 2_Revenue2'!$H33=""),0,IF('Step 2_Revenue2'!$I33+ 'Step 2_Revenue2'!$H33 - 1&gt;=AR$3,('Step 2_Revenue2'!$D33*((1-'Step 2_Revenue2'!$F33)^(AR$3-'Step 2_Revenue2'!$H33))*'Step 2_Revenue2'!$E33*((1+'Step 2_Revenue2'!$G33)^(AR$3-1))), 0)))</f>
        <v/>
      </c>
      <c r="AS11" s="54" t="str">
        <f>IF(AS$3="","",IF(OR('Step 2_Revenue2'!$H33&gt;AS$3,'Step 2_Revenue2'!$H33=""),0,IF('Step 2_Revenue2'!$I33+ 'Step 2_Revenue2'!$H33 - 1&gt;=AS$3,('Step 2_Revenue2'!$D33*((1-'Step 2_Revenue2'!$F33)^(AS$3-'Step 2_Revenue2'!$H33))*'Step 2_Revenue2'!$E33*((1+'Step 2_Revenue2'!$G33)^(AS$3-1))), 0)))</f>
        <v/>
      </c>
      <c r="AT11" s="54" t="str">
        <f>IF(AT$3="","",IF(OR('Step 2_Revenue2'!$H33&gt;AT$3,'Step 2_Revenue2'!$H33=""),0,IF('Step 2_Revenue2'!$I33+ 'Step 2_Revenue2'!$H33 - 1&gt;=AT$3,('Step 2_Revenue2'!$D33*((1-'Step 2_Revenue2'!$F33)^(AT$3-'Step 2_Revenue2'!$H33))*'Step 2_Revenue2'!$E33*((1+'Step 2_Revenue2'!$G33)^(AT$3-1))), 0)))</f>
        <v/>
      </c>
      <c r="AU11" s="54" t="str">
        <f>IF(AU$3="","",IF(OR('Step 2_Revenue2'!$H33&gt;AU$3,'Step 2_Revenue2'!$H33=""),0,IF('Step 2_Revenue2'!$I33+ 'Step 2_Revenue2'!$H33 - 1&gt;=AU$3,('Step 2_Revenue2'!$D33*((1-'Step 2_Revenue2'!$F33)^(AU$3-'Step 2_Revenue2'!$H33))*'Step 2_Revenue2'!$E33*((1+'Step 2_Revenue2'!$G33)^(AU$3-1))), 0)))</f>
        <v/>
      </c>
      <c r="AV11" s="54" t="str">
        <f>IF(AV$3="","",IF(OR('Step 2_Revenue2'!$H33&gt;AV$3,'Step 2_Revenue2'!$H33=""),0,IF('Step 2_Revenue2'!$I33+ 'Step 2_Revenue2'!$H33 - 1&gt;=AV$3,('Step 2_Revenue2'!$D33*((1-'Step 2_Revenue2'!$F33)^(AV$3-'Step 2_Revenue2'!$H33))*'Step 2_Revenue2'!$E33*((1+'Step 2_Revenue2'!$G33)^(AV$3-1))), 0)))</f>
        <v/>
      </c>
      <c r="AW11" s="54" t="str">
        <f>IF(AW$3="","",IF(OR('Step 2_Revenue2'!$H33&gt;AW$3,'Step 2_Revenue2'!$H33=""),0,IF('Step 2_Revenue2'!$I33+ 'Step 2_Revenue2'!$H33 - 1&gt;=AW$3,('Step 2_Revenue2'!$D33*((1-'Step 2_Revenue2'!$F33)^(AW$3-'Step 2_Revenue2'!$H33))*'Step 2_Revenue2'!$E33*((1+'Step 2_Revenue2'!$G33)^(AW$3-1))), 0)))</f>
        <v/>
      </c>
      <c r="AX11" s="54" t="str">
        <f>IF(AX$3="","",IF(OR('Step 2_Revenue2'!$H33&gt;AX$3,'Step 2_Revenue2'!$H33=""),0,IF('Step 2_Revenue2'!$I33+ 'Step 2_Revenue2'!$H33 - 1&gt;=AX$3,('Step 2_Revenue2'!$D33*((1-'Step 2_Revenue2'!$F33)^(AX$3-'Step 2_Revenue2'!$H33))*'Step 2_Revenue2'!$E33*((1+'Step 2_Revenue2'!$G33)^(AX$3-1))), 0)))</f>
        <v/>
      </c>
      <c r="AY11" s="54" t="str">
        <f>IF(AY$3="","",IF(OR('Step 2_Revenue2'!$H33&gt;AY$3,'Step 2_Revenue2'!$H33=""),0,IF('Step 2_Revenue2'!$I33+ 'Step 2_Revenue2'!$H33 - 1&gt;=AY$3,('Step 2_Revenue2'!$D33*((1-'Step 2_Revenue2'!$F33)^(AY$3-'Step 2_Revenue2'!$H33))*'Step 2_Revenue2'!$E33*((1+'Step 2_Revenue2'!$G33)^(AY$3-1))), 0)))</f>
        <v/>
      </c>
      <c r="AZ11" s="54" t="str">
        <f>IF(AZ$3="","",IF(OR('Step 2_Revenue2'!$H33&gt;AZ$3,'Step 2_Revenue2'!$H33=""),0,IF('Step 2_Revenue2'!$I33+ 'Step 2_Revenue2'!$H33 - 1&gt;=AZ$3,('Step 2_Revenue2'!$D33*((1-'Step 2_Revenue2'!$F33)^(AZ$3-'Step 2_Revenue2'!$H33))*'Step 2_Revenue2'!$E33*((1+'Step 2_Revenue2'!$G33)^(AZ$3-1))), 0)))</f>
        <v/>
      </c>
      <c r="BA11" s="54" t="str">
        <f>IF(BA$3="","",IF(OR('Step 2_Revenue2'!$H33&gt;BA$3,'Step 2_Revenue2'!$H33=""),0,IF('Step 2_Revenue2'!$I33+ 'Step 2_Revenue2'!$H33 - 1&gt;=BA$3,('Step 2_Revenue2'!$D33*((1-'Step 2_Revenue2'!$F33)^(BA$3-'Step 2_Revenue2'!$H33))*'Step 2_Revenue2'!$E33*((1+'Step 2_Revenue2'!$G33)^(BA$3-1))), 0)))</f>
        <v/>
      </c>
      <c r="BB11" s="54" t="str">
        <f>IF(BB$3="","",IF(OR('Step 2_Revenue2'!$H33&gt;BB$3,'Step 2_Revenue2'!$H33=""),0,IF('Step 2_Revenue2'!$I33+ 'Step 2_Revenue2'!$H33 - 1&gt;=BB$3,('Step 2_Revenue2'!$D33*((1-'Step 2_Revenue2'!$F33)^(BB$3-'Step 2_Revenue2'!$H33))*'Step 2_Revenue2'!$E33*((1+'Step 2_Revenue2'!$G33)^(BB$3-1))), 0)))</f>
        <v/>
      </c>
      <c r="BC11" s="54" t="str">
        <f>IF(BC$3="","",IF(OR('Step 2_Revenue2'!$H33&gt;BC$3,'Step 2_Revenue2'!$H33=""),0,IF('Step 2_Revenue2'!$I33+ 'Step 2_Revenue2'!$H33 - 1&gt;=BC$3,('Step 2_Revenue2'!$D33*((1-'Step 2_Revenue2'!$F33)^(BC$3-'Step 2_Revenue2'!$H33))*'Step 2_Revenue2'!$E33*((1+'Step 2_Revenue2'!$G33)^(BC$3-1))), 0)))</f>
        <v/>
      </c>
      <c r="BD11" s="54" t="str">
        <f>IF(BD$3="","",IF(OR('Step 2_Revenue2'!$H33&gt;BD$3,'Step 2_Revenue2'!$H33=""),0,IF('Step 2_Revenue2'!$I33+ 'Step 2_Revenue2'!$H33 - 1&gt;=BD$3,('Step 2_Revenue2'!$D33*((1-'Step 2_Revenue2'!$F33)^(BD$3-'Step 2_Revenue2'!$H33))*'Step 2_Revenue2'!$E33*((1+'Step 2_Revenue2'!$G33)^(BD$3-1))), 0)))</f>
        <v/>
      </c>
      <c r="BE11" s="54" t="str">
        <f>IF(BE$3="","",IF(OR('Step 2_Revenue2'!$H33&gt;BE$3,'Step 2_Revenue2'!$H33=""),0,IF('Step 2_Revenue2'!$I33+ 'Step 2_Revenue2'!$H33 - 1&gt;=BE$3,('Step 2_Revenue2'!$D33*((1-'Step 2_Revenue2'!$F33)^(BE$3-'Step 2_Revenue2'!$H33))*'Step 2_Revenue2'!$E33*((1+'Step 2_Revenue2'!$G33)^(BE$3-1))), 0)))</f>
        <v/>
      </c>
      <c r="BF11" s="54" t="str">
        <f>IF(BF$3="","",IF(OR('Step 2_Revenue2'!$H33&gt;BF$3,'Step 2_Revenue2'!$H33=""),0,IF('Step 2_Revenue2'!$I33+ 'Step 2_Revenue2'!$H33 - 1&gt;=BF$3,('Step 2_Revenue2'!$D33*((1-'Step 2_Revenue2'!$F33)^(BF$3-'Step 2_Revenue2'!$H33))*'Step 2_Revenue2'!$E33*((1+'Step 2_Revenue2'!$G33)^(BF$3-1))), 0)))</f>
        <v/>
      </c>
      <c r="BG11" s="54" t="str">
        <f>IF(BG$3="","",IF(OR('Step 2_Revenue2'!$H33&gt;BG$3,'Step 2_Revenue2'!$H33=""),0,IF('Step 2_Revenue2'!$I33+ 'Step 2_Revenue2'!$H33 - 1&gt;=BG$3,('Step 2_Revenue2'!$D33*((1-'Step 2_Revenue2'!$F33)^(BG$3-'Step 2_Revenue2'!$H33))*'Step 2_Revenue2'!$E33*((1+'Step 2_Revenue2'!$G33)^(BG$3-1))), 0)))</f>
        <v/>
      </c>
      <c r="BH11" s="54" t="str">
        <f>IF(BH$3="","",IF(OR('Step 2_Revenue2'!$H33&gt;BH$3,'Step 2_Revenue2'!$H33=""),0,IF('Step 2_Revenue2'!$I33+ 'Step 2_Revenue2'!$H33 - 1&gt;=BH$3,('Step 2_Revenue2'!$D33*((1-'Step 2_Revenue2'!$F33)^(BH$3-'Step 2_Revenue2'!$H33))*'Step 2_Revenue2'!$E33*((1+'Step 2_Revenue2'!$G33)^(BH$3-1))), 0)))</f>
        <v/>
      </c>
      <c r="BI11" s="54" t="str">
        <f>IF(BI$3="","",IF(OR('Step 2_Revenue2'!$H33&gt;BI$3,'Step 2_Revenue2'!$H33=""),0,IF('Step 2_Revenue2'!$I33+ 'Step 2_Revenue2'!$H33 - 1&gt;=BI$3,('Step 2_Revenue2'!$D33*((1-'Step 2_Revenue2'!$F33)^(BI$3-'Step 2_Revenue2'!$H33))*'Step 2_Revenue2'!$E33*((1+'Step 2_Revenue2'!$G33)^(BI$3-1))), 0)))</f>
        <v/>
      </c>
      <c r="BJ11" s="54" t="str">
        <f>IF(BJ$3="","",IF(OR('Step 2_Revenue2'!$H33&gt;BJ$3,'Step 2_Revenue2'!$H33=""),0,IF('Step 2_Revenue2'!$I33+ 'Step 2_Revenue2'!$H33 - 1&gt;=BJ$3,('Step 2_Revenue2'!$D33*((1-'Step 2_Revenue2'!$F33)^(BJ$3-'Step 2_Revenue2'!$H33))*'Step 2_Revenue2'!$E33*((1+'Step 2_Revenue2'!$G33)^(BJ$3-1))), 0)))</f>
        <v/>
      </c>
      <c r="BK11" s="54" t="str">
        <f>IF(BK$3="","",IF(OR('Step 2_Revenue2'!$H33&gt;BK$3,'Step 2_Revenue2'!$H33=""),0,IF('Step 2_Revenue2'!$I33+ 'Step 2_Revenue2'!$H33 - 1&gt;=BK$3,('Step 2_Revenue2'!$D33*((1-'Step 2_Revenue2'!$F33)^(BK$3-'Step 2_Revenue2'!$H33))*'Step 2_Revenue2'!$E33*((1+'Step 2_Revenue2'!$G33)^(BK$3-1))), 0)))</f>
        <v/>
      </c>
      <c r="BL11" s="54" t="str">
        <f>IF(BL$3="","",IF(OR('Step 2_Revenue2'!$H33&gt;BL$3,'Step 2_Revenue2'!$H33=""),0,IF('Step 2_Revenue2'!$I33+ 'Step 2_Revenue2'!$H33 - 1&gt;=BL$3,('Step 2_Revenue2'!$D33*((1-'Step 2_Revenue2'!$F33)^(BL$3-'Step 2_Revenue2'!$H33))*'Step 2_Revenue2'!$E33*((1+'Step 2_Revenue2'!$G33)^(BL$3-1))), 0)))</f>
        <v/>
      </c>
      <c r="BM11" s="54" t="str">
        <f>IF(BM$3="","",IF(OR('Step 2_Revenue2'!$H33&gt;BM$3,'Step 2_Revenue2'!$H33=""),0,IF('Step 2_Revenue2'!$I33+ 'Step 2_Revenue2'!$H33 - 1&gt;=BM$3,('Step 2_Revenue2'!$D33*((1-'Step 2_Revenue2'!$F33)^(BM$3-'Step 2_Revenue2'!$H33))*'Step 2_Revenue2'!$E33*((1+'Step 2_Revenue2'!$G33)^(BM$3-1))), 0)))</f>
        <v/>
      </c>
      <c r="BN11" s="54" t="str">
        <f>IF(BN$3="","",IF(OR('Step 2_Revenue2'!$H33&gt;BN$3,'Step 2_Revenue2'!$H33=""),0,IF('Step 2_Revenue2'!$I33+ 'Step 2_Revenue2'!$H33 - 1&gt;=BN$3,('Step 2_Revenue2'!$D33*((1-'Step 2_Revenue2'!$F33)^(BN$3-'Step 2_Revenue2'!$H33))*'Step 2_Revenue2'!$E33*((1+'Step 2_Revenue2'!$G33)^(BN$3-1))), 0)))</f>
        <v/>
      </c>
      <c r="BO11" s="54" t="str">
        <f>IF(BO$3="","",IF(OR('Step 2_Revenue2'!$H33&gt;BO$3,'Step 2_Revenue2'!$H33=""),0,IF('Step 2_Revenue2'!$I33+ 'Step 2_Revenue2'!$H33 - 1&gt;=BO$3,('Step 2_Revenue2'!$D33*((1-'Step 2_Revenue2'!$F33)^(BO$3-'Step 2_Revenue2'!$H33))*'Step 2_Revenue2'!$E33*((1+'Step 2_Revenue2'!$G33)^(BO$3-1))), 0)))</f>
        <v/>
      </c>
      <c r="BP11" s="54" t="str">
        <f>IF(BP$3="","",IF(OR('Step 2_Revenue2'!$H33&gt;BP$3,'Step 2_Revenue2'!$H33=""),0,IF('Step 2_Revenue2'!$I33+ 'Step 2_Revenue2'!$H33 - 1&gt;=BP$3,('Step 2_Revenue2'!$D33*((1-'Step 2_Revenue2'!$F33)^(BP$3-'Step 2_Revenue2'!$H33))*'Step 2_Revenue2'!$E33*((1+'Step 2_Revenue2'!$G33)^(BP$3-1))), 0)))</f>
        <v/>
      </c>
      <c r="BQ11" s="54" t="str">
        <f>IF(BQ$3="","",IF(OR('Step 2_Revenue2'!$H33&gt;BQ$3,'Step 2_Revenue2'!$H33=""),0,IF('Step 2_Revenue2'!$I33+ 'Step 2_Revenue2'!$H33 - 1&gt;=BQ$3,('Step 2_Revenue2'!$D33*((1-'Step 2_Revenue2'!$F33)^(BQ$3-'Step 2_Revenue2'!$H33))*'Step 2_Revenue2'!$E33*((1+'Step 2_Revenue2'!$G33)^(BQ$3-1))), 0)))</f>
        <v/>
      </c>
      <c r="BR11" s="54" t="str">
        <f>IF(BR$3="","",IF(OR('Step 2_Revenue2'!$H33&gt;BR$3,'Step 2_Revenue2'!$H33=""),0,IF('Step 2_Revenue2'!$I33+ 'Step 2_Revenue2'!$H33 - 1&gt;=BR$3,('Step 2_Revenue2'!$D33*((1-'Step 2_Revenue2'!$F33)^(BR$3-'Step 2_Revenue2'!$H33))*'Step 2_Revenue2'!$E33*((1+'Step 2_Revenue2'!$G33)^(BR$3-1))), 0)))</f>
        <v/>
      </c>
      <c r="BS11" s="54" t="str">
        <f>IF(BS$3="","",IF(OR('Step 2_Revenue2'!$H33&gt;BS$3,'Step 2_Revenue2'!$H33=""),0,IF('Step 2_Revenue2'!$I33+ 'Step 2_Revenue2'!$H33 - 1&gt;=BS$3,('Step 2_Revenue2'!$D33*((1-'Step 2_Revenue2'!$F33)^(BS$3-'Step 2_Revenue2'!$H33))*'Step 2_Revenue2'!$E33*((1+'Step 2_Revenue2'!$G33)^(BS$3-1))), 0)))</f>
        <v/>
      </c>
      <c r="BT11" s="54" t="str">
        <f>IF(BT$3="","",IF(OR('Step 2_Revenue2'!$H33&gt;BT$3,'Step 2_Revenue2'!$H33=""),0,IF('Step 2_Revenue2'!$I33+ 'Step 2_Revenue2'!$H33 - 1&gt;=BT$3,('Step 2_Revenue2'!$D33*((1-'Step 2_Revenue2'!$F33)^(BT$3-'Step 2_Revenue2'!$H33))*'Step 2_Revenue2'!$E33*((1+'Step 2_Revenue2'!$G33)^(BT$3-1))), 0)))</f>
        <v/>
      </c>
      <c r="BU11" s="54" t="str">
        <f>IF(BU$3="","",IF(OR('Step 2_Revenue2'!$H33&gt;BU$3,'Step 2_Revenue2'!$H33=""),0,IF('Step 2_Revenue2'!$I33+ 'Step 2_Revenue2'!$H33 - 1&gt;=BU$3,('Step 2_Revenue2'!$D33*((1-'Step 2_Revenue2'!$F33)^(BU$3-'Step 2_Revenue2'!$H33))*'Step 2_Revenue2'!$E33*((1+'Step 2_Revenue2'!$G33)^(BU$3-1))), 0)))</f>
        <v/>
      </c>
      <c r="BV11" s="54" t="str">
        <f>IF(BV$3="","",IF(OR('Step 2_Revenue2'!$H33&gt;BV$3,'Step 2_Revenue2'!$H33=""),0,IF('Step 2_Revenue2'!$I33+ 'Step 2_Revenue2'!$H33 - 1&gt;=BV$3,('Step 2_Revenue2'!$D33*((1-'Step 2_Revenue2'!$F33)^(BV$3-'Step 2_Revenue2'!$H33))*'Step 2_Revenue2'!$E33*((1+'Step 2_Revenue2'!$G33)^(BV$3-1))), 0)))</f>
        <v/>
      </c>
      <c r="BW11" s="54" t="str">
        <f>IF(BW$3="","",IF(OR('Step 2_Revenue2'!$H33&gt;BW$3,'Step 2_Revenue2'!$H33=""),0,IF('Step 2_Revenue2'!$I33+ 'Step 2_Revenue2'!$H33 - 1&gt;=BW$3,('Step 2_Revenue2'!$D33*((1-'Step 2_Revenue2'!$F33)^(BW$3-'Step 2_Revenue2'!$H33))*'Step 2_Revenue2'!$E33*((1+'Step 2_Revenue2'!$G33)^(BW$3-1))), 0)))</f>
        <v/>
      </c>
      <c r="BX11" s="54" t="str">
        <f>IF(BX$3="","",IF(OR('Step 2_Revenue2'!$H33&gt;BX$3,'Step 2_Revenue2'!$H33=""),0,IF('Step 2_Revenue2'!$I33+ 'Step 2_Revenue2'!$H33 - 1&gt;=BX$3,('Step 2_Revenue2'!$D33*((1-'Step 2_Revenue2'!$F33)^(BX$3-'Step 2_Revenue2'!$H33))*'Step 2_Revenue2'!$E33*((1+'Step 2_Revenue2'!$G33)^(BX$3-1))), 0)))</f>
        <v/>
      </c>
      <c r="BY11" s="54" t="str">
        <f>IF(BY$3="","",IF(OR('Step 2_Revenue2'!$H33&gt;BY$3,'Step 2_Revenue2'!$H33=""),0,IF('Step 2_Revenue2'!$I33+ 'Step 2_Revenue2'!$H33 - 1&gt;=BY$3,('Step 2_Revenue2'!$D33*((1-'Step 2_Revenue2'!$F33)^(BY$3-'Step 2_Revenue2'!$H33))*'Step 2_Revenue2'!$E33*((1+'Step 2_Revenue2'!$G33)^(BY$3-1))), 0)))</f>
        <v/>
      </c>
      <c r="BZ11" s="54" t="str">
        <f>IF(BZ$3="","",IF(OR('Step 2_Revenue2'!$H33&gt;BZ$3,'Step 2_Revenue2'!$H33=""),0,IF('Step 2_Revenue2'!$I33+ 'Step 2_Revenue2'!$H33 - 1&gt;=BZ$3,('Step 2_Revenue2'!$D33*((1-'Step 2_Revenue2'!$F33)^(BZ$3-'Step 2_Revenue2'!$H33))*'Step 2_Revenue2'!$E33*((1+'Step 2_Revenue2'!$G33)^(BZ$3-1))), 0)))</f>
        <v/>
      </c>
      <c r="CA11" s="54" t="str">
        <f>IF(CA$3="","",IF(OR('Step 2_Revenue2'!$H33&gt;CA$3,'Step 2_Revenue2'!$H33=""),0,IF('Step 2_Revenue2'!$I33+ 'Step 2_Revenue2'!$H33 - 1&gt;=CA$3,('Step 2_Revenue2'!$D33*((1-'Step 2_Revenue2'!$F33)^(CA$3-'Step 2_Revenue2'!$H33))*'Step 2_Revenue2'!$E33*((1+'Step 2_Revenue2'!$G33)^(CA$3-1))), 0)))</f>
        <v/>
      </c>
      <c r="CB11" s="54" t="str">
        <f>IF(CB$3="","",IF(OR('Step 2_Revenue2'!$H33&gt;CB$3,'Step 2_Revenue2'!$H33=""),0,IF('Step 2_Revenue2'!$I33+ 'Step 2_Revenue2'!$H33 - 1&gt;=CB$3,('Step 2_Revenue2'!$D33*((1-'Step 2_Revenue2'!$F33)^(CB$3-'Step 2_Revenue2'!$H33))*'Step 2_Revenue2'!$E33*((1+'Step 2_Revenue2'!$G33)^(CB$3-1))), 0)))</f>
        <v/>
      </c>
      <c r="CC11" s="54" t="str">
        <f>IF(CC$3="","",IF(OR('Step 2_Revenue2'!$H33&gt;CC$3,'Step 2_Revenue2'!$H33=""),0,IF('Step 2_Revenue2'!$I33+ 'Step 2_Revenue2'!$H33 - 1&gt;=CC$3,('Step 2_Revenue2'!$D33*((1-'Step 2_Revenue2'!$F33)^(CC$3-'Step 2_Revenue2'!$H33))*'Step 2_Revenue2'!$E33*((1+'Step 2_Revenue2'!$G33)^(CC$3-1))), 0)))</f>
        <v/>
      </c>
      <c r="CD11" s="54" t="str">
        <f>IF(CD$3="","",IF(OR('Step 2_Revenue2'!$H33&gt;CD$3,'Step 2_Revenue2'!$H33=""),0,IF('Step 2_Revenue2'!$I33+ 'Step 2_Revenue2'!$H33 - 1&gt;=CD$3,('Step 2_Revenue2'!$D33*((1-'Step 2_Revenue2'!$F33)^(CD$3-'Step 2_Revenue2'!$H33))*'Step 2_Revenue2'!$E33*((1+'Step 2_Revenue2'!$G33)^(CD$3-1))), 0)))</f>
        <v/>
      </c>
      <c r="CE11" s="54" t="str">
        <f>IF(CE$3="","",IF(OR('Step 2_Revenue2'!$H33&gt;CE$3,'Step 2_Revenue2'!$H33=""),0,IF('Step 2_Revenue2'!$I33+ 'Step 2_Revenue2'!$H33 - 1&gt;=CE$3,('Step 2_Revenue2'!$D33*((1-'Step 2_Revenue2'!$F33)^(CE$3-'Step 2_Revenue2'!$H33))*'Step 2_Revenue2'!$E33*((1+'Step 2_Revenue2'!$G33)^(CE$3-1))), 0)))</f>
        <v/>
      </c>
      <c r="CF11" s="54" t="str">
        <f>IF(CF$3="","",IF(OR('Step 2_Revenue2'!$H33&gt;CF$3,'Step 2_Revenue2'!$H33=""),0,IF('Step 2_Revenue2'!$I33+ 'Step 2_Revenue2'!$H33 - 1&gt;=CF$3,('Step 2_Revenue2'!$D33*((1-'Step 2_Revenue2'!$F33)^(CF$3-'Step 2_Revenue2'!$H33))*'Step 2_Revenue2'!$E33*((1+'Step 2_Revenue2'!$G33)^(CF$3-1))), 0)))</f>
        <v/>
      </c>
      <c r="CG11" s="54" t="str">
        <f>IF(CG$3="","",IF(OR('Step 2_Revenue2'!$H33&gt;CG$3,'Step 2_Revenue2'!$H33=""),0,IF('Step 2_Revenue2'!$I33+ 'Step 2_Revenue2'!$H33 - 1&gt;=CG$3,('Step 2_Revenue2'!$D33*((1-'Step 2_Revenue2'!$F33)^(CG$3-'Step 2_Revenue2'!$H33))*'Step 2_Revenue2'!$E33*((1+'Step 2_Revenue2'!$G33)^(CG$3-1))), 0)))</f>
        <v/>
      </c>
      <c r="CH11" s="54" t="str">
        <f>IF(CH$3="","",IF(OR('Step 2_Revenue2'!$H33&gt;CH$3,'Step 2_Revenue2'!$H33=""),0,IF('Step 2_Revenue2'!$I33+ 'Step 2_Revenue2'!$H33 - 1&gt;=CH$3,('Step 2_Revenue2'!$D33*((1-'Step 2_Revenue2'!$F33)^(CH$3-'Step 2_Revenue2'!$H33))*'Step 2_Revenue2'!$E33*((1+'Step 2_Revenue2'!$G33)^(CH$3-1))), 0)))</f>
        <v/>
      </c>
      <c r="CI11" s="54" t="str">
        <f>IF(CI$3="","",IF(OR('Step 2_Revenue2'!$H33&gt;CI$3,'Step 2_Revenue2'!$H33=""),0,IF('Step 2_Revenue2'!$I33+ 'Step 2_Revenue2'!$H33 - 1&gt;=CI$3,('Step 2_Revenue2'!$D33*((1-'Step 2_Revenue2'!$F33)^(CI$3-'Step 2_Revenue2'!$H33))*'Step 2_Revenue2'!$E33*((1+'Step 2_Revenue2'!$G33)^(CI$3-1))), 0)))</f>
        <v/>
      </c>
      <c r="CJ11" s="54" t="str">
        <f>IF(CJ$3="","",IF(OR('Step 2_Revenue2'!$H33&gt;CJ$3,'Step 2_Revenue2'!$H33=""),0,IF('Step 2_Revenue2'!$I33+ 'Step 2_Revenue2'!$H33 - 1&gt;=CJ$3,('Step 2_Revenue2'!$D33*((1-'Step 2_Revenue2'!$F33)^(CJ$3-'Step 2_Revenue2'!$H33))*'Step 2_Revenue2'!$E33*((1+'Step 2_Revenue2'!$G33)^(CJ$3-1))), 0)))</f>
        <v/>
      </c>
      <c r="CK11" s="54" t="str">
        <f>IF(CK$3="","",IF(OR('Step 2_Revenue2'!$H33&gt;CK$3,'Step 2_Revenue2'!$H33=""),0,IF('Step 2_Revenue2'!$I33+ 'Step 2_Revenue2'!$H33 - 1&gt;=CK$3,('Step 2_Revenue2'!$D33*((1-'Step 2_Revenue2'!$F33)^(CK$3-'Step 2_Revenue2'!$H33))*'Step 2_Revenue2'!$E33*((1+'Step 2_Revenue2'!$G33)^(CK$3-1))), 0)))</f>
        <v/>
      </c>
      <c r="CL11" s="54" t="str">
        <f>IF(CL$3="","",IF(OR('Step 2_Revenue2'!$H33&gt;CL$3,'Step 2_Revenue2'!$H33=""),0,IF('Step 2_Revenue2'!$I33+ 'Step 2_Revenue2'!$H33 - 1&gt;=CL$3,('Step 2_Revenue2'!$D33*((1-'Step 2_Revenue2'!$F33)^(CL$3-'Step 2_Revenue2'!$H33))*'Step 2_Revenue2'!$E33*((1+'Step 2_Revenue2'!$G33)^(CL$3-1))), 0)))</f>
        <v/>
      </c>
      <c r="CM11" s="54" t="str">
        <f>IF(CM$3="","",IF(OR('Step 2_Revenue2'!$H33&gt;CM$3,'Step 2_Revenue2'!$H33=""),0,IF('Step 2_Revenue2'!$I33+ 'Step 2_Revenue2'!$H33 - 1&gt;=CM$3,('Step 2_Revenue2'!$D33*((1-'Step 2_Revenue2'!$F33)^(CM$3-'Step 2_Revenue2'!$H33))*'Step 2_Revenue2'!$E33*((1+'Step 2_Revenue2'!$G33)^(CM$3-1))), 0)))</f>
        <v/>
      </c>
      <c r="CN11" s="54" t="str">
        <f>IF(CN$3="","",IF(OR('Step 2_Revenue2'!$H33&gt;CN$3,'Step 2_Revenue2'!$H33=""),0,IF('Step 2_Revenue2'!$I33+ 'Step 2_Revenue2'!$H33 - 1&gt;=CN$3,('Step 2_Revenue2'!$D33*((1-'Step 2_Revenue2'!$F33)^(CN$3-'Step 2_Revenue2'!$H33))*'Step 2_Revenue2'!$E33*((1+'Step 2_Revenue2'!$G33)^(CN$3-1))), 0)))</f>
        <v/>
      </c>
      <c r="CO11" s="54" t="str">
        <f>IF(CO$3="","",IF(OR('Step 2_Revenue2'!$H33&gt;CO$3,'Step 2_Revenue2'!$H33=""),0,IF('Step 2_Revenue2'!$I33+ 'Step 2_Revenue2'!$H33 - 1&gt;=CO$3,('Step 2_Revenue2'!$D33*((1-'Step 2_Revenue2'!$F33)^(CO$3-'Step 2_Revenue2'!$H33))*'Step 2_Revenue2'!$E33*((1+'Step 2_Revenue2'!$G33)^(CO$3-1))), 0)))</f>
        <v/>
      </c>
      <c r="CP11" s="54" t="str">
        <f>IF(CP$3="","",IF(OR('Step 2_Revenue2'!$H33&gt;CP$3,'Step 2_Revenue2'!$H33=""),0,IF('Step 2_Revenue2'!$I33+ 'Step 2_Revenue2'!$H33 - 1&gt;=CP$3,('Step 2_Revenue2'!$D33*((1-'Step 2_Revenue2'!$F33)^(CP$3-'Step 2_Revenue2'!$H33))*'Step 2_Revenue2'!$E33*((1+'Step 2_Revenue2'!$G33)^(CP$3-1))), 0)))</f>
        <v/>
      </c>
      <c r="CQ11" s="54" t="str">
        <f>IF(CQ$3="","",IF(OR('Step 2_Revenue2'!$H33&gt;CQ$3,'Step 2_Revenue2'!$H33=""),0,IF('Step 2_Revenue2'!$I33+ 'Step 2_Revenue2'!$H33 - 1&gt;=CQ$3,('Step 2_Revenue2'!$D33*((1-'Step 2_Revenue2'!$F33)^(CQ$3-'Step 2_Revenue2'!$H33))*'Step 2_Revenue2'!$E33*((1+'Step 2_Revenue2'!$G33)^(CQ$3-1))), 0)))</f>
        <v/>
      </c>
      <c r="CR11" s="54" t="str">
        <f>IF(CR$3="","",IF(OR('Step 2_Revenue2'!$H33&gt;CR$3,'Step 2_Revenue2'!$H33=""),0,IF('Step 2_Revenue2'!$I33+ 'Step 2_Revenue2'!$H33 - 1&gt;=CR$3,('Step 2_Revenue2'!$D33*((1-'Step 2_Revenue2'!$F33)^(CR$3-'Step 2_Revenue2'!$H33))*'Step 2_Revenue2'!$E33*((1+'Step 2_Revenue2'!$G33)^(CR$3-1))), 0)))</f>
        <v/>
      </c>
      <c r="CS11" s="54" t="str">
        <f>IF(CS$3="","",IF(OR('Step 2_Revenue2'!$H33&gt;CS$3,'Step 2_Revenue2'!$H33=""),0,IF('Step 2_Revenue2'!$I33+ 'Step 2_Revenue2'!$H33 - 1&gt;=CS$3,('Step 2_Revenue2'!$D33*((1-'Step 2_Revenue2'!$F33)^(CS$3-'Step 2_Revenue2'!$H33))*'Step 2_Revenue2'!$E33*((1+'Step 2_Revenue2'!$G33)^(CS$3-1))), 0)))</f>
        <v/>
      </c>
      <c r="CT11" s="54" t="str">
        <f>IF(CT$3="","",IF(OR('Step 2_Revenue2'!$H33&gt;CT$3,'Step 2_Revenue2'!$H33=""),0,IF('Step 2_Revenue2'!$I33+ 'Step 2_Revenue2'!$H33 - 1&gt;=CT$3,('Step 2_Revenue2'!$D33*((1-'Step 2_Revenue2'!$F33)^(CT$3-'Step 2_Revenue2'!$H33))*'Step 2_Revenue2'!$E33*((1+'Step 2_Revenue2'!$G33)^(CT$3-1))), 0)))</f>
        <v/>
      </c>
      <c r="CU11" s="54" t="str">
        <f>IF(CU$3="","",IF(OR('Step 2_Revenue2'!$H33&gt;CU$3,'Step 2_Revenue2'!$H33=""),0,IF('Step 2_Revenue2'!$I33+ 'Step 2_Revenue2'!$H33 - 1&gt;=CU$3,('Step 2_Revenue2'!$D33*((1-'Step 2_Revenue2'!$F33)^(CU$3-'Step 2_Revenue2'!$H33))*'Step 2_Revenue2'!$E33*((1+'Step 2_Revenue2'!$G33)^(CU$3-1))), 0)))</f>
        <v/>
      </c>
      <c r="CV11" s="54" t="str">
        <f>IF(CV$3="","",IF(OR('Step 2_Revenue2'!$H33&gt;CV$3,'Step 2_Revenue2'!$H33=""),0,IF('Step 2_Revenue2'!$I33+ 'Step 2_Revenue2'!$H33 - 1&gt;=CV$3,('Step 2_Revenue2'!$D33*((1-'Step 2_Revenue2'!$F33)^(CV$3-'Step 2_Revenue2'!$H33))*'Step 2_Revenue2'!$E33*((1+'Step 2_Revenue2'!$G33)^(CV$3-1))), 0)))</f>
        <v/>
      </c>
      <c r="CW11" s="54" t="str">
        <f>IF(CW$3="","",IF(OR('Step 2_Revenue2'!$H33&gt;CW$3,'Step 2_Revenue2'!$H33=""),0,IF('Step 2_Revenue2'!$I33+ 'Step 2_Revenue2'!$H33 - 1&gt;=CW$3,('Step 2_Revenue2'!$D33*((1-'Step 2_Revenue2'!$F33)^(CW$3-'Step 2_Revenue2'!$H33))*'Step 2_Revenue2'!$E33*((1+'Step 2_Revenue2'!$G33)^(CW$3-1))), 0)))</f>
        <v/>
      </c>
      <c r="CX11" s="54" t="str">
        <f>IF(CX$3="","",IF(OR('Step 2_Revenue2'!$H33&gt;CX$3,'Step 2_Revenue2'!$H33=""),0,IF('Step 2_Revenue2'!$I33+ 'Step 2_Revenue2'!$H33 - 1&gt;=CX$3,('Step 2_Revenue2'!$D33*((1-'Step 2_Revenue2'!$F33)^(CX$3-'Step 2_Revenue2'!$H33))*'Step 2_Revenue2'!$E33*((1+'Step 2_Revenue2'!$G33)^(CX$3-1))), 0)))</f>
        <v/>
      </c>
      <c r="CY11" s="54" t="str">
        <f>IF(CY$3="","",IF(OR('Step 2_Revenue2'!$H33&gt;CY$3,'Step 2_Revenue2'!$H33=""),0,IF('Step 2_Revenue2'!$I33+ 'Step 2_Revenue2'!$H33 - 1&gt;=CY$3,('Step 2_Revenue2'!$D33*((1-'Step 2_Revenue2'!$F33)^(CY$3-'Step 2_Revenue2'!$H33))*'Step 2_Revenue2'!$E33*((1+'Step 2_Revenue2'!$G33)^(CY$3-1))), 0)))</f>
        <v/>
      </c>
      <c r="CZ11" s="54" t="str">
        <f>IF(CZ$3="","",IF(OR('Step 2_Revenue2'!$H33&gt;CZ$3,'Step 2_Revenue2'!$H33=""),0,IF('Step 2_Revenue2'!$I33+ 'Step 2_Revenue2'!$H33 - 1&gt;=CZ$3,('Step 2_Revenue2'!$D33*((1-'Step 2_Revenue2'!$F33)^(CZ$3-'Step 2_Revenue2'!$H33))*'Step 2_Revenue2'!$E33*((1+'Step 2_Revenue2'!$G33)^(CZ$3-1))), 0)))</f>
        <v/>
      </c>
      <c r="DA11" s="54" t="str">
        <f>IF(DA$3="","",IF(OR('Step 2_Revenue2'!$H33&gt;DA$3,'Step 2_Revenue2'!$H33=""),0,IF('Step 2_Revenue2'!$I33+ 'Step 2_Revenue2'!$H33 - 1&gt;=DA$3,('Step 2_Revenue2'!$D33*((1-'Step 2_Revenue2'!$F33)^(DA$3-'Step 2_Revenue2'!$H33))*'Step 2_Revenue2'!$E33*((1+'Step 2_Revenue2'!$G33)^(DA$3-1))), 0)))</f>
        <v/>
      </c>
      <c r="DB11" s="54" t="str">
        <f>IF(DB$3="","",IF(OR('Step 2_Revenue2'!$H33&gt;DB$3,'Step 2_Revenue2'!$H33=""),0,IF('Step 2_Revenue2'!$I33+ 'Step 2_Revenue2'!$H33 - 1&gt;=DB$3,('Step 2_Revenue2'!$D33*((1-'Step 2_Revenue2'!$F33)^(DB$3-'Step 2_Revenue2'!$H33))*'Step 2_Revenue2'!$E33*((1+'Step 2_Revenue2'!$G33)^(DB$3-1))), 0)))</f>
        <v/>
      </c>
      <c r="DC11" s="7"/>
    </row>
    <row r="12" spans="1:107" s="6" customFormat="1" x14ac:dyDescent="0.25">
      <c r="A12" s="7">
        <f t="shared" si="0"/>
        <v>0</v>
      </c>
      <c r="B12" s="14" t="str">
        <f>IF('Step 2_Revenue2'!C34&gt;0,'Step 2_Revenue2'!B34,"")</f>
        <v/>
      </c>
      <c r="C12" s="14"/>
      <c r="D12" s="14" t="str">
        <f>IF('Step 2_Revenue2'!D34&gt;0,IF('Step 2_Revenue2'!H34+'Step 2_Revenue2'!I34&gt;'Step 1_Expenditure2'!$C$20,'Step 1_Expenditure2'!$C$20,'Step 2_Revenue2'!H34+'Step 2_Revenue2'!I34),"")</f>
        <v/>
      </c>
      <c r="E12" s="14" t="str">
        <f>IF('Step 2_Revenue2'!D34&gt;0,'Step 2_Revenue2'!C34,"")</f>
        <v/>
      </c>
      <c r="F12" s="54">
        <f>IF(F$3="","",IF(OR('Step 2_Revenue2'!$H34&gt;F$3,'Step 2_Revenue2'!$H34=""),0,IF('Step 2_Revenue2'!$I34+ 'Step 2_Revenue2'!$H34 - 1&gt;=F$3, ('Step 2_Revenue2'!$D34*((1-'Step 2_Revenue2'!$F34)^(F$3-'Step 2_Revenue2'!$H34))*'Step 2_Revenue2'!$E34*((1+'Step 2_Revenue2'!$G34)^(F$3))), 0)))</f>
        <v>0</v>
      </c>
      <c r="G12" s="54">
        <f>IF(G$3="","",IF(OR('Step 2_Revenue2'!$H34&gt;G$3,'Step 2_Revenue2'!$H34=""),0,IF('Step 2_Revenue2'!$I34+ 'Step 2_Revenue2'!$H34 - 1&gt;=G$3,('Step 2_Revenue2'!$D34*((1-'Step 2_Revenue2'!$F34)^(G$3-'Step 2_Revenue2'!$H34))*'Step 2_Revenue2'!$E34*((1+'Step 2_Revenue2'!$G34)^(G$3-1))), 0)))</f>
        <v>0</v>
      </c>
      <c r="H12" s="54">
        <f>IF(H$3="","",IF(OR('Step 2_Revenue2'!$H34&gt;H$3,'Step 2_Revenue2'!$H34=""),0,IF('Step 2_Revenue2'!$I34+ 'Step 2_Revenue2'!$H34 - 1&gt;=H$3,('Step 2_Revenue2'!$D34*((1-'Step 2_Revenue2'!$F34)^(H$3-'Step 2_Revenue2'!$H34))*'Step 2_Revenue2'!$E34*((1+'Step 2_Revenue2'!$G34)^(H$3-1))), 0)))</f>
        <v>0</v>
      </c>
      <c r="I12" s="54">
        <f>IF(I$3="","",IF(OR('Step 2_Revenue2'!$H34&gt;I$3,'Step 2_Revenue2'!$H34=""),0,IF('Step 2_Revenue2'!$I34+ 'Step 2_Revenue2'!$H34 - 1&gt;=I$3,('Step 2_Revenue2'!$D34*((1-'Step 2_Revenue2'!$F34)^(I$3-'Step 2_Revenue2'!$H34))*'Step 2_Revenue2'!$E34*((1+'Step 2_Revenue2'!$G34)^(I$3-1))), 0)))</f>
        <v>0</v>
      </c>
      <c r="J12" s="54">
        <f>IF(J$3="","",IF(OR('Step 2_Revenue2'!$H34&gt;J$3,'Step 2_Revenue2'!$H34=""),0,IF('Step 2_Revenue2'!$I34+ 'Step 2_Revenue2'!$H34 - 1&gt;=J$3,('Step 2_Revenue2'!$D34*((1-'Step 2_Revenue2'!$F34)^(J$3-'Step 2_Revenue2'!$H34))*'Step 2_Revenue2'!$E34*((1+'Step 2_Revenue2'!$G34)^(J$3-1))), 0)))</f>
        <v>0</v>
      </c>
      <c r="K12" s="54">
        <f>IF(K$3="","",IF(OR('Step 2_Revenue2'!$H34&gt;K$3,'Step 2_Revenue2'!$H34=""),0,IF('Step 2_Revenue2'!$I34+ 'Step 2_Revenue2'!$H34 - 1&gt;=K$3,('Step 2_Revenue2'!$D34*((1-'Step 2_Revenue2'!$F34)^(K$3-'Step 2_Revenue2'!$H34))*'Step 2_Revenue2'!$E34*((1+'Step 2_Revenue2'!$G34)^(K$3-1))), 0)))</f>
        <v>0</v>
      </c>
      <c r="L12" s="54">
        <f>IF(L$3="","",IF(OR('Step 2_Revenue2'!$H34&gt;L$3,'Step 2_Revenue2'!$H34=""),0,IF('Step 2_Revenue2'!$I34+ 'Step 2_Revenue2'!$H34 - 1&gt;=L$3,('Step 2_Revenue2'!$D34*((1-'Step 2_Revenue2'!$F34)^(L$3-'Step 2_Revenue2'!$H34))*'Step 2_Revenue2'!$E34*((1+'Step 2_Revenue2'!$G34)^(L$3-1))), 0)))</f>
        <v>0</v>
      </c>
      <c r="M12" s="54">
        <f>IF(M$3="","",IF(OR('Step 2_Revenue2'!$H34&gt;M$3,'Step 2_Revenue2'!$H34=""),0,IF('Step 2_Revenue2'!$I34+ 'Step 2_Revenue2'!$H34 - 1&gt;=M$3,('Step 2_Revenue2'!$D34*((1-'Step 2_Revenue2'!$F34)^(M$3-'Step 2_Revenue2'!$H34))*'Step 2_Revenue2'!$E34*((1+'Step 2_Revenue2'!$G34)^(M$3-1))), 0)))</f>
        <v>0</v>
      </c>
      <c r="N12" s="54">
        <f>IF(N$3="","",IF(OR('Step 2_Revenue2'!$H34&gt;N$3,'Step 2_Revenue2'!$H34=""),0,IF('Step 2_Revenue2'!$I34+ 'Step 2_Revenue2'!$H34 - 1&gt;=N$3,('Step 2_Revenue2'!$D34*((1-'Step 2_Revenue2'!$F34)^(N$3-'Step 2_Revenue2'!$H34))*'Step 2_Revenue2'!$E34*((1+'Step 2_Revenue2'!$G34)^(N$3-1))), 0)))</f>
        <v>0</v>
      </c>
      <c r="O12" s="54">
        <f>IF(O$3="","",IF(OR('Step 2_Revenue2'!$H34&gt;O$3,'Step 2_Revenue2'!$H34=""),0,IF('Step 2_Revenue2'!$I34+ 'Step 2_Revenue2'!$H34 - 1&gt;=O$3,('Step 2_Revenue2'!$D34*((1-'Step 2_Revenue2'!$F34)^(O$3-'Step 2_Revenue2'!$H34))*'Step 2_Revenue2'!$E34*((1+'Step 2_Revenue2'!$G34)^(O$3-1))), 0)))</f>
        <v>0</v>
      </c>
      <c r="P12" s="54">
        <f>IF(P$3="","",IF(OR('Step 2_Revenue2'!$H34&gt;P$3,'Step 2_Revenue2'!$H34=""),0,IF('Step 2_Revenue2'!$I34+ 'Step 2_Revenue2'!$H34 - 1&gt;=P$3,('Step 2_Revenue2'!$D34*((1-'Step 2_Revenue2'!$F34)^(P$3-'Step 2_Revenue2'!$H34))*'Step 2_Revenue2'!$E34*((1+'Step 2_Revenue2'!$G34)^(P$3-1))), 0)))</f>
        <v>0</v>
      </c>
      <c r="Q12" s="54">
        <f>IF(Q$3="","",IF(OR('Step 2_Revenue2'!$H34&gt;Q$3,'Step 2_Revenue2'!$H34=""),0,IF('Step 2_Revenue2'!$I34+ 'Step 2_Revenue2'!$H34 - 1&gt;=Q$3,('Step 2_Revenue2'!$D34*((1-'Step 2_Revenue2'!$F34)^(Q$3-'Step 2_Revenue2'!$H34))*'Step 2_Revenue2'!$E34*((1+'Step 2_Revenue2'!$G34)^(Q$3-1))), 0)))</f>
        <v>0</v>
      </c>
      <c r="R12" s="54">
        <f>IF(R$3="","",IF(OR('Step 2_Revenue2'!$H34&gt;R$3,'Step 2_Revenue2'!$H34=""),0,IF('Step 2_Revenue2'!$I34+ 'Step 2_Revenue2'!$H34 - 1&gt;=R$3,('Step 2_Revenue2'!$D34*((1-'Step 2_Revenue2'!$F34)^(R$3-'Step 2_Revenue2'!$H34))*'Step 2_Revenue2'!$E34*((1+'Step 2_Revenue2'!$G34)^(R$3-1))), 0)))</f>
        <v>0</v>
      </c>
      <c r="S12" s="54">
        <f>IF(S$3="","",IF(OR('Step 2_Revenue2'!$H34&gt;S$3,'Step 2_Revenue2'!$H34=""),0,IF('Step 2_Revenue2'!$I34+ 'Step 2_Revenue2'!$H34 - 1&gt;=S$3,('Step 2_Revenue2'!$D34*((1-'Step 2_Revenue2'!$F34)^(S$3-'Step 2_Revenue2'!$H34))*'Step 2_Revenue2'!$E34*((1+'Step 2_Revenue2'!$G34)^(S$3-1))), 0)))</f>
        <v>0</v>
      </c>
      <c r="T12" s="54">
        <f>IF(T$3="","",IF(OR('Step 2_Revenue2'!$H34&gt;T$3,'Step 2_Revenue2'!$H34=""),0,IF('Step 2_Revenue2'!$I34+ 'Step 2_Revenue2'!$H34 - 1&gt;=T$3,('Step 2_Revenue2'!$D34*((1-'Step 2_Revenue2'!$F34)^(T$3-'Step 2_Revenue2'!$H34))*'Step 2_Revenue2'!$E34*((1+'Step 2_Revenue2'!$G34)^(T$3-1))), 0)))</f>
        <v>0</v>
      </c>
      <c r="U12" s="54">
        <f>IF(U$3="","",IF(OR('Step 2_Revenue2'!$H34&gt;U$3,'Step 2_Revenue2'!$H34=""),0,IF('Step 2_Revenue2'!$I34+ 'Step 2_Revenue2'!$H34 - 1&gt;=U$3,('Step 2_Revenue2'!$D34*((1-'Step 2_Revenue2'!$F34)^(U$3-'Step 2_Revenue2'!$H34))*'Step 2_Revenue2'!$E34*((1+'Step 2_Revenue2'!$G34)^(U$3-1))), 0)))</f>
        <v>0</v>
      </c>
      <c r="V12" s="54">
        <f>IF(V$3="","",IF(OR('Step 2_Revenue2'!$H34&gt;V$3,'Step 2_Revenue2'!$H34=""),0,IF('Step 2_Revenue2'!$I34+ 'Step 2_Revenue2'!$H34 - 1&gt;=V$3,('Step 2_Revenue2'!$D34*((1-'Step 2_Revenue2'!$F34)^(V$3-'Step 2_Revenue2'!$H34))*'Step 2_Revenue2'!$E34*((1+'Step 2_Revenue2'!$G34)^(V$3-1))), 0)))</f>
        <v>0</v>
      </c>
      <c r="W12" s="54">
        <f>IF(W$3="","",IF(OR('Step 2_Revenue2'!$H34&gt;W$3,'Step 2_Revenue2'!$H34=""),0,IF('Step 2_Revenue2'!$I34+ 'Step 2_Revenue2'!$H34 - 1&gt;=W$3,('Step 2_Revenue2'!$D34*((1-'Step 2_Revenue2'!$F34)^(W$3-'Step 2_Revenue2'!$H34))*'Step 2_Revenue2'!$E34*((1+'Step 2_Revenue2'!$G34)^(W$3-1))), 0)))</f>
        <v>0</v>
      </c>
      <c r="X12" s="54">
        <f>IF(X$3="","",IF(OR('Step 2_Revenue2'!$H34&gt;X$3,'Step 2_Revenue2'!$H34=""),0,IF('Step 2_Revenue2'!$I34+ 'Step 2_Revenue2'!$H34 - 1&gt;=X$3,('Step 2_Revenue2'!$D34*((1-'Step 2_Revenue2'!$F34)^(X$3-'Step 2_Revenue2'!$H34))*'Step 2_Revenue2'!$E34*((1+'Step 2_Revenue2'!$G34)^(X$3-1))), 0)))</f>
        <v>0</v>
      </c>
      <c r="Y12" s="54">
        <f>IF(Y$3="","",IF(OR('Step 2_Revenue2'!$H34&gt;Y$3,'Step 2_Revenue2'!$H34=""),0,IF('Step 2_Revenue2'!$I34+ 'Step 2_Revenue2'!$H34 - 1&gt;=Y$3,('Step 2_Revenue2'!$D34*((1-'Step 2_Revenue2'!$F34)^(Y$3-'Step 2_Revenue2'!$H34))*'Step 2_Revenue2'!$E34*((1+'Step 2_Revenue2'!$G34)^(Y$3-1))), 0)))</f>
        <v>0</v>
      </c>
      <c r="Z12" s="54">
        <f>IF(Z$3="","",IF(OR('Step 2_Revenue2'!$H34&gt;Z$3,'Step 2_Revenue2'!$H34=""),0,IF('Step 2_Revenue2'!$I34+ 'Step 2_Revenue2'!$H34 - 1&gt;=Z$3,('Step 2_Revenue2'!$D34*((1-'Step 2_Revenue2'!$F34)^(Z$3-'Step 2_Revenue2'!$H34))*'Step 2_Revenue2'!$E34*((1+'Step 2_Revenue2'!$G34)^(Z$3-1))), 0)))</f>
        <v>0</v>
      </c>
      <c r="AA12" s="54" t="str">
        <f>IF(AA$3="","",IF(OR('Step 2_Revenue2'!$H34&gt;AA$3,'Step 2_Revenue2'!$H34=""),0,IF('Step 2_Revenue2'!$I34+ 'Step 2_Revenue2'!$H34 - 1&gt;=AA$3,('Step 2_Revenue2'!$D34*((1-'Step 2_Revenue2'!$F34)^(AA$3-'Step 2_Revenue2'!$H34))*'Step 2_Revenue2'!$E34*((1+'Step 2_Revenue2'!$G34)^(AA$3-1))), 0)))</f>
        <v/>
      </c>
      <c r="AB12" s="54" t="str">
        <f>IF(AB$3="","",IF(OR('Step 2_Revenue2'!$H34&gt;AB$3,'Step 2_Revenue2'!$H34=""),0,IF('Step 2_Revenue2'!$I34+ 'Step 2_Revenue2'!$H34 - 1&gt;=AB$3,('Step 2_Revenue2'!$D34*((1-'Step 2_Revenue2'!$F34)^(AB$3-'Step 2_Revenue2'!$H34))*'Step 2_Revenue2'!$E34*((1+'Step 2_Revenue2'!$G34)^(AB$3-1))), 0)))</f>
        <v/>
      </c>
      <c r="AC12" s="54" t="str">
        <f>IF(AC$3="","",IF(OR('Step 2_Revenue2'!$H34&gt;AC$3,'Step 2_Revenue2'!$H34=""),0,IF('Step 2_Revenue2'!$I34+ 'Step 2_Revenue2'!$H34 - 1&gt;=AC$3,('Step 2_Revenue2'!$D34*((1-'Step 2_Revenue2'!$F34)^(AC$3-'Step 2_Revenue2'!$H34))*'Step 2_Revenue2'!$E34*((1+'Step 2_Revenue2'!$G34)^(AC$3-1))), 0)))</f>
        <v/>
      </c>
      <c r="AD12" s="54" t="str">
        <f>IF(AD$3="","",IF(OR('Step 2_Revenue2'!$H34&gt;AD$3,'Step 2_Revenue2'!$H34=""),0,IF('Step 2_Revenue2'!$I34+ 'Step 2_Revenue2'!$H34 - 1&gt;=AD$3,('Step 2_Revenue2'!$D34*((1-'Step 2_Revenue2'!$F34)^(AD$3-'Step 2_Revenue2'!$H34))*'Step 2_Revenue2'!$E34*((1+'Step 2_Revenue2'!$G34)^(AD$3-1))), 0)))</f>
        <v/>
      </c>
      <c r="AE12" s="54" t="str">
        <f>IF(AE$3="","",IF(OR('Step 2_Revenue2'!$H34&gt;AE$3,'Step 2_Revenue2'!$H34=""),0,IF('Step 2_Revenue2'!$I34+ 'Step 2_Revenue2'!$H34 - 1&gt;=AE$3,('Step 2_Revenue2'!$D34*((1-'Step 2_Revenue2'!$F34)^(AE$3-'Step 2_Revenue2'!$H34))*'Step 2_Revenue2'!$E34*((1+'Step 2_Revenue2'!$G34)^(AE$3-1))), 0)))</f>
        <v/>
      </c>
      <c r="AF12" s="54" t="str">
        <f>IF(AF$3="","",IF(OR('Step 2_Revenue2'!$H34&gt;AF$3,'Step 2_Revenue2'!$H34=""),0,IF('Step 2_Revenue2'!$I34+ 'Step 2_Revenue2'!$H34 - 1&gt;=AF$3,('Step 2_Revenue2'!$D34*((1-'Step 2_Revenue2'!$F34)^(AF$3-'Step 2_Revenue2'!$H34))*'Step 2_Revenue2'!$E34*((1+'Step 2_Revenue2'!$G34)^(AF$3-1))), 0)))</f>
        <v/>
      </c>
      <c r="AG12" s="54" t="str">
        <f>IF(AG$3="","",IF(OR('Step 2_Revenue2'!$H34&gt;AG$3,'Step 2_Revenue2'!$H34=""),0,IF('Step 2_Revenue2'!$I34+ 'Step 2_Revenue2'!$H34 - 1&gt;=AG$3,('Step 2_Revenue2'!$D34*((1-'Step 2_Revenue2'!$F34)^(AG$3-'Step 2_Revenue2'!$H34))*'Step 2_Revenue2'!$E34*((1+'Step 2_Revenue2'!$G34)^(AG$3-1))), 0)))</f>
        <v/>
      </c>
      <c r="AH12" s="54" t="str">
        <f>IF(AH$3="","",IF(OR('Step 2_Revenue2'!$H34&gt;AH$3,'Step 2_Revenue2'!$H34=""),0,IF('Step 2_Revenue2'!$I34+ 'Step 2_Revenue2'!$H34 - 1&gt;=AH$3,('Step 2_Revenue2'!$D34*((1-'Step 2_Revenue2'!$F34)^(AH$3-'Step 2_Revenue2'!$H34))*'Step 2_Revenue2'!$E34*((1+'Step 2_Revenue2'!$G34)^(AH$3-1))), 0)))</f>
        <v/>
      </c>
      <c r="AI12" s="54" t="str">
        <f>IF(AI$3="","",IF(OR('Step 2_Revenue2'!$H34&gt;AI$3,'Step 2_Revenue2'!$H34=""),0,IF('Step 2_Revenue2'!$I34+ 'Step 2_Revenue2'!$H34 - 1&gt;=AI$3,('Step 2_Revenue2'!$D34*((1-'Step 2_Revenue2'!$F34)^(AI$3-'Step 2_Revenue2'!$H34))*'Step 2_Revenue2'!$E34*((1+'Step 2_Revenue2'!$G34)^(AI$3-1))), 0)))</f>
        <v/>
      </c>
      <c r="AJ12" s="54" t="str">
        <f>IF(AJ$3="","",IF(OR('Step 2_Revenue2'!$H34&gt;AJ$3,'Step 2_Revenue2'!$H34=""),0,IF('Step 2_Revenue2'!$I34+ 'Step 2_Revenue2'!$H34 - 1&gt;=AJ$3,('Step 2_Revenue2'!$D34*((1-'Step 2_Revenue2'!$F34)^(AJ$3-'Step 2_Revenue2'!$H34))*'Step 2_Revenue2'!$E34*((1+'Step 2_Revenue2'!$G34)^(AJ$3-1))), 0)))</f>
        <v/>
      </c>
      <c r="AK12" s="54" t="str">
        <f>IF(AK$3="","",IF(OR('Step 2_Revenue2'!$H34&gt;AK$3,'Step 2_Revenue2'!$H34=""),0,IF('Step 2_Revenue2'!$I34+ 'Step 2_Revenue2'!$H34 - 1&gt;=AK$3,('Step 2_Revenue2'!$D34*((1-'Step 2_Revenue2'!$F34)^(AK$3-'Step 2_Revenue2'!$H34))*'Step 2_Revenue2'!$E34*((1+'Step 2_Revenue2'!$G34)^(AK$3-1))), 0)))</f>
        <v/>
      </c>
      <c r="AL12" s="54" t="str">
        <f>IF(AL$3="","",IF(OR('Step 2_Revenue2'!$H34&gt;AL$3,'Step 2_Revenue2'!$H34=""),0,IF('Step 2_Revenue2'!$I34+ 'Step 2_Revenue2'!$H34 - 1&gt;=AL$3,('Step 2_Revenue2'!$D34*((1-'Step 2_Revenue2'!$F34)^(AL$3-'Step 2_Revenue2'!$H34))*'Step 2_Revenue2'!$E34*((1+'Step 2_Revenue2'!$G34)^(AL$3-1))), 0)))</f>
        <v/>
      </c>
      <c r="AM12" s="54" t="str">
        <f>IF(AM$3="","",IF(OR('Step 2_Revenue2'!$H34&gt;AM$3,'Step 2_Revenue2'!$H34=""),0,IF('Step 2_Revenue2'!$I34+ 'Step 2_Revenue2'!$H34 - 1&gt;=AM$3,('Step 2_Revenue2'!$D34*((1-'Step 2_Revenue2'!$F34)^(AM$3-'Step 2_Revenue2'!$H34))*'Step 2_Revenue2'!$E34*((1+'Step 2_Revenue2'!$G34)^(AM$3-1))), 0)))</f>
        <v/>
      </c>
      <c r="AN12" s="54" t="str">
        <f>IF(AN$3="","",IF(OR('Step 2_Revenue2'!$H34&gt;AN$3,'Step 2_Revenue2'!$H34=""),0,IF('Step 2_Revenue2'!$I34+ 'Step 2_Revenue2'!$H34 - 1&gt;=AN$3,('Step 2_Revenue2'!$D34*((1-'Step 2_Revenue2'!$F34)^(AN$3-'Step 2_Revenue2'!$H34))*'Step 2_Revenue2'!$E34*((1+'Step 2_Revenue2'!$G34)^(AN$3-1))), 0)))</f>
        <v/>
      </c>
      <c r="AO12" s="54" t="str">
        <f>IF(AO$3="","",IF(OR('Step 2_Revenue2'!$H34&gt;AO$3,'Step 2_Revenue2'!$H34=""),0,IF('Step 2_Revenue2'!$I34+ 'Step 2_Revenue2'!$H34 - 1&gt;=AO$3,('Step 2_Revenue2'!$D34*((1-'Step 2_Revenue2'!$F34)^(AO$3-'Step 2_Revenue2'!$H34))*'Step 2_Revenue2'!$E34*((1+'Step 2_Revenue2'!$G34)^(AO$3-1))), 0)))</f>
        <v/>
      </c>
      <c r="AP12" s="54" t="str">
        <f>IF(AP$3="","",IF(OR('Step 2_Revenue2'!$H34&gt;AP$3,'Step 2_Revenue2'!$H34=""),0,IF('Step 2_Revenue2'!$I34+ 'Step 2_Revenue2'!$H34 - 1&gt;=AP$3,('Step 2_Revenue2'!$D34*((1-'Step 2_Revenue2'!$F34)^(AP$3-'Step 2_Revenue2'!$H34))*'Step 2_Revenue2'!$E34*((1+'Step 2_Revenue2'!$G34)^(AP$3-1))), 0)))</f>
        <v/>
      </c>
      <c r="AQ12" s="54" t="str">
        <f>IF(AQ$3="","",IF(OR('Step 2_Revenue2'!$H34&gt;AQ$3,'Step 2_Revenue2'!$H34=""),0,IF('Step 2_Revenue2'!$I34+ 'Step 2_Revenue2'!$H34 - 1&gt;=AQ$3,('Step 2_Revenue2'!$D34*((1-'Step 2_Revenue2'!$F34)^(AQ$3-'Step 2_Revenue2'!$H34))*'Step 2_Revenue2'!$E34*((1+'Step 2_Revenue2'!$G34)^(AQ$3-1))), 0)))</f>
        <v/>
      </c>
      <c r="AR12" s="54" t="str">
        <f>IF(AR$3="","",IF(OR('Step 2_Revenue2'!$H34&gt;AR$3,'Step 2_Revenue2'!$H34=""),0,IF('Step 2_Revenue2'!$I34+ 'Step 2_Revenue2'!$H34 - 1&gt;=AR$3,('Step 2_Revenue2'!$D34*((1-'Step 2_Revenue2'!$F34)^(AR$3-'Step 2_Revenue2'!$H34))*'Step 2_Revenue2'!$E34*((1+'Step 2_Revenue2'!$G34)^(AR$3-1))), 0)))</f>
        <v/>
      </c>
      <c r="AS12" s="54" t="str">
        <f>IF(AS$3="","",IF(OR('Step 2_Revenue2'!$H34&gt;AS$3,'Step 2_Revenue2'!$H34=""),0,IF('Step 2_Revenue2'!$I34+ 'Step 2_Revenue2'!$H34 - 1&gt;=AS$3,('Step 2_Revenue2'!$D34*((1-'Step 2_Revenue2'!$F34)^(AS$3-'Step 2_Revenue2'!$H34))*'Step 2_Revenue2'!$E34*((1+'Step 2_Revenue2'!$G34)^(AS$3-1))), 0)))</f>
        <v/>
      </c>
      <c r="AT12" s="54" t="str">
        <f>IF(AT$3="","",IF(OR('Step 2_Revenue2'!$H34&gt;AT$3,'Step 2_Revenue2'!$H34=""),0,IF('Step 2_Revenue2'!$I34+ 'Step 2_Revenue2'!$H34 - 1&gt;=AT$3,('Step 2_Revenue2'!$D34*((1-'Step 2_Revenue2'!$F34)^(AT$3-'Step 2_Revenue2'!$H34))*'Step 2_Revenue2'!$E34*((1+'Step 2_Revenue2'!$G34)^(AT$3-1))), 0)))</f>
        <v/>
      </c>
      <c r="AU12" s="54" t="str">
        <f>IF(AU$3="","",IF(OR('Step 2_Revenue2'!$H34&gt;AU$3,'Step 2_Revenue2'!$H34=""),0,IF('Step 2_Revenue2'!$I34+ 'Step 2_Revenue2'!$H34 - 1&gt;=AU$3,('Step 2_Revenue2'!$D34*((1-'Step 2_Revenue2'!$F34)^(AU$3-'Step 2_Revenue2'!$H34))*'Step 2_Revenue2'!$E34*((1+'Step 2_Revenue2'!$G34)^(AU$3-1))), 0)))</f>
        <v/>
      </c>
      <c r="AV12" s="54" t="str">
        <f>IF(AV$3="","",IF(OR('Step 2_Revenue2'!$H34&gt;AV$3,'Step 2_Revenue2'!$H34=""),0,IF('Step 2_Revenue2'!$I34+ 'Step 2_Revenue2'!$H34 - 1&gt;=AV$3,('Step 2_Revenue2'!$D34*((1-'Step 2_Revenue2'!$F34)^(AV$3-'Step 2_Revenue2'!$H34))*'Step 2_Revenue2'!$E34*((1+'Step 2_Revenue2'!$G34)^(AV$3-1))), 0)))</f>
        <v/>
      </c>
      <c r="AW12" s="54" t="str">
        <f>IF(AW$3="","",IF(OR('Step 2_Revenue2'!$H34&gt;AW$3,'Step 2_Revenue2'!$H34=""),0,IF('Step 2_Revenue2'!$I34+ 'Step 2_Revenue2'!$H34 - 1&gt;=AW$3,('Step 2_Revenue2'!$D34*((1-'Step 2_Revenue2'!$F34)^(AW$3-'Step 2_Revenue2'!$H34))*'Step 2_Revenue2'!$E34*((1+'Step 2_Revenue2'!$G34)^(AW$3-1))), 0)))</f>
        <v/>
      </c>
      <c r="AX12" s="54" t="str">
        <f>IF(AX$3="","",IF(OR('Step 2_Revenue2'!$H34&gt;AX$3,'Step 2_Revenue2'!$H34=""),0,IF('Step 2_Revenue2'!$I34+ 'Step 2_Revenue2'!$H34 - 1&gt;=AX$3,('Step 2_Revenue2'!$D34*((1-'Step 2_Revenue2'!$F34)^(AX$3-'Step 2_Revenue2'!$H34))*'Step 2_Revenue2'!$E34*((1+'Step 2_Revenue2'!$G34)^(AX$3-1))), 0)))</f>
        <v/>
      </c>
      <c r="AY12" s="54" t="str">
        <f>IF(AY$3="","",IF(OR('Step 2_Revenue2'!$H34&gt;AY$3,'Step 2_Revenue2'!$H34=""),0,IF('Step 2_Revenue2'!$I34+ 'Step 2_Revenue2'!$H34 - 1&gt;=AY$3,('Step 2_Revenue2'!$D34*((1-'Step 2_Revenue2'!$F34)^(AY$3-'Step 2_Revenue2'!$H34))*'Step 2_Revenue2'!$E34*((1+'Step 2_Revenue2'!$G34)^(AY$3-1))), 0)))</f>
        <v/>
      </c>
      <c r="AZ12" s="54" t="str">
        <f>IF(AZ$3="","",IF(OR('Step 2_Revenue2'!$H34&gt;AZ$3,'Step 2_Revenue2'!$H34=""),0,IF('Step 2_Revenue2'!$I34+ 'Step 2_Revenue2'!$H34 - 1&gt;=AZ$3,('Step 2_Revenue2'!$D34*((1-'Step 2_Revenue2'!$F34)^(AZ$3-'Step 2_Revenue2'!$H34))*'Step 2_Revenue2'!$E34*((1+'Step 2_Revenue2'!$G34)^(AZ$3-1))), 0)))</f>
        <v/>
      </c>
      <c r="BA12" s="54" t="str">
        <f>IF(BA$3="","",IF(OR('Step 2_Revenue2'!$H34&gt;BA$3,'Step 2_Revenue2'!$H34=""),0,IF('Step 2_Revenue2'!$I34+ 'Step 2_Revenue2'!$H34 - 1&gt;=BA$3,('Step 2_Revenue2'!$D34*((1-'Step 2_Revenue2'!$F34)^(BA$3-'Step 2_Revenue2'!$H34))*'Step 2_Revenue2'!$E34*((1+'Step 2_Revenue2'!$G34)^(BA$3-1))), 0)))</f>
        <v/>
      </c>
      <c r="BB12" s="54" t="str">
        <f>IF(BB$3="","",IF(OR('Step 2_Revenue2'!$H34&gt;BB$3,'Step 2_Revenue2'!$H34=""),0,IF('Step 2_Revenue2'!$I34+ 'Step 2_Revenue2'!$H34 - 1&gt;=BB$3,('Step 2_Revenue2'!$D34*((1-'Step 2_Revenue2'!$F34)^(BB$3-'Step 2_Revenue2'!$H34))*'Step 2_Revenue2'!$E34*((1+'Step 2_Revenue2'!$G34)^(BB$3-1))), 0)))</f>
        <v/>
      </c>
      <c r="BC12" s="54" t="str">
        <f>IF(BC$3="","",IF(OR('Step 2_Revenue2'!$H34&gt;BC$3,'Step 2_Revenue2'!$H34=""),0,IF('Step 2_Revenue2'!$I34+ 'Step 2_Revenue2'!$H34 - 1&gt;=BC$3,('Step 2_Revenue2'!$D34*((1-'Step 2_Revenue2'!$F34)^(BC$3-'Step 2_Revenue2'!$H34))*'Step 2_Revenue2'!$E34*((1+'Step 2_Revenue2'!$G34)^(BC$3-1))), 0)))</f>
        <v/>
      </c>
      <c r="BD12" s="54" t="str">
        <f>IF(BD$3="","",IF(OR('Step 2_Revenue2'!$H34&gt;BD$3,'Step 2_Revenue2'!$H34=""),0,IF('Step 2_Revenue2'!$I34+ 'Step 2_Revenue2'!$H34 - 1&gt;=BD$3,('Step 2_Revenue2'!$D34*((1-'Step 2_Revenue2'!$F34)^(BD$3-'Step 2_Revenue2'!$H34))*'Step 2_Revenue2'!$E34*((1+'Step 2_Revenue2'!$G34)^(BD$3-1))), 0)))</f>
        <v/>
      </c>
      <c r="BE12" s="54" t="str">
        <f>IF(BE$3="","",IF(OR('Step 2_Revenue2'!$H34&gt;BE$3,'Step 2_Revenue2'!$H34=""),0,IF('Step 2_Revenue2'!$I34+ 'Step 2_Revenue2'!$H34 - 1&gt;=BE$3,('Step 2_Revenue2'!$D34*((1-'Step 2_Revenue2'!$F34)^(BE$3-'Step 2_Revenue2'!$H34))*'Step 2_Revenue2'!$E34*((1+'Step 2_Revenue2'!$G34)^(BE$3-1))), 0)))</f>
        <v/>
      </c>
      <c r="BF12" s="54" t="str">
        <f>IF(BF$3="","",IF(OR('Step 2_Revenue2'!$H34&gt;BF$3,'Step 2_Revenue2'!$H34=""),0,IF('Step 2_Revenue2'!$I34+ 'Step 2_Revenue2'!$H34 - 1&gt;=BF$3,('Step 2_Revenue2'!$D34*((1-'Step 2_Revenue2'!$F34)^(BF$3-'Step 2_Revenue2'!$H34))*'Step 2_Revenue2'!$E34*((1+'Step 2_Revenue2'!$G34)^(BF$3-1))), 0)))</f>
        <v/>
      </c>
      <c r="BG12" s="54" t="str">
        <f>IF(BG$3="","",IF(OR('Step 2_Revenue2'!$H34&gt;BG$3,'Step 2_Revenue2'!$H34=""),0,IF('Step 2_Revenue2'!$I34+ 'Step 2_Revenue2'!$H34 - 1&gt;=BG$3,('Step 2_Revenue2'!$D34*((1-'Step 2_Revenue2'!$F34)^(BG$3-'Step 2_Revenue2'!$H34))*'Step 2_Revenue2'!$E34*((1+'Step 2_Revenue2'!$G34)^(BG$3-1))), 0)))</f>
        <v/>
      </c>
      <c r="BH12" s="54" t="str">
        <f>IF(BH$3="","",IF(OR('Step 2_Revenue2'!$H34&gt;BH$3,'Step 2_Revenue2'!$H34=""),0,IF('Step 2_Revenue2'!$I34+ 'Step 2_Revenue2'!$H34 - 1&gt;=BH$3,('Step 2_Revenue2'!$D34*((1-'Step 2_Revenue2'!$F34)^(BH$3-'Step 2_Revenue2'!$H34))*'Step 2_Revenue2'!$E34*((1+'Step 2_Revenue2'!$G34)^(BH$3-1))), 0)))</f>
        <v/>
      </c>
      <c r="BI12" s="54" t="str">
        <f>IF(BI$3="","",IF(OR('Step 2_Revenue2'!$H34&gt;BI$3,'Step 2_Revenue2'!$H34=""),0,IF('Step 2_Revenue2'!$I34+ 'Step 2_Revenue2'!$H34 - 1&gt;=BI$3,('Step 2_Revenue2'!$D34*((1-'Step 2_Revenue2'!$F34)^(BI$3-'Step 2_Revenue2'!$H34))*'Step 2_Revenue2'!$E34*((1+'Step 2_Revenue2'!$G34)^(BI$3-1))), 0)))</f>
        <v/>
      </c>
      <c r="BJ12" s="54" t="str">
        <f>IF(BJ$3="","",IF(OR('Step 2_Revenue2'!$H34&gt;BJ$3,'Step 2_Revenue2'!$H34=""),0,IF('Step 2_Revenue2'!$I34+ 'Step 2_Revenue2'!$H34 - 1&gt;=BJ$3,('Step 2_Revenue2'!$D34*((1-'Step 2_Revenue2'!$F34)^(BJ$3-'Step 2_Revenue2'!$H34))*'Step 2_Revenue2'!$E34*((1+'Step 2_Revenue2'!$G34)^(BJ$3-1))), 0)))</f>
        <v/>
      </c>
      <c r="BK12" s="54" t="str">
        <f>IF(BK$3="","",IF(OR('Step 2_Revenue2'!$H34&gt;BK$3,'Step 2_Revenue2'!$H34=""),0,IF('Step 2_Revenue2'!$I34+ 'Step 2_Revenue2'!$H34 - 1&gt;=BK$3,('Step 2_Revenue2'!$D34*((1-'Step 2_Revenue2'!$F34)^(BK$3-'Step 2_Revenue2'!$H34))*'Step 2_Revenue2'!$E34*((1+'Step 2_Revenue2'!$G34)^(BK$3-1))), 0)))</f>
        <v/>
      </c>
      <c r="BL12" s="54" t="str">
        <f>IF(BL$3="","",IF(OR('Step 2_Revenue2'!$H34&gt;BL$3,'Step 2_Revenue2'!$H34=""),0,IF('Step 2_Revenue2'!$I34+ 'Step 2_Revenue2'!$H34 - 1&gt;=BL$3,('Step 2_Revenue2'!$D34*((1-'Step 2_Revenue2'!$F34)^(BL$3-'Step 2_Revenue2'!$H34))*'Step 2_Revenue2'!$E34*((1+'Step 2_Revenue2'!$G34)^(BL$3-1))), 0)))</f>
        <v/>
      </c>
      <c r="BM12" s="54" t="str">
        <f>IF(BM$3="","",IF(OR('Step 2_Revenue2'!$H34&gt;BM$3,'Step 2_Revenue2'!$H34=""),0,IF('Step 2_Revenue2'!$I34+ 'Step 2_Revenue2'!$H34 - 1&gt;=BM$3,('Step 2_Revenue2'!$D34*((1-'Step 2_Revenue2'!$F34)^(BM$3-'Step 2_Revenue2'!$H34))*'Step 2_Revenue2'!$E34*((1+'Step 2_Revenue2'!$G34)^(BM$3-1))), 0)))</f>
        <v/>
      </c>
      <c r="BN12" s="54" t="str">
        <f>IF(BN$3="","",IF(OR('Step 2_Revenue2'!$H34&gt;BN$3,'Step 2_Revenue2'!$H34=""),0,IF('Step 2_Revenue2'!$I34+ 'Step 2_Revenue2'!$H34 - 1&gt;=BN$3,('Step 2_Revenue2'!$D34*((1-'Step 2_Revenue2'!$F34)^(BN$3-'Step 2_Revenue2'!$H34))*'Step 2_Revenue2'!$E34*((1+'Step 2_Revenue2'!$G34)^(BN$3-1))), 0)))</f>
        <v/>
      </c>
      <c r="BO12" s="54" t="str">
        <f>IF(BO$3="","",IF(OR('Step 2_Revenue2'!$H34&gt;BO$3,'Step 2_Revenue2'!$H34=""),0,IF('Step 2_Revenue2'!$I34+ 'Step 2_Revenue2'!$H34 - 1&gt;=BO$3,('Step 2_Revenue2'!$D34*((1-'Step 2_Revenue2'!$F34)^(BO$3-'Step 2_Revenue2'!$H34))*'Step 2_Revenue2'!$E34*((1+'Step 2_Revenue2'!$G34)^(BO$3-1))), 0)))</f>
        <v/>
      </c>
      <c r="BP12" s="54" t="str">
        <f>IF(BP$3="","",IF(OR('Step 2_Revenue2'!$H34&gt;BP$3,'Step 2_Revenue2'!$H34=""),0,IF('Step 2_Revenue2'!$I34+ 'Step 2_Revenue2'!$H34 - 1&gt;=BP$3,('Step 2_Revenue2'!$D34*((1-'Step 2_Revenue2'!$F34)^(BP$3-'Step 2_Revenue2'!$H34))*'Step 2_Revenue2'!$E34*((1+'Step 2_Revenue2'!$G34)^(BP$3-1))), 0)))</f>
        <v/>
      </c>
      <c r="BQ12" s="54" t="str">
        <f>IF(BQ$3="","",IF(OR('Step 2_Revenue2'!$H34&gt;BQ$3,'Step 2_Revenue2'!$H34=""),0,IF('Step 2_Revenue2'!$I34+ 'Step 2_Revenue2'!$H34 - 1&gt;=BQ$3,('Step 2_Revenue2'!$D34*((1-'Step 2_Revenue2'!$F34)^(BQ$3-'Step 2_Revenue2'!$H34))*'Step 2_Revenue2'!$E34*((1+'Step 2_Revenue2'!$G34)^(BQ$3-1))), 0)))</f>
        <v/>
      </c>
      <c r="BR12" s="54" t="str">
        <f>IF(BR$3="","",IF(OR('Step 2_Revenue2'!$H34&gt;BR$3,'Step 2_Revenue2'!$H34=""),0,IF('Step 2_Revenue2'!$I34+ 'Step 2_Revenue2'!$H34 - 1&gt;=BR$3,('Step 2_Revenue2'!$D34*((1-'Step 2_Revenue2'!$F34)^(BR$3-'Step 2_Revenue2'!$H34))*'Step 2_Revenue2'!$E34*((1+'Step 2_Revenue2'!$G34)^(BR$3-1))), 0)))</f>
        <v/>
      </c>
      <c r="BS12" s="54" t="str">
        <f>IF(BS$3="","",IF(OR('Step 2_Revenue2'!$H34&gt;BS$3,'Step 2_Revenue2'!$H34=""),0,IF('Step 2_Revenue2'!$I34+ 'Step 2_Revenue2'!$H34 - 1&gt;=BS$3,('Step 2_Revenue2'!$D34*((1-'Step 2_Revenue2'!$F34)^(BS$3-'Step 2_Revenue2'!$H34))*'Step 2_Revenue2'!$E34*((1+'Step 2_Revenue2'!$G34)^(BS$3-1))), 0)))</f>
        <v/>
      </c>
      <c r="BT12" s="54" t="str">
        <f>IF(BT$3="","",IF(OR('Step 2_Revenue2'!$H34&gt;BT$3,'Step 2_Revenue2'!$H34=""),0,IF('Step 2_Revenue2'!$I34+ 'Step 2_Revenue2'!$H34 - 1&gt;=BT$3,('Step 2_Revenue2'!$D34*((1-'Step 2_Revenue2'!$F34)^(BT$3-'Step 2_Revenue2'!$H34))*'Step 2_Revenue2'!$E34*((1+'Step 2_Revenue2'!$G34)^(BT$3-1))), 0)))</f>
        <v/>
      </c>
      <c r="BU12" s="54" t="str">
        <f>IF(BU$3="","",IF(OR('Step 2_Revenue2'!$H34&gt;BU$3,'Step 2_Revenue2'!$H34=""),0,IF('Step 2_Revenue2'!$I34+ 'Step 2_Revenue2'!$H34 - 1&gt;=BU$3,('Step 2_Revenue2'!$D34*((1-'Step 2_Revenue2'!$F34)^(BU$3-'Step 2_Revenue2'!$H34))*'Step 2_Revenue2'!$E34*((1+'Step 2_Revenue2'!$G34)^(BU$3-1))), 0)))</f>
        <v/>
      </c>
      <c r="BV12" s="54" t="str">
        <f>IF(BV$3="","",IF(OR('Step 2_Revenue2'!$H34&gt;BV$3,'Step 2_Revenue2'!$H34=""),0,IF('Step 2_Revenue2'!$I34+ 'Step 2_Revenue2'!$H34 - 1&gt;=BV$3,('Step 2_Revenue2'!$D34*((1-'Step 2_Revenue2'!$F34)^(BV$3-'Step 2_Revenue2'!$H34))*'Step 2_Revenue2'!$E34*((1+'Step 2_Revenue2'!$G34)^(BV$3-1))), 0)))</f>
        <v/>
      </c>
      <c r="BW12" s="54" t="str">
        <f>IF(BW$3="","",IF(OR('Step 2_Revenue2'!$H34&gt;BW$3,'Step 2_Revenue2'!$H34=""),0,IF('Step 2_Revenue2'!$I34+ 'Step 2_Revenue2'!$H34 - 1&gt;=BW$3,('Step 2_Revenue2'!$D34*((1-'Step 2_Revenue2'!$F34)^(BW$3-'Step 2_Revenue2'!$H34))*'Step 2_Revenue2'!$E34*((1+'Step 2_Revenue2'!$G34)^(BW$3-1))), 0)))</f>
        <v/>
      </c>
      <c r="BX12" s="54" t="str">
        <f>IF(BX$3="","",IF(OR('Step 2_Revenue2'!$H34&gt;BX$3,'Step 2_Revenue2'!$H34=""),0,IF('Step 2_Revenue2'!$I34+ 'Step 2_Revenue2'!$H34 - 1&gt;=BX$3,('Step 2_Revenue2'!$D34*((1-'Step 2_Revenue2'!$F34)^(BX$3-'Step 2_Revenue2'!$H34))*'Step 2_Revenue2'!$E34*((1+'Step 2_Revenue2'!$G34)^(BX$3-1))), 0)))</f>
        <v/>
      </c>
      <c r="BY12" s="54" t="str">
        <f>IF(BY$3="","",IF(OR('Step 2_Revenue2'!$H34&gt;BY$3,'Step 2_Revenue2'!$H34=""),0,IF('Step 2_Revenue2'!$I34+ 'Step 2_Revenue2'!$H34 - 1&gt;=BY$3,('Step 2_Revenue2'!$D34*((1-'Step 2_Revenue2'!$F34)^(BY$3-'Step 2_Revenue2'!$H34))*'Step 2_Revenue2'!$E34*((1+'Step 2_Revenue2'!$G34)^(BY$3-1))), 0)))</f>
        <v/>
      </c>
      <c r="BZ12" s="54" t="str">
        <f>IF(BZ$3="","",IF(OR('Step 2_Revenue2'!$H34&gt;BZ$3,'Step 2_Revenue2'!$H34=""),0,IF('Step 2_Revenue2'!$I34+ 'Step 2_Revenue2'!$H34 - 1&gt;=BZ$3,('Step 2_Revenue2'!$D34*((1-'Step 2_Revenue2'!$F34)^(BZ$3-'Step 2_Revenue2'!$H34))*'Step 2_Revenue2'!$E34*((1+'Step 2_Revenue2'!$G34)^(BZ$3-1))), 0)))</f>
        <v/>
      </c>
      <c r="CA12" s="54" t="str">
        <f>IF(CA$3="","",IF(OR('Step 2_Revenue2'!$H34&gt;CA$3,'Step 2_Revenue2'!$H34=""),0,IF('Step 2_Revenue2'!$I34+ 'Step 2_Revenue2'!$H34 - 1&gt;=CA$3,('Step 2_Revenue2'!$D34*((1-'Step 2_Revenue2'!$F34)^(CA$3-'Step 2_Revenue2'!$H34))*'Step 2_Revenue2'!$E34*((1+'Step 2_Revenue2'!$G34)^(CA$3-1))), 0)))</f>
        <v/>
      </c>
      <c r="CB12" s="54" t="str">
        <f>IF(CB$3="","",IF(OR('Step 2_Revenue2'!$H34&gt;CB$3,'Step 2_Revenue2'!$H34=""),0,IF('Step 2_Revenue2'!$I34+ 'Step 2_Revenue2'!$H34 - 1&gt;=CB$3,('Step 2_Revenue2'!$D34*((1-'Step 2_Revenue2'!$F34)^(CB$3-'Step 2_Revenue2'!$H34))*'Step 2_Revenue2'!$E34*((1+'Step 2_Revenue2'!$G34)^(CB$3-1))), 0)))</f>
        <v/>
      </c>
      <c r="CC12" s="54" t="str">
        <f>IF(CC$3="","",IF(OR('Step 2_Revenue2'!$H34&gt;CC$3,'Step 2_Revenue2'!$H34=""),0,IF('Step 2_Revenue2'!$I34+ 'Step 2_Revenue2'!$H34 - 1&gt;=CC$3,('Step 2_Revenue2'!$D34*((1-'Step 2_Revenue2'!$F34)^(CC$3-'Step 2_Revenue2'!$H34))*'Step 2_Revenue2'!$E34*((1+'Step 2_Revenue2'!$G34)^(CC$3-1))), 0)))</f>
        <v/>
      </c>
      <c r="CD12" s="54" t="str">
        <f>IF(CD$3="","",IF(OR('Step 2_Revenue2'!$H34&gt;CD$3,'Step 2_Revenue2'!$H34=""),0,IF('Step 2_Revenue2'!$I34+ 'Step 2_Revenue2'!$H34 - 1&gt;=CD$3,('Step 2_Revenue2'!$D34*((1-'Step 2_Revenue2'!$F34)^(CD$3-'Step 2_Revenue2'!$H34))*'Step 2_Revenue2'!$E34*((1+'Step 2_Revenue2'!$G34)^(CD$3-1))), 0)))</f>
        <v/>
      </c>
      <c r="CE12" s="54" t="str">
        <f>IF(CE$3="","",IF(OR('Step 2_Revenue2'!$H34&gt;CE$3,'Step 2_Revenue2'!$H34=""),0,IF('Step 2_Revenue2'!$I34+ 'Step 2_Revenue2'!$H34 - 1&gt;=CE$3,('Step 2_Revenue2'!$D34*((1-'Step 2_Revenue2'!$F34)^(CE$3-'Step 2_Revenue2'!$H34))*'Step 2_Revenue2'!$E34*((1+'Step 2_Revenue2'!$G34)^(CE$3-1))), 0)))</f>
        <v/>
      </c>
      <c r="CF12" s="54" t="str">
        <f>IF(CF$3="","",IF(OR('Step 2_Revenue2'!$H34&gt;CF$3,'Step 2_Revenue2'!$H34=""),0,IF('Step 2_Revenue2'!$I34+ 'Step 2_Revenue2'!$H34 - 1&gt;=CF$3,('Step 2_Revenue2'!$D34*((1-'Step 2_Revenue2'!$F34)^(CF$3-'Step 2_Revenue2'!$H34))*'Step 2_Revenue2'!$E34*((1+'Step 2_Revenue2'!$G34)^(CF$3-1))), 0)))</f>
        <v/>
      </c>
      <c r="CG12" s="54" t="str">
        <f>IF(CG$3="","",IF(OR('Step 2_Revenue2'!$H34&gt;CG$3,'Step 2_Revenue2'!$H34=""),0,IF('Step 2_Revenue2'!$I34+ 'Step 2_Revenue2'!$H34 - 1&gt;=CG$3,('Step 2_Revenue2'!$D34*((1-'Step 2_Revenue2'!$F34)^(CG$3-'Step 2_Revenue2'!$H34))*'Step 2_Revenue2'!$E34*((1+'Step 2_Revenue2'!$G34)^(CG$3-1))), 0)))</f>
        <v/>
      </c>
      <c r="CH12" s="54" t="str">
        <f>IF(CH$3="","",IF(OR('Step 2_Revenue2'!$H34&gt;CH$3,'Step 2_Revenue2'!$H34=""),0,IF('Step 2_Revenue2'!$I34+ 'Step 2_Revenue2'!$H34 - 1&gt;=CH$3,('Step 2_Revenue2'!$D34*((1-'Step 2_Revenue2'!$F34)^(CH$3-'Step 2_Revenue2'!$H34))*'Step 2_Revenue2'!$E34*((1+'Step 2_Revenue2'!$G34)^(CH$3-1))), 0)))</f>
        <v/>
      </c>
      <c r="CI12" s="54" t="str">
        <f>IF(CI$3="","",IF(OR('Step 2_Revenue2'!$H34&gt;CI$3,'Step 2_Revenue2'!$H34=""),0,IF('Step 2_Revenue2'!$I34+ 'Step 2_Revenue2'!$H34 - 1&gt;=CI$3,('Step 2_Revenue2'!$D34*((1-'Step 2_Revenue2'!$F34)^(CI$3-'Step 2_Revenue2'!$H34))*'Step 2_Revenue2'!$E34*((1+'Step 2_Revenue2'!$G34)^(CI$3-1))), 0)))</f>
        <v/>
      </c>
      <c r="CJ12" s="54" t="str">
        <f>IF(CJ$3="","",IF(OR('Step 2_Revenue2'!$H34&gt;CJ$3,'Step 2_Revenue2'!$H34=""),0,IF('Step 2_Revenue2'!$I34+ 'Step 2_Revenue2'!$H34 - 1&gt;=CJ$3,('Step 2_Revenue2'!$D34*((1-'Step 2_Revenue2'!$F34)^(CJ$3-'Step 2_Revenue2'!$H34))*'Step 2_Revenue2'!$E34*((1+'Step 2_Revenue2'!$G34)^(CJ$3-1))), 0)))</f>
        <v/>
      </c>
      <c r="CK12" s="54" t="str">
        <f>IF(CK$3="","",IF(OR('Step 2_Revenue2'!$H34&gt;CK$3,'Step 2_Revenue2'!$H34=""),0,IF('Step 2_Revenue2'!$I34+ 'Step 2_Revenue2'!$H34 - 1&gt;=CK$3,('Step 2_Revenue2'!$D34*((1-'Step 2_Revenue2'!$F34)^(CK$3-'Step 2_Revenue2'!$H34))*'Step 2_Revenue2'!$E34*((1+'Step 2_Revenue2'!$G34)^(CK$3-1))), 0)))</f>
        <v/>
      </c>
      <c r="CL12" s="54" t="str">
        <f>IF(CL$3="","",IF(OR('Step 2_Revenue2'!$H34&gt;CL$3,'Step 2_Revenue2'!$H34=""),0,IF('Step 2_Revenue2'!$I34+ 'Step 2_Revenue2'!$H34 - 1&gt;=CL$3,('Step 2_Revenue2'!$D34*((1-'Step 2_Revenue2'!$F34)^(CL$3-'Step 2_Revenue2'!$H34))*'Step 2_Revenue2'!$E34*((1+'Step 2_Revenue2'!$G34)^(CL$3-1))), 0)))</f>
        <v/>
      </c>
      <c r="CM12" s="54" t="str">
        <f>IF(CM$3="","",IF(OR('Step 2_Revenue2'!$H34&gt;CM$3,'Step 2_Revenue2'!$H34=""),0,IF('Step 2_Revenue2'!$I34+ 'Step 2_Revenue2'!$H34 - 1&gt;=CM$3,('Step 2_Revenue2'!$D34*((1-'Step 2_Revenue2'!$F34)^(CM$3-'Step 2_Revenue2'!$H34))*'Step 2_Revenue2'!$E34*((1+'Step 2_Revenue2'!$G34)^(CM$3-1))), 0)))</f>
        <v/>
      </c>
      <c r="CN12" s="54" t="str">
        <f>IF(CN$3="","",IF(OR('Step 2_Revenue2'!$H34&gt;CN$3,'Step 2_Revenue2'!$H34=""),0,IF('Step 2_Revenue2'!$I34+ 'Step 2_Revenue2'!$H34 - 1&gt;=CN$3,('Step 2_Revenue2'!$D34*((1-'Step 2_Revenue2'!$F34)^(CN$3-'Step 2_Revenue2'!$H34))*'Step 2_Revenue2'!$E34*((1+'Step 2_Revenue2'!$G34)^(CN$3-1))), 0)))</f>
        <v/>
      </c>
      <c r="CO12" s="54" t="str">
        <f>IF(CO$3="","",IF(OR('Step 2_Revenue2'!$H34&gt;CO$3,'Step 2_Revenue2'!$H34=""),0,IF('Step 2_Revenue2'!$I34+ 'Step 2_Revenue2'!$H34 - 1&gt;=CO$3,('Step 2_Revenue2'!$D34*((1-'Step 2_Revenue2'!$F34)^(CO$3-'Step 2_Revenue2'!$H34))*'Step 2_Revenue2'!$E34*((1+'Step 2_Revenue2'!$G34)^(CO$3-1))), 0)))</f>
        <v/>
      </c>
      <c r="CP12" s="54" t="str">
        <f>IF(CP$3="","",IF(OR('Step 2_Revenue2'!$H34&gt;CP$3,'Step 2_Revenue2'!$H34=""),0,IF('Step 2_Revenue2'!$I34+ 'Step 2_Revenue2'!$H34 - 1&gt;=CP$3,('Step 2_Revenue2'!$D34*((1-'Step 2_Revenue2'!$F34)^(CP$3-'Step 2_Revenue2'!$H34))*'Step 2_Revenue2'!$E34*((1+'Step 2_Revenue2'!$G34)^(CP$3-1))), 0)))</f>
        <v/>
      </c>
      <c r="CQ12" s="54" t="str">
        <f>IF(CQ$3="","",IF(OR('Step 2_Revenue2'!$H34&gt;CQ$3,'Step 2_Revenue2'!$H34=""),0,IF('Step 2_Revenue2'!$I34+ 'Step 2_Revenue2'!$H34 - 1&gt;=CQ$3,('Step 2_Revenue2'!$D34*((1-'Step 2_Revenue2'!$F34)^(CQ$3-'Step 2_Revenue2'!$H34))*'Step 2_Revenue2'!$E34*((1+'Step 2_Revenue2'!$G34)^(CQ$3-1))), 0)))</f>
        <v/>
      </c>
      <c r="CR12" s="54" t="str">
        <f>IF(CR$3="","",IF(OR('Step 2_Revenue2'!$H34&gt;CR$3,'Step 2_Revenue2'!$H34=""),0,IF('Step 2_Revenue2'!$I34+ 'Step 2_Revenue2'!$H34 - 1&gt;=CR$3,('Step 2_Revenue2'!$D34*((1-'Step 2_Revenue2'!$F34)^(CR$3-'Step 2_Revenue2'!$H34))*'Step 2_Revenue2'!$E34*((1+'Step 2_Revenue2'!$G34)^(CR$3-1))), 0)))</f>
        <v/>
      </c>
      <c r="CS12" s="54" t="str">
        <f>IF(CS$3="","",IF(OR('Step 2_Revenue2'!$H34&gt;CS$3,'Step 2_Revenue2'!$H34=""),0,IF('Step 2_Revenue2'!$I34+ 'Step 2_Revenue2'!$H34 - 1&gt;=CS$3,('Step 2_Revenue2'!$D34*((1-'Step 2_Revenue2'!$F34)^(CS$3-'Step 2_Revenue2'!$H34))*'Step 2_Revenue2'!$E34*((1+'Step 2_Revenue2'!$G34)^(CS$3-1))), 0)))</f>
        <v/>
      </c>
      <c r="CT12" s="54" t="str">
        <f>IF(CT$3="","",IF(OR('Step 2_Revenue2'!$H34&gt;CT$3,'Step 2_Revenue2'!$H34=""),0,IF('Step 2_Revenue2'!$I34+ 'Step 2_Revenue2'!$H34 - 1&gt;=CT$3,('Step 2_Revenue2'!$D34*((1-'Step 2_Revenue2'!$F34)^(CT$3-'Step 2_Revenue2'!$H34))*'Step 2_Revenue2'!$E34*((1+'Step 2_Revenue2'!$G34)^(CT$3-1))), 0)))</f>
        <v/>
      </c>
      <c r="CU12" s="54" t="str">
        <f>IF(CU$3="","",IF(OR('Step 2_Revenue2'!$H34&gt;CU$3,'Step 2_Revenue2'!$H34=""),0,IF('Step 2_Revenue2'!$I34+ 'Step 2_Revenue2'!$H34 - 1&gt;=CU$3,('Step 2_Revenue2'!$D34*((1-'Step 2_Revenue2'!$F34)^(CU$3-'Step 2_Revenue2'!$H34))*'Step 2_Revenue2'!$E34*((1+'Step 2_Revenue2'!$G34)^(CU$3-1))), 0)))</f>
        <v/>
      </c>
      <c r="CV12" s="54" t="str">
        <f>IF(CV$3="","",IF(OR('Step 2_Revenue2'!$H34&gt;CV$3,'Step 2_Revenue2'!$H34=""),0,IF('Step 2_Revenue2'!$I34+ 'Step 2_Revenue2'!$H34 - 1&gt;=CV$3,('Step 2_Revenue2'!$D34*((1-'Step 2_Revenue2'!$F34)^(CV$3-'Step 2_Revenue2'!$H34))*'Step 2_Revenue2'!$E34*((1+'Step 2_Revenue2'!$G34)^(CV$3-1))), 0)))</f>
        <v/>
      </c>
      <c r="CW12" s="54" t="str">
        <f>IF(CW$3="","",IF(OR('Step 2_Revenue2'!$H34&gt;CW$3,'Step 2_Revenue2'!$H34=""),0,IF('Step 2_Revenue2'!$I34+ 'Step 2_Revenue2'!$H34 - 1&gt;=CW$3,('Step 2_Revenue2'!$D34*((1-'Step 2_Revenue2'!$F34)^(CW$3-'Step 2_Revenue2'!$H34))*'Step 2_Revenue2'!$E34*((1+'Step 2_Revenue2'!$G34)^(CW$3-1))), 0)))</f>
        <v/>
      </c>
      <c r="CX12" s="54" t="str">
        <f>IF(CX$3="","",IF(OR('Step 2_Revenue2'!$H34&gt;CX$3,'Step 2_Revenue2'!$H34=""),0,IF('Step 2_Revenue2'!$I34+ 'Step 2_Revenue2'!$H34 - 1&gt;=CX$3,('Step 2_Revenue2'!$D34*((1-'Step 2_Revenue2'!$F34)^(CX$3-'Step 2_Revenue2'!$H34))*'Step 2_Revenue2'!$E34*((1+'Step 2_Revenue2'!$G34)^(CX$3-1))), 0)))</f>
        <v/>
      </c>
      <c r="CY12" s="54" t="str">
        <f>IF(CY$3="","",IF(OR('Step 2_Revenue2'!$H34&gt;CY$3,'Step 2_Revenue2'!$H34=""),0,IF('Step 2_Revenue2'!$I34+ 'Step 2_Revenue2'!$H34 - 1&gt;=CY$3,('Step 2_Revenue2'!$D34*((1-'Step 2_Revenue2'!$F34)^(CY$3-'Step 2_Revenue2'!$H34))*'Step 2_Revenue2'!$E34*((1+'Step 2_Revenue2'!$G34)^(CY$3-1))), 0)))</f>
        <v/>
      </c>
      <c r="CZ12" s="54" t="str">
        <f>IF(CZ$3="","",IF(OR('Step 2_Revenue2'!$H34&gt;CZ$3,'Step 2_Revenue2'!$H34=""),0,IF('Step 2_Revenue2'!$I34+ 'Step 2_Revenue2'!$H34 - 1&gt;=CZ$3,('Step 2_Revenue2'!$D34*((1-'Step 2_Revenue2'!$F34)^(CZ$3-'Step 2_Revenue2'!$H34))*'Step 2_Revenue2'!$E34*((1+'Step 2_Revenue2'!$G34)^(CZ$3-1))), 0)))</f>
        <v/>
      </c>
      <c r="DA12" s="54" t="str">
        <f>IF(DA$3="","",IF(OR('Step 2_Revenue2'!$H34&gt;DA$3,'Step 2_Revenue2'!$H34=""),0,IF('Step 2_Revenue2'!$I34+ 'Step 2_Revenue2'!$H34 - 1&gt;=DA$3,('Step 2_Revenue2'!$D34*((1-'Step 2_Revenue2'!$F34)^(DA$3-'Step 2_Revenue2'!$H34))*'Step 2_Revenue2'!$E34*((1+'Step 2_Revenue2'!$G34)^(DA$3-1))), 0)))</f>
        <v/>
      </c>
      <c r="DB12" s="54" t="str">
        <f>IF(DB$3="","",IF(OR('Step 2_Revenue2'!$H34&gt;DB$3,'Step 2_Revenue2'!$H34=""),0,IF('Step 2_Revenue2'!$I34+ 'Step 2_Revenue2'!$H34 - 1&gt;=DB$3,('Step 2_Revenue2'!$D34*((1-'Step 2_Revenue2'!$F34)^(DB$3-'Step 2_Revenue2'!$H34))*'Step 2_Revenue2'!$E34*((1+'Step 2_Revenue2'!$G34)^(DB$3-1))), 0)))</f>
        <v/>
      </c>
      <c r="DC12" s="7"/>
    </row>
    <row r="13" spans="1:107" s="6" customFormat="1" x14ac:dyDescent="0.25">
      <c r="A13" s="7">
        <f t="shared" si="0"/>
        <v>0</v>
      </c>
      <c r="B13" s="14" t="str">
        <f>IF('Step 2_Revenue2'!C35&gt;0,'Step 2_Revenue2'!B35,"")</f>
        <v/>
      </c>
      <c r="C13" s="14"/>
      <c r="D13" s="14" t="str">
        <f>IF('Step 2_Revenue2'!D35&gt;0,IF('Step 2_Revenue2'!H35+'Step 2_Revenue2'!I35&gt;'Step 1_Expenditure2'!$C$20,'Step 1_Expenditure2'!$C$20,'Step 2_Revenue2'!H35+'Step 2_Revenue2'!I35),"")</f>
        <v/>
      </c>
      <c r="E13" s="14" t="str">
        <f>IF('Step 2_Revenue2'!D35&gt;0,'Step 2_Revenue2'!C35,"")</f>
        <v/>
      </c>
      <c r="F13" s="54">
        <f>IF(F$3="","",IF(OR('Step 2_Revenue2'!$H35&gt;F$3,'Step 2_Revenue2'!$H35=""),0,IF('Step 2_Revenue2'!$I35+ 'Step 2_Revenue2'!$H35 - 1&gt;=F$3, ('Step 2_Revenue2'!$D35*((1-'Step 2_Revenue2'!$F35)^(F$3-'Step 2_Revenue2'!$H35))*'Step 2_Revenue2'!$E35*((1+'Step 2_Revenue2'!$G35)^(F$3))), 0)))</f>
        <v>0</v>
      </c>
      <c r="G13" s="54">
        <f>IF(G$3="","",IF(OR('Step 2_Revenue2'!$H35&gt;G$3,'Step 2_Revenue2'!$H35=""),0,IF('Step 2_Revenue2'!$I35+ 'Step 2_Revenue2'!$H35 - 1&gt;=G$3,('Step 2_Revenue2'!$D35*((1-'Step 2_Revenue2'!$F35)^(G$3-'Step 2_Revenue2'!$H35))*'Step 2_Revenue2'!$E35*((1+'Step 2_Revenue2'!$G35)^(G$3-1))), 0)))</f>
        <v>0</v>
      </c>
      <c r="H13" s="54">
        <f>IF(H$3="","",IF(OR('Step 2_Revenue2'!$H35&gt;H$3,'Step 2_Revenue2'!$H35=""),0,IF('Step 2_Revenue2'!$I35+ 'Step 2_Revenue2'!$H35 - 1&gt;=H$3,('Step 2_Revenue2'!$D35*((1-'Step 2_Revenue2'!$F35)^(H$3-'Step 2_Revenue2'!$H35))*'Step 2_Revenue2'!$E35*((1+'Step 2_Revenue2'!$G35)^(H$3-1))), 0)))</f>
        <v>0</v>
      </c>
      <c r="I13" s="54">
        <f>IF(I$3="","",IF(OR('Step 2_Revenue2'!$H35&gt;I$3,'Step 2_Revenue2'!$H35=""),0,IF('Step 2_Revenue2'!$I35+ 'Step 2_Revenue2'!$H35 - 1&gt;=I$3,('Step 2_Revenue2'!$D35*((1-'Step 2_Revenue2'!$F35)^(I$3-'Step 2_Revenue2'!$H35))*'Step 2_Revenue2'!$E35*((1+'Step 2_Revenue2'!$G35)^(I$3-1))), 0)))</f>
        <v>0</v>
      </c>
      <c r="J13" s="54">
        <f>IF(J$3="","",IF(OR('Step 2_Revenue2'!$H35&gt;J$3,'Step 2_Revenue2'!$H35=""),0,IF('Step 2_Revenue2'!$I35+ 'Step 2_Revenue2'!$H35 - 1&gt;=J$3,('Step 2_Revenue2'!$D35*((1-'Step 2_Revenue2'!$F35)^(J$3-'Step 2_Revenue2'!$H35))*'Step 2_Revenue2'!$E35*((1+'Step 2_Revenue2'!$G35)^(J$3-1))), 0)))</f>
        <v>0</v>
      </c>
      <c r="K13" s="54">
        <f>IF(K$3="","",IF(OR('Step 2_Revenue2'!$H35&gt;K$3,'Step 2_Revenue2'!$H35=""),0,IF('Step 2_Revenue2'!$I35+ 'Step 2_Revenue2'!$H35 - 1&gt;=K$3,('Step 2_Revenue2'!$D35*((1-'Step 2_Revenue2'!$F35)^(K$3-'Step 2_Revenue2'!$H35))*'Step 2_Revenue2'!$E35*((1+'Step 2_Revenue2'!$G35)^(K$3-1))), 0)))</f>
        <v>0</v>
      </c>
      <c r="L13" s="54">
        <f>IF(L$3="","",IF(OR('Step 2_Revenue2'!$H35&gt;L$3,'Step 2_Revenue2'!$H35=""),0,IF('Step 2_Revenue2'!$I35+ 'Step 2_Revenue2'!$H35 - 1&gt;=L$3,('Step 2_Revenue2'!$D35*((1-'Step 2_Revenue2'!$F35)^(L$3-'Step 2_Revenue2'!$H35))*'Step 2_Revenue2'!$E35*((1+'Step 2_Revenue2'!$G35)^(L$3-1))), 0)))</f>
        <v>0</v>
      </c>
      <c r="M13" s="54">
        <f>IF(M$3="","",IF(OR('Step 2_Revenue2'!$H35&gt;M$3,'Step 2_Revenue2'!$H35=""),0,IF('Step 2_Revenue2'!$I35+ 'Step 2_Revenue2'!$H35 - 1&gt;=M$3,('Step 2_Revenue2'!$D35*((1-'Step 2_Revenue2'!$F35)^(M$3-'Step 2_Revenue2'!$H35))*'Step 2_Revenue2'!$E35*((1+'Step 2_Revenue2'!$G35)^(M$3-1))), 0)))</f>
        <v>0</v>
      </c>
      <c r="N13" s="54">
        <f>IF(N$3="","",IF(OR('Step 2_Revenue2'!$H35&gt;N$3,'Step 2_Revenue2'!$H35=""),0,IF('Step 2_Revenue2'!$I35+ 'Step 2_Revenue2'!$H35 - 1&gt;=N$3,('Step 2_Revenue2'!$D35*((1-'Step 2_Revenue2'!$F35)^(N$3-'Step 2_Revenue2'!$H35))*'Step 2_Revenue2'!$E35*((1+'Step 2_Revenue2'!$G35)^(N$3-1))), 0)))</f>
        <v>0</v>
      </c>
      <c r="O13" s="54">
        <f>IF(O$3="","",IF(OR('Step 2_Revenue2'!$H35&gt;O$3,'Step 2_Revenue2'!$H35=""),0,IF('Step 2_Revenue2'!$I35+ 'Step 2_Revenue2'!$H35 - 1&gt;=O$3,('Step 2_Revenue2'!$D35*((1-'Step 2_Revenue2'!$F35)^(O$3-'Step 2_Revenue2'!$H35))*'Step 2_Revenue2'!$E35*((1+'Step 2_Revenue2'!$G35)^(O$3-1))), 0)))</f>
        <v>0</v>
      </c>
      <c r="P13" s="54">
        <f>IF(P$3="","",IF(OR('Step 2_Revenue2'!$H35&gt;P$3,'Step 2_Revenue2'!$H35=""),0,IF('Step 2_Revenue2'!$I35+ 'Step 2_Revenue2'!$H35 - 1&gt;=P$3,('Step 2_Revenue2'!$D35*((1-'Step 2_Revenue2'!$F35)^(P$3-'Step 2_Revenue2'!$H35))*'Step 2_Revenue2'!$E35*((1+'Step 2_Revenue2'!$G35)^(P$3-1))), 0)))</f>
        <v>0</v>
      </c>
      <c r="Q13" s="54">
        <f>IF(Q$3="","",IF(OR('Step 2_Revenue2'!$H35&gt;Q$3,'Step 2_Revenue2'!$H35=""),0,IF('Step 2_Revenue2'!$I35+ 'Step 2_Revenue2'!$H35 - 1&gt;=Q$3,('Step 2_Revenue2'!$D35*((1-'Step 2_Revenue2'!$F35)^(Q$3-'Step 2_Revenue2'!$H35))*'Step 2_Revenue2'!$E35*((1+'Step 2_Revenue2'!$G35)^(Q$3-1))), 0)))</f>
        <v>0</v>
      </c>
      <c r="R13" s="54">
        <f>IF(R$3="","",IF(OR('Step 2_Revenue2'!$H35&gt;R$3,'Step 2_Revenue2'!$H35=""),0,IF('Step 2_Revenue2'!$I35+ 'Step 2_Revenue2'!$H35 - 1&gt;=R$3,('Step 2_Revenue2'!$D35*((1-'Step 2_Revenue2'!$F35)^(R$3-'Step 2_Revenue2'!$H35))*'Step 2_Revenue2'!$E35*((1+'Step 2_Revenue2'!$G35)^(R$3-1))), 0)))</f>
        <v>0</v>
      </c>
      <c r="S13" s="54">
        <f>IF(S$3="","",IF(OR('Step 2_Revenue2'!$H35&gt;S$3,'Step 2_Revenue2'!$H35=""),0,IF('Step 2_Revenue2'!$I35+ 'Step 2_Revenue2'!$H35 - 1&gt;=S$3,('Step 2_Revenue2'!$D35*((1-'Step 2_Revenue2'!$F35)^(S$3-'Step 2_Revenue2'!$H35))*'Step 2_Revenue2'!$E35*((1+'Step 2_Revenue2'!$G35)^(S$3-1))), 0)))</f>
        <v>0</v>
      </c>
      <c r="T13" s="54">
        <f>IF(T$3="","",IF(OR('Step 2_Revenue2'!$H35&gt;T$3,'Step 2_Revenue2'!$H35=""),0,IF('Step 2_Revenue2'!$I35+ 'Step 2_Revenue2'!$H35 - 1&gt;=T$3,('Step 2_Revenue2'!$D35*((1-'Step 2_Revenue2'!$F35)^(T$3-'Step 2_Revenue2'!$H35))*'Step 2_Revenue2'!$E35*((1+'Step 2_Revenue2'!$G35)^(T$3-1))), 0)))</f>
        <v>0</v>
      </c>
      <c r="U13" s="54">
        <f>IF(U$3="","",IF(OR('Step 2_Revenue2'!$H35&gt;U$3,'Step 2_Revenue2'!$H35=""),0,IF('Step 2_Revenue2'!$I35+ 'Step 2_Revenue2'!$H35 - 1&gt;=U$3,('Step 2_Revenue2'!$D35*((1-'Step 2_Revenue2'!$F35)^(U$3-'Step 2_Revenue2'!$H35))*'Step 2_Revenue2'!$E35*((1+'Step 2_Revenue2'!$G35)^(U$3-1))), 0)))</f>
        <v>0</v>
      </c>
      <c r="V13" s="54">
        <f>IF(V$3="","",IF(OR('Step 2_Revenue2'!$H35&gt;V$3,'Step 2_Revenue2'!$H35=""),0,IF('Step 2_Revenue2'!$I35+ 'Step 2_Revenue2'!$H35 - 1&gt;=V$3,('Step 2_Revenue2'!$D35*((1-'Step 2_Revenue2'!$F35)^(V$3-'Step 2_Revenue2'!$H35))*'Step 2_Revenue2'!$E35*((1+'Step 2_Revenue2'!$G35)^(V$3-1))), 0)))</f>
        <v>0</v>
      </c>
      <c r="W13" s="54">
        <f>IF(W$3="","",IF(OR('Step 2_Revenue2'!$H35&gt;W$3,'Step 2_Revenue2'!$H35=""),0,IF('Step 2_Revenue2'!$I35+ 'Step 2_Revenue2'!$H35 - 1&gt;=W$3,('Step 2_Revenue2'!$D35*((1-'Step 2_Revenue2'!$F35)^(W$3-'Step 2_Revenue2'!$H35))*'Step 2_Revenue2'!$E35*((1+'Step 2_Revenue2'!$G35)^(W$3-1))), 0)))</f>
        <v>0</v>
      </c>
      <c r="X13" s="54">
        <f>IF(X$3="","",IF(OR('Step 2_Revenue2'!$H35&gt;X$3,'Step 2_Revenue2'!$H35=""),0,IF('Step 2_Revenue2'!$I35+ 'Step 2_Revenue2'!$H35 - 1&gt;=X$3,('Step 2_Revenue2'!$D35*((1-'Step 2_Revenue2'!$F35)^(X$3-'Step 2_Revenue2'!$H35))*'Step 2_Revenue2'!$E35*((1+'Step 2_Revenue2'!$G35)^(X$3-1))), 0)))</f>
        <v>0</v>
      </c>
      <c r="Y13" s="54">
        <f>IF(Y$3="","",IF(OR('Step 2_Revenue2'!$H35&gt;Y$3,'Step 2_Revenue2'!$H35=""),0,IF('Step 2_Revenue2'!$I35+ 'Step 2_Revenue2'!$H35 - 1&gt;=Y$3,('Step 2_Revenue2'!$D35*((1-'Step 2_Revenue2'!$F35)^(Y$3-'Step 2_Revenue2'!$H35))*'Step 2_Revenue2'!$E35*((1+'Step 2_Revenue2'!$G35)^(Y$3-1))), 0)))</f>
        <v>0</v>
      </c>
      <c r="Z13" s="54">
        <f>IF(Z$3="","",IF(OR('Step 2_Revenue2'!$H35&gt;Z$3,'Step 2_Revenue2'!$H35=""),0,IF('Step 2_Revenue2'!$I35+ 'Step 2_Revenue2'!$H35 - 1&gt;=Z$3,('Step 2_Revenue2'!$D35*((1-'Step 2_Revenue2'!$F35)^(Z$3-'Step 2_Revenue2'!$H35))*'Step 2_Revenue2'!$E35*((1+'Step 2_Revenue2'!$G35)^(Z$3-1))), 0)))</f>
        <v>0</v>
      </c>
      <c r="AA13" s="54" t="str">
        <f>IF(AA$3="","",IF(OR('Step 2_Revenue2'!$H35&gt;AA$3,'Step 2_Revenue2'!$H35=""),0,IF('Step 2_Revenue2'!$I35+ 'Step 2_Revenue2'!$H35 - 1&gt;=AA$3,('Step 2_Revenue2'!$D35*((1-'Step 2_Revenue2'!$F35)^(AA$3-'Step 2_Revenue2'!$H35))*'Step 2_Revenue2'!$E35*((1+'Step 2_Revenue2'!$G35)^(AA$3-1))), 0)))</f>
        <v/>
      </c>
      <c r="AB13" s="54" t="str">
        <f>IF(AB$3="","",IF(OR('Step 2_Revenue2'!$H35&gt;AB$3,'Step 2_Revenue2'!$H35=""),0,IF('Step 2_Revenue2'!$I35+ 'Step 2_Revenue2'!$H35 - 1&gt;=AB$3,('Step 2_Revenue2'!$D35*((1-'Step 2_Revenue2'!$F35)^(AB$3-'Step 2_Revenue2'!$H35))*'Step 2_Revenue2'!$E35*((1+'Step 2_Revenue2'!$G35)^(AB$3-1))), 0)))</f>
        <v/>
      </c>
      <c r="AC13" s="54" t="str">
        <f>IF(AC$3="","",IF(OR('Step 2_Revenue2'!$H35&gt;AC$3,'Step 2_Revenue2'!$H35=""),0,IF('Step 2_Revenue2'!$I35+ 'Step 2_Revenue2'!$H35 - 1&gt;=AC$3,('Step 2_Revenue2'!$D35*((1-'Step 2_Revenue2'!$F35)^(AC$3-'Step 2_Revenue2'!$H35))*'Step 2_Revenue2'!$E35*((1+'Step 2_Revenue2'!$G35)^(AC$3-1))), 0)))</f>
        <v/>
      </c>
      <c r="AD13" s="54" t="str">
        <f>IF(AD$3="","",IF(OR('Step 2_Revenue2'!$H35&gt;AD$3,'Step 2_Revenue2'!$H35=""),0,IF('Step 2_Revenue2'!$I35+ 'Step 2_Revenue2'!$H35 - 1&gt;=AD$3,('Step 2_Revenue2'!$D35*((1-'Step 2_Revenue2'!$F35)^(AD$3-'Step 2_Revenue2'!$H35))*'Step 2_Revenue2'!$E35*((1+'Step 2_Revenue2'!$G35)^(AD$3-1))), 0)))</f>
        <v/>
      </c>
      <c r="AE13" s="54" t="str">
        <f>IF(AE$3="","",IF(OR('Step 2_Revenue2'!$H35&gt;AE$3,'Step 2_Revenue2'!$H35=""),0,IF('Step 2_Revenue2'!$I35+ 'Step 2_Revenue2'!$H35 - 1&gt;=AE$3,('Step 2_Revenue2'!$D35*((1-'Step 2_Revenue2'!$F35)^(AE$3-'Step 2_Revenue2'!$H35))*'Step 2_Revenue2'!$E35*((1+'Step 2_Revenue2'!$G35)^(AE$3-1))), 0)))</f>
        <v/>
      </c>
      <c r="AF13" s="54" t="str">
        <f>IF(AF$3="","",IF(OR('Step 2_Revenue2'!$H35&gt;AF$3,'Step 2_Revenue2'!$H35=""),0,IF('Step 2_Revenue2'!$I35+ 'Step 2_Revenue2'!$H35 - 1&gt;=AF$3,('Step 2_Revenue2'!$D35*((1-'Step 2_Revenue2'!$F35)^(AF$3-'Step 2_Revenue2'!$H35))*'Step 2_Revenue2'!$E35*((1+'Step 2_Revenue2'!$G35)^(AF$3-1))), 0)))</f>
        <v/>
      </c>
      <c r="AG13" s="54" t="str">
        <f>IF(AG$3="","",IF(OR('Step 2_Revenue2'!$H35&gt;AG$3,'Step 2_Revenue2'!$H35=""),0,IF('Step 2_Revenue2'!$I35+ 'Step 2_Revenue2'!$H35 - 1&gt;=AG$3,('Step 2_Revenue2'!$D35*((1-'Step 2_Revenue2'!$F35)^(AG$3-'Step 2_Revenue2'!$H35))*'Step 2_Revenue2'!$E35*((1+'Step 2_Revenue2'!$G35)^(AG$3-1))), 0)))</f>
        <v/>
      </c>
      <c r="AH13" s="54" t="str">
        <f>IF(AH$3="","",IF(OR('Step 2_Revenue2'!$H35&gt;AH$3,'Step 2_Revenue2'!$H35=""),0,IF('Step 2_Revenue2'!$I35+ 'Step 2_Revenue2'!$H35 - 1&gt;=AH$3,('Step 2_Revenue2'!$D35*((1-'Step 2_Revenue2'!$F35)^(AH$3-'Step 2_Revenue2'!$H35))*'Step 2_Revenue2'!$E35*((1+'Step 2_Revenue2'!$G35)^(AH$3-1))), 0)))</f>
        <v/>
      </c>
      <c r="AI13" s="54" t="str">
        <f>IF(AI$3="","",IF(OR('Step 2_Revenue2'!$H35&gt;AI$3,'Step 2_Revenue2'!$H35=""),0,IF('Step 2_Revenue2'!$I35+ 'Step 2_Revenue2'!$H35 - 1&gt;=AI$3,('Step 2_Revenue2'!$D35*((1-'Step 2_Revenue2'!$F35)^(AI$3-'Step 2_Revenue2'!$H35))*'Step 2_Revenue2'!$E35*((1+'Step 2_Revenue2'!$G35)^(AI$3-1))), 0)))</f>
        <v/>
      </c>
      <c r="AJ13" s="54" t="str">
        <f>IF(AJ$3="","",IF(OR('Step 2_Revenue2'!$H35&gt;AJ$3,'Step 2_Revenue2'!$H35=""),0,IF('Step 2_Revenue2'!$I35+ 'Step 2_Revenue2'!$H35 - 1&gt;=AJ$3,('Step 2_Revenue2'!$D35*((1-'Step 2_Revenue2'!$F35)^(AJ$3-'Step 2_Revenue2'!$H35))*'Step 2_Revenue2'!$E35*((1+'Step 2_Revenue2'!$G35)^(AJ$3-1))), 0)))</f>
        <v/>
      </c>
      <c r="AK13" s="54" t="str">
        <f>IF(AK$3="","",IF(OR('Step 2_Revenue2'!$H35&gt;AK$3,'Step 2_Revenue2'!$H35=""),0,IF('Step 2_Revenue2'!$I35+ 'Step 2_Revenue2'!$H35 - 1&gt;=AK$3,('Step 2_Revenue2'!$D35*((1-'Step 2_Revenue2'!$F35)^(AK$3-'Step 2_Revenue2'!$H35))*'Step 2_Revenue2'!$E35*((1+'Step 2_Revenue2'!$G35)^(AK$3-1))), 0)))</f>
        <v/>
      </c>
      <c r="AL13" s="54" t="str">
        <f>IF(AL$3="","",IF(OR('Step 2_Revenue2'!$H35&gt;AL$3,'Step 2_Revenue2'!$H35=""),0,IF('Step 2_Revenue2'!$I35+ 'Step 2_Revenue2'!$H35 - 1&gt;=AL$3,('Step 2_Revenue2'!$D35*((1-'Step 2_Revenue2'!$F35)^(AL$3-'Step 2_Revenue2'!$H35))*'Step 2_Revenue2'!$E35*((1+'Step 2_Revenue2'!$G35)^(AL$3-1))), 0)))</f>
        <v/>
      </c>
      <c r="AM13" s="54" t="str">
        <f>IF(AM$3="","",IF(OR('Step 2_Revenue2'!$H35&gt;AM$3,'Step 2_Revenue2'!$H35=""),0,IF('Step 2_Revenue2'!$I35+ 'Step 2_Revenue2'!$H35 - 1&gt;=AM$3,('Step 2_Revenue2'!$D35*((1-'Step 2_Revenue2'!$F35)^(AM$3-'Step 2_Revenue2'!$H35))*'Step 2_Revenue2'!$E35*((1+'Step 2_Revenue2'!$G35)^(AM$3-1))), 0)))</f>
        <v/>
      </c>
      <c r="AN13" s="54" t="str">
        <f>IF(AN$3="","",IF(OR('Step 2_Revenue2'!$H35&gt;AN$3,'Step 2_Revenue2'!$H35=""),0,IF('Step 2_Revenue2'!$I35+ 'Step 2_Revenue2'!$H35 - 1&gt;=AN$3,('Step 2_Revenue2'!$D35*((1-'Step 2_Revenue2'!$F35)^(AN$3-'Step 2_Revenue2'!$H35))*'Step 2_Revenue2'!$E35*((1+'Step 2_Revenue2'!$G35)^(AN$3-1))), 0)))</f>
        <v/>
      </c>
      <c r="AO13" s="54" t="str">
        <f>IF(AO$3="","",IF(OR('Step 2_Revenue2'!$H35&gt;AO$3,'Step 2_Revenue2'!$H35=""),0,IF('Step 2_Revenue2'!$I35+ 'Step 2_Revenue2'!$H35 - 1&gt;=AO$3,('Step 2_Revenue2'!$D35*((1-'Step 2_Revenue2'!$F35)^(AO$3-'Step 2_Revenue2'!$H35))*'Step 2_Revenue2'!$E35*((1+'Step 2_Revenue2'!$G35)^(AO$3-1))), 0)))</f>
        <v/>
      </c>
      <c r="AP13" s="54" t="str">
        <f>IF(AP$3="","",IF(OR('Step 2_Revenue2'!$H35&gt;AP$3,'Step 2_Revenue2'!$H35=""),0,IF('Step 2_Revenue2'!$I35+ 'Step 2_Revenue2'!$H35 - 1&gt;=AP$3,('Step 2_Revenue2'!$D35*((1-'Step 2_Revenue2'!$F35)^(AP$3-'Step 2_Revenue2'!$H35))*'Step 2_Revenue2'!$E35*((1+'Step 2_Revenue2'!$G35)^(AP$3-1))), 0)))</f>
        <v/>
      </c>
      <c r="AQ13" s="54" t="str">
        <f>IF(AQ$3="","",IF(OR('Step 2_Revenue2'!$H35&gt;AQ$3,'Step 2_Revenue2'!$H35=""),0,IF('Step 2_Revenue2'!$I35+ 'Step 2_Revenue2'!$H35 - 1&gt;=AQ$3,('Step 2_Revenue2'!$D35*((1-'Step 2_Revenue2'!$F35)^(AQ$3-'Step 2_Revenue2'!$H35))*'Step 2_Revenue2'!$E35*((1+'Step 2_Revenue2'!$G35)^(AQ$3-1))), 0)))</f>
        <v/>
      </c>
      <c r="AR13" s="54" t="str">
        <f>IF(AR$3="","",IF(OR('Step 2_Revenue2'!$H35&gt;AR$3,'Step 2_Revenue2'!$H35=""),0,IF('Step 2_Revenue2'!$I35+ 'Step 2_Revenue2'!$H35 - 1&gt;=AR$3,('Step 2_Revenue2'!$D35*((1-'Step 2_Revenue2'!$F35)^(AR$3-'Step 2_Revenue2'!$H35))*'Step 2_Revenue2'!$E35*((1+'Step 2_Revenue2'!$G35)^(AR$3-1))), 0)))</f>
        <v/>
      </c>
      <c r="AS13" s="54" t="str">
        <f>IF(AS$3="","",IF(OR('Step 2_Revenue2'!$H35&gt;AS$3,'Step 2_Revenue2'!$H35=""),0,IF('Step 2_Revenue2'!$I35+ 'Step 2_Revenue2'!$H35 - 1&gt;=AS$3,('Step 2_Revenue2'!$D35*((1-'Step 2_Revenue2'!$F35)^(AS$3-'Step 2_Revenue2'!$H35))*'Step 2_Revenue2'!$E35*((1+'Step 2_Revenue2'!$G35)^(AS$3-1))), 0)))</f>
        <v/>
      </c>
      <c r="AT13" s="54" t="str">
        <f>IF(AT$3="","",IF(OR('Step 2_Revenue2'!$H35&gt;AT$3,'Step 2_Revenue2'!$H35=""),0,IF('Step 2_Revenue2'!$I35+ 'Step 2_Revenue2'!$H35 - 1&gt;=AT$3,('Step 2_Revenue2'!$D35*((1-'Step 2_Revenue2'!$F35)^(AT$3-'Step 2_Revenue2'!$H35))*'Step 2_Revenue2'!$E35*((1+'Step 2_Revenue2'!$G35)^(AT$3-1))), 0)))</f>
        <v/>
      </c>
      <c r="AU13" s="54" t="str">
        <f>IF(AU$3="","",IF(OR('Step 2_Revenue2'!$H35&gt;AU$3,'Step 2_Revenue2'!$H35=""),0,IF('Step 2_Revenue2'!$I35+ 'Step 2_Revenue2'!$H35 - 1&gt;=AU$3,('Step 2_Revenue2'!$D35*((1-'Step 2_Revenue2'!$F35)^(AU$3-'Step 2_Revenue2'!$H35))*'Step 2_Revenue2'!$E35*((1+'Step 2_Revenue2'!$G35)^(AU$3-1))), 0)))</f>
        <v/>
      </c>
      <c r="AV13" s="54" t="str">
        <f>IF(AV$3="","",IF(OR('Step 2_Revenue2'!$H35&gt;AV$3,'Step 2_Revenue2'!$H35=""),0,IF('Step 2_Revenue2'!$I35+ 'Step 2_Revenue2'!$H35 - 1&gt;=AV$3,('Step 2_Revenue2'!$D35*((1-'Step 2_Revenue2'!$F35)^(AV$3-'Step 2_Revenue2'!$H35))*'Step 2_Revenue2'!$E35*((1+'Step 2_Revenue2'!$G35)^(AV$3-1))), 0)))</f>
        <v/>
      </c>
      <c r="AW13" s="54" t="str">
        <f>IF(AW$3="","",IF(OR('Step 2_Revenue2'!$H35&gt;AW$3,'Step 2_Revenue2'!$H35=""),0,IF('Step 2_Revenue2'!$I35+ 'Step 2_Revenue2'!$H35 - 1&gt;=AW$3,('Step 2_Revenue2'!$D35*((1-'Step 2_Revenue2'!$F35)^(AW$3-'Step 2_Revenue2'!$H35))*'Step 2_Revenue2'!$E35*((1+'Step 2_Revenue2'!$G35)^(AW$3-1))), 0)))</f>
        <v/>
      </c>
      <c r="AX13" s="54" t="str">
        <f>IF(AX$3="","",IF(OR('Step 2_Revenue2'!$H35&gt;AX$3,'Step 2_Revenue2'!$H35=""),0,IF('Step 2_Revenue2'!$I35+ 'Step 2_Revenue2'!$H35 - 1&gt;=AX$3,('Step 2_Revenue2'!$D35*((1-'Step 2_Revenue2'!$F35)^(AX$3-'Step 2_Revenue2'!$H35))*'Step 2_Revenue2'!$E35*((1+'Step 2_Revenue2'!$G35)^(AX$3-1))), 0)))</f>
        <v/>
      </c>
      <c r="AY13" s="54" t="str">
        <f>IF(AY$3="","",IF(OR('Step 2_Revenue2'!$H35&gt;AY$3,'Step 2_Revenue2'!$H35=""),0,IF('Step 2_Revenue2'!$I35+ 'Step 2_Revenue2'!$H35 - 1&gt;=AY$3,('Step 2_Revenue2'!$D35*((1-'Step 2_Revenue2'!$F35)^(AY$3-'Step 2_Revenue2'!$H35))*'Step 2_Revenue2'!$E35*((1+'Step 2_Revenue2'!$G35)^(AY$3-1))), 0)))</f>
        <v/>
      </c>
      <c r="AZ13" s="54" t="str">
        <f>IF(AZ$3="","",IF(OR('Step 2_Revenue2'!$H35&gt;AZ$3,'Step 2_Revenue2'!$H35=""),0,IF('Step 2_Revenue2'!$I35+ 'Step 2_Revenue2'!$H35 - 1&gt;=AZ$3,('Step 2_Revenue2'!$D35*((1-'Step 2_Revenue2'!$F35)^(AZ$3-'Step 2_Revenue2'!$H35))*'Step 2_Revenue2'!$E35*((1+'Step 2_Revenue2'!$G35)^(AZ$3-1))), 0)))</f>
        <v/>
      </c>
      <c r="BA13" s="54" t="str">
        <f>IF(BA$3="","",IF(OR('Step 2_Revenue2'!$H35&gt;BA$3,'Step 2_Revenue2'!$H35=""),0,IF('Step 2_Revenue2'!$I35+ 'Step 2_Revenue2'!$H35 - 1&gt;=BA$3,('Step 2_Revenue2'!$D35*((1-'Step 2_Revenue2'!$F35)^(BA$3-'Step 2_Revenue2'!$H35))*'Step 2_Revenue2'!$E35*((1+'Step 2_Revenue2'!$G35)^(BA$3-1))), 0)))</f>
        <v/>
      </c>
      <c r="BB13" s="54" t="str">
        <f>IF(BB$3="","",IF(OR('Step 2_Revenue2'!$H35&gt;BB$3,'Step 2_Revenue2'!$H35=""),0,IF('Step 2_Revenue2'!$I35+ 'Step 2_Revenue2'!$H35 - 1&gt;=BB$3,('Step 2_Revenue2'!$D35*((1-'Step 2_Revenue2'!$F35)^(BB$3-'Step 2_Revenue2'!$H35))*'Step 2_Revenue2'!$E35*((1+'Step 2_Revenue2'!$G35)^(BB$3-1))), 0)))</f>
        <v/>
      </c>
      <c r="BC13" s="54" t="str">
        <f>IF(BC$3="","",IF(OR('Step 2_Revenue2'!$H35&gt;BC$3,'Step 2_Revenue2'!$H35=""),0,IF('Step 2_Revenue2'!$I35+ 'Step 2_Revenue2'!$H35 - 1&gt;=BC$3,('Step 2_Revenue2'!$D35*((1-'Step 2_Revenue2'!$F35)^(BC$3-'Step 2_Revenue2'!$H35))*'Step 2_Revenue2'!$E35*((1+'Step 2_Revenue2'!$G35)^(BC$3-1))), 0)))</f>
        <v/>
      </c>
      <c r="BD13" s="54" t="str">
        <f>IF(BD$3="","",IF(OR('Step 2_Revenue2'!$H35&gt;BD$3,'Step 2_Revenue2'!$H35=""),0,IF('Step 2_Revenue2'!$I35+ 'Step 2_Revenue2'!$H35 - 1&gt;=BD$3,('Step 2_Revenue2'!$D35*((1-'Step 2_Revenue2'!$F35)^(BD$3-'Step 2_Revenue2'!$H35))*'Step 2_Revenue2'!$E35*((1+'Step 2_Revenue2'!$G35)^(BD$3-1))), 0)))</f>
        <v/>
      </c>
      <c r="BE13" s="54" t="str">
        <f>IF(BE$3="","",IF(OR('Step 2_Revenue2'!$H35&gt;BE$3,'Step 2_Revenue2'!$H35=""),0,IF('Step 2_Revenue2'!$I35+ 'Step 2_Revenue2'!$H35 - 1&gt;=BE$3,('Step 2_Revenue2'!$D35*((1-'Step 2_Revenue2'!$F35)^(BE$3-'Step 2_Revenue2'!$H35))*'Step 2_Revenue2'!$E35*((1+'Step 2_Revenue2'!$G35)^(BE$3-1))), 0)))</f>
        <v/>
      </c>
      <c r="BF13" s="54" t="str">
        <f>IF(BF$3="","",IF(OR('Step 2_Revenue2'!$H35&gt;BF$3,'Step 2_Revenue2'!$H35=""),0,IF('Step 2_Revenue2'!$I35+ 'Step 2_Revenue2'!$H35 - 1&gt;=BF$3,('Step 2_Revenue2'!$D35*((1-'Step 2_Revenue2'!$F35)^(BF$3-'Step 2_Revenue2'!$H35))*'Step 2_Revenue2'!$E35*((1+'Step 2_Revenue2'!$G35)^(BF$3-1))), 0)))</f>
        <v/>
      </c>
      <c r="BG13" s="54" t="str">
        <f>IF(BG$3="","",IF(OR('Step 2_Revenue2'!$H35&gt;BG$3,'Step 2_Revenue2'!$H35=""),0,IF('Step 2_Revenue2'!$I35+ 'Step 2_Revenue2'!$H35 - 1&gt;=BG$3,('Step 2_Revenue2'!$D35*((1-'Step 2_Revenue2'!$F35)^(BG$3-'Step 2_Revenue2'!$H35))*'Step 2_Revenue2'!$E35*((1+'Step 2_Revenue2'!$G35)^(BG$3-1))), 0)))</f>
        <v/>
      </c>
      <c r="BH13" s="54" t="str">
        <f>IF(BH$3="","",IF(OR('Step 2_Revenue2'!$H35&gt;BH$3,'Step 2_Revenue2'!$H35=""),0,IF('Step 2_Revenue2'!$I35+ 'Step 2_Revenue2'!$H35 - 1&gt;=BH$3,('Step 2_Revenue2'!$D35*((1-'Step 2_Revenue2'!$F35)^(BH$3-'Step 2_Revenue2'!$H35))*'Step 2_Revenue2'!$E35*((1+'Step 2_Revenue2'!$G35)^(BH$3-1))), 0)))</f>
        <v/>
      </c>
      <c r="BI13" s="54" t="str">
        <f>IF(BI$3="","",IF(OR('Step 2_Revenue2'!$H35&gt;BI$3,'Step 2_Revenue2'!$H35=""),0,IF('Step 2_Revenue2'!$I35+ 'Step 2_Revenue2'!$H35 - 1&gt;=BI$3,('Step 2_Revenue2'!$D35*((1-'Step 2_Revenue2'!$F35)^(BI$3-'Step 2_Revenue2'!$H35))*'Step 2_Revenue2'!$E35*((1+'Step 2_Revenue2'!$G35)^(BI$3-1))), 0)))</f>
        <v/>
      </c>
      <c r="BJ13" s="54" t="str">
        <f>IF(BJ$3="","",IF(OR('Step 2_Revenue2'!$H35&gt;BJ$3,'Step 2_Revenue2'!$H35=""),0,IF('Step 2_Revenue2'!$I35+ 'Step 2_Revenue2'!$H35 - 1&gt;=BJ$3,('Step 2_Revenue2'!$D35*((1-'Step 2_Revenue2'!$F35)^(BJ$3-'Step 2_Revenue2'!$H35))*'Step 2_Revenue2'!$E35*((1+'Step 2_Revenue2'!$G35)^(BJ$3-1))), 0)))</f>
        <v/>
      </c>
      <c r="BK13" s="54" t="str">
        <f>IF(BK$3="","",IF(OR('Step 2_Revenue2'!$H35&gt;BK$3,'Step 2_Revenue2'!$H35=""),0,IF('Step 2_Revenue2'!$I35+ 'Step 2_Revenue2'!$H35 - 1&gt;=BK$3,('Step 2_Revenue2'!$D35*((1-'Step 2_Revenue2'!$F35)^(BK$3-'Step 2_Revenue2'!$H35))*'Step 2_Revenue2'!$E35*((1+'Step 2_Revenue2'!$G35)^(BK$3-1))), 0)))</f>
        <v/>
      </c>
      <c r="BL13" s="54" t="str">
        <f>IF(BL$3="","",IF(OR('Step 2_Revenue2'!$H35&gt;BL$3,'Step 2_Revenue2'!$H35=""),0,IF('Step 2_Revenue2'!$I35+ 'Step 2_Revenue2'!$H35 - 1&gt;=BL$3,('Step 2_Revenue2'!$D35*((1-'Step 2_Revenue2'!$F35)^(BL$3-'Step 2_Revenue2'!$H35))*'Step 2_Revenue2'!$E35*((1+'Step 2_Revenue2'!$G35)^(BL$3-1))), 0)))</f>
        <v/>
      </c>
      <c r="BM13" s="54" t="str">
        <f>IF(BM$3="","",IF(OR('Step 2_Revenue2'!$H35&gt;BM$3,'Step 2_Revenue2'!$H35=""),0,IF('Step 2_Revenue2'!$I35+ 'Step 2_Revenue2'!$H35 - 1&gt;=BM$3,('Step 2_Revenue2'!$D35*((1-'Step 2_Revenue2'!$F35)^(BM$3-'Step 2_Revenue2'!$H35))*'Step 2_Revenue2'!$E35*((1+'Step 2_Revenue2'!$G35)^(BM$3-1))), 0)))</f>
        <v/>
      </c>
      <c r="BN13" s="54" t="str">
        <f>IF(BN$3="","",IF(OR('Step 2_Revenue2'!$H35&gt;BN$3,'Step 2_Revenue2'!$H35=""),0,IF('Step 2_Revenue2'!$I35+ 'Step 2_Revenue2'!$H35 - 1&gt;=BN$3,('Step 2_Revenue2'!$D35*((1-'Step 2_Revenue2'!$F35)^(BN$3-'Step 2_Revenue2'!$H35))*'Step 2_Revenue2'!$E35*((1+'Step 2_Revenue2'!$G35)^(BN$3-1))), 0)))</f>
        <v/>
      </c>
      <c r="BO13" s="54" t="str">
        <f>IF(BO$3="","",IF(OR('Step 2_Revenue2'!$H35&gt;BO$3,'Step 2_Revenue2'!$H35=""),0,IF('Step 2_Revenue2'!$I35+ 'Step 2_Revenue2'!$H35 - 1&gt;=BO$3,('Step 2_Revenue2'!$D35*((1-'Step 2_Revenue2'!$F35)^(BO$3-'Step 2_Revenue2'!$H35))*'Step 2_Revenue2'!$E35*((1+'Step 2_Revenue2'!$G35)^(BO$3-1))), 0)))</f>
        <v/>
      </c>
      <c r="BP13" s="54" t="str">
        <f>IF(BP$3="","",IF(OR('Step 2_Revenue2'!$H35&gt;BP$3,'Step 2_Revenue2'!$H35=""),0,IF('Step 2_Revenue2'!$I35+ 'Step 2_Revenue2'!$H35 - 1&gt;=BP$3,('Step 2_Revenue2'!$D35*((1-'Step 2_Revenue2'!$F35)^(BP$3-'Step 2_Revenue2'!$H35))*'Step 2_Revenue2'!$E35*((1+'Step 2_Revenue2'!$G35)^(BP$3-1))), 0)))</f>
        <v/>
      </c>
      <c r="BQ13" s="54" t="str">
        <f>IF(BQ$3="","",IF(OR('Step 2_Revenue2'!$H35&gt;BQ$3,'Step 2_Revenue2'!$H35=""),0,IF('Step 2_Revenue2'!$I35+ 'Step 2_Revenue2'!$H35 - 1&gt;=BQ$3,('Step 2_Revenue2'!$D35*((1-'Step 2_Revenue2'!$F35)^(BQ$3-'Step 2_Revenue2'!$H35))*'Step 2_Revenue2'!$E35*((1+'Step 2_Revenue2'!$G35)^(BQ$3-1))), 0)))</f>
        <v/>
      </c>
      <c r="BR13" s="54" t="str">
        <f>IF(BR$3="","",IF(OR('Step 2_Revenue2'!$H35&gt;BR$3,'Step 2_Revenue2'!$H35=""),0,IF('Step 2_Revenue2'!$I35+ 'Step 2_Revenue2'!$H35 - 1&gt;=BR$3,('Step 2_Revenue2'!$D35*((1-'Step 2_Revenue2'!$F35)^(BR$3-'Step 2_Revenue2'!$H35))*'Step 2_Revenue2'!$E35*((1+'Step 2_Revenue2'!$G35)^(BR$3-1))), 0)))</f>
        <v/>
      </c>
      <c r="BS13" s="54" t="str">
        <f>IF(BS$3="","",IF(OR('Step 2_Revenue2'!$H35&gt;BS$3,'Step 2_Revenue2'!$H35=""),0,IF('Step 2_Revenue2'!$I35+ 'Step 2_Revenue2'!$H35 - 1&gt;=BS$3,('Step 2_Revenue2'!$D35*((1-'Step 2_Revenue2'!$F35)^(BS$3-'Step 2_Revenue2'!$H35))*'Step 2_Revenue2'!$E35*((1+'Step 2_Revenue2'!$G35)^(BS$3-1))), 0)))</f>
        <v/>
      </c>
      <c r="BT13" s="54" t="str">
        <f>IF(BT$3="","",IF(OR('Step 2_Revenue2'!$H35&gt;BT$3,'Step 2_Revenue2'!$H35=""),0,IF('Step 2_Revenue2'!$I35+ 'Step 2_Revenue2'!$H35 - 1&gt;=BT$3,('Step 2_Revenue2'!$D35*((1-'Step 2_Revenue2'!$F35)^(BT$3-'Step 2_Revenue2'!$H35))*'Step 2_Revenue2'!$E35*((1+'Step 2_Revenue2'!$G35)^(BT$3-1))), 0)))</f>
        <v/>
      </c>
      <c r="BU13" s="54" t="str">
        <f>IF(BU$3="","",IF(OR('Step 2_Revenue2'!$H35&gt;BU$3,'Step 2_Revenue2'!$H35=""),0,IF('Step 2_Revenue2'!$I35+ 'Step 2_Revenue2'!$H35 - 1&gt;=BU$3,('Step 2_Revenue2'!$D35*((1-'Step 2_Revenue2'!$F35)^(BU$3-'Step 2_Revenue2'!$H35))*'Step 2_Revenue2'!$E35*((1+'Step 2_Revenue2'!$G35)^(BU$3-1))), 0)))</f>
        <v/>
      </c>
      <c r="BV13" s="54" t="str">
        <f>IF(BV$3="","",IF(OR('Step 2_Revenue2'!$H35&gt;BV$3,'Step 2_Revenue2'!$H35=""),0,IF('Step 2_Revenue2'!$I35+ 'Step 2_Revenue2'!$H35 - 1&gt;=BV$3,('Step 2_Revenue2'!$D35*((1-'Step 2_Revenue2'!$F35)^(BV$3-'Step 2_Revenue2'!$H35))*'Step 2_Revenue2'!$E35*((1+'Step 2_Revenue2'!$G35)^(BV$3-1))), 0)))</f>
        <v/>
      </c>
      <c r="BW13" s="54" t="str">
        <f>IF(BW$3="","",IF(OR('Step 2_Revenue2'!$H35&gt;BW$3,'Step 2_Revenue2'!$H35=""),0,IF('Step 2_Revenue2'!$I35+ 'Step 2_Revenue2'!$H35 - 1&gt;=BW$3,('Step 2_Revenue2'!$D35*((1-'Step 2_Revenue2'!$F35)^(BW$3-'Step 2_Revenue2'!$H35))*'Step 2_Revenue2'!$E35*((1+'Step 2_Revenue2'!$G35)^(BW$3-1))), 0)))</f>
        <v/>
      </c>
      <c r="BX13" s="54" t="str">
        <f>IF(BX$3="","",IF(OR('Step 2_Revenue2'!$H35&gt;BX$3,'Step 2_Revenue2'!$H35=""),0,IF('Step 2_Revenue2'!$I35+ 'Step 2_Revenue2'!$H35 - 1&gt;=BX$3,('Step 2_Revenue2'!$D35*((1-'Step 2_Revenue2'!$F35)^(BX$3-'Step 2_Revenue2'!$H35))*'Step 2_Revenue2'!$E35*((1+'Step 2_Revenue2'!$G35)^(BX$3-1))), 0)))</f>
        <v/>
      </c>
      <c r="BY13" s="54" t="str">
        <f>IF(BY$3="","",IF(OR('Step 2_Revenue2'!$H35&gt;BY$3,'Step 2_Revenue2'!$H35=""),0,IF('Step 2_Revenue2'!$I35+ 'Step 2_Revenue2'!$H35 - 1&gt;=BY$3,('Step 2_Revenue2'!$D35*((1-'Step 2_Revenue2'!$F35)^(BY$3-'Step 2_Revenue2'!$H35))*'Step 2_Revenue2'!$E35*((1+'Step 2_Revenue2'!$G35)^(BY$3-1))), 0)))</f>
        <v/>
      </c>
      <c r="BZ13" s="54" t="str">
        <f>IF(BZ$3="","",IF(OR('Step 2_Revenue2'!$H35&gt;BZ$3,'Step 2_Revenue2'!$H35=""),0,IF('Step 2_Revenue2'!$I35+ 'Step 2_Revenue2'!$H35 - 1&gt;=BZ$3,('Step 2_Revenue2'!$D35*((1-'Step 2_Revenue2'!$F35)^(BZ$3-'Step 2_Revenue2'!$H35))*'Step 2_Revenue2'!$E35*((1+'Step 2_Revenue2'!$G35)^(BZ$3-1))), 0)))</f>
        <v/>
      </c>
      <c r="CA13" s="54" t="str">
        <f>IF(CA$3="","",IF(OR('Step 2_Revenue2'!$H35&gt;CA$3,'Step 2_Revenue2'!$H35=""),0,IF('Step 2_Revenue2'!$I35+ 'Step 2_Revenue2'!$H35 - 1&gt;=CA$3,('Step 2_Revenue2'!$D35*((1-'Step 2_Revenue2'!$F35)^(CA$3-'Step 2_Revenue2'!$H35))*'Step 2_Revenue2'!$E35*((1+'Step 2_Revenue2'!$G35)^(CA$3-1))), 0)))</f>
        <v/>
      </c>
      <c r="CB13" s="54" t="str">
        <f>IF(CB$3="","",IF(OR('Step 2_Revenue2'!$H35&gt;CB$3,'Step 2_Revenue2'!$H35=""),0,IF('Step 2_Revenue2'!$I35+ 'Step 2_Revenue2'!$H35 - 1&gt;=CB$3,('Step 2_Revenue2'!$D35*((1-'Step 2_Revenue2'!$F35)^(CB$3-'Step 2_Revenue2'!$H35))*'Step 2_Revenue2'!$E35*((1+'Step 2_Revenue2'!$G35)^(CB$3-1))), 0)))</f>
        <v/>
      </c>
      <c r="CC13" s="54" t="str">
        <f>IF(CC$3="","",IF(OR('Step 2_Revenue2'!$H35&gt;CC$3,'Step 2_Revenue2'!$H35=""),0,IF('Step 2_Revenue2'!$I35+ 'Step 2_Revenue2'!$H35 - 1&gt;=CC$3,('Step 2_Revenue2'!$D35*((1-'Step 2_Revenue2'!$F35)^(CC$3-'Step 2_Revenue2'!$H35))*'Step 2_Revenue2'!$E35*((1+'Step 2_Revenue2'!$G35)^(CC$3-1))), 0)))</f>
        <v/>
      </c>
      <c r="CD13" s="54" t="str">
        <f>IF(CD$3="","",IF(OR('Step 2_Revenue2'!$H35&gt;CD$3,'Step 2_Revenue2'!$H35=""),0,IF('Step 2_Revenue2'!$I35+ 'Step 2_Revenue2'!$H35 - 1&gt;=CD$3,('Step 2_Revenue2'!$D35*((1-'Step 2_Revenue2'!$F35)^(CD$3-'Step 2_Revenue2'!$H35))*'Step 2_Revenue2'!$E35*((1+'Step 2_Revenue2'!$G35)^(CD$3-1))), 0)))</f>
        <v/>
      </c>
      <c r="CE13" s="54" t="str">
        <f>IF(CE$3="","",IF(OR('Step 2_Revenue2'!$H35&gt;CE$3,'Step 2_Revenue2'!$H35=""),0,IF('Step 2_Revenue2'!$I35+ 'Step 2_Revenue2'!$H35 - 1&gt;=CE$3,('Step 2_Revenue2'!$D35*((1-'Step 2_Revenue2'!$F35)^(CE$3-'Step 2_Revenue2'!$H35))*'Step 2_Revenue2'!$E35*((1+'Step 2_Revenue2'!$G35)^(CE$3-1))), 0)))</f>
        <v/>
      </c>
      <c r="CF13" s="54" t="str">
        <f>IF(CF$3="","",IF(OR('Step 2_Revenue2'!$H35&gt;CF$3,'Step 2_Revenue2'!$H35=""),0,IF('Step 2_Revenue2'!$I35+ 'Step 2_Revenue2'!$H35 - 1&gt;=CF$3,('Step 2_Revenue2'!$D35*((1-'Step 2_Revenue2'!$F35)^(CF$3-'Step 2_Revenue2'!$H35))*'Step 2_Revenue2'!$E35*((1+'Step 2_Revenue2'!$G35)^(CF$3-1))), 0)))</f>
        <v/>
      </c>
      <c r="CG13" s="54" t="str">
        <f>IF(CG$3="","",IF(OR('Step 2_Revenue2'!$H35&gt;CG$3,'Step 2_Revenue2'!$H35=""),0,IF('Step 2_Revenue2'!$I35+ 'Step 2_Revenue2'!$H35 - 1&gt;=CG$3,('Step 2_Revenue2'!$D35*((1-'Step 2_Revenue2'!$F35)^(CG$3-'Step 2_Revenue2'!$H35))*'Step 2_Revenue2'!$E35*((1+'Step 2_Revenue2'!$G35)^(CG$3-1))), 0)))</f>
        <v/>
      </c>
      <c r="CH13" s="54" t="str">
        <f>IF(CH$3="","",IF(OR('Step 2_Revenue2'!$H35&gt;CH$3,'Step 2_Revenue2'!$H35=""),0,IF('Step 2_Revenue2'!$I35+ 'Step 2_Revenue2'!$H35 - 1&gt;=CH$3,('Step 2_Revenue2'!$D35*((1-'Step 2_Revenue2'!$F35)^(CH$3-'Step 2_Revenue2'!$H35))*'Step 2_Revenue2'!$E35*((1+'Step 2_Revenue2'!$G35)^(CH$3-1))), 0)))</f>
        <v/>
      </c>
      <c r="CI13" s="54" t="str">
        <f>IF(CI$3="","",IF(OR('Step 2_Revenue2'!$H35&gt;CI$3,'Step 2_Revenue2'!$H35=""),0,IF('Step 2_Revenue2'!$I35+ 'Step 2_Revenue2'!$H35 - 1&gt;=CI$3,('Step 2_Revenue2'!$D35*((1-'Step 2_Revenue2'!$F35)^(CI$3-'Step 2_Revenue2'!$H35))*'Step 2_Revenue2'!$E35*((1+'Step 2_Revenue2'!$G35)^(CI$3-1))), 0)))</f>
        <v/>
      </c>
      <c r="CJ13" s="54" t="str">
        <f>IF(CJ$3="","",IF(OR('Step 2_Revenue2'!$H35&gt;CJ$3,'Step 2_Revenue2'!$H35=""),0,IF('Step 2_Revenue2'!$I35+ 'Step 2_Revenue2'!$H35 - 1&gt;=CJ$3,('Step 2_Revenue2'!$D35*((1-'Step 2_Revenue2'!$F35)^(CJ$3-'Step 2_Revenue2'!$H35))*'Step 2_Revenue2'!$E35*((1+'Step 2_Revenue2'!$G35)^(CJ$3-1))), 0)))</f>
        <v/>
      </c>
      <c r="CK13" s="54" t="str">
        <f>IF(CK$3="","",IF(OR('Step 2_Revenue2'!$H35&gt;CK$3,'Step 2_Revenue2'!$H35=""),0,IF('Step 2_Revenue2'!$I35+ 'Step 2_Revenue2'!$H35 - 1&gt;=CK$3,('Step 2_Revenue2'!$D35*((1-'Step 2_Revenue2'!$F35)^(CK$3-'Step 2_Revenue2'!$H35))*'Step 2_Revenue2'!$E35*((1+'Step 2_Revenue2'!$G35)^(CK$3-1))), 0)))</f>
        <v/>
      </c>
      <c r="CL13" s="54" t="str">
        <f>IF(CL$3="","",IF(OR('Step 2_Revenue2'!$H35&gt;CL$3,'Step 2_Revenue2'!$H35=""),0,IF('Step 2_Revenue2'!$I35+ 'Step 2_Revenue2'!$H35 - 1&gt;=CL$3,('Step 2_Revenue2'!$D35*((1-'Step 2_Revenue2'!$F35)^(CL$3-'Step 2_Revenue2'!$H35))*'Step 2_Revenue2'!$E35*((1+'Step 2_Revenue2'!$G35)^(CL$3-1))), 0)))</f>
        <v/>
      </c>
      <c r="CM13" s="54" t="str">
        <f>IF(CM$3="","",IF(OR('Step 2_Revenue2'!$H35&gt;CM$3,'Step 2_Revenue2'!$H35=""),0,IF('Step 2_Revenue2'!$I35+ 'Step 2_Revenue2'!$H35 - 1&gt;=CM$3,('Step 2_Revenue2'!$D35*((1-'Step 2_Revenue2'!$F35)^(CM$3-'Step 2_Revenue2'!$H35))*'Step 2_Revenue2'!$E35*((1+'Step 2_Revenue2'!$G35)^(CM$3-1))), 0)))</f>
        <v/>
      </c>
      <c r="CN13" s="54" t="str">
        <f>IF(CN$3="","",IF(OR('Step 2_Revenue2'!$H35&gt;CN$3,'Step 2_Revenue2'!$H35=""),0,IF('Step 2_Revenue2'!$I35+ 'Step 2_Revenue2'!$H35 - 1&gt;=CN$3,('Step 2_Revenue2'!$D35*((1-'Step 2_Revenue2'!$F35)^(CN$3-'Step 2_Revenue2'!$H35))*'Step 2_Revenue2'!$E35*((1+'Step 2_Revenue2'!$G35)^(CN$3-1))), 0)))</f>
        <v/>
      </c>
      <c r="CO13" s="54" t="str">
        <f>IF(CO$3="","",IF(OR('Step 2_Revenue2'!$H35&gt;CO$3,'Step 2_Revenue2'!$H35=""),0,IF('Step 2_Revenue2'!$I35+ 'Step 2_Revenue2'!$H35 - 1&gt;=CO$3,('Step 2_Revenue2'!$D35*((1-'Step 2_Revenue2'!$F35)^(CO$3-'Step 2_Revenue2'!$H35))*'Step 2_Revenue2'!$E35*((1+'Step 2_Revenue2'!$G35)^(CO$3-1))), 0)))</f>
        <v/>
      </c>
      <c r="CP13" s="54" t="str">
        <f>IF(CP$3="","",IF(OR('Step 2_Revenue2'!$H35&gt;CP$3,'Step 2_Revenue2'!$H35=""),0,IF('Step 2_Revenue2'!$I35+ 'Step 2_Revenue2'!$H35 - 1&gt;=CP$3,('Step 2_Revenue2'!$D35*((1-'Step 2_Revenue2'!$F35)^(CP$3-'Step 2_Revenue2'!$H35))*'Step 2_Revenue2'!$E35*((1+'Step 2_Revenue2'!$G35)^(CP$3-1))), 0)))</f>
        <v/>
      </c>
      <c r="CQ13" s="54" t="str">
        <f>IF(CQ$3="","",IF(OR('Step 2_Revenue2'!$H35&gt;CQ$3,'Step 2_Revenue2'!$H35=""),0,IF('Step 2_Revenue2'!$I35+ 'Step 2_Revenue2'!$H35 - 1&gt;=CQ$3,('Step 2_Revenue2'!$D35*((1-'Step 2_Revenue2'!$F35)^(CQ$3-'Step 2_Revenue2'!$H35))*'Step 2_Revenue2'!$E35*((1+'Step 2_Revenue2'!$G35)^(CQ$3-1))), 0)))</f>
        <v/>
      </c>
      <c r="CR13" s="54" t="str">
        <f>IF(CR$3="","",IF(OR('Step 2_Revenue2'!$H35&gt;CR$3,'Step 2_Revenue2'!$H35=""),0,IF('Step 2_Revenue2'!$I35+ 'Step 2_Revenue2'!$H35 - 1&gt;=CR$3,('Step 2_Revenue2'!$D35*((1-'Step 2_Revenue2'!$F35)^(CR$3-'Step 2_Revenue2'!$H35))*'Step 2_Revenue2'!$E35*((1+'Step 2_Revenue2'!$G35)^(CR$3-1))), 0)))</f>
        <v/>
      </c>
      <c r="CS13" s="54" t="str">
        <f>IF(CS$3="","",IF(OR('Step 2_Revenue2'!$H35&gt;CS$3,'Step 2_Revenue2'!$H35=""),0,IF('Step 2_Revenue2'!$I35+ 'Step 2_Revenue2'!$H35 - 1&gt;=CS$3,('Step 2_Revenue2'!$D35*((1-'Step 2_Revenue2'!$F35)^(CS$3-'Step 2_Revenue2'!$H35))*'Step 2_Revenue2'!$E35*((1+'Step 2_Revenue2'!$G35)^(CS$3-1))), 0)))</f>
        <v/>
      </c>
      <c r="CT13" s="54" t="str">
        <f>IF(CT$3="","",IF(OR('Step 2_Revenue2'!$H35&gt;CT$3,'Step 2_Revenue2'!$H35=""),0,IF('Step 2_Revenue2'!$I35+ 'Step 2_Revenue2'!$H35 - 1&gt;=CT$3,('Step 2_Revenue2'!$D35*((1-'Step 2_Revenue2'!$F35)^(CT$3-'Step 2_Revenue2'!$H35))*'Step 2_Revenue2'!$E35*((1+'Step 2_Revenue2'!$G35)^(CT$3-1))), 0)))</f>
        <v/>
      </c>
      <c r="CU13" s="54" t="str">
        <f>IF(CU$3="","",IF(OR('Step 2_Revenue2'!$H35&gt;CU$3,'Step 2_Revenue2'!$H35=""),0,IF('Step 2_Revenue2'!$I35+ 'Step 2_Revenue2'!$H35 - 1&gt;=CU$3,('Step 2_Revenue2'!$D35*((1-'Step 2_Revenue2'!$F35)^(CU$3-'Step 2_Revenue2'!$H35))*'Step 2_Revenue2'!$E35*((1+'Step 2_Revenue2'!$G35)^(CU$3-1))), 0)))</f>
        <v/>
      </c>
      <c r="CV13" s="54" t="str">
        <f>IF(CV$3="","",IF(OR('Step 2_Revenue2'!$H35&gt;CV$3,'Step 2_Revenue2'!$H35=""),0,IF('Step 2_Revenue2'!$I35+ 'Step 2_Revenue2'!$H35 - 1&gt;=CV$3,('Step 2_Revenue2'!$D35*((1-'Step 2_Revenue2'!$F35)^(CV$3-'Step 2_Revenue2'!$H35))*'Step 2_Revenue2'!$E35*((1+'Step 2_Revenue2'!$G35)^(CV$3-1))), 0)))</f>
        <v/>
      </c>
      <c r="CW13" s="54" t="str">
        <f>IF(CW$3="","",IF(OR('Step 2_Revenue2'!$H35&gt;CW$3,'Step 2_Revenue2'!$H35=""),0,IF('Step 2_Revenue2'!$I35+ 'Step 2_Revenue2'!$H35 - 1&gt;=CW$3,('Step 2_Revenue2'!$D35*((1-'Step 2_Revenue2'!$F35)^(CW$3-'Step 2_Revenue2'!$H35))*'Step 2_Revenue2'!$E35*((1+'Step 2_Revenue2'!$G35)^(CW$3-1))), 0)))</f>
        <v/>
      </c>
      <c r="CX13" s="54" t="str">
        <f>IF(CX$3="","",IF(OR('Step 2_Revenue2'!$H35&gt;CX$3,'Step 2_Revenue2'!$H35=""),0,IF('Step 2_Revenue2'!$I35+ 'Step 2_Revenue2'!$H35 - 1&gt;=CX$3,('Step 2_Revenue2'!$D35*((1-'Step 2_Revenue2'!$F35)^(CX$3-'Step 2_Revenue2'!$H35))*'Step 2_Revenue2'!$E35*((1+'Step 2_Revenue2'!$G35)^(CX$3-1))), 0)))</f>
        <v/>
      </c>
      <c r="CY13" s="54" t="str">
        <f>IF(CY$3="","",IF(OR('Step 2_Revenue2'!$H35&gt;CY$3,'Step 2_Revenue2'!$H35=""),0,IF('Step 2_Revenue2'!$I35+ 'Step 2_Revenue2'!$H35 - 1&gt;=CY$3,('Step 2_Revenue2'!$D35*((1-'Step 2_Revenue2'!$F35)^(CY$3-'Step 2_Revenue2'!$H35))*'Step 2_Revenue2'!$E35*((1+'Step 2_Revenue2'!$G35)^(CY$3-1))), 0)))</f>
        <v/>
      </c>
      <c r="CZ13" s="54" t="str">
        <f>IF(CZ$3="","",IF(OR('Step 2_Revenue2'!$H35&gt;CZ$3,'Step 2_Revenue2'!$H35=""),0,IF('Step 2_Revenue2'!$I35+ 'Step 2_Revenue2'!$H35 - 1&gt;=CZ$3,('Step 2_Revenue2'!$D35*((1-'Step 2_Revenue2'!$F35)^(CZ$3-'Step 2_Revenue2'!$H35))*'Step 2_Revenue2'!$E35*((1+'Step 2_Revenue2'!$G35)^(CZ$3-1))), 0)))</f>
        <v/>
      </c>
      <c r="DA13" s="54" t="str">
        <f>IF(DA$3="","",IF(OR('Step 2_Revenue2'!$H35&gt;DA$3,'Step 2_Revenue2'!$H35=""),0,IF('Step 2_Revenue2'!$I35+ 'Step 2_Revenue2'!$H35 - 1&gt;=DA$3,('Step 2_Revenue2'!$D35*((1-'Step 2_Revenue2'!$F35)^(DA$3-'Step 2_Revenue2'!$H35))*'Step 2_Revenue2'!$E35*((1+'Step 2_Revenue2'!$G35)^(DA$3-1))), 0)))</f>
        <v/>
      </c>
      <c r="DB13" s="54" t="str">
        <f>IF(DB$3="","",IF(OR('Step 2_Revenue2'!$H35&gt;DB$3,'Step 2_Revenue2'!$H35=""),0,IF('Step 2_Revenue2'!$I35+ 'Step 2_Revenue2'!$H35 - 1&gt;=DB$3,('Step 2_Revenue2'!$D35*((1-'Step 2_Revenue2'!$F35)^(DB$3-'Step 2_Revenue2'!$H35))*'Step 2_Revenue2'!$E35*((1+'Step 2_Revenue2'!$G35)^(DB$3-1))), 0)))</f>
        <v/>
      </c>
      <c r="DC13" s="7"/>
    </row>
    <row r="14" spans="1:107" s="6" customFormat="1" x14ac:dyDescent="0.25">
      <c r="A14" s="7">
        <f t="shared" si="0"/>
        <v>0</v>
      </c>
      <c r="B14" s="14" t="str">
        <f>IF('Step 2_Revenue2'!C36&gt;0,'Step 2_Revenue2'!B36,"")</f>
        <v/>
      </c>
      <c r="C14" s="14"/>
      <c r="D14" s="14" t="str">
        <f>IF('Step 2_Revenue2'!D36&gt;0,IF('Step 2_Revenue2'!H36+'Step 2_Revenue2'!I36&gt;'Step 1_Expenditure2'!$C$20,'Step 1_Expenditure2'!$C$20,'Step 2_Revenue2'!H36+'Step 2_Revenue2'!I36),"")</f>
        <v/>
      </c>
      <c r="E14" s="14" t="str">
        <f>IF('Step 2_Revenue2'!D36&gt;0,'Step 2_Revenue2'!C36,"")</f>
        <v/>
      </c>
      <c r="F14" s="54">
        <f>IF(F$3="","",IF(OR('Step 2_Revenue2'!$H36&gt;F$3,'Step 2_Revenue2'!$H36=""),0,IF('Step 2_Revenue2'!$I36+ 'Step 2_Revenue2'!$H36 - 1&gt;=F$3, ('Step 2_Revenue2'!$D36*((1-'Step 2_Revenue2'!$F36)^(F$3-'Step 2_Revenue2'!$H36))*'Step 2_Revenue2'!$E36*((1+'Step 2_Revenue2'!$G36)^(F$3))), 0)))</f>
        <v>0</v>
      </c>
      <c r="G14" s="54">
        <f>IF(G$3="","",IF(OR('Step 2_Revenue2'!$H36&gt;G$3,'Step 2_Revenue2'!$H36=""),0,IF('Step 2_Revenue2'!$I36+ 'Step 2_Revenue2'!$H36 - 1&gt;=G$3,('Step 2_Revenue2'!$D36*((1-'Step 2_Revenue2'!$F36)^(G$3-'Step 2_Revenue2'!$H36))*'Step 2_Revenue2'!$E36*((1+'Step 2_Revenue2'!$G36)^(G$3-1))), 0)))</f>
        <v>0</v>
      </c>
      <c r="H14" s="54">
        <f>IF(H$3="","",IF(OR('Step 2_Revenue2'!$H36&gt;H$3,'Step 2_Revenue2'!$H36=""),0,IF('Step 2_Revenue2'!$I36+ 'Step 2_Revenue2'!$H36 - 1&gt;=H$3,('Step 2_Revenue2'!$D36*((1-'Step 2_Revenue2'!$F36)^(H$3-'Step 2_Revenue2'!$H36))*'Step 2_Revenue2'!$E36*((1+'Step 2_Revenue2'!$G36)^(H$3-1))), 0)))</f>
        <v>0</v>
      </c>
      <c r="I14" s="54">
        <f>IF(I$3="","",IF(OR('Step 2_Revenue2'!$H36&gt;I$3,'Step 2_Revenue2'!$H36=""),0,IF('Step 2_Revenue2'!$I36+ 'Step 2_Revenue2'!$H36 - 1&gt;=I$3,('Step 2_Revenue2'!$D36*((1-'Step 2_Revenue2'!$F36)^(I$3-'Step 2_Revenue2'!$H36))*'Step 2_Revenue2'!$E36*((1+'Step 2_Revenue2'!$G36)^(I$3-1))), 0)))</f>
        <v>0</v>
      </c>
      <c r="J14" s="54">
        <f>IF(J$3="","",IF(OR('Step 2_Revenue2'!$H36&gt;J$3,'Step 2_Revenue2'!$H36=""),0,IF('Step 2_Revenue2'!$I36+ 'Step 2_Revenue2'!$H36 - 1&gt;=J$3,('Step 2_Revenue2'!$D36*((1-'Step 2_Revenue2'!$F36)^(J$3-'Step 2_Revenue2'!$H36))*'Step 2_Revenue2'!$E36*((1+'Step 2_Revenue2'!$G36)^(J$3-1))), 0)))</f>
        <v>0</v>
      </c>
      <c r="K14" s="54">
        <f>IF(K$3="","",IF(OR('Step 2_Revenue2'!$H36&gt;K$3,'Step 2_Revenue2'!$H36=""),0,IF('Step 2_Revenue2'!$I36+ 'Step 2_Revenue2'!$H36 - 1&gt;=K$3,('Step 2_Revenue2'!$D36*((1-'Step 2_Revenue2'!$F36)^(K$3-'Step 2_Revenue2'!$H36))*'Step 2_Revenue2'!$E36*((1+'Step 2_Revenue2'!$G36)^(K$3-1))), 0)))</f>
        <v>0</v>
      </c>
      <c r="L14" s="54">
        <f>IF(L$3="","",IF(OR('Step 2_Revenue2'!$H36&gt;L$3,'Step 2_Revenue2'!$H36=""),0,IF('Step 2_Revenue2'!$I36+ 'Step 2_Revenue2'!$H36 - 1&gt;=L$3,('Step 2_Revenue2'!$D36*((1-'Step 2_Revenue2'!$F36)^(L$3-'Step 2_Revenue2'!$H36))*'Step 2_Revenue2'!$E36*((1+'Step 2_Revenue2'!$G36)^(L$3-1))), 0)))</f>
        <v>0</v>
      </c>
      <c r="M14" s="54">
        <f>IF(M$3="","",IF(OR('Step 2_Revenue2'!$H36&gt;M$3,'Step 2_Revenue2'!$H36=""),0,IF('Step 2_Revenue2'!$I36+ 'Step 2_Revenue2'!$H36 - 1&gt;=M$3,('Step 2_Revenue2'!$D36*((1-'Step 2_Revenue2'!$F36)^(M$3-'Step 2_Revenue2'!$H36))*'Step 2_Revenue2'!$E36*((1+'Step 2_Revenue2'!$G36)^(M$3-1))), 0)))</f>
        <v>0</v>
      </c>
      <c r="N14" s="54">
        <f>IF(N$3="","",IF(OR('Step 2_Revenue2'!$H36&gt;N$3,'Step 2_Revenue2'!$H36=""),0,IF('Step 2_Revenue2'!$I36+ 'Step 2_Revenue2'!$H36 - 1&gt;=N$3,('Step 2_Revenue2'!$D36*((1-'Step 2_Revenue2'!$F36)^(N$3-'Step 2_Revenue2'!$H36))*'Step 2_Revenue2'!$E36*((1+'Step 2_Revenue2'!$G36)^(N$3-1))), 0)))</f>
        <v>0</v>
      </c>
      <c r="O14" s="54">
        <f>IF(O$3="","",IF(OR('Step 2_Revenue2'!$H36&gt;O$3,'Step 2_Revenue2'!$H36=""),0,IF('Step 2_Revenue2'!$I36+ 'Step 2_Revenue2'!$H36 - 1&gt;=O$3,('Step 2_Revenue2'!$D36*((1-'Step 2_Revenue2'!$F36)^(O$3-'Step 2_Revenue2'!$H36))*'Step 2_Revenue2'!$E36*((1+'Step 2_Revenue2'!$G36)^(O$3-1))), 0)))</f>
        <v>0</v>
      </c>
      <c r="P14" s="54">
        <f>IF(P$3="","",IF(OR('Step 2_Revenue2'!$H36&gt;P$3,'Step 2_Revenue2'!$H36=""),0,IF('Step 2_Revenue2'!$I36+ 'Step 2_Revenue2'!$H36 - 1&gt;=P$3,('Step 2_Revenue2'!$D36*((1-'Step 2_Revenue2'!$F36)^(P$3-'Step 2_Revenue2'!$H36))*'Step 2_Revenue2'!$E36*((1+'Step 2_Revenue2'!$G36)^(P$3-1))), 0)))</f>
        <v>0</v>
      </c>
      <c r="Q14" s="54">
        <f>IF(Q$3="","",IF(OR('Step 2_Revenue2'!$H36&gt;Q$3,'Step 2_Revenue2'!$H36=""),0,IF('Step 2_Revenue2'!$I36+ 'Step 2_Revenue2'!$H36 - 1&gt;=Q$3,('Step 2_Revenue2'!$D36*((1-'Step 2_Revenue2'!$F36)^(Q$3-'Step 2_Revenue2'!$H36))*'Step 2_Revenue2'!$E36*((1+'Step 2_Revenue2'!$G36)^(Q$3-1))), 0)))</f>
        <v>0</v>
      </c>
      <c r="R14" s="54">
        <f>IF(R$3="","",IF(OR('Step 2_Revenue2'!$H36&gt;R$3,'Step 2_Revenue2'!$H36=""),0,IF('Step 2_Revenue2'!$I36+ 'Step 2_Revenue2'!$H36 - 1&gt;=R$3,('Step 2_Revenue2'!$D36*((1-'Step 2_Revenue2'!$F36)^(R$3-'Step 2_Revenue2'!$H36))*'Step 2_Revenue2'!$E36*((1+'Step 2_Revenue2'!$G36)^(R$3-1))), 0)))</f>
        <v>0</v>
      </c>
      <c r="S14" s="54">
        <f>IF(S$3="","",IF(OR('Step 2_Revenue2'!$H36&gt;S$3,'Step 2_Revenue2'!$H36=""),0,IF('Step 2_Revenue2'!$I36+ 'Step 2_Revenue2'!$H36 - 1&gt;=S$3,('Step 2_Revenue2'!$D36*((1-'Step 2_Revenue2'!$F36)^(S$3-'Step 2_Revenue2'!$H36))*'Step 2_Revenue2'!$E36*((1+'Step 2_Revenue2'!$G36)^(S$3-1))), 0)))</f>
        <v>0</v>
      </c>
      <c r="T14" s="54">
        <f>IF(T$3="","",IF(OR('Step 2_Revenue2'!$H36&gt;T$3,'Step 2_Revenue2'!$H36=""),0,IF('Step 2_Revenue2'!$I36+ 'Step 2_Revenue2'!$H36 - 1&gt;=T$3,('Step 2_Revenue2'!$D36*((1-'Step 2_Revenue2'!$F36)^(T$3-'Step 2_Revenue2'!$H36))*'Step 2_Revenue2'!$E36*((1+'Step 2_Revenue2'!$G36)^(T$3-1))), 0)))</f>
        <v>0</v>
      </c>
      <c r="U14" s="54">
        <f>IF(U$3="","",IF(OR('Step 2_Revenue2'!$H36&gt;U$3,'Step 2_Revenue2'!$H36=""),0,IF('Step 2_Revenue2'!$I36+ 'Step 2_Revenue2'!$H36 - 1&gt;=U$3,('Step 2_Revenue2'!$D36*((1-'Step 2_Revenue2'!$F36)^(U$3-'Step 2_Revenue2'!$H36))*'Step 2_Revenue2'!$E36*((1+'Step 2_Revenue2'!$G36)^(U$3-1))), 0)))</f>
        <v>0</v>
      </c>
      <c r="V14" s="54">
        <f>IF(V$3="","",IF(OR('Step 2_Revenue2'!$H36&gt;V$3,'Step 2_Revenue2'!$H36=""),0,IF('Step 2_Revenue2'!$I36+ 'Step 2_Revenue2'!$H36 - 1&gt;=V$3,('Step 2_Revenue2'!$D36*((1-'Step 2_Revenue2'!$F36)^(V$3-'Step 2_Revenue2'!$H36))*'Step 2_Revenue2'!$E36*((1+'Step 2_Revenue2'!$G36)^(V$3-1))), 0)))</f>
        <v>0</v>
      </c>
      <c r="W14" s="54">
        <f>IF(W$3="","",IF(OR('Step 2_Revenue2'!$H36&gt;W$3,'Step 2_Revenue2'!$H36=""),0,IF('Step 2_Revenue2'!$I36+ 'Step 2_Revenue2'!$H36 - 1&gt;=W$3,('Step 2_Revenue2'!$D36*((1-'Step 2_Revenue2'!$F36)^(W$3-'Step 2_Revenue2'!$H36))*'Step 2_Revenue2'!$E36*((1+'Step 2_Revenue2'!$G36)^(W$3-1))), 0)))</f>
        <v>0</v>
      </c>
      <c r="X14" s="54">
        <f>IF(X$3="","",IF(OR('Step 2_Revenue2'!$H36&gt;X$3,'Step 2_Revenue2'!$H36=""),0,IF('Step 2_Revenue2'!$I36+ 'Step 2_Revenue2'!$H36 - 1&gt;=X$3,('Step 2_Revenue2'!$D36*((1-'Step 2_Revenue2'!$F36)^(X$3-'Step 2_Revenue2'!$H36))*'Step 2_Revenue2'!$E36*((1+'Step 2_Revenue2'!$G36)^(X$3-1))), 0)))</f>
        <v>0</v>
      </c>
      <c r="Y14" s="54">
        <f>IF(Y$3="","",IF(OR('Step 2_Revenue2'!$H36&gt;Y$3,'Step 2_Revenue2'!$H36=""),0,IF('Step 2_Revenue2'!$I36+ 'Step 2_Revenue2'!$H36 - 1&gt;=Y$3,('Step 2_Revenue2'!$D36*((1-'Step 2_Revenue2'!$F36)^(Y$3-'Step 2_Revenue2'!$H36))*'Step 2_Revenue2'!$E36*((1+'Step 2_Revenue2'!$G36)^(Y$3-1))), 0)))</f>
        <v>0</v>
      </c>
      <c r="Z14" s="54">
        <f>IF(Z$3="","",IF(OR('Step 2_Revenue2'!$H36&gt;Z$3,'Step 2_Revenue2'!$H36=""),0,IF('Step 2_Revenue2'!$I36+ 'Step 2_Revenue2'!$H36 - 1&gt;=Z$3,('Step 2_Revenue2'!$D36*((1-'Step 2_Revenue2'!$F36)^(Z$3-'Step 2_Revenue2'!$H36))*'Step 2_Revenue2'!$E36*((1+'Step 2_Revenue2'!$G36)^(Z$3-1))), 0)))</f>
        <v>0</v>
      </c>
      <c r="AA14" s="54" t="str">
        <f>IF(AA$3="","",IF(OR('Step 2_Revenue2'!$H36&gt;AA$3,'Step 2_Revenue2'!$H36=""),0,IF('Step 2_Revenue2'!$I36+ 'Step 2_Revenue2'!$H36 - 1&gt;=AA$3,('Step 2_Revenue2'!$D36*((1-'Step 2_Revenue2'!$F36)^(AA$3-'Step 2_Revenue2'!$H36))*'Step 2_Revenue2'!$E36*((1+'Step 2_Revenue2'!$G36)^(AA$3-1))), 0)))</f>
        <v/>
      </c>
      <c r="AB14" s="54" t="str">
        <f>IF(AB$3="","",IF(OR('Step 2_Revenue2'!$H36&gt;AB$3,'Step 2_Revenue2'!$H36=""),0,IF('Step 2_Revenue2'!$I36+ 'Step 2_Revenue2'!$H36 - 1&gt;=AB$3,('Step 2_Revenue2'!$D36*((1-'Step 2_Revenue2'!$F36)^(AB$3-'Step 2_Revenue2'!$H36))*'Step 2_Revenue2'!$E36*((1+'Step 2_Revenue2'!$G36)^(AB$3-1))), 0)))</f>
        <v/>
      </c>
      <c r="AC14" s="54" t="str">
        <f>IF(AC$3="","",IF(OR('Step 2_Revenue2'!$H36&gt;AC$3,'Step 2_Revenue2'!$H36=""),0,IF('Step 2_Revenue2'!$I36+ 'Step 2_Revenue2'!$H36 - 1&gt;=AC$3,('Step 2_Revenue2'!$D36*((1-'Step 2_Revenue2'!$F36)^(AC$3-'Step 2_Revenue2'!$H36))*'Step 2_Revenue2'!$E36*((1+'Step 2_Revenue2'!$G36)^(AC$3-1))), 0)))</f>
        <v/>
      </c>
      <c r="AD14" s="54" t="str">
        <f>IF(AD$3="","",IF(OR('Step 2_Revenue2'!$H36&gt;AD$3,'Step 2_Revenue2'!$H36=""),0,IF('Step 2_Revenue2'!$I36+ 'Step 2_Revenue2'!$H36 - 1&gt;=AD$3,('Step 2_Revenue2'!$D36*((1-'Step 2_Revenue2'!$F36)^(AD$3-'Step 2_Revenue2'!$H36))*'Step 2_Revenue2'!$E36*((1+'Step 2_Revenue2'!$G36)^(AD$3-1))), 0)))</f>
        <v/>
      </c>
      <c r="AE14" s="54" t="str">
        <f>IF(AE$3="","",IF(OR('Step 2_Revenue2'!$H36&gt;AE$3,'Step 2_Revenue2'!$H36=""),0,IF('Step 2_Revenue2'!$I36+ 'Step 2_Revenue2'!$H36 - 1&gt;=AE$3,('Step 2_Revenue2'!$D36*((1-'Step 2_Revenue2'!$F36)^(AE$3-'Step 2_Revenue2'!$H36))*'Step 2_Revenue2'!$E36*((1+'Step 2_Revenue2'!$G36)^(AE$3-1))), 0)))</f>
        <v/>
      </c>
      <c r="AF14" s="54" t="str">
        <f>IF(AF$3="","",IF(OR('Step 2_Revenue2'!$H36&gt;AF$3,'Step 2_Revenue2'!$H36=""),0,IF('Step 2_Revenue2'!$I36+ 'Step 2_Revenue2'!$H36 - 1&gt;=AF$3,('Step 2_Revenue2'!$D36*((1-'Step 2_Revenue2'!$F36)^(AF$3-'Step 2_Revenue2'!$H36))*'Step 2_Revenue2'!$E36*((1+'Step 2_Revenue2'!$G36)^(AF$3-1))), 0)))</f>
        <v/>
      </c>
      <c r="AG14" s="54" t="str">
        <f>IF(AG$3="","",IF(OR('Step 2_Revenue2'!$H36&gt;AG$3,'Step 2_Revenue2'!$H36=""),0,IF('Step 2_Revenue2'!$I36+ 'Step 2_Revenue2'!$H36 - 1&gt;=AG$3,('Step 2_Revenue2'!$D36*((1-'Step 2_Revenue2'!$F36)^(AG$3-'Step 2_Revenue2'!$H36))*'Step 2_Revenue2'!$E36*((1+'Step 2_Revenue2'!$G36)^(AG$3-1))), 0)))</f>
        <v/>
      </c>
      <c r="AH14" s="54" t="str">
        <f>IF(AH$3="","",IF(OR('Step 2_Revenue2'!$H36&gt;AH$3,'Step 2_Revenue2'!$H36=""),0,IF('Step 2_Revenue2'!$I36+ 'Step 2_Revenue2'!$H36 - 1&gt;=AH$3,('Step 2_Revenue2'!$D36*((1-'Step 2_Revenue2'!$F36)^(AH$3-'Step 2_Revenue2'!$H36))*'Step 2_Revenue2'!$E36*((1+'Step 2_Revenue2'!$G36)^(AH$3-1))), 0)))</f>
        <v/>
      </c>
      <c r="AI14" s="54" t="str">
        <f>IF(AI$3="","",IF(OR('Step 2_Revenue2'!$H36&gt;AI$3,'Step 2_Revenue2'!$H36=""),0,IF('Step 2_Revenue2'!$I36+ 'Step 2_Revenue2'!$H36 - 1&gt;=AI$3,('Step 2_Revenue2'!$D36*((1-'Step 2_Revenue2'!$F36)^(AI$3-'Step 2_Revenue2'!$H36))*'Step 2_Revenue2'!$E36*((1+'Step 2_Revenue2'!$G36)^(AI$3-1))), 0)))</f>
        <v/>
      </c>
      <c r="AJ14" s="54" t="str">
        <f>IF(AJ$3="","",IF(OR('Step 2_Revenue2'!$H36&gt;AJ$3,'Step 2_Revenue2'!$H36=""),0,IF('Step 2_Revenue2'!$I36+ 'Step 2_Revenue2'!$H36 - 1&gt;=AJ$3,('Step 2_Revenue2'!$D36*((1-'Step 2_Revenue2'!$F36)^(AJ$3-'Step 2_Revenue2'!$H36))*'Step 2_Revenue2'!$E36*((1+'Step 2_Revenue2'!$G36)^(AJ$3-1))), 0)))</f>
        <v/>
      </c>
      <c r="AK14" s="54" t="str">
        <f>IF(AK$3="","",IF(OR('Step 2_Revenue2'!$H36&gt;AK$3,'Step 2_Revenue2'!$H36=""),0,IF('Step 2_Revenue2'!$I36+ 'Step 2_Revenue2'!$H36 - 1&gt;=AK$3,('Step 2_Revenue2'!$D36*((1-'Step 2_Revenue2'!$F36)^(AK$3-'Step 2_Revenue2'!$H36))*'Step 2_Revenue2'!$E36*((1+'Step 2_Revenue2'!$G36)^(AK$3-1))), 0)))</f>
        <v/>
      </c>
      <c r="AL14" s="54" t="str">
        <f>IF(AL$3="","",IF(OR('Step 2_Revenue2'!$H36&gt;AL$3,'Step 2_Revenue2'!$H36=""),0,IF('Step 2_Revenue2'!$I36+ 'Step 2_Revenue2'!$H36 - 1&gt;=AL$3,('Step 2_Revenue2'!$D36*((1-'Step 2_Revenue2'!$F36)^(AL$3-'Step 2_Revenue2'!$H36))*'Step 2_Revenue2'!$E36*((1+'Step 2_Revenue2'!$G36)^(AL$3-1))), 0)))</f>
        <v/>
      </c>
      <c r="AM14" s="54" t="str">
        <f>IF(AM$3="","",IF(OR('Step 2_Revenue2'!$H36&gt;AM$3,'Step 2_Revenue2'!$H36=""),0,IF('Step 2_Revenue2'!$I36+ 'Step 2_Revenue2'!$H36 - 1&gt;=AM$3,('Step 2_Revenue2'!$D36*((1-'Step 2_Revenue2'!$F36)^(AM$3-'Step 2_Revenue2'!$H36))*'Step 2_Revenue2'!$E36*((1+'Step 2_Revenue2'!$G36)^(AM$3-1))), 0)))</f>
        <v/>
      </c>
      <c r="AN14" s="54" t="str">
        <f>IF(AN$3="","",IF(OR('Step 2_Revenue2'!$H36&gt;AN$3,'Step 2_Revenue2'!$H36=""),0,IF('Step 2_Revenue2'!$I36+ 'Step 2_Revenue2'!$H36 - 1&gt;=AN$3,('Step 2_Revenue2'!$D36*((1-'Step 2_Revenue2'!$F36)^(AN$3-'Step 2_Revenue2'!$H36))*'Step 2_Revenue2'!$E36*((1+'Step 2_Revenue2'!$G36)^(AN$3-1))), 0)))</f>
        <v/>
      </c>
      <c r="AO14" s="54" t="str">
        <f>IF(AO$3="","",IF(OR('Step 2_Revenue2'!$H36&gt;AO$3,'Step 2_Revenue2'!$H36=""),0,IF('Step 2_Revenue2'!$I36+ 'Step 2_Revenue2'!$H36 - 1&gt;=AO$3,('Step 2_Revenue2'!$D36*((1-'Step 2_Revenue2'!$F36)^(AO$3-'Step 2_Revenue2'!$H36))*'Step 2_Revenue2'!$E36*((1+'Step 2_Revenue2'!$G36)^(AO$3-1))), 0)))</f>
        <v/>
      </c>
      <c r="AP14" s="54" t="str">
        <f>IF(AP$3="","",IF(OR('Step 2_Revenue2'!$H36&gt;AP$3,'Step 2_Revenue2'!$H36=""),0,IF('Step 2_Revenue2'!$I36+ 'Step 2_Revenue2'!$H36 - 1&gt;=AP$3,('Step 2_Revenue2'!$D36*((1-'Step 2_Revenue2'!$F36)^(AP$3-'Step 2_Revenue2'!$H36))*'Step 2_Revenue2'!$E36*((1+'Step 2_Revenue2'!$G36)^(AP$3-1))), 0)))</f>
        <v/>
      </c>
      <c r="AQ14" s="54" t="str">
        <f>IF(AQ$3="","",IF(OR('Step 2_Revenue2'!$H36&gt;AQ$3,'Step 2_Revenue2'!$H36=""),0,IF('Step 2_Revenue2'!$I36+ 'Step 2_Revenue2'!$H36 - 1&gt;=AQ$3,('Step 2_Revenue2'!$D36*((1-'Step 2_Revenue2'!$F36)^(AQ$3-'Step 2_Revenue2'!$H36))*'Step 2_Revenue2'!$E36*((1+'Step 2_Revenue2'!$G36)^(AQ$3-1))), 0)))</f>
        <v/>
      </c>
      <c r="AR14" s="54" t="str">
        <f>IF(AR$3="","",IF(OR('Step 2_Revenue2'!$H36&gt;AR$3,'Step 2_Revenue2'!$H36=""),0,IF('Step 2_Revenue2'!$I36+ 'Step 2_Revenue2'!$H36 - 1&gt;=AR$3,('Step 2_Revenue2'!$D36*((1-'Step 2_Revenue2'!$F36)^(AR$3-'Step 2_Revenue2'!$H36))*'Step 2_Revenue2'!$E36*((1+'Step 2_Revenue2'!$G36)^(AR$3-1))), 0)))</f>
        <v/>
      </c>
      <c r="AS14" s="54" t="str">
        <f>IF(AS$3="","",IF(OR('Step 2_Revenue2'!$H36&gt;AS$3,'Step 2_Revenue2'!$H36=""),0,IF('Step 2_Revenue2'!$I36+ 'Step 2_Revenue2'!$H36 - 1&gt;=AS$3,('Step 2_Revenue2'!$D36*((1-'Step 2_Revenue2'!$F36)^(AS$3-'Step 2_Revenue2'!$H36))*'Step 2_Revenue2'!$E36*((1+'Step 2_Revenue2'!$G36)^(AS$3-1))), 0)))</f>
        <v/>
      </c>
      <c r="AT14" s="54" t="str">
        <f>IF(AT$3="","",IF(OR('Step 2_Revenue2'!$H36&gt;AT$3,'Step 2_Revenue2'!$H36=""),0,IF('Step 2_Revenue2'!$I36+ 'Step 2_Revenue2'!$H36 - 1&gt;=AT$3,('Step 2_Revenue2'!$D36*((1-'Step 2_Revenue2'!$F36)^(AT$3-'Step 2_Revenue2'!$H36))*'Step 2_Revenue2'!$E36*((1+'Step 2_Revenue2'!$G36)^(AT$3-1))), 0)))</f>
        <v/>
      </c>
      <c r="AU14" s="54" t="str">
        <f>IF(AU$3="","",IF(OR('Step 2_Revenue2'!$H36&gt;AU$3,'Step 2_Revenue2'!$H36=""),0,IF('Step 2_Revenue2'!$I36+ 'Step 2_Revenue2'!$H36 - 1&gt;=AU$3,('Step 2_Revenue2'!$D36*((1-'Step 2_Revenue2'!$F36)^(AU$3-'Step 2_Revenue2'!$H36))*'Step 2_Revenue2'!$E36*((1+'Step 2_Revenue2'!$G36)^(AU$3-1))), 0)))</f>
        <v/>
      </c>
      <c r="AV14" s="54" t="str">
        <f>IF(AV$3="","",IF(OR('Step 2_Revenue2'!$H36&gt;AV$3,'Step 2_Revenue2'!$H36=""),0,IF('Step 2_Revenue2'!$I36+ 'Step 2_Revenue2'!$H36 - 1&gt;=AV$3,('Step 2_Revenue2'!$D36*((1-'Step 2_Revenue2'!$F36)^(AV$3-'Step 2_Revenue2'!$H36))*'Step 2_Revenue2'!$E36*((1+'Step 2_Revenue2'!$G36)^(AV$3-1))), 0)))</f>
        <v/>
      </c>
      <c r="AW14" s="54" t="str">
        <f>IF(AW$3="","",IF(OR('Step 2_Revenue2'!$H36&gt;AW$3,'Step 2_Revenue2'!$H36=""),0,IF('Step 2_Revenue2'!$I36+ 'Step 2_Revenue2'!$H36 - 1&gt;=AW$3,('Step 2_Revenue2'!$D36*((1-'Step 2_Revenue2'!$F36)^(AW$3-'Step 2_Revenue2'!$H36))*'Step 2_Revenue2'!$E36*((1+'Step 2_Revenue2'!$G36)^(AW$3-1))), 0)))</f>
        <v/>
      </c>
      <c r="AX14" s="54" t="str">
        <f>IF(AX$3="","",IF(OR('Step 2_Revenue2'!$H36&gt;AX$3,'Step 2_Revenue2'!$H36=""),0,IF('Step 2_Revenue2'!$I36+ 'Step 2_Revenue2'!$H36 - 1&gt;=AX$3,('Step 2_Revenue2'!$D36*((1-'Step 2_Revenue2'!$F36)^(AX$3-'Step 2_Revenue2'!$H36))*'Step 2_Revenue2'!$E36*((1+'Step 2_Revenue2'!$G36)^(AX$3-1))), 0)))</f>
        <v/>
      </c>
      <c r="AY14" s="54" t="str">
        <f>IF(AY$3="","",IF(OR('Step 2_Revenue2'!$H36&gt;AY$3,'Step 2_Revenue2'!$H36=""),0,IF('Step 2_Revenue2'!$I36+ 'Step 2_Revenue2'!$H36 - 1&gt;=AY$3,('Step 2_Revenue2'!$D36*((1-'Step 2_Revenue2'!$F36)^(AY$3-'Step 2_Revenue2'!$H36))*'Step 2_Revenue2'!$E36*((1+'Step 2_Revenue2'!$G36)^(AY$3-1))), 0)))</f>
        <v/>
      </c>
      <c r="AZ14" s="54" t="str">
        <f>IF(AZ$3="","",IF(OR('Step 2_Revenue2'!$H36&gt;AZ$3,'Step 2_Revenue2'!$H36=""),0,IF('Step 2_Revenue2'!$I36+ 'Step 2_Revenue2'!$H36 - 1&gt;=AZ$3,('Step 2_Revenue2'!$D36*((1-'Step 2_Revenue2'!$F36)^(AZ$3-'Step 2_Revenue2'!$H36))*'Step 2_Revenue2'!$E36*((1+'Step 2_Revenue2'!$G36)^(AZ$3-1))), 0)))</f>
        <v/>
      </c>
      <c r="BA14" s="54" t="str">
        <f>IF(BA$3="","",IF(OR('Step 2_Revenue2'!$H36&gt;BA$3,'Step 2_Revenue2'!$H36=""),0,IF('Step 2_Revenue2'!$I36+ 'Step 2_Revenue2'!$H36 - 1&gt;=BA$3,('Step 2_Revenue2'!$D36*((1-'Step 2_Revenue2'!$F36)^(BA$3-'Step 2_Revenue2'!$H36))*'Step 2_Revenue2'!$E36*((1+'Step 2_Revenue2'!$G36)^(BA$3-1))), 0)))</f>
        <v/>
      </c>
      <c r="BB14" s="54" t="str">
        <f>IF(BB$3="","",IF(OR('Step 2_Revenue2'!$H36&gt;BB$3,'Step 2_Revenue2'!$H36=""),0,IF('Step 2_Revenue2'!$I36+ 'Step 2_Revenue2'!$H36 - 1&gt;=BB$3,('Step 2_Revenue2'!$D36*((1-'Step 2_Revenue2'!$F36)^(BB$3-'Step 2_Revenue2'!$H36))*'Step 2_Revenue2'!$E36*((1+'Step 2_Revenue2'!$G36)^(BB$3-1))), 0)))</f>
        <v/>
      </c>
      <c r="BC14" s="54" t="str">
        <f>IF(BC$3="","",IF(OR('Step 2_Revenue2'!$H36&gt;BC$3,'Step 2_Revenue2'!$H36=""),0,IF('Step 2_Revenue2'!$I36+ 'Step 2_Revenue2'!$H36 - 1&gt;=BC$3,('Step 2_Revenue2'!$D36*((1-'Step 2_Revenue2'!$F36)^(BC$3-'Step 2_Revenue2'!$H36))*'Step 2_Revenue2'!$E36*((1+'Step 2_Revenue2'!$G36)^(BC$3-1))), 0)))</f>
        <v/>
      </c>
      <c r="BD14" s="54" t="str">
        <f>IF(BD$3="","",IF(OR('Step 2_Revenue2'!$H36&gt;BD$3,'Step 2_Revenue2'!$H36=""),0,IF('Step 2_Revenue2'!$I36+ 'Step 2_Revenue2'!$H36 - 1&gt;=BD$3,('Step 2_Revenue2'!$D36*((1-'Step 2_Revenue2'!$F36)^(BD$3-'Step 2_Revenue2'!$H36))*'Step 2_Revenue2'!$E36*((1+'Step 2_Revenue2'!$G36)^(BD$3-1))), 0)))</f>
        <v/>
      </c>
      <c r="BE14" s="54" t="str">
        <f>IF(BE$3="","",IF(OR('Step 2_Revenue2'!$H36&gt;BE$3,'Step 2_Revenue2'!$H36=""),0,IF('Step 2_Revenue2'!$I36+ 'Step 2_Revenue2'!$H36 - 1&gt;=BE$3,('Step 2_Revenue2'!$D36*((1-'Step 2_Revenue2'!$F36)^(BE$3-'Step 2_Revenue2'!$H36))*'Step 2_Revenue2'!$E36*((1+'Step 2_Revenue2'!$G36)^(BE$3-1))), 0)))</f>
        <v/>
      </c>
      <c r="BF14" s="54" t="str">
        <f>IF(BF$3="","",IF(OR('Step 2_Revenue2'!$H36&gt;BF$3,'Step 2_Revenue2'!$H36=""),0,IF('Step 2_Revenue2'!$I36+ 'Step 2_Revenue2'!$H36 - 1&gt;=BF$3,('Step 2_Revenue2'!$D36*((1-'Step 2_Revenue2'!$F36)^(BF$3-'Step 2_Revenue2'!$H36))*'Step 2_Revenue2'!$E36*((1+'Step 2_Revenue2'!$G36)^(BF$3-1))), 0)))</f>
        <v/>
      </c>
      <c r="BG14" s="54" t="str">
        <f>IF(BG$3="","",IF(OR('Step 2_Revenue2'!$H36&gt;BG$3,'Step 2_Revenue2'!$H36=""),0,IF('Step 2_Revenue2'!$I36+ 'Step 2_Revenue2'!$H36 - 1&gt;=BG$3,('Step 2_Revenue2'!$D36*((1-'Step 2_Revenue2'!$F36)^(BG$3-'Step 2_Revenue2'!$H36))*'Step 2_Revenue2'!$E36*((1+'Step 2_Revenue2'!$G36)^(BG$3-1))), 0)))</f>
        <v/>
      </c>
      <c r="BH14" s="54" t="str">
        <f>IF(BH$3="","",IF(OR('Step 2_Revenue2'!$H36&gt;BH$3,'Step 2_Revenue2'!$H36=""),0,IF('Step 2_Revenue2'!$I36+ 'Step 2_Revenue2'!$H36 - 1&gt;=BH$3,('Step 2_Revenue2'!$D36*((1-'Step 2_Revenue2'!$F36)^(BH$3-'Step 2_Revenue2'!$H36))*'Step 2_Revenue2'!$E36*((1+'Step 2_Revenue2'!$G36)^(BH$3-1))), 0)))</f>
        <v/>
      </c>
      <c r="BI14" s="54" t="str">
        <f>IF(BI$3="","",IF(OR('Step 2_Revenue2'!$H36&gt;BI$3,'Step 2_Revenue2'!$H36=""),0,IF('Step 2_Revenue2'!$I36+ 'Step 2_Revenue2'!$H36 - 1&gt;=BI$3,('Step 2_Revenue2'!$D36*((1-'Step 2_Revenue2'!$F36)^(BI$3-'Step 2_Revenue2'!$H36))*'Step 2_Revenue2'!$E36*((1+'Step 2_Revenue2'!$G36)^(BI$3-1))), 0)))</f>
        <v/>
      </c>
      <c r="BJ14" s="54" t="str">
        <f>IF(BJ$3="","",IF(OR('Step 2_Revenue2'!$H36&gt;BJ$3,'Step 2_Revenue2'!$H36=""),0,IF('Step 2_Revenue2'!$I36+ 'Step 2_Revenue2'!$H36 - 1&gt;=BJ$3,('Step 2_Revenue2'!$D36*((1-'Step 2_Revenue2'!$F36)^(BJ$3-'Step 2_Revenue2'!$H36))*'Step 2_Revenue2'!$E36*((1+'Step 2_Revenue2'!$G36)^(BJ$3-1))), 0)))</f>
        <v/>
      </c>
      <c r="BK14" s="54" t="str">
        <f>IF(BK$3="","",IF(OR('Step 2_Revenue2'!$H36&gt;BK$3,'Step 2_Revenue2'!$H36=""),0,IF('Step 2_Revenue2'!$I36+ 'Step 2_Revenue2'!$H36 - 1&gt;=BK$3,('Step 2_Revenue2'!$D36*((1-'Step 2_Revenue2'!$F36)^(BK$3-'Step 2_Revenue2'!$H36))*'Step 2_Revenue2'!$E36*((1+'Step 2_Revenue2'!$G36)^(BK$3-1))), 0)))</f>
        <v/>
      </c>
      <c r="BL14" s="54" t="str">
        <f>IF(BL$3="","",IF(OR('Step 2_Revenue2'!$H36&gt;BL$3,'Step 2_Revenue2'!$H36=""),0,IF('Step 2_Revenue2'!$I36+ 'Step 2_Revenue2'!$H36 - 1&gt;=BL$3,('Step 2_Revenue2'!$D36*((1-'Step 2_Revenue2'!$F36)^(BL$3-'Step 2_Revenue2'!$H36))*'Step 2_Revenue2'!$E36*((1+'Step 2_Revenue2'!$G36)^(BL$3-1))), 0)))</f>
        <v/>
      </c>
      <c r="BM14" s="54" t="str">
        <f>IF(BM$3="","",IF(OR('Step 2_Revenue2'!$H36&gt;BM$3,'Step 2_Revenue2'!$H36=""),0,IF('Step 2_Revenue2'!$I36+ 'Step 2_Revenue2'!$H36 - 1&gt;=BM$3,('Step 2_Revenue2'!$D36*((1-'Step 2_Revenue2'!$F36)^(BM$3-'Step 2_Revenue2'!$H36))*'Step 2_Revenue2'!$E36*((1+'Step 2_Revenue2'!$G36)^(BM$3-1))), 0)))</f>
        <v/>
      </c>
      <c r="BN14" s="54" t="str">
        <f>IF(BN$3="","",IF(OR('Step 2_Revenue2'!$H36&gt;BN$3,'Step 2_Revenue2'!$H36=""),0,IF('Step 2_Revenue2'!$I36+ 'Step 2_Revenue2'!$H36 - 1&gt;=BN$3,('Step 2_Revenue2'!$D36*((1-'Step 2_Revenue2'!$F36)^(BN$3-'Step 2_Revenue2'!$H36))*'Step 2_Revenue2'!$E36*((1+'Step 2_Revenue2'!$G36)^(BN$3-1))), 0)))</f>
        <v/>
      </c>
      <c r="BO14" s="54" t="str">
        <f>IF(BO$3="","",IF(OR('Step 2_Revenue2'!$H36&gt;BO$3,'Step 2_Revenue2'!$H36=""),0,IF('Step 2_Revenue2'!$I36+ 'Step 2_Revenue2'!$H36 - 1&gt;=BO$3,('Step 2_Revenue2'!$D36*((1-'Step 2_Revenue2'!$F36)^(BO$3-'Step 2_Revenue2'!$H36))*'Step 2_Revenue2'!$E36*((1+'Step 2_Revenue2'!$G36)^(BO$3-1))), 0)))</f>
        <v/>
      </c>
      <c r="BP14" s="54" t="str">
        <f>IF(BP$3="","",IF(OR('Step 2_Revenue2'!$H36&gt;BP$3,'Step 2_Revenue2'!$H36=""),0,IF('Step 2_Revenue2'!$I36+ 'Step 2_Revenue2'!$H36 - 1&gt;=BP$3,('Step 2_Revenue2'!$D36*((1-'Step 2_Revenue2'!$F36)^(BP$3-'Step 2_Revenue2'!$H36))*'Step 2_Revenue2'!$E36*((1+'Step 2_Revenue2'!$G36)^(BP$3-1))), 0)))</f>
        <v/>
      </c>
      <c r="BQ14" s="54" t="str">
        <f>IF(BQ$3="","",IF(OR('Step 2_Revenue2'!$H36&gt;BQ$3,'Step 2_Revenue2'!$H36=""),0,IF('Step 2_Revenue2'!$I36+ 'Step 2_Revenue2'!$H36 - 1&gt;=BQ$3,('Step 2_Revenue2'!$D36*((1-'Step 2_Revenue2'!$F36)^(BQ$3-'Step 2_Revenue2'!$H36))*'Step 2_Revenue2'!$E36*((1+'Step 2_Revenue2'!$G36)^(BQ$3-1))), 0)))</f>
        <v/>
      </c>
      <c r="BR14" s="54" t="str">
        <f>IF(BR$3="","",IF(OR('Step 2_Revenue2'!$H36&gt;BR$3,'Step 2_Revenue2'!$H36=""),0,IF('Step 2_Revenue2'!$I36+ 'Step 2_Revenue2'!$H36 - 1&gt;=BR$3,('Step 2_Revenue2'!$D36*((1-'Step 2_Revenue2'!$F36)^(BR$3-'Step 2_Revenue2'!$H36))*'Step 2_Revenue2'!$E36*((1+'Step 2_Revenue2'!$G36)^(BR$3-1))), 0)))</f>
        <v/>
      </c>
      <c r="BS14" s="54" t="str">
        <f>IF(BS$3="","",IF(OR('Step 2_Revenue2'!$H36&gt;BS$3,'Step 2_Revenue2'!$H36=""),0,IF('Step 2_Revenue2'!$I36+ 'Step 2_Revenue2'!$H36 - 1&gt;=BS$3,('Step 2_Revenue2'!$D36*((1-'Step 2_Revenue2'!$F36)^(BS$3-'Step 2_Revenue2'!$H36))*'Step 2_Revenue2'!$E36*((1+'Step 2_Revenue2'!$G36)^(BS$3-1))), 0)))</f>
        <v/>
      </c>
      <c r="BT14" s="54" t="str">
        <f>IF(BT$3="","",IF(OR('Step 2_Revenue2'!$H36&gt;BT$3,'Step 2_Revenue2'!$H36=""),0,IF('Step 2_Revenue2'!$I36+ 'Step 2_Revenue2'!$H36 - 1&gt;=BT$3,('Step 2_Revenue2'!$D36*((1-'Step 2_Revenue2'!$F36)^(BT$3-'Step 2_Revenue2'!$H36))*'Step 2_Revenue2'!$E36*((1+'Step 2_Revenue2'!$G36)^(BT$3-1))), 0)))</f>
        <v/>
      </c>
      <c r="BU14" s="54" t="str">
        <f>IF(BU$3="","",IF(OR('Step 2_Revenue2'!$H36&gt;BU$3,'Step 2_Revenue2'!$H36=""),0,IF('Step 2_Revenue2'!$I36+ 'Step 2_Revenue2'!$H36 - 1&gt;=BU$3,('Step 2_Revenue2'!$D36*((1-'Step 2_Revenue2'!$F36)^(BU$3-'Step 2_Revenue2'!$H36))*'Step 2_Revenue2'!$E36*((1+'Step 2_Revenue2'!$G36)^(BU$3-1))), 0)))</f>
        <v/>
      </c>
      <c r="BV14" s="54" t="str">
        <f>IF(BV$3="","",IF(OR('Step 2_Revenue2'!$H36&gt;BV$3,'Step 2_Revenue2'!$H36=""),0,IF('Step 2_Revenue2'!$I36+ 'Step 2_Revenue2'!$H36 - 1&gt;=BV$3,('Step 2_Revenue2'!$D36*((1-'Step 2_Revenue2'!$F36)^(BV$3-'Step 2_Revenue2'!$H36))*'Step 2_Revenue2'!$E36*((1+'Step 2_Revenue2'!$G36)^(BV$3-1))), 0)))</f>
        <v/>
      </c>
      <c r="BW14" s="54" t="str">
        <f>IF(BW$3="","",IF(OR('Step 2_Revenue2'!$H36&gt;BW$3,'Step 2_Revenue2'!$H36=""),0,IF('Step 2_Revenue2'!$I36+ 'Step 2_Revenue2'!$H36 - 1&gt;=BW$3,('Step 2_Revenue2'!$D36*((1-'Step 2_Revenue2'!$F36)^(BW$3-'Step 2_Revenue2'!$H36))*'Step 2_Revenue2'!$E36*((1+'Step 2_Revenue2'!$G36)^(BW$3-1))), 0)))</f>
        <v/>
      </c>
      <c r="BX14" s="54" t="str">
        <f>IF(BX$3="","",IF(OR('Step 2_Revenue2'!$H36&gt;BX$3,'Step 2_Revenue2'!$H36=""),0,IF('Step 2_Revenue2'!$I36+ 'Step 2_Revenue2'!$H36 - 1&gt;=BX$3,('Step 2_Revenue2'!$D36*((1-'Step 2_Revenue2'!$F36)^(BX$3-'Step 2_Revenue2'!$H36))*'Step 2_Revenue2'!$E36*((1+'Step 2_Revenue2'!$G36)^(BX$3-1))), 0)))</f>
        <v/>
      </c>
      <c r="BY14" s="54" t="str">
        <f>IF(BY$3="","",IF(OR('Step 2_Revenue2'!$H36&gt;BY$3,'Step 2_Revenue2'!$H36=""),0,IF('Step 2_Revenue2'!$I36+ 'Step 2_Revenue2'!$H36 - 1&gt;=BY$3,('Step 2_Revenue2'!$D36*((1-'Step 2_Revenue2'!$F36)^(BY$3-'Step 2_Revenue2'!$H36))*'Step 2_Revenue2'!$E36*((1+'Step 2_Revenue2'!$G36)^(BY$3-1))), 0)))</f>
        <v/>
      </c>
      <c r="BZ14" s="54" t="str">
        <f>IF(BZ$3="","",IF(OR('Step 2_Revenue2'!$H36&gt;BZ$3,'Step 2_Revenue2'!$H36=""),0,IF('Step 2_Revenue2'!$I36+ 'Step 2_Revenue2'!$H36 - 1&gt;=BZ$3,('Step 2_Revenue2'!$D36*((1-'Step 2_Revenue2'!$F36)^(BZ$3-'Step 2_Revenue2'!$H36))*'Step 2_Revenue2'!$E36*((1+'Step 2_Revenue2'!$G36)^(BZ$3-1))), 0)))</f>
        <v/>
      </c>
      <c r="CA14" s="54" t="str">
        <f>IF(CA$3="","",IF(OR('Step 2_Revenue2'!$H36&gt;CA$3,'Step 2_Revenue2'!$H36=""),0,IF('Step 2_Revenue2'!$I36+ 'Step 2_Revenue2'!$H36 - 1&gt;=CA$3,('Step 2_Revenue2'!$D36*((1-'Step 2_Revenue2'!$F36)^(CA$3-'Step 2_Revenue2'!$H36))*'Step 2_Revenue2'!$E36*((1+'Step 2_Revenue2'!$G36)^(CA$3-1))), 0)))</f>
        <v/>
      </c>
      <c r="CB14" s="54" t="str">
        <f>IF(CB$3="","",IF(OR('Step 2_Revenue2'!$H36&gt;CB$3,'Step 2_Revenue2'!$H36=""),0,IF('Step 2_Revenue2'!$I36+ 'Step 2_Revenue2'!$H36 - 1&gt;=CB$3,('Step 2_Revenue2'!$D36*((1-'Step 2_Revenue2'!$F36)^(CB$3-'Step 2_Revenue2'!$H36))*'Step 2_Revenue2'!$E36*((1+'Step 2_Revenue2'!$G36)^(CB$3-1))), 0)))</f>
        <v/>
      </c>
      <c r="CC14" s="54" t="str">
        <f>IF(CC$3="","",IF(OR('Step 2_Revenue2'!$H36&gt;CC$3,'Step 2_Revenue2'!$H36=""),0,IF('Step 2_Revenue2'!$I36+ 'Step 2_Revenue2'!$H36 - 1&gt;=CC$3,('Step 2_Revenue2'!$D36*((1-'Step 2_Revenue2'!$F36)^(CC$3-'Step 2_Revenue2'!$H36))*'Step 2_Revenue2'!$E36*((1+'Step 2_Revenue2'!$G36)^(CC$3-1))), 0)))</f>
        <v/>
      </c>
      <c r="CD14" s="54" t="str">
        <f>IF(CD$3="","",IF(OR('Step 2_Revenue2'!$H36&gt;CD$3,'Step 2_Revenue2'!$H36=""),0,IF('Step 2_Revenue2'!$I36+ 'Step 2_Revenue2'!$H36 - 1&gt;=CD$3,('Step 2_Revenue2'!$D36*((1-'Step 2_Revenue2'!$F36)^(CD$3-'Step 2_Revenue2'!$H36))*'Step 2_Revenue2'!$E36*((1+'Step 2_Revenue2'!$G36)^(CD$3-1))), 0)))</f>
        <v/>
      </c>
      <c r="CE14" s="54" t="str">
        <f>IF(CE$3="","",IF(OR('Step 2_Revenue2'!$H36&gt;CE$3,'Step 2_Revenue2'!$H36=""),0,IF('Step 2_Revenue2'!$I36+ 'Step 2_Revenue2'!$H36 - 1&gt;=CE$3,('Step 2_Revenue2'!$D36*((1-'Step 2_Revenue2'!$F36)^(CE$3-'Step 2_Revenue2'!$H36))*'Step 2_Revenue2'!$E36*((1+'Step 2_Revenue2'!$G36)^(CE$3-1))), 0)))</f>
        <v/>
      </c>
      <c r="CF14" s="54" t="str">
        <f>IF(CF$3="","",IF(OR('Step 2_Revenue2'!$H36&gt;CF$3,'Step 2_Revenue2'!$H36=""),0,IF('Step 2_Revenue2'!$I36+ 'Step 2_Revenue2'!$H36 - 1&gt;=CF$3,('Step 2_Revenue2'!$D36*((1-'Step 2_Revenue2'!$F36)^(CF$3-'Step 2_Revenue2'!$H36))*'Step 2_Revenue2'!$E36*((1+'Step 2_Revenue2'!$G36)^(CF$3-1))), 0)))</f>
        <v/>
      </c>
      <c r="CG14" s="54" t="str">
        <f>IF(CG$3="","",IF(OR('Step 2_Revenue2'!$H36&gt;CG$3,'Step 2_Revenue2'!$H36=""),0,IF('Step 2_Revenue2'!$I36+ 'Step 2_Revenue2'!$H36 - 1&gt;=CG$3,('Step 2_Revenue2'!$D36*((1-'Step 2_Revenue2'!$F36)^(CG$3-'Step 2_Revenue2'!$H36))*'Step 2_Revenue2'!$E36*((1+'Step 2_Revenue2'!$G36)^(CG$3-1))), 0)))</f>
        <v/>
      </c>
      <c r="CH14" s="54" t="str">
        <f>IF(CH$3="","",IF(OR('Step 2_Revenue2'!$H36&gt;CH$3,'Step 2_Revenue2'!$H36=""),0,IF('Step 2_Revenue2'!$I36+ 'Step 2_Revenue2'!$H36 - 1&gt;=CH$3,('Step 2_Revenue2'!$D36*((1-'Step 2_Revenue2'!$F36)^(CH$3-'Step 2_Revenue2'!$H36))*'Step 2_Revenue2'!$E36*((1+'Step 2_Revenue2'!$G36)^(CH$3-1))), 0)))</f>
        <v/>
      </c>
      <c r="CI14" s="54" t="str">
        <f>IF(CI$3="","",IF(OR('Step 2_Revenue2'!$H36&gt;CI$3,'Step 2_Revenue2'!$H36=""),0,IF('Step 2_Revenue2'!$I36+ 'Step 2_Revenue2'!$H36 - 1&gt;=CI$3,('Step 2_Revenue2'!$D36*((1-'Step 2_Revenue2'!$F36)^(CI$3-'Step 2_Revenue2'!$H36))*'Step 2_Revenue2'!$E36*((1+'Step 2_Revenue2'!$G36)^(CI$3-1))), 0)))</f>
        <v/>
      </c>
      <c r="CJ14" s="54" t="str">
        <f>IF(CJ$3="","",IF(OR('Step 2_Revenue2'!$H36&gt;CJ$3,'Step 2_Revenue2'!$H36=""),0,IF('Step 2_Revenue2'!$I36+ 'Step 2_Revenue2'!$H36 - 1&gt;=CJ$3,('Step 2_Revenue2'!$D36*((1-'Step 2_Revenue2'!$F36)^(CJ$3-'Step 2_Revenue2'!$H36))*'Step 2_Revenue2'!$E36*((1+'Step 2_Revenue2'!$G36)^(CJ$3-1))), 0)))</f>
        <v/>
      </c>
      <c r="CK14" s="54" t="str">
        <f>IF(CK$3="","",IF(OR('Step 2_Revenue2'!$H36&gt;CK$3,'Step 2_Revenue2'!$H36=""),0,IF('Step 2_Revenue2'!$I36+ 'Step 2_Revenue2'!$H36 - 1&gt;=CK$3,('Step 2_Revenue2'!$D36*((1-'Step 2_Revenue2'!$F36)^(CK$3-'Step 2_Revenue2'!$H36))*'Step 2_Revenue2'!$E36*((1+'Step 2_Revenue2'!$G36)^(CK$3-1))), 0)))</f>
        <v/>
      </c>
      <c r="CL14" s="54" t="str">
        <f>IF(CL$3="","",IF(OR('Step 2_Revenue2'!$H36&gt;CL$3,'Step 2_Revenue2'!$H36=""),0,IF('Step 2_Revenue2'!$I36+ 'Step 2_Revenue2'!$H36 - 1&gt;=CL$3,('Step 2_Revenue2'!$D36*((1-'Step 2_Revenue2'!$F36)^(CL$3-'Step 2_Revenue2'!$H36))*'Step 2_Revenue2'!$E36*((1+'Step 2_Revenue2'!$G36)^(CL$3-1))), 0)))</f>
        <v/>
      </c>
      <c r="CM14" s="54" t="str">
        <f>IF(CM$3="","",IF(OR('Step 2_Revenue2'!$H36&gt;CM$3,'Step 2_Revenue2'!$H36=""),0,IF('Step 2_Revenue2'!$I36+ 'Step 2_Revenue2'!$H36 - 1&gt;=CM$3,('Step 2_Revenue2'!$D36*((1-'Step 2_Revenue2'!$F36)^(CM$3-'Step 2_Revenue2'!$H36))*'Step 2_Revenue2'!$E36*((1+'Step 2_Revenue2'!$G36)^(CM$3-1))), 0)))</f>
        <v/>
      </c>
      <c r="CN14" s="54" t="str">
        <f>IF(CN$3="","",IF(OR('Step 2_Revenue2'!$H36&gt;CN$3,'Step 2_Revenue2'!$H36=""),0,IF('Step 2_Revenue2'!$I36+ 'Step 2_Revenue2'!$H36 - 1&gt;=CN$3,('Step 2_Revenue2'!$D36*((1-'Step 2_Revenue2'!$F36)^(CN$3-'Step 2_Revenue2'!$H36))*'Step 2_Revenue2'!$E36*((1+'Step 2_Revenue2'!$G36)^(CN$3-1))), 0)))</f>
        <v/>
      </c>
      <c r="CO14" s="54" t="str">
        <f>IF(CO$3="","",IF(OR('Step 2_Revenue2'!$H36&gt;CO$3,'Step 2_Revenue2'!$H36=""),0,IF('Step 2_Revenue2'!$I36+ 'Step 2_Revenue2'!$H36 - 1&gt;=CO$3,('Step 2_Revenue2'!$D36*((1-'Step 2_Revenue2'!$F36)^(CO$3-'Step 2_Revenue2'!$H36))*'Step 2_Revenue2'!$E36*((1+'Step 2_Revenue2'!$G36)^(CO$3-1))), 0)))</f>
        <v/>
      </c>
      <c r="CP14" s="54" t="str">
        <f>IF(CP$3="","",IF(OR('Step 2_Revenue2'!$H36&gt;CP$3,'Step 2_Revenue2'!$H36=""),0,IF('Step 2_Revenue2'!$I36+ 'Step 2_Revenue2'!$H36 - 1&gt;=CP$3,('Step 2_Revenue2'!$D36*((1-'Step 2_Revenue2'!$F36)^(CP$3-'Step 2_Revenue2'!$H36))*'Step 2_Revenue2'!$E36*((1+'Step 2_Revenue2'!$G36)^(CP$3-1))), 0)))</f>
        <v/>
      </c>
      <c r="CQ14" s="54" t="str">
        <f>IF(CQ$3="","",IF(OR('Step 2_Revenue2'!$H36&gt;CQ$3,'Step 2_Revenue2'!$H36=""),0,IF('Step 2_Revenue2'!$I36+ 'Step 2_Revenue2'!$H36 - 1&gt;=CQ$3,('Step 2_Revenue2'!$D36*((1-'Step 2_Revenue2'!$F36)^(CQ$3-'Step 2_Revenue2'!$H36))*'Step 2_Revenue2'!$E36*((1+'Step 2_Revenue2'!$G36)^(CQ$3-1))), 0)))</f>
        <v/>
      </c>
      <c r="CR14" s="54" t="str">
        <f>IF(CR$3="","",IF(OR('Step 2_Revenue2'!$H36&gt;CR$3,'Step 2_Revenue2'!$H36=""),0,IF('Step 2_Revenue2'!$I36+ 'Step 2_Revenue2'!$H36 - 1&gt;=CR$3,('Step 2_Revenue2'!$D36*((1-'Step 2_Revenue2'!$F36)^(CR$3-'Step 2_Revenue2'!$H36))*'Step 2_Revenue2'!$E36*((1+'Step 2_Revenue2'!$G36)^(CR$3-1))), 0)))</f>
        <v/>
      </c>
      <c r="CS14" s="54" t="str">
        <f>IF(CS$3="","",IF(OR('Step 2_Revenue2'!$H36&gt;CS$3,'Step 2_Revenue2'!$H36=""),0,IF('Step 2_Revenue2'!$I36+ 'Step 2_Revenue2'!$H36 - 1&gt;=CS$3,('Step 2_Revenue2'!$D36*((1-'Step 2_Revenue2'!$F36)^(CS$3-'Step 2_Revenue2'!$H36))*'Step 2_Revenue2'!$E36*((1+'Step 2_Revenue2'!$G36)^(CS$3-1))), 0)))</f>
        <v/>
      </c>
      <c r="CT14" s="54" t="str">
        <f>IF(CT$3="","",IF(OR('Step 2_Revenue2'!$H36&gt;CT$3,'Step 2_Revenue2'!$H36=""),0,IF('Step 2_Revenue2'!$I36+ 'Step 2_Revenue2'!$H36 - 1&gt;=CT$3,('Step 2_Revenue2'!$D36*((1-'Step 2_Revenue2'!$F36)^(CT$3-'Step 2_Revenue2'!$H36))*'Step 2_Revenue2'!$E36*((1+'Step 2_Revenue2'!$G36)^(CT$3-1))), 0)))</f>
        <v/>
      </c>
      <c r="CU14" s="54" t="str">
        <f>IF(CU$3="","",IF(OR('Step 2_Revenue2'!$H36&gt;CU$3,'Step 2_Revenue2'!$H36=""),0,IF('Step 2_Revenue2'!$I36+ 'Step 2_Revenue2'!$H36 - 1&gt;=CU$3,('Step 2_Revenue2'!$D36*((1-'Step 2_Revenue2'!$F36)^(CU$3-'Step 2_Revenue2'!$H36))*'Step 2_Revenue2'!$E36*((1+'Step 2_Revenue2'!$G36)^(CU$3-1))), 0)))</f>
        <v/>
      </c>
      <c r="CV14" s="54" t="str">
        <f>IF(CV$3="","",IF(OR('Step 2_Revenue2'!$H36&gt;CV$3,'Step 2_Revenue2'!$H36=""),0,IF('Step 2_Revenue2'!$I36+ 'Step 2_Revenue2'!$H36 - 1&gt;=CV$3,('Step 2_Revenue2'!$D36*((1-'Step 2_Revenue2'!$F36)^(CV$3-'Step 2_Revenue2'!$H36))*'Step 2_Revenue2'!$E36*((1+'Step 2_Revenue2'!$G36)^(CV$3-1))), 0)))</f>
        <v/>
      </c>
      <c r="CW14" s="54" t="str">
        <f>IF(CW$3="","",IF(OR('Step 2_Revenue2'!$H36&gt;CW$3,'Step 2_Revenue2'!$H36=""),0,IF('Step 2_Revenue2'!$I36+ 'Step 2_Revenue2'!$H36 - 1&gt;=CW$3,('Step 2_Revenue2'!$D36*((1-'Step 2_Revenue2'!$F36)^(CW$3-'Step 2_Revenue2'!$H36))*'Step 2_Revenue2'!$E36*((1+'Step 2_Revenue2'!$G36)^(CW$3-1))), 0)))</f>
        <v/>
      </c>
      <c r="CX14" s="54" t="str">
        <f>IF(CX$3="","",IF(OR('Step 2_Revenue2'!$H36&gt;CX$3,'Step 2_Revenue2'!$H36=""),0,IF('Step 2_Revenue2'!$I36+ 'Step 2_Revenue2'!$H36 - 1&gt;=CX$3,('Step 2_Revenue2'!$D36*((1-'Step 2_Revenue2'!$F36)^(CX$3-'Step 2_Revenue2'!$H36))*'Step 2_Revenue2'!$E36*((1+'Step 2_Revenue2'!$G36)^(CX$3-1))), 0)))</f>
        <v/>
      </c>
      <c r="CY14" s="54" t="str">
        <f>IF(CY$3="","",IF(OR('Step 2_Revenue2'!$H36&gt;CY$3,'Step 2_Revenue2'!$H36=""),0,IF('Step 2_Revenue2'!$I36+ 'Step 2_Revenue2'!$H36 - 1&gt;=CY$3,('Step 2_Revenue2'!$D36*((1-'Step 2_Revenue2'!$F36)^(CY$3-'Step 2_Revenue2'!$H36))*'Step 2_Revenue2'!$E36*((1+'Step 2_Revenue2'!$G36)^(CY$3-1))), 0)))</f>
        <v/>
      </c>
      <c r="CZ14" s="54" t="str">
        <f>IF(CZ$3="","",IF(OR('Step 2_Revenue2'!$H36&gt;CZ$3,'Step 2_Revenue2'!$H36=""),0,IF('Step 2_Revenue2'!$I36+ 'Step 2_Revenue2'!$H36 - 1&gt;=CZ$3,('Step 2_Revenue2'!$D36*((1-'Step 2_Revenue2'!$F36)^(CZ$3-'Step 2_Revenue2'!$H36))*'Step 2_Revenue2'!$E36*((1+'Step 2_Revenue2'!$G36)^(CZ$3-1))), 0)))</f>
        <v/>
      </c>
      <c r="DA14" s="54" t="str">
        <f>IF(DA$3="","",IF(OR('Step 2_Revenue2'!$H36&gt;DA$3,'Step 2_Revenue2'!$H36=""),0,IF('Step 2_Revenue2'!$I36+ 'Step 2_Revenue2'!$H36 - 1&gt;=DA$3,('Step 2_Revenue2'!$D36*((1-'Step 2_Revenue2'!$F36)^(DA$3-'Step 2_Revenue2'!$H36))*'Step 2_Revenue2'!$E36*((1+'Step 2_Revenue2'!$G36)^(DA$3-1))), 0)))</f>
        <v/>
      </c>
      <c r="DB14" s="54" t="str">
        <f>IF(DB$3="","",IF(OR('Step 2_Revenue2'!$H36&gt;DB$3,'Step 2_Revenue2'!$H36=""),0,IF('Step 2_Revenue2'!$I36+ 'Step 2_Revenue2'!$H36 - 1&gt;=DB$3,('Step 2_Revenue2'!$D36*((1-'Step 2_Revenue2'!$F36)^(DB$3-'Step 2_Revenue2'!$H36))*'Step 2_Revenue2'!$E36*((1+'Step 2_Revenue2'!$G36)^(DB$3-1))), 0)))</f>
        <v/>
      </c>
      <c r="DC14" s="7"/>
    </row>
    <row r="15" spans="1:107" s="6" customFormat="1" x14ac:dyDescent="0.25">
      <c r="A15" s="7">
        <f t="shared" si="0"/>
        <v>0</v>
      </c>
      <c r="B15" s="14" t="str">
        <f>IF('Step 2_Revenue2'!C37&gt;0,'Step 2_Revenue2'!B37,"")</f>
        <v/>
      </c>
      <c r="C15" s="14"/>
      <c r="D15" s="14" t="str">
        <f>IF('Step 2_Revenue2'!D37&gt;0,IF('Step 2_Revenue2'!H37+'Step 2_Revenue2'!I37&gt;'Step 1_Expenditure2'!$C$20,'Step 1_Expenditure2'!$C$20,'Step 2_Revenue2'!H37+'Step 2_Revenue2'!I37),"")</f>
        <v/>
      </c>
      <c r="E15" s="14" t="str">
        <f>IF('Step 2_Revenue2'!D37&gt;0,'Step 2_Revenue2'!C37,"")</f>
        <v/>
      </c>
      <c r="F15" s="54">
        <f>IF(F$3="","",IF(OR('Step 2_Revenue2'!$H37&gt;F$3,'Step 2_Revenue2'!$H37=""),0,IF('Step 2_Revenue2'!$I37+ 'Step 2_Revenue2'!$H37 - 1&gt;=F$3, ('Step 2_Revenue2'!$D37*((1-'Step 2_Revenue2'!$F37)^(F$3-'Step 2_Revenue2'!$H37))*'Step 2_Revenue2'!$E37*((1+'Step 2_Revenue2'!$G37)^(F$3))), 0)))</f>
        <v>0</v>
      </c>
      <c r="G15" s="54">
        <f>IF(G$3="","",IF(OR('Step 2_Revenue2'!$H37&gt;G$3,'Step 2_Revenue2'!$H37=""),0,IF('Step 2_Revenue2'!$I37+ 'Step 2_Revenue2'!$H37 - 1&gt;=G$3,('Step 2_Revenue2'!$D37*((1-'Step 2_Revenue2'!$F37)^(G$3-'Step 2_Revenue2'!$H37))*'Step 2_Revenue2'!$E37*((1+'Step 2_Revenue2'!$G37)^(G$3-1))), 0)))</f>
        <v>0</v>
      </c>
      <c r="H15" s="54">
        <f>IF(H$3="","",IF(OR('Step 2_Revenue2'!$H37&gt;H$3,'Step 2_Revenue2'!$H37=""),0,IF('Step 2_Revenue2'!$I37+ 'Step 2_Revenue2'!$H37 - 1&gt;=H$3,('Step 2_Revenue2'!$D37*((1-'Step 2_Revenue2'!$F37)^(H$3-'Step 2_Revenue2'!$H37))*'Step 2_Revenue2'!$E37*((1+'Step 2_Revenue2'!$G37)^(H$3-1))), 0)))</f>
        <v>0</v>
      </c>
      <c r="I15" s="54">
        <f>IF(I$3="","",IF(OR('Step 2_Revenue2'!$H37&gt;I$3,'Step 2_Revenue2'!$H37=""),0,IF('Step 2_Revenue2'!$I37+ 'Step 2_Revenue2'!$H37 - 1&gt;=I$3,('Step 2_Revenue2'!$D37*((1-'Step 2_Revenue2'!$F37)^(I$3-'Step 2_Revenue2'!$H37))*'Step 2_Revenue2'!$E37*((1+'Step 2_Revenue2'!$G37)^(I$3-1))), 0)))</f>
        <v>0</v>
      </c>
      <c r="J15" s="54">
        <f>IF(J$3="","",IF(OR('Step 2_Revenue2'!$H37&gt;J$3,'Step 2_Revenue2'!$H37=""),0,IF('Step 2_Revenue2'!$I37+ 'Step 2_Revenue2'!$H37 - 1&gt;=J$3,('Step 2_Revenue2'!$D37*((1-'Step 2_Revenue2'!$F37)^(J$3-'Step 2_Revenue2'!$H37))*'Step 2_Revenue2'!$E37*((1+'Step 2_Revenue2'!$G37)^(J$3-1))), 0)))</f>
        <v>0</v>
      </c>
      <c r="K15" s="54">
        <f>IF(K$3="","",IF(OR('Step 2_Revenue2'!$H37&gt;K$3,'Step 2_Revenue2'!$H37=""),0,IF('Step 2_Revenue2'!$I37+ 'Step 2_Revenue2'!$H37 - 1&gt;=K$3,('Step 2_Revenue2'!$D37*((1-'Step 2_Revenue2'!$F37)^(K$3-'Step 2_Revenue2'!$H37))*'Step 2_Revenue2'!$E37*((1+'Step 2_Revenue2'!$G37)^(K$3-1))), 0)))</f>
        <v>0</v>
      </c>
      <c r="L15" s="54">
        <f>IF(L$3="","",IF(OR('Step 2_Revenue2'!$H37&gt;L$3,'Step 2_Revenue2'!$H37=""),0,IF('Step 2_Revenue2'!$I37+ 'Step 2_Revenue2'!$H37 - 1&gt;=L$3,('Step 2_Revenue2'!$D37*((1-'Step 2_Revenue2'!$F37)^(L$3-'Step 2_Revenue2'!$H37))*'Step 2_Revenue2'!$E37*((1+'Step 2_Revenue2'!$G37)^(L$3-1))), 0)))</f>
        <v>0</v>
      </c>
      <c r="M15" s="54">
        <f>IF(M$3="","",IF(OR('Step 2_Revenue2'!$H37&gt;M$3,'Step 2_Revenue2'!$H37=""),0,IF('Step 2_Revenue2'!$I37+ 'Step 2_Revenue2'!$H37 - 1&gt;=M$3,('Step 2_Revenue2'!$D37*((1-'Step 2_Revenue2'!$F37)^(M$3-'Step 2_Revenue2'!$H37))*'Step 2_Revenue2'!$E37*((1+'Step 2_Revenue2'!$G37)^(M$3-1))), 0)))</f>
        <v>0</v>
      </c>
      <c r="N15" s="54">
        <f>IF(N$3="","",IF(OR('Step 2_Revenue2'!$H37&gt;N$3,'Step 2_Revenue2'!$H37=""),0,IF('Step 2_Revenue2'!$I37+ 'Step 2_Revenue2'!$H37 - 1&gt;=N$3,('Step 2_Revenue2'!$D37*((1-'Step 2_Revenue2'!$F37)^(N$3-'Step 2_Revenue2'!$H37))*'Step 2_Revenue2'!$E37*((1+'Step 2_Revenue2'!$G37)^(N$3-1))), 0)))</f>
        <v>0</v>
      </c>
      <c r="O15" s="54">
        <f>IF(O$3="","",IF(OR('Step 2_Revenue2'!$H37&gt;O$3,'Step 2_Revenue2'!$H37=""),0,IF('Step 2_Revenue2'!$I37+ 'Step 2_Revenue2'!$H37 - 1&gt;=O$3,('Step 2_Revenue2'!$D37*((1-'Step 2_Revenue2'!$F37)^(O$3-'Step 2_Revenue2'!$H37))*'Step 2_Revenue2'!$E37*((1+'Step 2_Revenue2'!$G37)^(O$3-1))), 0)))</f>
        <v>0</v>
      </c>
      <c r="P15" s="54">
        <f>IF(P$3="","",IF(OR('Step 2_Revenue2'!$H37&gt;P$3,'Step 2_Revenue2'!$H37=""),0,IF('Step 2_Revenue2'!$I37+ 'Step 2_Revenue2'!$H37 - 1&gt;=P$3,('Step 2_Revenue2'!$D37*((1-'Step 2_Revenue2'!$F37)^(P$3-'Step 2_Revenue2'!$H37))*'Step 2_Revenue2'!$E37*((1+'Step 2_Revenue2'!$G37)^(P$3-1))), 0)))</f>
        <v>0</v>
      </c>
      <c r="Q15" s="54">
        <f>IF(Q$3="","",IF(OR('Step 2_Revenue2'!$H37&gt;Q$3,'Step 2_Revenue2'!$H37=""),0,IF('Step 2_Revenue2'!$I37+ 'Step 2_Revenue2'!$H37 - 1&gt;=Q$3,('Step 2_Revenue2'!$D37*((1-'Step 2_Revenue2'!$F37)^(Q$3-'Step 2_Revenue2'!$H37))*'Step 2_Revenue2'!$E37*((1+'Step 2_Revenue2'!$G37)^(Q$3-1))), 0)))</f>
        <v>0</v>
      </c>
      <c r="R15" s="54">
        <f>IF(R$3="","",IF(OR('Step 2_Revenue2'!$H37&gt;R$3,'Step 2_Revenue2'!$H37=""),0,IF('Step 2_Revenue2'!$I37+ 'Step 2_Revenue2'!$H37 - 1&gt;=R$3,('Step 2_Revenue2'!$D37*((1-'Step 2_Revenue2'!$F37)^(R$3-'Step 2_Revenue2'!$H37))*'Step 2_Revenue2'!$E37*((1+'Step 2_Revenue2'!$G37)^(R$3-1))), 0)))</f>
        <v>0</v>
      </c>
      <c r="S15" s="54">
        <f>IF(S$3="","",IF(OR('Step 2_Revenue2'!$H37&gt;S$3,'Step 2_Revenue2'!$H37=""),0,IF('Step 2_Revenue2'!$I37+ 'Step 2_Revenue2'!$H37 - 1&gt;=S$3,('Step 2_Revenue2'!$D37*((1-'Step 2_Revenue2'!$F37)^(S$3-'Step 2_Revenue2'!$H37))*'Step 2_Revenue2'!$E37*((1+'Step 2_Revenue2'!$G37)^(S$3-1))), 0)))</f>
        <v>0</v>
      </c>
      <c r="T15" s="54">
        <f>IF(T$3="","",IF(OR('Step 2_Revenue2'!$H37&gt;T$3,'Step 2_Revenue2'!$H37=""),0,IF('Step 2_Revenue2'!$I37+ 'Step 2_Revenue2'!$H37 - 1&gt;=T$3,('Step 2_Revenue2'!$D37*((1-'Step 2_Revenue2'!$F37)^(T$3-'Step 2_Revenue2'!$H37))*'Step 2_Revenue2'!$E37*((1+'Step 2_Revenue2'!$G37)^(T$3-1))), 0)))</f>
        <v>0</v>
      </c>
      <c r="U15" s="54">
        <f>IF(U$3="","",IF(OR('Step 2_Revenue2'!$H37&gt;U$3,'Step 2_Revenue2'!$H37=""),0,IF('Step 2_Revenue2'!$I37+ 'Step 2_Revenue2'!$H37 - 1&gt;=U$3,('Step 2_Revenue2'!$D37*((1-'Step 2_Revenue2'!$F37)^(U$3-'Step 2_Revenue2'!$H37))*'Step 2_Revenue2'!$E37*((1+'Step 2_Revenue2'!$G37)^(U$3-1))), 0)))</f>
        <v>0</v>
      </c>
      <c r="V15" s="54">
        <f>IF(V$3="","",IF(OR('Step 2_Revenue2'!$H37&gt;V$3,'Step 2_Revenue2'!$H37=""),0,IF('Step 2_Revenue2'!$I37+ 'Step 2_Revenue2'!$H37 - 1&gt;=V$3,('Step 2_Revenue2'!$D37*((1-'Step 2_Revenue2'!$F37)^(V$3-'Step 2_Revenue2'!$H37))*'Step 2_Revenue2'!$E37*((1+'Step 2_Revenue2'!$G37)^(V$3-1))), 0)))</f>
        <v>0</v>
      </c>
      <c r="W15" s="54">
        <f>IF(W$3="","",IF(OR('Step 2_Revenue2'!$H37&gt;W$3,'Step 2_Revenue2'!$H37=""),0,IF('Step 2_Revenue2'!$I37+ 'Step 2_Revenue2'!$H37 - 1&gt;=W$3,('Step 2_Revenue2'!$D37*((1-'Step 2_Revenue2'!$F37)^(W$3-'Step 2_Revenue2'!$H37))*'Step 2_Revenue2'!$E37*((1+'Step 2_Revenue2'!$G37)^(W$3-1))), 0)))</f>
        <v>0</v>
      </c>
      <c r="X15" s="54">
        <f>IF(X$3="","",IF(OR('Step 2_Revenue2'!$H37&gt;X$3,'Step 2_Revenue2'!$H37=""),0,IF('Step 2_Revenue2'!$I37+ 'Step 2_Revenue2'!$H37 - 1&gt;=X$3,('Step 2_Revenue2'!$D37*((1-'Step 2_Revenue2'!$F37)^(X$3-'Step 2_Revenue2'!$H37))*'Step 2_Revenue2'!$E37*((1+'Step 2_Revenue2'!$G37)^(X$3-1))), 0)))</f>
        <v>0</v>
      </c>
      <c r="Y15" s="54">
        <f>IF(Y$3="","",IF(OR('Step 2_Revenue2'!$H37&gt;Y$3,'Step 2_Revenue2'!$H37=""),0,IF('Step 2_Revenue2'!$I37+ 'Step 2_Revenue2'!$H37 - 1&gt;=Y$3,('Step 2_Revenue2'!$D37*((1-'Step 2_Revenue2'!$F37)^(Y$3-'Step 2_Revenue2'!$H37))*'Step 2_Revenue2'!$E37*((1+'Step 2_Revenue2'!$G37)^(Y$3-1))), 0)))</f>
        <v>0</v>
      </c>
      <c r="Z15" s="54">
        <f>IF(Z$3="","",IF(OR('Step 2_Revenue2'!$H37&gt;Z$3,'Step 2_Revenue2'!$H37=""),0,IF('Step 2_Revenue2'!$I37+ 'Step 2_Revenue2'!$H37 - 1&gt;=Z$3,('Step 2_Revenue2'!$D37*((1-'Step 2_Revenue2'!$F37)^(Z$3-'Step 2_Revenue2'!$H37))*'Step 2_Revenue2'!$E37*((1+'Step 2_Revenue2'!$G37)^(Z$3-1))), 0)))</f>
        <v>0</v>
      </c>
      <c r="AA15" s="54" t="str">
        <f>IF(AA$3="","",IF(OR('Step 2_Revenue2'!$H37&gt;AA$3,'Step 2_Revenue2'!$H37=""),0,IF('Step 2_Revenue2'!$I37+ 'Step 2_Revenue2'!$H37 - 1&gt;=AA$3,('Step 2_Revenue2'!$D37*((1-'Step 2_Revenue2'!$F37)^(AA$3-'Step 2_Revenue2'!$H37))*'Step 2_Revenue2'!$E37*((1+'Step 2_Revenue2'!$G37)^(AA$3-1))), 0)))</f>
        <v/>
      </c>
      <c r="AB15" s="54" t="str">
        <f>IF(AB$3="","",IF(OR('Step 2_Revenue2'!$H37&gt;AB$3,'Step 2_Revenue2'!$H37=""),0,IF('Step 2_Revenue2'!$I37+ 'Step 2_Revenue2'!$H37 - 1&gt;=AB$3,('Step 2_Revenue2'!$D37*((1-'Step 2_Revenue2'!$F37)^(AB$3-'Step 2_Revenue2'!$H37))*'Step 2_Revenue2'!$E37*((1+'Step 2_Revenue2'!$G37)^(AB$3-1))), 0)))</f>
        <v/>
      </c>
      <c r="AC15" s="54" t="str">
        <f>IF(AC$3="","",IF(OR('Step 2_Revenue2'!$H37&gt;AC$3,'Step 2_Revenue2'!$H37=""),0,IF('Step 2_Revenue2'!$I37+ 'Step 2_Revenue2'!$H37 - 1&gt;=AC$3,('Step 2_Revenue2'!$D37*((1-'Step 2_Revenue2'!$F37)^(AC$3-'Step 2_Revenue2'!$H37))*'Step 2_Revenue2'!$E37*((1+'Step 2_Revenue2'!$G37)^(AC$3-1))), 0)))</f>
        <v/>
      </c>
      <c r="AD15" s="54" t="str">
        <f>IF(AD$3="","",IF(OR('Step 2_Revenue2'!$H37&gt;AD$3,'Step 2_Revenue2'!$H37=""),0,IF('Step 2_Revenue2'!$I37+ 'Step 2_Revenue2'!$H37 - 1&gt;=AD$3,('Step 2_Revenue2'!$D37*((1-'Step 2_Revenue2'!$F37)^(AD$3-'Step 2_Revenue2'!$H37))*'Step 2_Revenue2'!$E37*((1+'Step 2_Revenue2'!$G37)^(AD$3-1))), 0)))</f>
        <v/>
      </c>
      <c r="AE15" s="54" t="str">
        <f>IF(AE$3="","",IF(OR('Step 2_Revenue2'!$H37&gt;AE$3,'Step 2_Revenue2'!$H37=""),0,IF('Step 2_Revenue2'!$I37+ 'Step 2_Revenue2'!$H37 - 1&gt;=AE$3,('Step 2_Revenue2'!$D37*((1-'Step 2_Revenue2'!$F37)^(AE$3-'Step 2_Revenue2'!$H37))*'Step 2_Revenue2'!$E37*((1+'Step 2_Revenue2'!$G37)^(AE$3-1))), 0)))</f>
        <v/>
      </c>
      <c r="AF15" s="54" t="str">
        <f>IF(AF$3="","",IF(OR('Step 2_Revenue2'!$H37&gt;AF$3,'Step 2_Revenue2'!$H37=""),0,IF('Step 2_Revenue2'!$I37+ 'Step 2_Revenue2'!$H37 - 1&gt;=AF$3,('Step 2_Revenue2'!$D37*((1-'Step 2_Revenue2'!$F37)^(AF$3-'Step 2_Revenue2'!$H37))*'Step 2_Revenue2'!$E37*((1+'Step 2_Revenue2'!$G37)^(AF$3-1))), 0)))</f>
        <v/>
      </c>
      <c r="AG15" s="54" t="str">
        <f>IF(AG$3="","",IF(OR('Step 2_Revenue2'!$H37&gt;AG$3,'Step 2_Revenue2'!$H37=""),0,IF('Step 2_Revenue2'!$I37+ 'Step 2_Revenue2'!$H37 - 1&gt;=AG$3,('Step 2_Revenue2'!$D37*((1-'Step 2_Revenue2'!$F37)^(AG$3-'Step 2_Revenue2'!$H37))*'Step 2_Revenue2'!$E37*((1+'Step 2_Revenue2'!$G37)^(AG$3-1))), 0)))</f>
        <v/>
      </c>
      <c r="AH15" s="54" t="str">
        <f>IF(AH$3="","",IF(OR('Step 2_Revenue2'!$H37&gt;AH$3,'Step 2_Revenue2'!$H37=""),0,IF('Step 2_Revenue2'!$I37+ 'Step 2_Revenue2'!$H37 - 1&gt;=AH$3,('Step 2_Revenue2'!$D37*((1-'Step 2_Revenue2'!$F37)^(AH$3-'Step 2_Revenue2'!$H37))*'Step 2_Revenue2'!$E37*((1+'Step 2_Revenue2'!$G37)^(AH$3-1))), 0)))</f>
        <v/>
      </c>
      <c r="AI15" s="54" t="str">
        <f>IF(AI$3="","",IF(OR('Step 2_Revenue2'!$H37&gt;AI$3,'Step 2_Revenue2'!$H37=""),0,IF('Step 2_Revenue2'!$I37+ 'Step 2_Revenue2'!$H37 - 1&gt;=AI$3,('Step 2_Revenue2'!$D37*((1-'Step 2_Revenue2'!$F37)^(AI$3-'Step 2_Revenue2'!$H37))*'Step 2_Revenue2'!$E37*((1+'Step 2_Revenue2'!$G37)^(AI$3-1))), 0)))</f>
        <v/>
      </c>
      <c r="AJ15" s="54" t="str">
        <f>IF(AJ$3="","",IF(OR('Step 2_Revenue2'!$H37&gt;AJ$3,'Step 2_Revenue2'!$H37=""),0,IF('Step 2_Revenue2'!$I37+ 'Step 2_Revenue2'!$H37 - 1&gt;=AJ$3,('Step 2_Revenue2'!$D37*((1-'Step 2_Revenue2'!$F37)^(AJ$3-'Step 2_Revenue2'!$H37))*'Step 2_Revenue2'!$E37*((1+'Step 2_Revenue2'!$G37)^(AJ$3-1))), 0)))</f>
        <v/>
      </c>
      <c r="AK15" s="54" t="str">
        <f>IF(AK$3="","",IF(OR('Step 2_Revenue2'!$H37&gt;AK$3,'Step 2_Revenue2'!$H37=""),0,IF('Step 2_Revenue2'!$I37+ 'Step 2_Revenue2'!$H37 - 1&gt;=AK$3,('Step 2_Revenue2'!$D37*((1-'Step 2_Revenue2'!$F37)^(AK$3-'Step 2_Revenue2'!$H37))*'Step 2_Revenue2'!$E37*((1+'Step 2_Revenue2'!$G37)^(AK$3-1))), 0)))</f>
        <v/>
      </c>
      <c r="AL15" s="54" t="str">
        <f>IF(AL$3="","",IF(OR('Step 2_Revenue2'!$H37&gt;AL$3,'Step 2_Revenue2'!$H37=""),0,IF('Step 2_Revenue2'!$I37+ 'Step 2_Revenue2'!$H37 - 1&gt;=AL$3,('Step 2_Revenue2'!$D37*((1-'Step 2_Revenue2'!$F37)^(AL$3-'Step 2_Revenue2'!$H37))*'Step 2_Revenue2'!$E37*((1+'Step 2_Revenue2'!$G37)^(AL$3-1))), 0)))</f>
        <v/>
      </c>
      <c r="AM15" s="54" t="str">
        <f>IF(AM$3="","",IF(OR('Step 2_Revenue2'!$H37&gt;AM$3,'Step 2_Revenue2'!$H37=""),0,IF('Step 2_Revenue2'!$I37+ 'Step 2_Revenue2'!$H37 - 1&gt;=AM$3,('Step 2_Revenue2'!$D37*((1-'Step 2_Revenue2'!$F37)^(AM$3-'Step 2_Revenue2'!$H37))*'Step 2_Revenue2'!$E37*((1+'Step 2_Revenue2'!$G37)^(AM$3-1))), 0)))</f>
        <v/>
      </c>
      <c r="AN15" s="54" t="str">
        <f>IF(AN$3="","",IF(OR('Step 2_Revenue2'!$H37&gt;AN$3,'Step 2_Revenue2'!$H37=""),0,IF('Step 2_Revenue2'!$I37+ 'Step 2_Revenue2'!$H37 - 1&gt;=AN$3,('Step 2_Revenue2'!$D37*((1-'Step 2_Revenue2'!$F37)^(AN$3-'Step 2_Revenue2'!$H37))*'Step 2_Revenue2'!$E37*((1+'Step 2_Revenue2'!$G37)^(AN$3-1))), 0)))</f>
        <v/>
      </c>
      <c r="AO15" s="54" t="str">
        <f>IF(AO$3="","",IF(OR('Step 2_Revenue2'!$H37&gt;AO$3,'Step 2_Revenue2'!$H37=""),0,IF('Step 2_Revenue2'!$I37+ 'Step 2_Revenue2'!$H37 - 1&gt;=AO$3,('Step 2_Revenue2'!$D37*((1-'Step 2_Revenue2'!$F37)^(AO$3-'Step 2_Revenue2'!$H37))*'Step 2_Revenue2'!$E37*((1+'Step 2_Revenue2'!$G37)^(AO$3-1))), 0)))</f>
        <v/>
      </c>
      <c r="AP15" s="54" t="str">
        <f>IF(AP$3="","",IF(OR('Step 2_Revenue2'!$H37&gt;AP$3,'Step 2_Revenue2'!$H37=""),0,IF('Step 2_Revenue2'!$I37+ 'Step 2_Revenue2'!$H37 - 1&gt;=AP$3,('Step 2_Revenue2'!$D37*((1-'Step 2_Revenue2'!$F37)^(AP$3-'Step 2_Revenue2'!$H37))*'Step 2_Revenue2'!$E37*((1+'Step 2_Revenue2'!$G37)^(AP$3-1))), 0)))</f>
        <v/>
      </c>
      <c r="AQ15" s="54" t="str">
        <f>IF(AQ$3="","",IF(OR('Step 2_Revenue2'!$H37&gt;AQ$3,'Step 2_Revenue2'!$H37=""),0,IF('Step 2_Revenue2'!$I37+ 'Step 2_Revenue2'!$H37 - 1&gt;=AQ$3,('Step 2_Revenue2'!$D37*((1-'Step 2_Revenue2'!$F37)^(AQ$3-'Step 2_Revenue2'!$H37))*'Step 2_Revenue2'!$E37*((1+'Step 2_Revenue2'!$G37)^(AQ$3-1))), 0)))</f>
        <v/>
      </c>
      <c r="AR15" s="54" t="str">
        <f>IF(AR$3="","",IF(OR('Step 2_Revenue2'!$H37&gt;AR$3,'Step 2_Revenue2'!$H37=""),0,IF('Step 2_Revenue2'!$I37+ 'Step 2_Revenue2'!$H37 - 1&gt;=AR$3,('Step 2_Revenue2'!$D37*((1-'Step 2_Revenue2'!$F37)^(AR$3-'Step 2_Revenue2'!$H37))*'Step 2_Revenue2'!$E37*((1+'Step 2_Revenue2'!$G37)^(AR$3-1))), 0)))</f>
        <v/>
      </c>
      <c r="AS15" s="54" t="str">
        <f>IF(AS$3="","",IF(OR('Step 2_Revenue2'!$H37&gt;AS$3,'Step 2_Revenue2'!$H37=""),0,IF('Step 2_Revenue2'!$I37+ 'Step 2_Revenue2'!$H37 - 1&gt;=AS$3,('Step 2_Revenue2'!$D37*((1-'Step 2_Revenue2'!$F37)^(AS$3-'Step 2_Revenue2'!$H37))*'Step 2_Revenue2'!$E37*((1+'Step 2_Revenue2'!$G37)^(AS$3-1))), 0)))</f>
        <v/>
      </c>
      <c r="AT15" s="54" t="str">
        <f>IF(AT$3="","",IF(OR('Step 2_Revenue2'!$H37&gt;AT$3,'Step 2_Revenue2'!$H37=""),0,IF('Step 2_Revenue2'!$I37+ 'Step 2_Revenue2'!$H37 - 1&gt;=AT$3,('Step 2_Revenue2'!$D37*((1-'Step 2_Revenue2'!$F37)^(AT$3-'Step 2_Revenue2'!$H37))*'Step 2_Revenue2'!$E37*((1+'Step 2_Revenue2'!$G37)^(AT$3-1))), 0)))</f>
        <v/>
      </c>
      <c r="AU15" s="54" t="str">
        <f>IF(AU$3="","",IF(OR('Step 2_Revenue2'!$H37&gt;AU$3,'Step 2_Revenue2'!$H37=""),0,IF('Step 2_Revenue2'!$I37+ 'Step 2_Revenue2'!$H37 - 1&gt;=AU$3,('Step 2_Revenue2'!$D37*((1-'Step 2_Revenue2'!$F37)^(AU$3-'Step 2_Revenue2'!$H37))*'Step 2_Revenue2'!$E37*((1+'Step 2_Revenue2'!$G37)^(AU$3-1))), 0)))</f>
        <v/>
      </c>
      <c r="AV15" s="54" t="str">
        <f>IF(AV$3="","",IF(OR('Step 2_Revenue2'!$H37&gt;AV$3,'Step 2_Revenue2'!$H37=""),0,IF('Step 2_Revenue2'!$I37+ 'Step 2_Revenue2'!$H37 - 1&gt;=AV$3,('Step 2_Revenue2'!$D37*((1-'Step 2_Revenue2'!$F37)^(AV$3-'Step 2_Revenue2'!$H37))*'Step 2_Revenue2'!$E37*((1+'Step 2_Revenue2'!$G37)^(AV$3-1))), 0)))</f>
        <v/>
      </c>
      <c r="AW15" s="54" t="str">
        <f>IF(AW$3="","",IF(OR('Step 2_Revenue2'!$H37&gt;AW$3,'Step 2_Revenue2'!$H37=""),0,IF('Step 2_Revenue2'!$I37+ 'Step 2_Revenue2'!$H37 - 1&gt;=AW$3,('Step 2_Revenue2'!$D37*((1-'Step 2_Revenue2'!$F37)^(AW$3-'Step 2_Revenue2'!$H37))*'Step 2_Revenue2'!$E37*((1+'Step 2_Revenue2'!$G37)^(AW$3-1))), 0)))</f>
        <v/>
      </c>
      <c r="AX15" s="54" t="str">
        <f>IF(AX$3="","",IF(OR('Step 2_Revenue2'!$H37&gt;AX$3,'Step 2_Revenue2'!$H37=""),0,IF('Step 2_Revenue2'!$I37+ 'Step 2_Revenue2'!$H37 - 1&gt;=AX$3,('Step 2_Revenue2'!$D37*((1-'Step 2_Revenue2'!$F37)^(AX$3-'Step 2_Revenue2'!$H37))*'Step 2_Revenue2'!$E37*((1+'Step 2_Revenue2'!$G37)^(AX$3-1))), 0)))</f>
        <v/>
      </c>
      <c r="AY15" s="54" t="str">
        <f>IF(AY$3="","",IF(OR('Step 2_Revenue2'!$H37&gt;AY$3,'Step 2_Revenue2'!$H37=""),0,IF('Step 2_Revenue2'!$I37+ 'Step 2_Revenue2'!$H37 - 1&gt;=AY$3,('Step 2_Revenue2'!$D37*((1-'Step 2_Revenue2'!$F37)^(AY$3-'Step 2_Revenue2'!$H37))*'Step 2_Revenue2'!$E37*((1+'Step 2_Revenue2'!$G37)^(AY$3-1))), 0)))</f>
        <v/>
      </c>
      <c r="AZ15" s="54" t="str">
        <f>IF(AZ$3="","",IF(OR('Step 2_Revenue2'!$H37&gt;AZ$3,'Step 2_Revenue2'!$H37=""),0,IF('Step 2_Revenue2'!$I37+ 'Step 2_Revenue2'!$H37 - 1&gt;=AZ$3,('Step 2_Revenue2'!$D37*((1-'Step 2_Revenue2'!$F37)^(AZ$3-'Step 2_Revenue2'!$H37))*'Step 2_Revenue2'!$E37*((1+'Step 2_Revenue2'!$G37)^(AZ$3-1))), 0)))</f>
        <v/>
      </c>
      <c r="BA15" s="54" t="str">
        <f>IF(BA$3="","",IF(OR('Step 2_Revenue2'!$H37&gt;BA$3,'Step 2_Revenue2'!$H37=""),0,IF('Step 2_Revenue2'!$I37+ 'Step 2_Revenue2'!$H37 - 1&gt;=BA$3,('Step 2_Revenue2'!$D37*((1-'Step 2_Revenue2'!$F37)^(BA$3-'Step 2_Revenue2'!$H37))*'Step 2_Revenue2'!$E37*((1+'Step 2_Revenue2'!$G37)^(BA$3-1))), 0)))</f>
        <v/>
      </c>
      <c r="BB15" s="54" t="str">
        <f>IF(BB$3="","",IF(OR('Step 2_Revenue2'!$H37&gt;BB$3,'Step 2_Revenue2'!$H37=""),0,IF('Step 2_Revenue2'!$I37+ 'Step 2_Revenue2'!$H37 - 1&gt;=BB$3,('Step 2_Revenue2'!$D37*((1-'Step 2_Revenue2'!$F37)^(BB$3-'Step 2_Revenue2'!$H37))*'Step 2_Revenue2'!$E37*((1+'Step 2_Revenue2'!$G37)^(BB$3-1))), 0)))</f>
        <v/>
      </c>
      <c r="BC15" s="54" t="str">
        <f>IF(BC$3="","",IF(OR('Step 2_Revenue2'!$H37&gt;BC$3,'Step 2_Revenue2'!$H37=""),0,IF('Step 2_Revenue2'!$I37+ 'Step 2_Revenue2'!$H37 - 1&gt;=BC$3,('Step 2_Revenue2'!$D37*((1-'Step 2_Revenue2'!$F37)^(BC$3-'Step 2_Revenue2'!$H37))*'Step 2_Revenue2'!$E37*((1+'Step 2_Revenue2'!$G37)^(BC$3-1))), 0)))</f>
        <v/>
      </c>
      <c r="BD15" s="54" t="str">
        <f>IF(BD$3="","",IF(OR('Step 2_Revenue2'!$H37&gt;BD$3,'Step 2_Revenue2'!$H37=""),0,IF('Step 2_Revenue2'!$I37+ 'Step 2_Revenue2'!$H37 - 1&gt;=BD$3,('Step 2_Revenue2'!$D37*((1-'Step 2_Revenue2'!$F37)^(BD$3-'Step 2_Revenue2'!$H37))*'Step 2_Revenue2'!$E37*((1+'Step 2_Revenue2'!$G37)^(BD$3-1))), 0)))</f>
        <v/>
      </c>
      <c r="BE15" s="54" t="str">
        <f>IF(BE$3="","",IF(OR('Step 2_Revenue2'!$H37&gt;BE$3,'Step 2_Revenue2'!$H37=""),0,IF('Step 2_Revenue2'!$I37+ 'Step 2_Revenue2'!$H37 - 1&gt;=BE$3,('Step 2_Revenue2'!$D37*((1-'Step 2_Revenue2'!$F37)^(BE$3-'Step 2_Revenue2'!$H37))*'Step 2_Revenue2'!$E37*((1+'Step 2_Revenue2'!$G37)^(BE$3-1))), 0)))</f>
        <v/>
      </c>
      <c r="BF15" s="54" t="str">
        <f>IF(BF$3="","",IF(OR('Step 2_Revenue2'!$H37&gt;BF$3,'Step 2_Revenue2'!$H37=""),0,IF('Step 2_Revenue2'!$I37+ 'Step 2_Revenue2'!$H37 - 1&gt;=BF$3,('Step 2_Revenue2'!$D37*((1-'Step 2_Revenue2'!$F37)^(BF$3-'Step 2_Revenue2'!$H37))*'Step 2_Revenue2'!$E37*((1+'Step 2_Revenue2'!$G37)^(BF$3-1))), 0)))</f>
        <v/>
      </c>
      <c r="BG15" s="54" t="str">
        <f>IF(BG$3="","",IF(OR('Step 2_Revenue2'!$H37&gt;BG$3,'Step 2_Revenue2'!$H37=""),0,IF('Step 2_Revenue2'!$I37+ 'Step 2_Revenue2'!$H37 - 1&gt;=BG$3,('Step 2_Revenue2'!$D37*((1-'Step 2_Revenue2'!$F37)^(BG$3-'Step 2_Revenue2'!$H37))*'Step 2_Revenue2'!$E37*((1+'Step 2_Revenue2'!$G37)^(BG$3-1))), 0)))</f>
        <v/>
      </c>
      <c r="BH15" s="54" t="str">
        <f>IF(BH$3="","",IF(OR('Step 2_Revenue2'!$H37&gt;BH$3,'Step 2_Revenue2'!$H37=""),0,IF('Step 2_Revenue2'!$I37+ 'Step 2_Revenue2'!$H37 - 1&gt;=BH$3,('Step 2_Revenue2'!$D37*((1-'Step 2_Revenue2'!$F37)^(BH$3-'Step 2_Revenue2'!$H37))*'Step 2_Revenue2'!$E37*((1+'Step 2_Revenue2'!$G37)^(BH$3-1))), 0)))</f>
        <v/>
      </c>
      <c r="BI15" s="54" t="str">
        <f>IF(BI$3="","",IF(OR('Step 2_Revenue2'!$H37&gt;BI$3,'Step 2_Revenue2'!$H37=""),0,IF('Step 2_Revenue2'!$I37+ 'Step 2_Revenue2'!$H37 - 1&gt;=BI$3,('Step 2_Revenue2'!$D37*((1-'Step 2_Revenue2'!$F37)^(BI$3-'Step 2_Revenue2'!$H37))*'Step 2_Revenue2'!$E37*((1+'Step 2_Revenue2'!$G37)^(BI$3-1))), 0)))</f>
        <v/>
      </c>
      <c r="BJ15" s="54" t="str">
        <f>IF(BJ$3="","",IF(OR('Step 2_Revenue2'!$H37&gt;BJ$3,'Step 2_Revenue2'!$H37=""),0,IF('Step 2_Revenue2'!$I37+ 'Step 2_Revenue2'!$H37 - 1&gt;=BJ$3,('Step 2_Revenue2'!$D37*((1-'Step 2_Revenue2'!$F37)^(BJ$3-'Step 2_Revenue2'!$H37))*'Step 2_Revenue2'!$E37*((1+'Step 2_Revenue2'!$G37)^(BJ$3-1))), 0)))</f>
        <v/>
      </c>
      <c r="BK15" s="54" t="str">
        <f>IF(BK$3="","",IF(OR('Step 2_Revenue2'!$H37&gt;BK$3,'Step 2_Revenue2'!$H37=""),0,IF('Step 2_Revenue2'!$I37+ 'Step 2_Revenue2'!$H37 - 1&gt;=BK$3,('Step 2_Revenue2'!$D37*((1-'Step 2_Revenue2'!$F37)^(BK$3-'Step 2_Revenue2'!$H37))*'Step 2_Revenue2'!$E37*((1+'Step 2_Revenue2'!$G37)^(BK$3-1))), 0)))</f>
        <v/>
      </c>
      <c r="BL15" s="54" t="str">
        <f>IF(BL$3="","",IF(OR('Step 2_Revenue2'!$H37&gt;BL$3,'Step 2_Revenue2'!$H37=""),0,IF('Step 2_Revenue2'!$I37+ 'Step 2_Revenue2'!$H37 - 1&gt;=BL$3,('Step 2_Revenue2'!$D37*((1-'Step 2_Revenue2'!$F37)^(BL$3-'Step 2_Revenue2'!$H37))*'Step 2_Revenue2'!$E37*((1+'Step 2_Revenue2'!$G37)^(BL$3-1))), 0)))</f>
        <v/>
      </c>
      <c r="BM15" s="54" t="str">
        <f>IF(BM$3="","",IF(OR('Step 2_Revenue2'!$H37&gt;BM$3,'Step 2_Revenue2'!$H37=""),0,IF('Step 2_Revenue2'!$I37+ 'Step 2_Revenue2'!$H37 - 1&gt;=BM$3,('Step 2_Revenue2'!$D37*((1-'Step 2_Revenue2'!$F37)^(BM$3-'Step 2_Revenue2'!$H37))*'Step 2_Revenue2'!$E37*((1+'Step 2_Revenue2'!$G37)^(BM$3-1))), 0)))</f>
        <v/>
      </c>
      <c r="BN15" s="54" t="str">
        <f>IF(BN$3="","",IF(OR('Step 2_Revenue2'!$H37&gt;BN$3,'Step 2_Revenue2'!$H37=""),0,IF('Step 2_Revenue2'!$I37+ 'Step 2_Revenue2'!$H37 - 1&gt;=BN$3,('Step 2_Revenue2'!$D37*((1-'Step 2_Revenue2'!$F37)^(BN$3-'Step 2_Revenue2'!$H37))*'Step 2_Revenue2'!$E37*((1+'Step 2_Revenue2'!$G37)^(BN$3-1))), 0)))</f>
        <v/>
      </c>
      <c r="BO15" s="54" t="str">
        <f>IF(BO$3="","",IF(OR('Step 2_Revenue2'!$H37&gt;BO$3,'Step 2_Revenue2'!$H37=""),0,IF('Step 2_Revenue2'!$I37+ 'Step 2_Revenue2'!$H37 - 1&gt;=BO$3,('Step 2_Revenue2'!$D37*((1-'Step 2_Revenue2'!$F37)^(BO$3-'Step 2_Revenue2'!$H37))*'Step 2_Revenue2'!$E37*((1+'Step 2_Revenue2'!$G37)^(BO$3-1))), 0)))</f>
        <v/>
      </c>
      <c r="BP15" s="54" t="str">
        <f>IF(BP$3="","",IF(OR('Step 2_Revenue2'!$H37&gt;BP$3,'Step 2_Revenue2'!$H37=""),0,IF('Step 2_Revenue2'!$I37+ 'Step 2_Revenue2'!$H37 - 1&gt;=BP$3,('Step 2_Revenue2'!$D37*((1-'Step 2_Revenue2'!$F37)^(BP$3-'Step 2_Revenue2'!$H37))*'Step 2_Revenue2'!$E37*((1+'Step 2_Revenue2'!$G37)^(BP$3-1))), 0)))</f>
        <v/>
      </c>
      <c r="BQ15" s="54" t="str">
        <f>IF(BQ$3="","",IF(OR('Step 2_Revenue2'!$H37&gt;BQ$3,'Step 2_Revenue2'!$H37=""),0,IF('Step 2_Revenue2'!$I37+ 'Step 2_Revenue2'!$H37 - 1&gt;=BQ$3,('Step 2_Revenue2'!$D37*((1-'Step 2_Revenue2'!$F37)^(BQ$3-'Step 2_Revenue2'!$H37))*'Step 2_Revenue2'!$E37*((1+'Step 2_Revenue2'!$G37)^(BQ$3-1))), 0)))</f>
        <v/>
      </c>
      <c r="BR15" s="54" t="str">
        <f>IF(BR$3="","",IF(OR('Step 2_Revenue2'!$H37&gt;BR$3,'Step 2_Revenue2'!$H37=""),0,IF('Step 2_Revenue2'!$I37+ 'Step 2_Revenue2'!$H37 - 1&gt;=BR$3,('Step 2_Revenue2'!$D37*((1-'Step 2_Revenue2'!$F37)^(BR$3-'Step 2_Revenue2'!$H37))*'Step 2_Revenue2'!$E37*((1+'Step 2_Revenue2'!$G37)^(BR$3-1))), 0)))</f>
        <v/>
      </c>
      <c r="BS15" s="54" t="str">
        <f>IF(BS$3="","",IF(OR('Step 2_Revenue2'!$H37&gt;BS$3,'Step 2_Revenue2'!$H37=""),0,IF('Step 2_Revenue2'!$I37+ 'Step 2_Revenue2'!$H37 - 1&gt;=BS$3,('Step 2_Revenue2'!$D37*((1-'Step 2_Revenue2'!$F37)^(BS$3-'Step 2_Revenue2'!$H37))*'Step 2_Revenue2'!$E37*((1+'Step 2_Revenue2'!$G37)^(BS$3-1))), 0)))</f>
        <v/>
      </c>
      <c r="BT15" s="54" t="str">
        <f>IF(BT$3="","",IF(OR('Step 2_Revenue2'!$H37&gt;BT$3,'Step 2_Revenue2'!$H37=""),0,IF('Step 2_Revenue2'!$I37+ 'Step 2_Revenue2'!$H37 - 1&gt;=BT$3,('Step 2_Revenue2'!$D37*((1-'Step 2_Revenue2'!$F37)^(BT$3-'Step 2_Revenue2'!$H37))*'Step 2_Revenue2'!$E37*((1+'Step 2_Revenue2'!$G37)^(BT$3-1))), 0)))</f>
        <v/>
      </c>
      <c r="BU15" s="54" t="str">
        <f>IF(BU$3="","",IF(OR('Step 2_Revenue2'!$H37&gt;BU$3,'Step 2_Revenue2'!$H37=""),0,IF('Step 2_Revenue2'!$I37+ 'Step 2_Revenue2'!$H37 - 1&gt;=BU$3,('Step 2_Revenue2'!$D37*((1-'Step 2_Revenue2'!$F37)^(BU$3-'Step 2_Revenue2'!$H37))*'Step 2_Revenue2'!$E37*((1+'Step 2_Revenue2'!$G37)^(BU$3-1))), 0)))</f>
        <v/>
      </c>
      <c r="BV15" s="54" t="str">
        <f>IF(BV$3="","",IF(OR('Step 2_Revenue2'!$H37&gt;BV$3,'Step 2_Revenue2'!$H37=""),0,IF('Step 2_Revenue2'!$I37+ 'Step 2_Revenue2'!$H37 - 1&gt;=BV$3,('Step 2_Revenue2'!$D37*((1-'Step 2_Revenue2'!$F37)^(BV$3-'Step 2_Revenue2'!$H37))*'Step 2_Revenue2'!$E37*((1+'Step 2_Revenue2'!$G37)^(BV$3-1))), 0)))</f>
        <v/>
      </c>
      <c r="BW15" s="54" t="str">
        <f>IF(BW$3="","",IF(OR('Step 2_Revenue2'!$H37&gt;BW$3,'Step 2_Revenue2'!$H37=""),0,IF('Step 2_Revenue2'!$I37+ 'Step 2_Revenue2'!$H37 - 1&gt;=BW$3,('Step 2_Revenue2'!$D37*((1-'Step 2_Revenue2'!$F37)^(BW$3-'Step 2_Revenue2'!$H37))*'Step 2_Revenue2'!$E37*((1+'Step 2_Revenue2'!$G37)^(BW$3-1))), 0)))</f>
        <v/>
      </c>
      <c r="BX15" s="54" t="str">
        <f>IF(BX$3="","",IF(OR('Step 2_Revenue2'!$H37&gt;BX$3,'Step 2_Revenue2'!$H37=""),0,IF('Step 2_Revenue2'!$I37+ 'Step 2_Revenue2'!$H37 - 1&gt;=BX$3,('Step 2_Revenue2'!$D37*((1-'Step 2_Revenue2'!$F37)^(BX$3-'Step 2_Revenue2'!$H37))*'Step 2_Revenue2'!$E37*((1+'Step 2_Revenue2'!$G37)^(BX$3-1))), 0)))</f>
        <v/>
      </c>
      <c r="BY15" s="54" t="str">
        <f>IF(BY$3="","",IF(OR('Step 2_Revenue2'!$H37&gt;BY$3,'Step 2_Revenue2'!$H37=""),0,IF('Step 2_Revenue2'!$I37+ 'Step 2_Revenue2'!$H37 - 1&gt;=BY$3,('Step 2_Revenue2'!$D37*((1-'Step 2_Revenue2'!$F37)^(BY$3-'Step 2_Revenue2'!$H37))*'Step 2_Revenue2'!$E37*((1+'Step 2_Revenue2'!$G37)^(BY$3-1))), 0)))</f>
        <v/>
      </c>
      <c r="BZ15" s="54" t="str">
        <f>IF(BZ$3="","",IF(OR('Step 2_Revenue2'!$H37&gt;BZ$3,'Step 2_Revenue2'!$H37=""),0,IF('Step 2_Revenue2'!$I37+ 'Step 2_Revenue2'!$H37 - 1&gt;=BZ$3,('Step 2_Revenue2'!$D37*((1-'Step 2_Revenue2'!$F37)^(BZ$3-'Step 2_Revenue2'!$H37))*'Step 2_Revenue2'!$E37*((1+'Step 2_Revenue2'!$G37)^(BZ$3-1))), 0)))</f>
        <v/>
      </c>
      <c r="CA15" s="54" t="str">
        <f>IF(CA$3="","",IF(OR('Step 2_Revenue2'!$H37&gt;CA$3,'Step 2_Revenue2'!$H37=""),0,IF('Step 2_Revenue2'!$I37+ 'Step 2_Revenue2'!$H37 - 1&gt;=CA$3,('Step 2_Revenue2'!$D37*((1-'Step 2_Revenue2'!$F37)^(CA$3-'Step 2_Revenue2'!$H37))*'Step 2_Revenue2'!$E37*((1+'Step 2_Revenue2'!$G37)^(CA$3-1))), 0)))</f>
        <v/>
      </c>
      <c r="CB15" s="54" t="str">
        <f>IF(CB$3="","",IF(OR('Step 2_Revenue2'!$H37&gt;CB$3,'Step 2_Revenue2'!$H37=""),0,IF('Step 2_Revenue2'!$I37+ 'Step 2_Revenue2'!$H37 - 1&gt;=CB$3,('Step 2_Revenue2'!$D37*((1-'Step 2_Revenue2'!$F37)^(CB$3-'Step 2_Revenue2'!$H37))*'Step 2_Revenue2'!$E37*((1+'Step 2_Revenue2'!$G37)^(CB$3-1))), 0)))</f>
        <v/>
      </c>
      <c r="CC15" s="54" t="str">
        <f>IF(CC$3="","",IF(OR('Step 2_Revenue2'!$H37&gt;CC$3,'Step 2_Revenue2'!$H37=""),0,IF('Step 2_Revenue2'!$I37+ 'Step 2_Revenue2'!$H37 - 1&gt;=CC$3,('Step 2_Revenue2'!$D37*((1-'Step 2_Revenue2'!$F37)^(CC$3-'Step 2_Revenue2'!$H37))*'Step 2_Revenue2'!$E37*((1+'Step 2_Revenue2'!$G37)^(CC$3-1))), 0)))</f>
        <v/>
      </c>
      <c r="CD15" s="54" t="str">
        <f>IF(CD$3="","",IF(OR('Step 2_Revenue2'!$H37&gt;CD$3,'Step 2_Revenue2'!$H37=""),0,IF('Step 2_Revenue2'!$I37+ 'Step 2_Revenue2'!$H37 - 1&gt;=CD$3,('Step 2_Revenue2'!$D37*((1-'Step 2_Revenue2'!$F37)^(CD$3-'Step 2_Revenue2'!$H37))*'Step 2_Revenue2'!$E37*((1+'Step 2_Revenue2'!$G37)^(CD$3-1))), 0)))</f>
        <v/>
      </c>
      <c r="CE15" s="54" t="str">
        <f>IF(CE$3="","",IF(OR('Step 2_Revenue2'!$H37&gt;CE$3,'Step 2_Revenue2'!$H37=""),0,IF('Step 2_Revenue2'!$I37+ 'Step 2_Revenue2'!$H37 - 1&gt;=CE$3,('Step 2_Revenue2'!$D37*((1-'Step 2_Revenue2'!$F37)^(CE$3-'Step 2_Revenue2'!$H37))*'Step 2_Revenue2'!$E37*((1+'Step 2_Revenue2'!$G37)^(CE$3-1))), 0)))</f>
        <v/>
      </c>
      <c r="CF15" s="54" t="str">
        <f>IF(CF$3="","",IF(OR('Step 2_Revenue2'!$H37&gt;CF$3,'Step 2_Revenue2'!$H37=""),0,IF('Step 2_Revenue2'!$I37+ 'Step 2_Revenue2'!$H37 - 1&gt;=CF$3,('Step 2_Revenue2'!$D37*((1-'Step 2_Revenue2'!$F37)^(CF$3-'Step 2_Revenue2'!$H37))*'Step 2_Revenue2'!$E37*((1+'Step 2_Revenue2'!$G37)^(CF$3-1))), 0)))</f>
        <v/>
      </c>
      <c r="CG15" s="54" t="str">
        <f>IF(CG$3="","",IF(OR('Step 2_Revenue2'!$H37&gt;CG$3,'Step 2_Revenue2'!$H37=""),0,IF('Step 2_Revenue2'!$I37+ 'Step 2_Revenue2'!$H37 - 1&gt;=CG$3,('Step 2_Revenue2'!$D37*((1-'Step 2_Revenue2'!$F37)^(CG$3-'Step 2_Revenue2'!$H37))*'Step 2_Revenue2'!$E37*((1+'Step 2_Revenue2'!$G37)^(CG$3-1))), 0)))</f>
        <v/>
      </c>
      <c r="CH15" s="54" t="str">
        <f>IF(CH$3="","",IF(OR('Step 2_Revenue2'!$H37&gt;CH$3,'Step 2_Revenue2'!$H37=""),0,IF('Step 2_Revenue2'!$I37+ 'Step 2_Revenue2'!$H37 - 1&gt;=CH$3,('Step 2_Revenue2'!$D37*((1-'Step 2_Revenue2'!$F37)^(CH$3-'Step 2_Revenue2'!$H37))*'Step 2_Revenue2'!$E37*((1+'Step 2_Revenue2'!$G37)^(CH$3-1))), 0)))</f>
        <v/>
      </c>
      <c r="CI15" s="54" t="str">
        <f>IF(CI$3="","",IF(OR('Step 2_Revenue2'!$H37&gt;CI$3,'Step 2_Revenue2'!$H37=""),0,IF('Step 2_Revenue2'!$I37+ 'Step 2_Revenue2'!$H37 - 1&gt;=CI$3,('Step 2_Revenue2'!$D37*((1-'Step 2_Revenue2'!$F37)^(CI$3-'Step 2_Revenue2'!$H37))*'Step 2_Revenue2'!$E37*((1+'Step 2_Revenue2'!$G37)^(CI$3-1))), 0)))</f>
        <v/>
      </c>
      <c r="CJ15" s="54" t="str">
        <f>IF(CJ$3="","",IF(OR('Step 2_Revenue2'!$H37&gt;CJ$3,'Step 2_Revenue2'!$H37=""),0,IF('Step 2_Revenue2'!$I37+ 'Step 2_Revenue2'!$H37 - 1&gt;=CJ$3,('Step 2_Revenue2'!$D37*((1-'Step 2_Revenue2'!$F37)^(CJ$3-'Step 2_Revenue2'!$H37))*'Step 2_Revenue2'!$E37*((1+'Step 2_Revenue2'!$G37)^(CJ$3-1))), 0)))</f>
        <v/>
      </c>
      <c r="CK15" s="54" t="str">
        <f>IF(CK$3="","",IF(OR('Step 2_Revenue2'!$H37&gt;CK$3,'Step 2_Revenue2'!$H37=""),0,IF('Step 2_Revenue2'!$I37+ 'Step 2_Revenue2'!$H37 - 1&gt;=CK$3,('Step 2_Revenue2'!$D37*((1-'Step 2_Revenue2'!$F37)^(CK$3-'Step 2_Revenue2'!$H37))*'Step 2_Revenue2'!$E37*((1+'Step 2_Revenue2'!$G37)^(CK$3-1))), 0)))</f>
        <v/>
      </c>
      <c r="CL15" s="54" t="str">
        <f>IF(CL$3="","",IF(OR('Step 2_Revenue2'!$H37&gt;CL$3,'Step 2_Revenue2'!$H37=""),0,IF('Step 2_Revenue2'!$I37+ 'Step 2_Revenue2'!$H37 - 1&gt;=CL$3,('Step 2_Revenue2'!$D37*((1-'Step 2_Revenue2'!$F37)^(CL$3-'Step 2_Revenue2'!$H37))*'Step 2_Revenue2'!$E37*((1+'Step 2_Revenue2'!$G37)^(CL$3-1))), 0)))</f>
        <v/>
      </c>
      <c r="CM15" s="54" t="str">
        <f>IF(CM$3="","",IF(OR('Step 2_Revenue2'!$H37&gt;CM$3,'Step 2_Revenue2'!$H37=""),0,IF('Step 2_Revenue2'!$I37+ 'Step 2_Revenue2'!$H37 - 1&gt;=CM$3,('Step 2_Revenue2'!$D37*((1-'Step 2_Revenue2'!$F37)^(CM$3-'Step 2_Revenue2'!$H37))*'Step 2_Revenue2'!$E37*((1+'Step 2_Revenue2'!$G37)^(CM$3-1))), 0)))</f>
        <v/>
      </c>
      <c r="CN15" s="54" t="str">
        <f>IF(CN$3="","",IF(OR('Step 2_Revenue2'!$H37&gt;CN$3,'Step 2_Revenue2'!$H37=""),0,IF('Step 2_Revenue2'!$I37+ 'Step 2_Revenue2'!$H37 - 1&gt;=CN$3,('Step 2_Revenue2'!$D37*((1-'Step 2_Revenue2'!$F37)^(CN$3-'Step 2_Revenue2'!$H37))*'Step 2_Revenue2'!$E37*((1+'Step 2_Revenue2'!$G37)^(CN$3-1))), 0)))</f>
        <v/>
      </c>
      <c r="CO15" s="54" t="str">
        <f>IF(CO$3="","",IF(OR('Step 2_Revenue2'!$H37&gt;CO$3,'Step 2_Revenue2'!$H37=""),0,IF('Step 2_Revenue2'!$I37+ 'Step 2_Revenue2'!$H37 - 1&gt;=CO$3,('Step 2_Revenue2'!$D37*((1-'Step 2_Revenue2'!$F37)^(CO$3-'Step 2_Revenue2'!$H37))*'Step 2_Revenue2'!$E37*((1+'Step 2_Revenue2'!$G37)^(CO$3-1))), 0)))</f>
        <v/>
      </c>
      <c r="CP15" s="54" t="str">
        <f>IF(CP$3="","",IF(OR('Step 2_Revenue2'!$H37&gt;CP$3,'Step 2_Revenue2'!$H37=""),0,IF('Step 2_Revenue2'!$I37+ 'Step 2_Revenue2'!$H37 - 1&gt;=CP$3,('Step 2_Revenue2'!$D37*((1-'Step 2_Revenue2'!$F37)^(CP$3-'Step 2_Revenue2'!$H37))*'Step 2_Revenue2'!$E37*((1+'Step 2_Revenue2'!$G37)^(CP$3-1))), 0)))</f>
        <v/>
      </c>
      <c r="CQ15" s="54" t="str">
        <f>IF(CQ$3="","",IF(OR('Step 2_Revenue2'!$H37&gt;CQ$3,'Step 2_Revenue2'!$H37=""),0,IF('Step 2_Revenue2'!$I37+ 'Step 2_Revenue2'!$H37 - 1&gt;=CQ$3,('Step 2_Revenue2'!$D37*((1-'Step 2_Revenue2'!$F37)^(CQ$3-'Step 2_Revenue2'!$H37))*'Step 2_Revenue2'!$E37*((1+'Step 2_Revenue2'!$G37)^(CQ$3-1))), 0)))</f>
        <v/>
      </c>
      <c r="CR15" s="54" t="str">
        <f>IF(CR$3="","",IF(OR('Step 2_Revenue2'!$H37&gt;CR$3,'Step 2_Revenue2'!$H37=""),0,IF('Step 2_Revenue2'!$I37+ 'Step 2_Revenue2'!$H37 - 1&gt;=CR$3,('Step 2_Revenue2'!$D37*((1-'Step 2_Revenue2'!$F37)^(CR$3-'Step 2_Revenue2'!$H37))*'Step 2_Revenue2'!$E37*((1+'Step 2_Revenue2'!$G37)^(CR$3-1))), 0)))</f>
        <v/>
      </c>
      <c r="CS15" s="54" t="str">
        <f>IF(CS$3="","",IF(OR('Step 2_Revenue2'!$H37&gt;CS$3,'Step 2_Revenue2'!$H37=""),0,IF('Step 2_Revenue2'!$I37+ 'Step 2_Revenue2'!$H37 - 1&gt;=CS$3,('Step 2_Revenue2'!$D37*((1-'Step 2_Revenue2'!$F37)^(CS$3-'Step 2_Revenue2'!$H37))*'Step 2_Revenue2'!$E37*((1+'Step 2_Revenue2'!$G37)^(CS$3-1))), 0)))</f>
        <v/>
      </c>
      <c r="CT15" s="54" t="str">
        <f>IF(CT$3="","",IF(OR('Step 2_Revenue2'!$H37&gt;CT$3,'Step 2_Revenue2'!$H37=""),0,IF('Step 2_Revenue2'!$I37+ 'Step 2_Revenue2'!$H37 - 1&gt;=CT$3,('Step 2_Revenue2'!$D37*((1-'Step 2_Revenue2'!$F37)^(CT$3-'Step 2_Revenue2'!$H37))*'Step 2_Revenue2'!$E37*((1+'Step 2_Revenue2'!$G37)^(CT$3-1))), 0)))</f>
        <v/>
      </c>
      <c r="CU15" s="54" t="str">
        <f>IF(CU$3="","",IF(OR('Step 2_Revenue2'!$H37&gt;CU$3,'Step 2_Revenue2'!$H37=""),0,IF('Step 2_Revenue2'!$I37+ 'Step 2_Revenue2'!$H37 - 1&gt;=CU$3,('Step 2_Revenue2'!$D37*((1-'Step 2_Revenue2'!$F37)^(CU$3-'Step 2_Revenue2'!$H37))*'Step 2_Revenue2'!$E37*((1+'Step 2_Revenue2'!$G37)^(CU$3-1))), 0)))</f>
        <v/>
      </c>
      <c r="CV15" s="54" t="str">
        <f>IF(CV$3="","",IF(OR('Step 2_Revenue2'!$H37&gt;CV$3,'Step 2_Revenue2'!$H37=""),0,IF('Step 2_Revenue2'!$I37+ 'Step 2_Revenue2'!$H37 - 1&gt;=CV$3,('Step 2_Revenue2'!$D37*((1-'Step 2_Revenue2'!$F37)^(CV$3-'Step 2_Revenue2'!$H37))*'Step 2_Revenue2'!$E37*((1+'Step 2_Revenue2'!$G37)^(CV$3-1))), 0)))</f>
        <v/>
      </c>
      <c r="CW15" s="54" t="str">
        <f>IF(CW$3="","",IF(OR('Step 2_Revenue2'!$H37&gt;CW$3,'Step 2_Revenue2'!$H37=""),0,IF('Step 2_Revenue2'!$I37+ 'Step 2_Revenue2'!$H37 - 1&gt;=CW$3,('Step 2_Revenue2'!$D37*((1-'Step 2_Revenue2'!$F37)^(CW$3-'Step 2_Revenue2'!$H37))*'Step 2_Revenue2'!$E37*((1+'Step 2_Revenue2'!$G37)^(CW$3-1))), 0)))</f>
        <v/>
      </c>
      <c r="CX15" s="54" t="str">
        <f>IF(CX$3="","",IF(OR('Step 2_Revenue2'!$H37&gt;CX$3,'Step 2_Revenue2'!$H37=""),0,IF('Step 2_Revenue2'!$I37+ 'Step 2_Revenue2'!$H37 - 1&gt;=CX$3,('Step 2_Revenue2'!$D37*((1-'Step 2_Revenue2'!$F37)^(CX$3-'Step 2_Revenue2'!$H37))*'Step 2_Revenue2'!$E37*((1+'Step 2_Revenue2'!$G37)^(CX$3-1))), 0)))</f>
        <v/>
      </c>
      <c r="CY15" s="54" t="str">
        <f>IF(CY$3="","",IF(OR('Step 2_Revenue2'!$H37&gt;CY$3,'Step 2_Revenue2'!$H37=""),0,IF('Step 2_Revenue2'!$I37+ 'Step 2_Revenue2'!$H37 - 1&gt;=CY$3,('Step 2_Revenue2'!$D37*((1-'Step 2_Revenue2'!$F37)^(CY$3-'Step 2_Revenue2'!$H37))*'Step 2_Revenue2'!$E37*((1+'Step 2_Revenue2'!$G37)^(CY$3-1))), 0)))</f>
        <v/>
      </c>
      <c r="CZ15" s="54" t="str">
        <f>IF(CZ$3="","",IF(OR('Step 2_Revenue2'!$H37&gt;CZ$3,'Step 2_Revenue2'!$H37=""),0,IF('Step 2_Revenue2'!$I37+ 'Step 2_Revenue2'!$H37 - 1&gt;=CZ$3,('Step 2_Revenue2'!$D37*((1-'Step 2_Revenue2'!$F37)^(CZ$3-'Step 2_Revenue2'!$H37))*'Step 2_Revenue2'!$E37*((1+'Step 2_Revenue2'!$G37)^(CZ$3-1))), 0)))</f>
        <v/>
      </c>
      <c r="DA15" s="54" t="str">
        <f>IF(DA$3="","",IF(OR('Step 2_Revenue2'!$H37&gt;DA$3,'Step 2_Revenue2'!$H37=""),0,IF('Step 2_Revenue2'!$I37+ 'Step 2_Revenue2'!$H37 - 1&gt;=DA$3,('Step 2_Revenue2'!$D37*((1-'Step 2_Revenue2'!$F37)^(DA$3-'Step 2_Revenue2'!$H37))*'Step 2_Revenue2'!$E37*((1+'Step 2_Revenue2'!$G37)^(DA$3-1))), 0)))</f>
        <v/>
      </c>
      <c r="DB15" s="54" t="str">
        <f>IF(DB$3="","",IF(OR('Step 2_Revenue2'!$H37&gt;DB$3,'Step 2_Revenue2'!$H37=""),0,IF('Step 2_Revenue2'!$I37+ 'Step 2_Revenue2'!$H37 - 1&gt;=DB$3,('Step 2_Revenue2'!$D37*((1-'Step 2_Revenue2'!$F37)^(DB$3-'Step 2_Revenue2'!$H37))*'Step 2_Revenue2'!$E37*((1+'Step 2_Revenue2'!$G37)^(DB$3-1))), 0)))</f>
        <v/>
      </c>
      <c r="DC15" s="7"/>
    </row>
    <row r="16" spans="1:107" s="6" customFormat="1" x14ac:dyDescent="0.25">
      <c r="A16" s="7">
        <f t="shared" si="0"/>
        <v>0</v>
      </c>
      <c r="B16" s="14" t="str">
        <f>IF('Step 2_Revenue2'!C38&gt;0,'Step 2_Revenue2'!B38,"")</f>
        <v/>
      </c>
      <c r="C16" s="14"/>
      <c r="D16" s="14" t="str">
        <f>IF('Step 2_Revenue2'!D38&gt;0,IF('Step 2_Revenue2'!H38+'Step 2_Revenue2'!I38&gt;'Step 1_Expenditure2'!$C$20,'Step 1_Expenditure2'!$C$20,'Step 2_Revenue2'!H38+'Step 2_Revenue2'!I38),"")</f>
        <v/>
      </c>
      <c r="E16" s="14" t="str">
        <f>IF('Step 2_Revenue2'!D38&gt;0,'Step 2_Revenue2'!C38,"")</f>
        <v/>
      </c>
      <c r="F16" s="54">
        <f>IF(F$3="","",IF(OR('Step 2_Revenue2'!$H38&gt;F$3,'Step 2_Revenue2'!$H38=""),0,IF('Step 2_Revenue2'!$I38+ 'Step 2_Revenue2'!$H38 - 1&gt;=F$3, ('Step 2_Revenue2'!$D38*((1-'Step 2_Revenue2'!$F38)^(F$3-'Step 2_Revenue2'!$H38))*'Step 2_Revenue2'!$E38*((1+'Step 2_Revenue2'!$G38)^(F$3))), 0)))</f>
        <v>0</v>
      </c>
      <c r="G16" s="54">
        <f>IF(G$3="","",IF(OR('Step 2_Revenue2'!$H38&gt;G$3,'Step 2_Revenue2'!$H38=""),0,IF('Step 2_Revenue2'!$I38+ 'Step 2_Revenue2'!$H38 - 1&gt;=G$3,('Step 2_Revenue2'!$D38*((1-'Step 2_Revenue2'!$F38)^(G$3-'Step 2_Revenue2'!$H38))*'Step 2_Revenue2'!$E38*((1+'Step 2_Revenue2'!$G38)^(G$3-1))), 0)))</f>
        <v>0</v>
      </c>
      <c r="H16" s="54">
        <f>IF(H$3="","",IF(OR('Step 2_Revenue2'!$H38&gt;H$3,'Step 2_Revenue2'!$H38=""),0,IF('Step 2_Revenue2'!$I38+ 'Step 2_Revenue2'!$H38 - 1&gt;=H$3,('Step 2_Revenue2'!$D38*((1-'Step 2_Revenue2'!$F38)^(H$3-'Step 2_Revenue2'!$H38))*'Step 2_Revenue2'!$E38*((1+'Step 2_Revenue2'!$G38)^(H$3-1))), 0)))</f>
        <v>0</v>
      </c>
      <c r="I16" s="54">
        <f>IF(I$3="","",IF(OR('Step 2_Revenue2'!$H38&gt;I$3,'Step 2_Revenue2'!$H38=""),0,IF('Step 2_Revenue2'!$I38+ 'Step 2_Revenue2'!$H38 - 1&gt;=I$3,('Step 2_Revenue2'!$D38*((1-'Step 2_Revenue2'!$F38)^(I$3-'Step 2_Revenue2'!$H38))*'Step 2_Revenue2'!$E38*((1+'Step 2_Revenue2'!$G38)^(I$3-1))), 0)))</f>
        <v>0</v>
      </c>
      <c r="J16" s="54">
        <f>IF(J$3="","",IF(OR('Step 2_Revenue2'!$H38&gt;J$3,'Step 2_Revenue2'!$H38=""),0,IF('Step 2_Revenue2'!$I38+ 'Step 2_Revenue2'!$H38 - 1&gt;=J$3,('Step 2_Revenue2'!$D38*((1-'Step 2_Revenue2'!$F38)^(J$3-'Step 2_Revenue2'!$H38))*'Step 2_Revenue2'!$E38*((1+'Step 2_Revenue2'!$G38)^(J$3-1))), 0)))</f>
        <v>0</v>
      </c>
      <c r="K16" s="54">
        <f>IF(K$3="","",IF(OR('Step 2_Revenue2'!$H38&gt;K$3,'Step 2_Revenue2'!$H38=""),0,IF('Step 2_Revenue2'!$I38+ 'Step 2_Revenue2'!$H38 - 1&gt;=K$3,('Step 2_Revenue2'!$D38*((1-'Step 2_Revenue2'!$F38)^(K$3-'Step 2_Revenue2'!$H38))*'Step 2_Revenue2'!$E38*((1+'Step 2_Revenue2'!$G38)^(K$3-1))), 0)))</f>
        <v>0</v>
      </c>
      <c r="L16" s="54">
        <f>IF(L$3="","",IF(OR('Step 2_Revenue2'!$H38&gt;L$3,'Step 2_Revenue2'!$H38=""),0,IF('Step 2_Revenue2'!$I38+ 'Step 2_Revenue2'!$H38 - 1&gt;=L$3,('Step 2_Revenue2'!$D38*((1-'Step 2_Revenue2'!$F38)^(L$3-'Step 2_Revenue2'!$H38))*'Step 2_Revenue2'!$E38*((1+'Step 2_Revenue2'!$G38)^(L$3-1))), 0)))</f>
        <v>0</v>
      </c>
      <c r="M16" s="54">
        <f>IF(M$3="","",IF(OR('Step 2_Revenue2'!$H38&gt;M$3,'Step 2_Revenue2'!$H38=""),0,IF('Step 2_Revenue2'!$I38+ 'Step 2_Revenue2'!$H38 - 1&gt;=M$3,('Step 2_Revenue2'!$D38*((1-'Step 2_Revenue2'!$F38)^(M$3-'Step 2_Revenue2'!$H38))*'Step 2_Revenue2'!$E38*((1+'Step 2_Revenue2'!$G38)^(M$3-1))), 0)))</f>
        <v>0</v>
      </c>
      <c r="N16" s="54">
        <f>IF(N$3="","",IF(OR('Step 2_Revenue2'!$H38&gt;N$3,'Step 2_Revenue2'!$H38=""),0,IF('Step 2_Revenue2'!$I38+ 'Step 2_Revenue2'!$H38 - 1&gt;=N$3,('Step 2_Revenue2'!$D38*((1-'Step 2_Revenue2'!$F38)^(N$3-'Step 2_Revenue2'!$H38))*'Step 2_Revenue2'!$E38*((1+'Step 2_Revenue2'!$G38)^(N$3-1))), 0)))</f>
        <v>0</v>
      </c>
      <c r="O16" s="54">
        <f>IF(O$3="","",IF(OR('Step 2_Revenue2'!$H38&gt;O$3,'Step 2_Revenue2'!$H38=""),0,IF('Step 2_Revenue2'!$I38+ 'Step 2_Revenue2'!$H38 - 1&gt;=O$3,('Step 2_Revenue2'!$D38*((1-'Step 2_Revenue2'!$F38)^(O$3-'Step 2_Revenue2'!$H38))*'Step 2_Revenue2'!$E38*((1+'Step 2_Revenue2'!$G38)^(O$3-1))), 0)))</f>
        <v>0</v>
      </c>
      <c r="P16" s="54">
        <f>IF(P$3="","",IF(OR('Step 2_Revenue2'!$H38&gt;P$3,'Step 2_Revenue2'!$H38=""),0,IF('Step 2_Revenue2'!$I38+ 'Step 2_Revenue2'!$H38 - 1&gt;=P$3,('Step 2_Revenue2'!$D38*((1-'Step 2_Revenue2'!$F38)^(P$3-'Step 2_Revenue2'!$H38))*'Step 2_Revenue2'!$E38*((1+'Step 2_Revenue2'!$G38)^(P$3-1))), 0)))</f>
        <v>0</v>
      </c>
      <c r="Q16" s="54">
        <f>IF(Q$3="","",IF(OR('Step 2_Revenue2'!$H38&gt;Q$3,'Step 2_Revenue2'!$H38=""),0,IF('Step 2_Revenue2'!$I38+ 'Step 2_Revenue2'!$H38 - 1&gt;=Q$3,('Step 2_Revenue2'!$D38*((1-'Step 2_Revenue2'!$F38)^(Q$3-'Step 2_Revenue2'!$H38))*'Step 2_Revenue2'!$E38*((1+'Step 2_Revenue2'!$G38)^(Q$3-1))), 0)))</f>
        <v>0</v>
      </c>
      <c r="R16" s="54">
        <f>IF(R$3="","",IF(OR('Step 2_Revenue2'!$H38&gt;R$3,'Step 2_Revenue2'!$H38=""),0,IF('Step 2_Revenue2'!$I38+ 'Step 2_Revenue2'!$H38 - 1&gt;=R$3,('Step 2_Revenue2'!$D38*((1-'Step 2_Revenue2'!$F38)^(R$3-'Step 2_Revenue2'!$H38))*'Step 2_Revenue2'!$E38*((1+'Step 2_Revenue2'!$G38)^(R$3-1))), 0)))</f>
        <v>0</v>
      </c>
      <c r="S16" s="54">
        <f>IF(S$3="","",IF(OR('Step 2_Revenue2'!$H38&gt;S$3,'Step 2_Revenue2'!$H38=""),0,IF('Step 2_Revenue2'!$I38+ 'Step 2_Revenue2'!$H38 - 1&gt;=S$3,('Step 2_Revenue2'!$D38*((1-'Step 2_Revenue2'!$F38)^(S$3-'Step 2_Revenue2'!$H38))*'Step 2_Revenue2'!$E38*((1+'Step 2_Revenue2'!$G38)^(S$3-1))), 0)))</f>
        <v>0</v>
      </c>
      <c r="T16" s="54">
        <f>IF(T$3="","",IF(OR('Step 2_Revenue2'!$H38&gt;T$3,'Step 2_Revenue2'!$H38=""),0,IF('Step 2_Revenue2'!$I38+ 'Step 2_Revenue2'!$H38 - 1&gt;=T$3,('Step 2_Revenue2'!$D38*((1-'Step 2_Revenue2'!$F38)^(T$3-'Step 2_Revenue2'!$H38))*'Step 2_Revenue2'!$E38*((1+'Step 2_Revenue2'!$G38)^(T$3-1))), 0)))</f>
        <v>0</v>
      </c>
      <c r="U16" s="54">
        <f>IF(U$3="","",IF(OR('Step 2_Revenue2'!$H38&gt;U$3,'Step 2_Revenue2'!$H38=""),0,IF('Step 2_Revenue2'!$I38+ 'Step 2_Revenue2'!$H38 - 1&gt;=U$3,('Step 2_Revenue2'!$D38*((1-'Step 2_Revenue2'!$F38)^(U$3-'Step 2_Revenue2'!$H38))*'Step 2_Revenue2'!$E38*((1+'Step 2_Revenue2'!$G38)^(U$3-1))), 0)))</f>
        <v>0</v>
      </c>
      <c r="V16" s="54">
        <f>IF(V$3="","",IF(OR('Step 2_Revenue2'!$H38&gt;V$3,'Step 2_Revenue2'!$H38=""),0,IF('Step 2_Revenue2'!$I38+ 'Step 2_Revenue2'!$H38 - 1&gt;=V$3,('Step 2_Revenue2'!$D38*((1-'Step 2_Revenue2'!$F38)^(V$3-'Step 2_Revenue2'!$H38))*'Step 2_Revenue2'!$E38*((1+'Step 2_Revenue2'!$G38)^(V$3-1))), 0)))</f>
        <v>0</v>
      </c>
      <c r="W16" s="54">
        <f>IF(W$3="","",IF(OR('Step 2_Revenue2'!$H38&gt;W$3,'Step 2_Revenue2'!$H38=""),0,IF('Step 2_Revenue2'!$I38+ 'Step 2_Revenue2'!$H38 - 1&gt;=W$3,('Step 2_Revenue2'!$D38*((1-'Step 2_Revenue2'!$F38)^(W$3-'Step 2_Revenue2'!$H38))*'Step 2_Revenue2'!$E38*((1+'Step 2_Revenue2'!$G38)^(W$3-1))), 0)))</f>
        <v>0</v>
      </c>
      <c r="X16" s="54">
        <f>IF(X$3="","",IF(OR('Step 2_Revenue2'!$H38&gt;X$3,'Step 2_Revenue2'!$H38=""),0,IF('Step 2_Revenue2'!$I38+ 'Step 2_Revenue2'!$H38 - 1&gt;=X$3,('Step 2_Revenue2'!$D38*((1-'Step 2_Revenue2'!$F38)^(X$3-'Step 2_Revenue2'!$H38))*'Step 2_Revenue2'!$E38*((1+'Step 2_Revenue2'!$G38)^(X$3-1))), 0)))</f>
        <v>0</v>
      </c>
      <c r="Y16" s="54">
        <f>IF(Y$3="","",IF(OR('Step 2_Revenue2'!$H38&gt;Y$3,'Step 2_Revenue2'!$H38=""),0,IF('Step 2_Revenue2'!$I38+ 'Step 2_Revenue2'!$H38 - 1&gt;=Y$3,('Step 2_Revenue2'!$D38*((1-'Step 2_Revenue2'!$F38)^(Y$3-'Step 2_Revenue2'!$H38))*'Step 2_Revenue2'!$E38*((1+'Step 2_Revenue2'!$G38)^(Y$3-1))), 0)))</f>
        <v>0</v>
      </c>
      <c r="Z16" s="54">
        <f>IF(Z$3="","",IF(OR('Step 2_Revenue2'!$H38&gt;Z$3,'Step 2_Revenue2'!$H38=""),0,IF('Step 2_Revenue2'!$I38+ 'Step 2_Revenue2'!$H38 - 1&gt;=Z$3,('Step 2_Revenue2'!$D38*((1-'Step 2_Revenue2'!$F38)^(Z$3-'Step 2_Revenue2'!$H38))*'Step 2_Revenue2'!$E38*((1+'Step 2_Revenue2'!$G38)^(Z$3-1))), 0)))</f>
        <v>0</v>
      </c>
      <c r="AA16" s="54" t="str">
        <f>IF(AA$3="","",IF(OR('Step 2_Revenue2'!$H38&gt;AA$3,'Step 2_Revenue2'!$H38=""),0,IF('Step 2_Revenue2'!$I38+ 'Step 2_Revenue2'!$H38 - 1&gt;=AA$3,('Step 2_Revenue2'!$D38*((1-'Step 2_Revenue2'!$F38)^(AA$3-'Step 2_Revenue2'!$H38))*'Step 2_Revenue2'!$E38*((1+'Step 2_Revenue2'!$G38)^(AA$3-1))), 0)))</f>
        <v/>
      </c>
      <c r="AB16" s="54" t="str">
        <f>IF(AB$3="","",IF(OR('Step 2_Revenue2'!$H38&gt;AB$3,'Step 2_Revenue2'!$H38=""),0,IF('Step 2_Revenue2'!$I38+ 'Step 2_Revenue2'!$H38 - 1&gt;=AB$3,('Step 2_Revenue2'!$D38*((1-'Step 2_Revenue2'!$F38)^(AB$3-'Step 2_Revenue2'!$H38))*'Step 2_Revenue2'!$E38*((1+'Step 2_Revenue2'!$G38)^(AB$3-1))), 0)))</f>
        <v/>
      </c>
      <c r="AC16" s="54" t="str">
        <f>IF(AC$3="","",IF(OR('Step 2_Revenue2'!$H38&gt;AC$3,'Step 2_Revenue2'!$H38=""),0,IF('Step 2_Revenue2'!$I38+ 'Step 2_Revenue2'!$H38 - 1&gt;=AC$3,('Step 2_Revenue2'!$D38*((1-'Step 2_Revenue2'!$F38)^(AC$3-'Step 2_Revenue2'!$H38))*'Step 2_Revenue2'!$E38*((1+'Step 2_Revenue2'!$G38)^(AC$3-1))), 0)))</f>
        <v/>
      </c>
      <c r="AD16" s="54" t="str">
        <f>IF(AD$3="","",IF(OR('Step 2_Revenue2'!$H38&gt;AD$3,'Step 2_Revenue2'!$H38=""),0,IF('Step 2_Revenue2'!$I38+ 'Step 2_Revenue2'!$H38 - 1&gt;=AD$3,('Step 2_Revenue2'!$D38*((1-'Step 2_Revenue2'!$F38)^(AD$3-'Step 2_Revenue2'!$H38))*'Step 2_Revenue2'!$E38*((1+'Step 2_Revenue2'!$G38)^(AD$3-1))), 0)))</f>
        <v/>
      </c>
      <c r="AE16" s="54" t="str">
        <f>IF(AE$3="","",IF(OR('Step 2_Revenue2'!$H38&gt;AE$3,'Step 2_Revenue2'!$H38=""),0,IF('Step 2_Revenue2'!$I38+ 'Step 2_Revenue2'!$H38 - 1&gt;=AE$3,('Step 2_Revenue2'!$D38*((1-'Step 2_Revenue2'!$F38)^(AE$3-'Step 2_Revenue2'!$H38))*'Step 2_Revenue2'!$E38*((1+'Step 2_Revenue2'!$G38)^(AE$3-1))), 0)))</f>
        <v/>
      </c>
      <c r="AF16" s="54" t="str">
        <f>IF(AF$3="","",IF(OR('Step 2_Revenue2'!$H38&gt;AF$3,'Step 2_Revenue2'!$H38=""),0,IF('Step 2_Revenue2'!$I38+ 'Step 2_Revenue2'!$H38 - 1&gt;=AF$3,('Step 2_Revenue2'!$D38*((1-'Step 2_Revenue2'!$F38)^(AF$3-'Step 2_Revenue2'!$H38))*'Step 2_Revenue2'!$E38*((1+'Step 2_Revenue2'!$G38)^(AF$3-1))), 0)))</f>
        <v/>
      </c>
      <c r="AG16" s="54" t="str">
        <f>IF(AG$3="","",IF(OR('Step 2_Revenue2'!$H38&gt;AG$3,'Step 2_Revenue2'!$H38=""),0,IF('Step 2_Revenue2'!$I38+ 'Step 2_Revenue2'!$H38 - 1&gt;=AG$3,('Step 2_Revenue2'!$D38*((1-'Step 2_Revenue2'!$F38)^(AG$3-'Step 2_Revenue2'!$H38))*'Step 2_Revenue2'!$E38*((1+'Step 2_Revenue2'!$G38)^(AG$3-1))), 0)))</f>
        <v/>
      </c>
      <c r="AH16" s="54" t="str">
        <f>IF(AH$3="","",IF(OR('Step 2_Revenue2'!$H38&gt;AH$3,'Step 2_Revenue2'!$H38=""),0,IF('Step 2_Revenue2'!$I38+ 'Step 2_Revenue2'!$H38 - 1&gt;=AH$3,('Step 2_Revenue2'!$D38*((1-'Step 2_Revenue2'!$F38)^(AH$3-'Step 2_Revenue2'!$H38))*'Step 2_Revenue2'!$E38*((1+'Step 2_Revenue2'!$G38)^(AH$3-1))), 0)))</f>
        <v/>
      </c>
      <c r="AI16" s="54" t="str">
        <f>IF(AI$3="","",IF(OR('Step 2_Revenue2'!$H38&gt;AI$3,'Step 2_Revenue2'!$H38=""),0,IF('Step 2_Revenue2'!$I38+ 'Step 2_Revenue2'!$H38 - 1&gt;=AI$3,('Step 2_Revenue2'!$D38*((1-'Step 2_Revenue2'!$F38)^(AI$3-'Step 2_Revenue2'!$H38))*'Step 2_Revenue2'!$E38*((1+'Step 2_Revenue2'!$G38)^(AI$3-1))), 0)))</f>
        <v/>
      </c>
      <c r="AJ16" s="54" t="str">
        <f>IF(AJ$3="","",IF(OR('Step 2_Revenue2'!$H38&gt;AJ$3,'Step 2_Revenue2'!$H38=""),0,IF('Step 2_Revenue2'!$I38+ 'Step 2_Revenue2'!$H38 - 1&gt;=AJ$3,('Step 2_Revenue2'!$D38*((1-'Step 2_Revenue2'!$F38)^(AJ$3-'Step 2_Revenue2'!$H38))*'Step 2_Revenue2'!$E38*((1+'Step 2_Revenue2'!$G38)^(AJ$3-1))), 0)))</f>
        <v/>
      </c>
      <c r="AK16" s="54" t="str">
        <f>IF(AK$3="","",IF(OR('Step 2_Revenue2'!$H38&gt;AK$3,'Step 2_Revenue2'!$H38=""),0,IF('Step 2_Revenue2'!$I38+ 'Step 2_Revenue2'!$H38 - 1&gt;=AK$3,('Step 2_Revenue2'!$D38*((1-'Step 2_Revenue2'!$F38)^(AK$3-'Step 2_Revenue2'!$H38))*'Step 2_Revenue2'!$E38*((1+'Step 2_Revenue2'!$G38)^(AK$3-1))), 0)))</f>
        <v/>
      </c>
      <c r="AL16" s="54" t="str">
        <f>IF(AL$3="","",IF(OR('Step 2_Revenue2'!$H38&gt;AL$3,'Step 2_Revenue2'!$H38=""),0,IF('Step 2_Revenue2'!$I38+ 'Step 2_Revenue2'!$H38 - 1&gt;=AL$3,('Step 2_Revenue2'!$D38*((1-'Step 2_Revenue2'!$F38)^(AL$3-'Step 2_Revenue2'!$H38))*'Step 2_Revenue2'!$E38*((1+'Step 2_Revenue2'!$G38)^(AL$3-1))), 0)))</f>
        <v/>
      </c>
      <c r="AM16" s="54" t="str">
        <f>IF(AM$3="","",IF(OR('Step 2_Revenue2'!$H38&gt;AM$3,'Step 2_Revenue2'!$H38=""),0,IF('Step 2_Revenue2'!$I38+ 'Step 2_Revenue2'!$H38 - 1&gt;=AM$3,('Step 2_Revenue2'!$D38*((1-'Step 2_Revenue2'!$F38)^(AM$3-'Step 2_Revenue2'!$H38))*'Step 2_Revenue2'!$E38*((1+'Step 2_Revenue2'!$G38)^(AM$3-1))), 0)))</f>
        <v/>
      </c>
      <c r="AN16" s="54" t="str">
        <f>IF(AN$3="","",IF(OR('Step 2_Revenue2'!$H38&gt;AN$3,'Step 2_Revenue2'!$H38=""),0,IF('Step 2_Revenue2'!$I38+ 'Step 2_Revenue2'!$H38 - 1&gt;=AN$3,('Step 2_Revenue2'!$D38*((1-'Step 2_Revenue2'!$F38)^(AN$3-'Step 2_Revenue2'!$H38))*'Step 2_Revenue2'!$E38*((1+'Step 2_Revenue2'!$G38)^(AN$3-1))), 0)))</f>
        <v/>
      </c>
      <c r="AO16" s="54" t="str">
        <f>IF(AO$3="","",IF(OR('Step 2_Revenue2'!$H38&gt;AO$3,'Step 2_Revenue2'!$H38=""),0,IF('Step 2_Revenue2'!$I38+ 'Step 2_Revenue2'!$H38 - 1&gt;=AO$3,('Step 2_Revenue2'!$D38*((1-'Step 2_Revenue2'!$F38)^(AO$3-'Step 2_Revenue2'!$H38))*'Step 2_Revenue2'!$E38*((1+'Step 2_Revenue2'!$G38)^(AO$3-1))), 0)))</f>
        <v/>
      </c>
      <c r="AP16" s="54" t="str">
        <f>IF(AP$3="","",IF(OR('Step 2_Revenue2'!$H38&gt;AP$3,'Step 2_Revenue2'!$H38=""),0,IF('Step 2_Revenue2'!$I38+ 'Step 2_Revenue2'!$H38 - 1&gt;=AP$3,('Step 2_Revenue2'!$D38*((1-'Step 2_Revenue2'!$F38)^(AP$3-'Step 2_Revenue2'!$H38))*'Step 2_Revenue2'!$E38*((1+'Step 2_Revenue2'!$G38)^(AP$3-1))), 0)))</f>
        <v/>
      </c>
      <c r="AQ16" s="54" t="str">
        <f>IF(AQ$3="","",IF(OR('Step 2_Revenue2'!$H38&gt;AQ$3,'Step 2_Revenue2'!$H38=""),0,IF('Step 2_Revenue2'!$I38+ 'Step 2_Revenue2'!$H38 - 1&gt;=AQ$3,('Step 2_Revenue2'!$D38*((1-'Step 2_Revenue2'!$F38)^(AQ$3-'Step 2_Revenue2'!$H38))*'Step 2_Revenue2'!$E38*((1+'Step 2_Revenue2'!$G38)^(AQ$3-1))), 0)))</f>
        <v/>
      </c>
      <c r="AR16" s="54" t="str">
        <f>IF(AR$3="","",IF(OR('Step 2_Revenue2'!$H38&gt;AR$3,'Step 2_Revenue2'!$H38=""),0,IF('Step 2_Revenue2'!$I38+ 'Step 2_Revenue2'!$H38 - 1&gt;=AR$3,('Step 2_Revenue2'!$D38*((1-'Step 2_Revenue2'!$F38)^(AR$3-'Step 2_Revenue2'!$H38))*'Step 2_Revenue2'!$E38*((1+'Step 2_Revenue2'!$G38)^(AR$3-1))), 0)))</f>
        <v/>
      </c>
      <c r="AS16" s="54" t="str">
        <f>IF(AS$3="","",IF(OR('Step 2_Revenue2'!$H38&gt;AS$3,'Step 2_Revenue2'!$H38=""),0,IF('Step 2_Revenue2'!$I38+ 'Step 2_Revenue2'!$H38 - 1&gt;=AS$3,('Step 2_Revenue2'!$D38*((1-'Step 2_Revenue2'!$F38)^(AS$3-'Step 2_Revenue2'!$H38))*'Step 2_Revenue2'!$E38*((1+'Step 2_Revenue2'!$G38)^(AS$3-1))), 0)))</f>
        <v/>
      </c>
      <c r="AT16" s="54" t="str">
        <f>IF(AT$3="","",IF(OR('Step 2_Revenue2'!$H38&gt;AT$3,'Step 2_Revenue2'!$H38=""),0,IF('Step 2_Revenue2'!$I38+ 'Step 2_Revenue2'!$H38 - 1&gt;=AT$3,('Step 2_Revenue2'!$D38*((1-'Step 2_Revenue2'!$F38)^(AT$3-'Step 2_Revenue2'!$H38))*'Step 2_Revenue2'!$E38*((1+'Step 2_Revenue2'!$G38)^(AT$3-1))), 0)))</f>
        <v/>
      </c>
      <c r="AU16" s="54" t="str">
        <f>IF(AU$3="","",IF(OR('Step 2_Revenue2'!$H38&gt;AU$3,'Step 2_Revenue2'!$H38=""),0,IF('Step 2_Revenue2'!$I38+ 'Step 2_Revenue2'!$H38 - 1&gt;=AU$3,('Step 2_Revenue2'!$D38*((1-'Step 2_Revenue2'!$F38)^(AU$3-'Step 2_Revenue2'!$H38))*'Step 2_Revenue2'!$E38*((1+'Step 2_Revenue2'!$G38)^(AU$3-1))), 0)))</f>
        <v/>
      </c>
      <c r="AV16" s="54" t="str">
        <f>IF(AV$3="","",IF(OR('Step 2_Revenue2'!$H38&gt;AV$3,'Step 2_Revenue2'!$H38=""),0,IF('Step 2_Revenue2'!$I38+ 'Step 2_Revenue2'!$H38 - 1&gt;=AV$3,('Step 2_Revenue2'!$D38*((1-'Step 2_Revenue2'!$F38)^(AV$3-'Step 2_Revenue2'!$H38))*'Step 2_Revenue2'!$E38*((1+'Step 2_Revenue2'!$G38)^(AV$3-1))), 0)))</f>
        <v/>
      </c>
      <c r="AW16" s="54" t="str">
        <f>IF(AW$3="","",IF(OR('Step 2_Revenue2'!$H38&gt;AW$3,'Step 2_Revenue2'!$H38=""),0,IF('Step 2_Revenue2'!$I38+ 'Step 2_Revenue2'!$H38 - 1&gt;=AW$3,('Step 2_Revenue2'!$D38*((1-'Step 2_Revenue2'!$F38)^(AW$3-'Step 2_Revenue2'!$H38))*'Step 2_Revenue2'!$E38*((1+'Step 2_Revenue2'!$G38)^(AW$3-1))), 0)))</f>
        <v/>
      </c>
      <c r="AX16" s="54" t="str">
        <f>IF(AX$3="","",IF(OR('Step 2_Revenue2'!$H38&gt;AX$3,'Step 2_Revenue2'!$H38=""),0,IF('Step 2_Revenue2'!$I38+ 'Step 2_Revenue2'!$H38 - 1&gt;=AX$3,('Step 2_Revenue2'!$D38*((1-'Step 2_Revenue2'!$F38)^(AX$3-'Step 2_Revenue2'!$H38))*'Step 2_Revenue2'!$E38*((1+'Step 2_Revenue2'!$G38)^(AX$3-1))), 0)))</f>
        <v/>
      </c>
      <c r="AY16" s="54" t="str">
        <f>IF(AY$3="","",IF(OR('Step 2_Revenue2'!$H38&gt;AY$3,'Step 2_Revenue2'!$H38=""),0,IF('Step 2_Revenue2'!$I38+ 'Step 2_Revenue2'!$H38 - 1&gt;=AY$3,('Step 2_Revenue2'!$D38*((1-'Step 2_Revenue2'!$F38)^(AY$3-'Step 2_Revenue2'!$H38))*'Step 2_Revenue2'!$E38*((1+'Step 2_Revenue2'!$G38)^(AY$3-1))), 0)))</f>
        <v/>
      </c>
      <c r="AZ16" s="54" t="str">
        <f>IF(AZ$3="","",IF(OR('Step 2_Revenue2'!$H38&gt;AZ$3,'Step 2_Revenue2'!$H38=""),0,IF('Step 2_Revenue2'!$I38+ 'Step 2_Revenue2'!$H38 - 1&gt;=AZ$3,('Step 2_Revenue2'!$D38*((1-'Step 2_Revenue2'!$F38)^(AZ$3-'Step 2_Revenue2'!$H38))*'Step 2_Revenue2'!$E38*((1+'Step 2_Revenue2'!$G38)^(AZ$3-1))), 0)))</f>
        <v/>
      </c>
      <c r="BA16" s="54" t="str">
        <f>IF(BA$3="","",IF(OR('Step 2_Revenue2'!$H38&gt;BA$3,'Step 2_Revenue2'!$H38=""),0,IF('Step 2_Revenue2'!$I38+ 'Step 2_Revenue2'!$H38 - 1&gt;=BA$3,('Step 2_Revenue2'!$D38*((1-'Step 2_Revenue2'!$F38)^(BA$3-'Step 2_Revenue2'!$H38))*'Step 2_Revenue2'!$E38*((1+'Step 2_Revenue2'!$G38)^(BA$3-1))), 0)))</f>
        <v/>
      </c>
      <c r="BB16" s="54" t="str">
        <f>IF(BB$3="","",IF(OR('Step 2_Revenue2'!$H38&gt;BB$3,'Step 2_Revenue2'!$H38=""),0,IF('Step 2_Revenue2'!$I38+ 'Step 2_Revenue2'!$H38 - 1&gt;=BB$3,('Step 2_Revenue2'!$D38*((1-'Step 2_Revenue2'!$F38)^(BB$3-'Step 2_Revenue2'!$H38))*'Step 2_Revenue2'!$E38*((1+'Step 2_Revenue2'!$G38)^(BB$3-1))), 0)))</f>
        <v/>
      </c>
      <c r="BC16" s="54" t="str">
        <f>IF(BC$3="","",IF(OR('Step 2_Revenue2'!$H38&gt;BC$3,'Step 2_Revenue2'!$H38=""),0,IF('Step 2_Revenue2'!$I38+ 'Step 2_Revenue2'!$H38 - 1&gt;=BC$3,('Step 2_Revenue2'!$D38*((1-'Step 2_Revenue2'!$F38)^(BC$3-'Step 2_Revenue2'!$H38))*'Step 2_Revenue2'!$E38*((1+'Step 2_Revenue2'!$G38)^(BC$3-1))), 0)))</f>
        <v/>
      </c>
      <c r="BD16" s="54" t="str">
        <f>IF(BD$3="","",IF(OR('Step 2_Revenue2'!$H38&gt;BD$3,'Step 2_Revenue2'!$H38=""),0,IF('Step 2_Revenue2'!$I38+ 'Step 2_Revenue2'!$H38 - 1&gt;=BD$3,('Step 2_Revenue2'!$D38*((1-'Step 2_Revenue2'!$F38)^(BD$3-'Step 2_Revenue2'!$H38))*'Step 2_Revenue2'!$E38*((1+'Step 2_Revenue2'!$G38)^(BD$3-1))), 0)))</f>
        <v/>
      </c>
      <c r="BE16" s="54" t="str">
        <f>IF(BE$3="","",IF(OR('Step 2_Revenue2'!$H38&gt;BE$3,'Step 2_Revenue2'!$H38=""),0,IF('Step 2_Revenue2'!$I38+ 'Step 2_Revenue2'!$H38 - 1&gt;=BE$3,('Step 2_Revenue2'!$D38*((1-'Step 2_Revenue2'!$F38)^(BE$3-'Step 2_Revenue2'!$H38))*'Step 2_Revenue2'!$E38*((1+'Step 2_Revenue2'!$G38)^(BE$3-1))), 0)))</f>
        <v/>
      </c>
      <c r="BF16" s="54" t="str">
        <f>IF(BF$3="","",IF(OR('Step 2_Revenue2'!$H38&gt;BF$3,'Step 2_Revenue2'!$H38=""),0,IF('Step 2_Revenue2'!$I38+ 'Step 2_Revenue2'!$H38 - 1&gt;=BF$3,('Step 2_Revenue2'!$D38*((1-'Step 2_Revenue2'!$F38)^(BF$3-'Step 2_Revenue2'!$H38))*'Step 2_Revenue2'!$E38*((1+'Step 2_Revenue2'!$G38)^(BF$3-1))), 0)))</f>
        <v/>
      </c>
      <c r="BG16" s="54" t="str">
        <f>IF(BG$3="","",IF(OR('Step 2_Revenue2'!$H38&gt;BG$3,'Step 2_Revenue2'!$H38=""),0,IF('Step 2_Revenue2'!$I38+ 'Step 2_Revenue2'!$H38 - 1&gt;=BG$3,('Step 2_Revenue2'!$D38*((1-'Step 2_Revenue2'!$F38)^(BG$3-'Step 2_Revenue2'!$H38))*'Step 2_Revenue2'!$E38*((1+'Step 2_Revenue2'!$G38)^(BG$3-1))), 0)))</f>
        <v/>
      </c>
      <c r="BH16" s="54" t="str">
        <f>IF(BH$3="","",IF(OR('Step 2_Revenue2'!$H38&gt;BH$3,'Step 2_Revenue2'!$H38=""),0,IF('Step 2_Revenue2'!$I38+ 'Step 2_Revenue2'!$H38 - 1&gt;=BH$3,('Step 2_Revenue2'!$D38*((1-'Step 2_Revenue2'!$F38)^(BH$3-'Step 2_Revenue2'!$H38))*'Step 2_Revenue2'!$E38*((1+'Step 2_Revenue2'!$G38)^(BH$3-1))), 0)))</f>
        <v/>
      </c>
      <c r="BI16" s="54" t="str">
        <f>IF(BI$3="","",IF(OR('Step 2_Revenue2'!$H38&gt;BI$3,'Step 2_Revenue2'!$H38=""),0,IF('Step 2_Revenue2'!$I38+ 'Step 2_Revenue2'!$H38 - 1&gt;=BI$3,('Step 2_Revenue2'!$D38*((1-'Step 2_Revenue2'!$F38)^(BI$3-'Step 2_Revenue2'!$H38))*'Step 2_Revenue2'!$E38*((1+'Step 2_Revenue2'!$G38)^(BI$3-1))), 0)))</f>
        <v/>
      </c>
      <c r="BJ16" s="54" t="str">
        <f>IF(BJ$3="","",IF(OR('Step 2_Revenue2'!$H38&gt;BJ$3,'Step 2_Revenue2'!$H38=""),0,IF('Step 2_Revenue2'!$I38+ 'Step 2_Revenue2'!$H38 - 1&gt;=BJ$3,('Step 2_Revenue2'!$D38*((1-'Step 2_Revenue2'!$F38)^(BJ$3-'Step 2_Revenue2'!$H38))*'Step 2_Revenue2'!$E38*((1+'Step 2_Revenue2'!$G38)^(BJ$3-1))), 0)))</f>
        <v/>
      </c>
      <c r="BK16" s="54" t="str">
        <f>IF(BK$3="","",IF(OR('Step 2_Revenue2'!$H38&gt;BK$3,'Step 2_Revenue2'!$H38=""),0,IF('Step 2_Revenue2'!$I38+ 'Step 2_Revenue2'!$H38 - 1&gt;=BK$3,('Step 2_Revenue2'!$D38*((1-'Step 2_Revenue2'!$F38)^(BK$3-'Step 2_Revenue2'!$H38))*'Step 2_Revenue2'!$E38*((1+'Step 2_Revenue2'!$G38)^(BK$3-1))), 0)))</f>
        <v/>
      </c>
      <c r="BL16" s="54" t="str">
        <f>IF(BL$3="","",IF(OR('Step 2_Revenue2'!$H38&gt;BL$3,'Step 2_Revenue2'!$H38=""),0,IF('Step 2_Revenue2'!$I38+ 'Step 2_Revenue2'!$H38 - 1&gt;=BL$3,('Step 2_Revenue2'!$D38*((1-'Step 2_Revenue2'!$F38)^(BL$3-'Step 2_Revenue2'!$H38))*'Step 2_Revenue2'!$E38*((1+'Step 2_Revenue2'!$G38)^(BL$3-1))), 0)))</f>
        <v/>
      </c>
      <c r="BM16" s="54" t="str">
        <f>IF(BM$3="","",IF(OR('Step 2_Revenue2'!$H38&gt;BM$3,'Step 2_Revenue2'!$H38=""),0,IF('Step 2_Revenue2'!$I38+ 'Step 2_Revenue2'!$H38 - 1&gt;=BM$3,('Step 2_Revenue2'!$D38*((1-'Step 2_Revenue2'!$F38)^(BM$3-'Step 2_Revenue2'!$H38))*'Step 2_Revenue2'!$E38*((1+'Step 2_Revenue2'!$G38)^(BM$3-1))), 0)))</f>
        <v/>
      </c>
      <c r="BN16" s="54" t="str">
        <f>IF(BN$3="","",IF(OR('Step 2_Revenue2'!$H38&gt;BN$3,'Step 2_Revenue2'!$H38=""),0,IF('Step 2_Revenue2'!$I38+ 'Step 2_Revenue2'!$H38 - 1&gt;=BN$3,('Step 2_Revenue2'!$D38*((1-'Step 2_Revenue2'!$F38)^(BN$3-'Step 2_Revenue2'!$H38))*'Step 2_Revenue2'!$E38*((1+'Step 2_Revenue2'!$G38)^(BN$3-1))), 0)))</f>
        <v/>
      </c>
      <c r="BO16" s="54" t="str">
        <f>IF(BO$3="","",IF(OR('Step 2_Revenue2'!$H38&gt;BO$3,'Step 2_Revenue2'!$H38=""),0,IF('Step 2_Revenue2'!$I38+ 'Step 2_Revenue2'!$H38 - 1&gt;=BO$3,('Step 2_Revenue2'!$D38*((1-'Step 2_Revenue2'!$F38)^(BO$3-'Step 2_Revenue2'!$H38))*'Step 2_Revenue2'!$E38*((1+'Step 2_Revenue2'!$G38)^(BO$3-1))), 0)))</f>
        <v/>
      </c>
      <c r="BP16" s="54" t="str">
        <f>IF(BP$3="","",IF(OR('Step 2_Revenue2'!$H38&gt;BP$3,'Step 2_Revenue2'!$H38=""),0,IF('Step 2_Revenue2'!$I38+ 'Step 2_Revenue2'!$H38 - 1&gt;=BP$3,('Step 2_Revenue2'!$D38*((1-'Step 2_Revenue2'!$F38)^(BP$3-'Step 2_Revenue2'!$H38))*'Step 2_Revenue2'!$E38*((1+'Step 2_Revenue2'!$G38)^(BP$3-1))), 0)))</f>
        <v/>
      </c>
      <c r="BQ16" s="54" t="str">
        <f>IF(BQ$3="","",IF(OR('Step 2_Revenue2'!$H38&gt;BQ$3,'Step 2_Revenue2'!$H38=""),0,IF('Step 2_Revenue2'!$I38+ 'Step 2_Revenue2'!$H38 - 1&gt;=BQ$3,('Step 2_Revenue2'!$D38*((1-'Step 2_Revenue2'!$F38)^(BQ$3-'Step 2_Revenue2'!$H38))*'Step 2_Revenue2'!$E38*((1+'Step 2_Revenue2'!$G38)^(BQ$3-1))), 0)))</f>
        <v/>
      </c>
      <c r="BR16" s="54" t="str">
        <f>IF(BR$3="","",IF(OR('Step 2_Revenue2'!$H38&gt;BR$3,'Step 2_Revenue2'!$H38=""),0,IF('Step 2_Revenue2'!$I38+ 'Step 2_Revenue2'!$H38 - 1&gt;=BR$3,('Step 2_Revenue2'!$D38*((1-'Step 2_Revenue2'!$F38)^(BR$3-'Step 2_Revenue2'!$H38))*'Step 2_Revenue2'!$E38*((1+'Step 2_Revenue2'!$G38)^(BR$3-1))), 0)))</f>
        <v/>
      </c>
      <c r="BS16" s="54" t="str">
        <f>IF(BS$3="","",IF(OR('Step 2_Revenue2'!$H38&gt;BS$3,'Step 2_Revenue2'!$H38=""),0,IF('Step 2_Revenue2'!$I38+ 'Step 2_Revenue2'!$H38 - 1&gt;=BS$3,('Step 2_Revenue2'!$D38*((1-'Step 2_Revenue2'!$F38)^(BS$3-'Step 2_Revenue2'!$H38))*'Step 2_Revenue2'!$E38*((1+'Step 2_Revenue2'!$G38)^(BS$3-1))), 0)))</f>
        <v/>
      </c>
      <c r="BT16" s="54" t="str">
        <f>IF(BT$3="","",IF(OR('Step 2_Revenue2'!$H38&gt;BT$3,'Step 2_Revenue2'!$H38=""),0,IF('Step 2_Revenue2'!$I38+ 'Step 2_Revenue2'!$H38 - 1&gt;=BT$3,('Step 2_Revenue2'!$D38*((1-'Step 2_Revenue2'!$F38)^(BT$3-'Step 2_Revenue2'!$H38))*'Step 2_Revenue2'!$E38*((1+'Step 2_Revenue2'!$G38)^(BT$3-1))), 0)))</f>
        <v/>
      </c>
      <c r="BU16" s="54" t="str">
        <f>IF(BU$3="","",IF(OR('Step 2_Revenue2'!$H38&gt;BU$3,'Step 2_Revenue2'!$H38=""),0,IF('Step 2_Revenue2'!$I38+ 'Step 2_Revenue2'!$H38 - 1&gt;=BU$3,('Step 2_Revenue2'!$D38*((1-'Step 2_Revenue2'!$F38)^(BU$3-'Step 2_Revenue2'!$H38))*'Step 2_Revenue2'!$E38*((1+'Step 2_Revenue2'!$G38)^(BU$3-1))), 0)))</f>
        <v/>
      </c>
      <c r="BV16" s="54" t="str">
        <f>IF(BV$3="","",IF(OR('Step 2_Revenue2'!$H38&gt;BV$3,'Step 2_Revenue2'!$H38=""),0,IF('Step 2_Revenue2'!$I38+ 'Step 2_Revenue2'!$H38 - 1&gt;=BV$3,('Step 2_Revenue2'!$D38*((1-'Step 2_Revenue2'!$F38)^(BV$3-'Step 2_Revenue2'!$H38))*'Step 2_Revenue2'!$E38*((1+'Step 2_Revenue2'!$G38)^(BV$3-1))), 0)))</f>
        <v/>
      </c>
      <c r="BW16" s="54" t="str">
        <f>IF(BW$3="","",IF(OR('Step 2_Revenue2'!$H38&gt;BW$3,'Step 2_Revenue2'!$H38=""),0,IF('Step 2_Revenue2'!$I38+ 'Step 2_Revenue2'!$H38 - 1&gt;=BW$3,('Step 2_Revenue2'!$D38*((1-'Step 2_Revenue2'!$F38)^(BW$3-'Step 2_Revenue2'!$H38))*'Step 2_Revenue2'!$E38*((1+'Step 2_Revenue2'!$G38)^(BW$3-1))), 0)))</f>
        <v/>
      </c>
      <c r="BX16" s="54" t="str">
        <f>IF(BX$3="","",IF(OR('Step 2_Revenue2'!$H38&gt;BX$3,'Step 2_Revenue2'!$H38=""),0,IF('Step 2_Revenue2'!$I38+ 'Step 2_Revenue2'!$H38 - 1&gt;=BX$3,('Step 2_Revenue2'!$D38*((1-'Step 2_Revenue2'!$F38)^(BX$3-'Step 2_Revenue2'!$H38))*'Step 2_Revenue2'!$E38*((1+'Step 2_Revenue2'!$G38)^(BX$3-1))), 0)))</f>
        <v/>
      </c>
      <c r="BY16" s="54" t="str">
        <f>IF(BY$3="","",IF(OR('Step 2_Revenue2'!$H38&gt;BY$3,'Step 2_Revenue2'!$H38=""),0,IF('Step 2_Revenue2'!$I38+ 'Step 2_Revenue2'!$H38 - 1&gt;=BY$3,('Step 2_Revenue2'!$D38*((1-'Step 2_Revenue2'!$F38)^(BY$3-'Step 2_Revenue2'!$H38))*'Step 2_Revenue2'!$E38*((1+'Step 2_Revenue2'!$G38)^(BY$3-1))), 0)))</f>
        <v/>
      </c>
      <c r="BZ16" s="54" t="str">
        <f>IF(BZ$3="","",IF(OR('Step 2_Revenue2'!$H38&gt;BZ$3,'Step 2_Revenue2'!$H38=""),0,IF('Step 2_Revenue2'!$I38+ 'Step 2_Revenue2'!$H38 - 1&gt;=BZ$3,('Step 2_Revenue2'!$D38*((1-'Step 2_Revenue2'!$F38)^(BZ$3-'Step 2_Revenue2'!$H38))*'Step 2_Revenue2'!$E38*((1+'Step 2_Revenue2'!$G38)^(BZ$3-1))), 0)))</f>
        <v/>
      </c>
      <c r="CA16" s="54" t="str">
        <f>IF(CA$3="","",IF(OR('Step 2_Revenue2'!$H38&gt;CA$3,'Step 2_Revenue2'!$H38=""),0,IF('Step 2_Revenue2'!$I38+ 'Step 2_Revenue2'!$H38 - 1&gt;=CA$3,('Step 2_Revenue2'!$D38*((1-'Step 2_Revenue2'!$F38)^(CA$3-'Step 2_Revenue2'!$H38))*'Step 2_Revenue2'!$E38*((1+'Step 2_Revenue2'!$G38)^(CA$3-1))), 0)))</f>
        <v/>
      </c>
      <c r="CB16" s="54" t="str">
        <f>IF(CB$3="","",IF(OR('Step 2_Revenue2'!$H38&gt;CB$3,'Step 2_Revenue2'!$H38=""),0,IF('Step 2_Revenue2'!$I38+ 'Step 2_Revenue2'!$H38 - 1&gt;=CB$3,('Step 2_Revenue2'!$D38*((1-'Step 2_Revenue2'!$F38)^(CB$3-'Step 2_Revenue2'!$H38))*'Step 2_Revenue2'!$E38*((1+'Step 2_Revenue2'!$G38)^(CB$3-1))), 0)))</f>
        <v/>
      </c>
      <c r="CC16" s="54" t="str">
        <f>IF(CC$3="","",IF(OR('Step 2_Revenue2'!$H38&gt;CC$3,'Step 2_Revenue2'!$H38=""),0,IF('Step 2_Revenue2'!$I38+ 'Step 2_Revenue2'!$H38 - 1&gt;=CC$3,('Step 2_Revenue2'!$D38*((1-'Step 2_Revenue2'!$F38)^(CC$3-'Step 2_Revenue2'!$H38))*'Step 2_Revenue2'!$E38*((1+'Step 2_Revenue2'!$G38)^(CC$3-1))), 0)))</f>
        <v/>
      </c>
      <c r="CD16" s="54" t="str">
        <f>IF(CD$3="","",IF(OR('Step 2_Revenue2'!$H38&gt;CD$3,'Step 2_Revenue2'!$H38=""),0,IF('Step 2_Revenue2'!$I38+ 'Step 2_Revenue2'!$H38 - 1&gt;=CD$3,('Step 2_Revenue2'!$D38*((1-'Step 2_Revenue2'!$F38)^(CD$3-'Step 2_Revenue2'!$H38))*'Step 2_Revenue2'!$E38*((1+'Step 2_Revenue2'!$G38)^(CD$3-1))), 0)))</f>
        <v/>
      </c>
      <c r="CE16" s="54" t="str">
        <f>IF(CE$3="","",IF(OR('Step 2_Revenue2'!$H38&gt;CE$3,'Step 2_Revenue2'!$H38=""),0,IF('Step 2_Revenue2'!$I38+ 'Step 2_Revenue2'!$H38 - 1&gt;=CE$3,('Step 2_Revenue2'!$D38*((1-'Step 2_Revenue2'!$F38)^(CE$3-'Step 2_Revenue2'!$H38))*'Step 2_Revenue2'!$E38*((1+'Step 2_Revenue2'!$G38)^(CE$3-1))), 0)))</f>
        <v/>
      </c>
      <c r="CF16" s="54" t="str">
        <f>IF(CF$3="","",IF(OR('Step 2_Revenue2'!$H38&gt;CF$3,'Step 2_Revenue2'!$H38=""),0,IF('Step 2_Revenue2'!$I38+ 'Step 2_Revenue2'!$H38 - 1&gt;=CF$3,('Step 2_Revenue2'!$D38*((1-'Step 2_Revenue2'!$F38)^(CF$3-'Step 2_Revenue2'!$H38))*'Step 2_Revenue2'!$E38*((1+'Step 2_Revenue2'!$G38)^(CF$3-1))), 0)))</f>
        <v/>
      </c>
      <c r="CG16" s="54" t="str">
        <f>IF(CG$3="","",IF(OR('Step 2_Revenue2'!$H38&gt;CG$3,'Step 2_Revenue2'!$H38=""),0,IF('Step 2_Revenue2'!$I38+ 'Step 2_Revenue2'!$H38 - 1&gt;=CG$3,('Step 2_Revenue2'!$D38*((1-'Step 2_Revenue2'!$F38)^(CG$3-'Step 2_Revenue2'!$H38))*'Step 2_Revenue2'!$E38*((1+'Step 2_Revenue2'!$G38)^(CG$3-1))), 0)))</f>
        <v/>
      </c>
      <c r="CH16" s="54" t="str">
        <f>IF(CH$3="","",IF(OR('Step 2_Revenue2'!$H38&gt;CH$3,'Step 2_Revenue2'!$H38=""),0,IF('Step 2_Revenue2'!$I38+ 'Step 2_Revenue2'!$H38 - 1&gt;=CH$3,('Step 2_Revenue2'!$D38*((1-'Step 2_Revenue2'!$F38)^(CH$3-'Step 2_Revenue2'!$H38))*'Step 2_Revenue2'!$E38*((1+'Step 2_Revenue2'!$G38)^(CH$3-1))), 0)))</f>
        <v/>
      </c>
      <c r="CI16" s="54" t="str">
        <f>IF(CI$3="","",IF(OR('Step 2_Revenue2'!$H38&gt;CI$3,'Step 2_Revenue2'!$H38=""),0,IF('Step 2_Revenue2'!$I38+ 'Step 2_Revenue2'!$H38 - 1&gt;=CI$3,('Step 2_Revenue2'!$D38*((1-'Step 2_Revenue2'!$F38)^(CI$3-'Step 2_Revenue2'!$H38))*'Step 2_Revenue2'!$E38*((1+'Step 2_Revenue2'!$G38)^(CI$3-1))), 0)))</f>
        <v/>
      </c>
      <c r="CJ16" s="54" t="str">
        <f>IF(CJ$3="","",IF(OR('Step 2_Revenue2'!$H38&gt;CJ$3,'Step 2_Revenue2'!$H38=""),0,IF('Step 2_Revenue2'!$I38+ 'Step 2_Revenue2'!$H38 - 1&gt;=CJ$3,('Step 2_Revenue2'!$D38*((1-'Step 2_Revenue2'!$F38)^(CJ$3-'Step 2_Revenue2'!$H38))*'Step 2_Revenue2'!$E38*((1+'Step 2_Revenue2'!$G38)^(CJ$3-1))), 0)))</f>
        <v/>
      </c>
      <c r="CK16" s="54" t="str">
        <f>IF(CK$3="","",IF(OR('Step 2_Revenue2'!$H38&gt;CK$3,'Step 2_Revenue2'!$H38=""),0,IF('Step 2_Revenue2'!$I38+ 'Step 2_Revenue2'!$H38 - 1&gt;=CK$3,('Step 2_Revenue2'!$D38*((1-'Step 2_Revenue2'!$F38)^(CK$3-'Step 2_Revenue2'!$H38))*'Step 2_Revenue2'!$E38*((1+'Step 2_Revenue2'!$G38)^(CK$3-1))), 0)))</f>
        <v/>
      </c>
      <c r="CL16" s="54" t="str">
        <f>IF(CL$3="","",IF(OR('Step 2_Revenue2'!$H38&gt;CL$3,'Step 2_Revenue2'!$H38=""),0,IF('Step 2_Revenue2'!$I38+ 'Step 2_Revenue2'!$H38 - 1&gt;=CL$3,('Step 2_Revenue2'!$D38*((1-'Step 2_Revenue2'!$F38)^(CL$3-'Step 2_Revenue2'!$H38))*'Step 2_Revenue2'!$E38*((1+'Step 2_Revenue2'!$G38)^(CL$3-1))), 0)))</f>
        <v/>
      </c>
      <c r="CM16" s="54" t="str">
        <f>IF(CM$3="","",IF(OR('Step 2_Revenue2'!$H38&gt;CM$3,'Step 2_Revenue2'!$H38=""),0,IF('Step 2_Revenue2'!$I38+ 'Step 2_Revenue2'!$H38 - 1&gt;=CM$3,('Step 2_Revenue2'!$D38*((1-'Step 2_Revenue2'!$F38)^(CM$3-'Step 2_Revenue2'!$H38))*'Step 2_Revenue2'!$E38*((1+'Step 2_Revenue2'!$G38)^(CM$3-1))), 0)))</f>
        <v/>
      </c>
      <c r="CN16" s="54" t="str">
        <f>IF(CN$3="","",IF(OR('Step 2_Revenue2'!$H38&gt;CN$3,'Step 2_Revenue2'!$H38=""),0,IF('Step 2_Revenue2'!$I38+ 'Step 2_Revenue2'!$H38 - 1&gt;=CN$3,('Step 2_Revenue2'!$D38*((1-'Step 2_Revenue2'!$F38)^(CN$3-'Step 2_Revenue2'!$H38))*'Step 2_Revenue2'!$E38*((1+'Step 2_Revenue2'!$G38)^(CN$3-1))), 0)))</f>
        <v/>
      </c>
      <c r="CO16" s="54" t="str">
        <f>IF(CO$3="","",IF(OR('Step 2_Revenue2'!$H38&gt;CO$3,'Step 2_Revenue2'!$H38=""),0,IF('Step 2_Revenue2'!$I38+ 'Step 2_Revenue2'!$H38 - 1&gt;=CO$3,('Step 2_Revenue2'!$D38*((1-'Step 2_Revenue2'!$F38)^(CO$3-'Step 2_Revenue2'!$H38))*'Step 2_Revenue2'!$E38*((1+'Step 2_Revenue2'!$G38)^(CO$3-1))), 0)))</f>
        <v/>
      </c>
      <c r="CP16" s="54" t="str">
        <f>IF(CP$3="","",IF(OR('Step 2_Revenue2'!$H38&gt;CP$3,'Step 2_Revenue2'!$H38=""),0,IF('Step 2_Revenue2'!$I38+ 'Step 2_Revenue2'!$H38 - 1&gt;=CP$3,('Step 2_Revenue2'!$D38*((1-'Step 2_Revenue2'!$F38)^(CP$3-'Step 2_Revenue2'!$H38))*'Step 2_Revenue2'!$E38*((1+'Step 2_Revenue2'!$G38)^(CP$3-1))), 0)))</f>
        <v/>
      </c>
      <c r="CQ16" s="54" t="str">
        <f>IF(CQ$3="","",IF(OR('Step 2_Revenue2'!$H38&gt;CQ$3,'Step 2_Revenue2'!$H38=""),0,IF('Step 2_Revenue2'!$I38+ 'Step 2_Revenue2'!$H38 - 1&gt;=CQ$3,('Step 2_Revenue2'!$D38*((1-'Step 2_Revenue2'!$F38)^(CQ$3-'Step 2_Revenue2'!$H38))*'Step 2_Revenue2'!$E38*((1+'Step 2_Revenue2'!$G38)^(CQ$3-1))), 0)))</f>
        <v/>
      </c>
      <c r="CR16" s="54" t="str">
        <f>IF(CR$3="","",IF(OR('Step 2_Revenue2'!$H38&gt;CR$3,'Step 2_Revenue2'!$H38=""),0,IF('Step 2_Revenue2'!$I38+ 'Step 2_Revenue2'!$H38 - 1&gt;=CR$3,('Step 2_Revenue2'!$D38*((1-'Step 2_Revenue2'!$F38)^(CR$3-'Step 2_Revenue2'!$H38))*'Step 2_Revenue2'!$E38*((1+'Step 2_Revenue2'!$G38)^(CR$3-1))), 0)))</f>
        <v/>
      </c>
      <c r="CS16" s="54" t="str">
        <f>IF(CS$3="","",IF(OR('Step 2_Revenue2'!$H38&gt;CS$3,'Step 2_Revenue2'!$H38=""),0,IF('Step 2_Revenue2'!$I38+ 'Step 2_Revenue2'!$H38 - 1&gt;=CS$3,('Step 2_Revenue2'!$D38*((1-'Step 2_Revenue2'!$F38)^(CS$3-'Step 2_Revenue2'!$H38))*'Step 2_Revenue2'!$E38*((1+'Step 2_Revenue2'!$G38)^(CS$3-1))), 0)))</f>
        <v/>
      </c>
      <c r="CT16" s="54" t="str">
        <f>IF(CT$3="","",IF(OR('Step 2_Revenue2'!$H38&gt;CT$3,'Step 2_Revenue2'!$H38=""),0,IF('Step 2_Revenue2'!$I38+ 'Step 2_Revenue2'!$H38 - 1&gt;=CT$3,('Step 2_Revenue2'!$D38*((1-'Step 2_Revenue2'!$F38)^(CT$3-'Step 2_Revenue2'!$H38))*'Step 2_Revenue2'!$E38*((1+'Step 2_Revenue2'!$G38)^(CT$3-1))), 0)))</f>
        <v/>
      </c>
      <c r="CU16" s="54" t="str">
        <f>IF(CU$3="","",IF(OR('Step 2_Revenue2'!$H38&gt;CU$3,'Step 2_Revenue2'!$H38=""),0,IF('Step 2_Revenue2'!$I38+ 'Step 2_Revenue2'!$H38 - 1&gt;=CU$3,('Step 2_Revenue2'!$D38*((1-'Step 2_Revenue2'!$F38)^(CU$3-'Step 2_Revenue2'!$H38))*'Step 2_Revenue2'!$E38*((1+'Step 2_Revenue2'!$G38)^(CU$3-1))), 0)))</f>
        <v/>
      </c>
      <c r="CV16" s="54" t="str">
        <f>IF(CV$3="","",IF(OR('Step 2_Revenue2'!$H38&gt;CV$3,'Step 2_Revenue2'!$H38=""),0,IF('Step 2_Revenue2'!$I38+ 'Step 2_Revenue2'!$H38 - 1&gt;=CV$3,('Step 2_Revenue2'!$D38*((1-'Step 2_Revenue2'!$F38)^(CV$3-'Step 2_Revenue2'!$H38))*'Step 2_Revenue2'!$E38*((1+'Step 2_Revenue2'!$G38)^(CV$3-1))), 0)))</f>
        <v/>
      </c>
      <c r="CW16" s="54" t="str">
        <f>IF(CW$3="","",IF(OR('Step 2_Revenue2'!$H38&gt;CW$3,'Step 2_Revenue2'!$H38=""),0,IF('Step 2_Revenue2'!$I38+ 'Step 2_Revenue2'!$H38 - 1&gt;=CW$3,('Step 2_Revenue2'!$D38*((1-'Step 2_Revenue2'!$F38)^(CW$3-'Step 2_Revenue2'!$H38))*'Step 2_Revenue2'!$E38*((1+'Step 2_Revenue2'!$G38)^(CW$3-1))), 0)))</f>
        <v/>
      </c>
      <c r="CX16" s="54" t="str">
        <f>IF(CX$3="","",IF(OR('Step 2_Revenue2'!$H38&gt;CX$3,'Step 2_Revenue2'!$H38=""),0,IF('Step 2_Revenue2'!$I38+ 'Step 2_Revenue2'!$H38 - 1&gt;=CX$3,('Step 2_Revenue2'!$D38*((1-'Step 2_Revenue2'!$F38)^(CX$3-'Step 2_Revenue2'!$H38))*'Step 2_Revenue2'!$E38*((1+'Step 2_Revenue2'!$G38)^(CX$3-1))), 0)))</f>
        <v/>
      </c>
      <c r="CY16" s="54" t="str">
        <f>IF(CY$3="","",IF(OR('Step 2_Revenue2'!$H38&gt;CY$3,'Step 2_Revenue2'!$H38=""),0,IF('Step 2_Revenue2'!$I38+ 'Step 2_Revenue2'!$H38 - 1&gt;=CY$3,('Step 2_Revenue2'!$D38*((1-'Step 2_Revenue2'!$F38)^(CY$3-'Step 2_Revenue2'!$H38))*'Step 2_Revenue2'!$E38*((1+'Step 2_Revenue2'!$G38)^(CY$3-1))), 0)))</f>
        <v/>
      </c>
      <c r="CZ16" s="54" t="str">
        <f>IF(CZ$3="","",IF(OR('Step 2_Revenue2'!$H38&gt;CZ$3,'Step 2_Revenue2'!$H38=""),0,IF('Step 2_Revenue2'!$I38+ 'Step 2_Revenue2'!$H38 - 1&gt;=CZ$3,('Step 2_Revenue2'!$D38*((1-'Step 2_Revenue2'!$F38)^(CZ$3-'Step 2_Revenue2'!$H38))*'Step 2_Revenue2'!$E38*((1+'Step 2_Revenue2'!$G38)^(CZ$3-1))), 0)))</f>
        <v/>
      </c>
      <c r="DA16" s="54" t="str">
        <f>IF(DA$3="","",IF(OR('Step 2_Revenue2'!$H38&gt;DA$3,'Step 2_Revenue2'!$H38=""),0,IF('Step 2_Revenue2'!$I38+ 'Step 2_Revenue2'!$H38 - 1&gt;=DA$3,('Step 2_Revenue2'!$D38*((1-'Step 2_Revenue2'!$F38)^(DA$3-'Step 2_Revenue2'!$H38))*'Step 2_Revenue2'!$E38*((1+'Step 2_Revenue2'!$G38)^(DA$3-1))), 0)))</f>
        <v/>
      </c>
      <c r="DB16" s="54" t="str">
        <f>IF(DB$3="","",IF(OR('Step 2_Revenue2'!$H38&gt;DB$3,'Step 2_Revenue2'!$H38=""),0,IF('Step 2_Revenue2'!$I38+ 'Step 2_Revenue2'!$H38 - 1&gt;=DB$3,('Step 2_Revenue2'!$D38*((1-'Step 2_Revenue2'!$F38)^(DB$3-'Step 2_Revenue2'!$H38))*'Step 2_Revenue2'!$E38*((1+'Step 2_Revenue2'!$G38)^(DB$3-1))), 0)))</f>
        <v/>
      </c>
      <c r="DC16" s="7"/>
    </row>
    <row r="17" spans="1:107" s="6" customFormat="1" x14ac:dyDescent="0.25">
      <c r="A17" s="7">
        <f t="shared" si="0"/>
        <v>0</v>
      </c>
      <c r="B17" s="14" t="str">
        <f>IF('Step 2_Revenue2'!C39&gt;0,'Step 2_Revenue2'!B39,"")</f>
        <v/>
      </c>
      <c r="C17" s="14"/>
      <c r="D17" s="14" t="str">
        <f>IF('Step 2_Revenue2'!D39&gt;0,IF('Step 2_Revenue2'!H39+'Step 2_Revenue2'!I39&gt;'Step 1_Expenditure2'!$C$20,'Step 1_Expenditure2'!$C$20,'Step 2_Revenue2'!H39+'Step 2_Revenue2'!I39),"")</f>
        <v/>
      </c>
      <c r="E17" s="14" t="str">
        <f>IF('Step 2_Revenue2'!D39&gt;0,'Step 2_Revenue2'!C39,"")</f>
        <v/>
      </c>
      <c r="F17" s="54">
        <f>IF(F$3="","",IF(OR('Step 2_Revenue2'!$H39&gt;F$3,'Step 2_Revenue2'!$H39=""),0,IF('Step 2_Revenue2'!$I39+ 'Step 2_Revenue2'!$H39 - 1&gt;=F$3, ('Step 2_Revenue2'!$D39*((1-'Step 2_Revenue2'!$F39)^(F$3-'Step 2_Revenue2'!$H39))*'Step 2_Revenue2'!$E39*((1+'Step 2_Revenue2'!$G39)^(F$3))), 0)))</f>
        <v>0</v>
      </c>
      <c r="G17" s="54">
        <f>IF(G$3="","",IF(OR('Step 2_Revenue2'!$H39&gt;G$3,'Step 2_Revenue2'!$H39=""),0,IF('Step 2_Revenue2'!$I39+ 'Step 2_Revenue2'!$H39 - 1&gt;=G$3,('Step 2_Revenue2'!$D39*((1-'Step 2_Revenue2'!$F39)^(G$3-'Step 2_Revenue2'!$H39))*'Step 2_Revenue2'!$E39*((1+'Step 2_Revenue2'!$G39)^(G$3-1))), 0)))</f>
        <v>0</v>
      </c>
      <c r="H17" s="54">
        <f>IF(H$3="","",IF(OR('Step 2_Revenue2'!$H39&gt;H$3,'Step 2_Revenue2'!$H39=""),0,IF('Step 2_Revenue2'!$I39+ 'Step 2_Revenue2'!$H39 - 1&gt;=H$3,('Step 2_Revenue2'!$D39*((1-'Step 2_Revenue2'!$F39)^(H$3-'Step 2_Revenue2'!$H39))*'Step 2_Revenue2'!$E39*((1+'Step 2_Revenue2'!$G39)^(H$3-1))), 0)))</f>
        <v>0</v>
      </c>
      <c r="I17" s="54">
        <f>IF(I$3="","",IF(OR('Step 2_Revenue2'!$H39&gt;I$3,'Step 2_Revenue2'!$H39=""),0,IF('Step 2_Revenue2'!$I39+ 'Step 2_Revenue2'!$H39 - 1&gt;=I$3,('Step 2_Revenue2'!$D39*((1-'Step 2_Revenue2'!$F39)^(I$3-'Step 2_Revenue2'!$H39))*'Step 2_Revenue2'!$E39*((1+'Step 2_Revenue2'!$G39)^(I$3-1))), 0)))</f>
        <v>0</v>
      </c>
      <c r="J17" s="54">
        <f>IF(J$3="","",IF(OR('Step 2_Revenue2'!$H39&gt;J$3,'Step 2_Revenue2'!$H39=""),0,IF('Step 2_Revenue2'!$I39+ 'Step 2_Revenue2'!$H39 - 1&gt;=J$3,('Step 2_Revenue2'!$D39*((1-'Step 2_Revenue2'!$F39)^(J$3-'Step 2_Revenue2'!$H39))*'Step 2_Revenue2'!$E39*((1+'Step 2_Revenue2'!$G39)^(J$3-1))), 0)))</f>
        <v>0</v>
      </c>
      <c r="K17" s="54">
        <f>IF(K$3="","",IF(OR('Step 2_Revenue2'!$H39&gt;K$3,'Step 2_Revenue2'!$H39=""),0,IF('Step 2_Revenue2'!$I39+ 'Step 2_Revenue2'!$H39 - 1&gt;=K$3,('Step 2_Revenue2'!$D39*((1-'Step 2_Revenue2'!$F39)^(K$3-'Step 2_Revenue2'!$H39))*'Step 2_Revenue2'!$E39*((1+'Step 2_Revenue2'!$G39)^(K$3-1))), 0)))</f>
        <v>0</v>
      </c>
      <c r="L17" s="54">
        <f>IF(L$3="","",IF(OR('Step 2_Revenue2'!$H39&gt;L$3,'Step 2_Revenue2'!$H39=""),0,IF('Step 2_Revenue2'!$I39+ 'Step 2_Revenue2'!$H39 - 1&gt;=L$3,('Step 2_Revenue2'!$D39*((1-'Step 2_Revenue2'!$F39)^(L$3-'Step 2_Revenue2'!$H39))*'Step 2_Revenue2'!$E39*((1+'Step 2_Revenue2'!$G39)^(L$3-1))), 0)))</f>
        <v>0</v>
      </c>
      <c r="M17" s="54">
        <f>IF(M$3="","",IF(OR('Step 2_Revenue2'!$H39&gt;M$3,'Step 2_Revenue2'!$H39=""),0,IF('Step 2_Revenue2'!$I39+ 'Step 2_Revenue2'!$H39 - 1&gt;=M$3,('Step 2_Revenue2'!$D39*((1-'Step 2_Revenue2'!$F39)^(M$3-'Step 2_Revenue2'!$H39))*'Step 2_Revenue2'!$E39*((1+'Step 2_Revenue2'!$G39)^(M$3-1))), 0)))</f>
        <v>0</v>
      </c>
      <c r="N17" s="54">
        <f>IF(N$3="","",IF(OR('Step 2_Revenue2'!$H39&gt;N$3,'Step 2_Revenue2'!$H39=""),0,IF('Step 2_Revenue2'!$I39+ 'Step 2_Revenue2'!$H39 - 1&gt;=N$3,('Step 2_Revenue2'!$D39*((1-'Step 2_Revenue2'!$F39)^(N$3-'Step 2_Revenue2'!$H39))*'Step 2_Revenue2'!$E39*((1+'Step 2_Revenue2'!$G39)^(N$3-1))), 0)))</f>
        <v>0</v>
      </c>
      <c r="O17" s="54">
        <f>IF(O$3="","",IF(OR('Step 2_Revenue2'!$H39&gt;O$3,'Step 2_Revenue2'!$H39=""),0,IF('Step 2_Revenue2'!$I39+ 'Step 2_Revenue2'!$H39 - 1&gt;=O$3,('Step 2_Revenue2'!$D39*((1-'Step 2_Revenue2'!$F39)^(O$3-'Step 2_Revenue2'!$H39))*'Step 2_Revenue2'!$E39*((1+'Step 2_Revenue2'!$G39)^(O$3-1))), 0)))</f>
        <v>0</v>
      </c>
      <c r="P17" s="54">
        <f>IF(P$3="","",IF(OR('Step 2_Revenue2'!$H39&gt;P$3,'Step 2_Revenue2'!$H39=""),0,IF('Step 2_Revenue2'!$I39+ 'Step 2_Revenue2'!$H39 - 1&gt;=P$3,('Step 2_Revenue2'!$D39*((1-'Step 2_Revenue2'!$F39)^(P$3-'Step 2_Revenue2'!$H39))*'Step 2_Revenue2'!$E39*((1+'Step 2_Revenue2'!$G39)^(P$3-1))), 0)))</f>
        <v>0</v>
      </c>
      <c r="Q17" s="54">
        <f>IF(Q$3="","",IF(OR('Step 2_Revenue2'!$H39&gt;Q$3,'Step 2_Revenue2'!$H39=""),0,IF('Step 2_Revenue2'!$I39+ 'Step 2_Revenue2'!$H39 - 1&gt;=Q$3,('Step 2_Revenue2'!$D39*((1-'Step 2_Revenue2'!$F39)^(Q$3-'Step 2_Revenue2'!$H39))*'Step 2_Revenue2'!$E39*((1+'Step 2_Revenue2'!$G39)^(Q$3-1))), 0)))</f>
        <v>0</v>
      </c>
      <c r="R17" s="54">
        <f>IF(R$3="","",IF(OR('Step 2_Revenue2'!$H39&gt;R$3,'Step 2_Revenue2'!$H39=""),0,IF('Step 2_Revenue2'!$I39+ 'Step 2_Revenue2'!$H39 - 1&gt;=R$3,('Step 2_Revenue2'!$D39*((1-'Step 2_Revenue2'!$F39)^(R$3-'Step 2_Revenue2'!$H39))*'Step 2_Revenue2'!$E39*((1+'Step 2_Revenue2'!$G39)^(R$3-1))), 0)))</f>
        <v>0</v>
      </c>
      <c r="S17" s="54">
        <f>IF(S$3="","",IF(OR('Step 2_Revenue2'!$H39&gt;S$3,'Step 2_Revenue2'!$H39=""),0,IF('Step 2_Revenue2'!$I39+ 'Step 2_Revenue2'!$H39 - 1&gt;=S$3,('Step 2_Revenue2'!$D39*((1-'Step 2_Revenue2'!$F39)^(S$3-'Step 2_Revenue2'!$H39))*'Step 2_Revenue2'!$E39*((1+'Step 2_Revenue2'!$G39)^(S$3-1))), 0)))</f>
        <v>0</v>
      </c>
      <c r="T17" s="54">
        <f>IF(T$3="","",IF(OR('Step 2_Revenue2'!$H39&gt;T$3,'Step 2_Revenue2'!$H39=""),0,IF('Step 2_Revenue2'!$I39+ 'Step 2_Revenue2'!$H39 - 1&gt;=T$3,('Step 2_Revenue2'!$D39*((1-'Step 2_Revenue2'!$F39)^(T$3-'Step 2_Revenue2'!$H39))*'Step 2_Revenue2'!$E39*((1+'Step 2_Revenue2'!$G39)^(T$3-1))), 0)))</f>
        <v>0</v>
      </c>
      <c r="U17" s="54">
        <f>IF(U$3="","",IF(OR('Step 2_Revenue2'!$H39&gt;U$3,'Step 2_Revenue2'!$H39=""),0,IF('Step 2_Revenue2'!$I39+ 'Step 2_Revenue2'!$H39 - 1&gt;=U$3,('Step 2_Revenue2'!$D39*((1-'Step 2_Revenue2'!$F39)^(U$3-'Step 2_Revenue2'!$H39))*'Step 2_Revenue2'!$E39*((1+'Step 2_Revenue2'!$G39)^(U$3-1))), 0)))</f>
        <v>0</v>
      </c>
      <c r="V17" s="54">
        <f>IF(V$3="","",IF(OR('Step 2_Revenue2'!$H39&gt;V$3,'Step 2_Revenue2'!$H39=""),0,IF('Step 2_Revenue2'!$I39+ 'Step 2_Revenue2'!$H39 - 1&gt;=V$3,('Step 2_Revenue2'!$D39*((1-'Step 2_Revenue2'!$F39)^(V$3-'Step 2_Revenue2'!$H39))*'Step 2_Revenue2'!$E39*((1+'Step 2_Revenue2'!$G39)^(V$3-1))), 0)))</f>
        <v>0</v>
      </c>
      <c r="W17" s="54">
        <f>IF(W$3="","",IF(OR('Step 2_Revenue2'!$H39&gt;W$3,'Step 2_Revenue2'!$H39=""),0,IF('Step 2_Revenue2'!$I39+ 'Step 2_Revenue2'!$H39 - 1&gt;=W$3,('Step 2_Revenue2'!$D39*((1-'Step 2_Revenue2'!$F39)^(W$3-'Step 2_Revenue2'!$H39))*'Step 2_Revenue2'!$E39*((1+'Step 2_Revenue2'!$G39)^(W$3-1))), 0)))</f>
        <v>0</v>
      </c>
      <c r="X17" s="54">
        <f>IF(X$3="","",IF(OR('Step 2_Revenue2'!$H39&gt;X$3,'Step 2_Revenue2'!$H39=""),0,IF('Step 2_Revenue2'!$I39+ 'Step 2_Revenue2'!$H39 - 1&gt;=X$3,('Step 2_Revenue2'!$D39*((1-'Step 2_Revenue2'!$F39)^(X$3-'Step 2_Revenue2'!$H39))*'Step 2_Revenue2'!$E39*((1+'Step 2_Revenue2'!$G39)^(X$3-1))), 0)))</f>
        <v>0</v>
      </c>
      <c r="Y17" s="54">
        <f>IF(Y$3="","",IF(OR('Step 2_Revenue2'!$H39&gt;Y$3,'Step 2_Revenue2'!$H39=""),0,IF('Step 2_Revenue2'!$I39+ 'Step 2_Revenue2'!$H39 - 1&gt;=Y$3,('Step 2_Revenue2'!$D39*((1-'Step 2_Revenue2'!$F39)^(Y$3-'Step 2_Revenue2'!$H39))*'Step 2_Revenue2'!$E39*((1+'Step 2_Revenue2'!$G39)^(Y$3-1))), 0)))</f>
        <v>0</v>
      </c>
      <c r="Z17" s="54">
        <f>IF(Z$3="","",IF(OR('Step 2_Revenue2'!$H39&gt;Z$3,'Step 2_Revenue2'!$H39=""),0,IF('Step 2_Revenue2'!$I39+ 'Step 2_Revenue2'!$H39 - 1&gt;=Z$3,('Step 2_Revenue2'!$D39*((1-'Step 2_Revenue2'!$F39)^(Z$3-'Step 2_Revenue2'!$H39))*'Step 2_Revenue2'!$E39*((1+'Step 2_Revenue2'!$G39)^(Z$3-1))), 0)))</f>
        <v>0</v>
      </c>
      <c r="AA17" s="54" t="str">
        <f>IF(AA$3="","",IF(OR('Step 2_Revenue2'!$H39&gt;AA$3,'Step 2_Revenue2'!$H39=""),0,IF('Step 2_Revenue2'!$I39+ 'Step 2_Revenue2'!$H39 - 1&gt;=AA$3,('Step 2_Revenue2'!$D39*((1-'Step 2_Revenue2'!$F39)^(AA$3-'Step 2_Revenue2'!$H39))*'Step 2_Revenue2'!$E39*((1+'Step 2_Revenue2'!$G39)^(AA$3-1))), 0)))</f>
        <v/>
      </c>
      <c r="AB17" s="54" t="str">
        <f>IF(AB$3="","",IF(OR('Step 2_Revenue2'!$H39&gt;AB$3,'Step 2_Revenue2'!$H39=""),0,IF('Step 2_Revenue2'!$I39+ 'Step 2_Revenue2'!$H39 - 1&gt;=AB$3,('Step 2_Revenue2'!$D39*((1-'Step 2_Revenue2'!$F39)^(AB$3-'Step 2_Revenue2'!$H39))*'Step 2_Revenue2'!$E39*((1+'Step 2_Revenue2'!$G39)^(AB$3-1))), 0)))</f>
        <v/>
      </c>
      <c r="AC17" s="54" t="str">
        <f>IF(AC$3="","",IF(OR('Step 2_Revenue2'!$H39&gt;AC$3,'Step 2_Revenue2'!$H39=""),0,IF('Step 2_Revenue2'!$I39+ 'Step 2_Revenue2'!$H39 - 1&gt;=AC$3,('Step 2_Revenue2'!$D39*((1-'Step 2_Revenue2'!$F39)^(AC$3-'Step 2_Revenue2'!$H39))*'Step 2_Revenue2'!$E39*((1+'Step 2_Revenue2'!$G39)^(AC$3-1))), 0)))</f>
        <v/>
      </c>
      <c r="AD17" s="54" t="str">
        <f>IF(AD$3="","",IF(OR('Step 2_Revenue2'!$H39&gt;AD$3,'Step 2_Revenue2'!$H39=""),0,IF('Step 2_Revenue2'!$I39+ 'Step 2_Revenue2'!$H39 - 1&gt;=AD$3,('Step 2_Revenue2'!$D39*((1-'Step 2_Revenue2'!$F39)^(AD$3-'Step 2_Revenue2'!$H39))*'Step 2_Revenue2'!$E39*((1+'Step 2_Revenue2'!$G39)^(AD$3-1))), 0)))</f>
        <v/>
      </c>
      <c r="AE17" s="54" t="str">
        <f>IF(AE$3="","",IF(OR('Step 2_Revenue2'!$H39&gt;AE$3,'Step 2_Revenue2'!$H39=""),0,IF('Step 2_Revenue2'!$I39+ 'Step 2_Revenue2'!$H39 - 1&gt;=AE$3,('Step 2_Revenue2'!$D39*((1-'Step 2_Revenue2'!$F39)^(AE$3-'Step 2_Revenue2'!$H39))*'Step 2_Revenue2'!$E39*((1+'Step 2_Revenue2'!$G39)^(AE$3-1))), 0)))</f>
        <v/>
      </c>
      <c r="AF17" s="54" t="str">
        <f>IF(AF$3="","",IF(OR('Step 2_Revenue2'!$H39&gt;AF$3,'Step 2_Revenue2'!$H39=""),0,IF('Step 2_Revenue2'!$I39+ 'Step 2_Revenue2'!$H39 - 1&gt;=AF$3,('Step 2_Revenue2'!$D39*((1-'Step 2_Revenue2'!$F39)^(AF$3-'Step 2_Revenue2'!$H39))*'Step 2_Revenue2'!$E39*((1+'Step 2_Revenue2'!$G39)^(AF$3-1))), 0)))</f>
        <v/>
      </c>
      <c r="AG17" s="54" t="str">
        <f>IF(AG$3="","",IF(OR('Step 2_Revenue2'!$H39&gt;AG$3,'Step 2_Revenue2'!$H39=""),0,IF('Step 2_Revenue2'!$I39+ 'Step 2_Revenue2'!$H39 - 1&gt;=AG$3,('Step 2_Revenue2'!$D39*((1-'Step 2_Revenue2'!$F39)^(AG$3-'Step 2_Revenue2'!$H39))*'Step 2_Revenue2'!$E39*((1+'Step 2_Revenue2'!$G39)^(AG$3-1))), 0)))</f>
        <v/>
      </c>
      <c r="AH17" s="54" t="str">
        <f>IF(AH$3="","",IF(OR('Step 2_Revenue2'!$H39&gt;AH$3,'Step 2_Revenue2'!$H39=""),0,IF('Step 2_Revenue2'!$I39+ 'Step 2_Revenue2'!$H39 - 1&gt;=AH$3,('Step 2_Revenue2'!$D39*((1-'Step 2_Revenue2'!$F39)^(AH$3-'Step 2_Revenue2'!$H39))*'Step 2_Revenue2'!$E39*((1+'Step 2_Revenue2'!$G39)^(AH$3-1))), 0)))</f>
        <v/>
      </c>
      <c r="AI17" s="54" t="str">
        <f>IF(AI$3="","",IF(OR('Step 2_Revenue2'!$H39&gt;AI$3,'Step 2_Revenue2'!$H39=""),0,IF('Step 2_Revenue2'!$I39+ 'Step 2_Revenue2'!$H39 - 1&gt;=AI$3,('Step 2_Revenue2'!$D39*((1-'Step 2_Revenue2'!$F39)^(AI$3-'Step 2_Revenue2'!$H39))*'Step 2_Revenue2'!$E39*((1+'Step 2_Revenue2'!$G39)^(AI$3-1))), 0)))</f>
        <v/>
      </c>
      <c r="AJ17" s="54" t="str">
        <f>IF(AJ$3="","",IF(OR('Step 2_Revenue2'!$H39&gt;AJ$3,'Step 2_Revenue2'!$H39=""),0,IF('Step 2_Revenue2'!$I39+ 'Step 2_Revenue2'!$H39 - 1&gt;=AJ$3,('Step 2_Revenue2'!$D39*((1-'Step 2_Revenue2'!$F39)^(AJ$3-'Step 2_Revenue2'!$H39))*'Step 2_Revenue2'!$E39*((1+'Step 2_Revenue2'!$G39)^(AJ$3-1))), 0)))</f>
        <v/>
      </c>
      <c r="AK17" s="54" t="str">
        <f>IF(AK$3="","",IF(OR('Step 2_Revenue2'!$H39&gt;AK$3,'Step 2_Revenue2'!$H39=""),0,IF('Step 2_Revenue2'!$I39+ 'Step 2_Revenue2'!$H39 - 1&gt;=AK$3,('Step 2_Revenue2'!$D39*((1-'Step 2_Revenue2'!$F39)^(AK$3-'Step 2_Revenue2'!$H39))*'Step 2_Revenue2'!$E39*((1+'Step 2_Revenue2'!$G39)^(AK$3-1))), 0)))</f>
        <v/>
      </c>
      <c r="AL17" s="54" t="str">
        <f>IF(AL$3="","",IF(OR('Step 2_Revenue2'!$H39&gt;AL$3,'Step 2_Revenue2'!$H39=""),0,IF('Step 2_Revenue2'!$I39+ 'Step 2_Revenue2'!$H39 - 1&gt;=AL$3,('Step 2_Revenue2'!$D39*((1-'Step 2_Revenue2'!$F39)^(AL$3-'Step 2_Revenue2'!$H39))*'Step 2_Revenue2'!$E39*((1+'Step 2_Revenue2'!$G39)^(AL$3-1))), 0)))</f>
        <v/>
      </c>
      <c r="AM17" s="54" t="str">
        <f>IF(AM$3="","",IF(OR('Step 2_Revenue2'!$H39&gt;AM$3,'Step 2_Revenue2'!$H39=""),0,IF('Step 2_Revenue2'!$I39+ 'Step 2_Revenue2'!$H39 - 1&gt;=AM$3,('Step 2_Revenue2'!$D39*((1-'Step 2_Revenue2'!$F39)^(AM$3-'Step 2_Revenue2'!$H39))*'Step 2_Revenue2'!$E39*((1+'Step 2_Revenue2'!$G39)^(AM$3-1))), 0)))</f>
        <v/>
      </c>
      <c r="AN17" s="54" t="str">
        <f>IF(AN$3="","",IF(OR('Step 2_Revenue2'!$H39&gt;AN$3,'Step 2_Revenue2'!$H39=""),0,IF('Step 2_Revenue2'!$I39+ 'Step 2_Revenue2'!$H39 - 1&gt;=AN$3,('Step 2_Revenue2'!$D39*((1-'Step 2_Revenue2'!$F39)^(AN$3-'Step 2_Revenue2'!$H39))*'Step 2_Revenue2'!$E39*((1+'Step 2_Revenue2'!$G39)^(AN$3-1))), 0)))</f>
        <v/>
      </c>
      <c r="AO17" s="54" t="str">
        <f>IF(AO$3="","",IF(OR('Step 2_Revenue2'!$H39&gt;AO$3,'Step 2_Revenue2'!$H39=""),0,IF('Step 2_Revenue2'!$I39+ 'Step 2_Revenue2'!$H39 - 1&gt;=AO$3,('Step 2_Revenue2'!$D39*((1-'Step 2_Revenue2'!$F39)^(AO$3-'Step 2_Revenue2'!$H39))*'Step 2_Revenue2'!$E39*((1+'Step 2_Revenue2'!$G39)^(AO$3-1))), 0)))</f>
        <v/>
      </c>
      <c r="AP17" s="54" t="str">
        <f>IF(AP$3="","",IF(OR('Step 2_Revenue2'!$H39&gt;AP$3,'Step 2_Revenue2'!$H39=""),0,IF('Step 2_Revenue2'!$I39+ 'Step 2_Revenue2'!$H39 - 1&gt;=AP$3,('Step 2_Revenue2'!$D39*((1-'Step 2_Revenue2'!$F39)^(AP$3-'Step 2_Revenue2'!$H39))*'Step 2_Revenue2'!$E39*((1+'Step 2_Revenue2'!$G39)^(AP$3-1))), 0)))</f>
        <v/>
      </c>
      <c r="AQ17" s="54" t="str">
        <f>IF(AQ$3="","",IF(OR('Step 2_Revenue2'!$H39&gt;AQ$3,'Step 2_Revenue2'!$H39=""),0,IF('Step 2_Revenue2'!$I39+ 'Step 2_Revenue2'!$H39 - 1&gt;=AQ$3,('Step 2_Revenue2'!$D39*((1-'Step 2_Revenue2'!$F39)^(AQ$3-'Step 2_Revenue2'!$H39))*'Step 2_Revenue2'!$E39*((1+'Step 2_Revenue2'!$G39)^(AQ$3-1))), 0)))</f>
        <v/>
      </c>
      <c r="AR17" s="54" t="str">
        <f>IF(AR$3="","",IF(OR('Step 2_Revenue2'!$H39&gt;AR$3,'Step 2_Revenue2'!$H39=""),0,IF('Step 2_Revenue2'!$I39+ 'Step 2_Revenue2'!$H39 - 1&gt;=AR$3,('Step 2_Revenue2'!$D39*((1-'Step 2_Revenue2'!$F39)^(AR$3-'Step 2_Revenue2'!$H39))*'Step 2_Revenue2'!$E39*((1+'Step 2_Revenue2'!$G39)^(AR$3-1))), 0)))</f>
        <v/>
      </c>
      <c r="AS17" s="54" t="str">
        <f>IF(AS$3="","",IF(OR('Step 2_Revenue2'!$H39&gt;AS$3,'Step 2_Revenue2'!$H39=""),0,IF('Step 2_Revenue2'!$I39+ 'Step 2_Revenue2'!$H39 - 1&gt;=AS$3,('Step 2_Revenue2'!$D39*((1-'Step 2_Revenue2'!$F39)^(AS$3-'Step 2_Revenue2'!$H39))*'Step 2_Revenue2'!$E39*((1+'Step 2_Revenue2'!$G39)^(AS$3-1))), 0)))</f>
        <v/>
      </c>
      <c r="AT17" s="54" t="str">
        <f>IF(AT$3="","",IF(OR('Step 2_Revenue2'!$H39&gt;AT$3,'Step 2_Revenue2'!$H39=""),0,IF('Step 2_Revenue2'!$I39+ 'Step 2_Revenue2'!$H39 - 1&gt;=AT$3,('Step 2_Revenue2'!$D39*((1-'Step 2_Revenue2'!$F39)^(AT$3-'Step 2_Revenue2'!$H39))*'Step 2_Revenue2'!$E39*((1+'Step 2_Revenue2'!$G39)^(AT$3-1))), 0)))</f>
        <v/>
      </c>
      <c r="AU17" s="54" t="str">
        <f>IF(AU$3="","",IF(OR('Step 2_Revenue2'!$H39&gt;AU$3,'Step 2_Revenue2'!$H39=""),0,IF('Step 2_Revenue2'!$I39+ 'Step 2_Revenue2'!$H39 - 1&gt;=AU$3,('Step 2_Revenue2'!$D39*((1-'Step 2_Revenue2'!$F39)^(AU$3-'Step 2_Revenue2'!$H39))*'Step 2_Revenue2'!$E39*((1+'Step 2_Revenue2'!$G39)^(AU$3-1))), 0)))</f>
        <v/>
      </c>
      <c r="AV17" s="54" t="str">
        <f>IF(AV$3="","",IF(OR('Step 2_Revenue2'!$H39&gt;AV$3,'Step 2_Revenue2'!$H39=""),0,IF('Step 2_Revenue2'!$I39+ 'Step 2_Revenue2'!$H39 - 1&gt;=AV$3,('Step 2_Revenue2'!$D39*((1-'Step 2_Revenue2'!$F39)^(AV$3-'Step 2_Revenue2'!$H39))*'Step 2_Revenue2'!$E39*((1+'Step 2_Revenue2'!$G39)^(AV$3-1))), 0)))</f>
        <v/>
      </c>
      <c r="AW17" s="54" t="str">
        <f>IF(AW$3="","",IF(OR('Step 2_Revenue2'!$H39&gt;AW$3,'Step 2_Revenue2'!$H39=""),0,IF('Step 2_Revenue2'!$I39+ 'Step 2_Revenue2'!$H39 - 1&gt;=AW$3,('Step 2_Revenue2'!$D39*((1-'Step 2_Revenue2'!$F39)^(AW$3-'Step 2_Revenue2'!$H39))*'Step 2_Revenue2'!$E39*((1+'Step 2_Revenue2'!$G39)^(AW$3-1))), 0)))</f>
        <v/>
      </c>
      <c r="AX17" s="54" t="str">
        <f>IF(AX$3="","",IF(OR('Step 2_Revenue2'!$H39&gt;AX$3,'Step 2_Revenue2'!$H39=""),0,IF('Step 2_Revenue2'!$I39+ 'Step 2_Revenue2'!$H39 - 1&gt;=AX$3,('Step 2_Revenue2'!$D39*((1-'Step 2_Revenue2'!$F39)^(AX$3-'Step 2_Revenue2'!$H39))*'Step 2_Revenue2'!$E39*((1+'Step 2_Revenue2'!$G39)^(AX$3-1))), 0)))</f>
        <v/>
      </c>
      <c r="AY17" s="54" t="str">
        <f>IF(AY$3="","",IF(OR('Step 2_Revenue2'!$H39&gt;AY$3,'Step 2_Revenue2'!$H39=""),0,IF('Step 2_Revenue2'!$I39+ 'Step 2_Revenue2'!$H39 - 1&gt;=AY$3,('Step 2_Revenue2'!$D39*((1-'Step 2_Revenue2'!$F39)^(AY$3-'Step 2_Revenue2'!$H39))*'Step 2_Revenue2'!$E39*((1+'Step 2_Revenue2'!$G39)^(AY$3-1))), 0)))</f>
        <v/>
      </c>
      <c r="AZ17" s="54" t="str">
        <f>IF(AZ$3="","",IF(OR('Step 2_Revenue2'!$H39&gt;AZ$3,'Step 2_Revenue2'!$H39=""),0,IF('Step 2_Revenue2'!$I39+ 'Step 2_Revenue2'!$H39 - 1&gt;=AZ$3,('Step 2_Revenue2'!$D39*((1-'Step 2_Revenue2'!$F39)^(AZ$3-'Step 2_Revenue2'!$H39))*'Step 2_Revenue2'!$E39*((1+'Step 2_Revenue2'!$G39)^(AZ$3-1))), 0)))</f>
        <v/>
      </c>
      <c r="BA17" s="54" t="str">
        <f>IF(BA$3="","",IF(OR('Step 2_Revenue2'!$H39&gt;BA$3,'Step 2_Revenue2'!$H39=""),0,IF('Step 2_Revenue2'!$I39+ 'Step 2_Revenue2'!$H39 - 1&gt;=BA$3,('Step 2_Revenue2'!$D39*((1-'Step 2_Revenue2'!$F39)^(BA$3-'Step 2_Revenue2'!$H39))*'Step 2_Revenue2'!$E39*((1+'Step 2_Revenue2'!$G39)^(BA$3-1))), 0)))</f>
        <v/>
      </c>
      <c r="BB17" s="54" t="str">
        <f>IF(BB$3="","",IF(OR('Step 2_Revenue2'!$H39&gt;BB$3,'Step 2_Revenue2'!$H39=""),0,IF('Step 2_Revenue2'!$I39+ 'Step 2_Revenue2'!$H39 - 1&gt;=BB$3,('Step 2_Revenue2'!$D39*((1-'Step 2_Revenue2'!$F39)^(BB$3-'Step 2_Revenue2'!$H39))*'Step 2_Revenue2'!$E39*((1+'Step 2_Revenue2'!$G39)^(BB$3-1))), 0)))</f>
        <v/>
      </c>
      <c r="BC17" s="54" t="str">
        <f>IF(BC$3="","",IF(OR('Step 2_Revenue2'!$H39&gt;BC$3,'Step 2_Revenue2'!$H39=""),0,IF('Step 2_Revenue2'!$I39+ 'Step 2_Revenue2'!$H39 - 1&gt;=BC$3,('Step 2_Revenue2'!$D39*((1-'Step 2_Revenue2'!$F39)^(BC$3-'Step 2_Revenue2'!$H39))*'Step 2_Revenue2'!$E39*((1+'Step 2_Revenue2'!$G39)^(BC$3-1))), 0)))</f>
        <v/>
      </c>
      <c r="BD17" s="54" t="str">
        <f>IF(BD$3="","",IF(OR('Step 2_Revenue2'!$H39&gt;BD$3,'Step 2_Revenue2'!$H39=""),0,IF('Step 2_Revenue2'!$I39+ 'Step 2_Revenue2'!$H39 - 1&gt;=BD$3,('Step 2_Revenue2'!$D39*((1-'Step 2_Revenue2'!$F39)^(BD$3-'Step 2_Revenue2'!$H39))*'Step 2_Revenue2'!$E39*((1+'Step 2_Revenue2'!$G39)^(BD$3-1))), 0)))</f>
        <v/>
      </c>
      <c r="BE17" s="54" t="str">
        <f>IF(BE$3="","",IF(OR('Step 2_Revenue2'!$H39&gt;BE$3,'Step 2_Revenue2'!$H39=""),0,IF('Step 2_Revenue2'!$I39+ 'Step 2_Revenue2'!$H39 - 1&gt;=BE$3,('Step 2_Revenue2'!$D39*((1-'Step 2_Revenue2'!$F39)^(BE$3-'Step 2_Revenue2'!$H39))*'Step 2_Revenue2'!$E39*((1+'Step 2_Revenue2'!$G39)^(BE$3-1))), 0)))</f>
        <v/>
      </c>
      <c r="BF17" s="54" t="str">
        <f>IF(BF$3="","",IF(OR('Step 2_Revenue2'!$H39&gt;BF$3,'Step 2_Revenue2'!$H39=""),0,IF('Step 2_Revenue2'!$I39+ 'Step 2_Revenue2'!$H39 - 1&gt;=BF$3,('Step 2_Revenue2'!$D39*((1-'Step 2_Revenue2'!$F39)^(BF$3-'Step 2_Revenue2'!$H39))*'Step 2_Revenue2'!$E39*((1+'Step 2_Revenue2'!$G39)^(BF$3-1))), 0)))</f>
        <v/>
      </c>
      <c r="BG17" s="54" t="str">
        <f>IF(BG$3="","",IF(OR('Step 2_Revenue2'!$H39&gt;BG$3,'Step 2_Revenue2'!$H39=""),0,IF('Step 2_Revenue2'!$I39+ 'Step 2_Revenue2'!$H39 - 1&gt;=BG$3,('Step 2_Revenue2'!$D39*((1-'Step 2_Revenue2'!$F39)^(BG$3-'Step 2_Revenue2'!$H39))*'Step 2_Revenue2'!$E39*((1+'Step 2_Revenue2'!$G39)^(BG$3-1))), 0)))</f>
        <v/>
      </c>
      <c r="BH17" s="54" t="str">
        <f>IF(BH$3="","",IF(OR('Step 2_Revenue2'!$H39&gt;BH$3,'Step 2_Revenue2'!$H39=""),0,IF('Step 2_Revenue2'!$I39+ 'Step 2_Revenue2'!$H39 - 1&gt;=BH$3,('Step 2_Revenue2'!$D39*((1-'Step 2_Revenue2'!$F39)^(BH$3-'Step 2_Revenue2'!$H39))*'Step 2_Revenue2'!$E39*((1+'Step 2_Revenue2'!$G39)^(BH$3-1))), 0)))</f>
        <v/>
      </c>
      <c r="BI17" s="54" t="str">
        <f>IF(BI$3="","",IF(OR('Step 2_Revenue2'!$H39&gt;BI$3,'Step 2_Revenue2'!$H39=""),0,IF('Step 2_Revenue2'!$I39+ 'Step 2_Revenue2'!$H39 - 1&gt;=BI$3,('Step 2_Revenue2'!$D39*((1-'Step 2_Revenue2'!$F39)^(BI$3-'Step 2_Revenue2'!$H39))*'Step 2_Revenue2'!$E39*((1+'Step 2_Revenue2'!$G39)^(BI$3-1))), 0)))</f>
        <v/>
      </c>
      <c r="BJ17" s="54" t="str">
        <f>IF(BJ$3="","",IF(OR('Step 2_Revenue2'!$H39&gt;BJ$3,'Step 2_Revenue2'!$H39=""),0,IF('Step 2_Revenue2'!$I39+ 'Step 2_Revenue2'!$H39 - 1&gt;=BJ$3,('Step 2_Revenue2'!$D39*((1-'Step 2_Revenue2'!$F39)^(BJ$3-'Step 2_Revenue2'!$H39))*'Step 2_Revenue2'!$E39*((1+'Step 2_Revenue2'!$G39)^(BJ$3-1))), 0)))</f>
        <v/>
      </c>
      <c r="BK17" s="54" t="str">
        <f>IF(BK$3="","",IF(OR('Step 2_Revenue2'!$H39&gt;BK$3,'Step 2_Revenue2'!$H39=""),0,IF('Step 2_Revenue2'!$I39+ 'Step 2_Revenue2'!$H39 - 1&gt;=BK$3,('Step 2_Revenue2'!$D39*((1-'Step 2_Revenue2'!$F39)^(BK$3-'Step 2_Revenue2'!$H39))*'Step 2_Revenue2'!$E39*((1+'Step 2_Revenue2'!$G39)^(BK$3-1))), 0)))</f>
        <v/>
      </c>
      <c r="BL17" s="54" t="str">
        <f>IF(BL$3="","",IF(OR('Step 2_Revenue2'!$H39&gt;BL$3,'Step 2_Revenue2'!$H39=""),0,IF('Step 2_Revenue2'!$I39+ 'Step 2_Revenue2'!$H39 - 1&gt;=BL$3,('Step 2_Revenue2'!$D39*((1-'Step 2_Revenue2'!$F39)^(BL$3-'Step 2_Revenue2'!$H39))*'Step 2_Revenue2'!$E39*((1+'Step 2_Revenue2'!$G39)^(BL$3-1))), 0)))</f>
        <v/>
      </c>
      <c r="BM17" s="54" t="str">
        <f>IF(BM$3="","",IF(OR('Step 2_Revenue2'!$H39&gt;BM$3,'Step 2_Revenue2'!$H39=""),0,IF('Step 2_Revenue2'!$I39+ 'Step 2_Revenue2'!$H39 - 1&gt;=BM$3,('Step 2_Revenue2'!$D39*((1-'Step 2_Revenue2'!$F39)^(BM$3-'Step 2_Revenue2'!$H39))*'Step 2_Revenue2'!$E39*((1+'Step 2_Revenue2'!$G39)^(BM$3-1))), 0)))</f>
        <v/>
      </c>
      <c r="BN17" s="54" t="str">
        <f>IF(BN$3="","",IF(OR('Step 2_Revenue2'!$H39&gt;BN$3,'Step 2_Revenue2'!$H39=""),0,IF('Step 2_Revenue2'!$I39+ 'Step 2_Revenue2'!$H39 - 1&gt;=BN$3,('Step 2_Revenue2'!$D39*((1-'Step 2_Revenue2'!$F39)^(BN$3-'Step 2_Revenue2'!$H39))*'Step 2_Revenue2'!$E39*((1+'Step 2_Revenue2'!$G39)^(BN$3-1))), 0)))</f>
        <v/>
      </c>
      <c r="BO17" s="54" t="str">
        <f>IF(BO$3="","",IF(OR('Step 2_Revenue2'!$H39&gt;BO$3,'Step 2_Revenue2'!$H39=""),0,IF('Step 2_Revenue2'!$I39+ 'Step 2_Revenue2'!$H39 - 1&gt;=BO$3,('Step 2_Revenue2'!$D39*((1-'Step 2_Revenue2'!$F39)^(BO$3-'Step 2_Revenue2'!$H39))*'Step 2_Revenue2'!$E39*((1+'Step 2_Revenue2'!$G39)^(BO$3-1))), 0)))</f>
        <v/>
      </c>
      <c r="BP17" s="54" t="str">
        <f>IF(BP$3="","",IF(OR('Step 2_Revenue2'!$H39&gt;BP$3,'Step 2_Revenue2'!$H39=""),0,IF('Step 2_Revenue2'!$I39+ 'Step 2_Revenue2'!$H39 - 1&gt;=BP$3,('Step 2_Revenue2'!$D39*((1-'Step 2_Revenue2'!$F39)^(BP$3-'Step 2_Revenue2'!$H39))*'Step 2_Revenue2'!$E39*((1+'Step 2_Revenue2'!$G39)^(BP$3-1))), 0)))</f>
        <v/>
      </c>
      <c r="BQ17" s="54" t="str">
        <f>IF(BQ$3="","",IF(OR('Step 2_Revenue2'!$H39&gt;BQ$3,'Step 2_Revenue2'!$H39=""),0,IF('Step 2_Revenue2'!$I39+ 'Step 2_Revenue2'!$H39 - 1&gt;=BQ$3,('Step 2_Revenue2'!$D39*((1-'Step 2_Revenue2'!$F39)^(BQ$3-'Step 2_Revenue2'!$H39))*'Step 2_Revenue2'!$E39*((1+'Step 2_Revenue2'!$G39)^(BQ$3-1))), 0)))</f>
        <v/>
      </c>
      <c r="BR17" s="54" t="str">
        <f>IF(BR$3="","",IF(OR('Step 2_Revenue2'!$H39&gt;BR$3,'Step 2_Revenue2'!$H39=""),0,IF('Step 2_Revenue2'!$I39+ 'Step 2_Revenue2'!$H39 - 1&gt;=BR$3,('Step 2_Revenue2'!$D39*((1-'Step 2_Revenue2'!$F39)^(BR$3-'Step 2_Revenue2'!$H39))*'Step 2_Revenue2'!$E39*((1+'Step 2_Revenue2'!$G39)^(BR$3-1))), 0)))</f>
        <v/>
      </c>
      <c r="BS17" s="54" t="str">
        <f>IF(BS$3="","",IF(OR('Step 2_Revenue2'!$H39&gt;BS$3,'Step 2_Revenue2'!$H39=""),0,IF('Step 2_Revenue2'!$I39+ 'Step 2_Revenue2'!$H39 - 1&gt;=BS$3,('Step 2_Revenue2'!$D39*((1-'Step 2_Revenue2'!$F39)^(BS$3-'Step 2_Revenue2'!$H39))*'Step 2_Revenue2'!$E39*((1+'Step 2_Revenue2'!$G39)^(BS$3-1))), 0)))</f>
        <v/>
      </c>
      <c r="BT17" s="54" t="str">
        <f>IF(BT$3="","",IF(OR('Step 2_Revenue2'!$H39&gt;BT$3,'Step 2_Revenue2'!$H39=""),0,IF('Step 2_Revenue2'!$I39+ 'Step 2_Revenue2'!$H39 - 1&gt;=BT$3,('Step 2_Revenue2'!$D39*((1-'Step 2_Revenue2'!$F39)^(BT$3-'Step 2_Revenue2'!$H39))*'Step 2_Revenue2'!$E39*((1+'Step 2_Revenue2'!$G39)^(BT$3-1))), 0)))</f>
        <v/>
      </c>
      <c r="BU17" s="54" t="str">
        <f>IF(BU$3="","",IF(OR('Step 2_Revenue2'!$H39&gt;BU$3,'Step 2_Revenue2'!$H39=""),0,IF('Step 2_Revenue2'!$I39+ 'Step 2_Revenue2'!$H39 - 1&gt;=BU$3,('Step 2_Revenue2'!$D39*((1-'Step 2_Revenue2'!$F39)^(BU$3-'Step 2_Revenue2'!$H39))*'Step 2_Revenue2'!$E39*((1+'Step 2_Revenue2'!$G39)^(BU$3-1))), 0)))</f>
        <v/>
      </c>
      <c r="BV17" s="54" t="str">
        <f>IF(BV$3="","",IF(OR('Step 2_Revenue2'!$H39&gt;BV$3,'Step 2_Revenue2'!$H39=""),0,IF('Step 2_Revenue2'!$I39+ 'Step 2_Revenue2'!$H39 - 1&gt;=BV$3,('Step 2_Revenue2'!$D39*((1-'Step 2_Revenue2'!$F39)^(BV$3-'Step 2_Revenue2'!$H39))*'Step 2_Revenue2'!$E39*((1+'Step 2_Revenue2'!$G39)^(BV$3-1))), 0)))</f>
        <v/>
      </c>
      <c r="BW17" s="54" t="str">
        <f>IF(BW$3="","",IF(OR('Step 2_Revenue2'!$H39&gt;BW$3,'Step 2_Revenue2'!$H39=""),0,IF('Step 2_Revenue2'!$I39+ 'Step 2_Revenue2'!$H39 - 1&gt;=BW$3,('Step 2_Revenue2'!$D39*((1-'Step 2_Revenue2'!$F39)^(BW$3-'Step 2_Revenue2'!$H39))*'Step 2_Revenue2'!$E39*((1+'Step 2_Revenue2'!$G39)^(BW$3-1))), 0)))</f>
        <v/>
      </c>
      <c r="BX17" s="54" t="str">
        <f>IF(BX$3="","",IF(OR('Step 2_Revenue2'!$H39&gt;BX$3,'Step 2_Revenue2'!$H39=""),0,IF('Step 2_Revenue2'!$I39+ 'Step 2_Revenue2'!$H39 - 1&gt;=BX$3,('Step 2_Revenue2'!$D39*((1-'Step 2_Revenue2'!$F39)^(BX$3-'Step 2_Revenue2'!$H39))*'Step 2_Revenue2'!$E39*((1+'Step 2_Revenue2'!$G39)^(BX$3-1))), 0)))</f>
        <v/>
      </c>
      <c r="BY17" s="54" t="str">
        <f>IF(BY$3="","",IF(OR('Step 2_Revenue2'!$H39&gt;BY$3,'Step 2_Revenue2'!$H39=""),0,IF('Step 2_Revenue2'!$I39+ 'Step 2_Revenue2'!$H39 - 1&gt;=BY$3,('Step 2_Revenue2'!$D39*((1-'Step 2_Revenue2'!$F39)^(BY$3-'Step 2_Revenue2'!$H39))*'Step 2_Revenue2'!$E39*((1+'Step 2_Revenue2'!$G39)^(BY$3-1))), 0)))</f>
        <v/>
      </c>
      <c r="BZ17" s="54" t="str">
        <f>IF(BZ$3="","",IF(OR('Step 2_Revenue2'!$H39&gt;BZ$3,'Step 2_Revenue2'!$H39=""),0,IF('Step 2_Revenue2'!$I39+ 'Step 2_Revenue2'!$H39 - 1&gt;=BZ$3,('Step 2_Revenue2'!$D39*((1-'Step 2_Revenue2'!$F39)^(BZ$3-'Step 2_Revenue2'!$H39))*'Step 2_Revenue2'!$E39*((1+'Step 2_Revenue2'!$G39)^(BZ$3-1))), 0)))</f>
        <v/>
      </c>
      <c r="CA17" s="54" t="str">
        <f>IF(CA$3="","",IF(OR('Step 2_Revenue2'!$H39&gt;CA$3,'Step 2_Revenue2'!$H39=""),0,IF('Step 2_Revenue2'!$I39+ 'Step 2_Revenue2'!$H39 - 1&gt;=CA$3,('Step 2_Revenue2'!$D39*((1-'Step 2_Revenue2'!$F39)^(CA$3-'Step 2_Revenue2'!$H39))*'Step 2_Revenue2'!$E39*((1+'Step 2_Revenue2'!$G39)^(CA$3-1))), 0)))</f>
        <v/>
      </c>
      <c r="CB17" s="54" t="str">
        <f>IF(CB$3="","",IF(OR('Step 2_Revenue2'!$H39&gt;CB$3,'Step 2_Revenue2'!$H39=""),0,IF('Step 2_Revenue2'!$I39+ 'Step 2_Revenue2'!$H39 - 1&gt;=CB$3,('Step 2_Revenue2'!$D39*((1-'Step 2_Revenue2'!$F39)^(CB$3-'Step 2_Revenue2'!$H39))*'Step 2_Revenue2'!$E39*((1+'Step 2_Revenue2'!$G39)^(CB$3-1))), 0)))</f>
        <v/>
      </c>
      <c r="CC17" s="54" t="str">
        <f>IF(CC$3="","",IF(OR('Step 2_Revenue2'!$H39&gt;CC$3,'Step 2_Revenue2'!$H39=""),0,IF('Step 2_Revenue2'!$I39+ 'Step 2_Revenue2'!$H39 - 1&gt;=CC$3,('Step 2_Revenue2'!$D39*((1-'Step 2_Revenue2'!$F39)^(CC$3-'Step 2_Revenue2'!$H39))*'Step 2_Revenue2'!$E39*((1+'Step 2_Revenue2'!$G39)^(CC$3-1))), 0)))</f>
        <v/>
      </c>
      <c r="CD17" s="54" t="str">
        <f>IF(CD$3="","",IF(OR('Step 2_Revenue2'!$H39&gt;CD$3,'Step 2_Revenue2'!$H39=""),0,IF('Step 2_Revenue2'!$I39+ 'Step 2_Revenue2'!$H39 - 1&gt;=CD$3,('Step 2_Revenue2'!$D39*((1-'Step 2_Revenue2'!$F39)^(CD$3-'Step 2_Revenue2'!$H39))*'Step 2_Revenue2'!$E39*((1+'Step 2_Revenue2'!$G39)^(CD$3-1))), 0)))</f>
        <v/>
      </c>
      <c r="CE17" s="54" t="str">
        <f>IF(CE$3="","",IF(OR('Step 2_Revenue2'!$H39&gt;CE$3,'Step 2_Revenue2'!$H39=""),0,IF('Step 2_Revenue2'!$I39+ 'Step 2_Revenue2'!$H39 - 1&gt;=CE$3,('Step 2_Revenue2'!$D39*((1-'Step 2_Revenue2'!$F39)^(CE$3-'Step 2_Revenue2'!$H39))*'Step 2_Revenue2'!$E39*((1+'Step 2_Revenue2'!$G39)^(CE$3-1))), 0)))</f>
        <v/>
      </c>
      <c r="CF17" s="54" t="str">
        <f>IF(CF$3="","",IF(OR('Step 2_Revenue2'!$H39&gt;CF$3,'Step 2_Revenue2'!$H39=""),0,IF('Step 2_Revenue2'!$I39+ 'Step 2_Revenue2'!$H39 - 1&gt;=CF$3,('Step 2_Revenue2'!$D39*((1-'Step 2_Revenue2'!$F39)^(CF$3-'Step 2_Revenue2'!$H39))*'Step 2_Revenue2'!$E39*((1+'Step 2_Revenue2'!$G39)^(CF$3-1))), 0)))</f>
        <v/>
      </c>
      <c r="CG17" s="54" t="str">
        <f>IF(CG$3="","",IF(OR('Step 2_Revenue2'!$H39&gt;CG$3,'Step 2_Revenue2'!$H39=""),0,IF('Step 2_Revenue2'!$I39+ 'Step 2_Revenue2'!$H39 - 1&gt;=CG$3,('Step 2_Revenue2'!$D39*((1-'Step 2_Revenue2'!$F39)^(CG$3-'Step 2_Revenue2'!$H39))*'Step 2_Revenue2'!$E39*((1+'Step 2_Revenue2'!$G39)^(CG$3-1))), 0)))</f>
        <v/>
      </c>
      <c r="CH17" s="54" t="str">
        <f>IF(CH$3="","",IF(OR('Step 2_Revenue2'!$H39&gt;CH$3,'Step 2_Revenue2'!$H39=""),0,IF('Step 2_Revenue2'!$I39+ 'Step 2_Revenue2'!$H39 - 1&gt;=CH$3,('Step 2_Revenue2'!$D39*((1-'Step 2_Revenue2'!$F39)^(CH$3-'Step 2_Revenue2'!$H39))*'Step 2_Revenue2'!$E39*((1+'Step 2_Revenue2'!$G39)^(CH$3-1))), 0)))</f>
        <v/>
      </c>
      <c r="CI17" s="54" t="str">
        <f>IF(CI$3="","",IF(OR('Step 2_Revenue2'!$H39&gt;CI$3,'Step 2_Revenue2'!$H39=""),0,IF('Step 2_Revenue2'!$I39+ 'Step 2_Revenue2'!$H39 - 1&gt;=CI$3,('Step 2_Revenue2'!$D39*((1-'Step 2_Revenue2'!$F39)^(CI$3-'Step 2_Revenue2'!$H39))*'Step 2_Revenue2'!$E39*((1+'Step 2_Revenue2'!$G39)^(CI$3-1))), 0)))</f>
        <v/>
      </c>
      <c r="CJ17" s="54" t="str">
        <f>IF(CJ$3="","",IF(OR('Step 2_Revenue2'!$H39&gt;CJ$3,'Step 2_Revenue2'!$H39=""),0,IF('Step 2_Revenue2'!$I39+ 'Step 2_Revenue2'!$H39 - 1&gt;=CJ$3,('Step 2_Revenue2'!$D39*((1-'Step 2_Revenue2'!$F39)^(CJ$3-'Step 2_Revenue2'!$H39))*'Step 2_Revenue2'!$E39*((1+'Step 2_Revenue2'!$G39)^(CJ$3-1))), 0)))</f>
        <v/>
      </c>
      <c r="CK17" s="54" t="str">
        <f>IF(CK$3="","",IF(OR('Step 2_Revenue2'!$H39&gt;CK$3,'Step 2_Revenue2'!$H39=""),0,IF('Step 2_Revenue2'!$I39+ 'Step 2_Revenue2'!$H39 - 1&gt;=CK$3,('Step 2_Revenue2'!$D39*((1-'Step 2_Revenue2'!$F39)^(CK$3-'Step 2_Revenue2'!$H39))*'Step 2_Revenue2'!$E39*((1+'Step 2_Revenue2'!$G39)^(CK$3-1))), 0)))</f>
        <v/>
      </c>
      <c r="CL17" s="54" t="str">
        <f>IF(CL$3="","",IF(OR('Step 2_Revenue2'!$H39&gt;CL$3,'Step 2_Revenue2'!$H39=""),0,IF('Step 2_Revenue2'!$I39+ 'Step 2_Revenue2'!$H39 - 1&gt;=CL$3,('Step 2_Revenue2'!$D39*((1-'Step 2_Revenue2'!$F39)^(CL$3-'Step 2_Revenue2'!$H39))*'Step 2_Revenue2'!$E39*((1+'Step 2_Revenue2'!$G39)^(CL$3-1))), 0)))</f>
        <v/>
      </c>
      <c r="CM17" s="54" t="str">
        <f>IF(CM$3="","",IF(OR('Step 2_Revenue2'!$H39&gt;CM$3,'Step 2_Revenue2'!$H39=""),0,IF('Step 2_Revenue2'!$I39+ 'Step 2_Revenue2'!$H39 - 1&gt;=CM$3,('Step 2_Revenue2'!$D39*((1-'Step 2_Revenue2'!$F39)^(CM$3-'Step 2_Revenue2'!$H39))*'Step 2_Revenue2'!$E39*((1+'Step 2_Revenue2'!$G39)^(CM$3-1))), 0)))</f>
        <v/>
      </c>
      <c r="CN17" s="54" t="str">
        <f>IF(CN$3="","",IF(OR('Step 2_Revenue2'!$H39&gt;CN$3,'Step 2_Revenue2'!$H39=""),0,IF('Step 2_Revenue2'!$I39+ 'Step 2_Revenue2'!$H39 - 1&gt;=CN$3,('Step 2_Revenue2'!$D39*((1-'Step 2_Revenue2'!$F39)^(CN$3-'Step 2_Revenue2'!$H39))*'Step 2_Revenue2'!$E39*((1+'Step 2_Revenue2'!$G39)^(CN$3-1))), 0)))</f>
        <v/>
      </c>
      <c r="CO17" s="54" t="str">
        <f>IF(CO$3="","",IF(OR('Step 2_Revenue2'!$H39&gt;CO$3,'Step 2_Revenue2'!$H39=""),0,IF('Step 2_Revenue2'!$I39+ 'Step 2_Revenue2'!$H39 - 1&gt;=CO$3,('Step 2_Revenue2'!$D39*((1-'Step 2_Revenue2'!$F39)^(CO$3-'Step 2_Revenue2'!$H39))*'Step 2_Revenue2'!$E39*((1+'Step 2_Revenue2'!$G39)^(CO$3-1))), 0)))</f>
        <v/>
      </c>
      <c r="CP17" s="54" t="str">
        <f>IF(CP$3="","",IF(OR('Step 2_Revenue2'!$H39&gt;CP$3,'Step 2_Revenue2'!$H39=""),0,IF('Step 2_Revenue2'!$I39+ 'Step 2_Revenue2'!$H39 - 1&gt;=CP$3,('Step 2_Revenue2'!$D39*((1-'Step 2_Revenue2'!$F39)^(CP$3-'Step 2_Revenue2'!$H39))*'Step 2_Revenue2'!$E39*((1+'Step 2_Revenue2'!$G39)^(CP$3-1))), 0)))</f>
        <v/>
      </c>
      <c r="CQ17" s="54" t="str">
        <f>IF(CQ$3="","",IF(OR('Step 2_Revenue2'!$H39&gt;CQ$3,'Step 2_Revenue2'!$H39=""),0,IF('Step 2_Revenue2'!$I39+ 'Step 2_Revenue2'!$H39 - 1&gt;=CQ$3,('Step 2_Revenue2'!$D39*((1-'Step 2_Revenue2'!$F39)^(CQ$3-'Step 2_Revenue2'!$H39))*'Step 2_Revenue2'!$E39*((1+'Step 2_Revenue2'!$G39)^(CQ$3-1))), 0)))</f>
        <v/>
      </c>
      <c r="CR17" s="54" t="str">
        <f>IF(CR$3="","",IF(OR('Step 2_Revenue2'!$H39&gt;CR$3,'Step 2_Revenue2'!$H39=""),0,IF('Step 2_Revenue2'!$I39+ 'Step 2_Revenue2'!$H39 - 1&gt;=CR$3,('Step 2_Revenue2'!$D39*((1-'Step 2_Revenue2'!$F39)^(CR$3-'Step 2_Revenue2'!$H39))*'Step 2_Revenue2'!$E39*((1+'Step 2_Revenue2'!$G39)^(CR$3-1))), 0)))</f>
        <v/>
      </c>
      <c r="CS17" s="54" t="str">
        <f>IF(CS$3="","",IF(OR('Step 2_Revenue2'!$H39&gt;CS$3,'Step 2_Revenue2'!$H39=""),0,IF('Step 2_Revenue2'!$I39+ 'Step 2_Revenue2'!$H39 - 1&gt;=CS$3,('Step 2_Revenue2'!$D39*((1-'Step 2_Revenue2'!$F39)^(CS$3-'Step 2_Revenue2'!$H39))*'Step 2_Revenue2'!$E39*((1+'Step 2_Revenue2'!$G39)^(CS$3-1))), 0)))</f>
        <v/>
      </c>
      <c r="CT17" s="54" t="str">
        <f>IF(CT$3="","",IF(OR('Step 2_Revenue2'!$H39&gt;CT$3,'Step 2_Revenue2'!$H39=""),0,IF('Step 2_Revenue2'!$I39+ 'Step 2_Revenue2'!$H39 - 1&gt;=CT$3,('Step 2_Revenue2'!$D39*((1-'Step 2_Revenue2'!$F39)^(CT$3-'Step 2_Revenue2'!$H39))*'Step 2_Revenue2'!$E39*((1+'Step 2_Revenue2'!$G39)^(CT$3-1))), 0)))</f>
        <v/>
      </c>
      <c r="CU17" s="54" t="str">
        <f>IF(CU$3="","",IF(OR('Step 2_Revenue2'!$H39&gt;CU$3,'Step 2_Revenue2'!$H39=""),0,IF('Step 2_Revenue2'!$I39+ 'Step 2_Revenue2'!$H39 - 1&gt;=CU$3,('Step 2_Revenue2'!$D39*((1-'Step 2_Revenue2'!$F39)^(CU$3-'Step 2_Revenue2'!$H39))*'Step 2_Revenue2'!$E39*((1+'Step 2_Revenue2'!$G39)^(CU$3-1))), 0)))</f>
        <v/>
      </c>
      <c r="CV17" s="54" t="str">
        <f>IF(CV$3="","",IF(OR('Step 2_Revenue2'!$H39&gt;CV$3,'Step 2_Revenue2'!$H39=""),0,IF('Step 2_Revenue2'!$I39+ 'Step 2_Revenue2'!$H39 - 1&gt;=CV$3,('Step 2_Revenue2'!$D39*((1-'Step 2_Revenue2'!$F39)^(CV$3-'Step 2_Revenue2'!$H39))*'Step 2_Revenue2'!$E39*((1+'Step 2_Revenue2'!$G39)^(CV$3-1))), 0)))</f>
        <v/>
      </c>
      <c r="CW17" s="54" t="str">
        <f>IF(CW$3="","",IF(OR('Step 2_Revenue2'!$H39&gt;CW$3,'Step 2_Revenue2'!$H39=""),0,IF('Step 2_Revenue2'!$I39+ 'Step 2_Revenue2'!$H39 - 1&gt;=CW$3,('Step 2_Revenue2'!$D39*((1-'Step 2_Revenue2'!$F39)^(CW$3-'Step 2_Revenue2'!$H39))*'Step 2_Revenue2'!$E39*((1+'Step 2_Revenue2'!$G39)^(CW$3-1))), 0)))</f>
        <v/>
      </c>
      <c r="CX17" s="54" t="str">
        <f>IF(CX$3="","",IF(OR('Step 2_Revenue2'!$H39&gt;CX$3,'Step 2_Revenue2'!$H39=""),0,IF('Step 2_Revenue2'!$I39+ 'Step 2_Revenue2'!$H39 - 1&gt;=CX$3,('Step 2_Revenue2'!$D39*((1-'Step 2_Revenue2'!$F39)^(CX$3-'Step 2_Revenue2'!$H39))*'Step 2_Revenue2'!$E39*((1+'Step 2_Revenue2'!$G39)^(CX$3-1))), 0)))</f>
        <v/>
      </c>
      <c r="CY17" s="54" t="str">
        <f>IF(CY$3="","",IF(OR('Step 2_Revenue2'!$H39&gt;CY$3,'Step 2_Revenue2'!$H39=""),0,IF('Step 2_Revenue2'!$I39+ 'Step 2_Revenue2'!$H39 - 1&gt;=CY$3,('Step 2_Revenue2'!$D39*((1-'Step 2_Revenue2'!$F39)^(CY$3-'Step 2_Revenue2'!$H39))*'Step 2_Revenue2'!$E39*((1+'Step 2_Revenue2'!$G39)^(CY$3-1))), 0)))</f>
        <v/>
      </c>
      <c r="CZ17" s="54" t="str">
        <f>IF(CZ$3="","",IF(OR('Step 2_Revenue2'!$H39&gt;CZ$3,'Step 2_Revenue2'!$H39=""),0,IF('Step 2_Revenue2'!$I39+ 'Step 2_Revenue2'!$H39 - 1&gt;=CZ$3,('Step 2_Revenue2'!$D39*((1-'Step 2_Revenue2'!$F39)^(CZ$3-'Step 2_Revenue2'!$H39))*'Step 2_Revenue2'!$E39*((1+'Step 2_Revenue2'!$G39)^(CZ$3-1))), 0)))</f>
        <v/>
      </c>
      <c r="DA17" s="54" t="str">
        <f>IF(DA$3="","",IF(OR('Step 2_Revenue2'!$H39&gt;DA$3,'Step 2_Revenue2'!$H39=""),0,IF('Step 2_Revenue2'!$I39+ 'Step 2_Revenue2'!$H39 - 1&gt;=DA$3,('Step 2_Revenue2'!$D39*((1-'Step 2_Revenue2'!$F39)^(DA$3-'Step 2_Revenue2'!$H39))*'Step 2_Revenue2'!$E39*((1+'Step 2_Revenue2'!$G39)^(DA$3-1))), 0)))</f>
        <v/>
      </c>
      <c r="DB17" s="54" t="str">
        <f>IF(DB$3="","",IF(OR('Step 2_Revenue2'!$H39&gt;DB$3,'Step 2_Revenue2'!$H39=""),0,IF('Step 2_Revenue2'!$I39+ 'Step 2_Revenue2'!$H39 - 1&gt;=DB$3,('Step 2_Revenue2'!$D39*((1-'Step 2_Revenue2'!$F39)^(DB$3-'Step 2_Revenue2'!$H39))*'Step 2_Revenue2'!$E39*((1+'Step 2_Revenue2'!$G39)^(DB$3-1))), 0)))</f>
        <v/>
      </c>
      <c r="DC17" s="7"/>
    </row>
    <row r="18" spans="1:107" s="6" customFormat="1" x14ac:dyDescent="0.25">
      <c r="A18" s="7">
        <f t="shared" si="0"/>
        <v>0</v>
      </c>
      <c r="B18" s="14" t="str">
        <f>IF('Step 2_Revenue2'!C40&gt;0,'Step 2_Revenue2'!B40,"")</f>
        <v/>
      </c>
      <c r="C18" s="14"/>
      <c r="D18" s="14" t="str">
        <f>IF('Step 2_Revenue2'!D40&gt;0,IF('Step 2_Revenue2'!H40+'Step 2_Revenue2'!I40&gt;'Step 1_Expenditure2'!$C$20,'Step 1_Expenditure2'!$C$20,'Step 2_Revenue2'!H40+'Step 2_Revenue2'!I40),"")</f>
        <v/>
      </c>
      <c r="E18" s="14" t="str">
        <f>IF('Step 2_Revenue2'!D40&gt;0,'Step 2_Revenue2'!C40,"")</f>
        <v/>
      </c>
      <c r="F18" s="54">
        <f>IF(F$3="","",IF(OR('Step 2_Revenue2'!$H40&gt;F$3,'Step 2_Revenue2'!$H40=""),0,IF('Step 2_Revenue2'!$I40+ 'Step 2_Revenue2'!$H40 - 1&gt;=F$3, ('Step 2_Revenue2'!$D40*((1-'Step 2_Revenue2'!$F40)^(F$3-'Step 2_Revenue2'!$H40))*'Step 2_Revenue2'!$E40*((1+'Step 2_Revenue2'!$G40)^(F$3))), 0)))</f>
        <v>0</v>
      </c>
      <c r="G18" s="54">
        <f>IF(G$3="","",IF(OR('Step 2_Revenue2'!$H40&gt;G$3,'Step 2_Revenue2'!$H40=""),0,IF('Step 2_Revenue2'!$I40+ 'Step 2_Revenue2'!$H40 - 1&gt;=G$3,('Step 2_Revenue2'!$D40*((1-'Step 2_Revenue2'!$F40)^(G$3-'Step 2_Revenue2'!$H40))*'Step 2_Revenue2'!$E40*((1+'Step 2_Revenue2'!$G40)^(G$3-1))), 0)))</f>
        <v>0</v>
      </c>
      <c r="H18" s="54">
        <f>IF(H$3="","",IF(OR('Step 2_Revenue2'!$H40&gt;H$3,'Step 2_Revenue2'!$H40=""),0,IF('Step 2_Revenue2'!$I40+ 'Step 2_Revenue2'!$H40 - 1&gt;=H$3,('Step 2_Revenue2'!$D40*((1-'Step 2_Revenue2'!$F40)^(H$3-'Step 2_Revenue2'!$H40))*'Step 2_Revenue2'!$E40*((1+'Step 2_Revenue2'!$G40)^(H$3-1))), 0)))</f>
        <v>0</v>
      </c>
      <c r="I18" s="54">
        <f>IF(I$3="","",IF(OR('Step 2_Revenue2'!$H40&gt;I$3,'Step 2_Revenue2'!$H40=""),0,IF('Step 2_Revenue2'!$I40+ 'Step 2_Revenue2'!$H40 - 1&gt;=I$3,('Step 2_Revenue2'!$D40*((1-'Step 2_Revenue2'!$F40)^(I$3-'Step 2_Revenue2'!$H40))*'Step 2_Revenue2'!$E40*((1+'Step 2_Revenue2'!$G40)^(I$3-1))), 0)))</f>
        <v>0</v>
      </c>
      <c r="J18" s="54">
        <f>IF(J$3="","",IF(OR('Step 2_Revenue2'!$H40&gt;J$3,'Step 2_Revenue2'!$H40=""),0,IF('Step 2_Revenue2'!$I40+ 'Step 2_Revenue2'!$H40 - 1&gt;=J$3,('Step 2_Revenue2'!$D40*((1-'Step 2_Revenue2'!$F40)^(J$3-'Step 2_Revenue2'!$H40))*'Step 2_Revenue2'!$E40*((1+'Step 2_Revenue2'!$G40)^(J$3-1))), 0)))</f>
        <v>0</v>
      </c>
      <c r="K18" s="54">
        <f>IF(K$3="","",IF(OR('Step 2_Revenue2'!$H40&gt;K$3,'Step 2_Revenue2'!$H40=""),0,IF('Step 2_Revenue2'!$I40+ 'Step 2_Revenue2'!$H40 - 1&gt;=K$3,('Step 2_Revenue2'!$D40*((1-'Step 2_Revenue2'!$F40)^(K$3-'Step 2_Revenue2'!$H40))*'Step 2_Revenue2'!$E40*((1+'Step 2_Revenue2'!$G40)^(K$3-1))), 0)))</f>
        <v>0</v>
      </c>
      <c r="L18" s="54">
        <f>IF(L$3="","",IF(OR('Step 2_Revenue2'!$H40&gt;L$3,'Step 2_Revenue2'!$H40=""),0,IF('Step 2_Revenue2'!$I40+ 'Step 2_Revenue2'!$H40 - 1&gt;=L$3,('Step 2_Revenue2'!$D40*((1-'Step 2_Revenue2'!$F40)^(L$3-'Step 2_Revenue2'!$H40))*'Step 2_Revenue2'!$E40*((1+'Step 2_Revenue2'!$G40)^(L$3-1))), 0)))</f>
        <v>0</v>
      </c>
      <c r="M18" s="54">
        <f>IF(M$3="","",IF(OR('Step 2_Revenue2'!$H40&gt;M$3,'Step 2_Revenue2'!$H40=""),0,IF('Step 2_Revenue2'!$I40+ 'Step 2_Revenue2'!$H40 - 1&gt;=M$3,('Step 2_Revenue2'!$D40*((1-'Step 2_Revenue2'!$F40)^(M$3-'Step 2_Revenue2'!$H40))*'Step 2_Revenue2'!$E40*((1+'Step 2_Revenue2'!$G40)^(M$3-1))), 0)))</f>
        <v>0</v>
      </c>
      <c r="N18" s="54">
        <f>IF(N$3="","",IF(OR('Step 2_Revenue2'!$H40&gt;N$3,'Step 2_Revenue2'!$H40=""),0,IF('Step 2_Revenue2'!$I40+ 'Step 2_Revenue2'!$H40 - 1&gt;=N$3,('Step 2_Revenue2'!$D40*((1-'Step 2_Revenue2'!$F40)^(N$3-'Step 2_Revenue2'!$H40))*'Step 2_Revenue2'!$E40*((1+'Step 2_Revenue2'!$G40)^(N$3-1))), 0)))</f>
        <v>0</v>
      </c>
      <c r="O18" s="54">
        <f>IF(O$3="","",IF(OR('Step 2_Revenue2'!$H40&gt;O$3,'Step 2_Revenue2'!$H40=""),0,IF('Step 2_Revenue2'!$I40+ 'Step 2_Revenue2'!$H40 - 1&gt;=O$3,('Step 2_Revenue2'!$D40*((1-'Step 2_Revenue2'!$F40)^(O$3-'Step 2_Revenue2'!$H40))*'Step 2_Revenue2'!$E40*((1+'Step 2_Revenue2'!$G40)^(O$3-1))), 0)))</f>
        <v>0</v>
      </c>
      <c r="P18" s="54">
        <f>IF(P$3="","",IF(OR('Step 2_Revenue2'!$H40&gt;P$3,'Step 2_Revenue2'!$H40=""),0,IF('Step 2_Revenue2'!$I40+ 'Step 2_Revenue2'!$H40 - 1&gt;=P$3,('Step 2_Revenue2'!$D40*((1-'Step 2_Revenue2'!$F40)^(P$3-'Step 2_Revenue2'!$H40))*'Step 2_Revenue2'!$E40*((1+'Step 2_Revenue2'!$G40)^(P$3-1))), 0)))</f>
        <v>0</v>
      </c>
      <c r="Q18" s="54">
        <f>IF(Q$3="","",IF(OR('Step 2_Revenue2'!$H40&gt;Q$3,'Step 2_Revenue2'!$H40=""),0,IF('Step 2_Revenue2'!$I40+ 'Step 2_Revenue2'!$H40 - 1&gt;=Q$3,('Step 2_Revenue2'!$D40*((1-'Step 2_Revenue2'!$F40)^(Q$3-'Step 2_Revenue2'!$H40))*'Step 2_Revenue2'!$E40*((1+'Step 2_Revenue2'!$G40)^(Q$3-1))), 0)))</f>
        <v>0</v>
      </c>
      <c r="R18" s="54">
        <f>IF(R$3="","",IF(OR('Step 2_Revenue2'!$H40&gt;R$3,'Step 2_Revenue2'!$H40=""),0,IF('Step 2_Revenue2'!$I40+ 'Step 2_Revenue2'!$H40 - 1&gt;=R$3,('Step 2_Revenue2'!$D40*((1-'Step 2_Revenue2'!$F40)^(R$3-'Step 2_Revenue2'!$H40))*'Step 2_Revenue2'!$E40*((1+'Step 2_Revenue2'!$G40)^(R$3-1))), 0)))</f>
        <v>0</v>
      </c>
      <c r="S18" s="54">
        <f>IF(S$3="","",IF(OR('Step 2_Revenue2'!$H40&gt;S$3,'Step 2_Revenue2'!$H40=""),0,IF('Step 2_Revenue2'!$I40+ 'Step 2_Revenue2'!$H40 - 1&gt;=S$3,('Step 2_Revenue2'!$D40*((1-'Step 2_Revenue2'!$F40)^(S$3-'Step 2_Revenue2'!$H40))*'Step 2_Revenue2'!$E40*((1+'Step 2_Revenue2'!$G40)^(S$3-1))), 0)))</f>
        <v>0</v>
      </c>
      <c r="T18" s="54">
        <f>IF(T$3="","",IF(OR('Step 2_Revenue2'!$H40&gt;T$3,'Step 2_Revenue2'!$H40=""),0,IF('Step 2_Revenue2'!$I40+ 'Step 2_Revenue2'!$H40 - 1&gt;=T$3,('Step 2_Revenue2'!$D40*((1-'Step 2_Revenue2'!$F40)^(T$3-'Step 2_Revenue2'!$H40))*'Step 2_Revenue2'!$E40*((1+'Step 2_Revenue2'!$G40)^(T$3-1))), 0)))</f>
        <v>0</v>
      </c>
      <c r="U18" s="54">
        <f>IF(U$3="","",IF(OR('Step 2_Revenue2'!$H40&gt;U$3,'Step 2_Revenue2'!$H40=""),0,IF('Step 2_Revenue2'!$I40+ 'Step 2_Revenue2'!$H40 - 1&gt;=U$3,('Step 2_Revenue2'!$D40*((1-'Step 2_Revenue2'!$F40)^(U$3-'Step 2_Revenue2'!$H40))*'Step 2_Revenue2'!$E40*((1+'Step 2_Revenue2'!$G40)^(U$3-1))), 0)))</f>
        <v>0</v>
      </c>
      <c r="V18" s="54">
        <f>IF(V$3="","",IF(OR('Step 2_Revenue2'!$H40&gt;V$3,'Step 2_Revenue2'!$H40=""),0,IF('Step 2_Revenue2'!$I40+ 'Step 2_Revenue2'!$H40 - 1&gt;=V$3,('Step 2_Revenue2'!$D40*((1-'Step 2_Revenue2'!$F40)^(V$3-'Step 2_Revenue2'!$H40))*'Step 2_Revenue2'!$E40*((1+'Step 2_Revenue2'!$G40)^(V$3-1))), 0)))</f>
        <v>0</v>
      </c>
      <c r="W18" s="54">
        <f>IF(W$3="","",IF(OR('Step 2_Revenue2'!$H40&gt;W$3,'Step 2_Revenue2'!$H40=""),0,IF('Step 2_Revenue2'!$I40+ 'Step 2_Revenue2'!$H40 - 1&gt;=W$3,('Step 2_Revenue2'!$D40*((1-'Step 2_Revenue2'!$F40)^(W$3-'Step 2_Revenue2'!$H40))*'Step 2_Revenue2'!$E40*((1+'Step 2_Revenue2'!$G40)^(W$3-1))), 0)))</f>
        <v>0</v>
      </c>
      <c r="X18" s="54">
        <f>IF(X$3="","",IF(OR('Step 2_Revenue2'!$H40&gt;X$3,'Step 2_Revenue2'!$H40=""),0,IF('Step 2_Revenue2'!$I40+ 'Step 2_Revenue2'!$H40 - 1&gt;=X$3,('Step 2_Revenue2'!$D40*((1-'Step 2_Revenue2'!$F40)^(X$3-'Step 2_Revenue2'!$H40))*'Step 2_Revenue2'!$E40*((1+'Step 2_Revenue2'!$G40)^(X$3-1))), 0)))</f>
        <v>0</v>
      </c>
      <c r="Y18" s="54">
        <f>IF(Y$3="","",IF(OR('Step 2_Revenue2'!$H40&gt;Y$3,'Step 2_Revenue2'!$H40=""),0,IF('Step 2_Revenue2'!$I40+ 'Step 2_Revenue2'!$H40 - 1&gt;=Y$3,('Step 2_Revenue2'!$D40*((1-'Step 2_Revenue2'!$F40)^(Y$3-'Step 2_Revenue2'!$H40))*'Step 2_Revenue2'!$E40*((1+'Step 2_Revenue2'!$G40)^(Y$3-1))), 0)))</f>
        <v>0</v>
      </c>
      <c r="Z18" s="54">
        <f>IF(Z$3="","",IF(OR('Step 2_Revenue2'!$H40&gt;Z$3,'Step 2_Revenue2'!$H40=""),0,IF('Step 2_Revenue2'!$I40+ 'Step 2_Revenue2'!$H40 - 1&gt;=Z$3,('Step 2_Revenue2'!$D40*((1-'Step 2_Revenue2'!$F40)^(Z$3-'Step 2_Revenue2'!$H40))*'Step 2_Revenue2'!$E40*((1+'Step 2_Revenue2'!$G40)^(Z$3-1))), 0)))</f>
        <v>0</v>
      </c>
      <c r="AA18" s="54" t="str">
        <f>IF(AA$3="","",IF(OR('Step 2_Revenue2'!$H40&gt;AA$3,'Step 2_Revenue2'!$H40=""),0,IF('Step 2_Revenue2'!$I40+ 'Step 2_Revenue2'!$H40 - 1&gt;=AA$3,('Step 2_Revenue2'!$D40*((1-'Step 2_Revenue2'!$F40)^(AA$3-'Step 2_Revenue2'!$H40))*'Step 2_Revenue2'!$E40*((1+'Step 2_Revenue2'!$G40)^(AA$3-1))), 0)))</f>
        <v/>
      </c>
      <c r="AB18" s="54" t="str">
        <f>IF(AB$3="","",IF(OR('Step 2_Revenue2'!$H40&gt;AB$3,'Step 2_Revenue2'!$H40=""),0,IF('Step 2_Revenue2'!$I40+ 'Step 2_Revenue2'!$H40 - 1&gt;=AB$3,('Step 2_Revenue2'!$D40*((1-'Step 2_Revenue2'!$F40)^(AB$3-'Step 2_Revenue2'!$H40))*'Step 2_Revenue2'!$E40*((1+'Step 2_Revenue2'!$G40)^(AB$3-1))), 0)))</f>
        <v/>
      </c>
      <c r="AC18" s="54" t="str">
        <f>IF(AC$3="","",IF(OR('Step 2_Revenue2'!$H40&gt;AC$3,'Step 2_Revenue2'!$H40=""),0,IF('Step 2_Revenue2'!$I40+ 'Step 2_Revenue2'!$H40 - 1&gt;=AC$3,('Step 2_Revenue2'!$D40*((1-'Step 2_Revenue2'!$F40)^(AC$3-'Step 2_Revenue2'!$H40))*'Step 2_Revenue2'!$E40*((1+'Step 2_Revenue2'!$G40)^(AC$3-1))), 0)))</f>
        <v/>
      </c>
      <c r="AD18" s="54" t="str">
        <f>IF(AD$3="","",IF(OR('Step 2_Revenue2'!$H40&gt;AD$3,'Step 2_Revenue2'!$H40=""),0,IF('Step 2_Revenue2'!$I40+ 'Step 2_Revenue2'!$H40 - 1&gt;=AD$3,('Step 2_Revenue2'!$D40*((1-'Step 2_Revenue2'!$F40)^(AD$3-'Step 2_Revenue2'!$H40))*'Step 2_Revenue2'!$E40*((1+'Step 2_Revenue2'!$G40)^(AD$3-1))), 0)))</f>
        <v/>
      </c>
      <c r="AE18" s="54" t="str">
        <f>IF(AE$3="","",IF(OR('Step 2_Revenue2'!$H40&gt;AE$3,'Step 2_Revenue2'!$H40=""),0,IF('Step 2_Revenue2'!$I40+ 'Step 2_Revenue2'!$H40 - 1&gt;=AE$3,('Step 2_Revenue2'!$D40*((1-'Step 2_Revenue2'!$F40)^(AE$3-'Step 2_Revenue2'!$H40))*'Step 2_Revenue2'!$E40*((1+'Step 2_Revenue2'!$G40)^(AE$3-1))), 0)))</f>
        <v/>
      </c>
      <c r="AF18" s="54" t="str">
        <f>IF(AF$3="","",IF(OR('Step 2_Revenue2'!$H40&gt;AF$3,'Step 2_Revenue2'!$H40=""),0,IF('Step 2_Revenue2'!$I40+ 'Step 2_Revenue2'!$H40 - 1&gt;=AF$3,('Step 2_Revenue2'!$D40*((1-'Step 2_Revenue2'!$F40)^(AF$3-'Step 2_Revenue2'!$H40))*'Step 2_Revenue2'!$E40*((1+'Step 2_Revenue2'!$G40)^(AF$3-1))), 0)))</f>
        <v/>
      </c>
      <c r="AG18" s="54" t="str">
        <f>IF(AG$3="","",IF(OR('Step 2_Revenue2'!$H40&gt;AG$3,'Step 2_Revenue2'!$H40=""),0,IF('Step 2_Revenue2'!$I40+ 'Step 2_Revenue2'!$H40 - 1&gt;=AG$3,('Step 2_Revenue2'!$D40*((1-'Step 2_Revenue2'!$F40)^(AG$3-'Step 2_Revenue2'!$H40))*'Step 2_Revenue2'!$E40*((1+'Step 2_Revenue2'!$G40)^(AG$3-1))), 0)))</f>
        <v/>
      </c>
      <c r="AH18" s="54" t="str">
        <f>IF(AH$3="","",IF(OR('Step 2_Revenue2'!$H40&gt;AH$3,'Step 2_Revenue2'!$H40=""),0,IF('Step 2_Revenue2'!$I40+ 'Step 2_Revenue2'!$H40 - 1&gt;=AH$3,('Step 2_Revenue2'!$D40*((1-'Step 2_Revenue2'!$F40)^(AH$3-'Step 2_Revenue2'!$H40))*'Step 2_Revenue2'!$E40*((1+'Step 2_Revenue2'!$G40)^(AH$3-1))), 0)))</f>
        <v/>
      </c>
      <c r="AI18" s="54" t="str">
        <f>IF(AI$3="","",IF(OR('Step 2_Revenue2'!$H40&gt;AI$3,'Step 2_Revenue2'!$H40=""),0,IF('Step 2_Revenue2'!$I40+ 'Step 2_Revenue2'!$H40 - 1&gt;=AI$3,('Step 2_Revenue2'!$D40*((1-'Step 2_Revenue2'!$F40)^(AI$3-'Step 2_Revenue2'!$H40))*'Step 2_Revenue2'!$E40*((1+'Step 2_Revenue2'!$G40)^(AI$3-1))), 0)))</f>
        <v/>
      </c>
      <c r="AJ18" s="54" t="str">
        <f>IF(AJ$3="","",IF(OR('Step 2_Revenue2'!$H40&gt;AJ$3,'Step 2_Revenue2'!$H40=""),0,IF('Step 2_Revenue2'!$I40+ 'Step 2_Revenue2'!$H40 - 1&gt;=AJ$3,('Step 2_Revenue2'!$D40*((1-'Step 2_Revenue2'!$F40)^(AJ$3-'Step 2_Revenue2'!$H40))*'Step 2_Revenue2'!$E40*((1+'Step 2_Revenue2'!$G40)^(AJ$3-1))), 0)))</f>
        <v/>
      </c>
      <c r="AK18" s="54" t="str">
        <f>IF(AK$3="","",IF(OR('Step 2_Revenue2'!$H40&gt;AK$3,'Step 2_Revenue2'!$H40=""),0,IF('Step 2_Revenue2'!$I40+ 'Step 2_Revenue2'!$H40 - 1&gt;=AK$3,('Step 2_Revenue2'!$D40*((1-'Step 2_Revenue2'!$F40)^(AK$3-'Step 2_Revenue2'!$H40))*'Step 2_Revenue2'!$E40*((1+'Step 2_Revenue2'!$G40)^(AK$3-1))), 0)))</f>
        <v/>
      </c>
      <c r="AL18" s="54" t="str">
        <f>IF(AL$3="","",IF(OR('Step 2_Revenue2'!$H40&gt;AL$3,'Step 2_Revenue2'!$H40=""),0,IF('Step 2_Revenue2'!$I40+ 'Step 2_Revenue2'!$H40 - 1&gt;=AL$3,('Step 2_Revenue2'!$D40*((1-'Step 2_Revenue2'!$F40)^(AL$3-'Step 2_Revenue2'!$H40))*'Step 2_Revenue2'!$E40*((1+'Step 2_Revenue2'!$G40)^(AL$3-1))), 0)))</f>
        <v/>
      </c>
      <c r="AM18" s="54" t="str">
        <f>IF(AM$3="","",IF(OR('Step 2_Revenue2'!$H40&gt;AM$3,'Step 2_Revenue2'!$H40=""),0,IF('Step 2_Revenue2'!$I40+ 'Step 2_Revenue2'!$H40 - 1&gt;=AM$3,('Step 2_Revenue2'!$D40*((1-'Step 2_Revenue2'!$F40)^(AM$3-'Step 2_Revenue2'!$H40))*'Step 2_Revenue2'!$E40*((1+'Step 2_Revenue2'!$G40)^(AM$3-1))), 0)))</f>
        <v/>
      </c>
      <c r="AN18" s="54" t="str">
        <f>IF(AN$3="","",IF(OR('Step 2_Revenue2'!$H40&gt;AN$3,'Step 2_Revenue2'!$H40=""),0,IF('Step 2_Revenue2'!$I40+ 'Step 2_Revenue2'!$H40 - 1&gt;=AN$3,('Step 2_Revenue2'!$D40*((1-'Step 2_Revenue2'!$F40)^(AN$3-'Step 2_Revenue2'!$H40))*'Step 2_Revenue2'!$E40*((1+'Step 2_Revenue2'!$G40)^(AN$3-1))), 0)))</f>
        <v/>
      </c>
      <c r="AO18" s="54" t="str">
        <f>IF(AO$3="","",IF(OR('Step 2_Revenue2'!$H40&gt;AO$3,'Step 2_Revenue2'!$H40=""),0,IF('Step 2_Revenue2'!$I40+ 'Step 2_Revenue2'!$H40 - 1&gt;=AO$3,('Step 2_Revenue2'!$D40*((1-'Step 2_Revenue2'!$F40)^(AO$3-'Step 2_Revenue2'!$H40))*'Step 2_Revenue2'!$E40*((1+'Step 2_Revenue2'!$G40)^(AO$3-1))), 0)))</f>
        <v/>
      </c>
      <c r="AP18" s="54" t="str">
        <f>IF(AP$3="","",IF(OR('Step 2_Revenue2'!$H40&gt;AP$3,'Step 2_Revenue2'!$H40=""),0,IF('Step 2_Revenue2'!$I40+ 'Step 2_Revenue2'!$H40 - 1&gt;=AP$3,('Step 2_Revenue2'!$D40*((1-'Step 2_Revenue2'!$F40)^(AP$3-'Step 2_Revenue2'!$H40))*'Step 2_Revenue2'!$E40*((1+'Step 2_Revenue2'!$G40)^(AP$3-1))), 0)))</f>
        <v/>
      </c>
      <c r="AQ18" s="54" t="str">
        <f>IF(AQ$3="","",IF(OR('Step 2_Revenue2'!$H40&gt;AQ$3,'Step 2_Revenue2'!$H40=""),0,IF('Step 2_Revenue2'!$I40+ 'Step 2_Revenue2'!$H40 - 1&gt;=AQ$3,('Step 2_Revenue2'!$D40*((1-'Step 2_Revenue2'!$F40)^(AQ$3-'Step 2_Revenue2'!$H40))*'Step 2_Revenue2'!$E40*((1+'Step 2_Revenue2'!$G40)^(AQ$3-1))), 0)))</f>
        <v/>
      </c>
      <c r="AR18" s="54" t="str">
        <f>IF(AR$3="","",IF(OR('Step 2_Revenue2'!$H40&gt;AR$3,'Step 2_Revenue2'!$H40=""),0,IF('Step 2_Revenue2'!$I40+ 'Step 2_Revenue2'!$H40 - 1&gt;=AR$3,('Step 2_Revenue2'!$D40*((1-'Step 2_Revenue2'!$F40)^(AR$3-'Step 2_Revenue2'!$H40))*'Step 2_Revenue2'!$E40*((1+'Step 2_Revenue2'!$G40)^(AR$3-1))), 0)))</f>
        <v/>
      </c>
      <c r="AS18" s="54" t="str">
        <f>IF(AS$3="","",IF(OR('Step 2_Revenue2'!$H40&gt;AS$3,'Step 2_Revenue2'!$H40=""),0,IF('Step 2_Revenue2'!$I40+ 'Step 2_Revenue2'!$H40 - 1&gt;=AS$3,('Step 2_Revenue2'!$D40*((1-'Step 2_Revenue2'!$F40)^(AS$3-'Step 2_Revenue2'!$H40))*'Step 2_Revenue2'!$E40*((1+'Step 2_Revenue2'!$G40)^(AS$3-1))), 0)))</f>
        <v/>
      </c>
      <c r="AT18" s="54" t="str">
        <f>IF(AT$3="","",IF(OR('Step 2_Revenue2'!$H40&gt;AT$3,'Step 2_Revenue2'!$H40=""),0,IF('Step 2_Revenue2'!$I40+ 'Step 2_Revenue2'!$H40 - 1&gt;=AT$3,('Step 2_Revenue2'!$D40*((1-'Step 2_Revenue2'!$F40)^(AT$3-'Step 2_Revenue2'!$H40))*'Step 2_Revenue2'!$E40*((1+'Step 2_Revenue2'!$G40)^(AT$3-1))), 0)))</f>
        <v/>
      </c>
      <c r="AU18" s="54" t="str">
        <f>IF(AU$3="","",IF(OR('Step 2_Revenue2'!$H40&gt;AU$3,'Step 2_Revenue2'!$H40=""),0,IF('Step 2_Revenue2'!$I40+ 'Step 2_Revenue2'!$H40 - 1&gt;=AU$3,('Step 2_Revenue2'!$D40*((1-'Step 2_Revenue2'!$F40)^(AU$3-'Step 2_Revenue2'!$H40))*'Step 2_Revenue2'!$E40*((1+'Step 2_Revenue2'!$G40)^(AU$3-1))), 0)))</f>
        <v/>
      </c>
      <c r="AV18" s="54" t="str">
        <f>IF(AV$3="","",IF(OR('Step 2_Revenue2'!$H40&gt;AV$3,'Step 2_Revenue2'!$H40=""),0,IF('Step 2_Revenue2'!$I40+ 'Step 2_Revenue2'!$H40 - 1&gt;=AV$3,('Step 2_Revenue2'!$D40*((1-'Step 2_Revenue2'!$F40)^(AV$3-'Step 2_Revenue2'!$H40))*'Step 2_Revenue2'!$E40*((1+'Step 2_Revenue2'!$G40)^(AV$3-1))), 0)))</f>
        <v/>
      </c>
      <c r="AW18" s="54" t="str">
        <f>IF(AW$3="","",IF(OR('Step 2_Revenue2'!$H40&gt;AW$3,'Step 2_Revenue2'!$H40=""),0,IF('Step 2_Revenue2'!$I40+ 'Step 2_Revenue2'!$H40 - 1&gt;=AW$3,('Step 2_Revenue2'!$D40*((1-'Step 2_Revenue2'!$F40)^(AW$3-'Step 2_Revenue2'!$H40))*'Step 2_Revenue2'!$E40*((1+'Step 2_Revenue2'!$G40)^(AW$3-1))), 0)))</f>
        <v/>
      </c>
      <c r="AX18" s="54" t="str">
        <f>IF(AX$3="","",IF(OR('Step 2_Revenue2'!$H40&gt;AX$3,'Step 2_Revenue2'!$H40=""),0,IF('Step 2_Revenue2'!$I40+ 'Step 2_Revenue2'!$H40 - 1&gt;=AX$3,('Step 2_Revenue2'!$D40*((1-'Step 2_Revenue2'!$F40)^(AX$3-'Step 2_Revenue2'!$H40))*'Step 2_Revenue2'!$E40*((1+'Step 2_Revenue2'!$G40)^(AX$3-1))), 0)))</f>
        <v/>
      </c>
      <c r="AY18" s="54" t="str">
        <f>IF(AY$3="","",IF(OR('Step 2_Revenue2'!$H40&gt;AY$3,'Step 2_Revenue2'!$H40=""),0,IF('Step 2_Revenue2'!$I40+ 'Step 2_Revenue2'!$H40 - 1&gt;=AY$3,('Step 2_Revenue2'!$D40*((1-'Step 2_Revenue2'!$F40)^(AY$3-'Step 2_Revenue2'!$H40))*'Step 2_Revenue2'!$E40*((1+'Step 2_Revenue2'!$G40)^(AY$3-1))), 0)))</f>
        <v/>
      </c>
      <c r="AZ18" s="54" t="str">
        <f>IF(AZ$3="","",IF(OR('Step 2_Revenue2'!$H40&gt;AZ$3,'Step 2_Revenue2'!$H40=""),0,IF('Step 2_Revenue2'!$I40+ 'Step 2_Revenue2'!$H40 - 1&gt;=AZ$3,('Step 2_Revenue2'!$D40*((1-'Step 2_Revenue2'!$F40)^(AZ$3-'Step 2_Revenue2'!$H40))*'Step 2_Revenue2'!$E40*((1+'Step 2_Revenue2'!$G40)^(AZ$3-1))), 0)))</f>
        <v/>
      </c>
      <c r="BA18" s="54" t="str">
        <f>IF(BA$3="","",IF(OR('Step 2_Revenue2'!$H40&gt;BA$3,'Step 2_Revenue2'!$H40=""),0,IF('Step 2_Revenue2'!$I40+ 'Step 2_Revenue2'!$H40 - 1&gt;=BA$3,('Step 2_Revenue2'!$D40*((1-'Step 2_Revenue2'!$F40)^(BA$3-'Step 2_Revenue2'!$H40))*'Step 2_Revenue2'!$E40*((1+'Step 2_Revenue2'!$G40)^(BA$3-1))), 0)))</f>
        <v/>
      </c>
      <c r="BB18" s="54" t="str">
        <f>IF(BB$3="","",IF(OR('Step 2_Revenue2'!$H40&gt;BB$3,'Step 2_Revenue2'!$H40=""),0,IF('Step 2_Revenue2'!$I40+ 'Step 2_Revenue2'!$H40 - 1&gt;=BB$3,('Step 2_Revenue2'!$D40*((1-'Step 2_Revenue2'!$F40)^(BB$3-'Step 2_Revenue2'!$H40))*'Step 2_Revenue2'!$E40*((1+'Step 2_Revenue2'!$G40)^(BB$3-1))), 0)))</f>
        <v/>
      </c>
      <c r="BC18" s="54" t="str">
        <f>IF(BC$3="","",IF(OR('Step 2_Revenue2'!$H40&gt;BC$3,'Step 2_Revenue2'!$H40=""),0,IF('Step 2_Revenue2'!$I40+ 'Step 2_Revenue2'!$H40 - 1&gt;=BC$3,('Step 2_Revenue2'!$D40*((1-'Step 2_Revenue2'!$F40)^(BC$3-'Step 2_Revenue2'!$H40))*'Step 2_Revenue2'!$E40*((1+'Step 2_Revenue2'!$G40)^(BC$3-1))), 0)))</f>
        <v/>
      </c>
      <c r="BD18" s="54" t="str">
        <f>IF(BD$3="","",IF(OR('Step 2_Revenue2'!$H40&gt;BD$3,'Step 2_Revenue2'!$H40=""),0,IF('Step 2_Revenue2'!$I40+ 'Step 2_Revenue2'!$H40 - 1&gt;=BD$3,('Step 2_Revenue2'!$D40*((1-'Step 2_Revenue2'!$F40)^(BD$3-'Step 2_Revenue2'!$H40))*'Step 2_Revenue2'!$E40*((1+'Step 2_Revenue2'!$G40)^(BD$3-1))), 0)))</f>
        <v/>
      </c>
      <c r="BE18" s="54" t="str">
        <f>IF(BE$3="","",IF(OR('Step 2_Revenue2'!$H40&gt;BE$3,'Step 2_Revenue2'!$H40=""),0,IF('Step 2_Revenue2'!$I40+ 'Step 2_Revenue2'!$H40 - 1&gt;=BE$3,('Step 2_Revenue2'!$D40*((1-'Step 2_Revenue2'!$F40)^(BE$3-'Step 2_Revenue2'!$H40))*'Step 2_Revenue2'!$E40*((1+'Step 2_Revenue2'!$G40)^(BE$3-1))), 0)))</f>
        <v/>
      </c>
      <c r="BF18" s="54" t="str">
        <f>IF(BF$3="","",IF(OR('Step 2_Revenue2'!$H40&gt;BF$3,'Step 2_Revenue2'!$H40=""),0,IF('Step 2_Revenue2'!$I40+ 'Step 2_Revenue2'!$H40 - 1&gt;=BF$3,('Step 2_Revenue2'!$D40*((1-'Step 2_Revenue2'!$F40)^(BF$3-'Step 2_Revenue2'!$H40))*'Step 2_Revenue2'!$E40*((1+'Step 2_Revenue2'!$G40)^(BF$3-1))), 0)))</f>
        <v/>
      </c>
      <c r="BG18" s="54" t="str">
        <f>IF(BG$3="","",IF(OR('Step 2_Revenue2'!$H40&gt;BG$3,'Step 2_Revenue2'!$H40=""),0,IF('Step 2_Revenue2'!$I40+ 'Step 2_Revenue2'!$H40 - 1&gt;=BG$3,('Step 2_Revenue2'!$D40*((1-'Step 2_Revenue2'!$F40)^(BG$3-'Step 2_Revenue2'!$H40))*'Step 2_Revenue2'!$E40*((1+'Step 2_Revenue2'!$G40)^(BG$3-1))), 0)))</f>
        <v/>
      </c>
      <c r="BH18" s="54" t="str">
        <f>IF(BH$3="","",IF(OR('Step 2_Revenue2'!$H40&gt;BH$3,'Step 2_Revenue2'!$H40=""),0,IF('Step 2_Revenue2'!$I40+ 'Step 2_Revenue2'!$H40 - 1&gt;=BH$3,('Step 2_Revenue2'!$D40*((1-'Step 2_Revenue2'!$F40)^(BH$3-'Step 2_Revenue2'!$H40))*'Step 2_Revenue2'!$E40*((1+'Step 2_Revenue2'!$G40)^(BH$3-1))), 0)))</f>
        <v/>
      </c>
      <c r="BI18" s="54" t="str">
        <f>IF(BI$3="","",IF(OR('Step 2_Revenue2'!$H40&gt;BI$3,'Step 2_Revenue2'!$H40=""),0,IF('Step 2_Revenue2'!$I40+ 'Step 2_Revenue2'!$H40 - 1&gt;=BI$3,('Step 2_Revenue2'!$D40*((1-'Step 2_Revenue2'!$F40)^(BI$3-'Step 2_Revenue2'!$H40))*'Step 2_Revenue2'!$E40*((1+'Step 2_Revenue2'!$G40)^(BI$3-1))), 0)))</f>
        <v/>
      </c>
      <c r="BJ18" s="54" t="str">
        <f>IF(BJ$3="","",IF(OR('Step 2_Revenue2'!$H40&gt;BJ$3,'Step 2_Revenue2'!$H40=""),0,IF('Step 2_Revenue2'!$I40+ 'Step 2_Revenue2'!$H40 - 1&gt;=BJ$3,('Step 2_Revenue2'!$D40*((1-'Step 2_Revenue2'!$F40)^(BJ$3-'Step 2_Revenue2'!$H40))*'Step 2_Revenue2'!$E40*((1+'Step 2_Revenue2'!$G40)^(BJ$3-1))), 0)))</f>
        <v/>
      </c>
      <c r="BK18" s="54" t="str">
        <f>IF(BK$3="","",IF(OR('Step 2_Revenue2'!$H40&gt;BK$3,'Step 2_Revenue2'!$H40=""),0,IF('Step 2_Revenue2'!$I40+ 'Step 2_Revenue2'!$H40 - 1&gt;=BK$3,('Step 2_Revenue2'!$D40*((1-'Step 2_Revenue2'!$F40)^(BK$3-'Step 2_Revenue2'!$H40))*'Step 2_Revenue2'!$E40*((1+'Step 2_Revenue2'!$G40)^(BK$3-1))), 0)))</f>
        <v/>
      </c>
      <c r="BL18" s="54" t="str">
        <f>IF(BL$3="","",IF(OR('Step 2_Revenue2'!$H40&gt;BL$3,'Step 2_Revenue2'!$H40=""),0,IF('Step 2_Revenue2'!$I40+ 'Step 2_Revenue2'!$H40 - 1&gt;=BL$3,('Step 2_Revenue2'!$D40*((1-'Step 2_Revenue2'!$F40)^(BL$3-'Step 2_Revenue2'!$H40))*'Step 2_Revenue2'!$E40*((1+'Step 2_Revenue2'!$G40)^(BL$3-1))), 0)))</f>
        <v/>
      </c>
      <c r="BM18" s="54" t="str">
        <f>IF(BM$3="","",IF(OR('Step 2_Revenue2'!$H40&gt;BM$3,'Step 2_Revenue2'!$H40=""),0,IF('Step 2_Revenue2'!$I40+ 'Step 2_Revenue2'!$H40 - 1&gt;=BM$3,('Step 2_Revenue2'!$D40*((1-'Step 2_Revenue2'!$F40)^(BM$3-'Step 2_Revenue2'!$H40))*'Step 2_Revenue2'!$E40*((1+'Step 2_Revenue2'!$G40)^(BM$3-1))), 0)))</f>
        <v/>
      </c>
      <c r="BN18" s="54" t="str">
        <f>IF(BN$3="","",IF(OR('Step 2_Revenue2'!$H40&gt;BN$3,'Step 2_Revenue2'!$H40=""),0,IF('Step 2_Revenue2'!$I40+ 'Step 2_Revenue2'!$H40 - 1&gt;=BN$3,('Step 2_Revenue2'!$D40*((1-'Step 2_Revenue2'!$F40)^(BN$3-'Step 2_Revenue2'!$H40))*'Step 2_Revenue2'!$E40*((1+'Step 2_Revenue2'!$G40)^(BN$3-1))), 0)))</f>
        <v/>
      </c>
      <c r="BO18" s="54" t="str">
        <f>IF(BO$3="","",IF(OR('Step 2_Revenue2'!$H40&gt;BO$3,'Step 2_Revenue2'!$H40=""),0,IF('Step 2_Revenue2'!$I40+ 'Step 2_Revenue2'!$H40 - 1&gt;=BO$3,('Step 2_Revenue2'!$D40*((1-'Step 2_Revenue2'!$F40)^(BO$3-'Step 2_Revenue2'!$H40))*'Step 2_Revenue2'!$E40*((1+'Step 2_Revenue2'!$G40)^(BO$3-1))), 0)))</f>
        <v/>
      </c>
      <c r="BP18" s="54" t="str">
        <f>IF(BP$3="","",IF(OR('Step 2_Revenue2'!$H40&gt;BP$3,'Step 2_Revenue2'!$H40=""),0,IF('Step 2_Revenue2'!$I40+ 'Step 2_Revenue2'!$H40 - 1&gt;=BP$3,('Step 2_Revenue2'!$D40*((1-'Step 2_Revenue2'!$F40)^(BP$3-'Step 2_Revenue2'!$H40))*'Step 2_Revenue2'!$E40*((1+'Step 2_Revenue2'!$G40)^(BP$3-1))), 0)))</f>
        <v/>
      </c>
      <c r="BQ18" s="54" t="str">
        <f>IF(BQ$3="","",IF(OR('Step 2_Revenue2'!$H40&gt;BQ$3,'Step 2_Revenue2'!$H40=""),0,IF('Step 2_Revenue2'!$I40+ 'Step 2_Revenue2'!$H40 - 1&gt;=BQ$3,('Step 2_Revenue2'!$D40*((1-'Step 2_Revenue2'!$F40)^(BQ$3-'Step 2_Revenue2'!$H40))*'Step 2_Revenue2'!$E40*((1+'Step 2_Revenue2'!$G40)^(BQ$3-1))), 0)))</f>
        <v/>
      </c>
      <c r="BR18" s="54" t="str">
        <f>IF(BR$3="","",IF(OR('Step 2_Revenue2'!$H40&gt;BR$3,'Step 2_Revenue2'!$H40=""),0,IF('Step 2_Revenue2'!$I40+ 'Step 2_Revenue2'!$H40 - 1&gt;=BR$3,('Step 2_Revenue2'!$D40*((1-'Step 2_Revenue2'!$F40)^(BR$3-'Step 2_Revenue2'!$H40))*'Step 2_Revenue2'!$E40*((1+'Step 2_Revenue2'!$G40)^(BR$3-1))), 0)))</f>
        <v/>
      </c>
      <c r="BS18" s="54" t="str">
        <f>IF(BS$3="","",IF(OR('Step 2_Revenue2'!$H40&gt;BS$3,'Step 2_Revenue2'!$H40=""),0,IF('Step 2_Revenue2'!$I40+ 'Step 2_Revenue2'!$H40 - 1&gt;=BS$3,('Step 2_Revenue2'!$D40*((1-'Step 2_Revenue2'!$F40)^(BS$3-'Step 2_Revenue2'!$H40))*'Step 2_Revenue2'!$E40*((1+'Step 2_Revenue2'!$G40)^(BS$3-1))), 0)))</f>
        <v/>
      </c>
      <c r="BT18" s="54" t="str">
        <f>IF(BT$3="","",IF(OR('Step 2_Revenue2'!$H40&gt;BT$3,'Step 2_Revenue2'!$H40=""),0,IF('Step 2_Revenue2'!$I40+ 'Step 2_Revenue2'!$H40 - 1&gt;=BT$3,('Step 2_Revenue2'!$D40*((1-'Step 2_Revenue2'!$F40)^(BT$3-'Step 2_Revenue2'!$H40))*'Step 2_Revenue2'!$E40*((1+'Step 2_Revenue2'!$G40)^(BT$3-1))), 0)))</f>
        <v/>
      </c>
      <c r="BU18" s="54" t="str">
        <f>IF(BU$3="","",IF(OR('Step 2_Revenue2'!$H40&gt;BU$3,'Step 2_Revenue2'!$H40=""),0,IF('Step 2_Revenue2'!$I40+ 'Step 2_Revenue2'!$H40 - 1&gt;=BU$3,('Step 2_Revenue2'!$D40*((1-'Step 2_Revenue2'!$F40)^(BU$3-'Step 2_Revenue2'!$H40))*'Step 2_Revenue2'!$E40*((1+'Step 2_Revenue2'!$G40)^(BU$3-1))), 0)))</f>
        <v/>
      </c>
      <c r="BV18" s="54" t="str">
        <f>IF(BV$3="","",IF(OR('Step 2_Revenue2'!$H40&gt;BV$3,'Step 2_Revenue2'!$H40=""),0,IF('Step 2_Revenue2'!$I40+ 'Step 2_Revenue2'!$H40 - 1&gt;=BV$3,('Step 2_Revenue2'!$D40*((1-'Step 2_Revenue2'!$F40)^(BV$3-'Step 2_Revenue2'!$H40))*'Step 2_Revenue2'!$E40*((1+'Step 2_Revenue2'!$G40)^(BV$3-1))), 0)))</f>
        <v/>
      </c>
      <c r="BW18" s="54" t="str">
        <f>IF(BW$3="","",IF(OR('Step 2_Revenue2'!$H40&gt;BW$3,'Step 2_Revenue2'!$H40=""),0,IF('Step 2_Revenue2'!$I40+ 'Step 2_Revenue2'!$H40 - 1&gt;=BW$3,('Step 2_Revenue2'!$D40*((1-'Step 2_Revenue2'!$F40)^(BW$3-'Step 2_Revenue2'!$H40))*'Step 2_Revenue2'!$E40*((1+'Step 2_Revenue2'!$G40)^(BW$3-1))), 0)))</f>
        <v/>
      </c>
      <c r="BX18" s="54" t="str">
        <f>IF(BX$3="","",IF(OR('Step 2_Revenue2'!$H40&gt;BX$3,'Step 2_Revenue2'!$H40=""),0,IF('Step 2_Revenue2'!$I40+ 'Step 2_Revenue2'!$H40 - 1&gt;=BX$3,('Step 2_Revenue2'!$D40*((1-'Step 2_Revenue2'!$F40)^(BX$3-'Step 2_Revenue2'!$H40))*'Step 2_Revenue2'!$E40*((1+'Step 2_Revenue2'!$G40)^(BX$3-1))), 0)))</f>
        <v/>
      </c>
      <c r="BY18" s="54" t="str">
        <f>IF(BY$3="","",IF(OR('Step 2_Revenue2'!$H40&gt;BY$3,'Step 2_Revenue2'!$H40=""),0,IF('Step 2_Revenue2'!$I40+ 'Step 2_Revenue2'!$H40 - 1&gt;=BY$3,('Step 2_Revenue2'!$D40*((1-'Step 2_Revenue2'!$F40)^(BY$3-'Step 2_Revenue2'!$H40))*'Step 2_Revenue2'!$E40*((1+'Step 2_Revenue2'!$G40)^(BY$3-1))), 0)))</f>
        <v/>
      </c>
      <c r="BZ18" s="54" t="str">
        <f>IF(BZ$3="","",IF(OR('Step 2_Revenue2'!$H40&gt;BZ$3,'Step 2_Revenue2'!$H40=""),0,IF('Step 2_Revenue2'!$I40+ 'Step 2_Revenue2'!$H40 - 1&gt;=BZ$3,('Step 2_Revenue2'!$D40*((1-'Step 2_Revenue2'!$F40)^(BZ$3-'Step 2_Revenue2'!$H40))*'Step 2_Revenue2'!$E40*((1+'Step 2_Revenue2'!$G40)^(BZ$3-1))), 0)))</f>
        <v/>
      </c>
      <c r="CA18" s="54" t="str">
        <f>IF(CA$3="","",IF(OR('Step 2_Revenue2'!$H40&gt;CA$3,'Step 2_Revenue2'!$H40=""),0,IF('Step 2_Revenue2'!$I40+ 'Step 2_Revenue2'!$H40 - 1&gt;=CA$3,('Step 2_Revenue2'!$D40*((1-'Step 2_Revenue2'!$F40)^(CA$3-'Step 2_Revenue2'!$H40))*'Step 2_Revenue2'!$E40*((1+'Step 2_Revenue2'!$G40)^(CA$3-1))), 0)))</f>
        <v/>
      </c>
      <c r="CB18" s="54" t="str">
        <f>IF(CB$3="","",IF(OR('Step 2_Revenue2'!$H40&gt;CB$3,'Step 2_Revenue2'!$H40=""),0,IF('Step 2_Revenue2'!$I40+ 'Step 2_Revenue2'!$H40 - 1&gt;=CB$3,('Step 2_Revenue2'!$D40*((1-'Step 2_Revenue2'!$F40)^(CB$3-'Step 2_Revenue2'!$H40))*'Step 2_Revenue2'!$E40*((1+'Step 2_Revenue2'!$G40)^(CB$3-1))), 0)))</f>
        <v/>
      </c>
      <c r="CC18" s="54" t="str">
        <f>IF(CC$3="","",IF(OR('Step 2_Revenue2'!$H40&gt;CC$3,'Step 2_Revenue2'!$H40=""),0,IF('Step 2_Revenue2'!$I40+ 'Step 2_Revenue2'!$H40 - 1&gt;=CC$3,('Step 2_Revenue2'!$D40*((1-'Step 2_Revenue2'!$F40)^(CC$3-'Step 2_Revenue2'!$H40))*'Step 2_Revenue2'!$E40*((1+'Step 2_Revenue2'!$G40)^(CC$3-1))), 0)))</f>
        <v/>
      </c>
      <c r="CD18" s="54" t="str">
        <f>IF(CD$3="","",IF(OR('Step 2_Revenue2'!$H40&gt;CD$3,'Step 2_Revenue2'!$H40=""),0,IF('Step 2_Revenue2'!$I40+ 'Step 2_Revenue2'!$H40 - 1&gt;=CD$3,('Step 2_Revenue2'!$D40*((1-'Step 2_Revenue2'!$F40)^(CD$3-'Step 2_Revenue2'!$H40))*'Step 2_Revenue2'!$E40*((1+'Step 2_Revenue2'!$G40)^(CD$3-1))), 0)))</f>
        <v/>
      </c>
      <c r="CE18" s="54" t="str">
        <f>IF(CE$3="","",IF(OR('Step 2_Revenue2'!$H40&gt;CE$3,'Step 2_Revenue2'!$H40=""),0,IF('Step 2_Revenue2'!$I40+ 'Step 2_Revenue2'!$H40 - 1&gt;=CE$3,('Step 2_Revenue2'!$D40*((1-'Step 2_Revenue2'!$F40)^(CE$3-'Step 2_Revenue2'!$H40))*'Step 2_Revenue2'!$E40*((1+'Step 2_Revenue2'!$G40)^(CE$3-1))), 0)))</f>
        <v/>
      </c>
      <c r="CF18" s="54" t="str">
        <f>IF(CF$3="","",IF(OR('Step 2_Revenue2'!$H40&gt;CF$3,'Step 2_Revenue2'!$H40=""),0,IF('Step 2_Revenue2'!$I40+ 'Step 2_Revenue2'!$H40 - 1&gt;=CF$3,('Step 2_Revenue2'!$D40*((1-'Step 2_Revenue2'!$F40)^(CF$3-'Step 2_Revenue2'!$H40))*'Step 2_Revenue2'!$E40*((1+'Step 2_Revenue2'!$G40)^(CF$3-1))), 0)))</f>
        <v/>
      </c>
      <c r="CG18" s="54" t="str">
        <f>IF(CG$3="","",IF(OR('Step 2_Revenue2'!$H40&gt;CG$3,'Step 2_Revenue2'!$H40=""),0,IF('Step 2_Revenue2'!$I40+ 'Step 2_Revenue2'!$H40 - 1&gt;=CG$3,('Step 2_Revenue2'!$D40*((1-'Step 2_Revenue2'!$F40)^(CG$3-'Step 2_Revenue2'!$H40))*'Step 2_Revenue2'!$E40*((1+'Step 2_Revenue2'!$G40)^(CG$3-1))), 0)))</f>
        <v/>
      </c>
      <c r="CH18" s="54" t="str">
        <f>IF(CH$3="","",IF(OR('Step 2_Revenue2'!$H40&gt;CH$3,'Step 2_Revenue2'!$H40=""),0,IF('Step 2_Revenue2'!$I40+ 'Step 2_Revenue2'!$H40 - 1&gt;=CH$3,('Step 2_Revenue2'!$D40*((1-'Step 2_Revenue2'!$F40)^(CH$3-'Step 2_Revenue2'!$H40))*'Step 2_Revenue2'!$E40*((1+'Step 2_Revenue2'!$G40)^(CH$3-1))), 0)))</f>
        <v/>
      </c>
      <c r="CI18" s="54" t="str">
        <f>IF(CI$3="","",IF(OR('Step 2_Revenue2'!$H40&gt;CI$3,'Step 2_Revenue2'!$H40=""),0,IF('Step 2_Revenue2'!$I40+ 'Step 2_Revenue2'!$H40 - 1&gt;=CI$3,('Step 2_Revenue2'!$D40*((1-'Step 2_Revenue2'!$F40)^(CI$3-'Step 2_Revenue2'!$H40))*'Step 2_Revenue2'!$E40*((1+'Step 2_Revenue2'!$G40)^(CI$3-1))), 0)))</f>
        <v/>
      </c>
      <c r="CJ18" s="54" t="str">
        <f>IF(CJ$3="","",IF(OR('Step 2_Revenue2'!$H40&gt;CJ$3,'Step 2_Revenue2'!$H40=""),0,IF('Step 2_Revenue2'!$I40+ 'Step 2_Revenue2'!$H40 - 1&gt;=CJ$3,('Step 2_Revenue2'!$D40*((1-'Step 2_Revenue2'!$F40)^(CJ$3-'Step 2_Revenue2'!$H40))*'Step 2_Revenue2'!$E40*((1+'Step 2_Revenue2'!$G40)^(CJ$3-1))), 0)))</f>
        <v/>
      </c>
      <c r="CK18" s="54" t="str">
        <f>IF(CK$3="","",IF(OR('Step 2_Revenue2'!$H40&gt;CK$3,'Step 2_Revenue2'!$H40=""),0,IF('Step 2_Revenue2'!$I40+ 'Step 2_Revenue2'!$H40 - 1&gt;=CK$3,('Step 2_Revenue2'!$D40*((1-'Step 2_Revenue2'!$F40)^(CK$3-'Step 2_Revenue2'!$H40))*'Step 2_Revenue2'!$E40*((1+'Step 2_Revenue2'!$G40)^(CK$3-1))), 0)))</f>
        <v/>
      </c>
      <c r="CL18" s="54" t="str">
        <f>IF(CL$3="","",IF(OR('Step 2_Revenue2'!$H40&gt;CL$3,'Step 2_Revenue2'!$H40=""),0,IF('Step 2_Revenue2'!$I40+ 'Step 2_Revenue2'!$H40 - 1&gt;=CL$3,('Step 2_Revenue2'!$D40*((1-'Step 2_Revenue2'!$F40)^(CL$3-'Step 2_Revenue2'!$H40))*'Step 2_Revenue2'!$E40*((1+'Step 2_Revenue2'!$G40)^(CL$3-1))), 0)))</f>
        <v/>
      </c>
      <c r="CM18" s="54" t="str">
        <f>IF(CM$3="","",IF(OR('Step 2_Revenue2'!$H40&gt;CM$3,'Step 2_Revenue2'!$H40=""),0,IF('Step 2_Revenue2'!$I40+ 'Step 2_Revenue2'!$H40 - 1&gt;=CM$3,('Step 2_Revenue2'!$D40*((1-'Step 2_Revenue2'!$F40)^(CM$3-'Step 2_Revenue2'!$H40))*'Step 2_Revenue2'!$E40*((1+'Step 2_Revenue2'!$G40)^(CM$3-1))), 0)))</f>
        <v/>
      </c>
      <c r="CN18" s="54" t="str">
        <f>IF(CN$3="","",IF(OR('Step 2_Revenue2'!$H40&gt;CN$3,'Step 2_Revenue2'!$H40=""),0,IF('Step 2_Revenue2'!$I40+ 'Step 2_Revenue2'!$H40 - 1&gt;=CN$3,('Step 2_Revenue2'!$D40*((1-'Step 2_Revenue2'!$F40)^(CN$3-'Step 2_Revenue2'!$H40))*'Step 2_Revenue2'!$E40*((1+'Step 2_Revenue2'!$G40)^(CN$3-1))), 0)))</f>
        <v/>
      </c>
      <c r="CO18" s="54" t="str">
        <f>IF(CO$3="","",IF(OR('Step 2_Revenue2'!$H40&gt;CO$3,'Step 2_Revenue2'!$H40=""),0,IF('Step 2_Revenue2'!$I40+ 'Step 2_Revenue2'!$H40 - 1&gt;=CO$3,('Step 2_Revenue2'!$D40*((1-'Step 2_Revenue2'!$F40)^(CO$3-'Step 2_Revenue2'!$H40))*'Step 2_Revenue2'!$E40*((1+'Step 2_Revenue2'!$G40)^(CO$3-1))), 0)))</f>
        <v/>
      </c>
      <c r="CP18" s="54" t="str">
        <f>IF(CP$3="","",IF(OR('Step 2_Revenue2'!$H40&gt;CP$3,'Step 2_Revenue2'!$H40=""),0,IF('Step 2_Revenue2'!$I40+ 'Step 2_Revenue2'!$H40 - 1&gt;=CP$3,('Step 2_Revenue2'!$D40*((1-'Step 2_Revenue2'!$F40)^(CP$3-'Step 2_Revenue2'!$H40))*'Step 2_Revenue2'!$E40*((1+'Step 2_Revenue2'!$G40)^(CP$3-1))), 0)))</f>
        <v/>
      </c>
      <c r="CQ18" s="54" t="str">
        <f>IF(CQ$3="","",IF(OR('Step 2_Revenue2'!$H40&gt;CQ$3,'Step 2_Revenue2'!$H40=""),0,IF('Step 2_Revenue2'!$I40+ 'Step 2_Revenue2'!$H40 - 1&gt;=CQ$3,('Step 2_Revenue2'!$D40*((1-'Step 2_Revenue2'!$F40)^(CQ$3-'Step 2_Revenue2'!$H40))*'Step 2_Revenue2'!$E40*((1+'Step 2_Revenue2'!$G40)^(CQ$3-1))), 0)))</f>
        <v/>
      </c>
      <c r="CR18" s="54" t="str">
        <f>IF(CR$3="","",IF(OR('Step 2_Revenue2'!$H40&gt;CR$3,'Step 2_Revenue2'!$H40=""),0,IF('Step 2_Revenue2'!$I40+ 'Step 2_Revenue2'!$H40 - 1&gt;=CR$3,('Step 2_Revenue2'!$D40*((1-'Step 2_Revenue2'!$F40)^(CR$3-'Step 2_Revenue2'!$H40))*'Step 2_Revenue2'!$E40*((1+'Step 2_Revenue2'!$G40)^(CR$3-1))), 0)))</f>
        <v/>
      </c>
      <c r="CS18" s="54" t="str">
        <f>IF(CS$3="","",IF(OR('Step 2_Revenue2'!$H40&gt;CS$3,'Step 2_Revenue2'!$H40=""),0,IF('Step 2_Revenue2'!$I40+ 'Step 2_Revenue2'!$H40 - 1&gt;=CS$3,('Step 2_Revenue2'!$D40*((1-'Step 2_Revenue2'!$F40)^(CS$3-'Step 2_Revenue2'!$H40))*'Step 2_Revenue2'!$E40*((1+'Step 2_Revenue2'!$G40)^(CS$3-1))), 0)))</f>
        <v/>
      </c>
      <c r="CT18" s="54" t="str">
        <f>IF(CT$3="","",IF(OR('Step 2_Revenue2'!$H40&gt;CT$3,'Step 2_Revenue2'!$H40=""),0,IF('Step 2_Revenue2'!$I40+ 'Step 2_Revenue2'!$H40 - 1&gt;=CT$3,('Step 2_Revenue2'!$D40*((1-'Step 2_Revenue2'!$F40)^(CT$3-'Step 2_Revenue2'!$H40))*'Step 2_Revenue2'!$E40*((1+'Step 2_Revenue2'!$G40)^(CT$3-1))), 0)))</f>
        <v/>
      </c>
      <c r="CU18" s="54" t="str">
        <f>IF(CU$3="","",IF(OR('Step 2_Revenue2'!$H40&gt;CU$3,'Step 2_Revenue2'!$H40=""),0,IF('Step 2_Revenue2'!$I40+ 'Step 2_Revenue2'!$H40 - 1&gt;=CU$3,('Step 2_Revenue2'!$D40*((1-'Step 2_Revenue2'!$F40)^(CU$3-'Step 2_Revenue2'!$H40))*'Step 2_Revenue2'!$E40*((1+'Step 2_Revenue2'!$G40)^(CU$3-1))), 0)))</f>
        <v/>
      </c>
      <c r="CV18" s="54" t="str">
        <f>IF(CV$3="","",IF(OR('Step 2_Revenue2'!$H40&gt;CV$3,'Step 2_Revenue2'!$H40=""),0,IF('Step 2_Revenue2'!$I40+ 'Step 2_Revenue2'!$H40 - 1&gt;=CV$3,('Step 2_Revenue2'!$D40*((1-'Step 2_Revenue2'!$F40)^(CV$3-'Step 2_Revenue2'!$H40))*'Step 2_Revenue2'!$E40*((1+'Step 2_Revenue2'!$G40)^(CV$3-1))), 0)))</f>
        <v/>
      </c>
      <c r="CW18" s="54" t="str">
        <f>IF(CW$3="","",IF(OR('Step 2_Revenue2'!$H40&gt;CW$3,'Step 2_Revenue2'!$H40=""),0,IF('Step 2_Revenue2'!$I40+ 'Step 2_Revenue2'!$H40 - 1&gt;=CW$3,('Step 2_Revenue2'!$D40*((1-'Step 2_Revenue2'!$F40)^(CW$3-'Step 2_Revenue2'!$H40))*'Step 2_Revenue2'!$E40*((1+'Step 2_Revenue2'!$G40)^(CW$3-1))), 0)))</f>
        <v/>
      </c>
      <c r="CX18" s="54" t="str">
        <f>IF(CX$3="","",IF(OR('Step 2_Revenue2'!$H40&gt;CX$3,'Step 2_Revenue2'!$H40=""),0,IF('Step 2_Revenue2'!$I40+ 'Step 2_Revenue2'!$H40 - 1&gt;=CX$3,('Step 2_Revenue2'!$D40*((1-'Step 2_Revenue2'!$F40)^(CX$3-'Step 2_Revenue2'!$H40))*'Step 2_Revenue2'!$E40*((1+'Step 2_Revenue2'!$G40)^(CX$3-1))), 0)))</f>
        <v/>
      </c>
      <c r="CY18" s="54" t="str">
        <f>IF(CY$3="","",IF(OR('Step 2_Revenue2'!$H40&gt;CY$3,'Step 2_Revenue2'!$H40=""),0,IF('Step 2_Revenue2'!$I40+ 'Step 2_Revenue2'!$H40 - 1&gt;=CY$3,('Step 2_Revenue2'!$D40*((1-'Step 2_Revenue2'!$F40)^(CY$3-'Step 2_Revenue2'!$H40))*'Step 2_Revenue2'!$E40*((1+'Step 2_Revenue2'!$G40)^(CY$3-1))), 0)))</f>
        <v/>
      </c>
      <c r="CZ18" s="54" t="str">
        <f>IF(CZ$3="","",IF(OR('Step 2_Revenue2'!$H40&gt;CZ$3,'Step 2_Revenue2'!$H40=""),0,IF('Step 2_Revenue2'!$I40+ 'Step 2_Revenue2'!$H40 - 1&gt;=CZ$3,('Step 2_Revenue2'!$D40*((1-'Step 2_Revenue2'!$F40)^(CZ$3-'Step 2_Revenue2'!$H40))*'Step 2_Revenue2'!$E40*((1+'Step 2_Revenue2'!$G40)^(CZ$3-1))), 0)))</f>
        <v/>
      </c>
      <c r="DA18" s="54" t="str">
        <f>IF(DA$3="","",IF(OR('Step 2_Revenue2'!$H40&gt;DA$3,'Step 2_Revenue2'!$H40=""),0,IF('Step 2_Revenue2'!$I40+ 'Step 2_Revenue2'!$H40 - 1&gt;=DA$3,('Step 2_Revenue2'!$D40*((1-'Step 2_Revenue2'!$F40)^(DA$3-'Step 2_Revenue2'!$H40))*'Step 2_Revenue2'!$E40*((1+'Step 2_Revenue2'!$G40)^(DA$3-1))), 0)))</f>
        <v/>
      </c>
      <c r="DB18" s="54" t="str">
        <f>IF(DB$3="","",IF(OR('Step 2_Revenue2'!$H40&gt;DB$3,'Step 2_Revenue2'!$H40=""),0,IF('Step 2_Revenue2'!$I40+ 'Step 2_Revenue2'!$H40 - 1&gt;=DB$3,('Step 2_Revenue2'!$D40*((1-'Step 2_Revenue2'!$F40)^(DB$3-'Step 2_Revenue2'!$H40))*'Step 2_Revenue2'!$E40*((1+'Step 2_Revenue2'!$G40)^(DB$3-1))), 0)))</f>
        <v/>
      </c>
      <c r="DC18" s="7"/>
    </row>
    <row r="19" spans="1:107" s="6" customFormat="1" x14ac:dyDescent="0.25">
      <c r="A19" s="7">
        <f t="shared" si="0"/>
        <v>0</v>
      </c>
      <c r="B19" s="14" t="str">
        <f>IF('Step 2_Revenue2'!C41&gt;0,'Step 2_Revenue2'!B41,"")</f>
        <v/>
      </c>
      <c r="C19" s="14"/>
      <c r="D19" s="14" t="str">
        <f>IF('Step 2_Revenue2'!D41&gt;0,IF('Step 2_Revenue2'!H41+'Step 2_Revenue2'!I41&gt;'Step 1_Expenditure2'!$C$20,'Step 1_Expenditure2'!$C$20,'Step 2_Revenue2'!H41+'Step 2_Revenue2'!I41),"")</f>
        <v/>
      </c>
      <c r="E19" s="14" t="str">
        <f>IF('Step 2_Revenue2'!D41&gt;0,'Step 2_Revenue2'!C41,"")</f>
        <v/>
      </c>
      <c r="F19" s="54">
        <f>IF(F$3="","",IF(OR('Step 2_Revenue2'!$H41&gt;F$3,'Step 2_Revenue2'!$H41=""),0,IF('Step 2_Revenue2'!$I41+ 'Step 2_Revenue2'!$H41 - 1&gt;=F$3, ('Step 2_Revenue2'!$D41*((1-'Step 2_Revenue2'!$F41)^(F$3-'Step 2_Revenue2'!$H41))*'Step 2_Revenue2'!$E41*((1+'Step 2_Revenue2'!$G41)^(F$3))), 0)))</f>
        <v>0</v>
      </c>
      <c r="G19" s="54">
        <f>IF(G$3="","",IF(OR('Step 2_Revenue2'!$H41&gt;G$3,'Step 2_Revenue2'!$H41=""),0,IF('Step 2_Revenue2'!$I41+ 'Step 2_Revenue2'!$H41 - 1&gt;=G$3,('Step 2_Revenue2'!$D41*((1-'Step 2_Revenue2'!$F41)^(G$3-'Step 2_Revenue2'!$H41))*'Step 2_Revenue2'!$E41*((1+'Step 2_Revenue2'!$G41)^(G$3-1))), 0)))</f>
        <v>0</v>
      </c>
      <c r="H19" s="54">
        <f>IF(H$3="","",IF(OR('Step 2_Revenue2'!$H41&gt;H$3,'Step 2_Revenue2'!$H41=""),0,IF('Step 2_Revenue2'!$I41+ 'Step 2_Revenue2'!$H41 - 1&gt;=H$3,('Step 2_Revenue2'!$D41*((1-'Step 2_Revenue2'!$F41)^(H$3-'Step 2_Revenue2'!$H41))*'Step 2_Revenue2'!$E41*((1+'Step 2_Revenue2'!$G41)^(H$3-1))), 0)))</f>
        <v>0</v>
      </c>
      <c r="I19" s="54">
        <f>IF(I$3="","",IF(OR('Step 2_Revenue2'!$H41&gt;I$3,'Step 2_Revenue2'!$H41=""),0,IF('Step 2_Revenue2'!$I41+ 'Step 2_Revenue2'!$H41 - 1&gt;=I$3,('Step 2_Revenue2'!$D41*((1-'Step 2_Revenue2'!$F41)^(I$3-'Step 2_Revenue2'!$H41))*'Step 2_Revenue2'!$E41*((1+'Step 2_Revenue2'!$G41)^(I$3-1))), 0)))</f>
        <v>0</v>
      </c>
      <c r="J19" s="54">
        <f>IF(J$3="","",IF(OR('Step 2_Revenue2'!$H41&gt;J$3,'Step 2_Revenue2'!$H41=""),0,IF('Step 2_Revenue2'!$I41+ 'Step 2_Revenue2'!$H41 - 1&gt;=J$3,('Step 2_Revenue2'!$D41*((1-'Step 2_Revenue2'!$F41)^(J$3-'Step 2_Revenue2'!$H41))*'Step 2_Revenue2'!$E41*((1+'Step 2_Revenue2'!$G41)^(J$3-1))), 0)))</f>
        <v>0</v>
      </c>
      <c r="K19" s="54">
        <f>IF(K$3="","",IF(OR('Step 2_Revenue2'!$H41&gt;K$3,'Step 2_Revenue2'!$H41=""),0,IF('Step 2_Revenue2'!$I41+ 'Step 2_Revenue2'!$H41 - 1&gt;=K$3,('Step 2_Revenue2'!$D41*((1-'Step 2_Revenue2'!$F41)^(K$3-'Step 2_Revenue2'!$H41))*'Step 2_Revenue2'!$E41*((1+'Step 2_Revenue2'!$G41)^(K$3-1))), 0)))</f>
        <v>0</v>
      </c>
      <c r="L19" s="54">
        <f>IF(L$3="","",IF(OR('Step 2_Revenue2'!$H41&gt;L$3,'Step 2_Revenue2'!$H41=""),0,IF('Step 2_Revenue2'!$I41+ 'Step 2_Revenue2'!$H41 - 1&gt;=L$3,('Step 2_Revenue2'!$D41*((1-'Step 2_Revenue2'!$F41)^(L$3-'Step 2_Revenue2'!$H41))*'Step 2_Revenue2'!$E41*((1+'Step 2_Revenue2'!$G41)^(L$3-1))), 0)))</f>
        <v>0</v>
      </c>
      <c r="M19" s="54">
        <f>IF(M$3="","",IF(OR('Step 2_Revenue2'!$H41&gt;M$3,'Step 2_Revenue2'!$H41=""),0,IF('Step 2_Revenue2'!$I41+ 'Step 2_Revenue2'!$H41 - 1&gt;=M$3,('Step 2_Revenue2'!$D41*((1-'Step 2_Revenue2'!$F41)^(M$3-'Step 2_Revenue2'!$H41))*'Step 2_Revenue2'!$E41*((1+'Step 2_Revenue2'!$G41)^(M$3-1))), 0)))</f>
        <v>0</v>
      </c>
      <c r="N19" s="54">
        <f>IF(N$3="","",IF(OR('Step 2_Revenue2'!$H41&gt;N$3,'Step 2_Revenue2'!$H41=""),0,IF('Step 2_Revenue2'!$I41+ 'Step 2_Revenue2'!$H41 - 1&gt;=N$3,('Step 2_Revenue2'!$D41*((1-'Step 2_Revenue2'!$F41)^(N$3-'Step 2_Revenue2'!$H41))*'Step 2_Revenue2'!$E41*((1+'Step 2_Revenue2'!$G41)^(N$3-1))), 0)))</f>
        <v>0</v>
      </c>
      <c r="O19" s="54">
        <f>IF(O$3="","",IF(OR('Step 2_Revenue2'!$H41&gt;O$3,'Step 2_Revenue2'!$H41=""),0,IF('Step 2_Revenue2'!$I41+ 'Step 2_Revenue2'!$H41 - 1&gt;=O$3,('Step 2_Revenue2'!$D41*((1-'Step 2_Revenue2'!$F41)^(O$3-'Step 2_Revenue2'!$H41))*'Step 2_Revenue2'!$E41*((1+'Step 2_Revenue2'!$G41)^(O$3-1))), 0)))</f>
        <v>0</v>
      </c>
      <c r="P19" s="54">
        <f>IF(P$3="","",IF(OR('Step 2_Revenue2'!$H41&gt;P$3,'Step 2_Revenue2'!$H41=""),0,IF('Step 2_Revenue2'!$I41+ 'Step 2_Revenue2'!$H41 - 1&gt;=P$3,('Step 2_Revenue2'!$D41*((1-'Step 2_Revenue2'!$F41)^(P$3-'Step 2_Revenue2'!$H41))*'Step 2_Revenue2'!$E41*((1+'Step 2_Revenue2'!$G41)^(P$3-1))), 0)))</f>
        <v>0</v>
      </c>
      <c r="Q19" s="54">
        <f>IF(Q$3="","",IF(OR('Step 2_Revenue2'!$H41&gt;Q$3,'Step 2_Revenue2'!$H41=""),0,IF('Step 2_Revenue2'!$I41+ 'Step 2_Revenue2'!$H41 - 1&gt;=Q$3,('Step 2_Revenue2'!$D41*((1-'Step 2_Revenue2'!$F41)^(Q$3-'Step 2_Revenue2'!$H41))*'Step 2_Revenue2'!$E41*((1+'Step 2_Revenue2'!$G41)^(Q$3-1))), 0)))</f>
        <v>0</v>
      </c>
      <c r="R19" s="54">
        <f>IF(R$3="","",IF(OR('Step 2_Revenue2'!$H41&gt;R$3,'Step 2_Revenue2'!$H41=""),0,IF('Step 2_Revenue2'!$I41+ 'Step 2_Revenue2'!$H41 - 1&gt;=R$3,('Step 2_Revenue2'!$D41*((1-'Step 2_Revenue2'!$F41)^(R$3-'Step 2_Revenue2'!$H41))*'Step 2_Revenue2'!$E41*((1+'Step 2_Revenue2'!$G41)^(R$3-1))), 0)))</f>
        <v>0</v>
      </c>
      <c r="S19" s="54">
        <f>IF(S$3="","",IF(OR('Step 2_Revenue2'!$H41&gt;S$3,'Step 2_Revenue2'!$H41=""),0,IF('Step 2_Revenue2'!$I41+ 'Step 2_Revenue2'!$H41 - 1&gt;=S$3,('Step 2_Revenue2'!$D41*((1-'Step 2_Revenue2'!$F41)^(S$3-'Step 2_Revenue2'!$H41))*'Step 2_Revenue2'!$E41*((1+'Step 2_Revenue2'!$G41)^(S$3-1))), 0)))</f>
        <v>0</v>
      </c>
      <c r="T19" s="54">
        <f>IF(T$3="","",IF(OR('Step 2_Revenue2'!$H41&gt;T$3,'Step 2_Revenue2'!$H41=""),0,IF('Step 2_Revenue2'!$I41+ 'Step 2_Revenue2'!$H41 - 1&gt;=T$3,('Step 2_Revenue2'!$D41*((1-'Step 2_Revenue2'!$F41)^(T$3-'Step 2_Revenue2'!$H41))*'Step 2_Revenue2'!$E41*((1+'Step 2_Revenue2'!$G41)^(T$3-1))), 0)))</f>
        <v>0</v>
      </c>
      <c r="U19" s="54">
        <f>IF(U$3="","",IF(OR('Step 2_Revenue2'!$H41&gt;U$3,'Step 2_Revenue2'!$H41=""),0,IF('Step 2_Revenue2'!$I41+ 'Step 2_Revenue2'!$H41 - 1&gt;=U$3,('Step 2_Revenue2'!$D41*((1-'Step 2_Revenue2'!$F41)^(U$3-'Step 2_Revenue2'!$H41))*'Step 2_Revenue2'!$E41*((1+'Step 2_Revenue2'!$G41)^(U$3-1))), 0)))</f>
        <v>0</v>
      </c>
      <c r="V19" s="54">
        <f>IF(V$3="","",IF(OR('Step 2_Revenue2'!$H41&gt;V$3,'Step 2_Revenue2'!$H41=""),0,IF('Step 2_Revenue2'!$I41+ 'Step 2_Revenue2'!$H41 - 1&gt;=V$3,('Step 2_Revenue2'!$D41*((1-'Step 2_Revenue2'!$F41)^(V$3-'Step 2_Revenue2'!$H41))*'Step 2_Revenue2'!$E41*((1+'Step 2_Revenue2'!$G41)^(V$3-1))), 0)))</f>
        <v>0</v>
      </c>
      <c r="W19" s="54">
        <f>IF(W$3="","",IF(OR('Step 2_Revenue2'!$H41&gt;W$3,'Step 2_Revenue2'!$H41=""),0,IF('Step 2_Revenue2'!$I41+ 'Step 2_Revenue2'!$H41 - 1&gt;=W$3,('Step 2_Revenue2'!$D41*((1-'Step 2_Revenue2'!$F41)^(W$3-'Step 2_Revenue2'!$H41))*'Step 2_Revenue2'!$E41*((1+'Step 2_Revenue2'!$G41)^(W$3-1))), 0)))</f>
        <v>0</v>
      </c>
      <c r="X19" s="54">
        <f>IF(X$3="","",IF(OR('Step 2_Revenue2'!$H41&gt;X$3,'Step 2_Revenue2'!$H41=""),0,IF('Step 2_Revenue2'!$I41+ 'Step 2_Revenue2'!$H41 - 1&gt;=X$3,('Step 2_Revenue2'!$D41*((1-'Step 2_Revenue2'!$F41)^(X$3-'Step 2_Revenue2'!$H41))*'Step 2_Revenue2'!$E41*((1+'Step 2_Revenue2'!$G41)^(X$3-1))), 0)))</f>
        <v>0</v>
      </c>
      <c r="Y19" s="54">
        <f>IF(Y$3="","",IF(OR('Step 2_Revenue2'!$H41&gt;Y$3,'Step 2_Revenue2'!$H41=""),0,IF('Step 2_Revenue2'!$I41+ 'Step 2_Revenue2'!$H41 - 1&gt;=Y$3,('Step 2_Revenue2'!$D41*((1-'Step 2_Revenue2'!$F41)^(Y$3-'Step 2_Revenue2'!$H41))*'Step 2_Revenue2'!$E41*((1+'Step 2_Revenue2'!$G41)^(Y$3-1))), 0)))</f>
        <v>0</v>
      </c>
      <c r="Z19" s="54">
        <f>IF(Z$3="","",IF(OR('Step 2_Revenue2'!$H41&gt;Z$3,'Step 2_Revenue2'!$H41=""),0,IF('Step 2_Revenue2'!$I41+ 'Step 2_Revenue2'!$H41 - 1&gt;=Z$3,('Step 2_Revenue2'!$D41*((1-'Step 2_Revenue2'!$F41)^(Z$3-'Step 2_Revenue2'!$H41))*'Step 2_Revenue2'!$E41*((1+'Step 2_Revenue2'!$G41)^(Z$3-1))), 0)))</f>
        <v>0</v>
      </c>
      <c r="AA19" s="54" t="str">
        <f>IF(AA$3="","",IF(OR('Step 2_Revenue2'!$H41&gt;AA$3,'Step 2_Revenue2'!$H41=""),0,IF('Step 2_Revenue2'!$I41+ 'Step 2_Revenue2'!$H41 - 1&gt;=AA$3,('Step 2_Revenue2'!$D41*((1-'Step 2_Revenue2'!$F41)^(AA$3-'Step 2_Revenue2'!$H41))*'Step 2_Revenue2'!$E41*((1+'Step 2_Revenue2'!$G41)^(AA$3-1))), 0)))</f>
        <v/>
      </c>
      <c r="AB19" s="54" t="str">
        <f>IF(AB$3="","",IF(OR('Step 2_Revenue2'!$H41&gt;AB$3,'Step 2_Revenue2'!$H41=""),0,IF('Step 2_Revenue2'!$I41+ 'Step 2_Revenue2'!$H41 - 1&gt;=AB$3,('Step 2_Revenue2'!$D41*((1-'Step 2_Revenue2'!$F41)^(AB$3-'Step 2_Revenue2'!$H41))*'Step 2_Revenue2'!$E41*((1+'Step 2_Revenue2'!$G41)^(AB$3-1))), 0)))</f>
        <v/>
      </c>
      <c r="AC19" s="54" t="str">
        <f>IF(AC$3="","",IF(OR('Step 2_Revenue2'!$H41&gt;AC$3,'Step 2_Revenue2'!$H41=""),0,IF('Step 2_Revenue2'!$I41+ 'Step 2_Revenue2'!$H41 - 1&gt;=AC$3,('Step 2_Revenue2'!$D41*((1-'Step 2_Revenue2'!$F41)^(AC$3-'Step 2_Revenue2'!$H41))*'Step 2_Revenue2'!$E41*((1+'Step 2_Revenue2'!$G41)^(AC$3-1))), 0)))</f>
        <v/>
      </c>
      <c r="AD19" s="54" t="str">
        <f>IF(AD$3="","",IF(OR('Step 2_Revenue2'!$H41&gt;AD$3,'Step 2_Revenue2'!$H41=""),0,IF('Step 2_Revenue2'!$I41+ 'Step 2_Revenue2'!$H41 - 1&gt;=AD$3,('Step 2_Revenue2'!$D41*((1-'Step 2_Revenue2'!$F41)^(AD$3-'Step 2_Revenue2'!$H41))*'Step 2_Revenue2'!$E41*((1+'Step 2_Revenue2'!$G41)^(AD$3-1))), 0)))</f>
        <v/>
      </c>
      <c r="AE19" s="54" t="str">
        <f>IF(AE$3="","",IF(OR('Step 2_Revenue2'!$H41&gt;AE$3,'Step 2_Revenue2'!$H41=""),0,IF('Step 2_Revenue2'!$I41+ 'Step 2_Revenue2'!$H41 - 1&gt;=AE$3,('Step 2_Revenue2'!$D41*((1-'Step 2_Revenue2'!$F41)^(AE$3-'Step 2_Revenue2'!$H41))*'Step 2_Revenue2'!$E41*((1+'Step 2_Revenue2'!$G41)^(AE$3-1))), 0)))</f>
        <v/>
      </c>
      <c r="AF19" s="54" t="str">
        <f>IF(AF$3="","",IF(OR('Step 2_Revenue2'!$H41&gt;AF$3,'Step 2_Revenue2'!$H41=""),0,IF('Step 2_Revenue2'!$I41+ 'Step 2_Revenue2'!$H41 - 1&gt;=AF$3,('Step 2_Revenue2'!$D41*((1-'Step 2_Revenue2'!$F41)^(AF$3-'Step 2_Revenue2'!$H41))*'Step 2_Revenue2'!$E41*((1+'Step 2_Revenue2'!$G41)^(AF$3-1))), 0)))</f>
        <v/>
      </c>
      <c r="AG19" s="54" t="str">
        <f>IF(AG$3="","",IF(OR('Step 2_Revenue2'!$H41&gt;AG$3,'Step 2_Revenue2'!$H41=""),0,IF('Step 2_Revenue2'!$I41+ 'Step 2_Revenue2'!$H41 - 1&gt;=AG$3,('Step 2_Revenue2'!$D41*((1-'Step 2_Revenue2'!$F41)^(AG$3-'Step 2_Revenue2'!$H41))*'Step 2_Revenue2'!$E41*((1+'Step 2_Revenue2'!$G41)^(AG$3-1))), 0)))</f>
        <v/>
      </c>
      <c r="AH19" s="54" t="str">
        <f>IF(AH$3="","",IF(OR('Step 2_Revenue2'!$H41&gt;AH$3,'Step 2_Revenue2'!$H41=""),0,IF('Step 2_Revenue2'!$I41+ 'Step 2_Revenue2'!$H41 - 1&gt;=AH$3,('Step 2_Revenue2'!$D41*((1-'Step 2_Revenue2'!$F41)^(AH$3-'Step 2_Revenue2'!$H41))*'Step 2_Revenue2'!$E41*((1+'Step 2_Revenue2'!$G41)^(AH$3-1))), 0)))</f>
        <v/>
      </c>
      <c r="AI19" s="54" t="str">
        <f>IF(AI$3="","",IF(OR('Step 2_Revenue2'!$H41&gt;AI$3,'Step 2_Revenue2'!$H41=""),0,IF('Step 2_Revenue2'!$I41+ 'Step 2_Revenue2'!$H41 - 1&gt;=AI$3,('Step 2_Revenue2'!$D41*((1-'Step 2_Revenue2'!$F41)^(AI$3-'Step 2_Revenue2'!$H41))*'Step 2_Revenue2'!$E41*((1+'Step 2_Revenue2'!$G41)^(AI$3-1))), 0)))</f>
        <v/>
      </c>
      <c r="AJ19" s="54" t="str">
        <f>IF(AJ$3="","",IF(OR('Step 2_Revenue2'!$H41&gt;AJ$3,'Step 2_Revenue2'!$H41=""),0,IF('Step 2_Revenue2'!$I41+ 'Step 2_Revenue2'!$H41 - 1&gt;=AJ$3,('Step 2_Revenue2'!$D41*((1-'Step 2_Revenue2'!$F41)^(AJ$3-'Step 2_Revenue2'!$H41))*'Step 2_Revenue2'!$E41*((1+'Step 2_Revenue2'!$G41)^(AJ$3-1))), 0)))</f>
        <v/>
      </c>
      <c r="AK19" s="54" t="str">
        <f>IF(AK$3="","",IF(OR('Step 2_Revenue2'!$H41&gt;AK$3,'Step 2_Revenue2'!$H41=""),0,IF('Step 2_Revenue2'!$I41+ 'Step 2_Revenue2'!$H41 - 1&gt;=AK$3,('Step 2_Revenue2'!$D41*((1-'Step 2_Revenue2'!$F41)^(AK$3-'Step 2_Revenue2'!$H41))*'Step 2_Revenue2'!$E41*((1+'Step 2_Revenue2'!$G41)^(AK$3-1))), 0)))</f>
        <v/>
      </c>
      <c r="AL19" s="54" t="str">
        <f>IF(AL$3="","",IF(OR('Step 2_Revenue2'!$H41&gt;AL$3,'Step 2_Revenue2'!$H41=""),0,IF('Step 2_Revenue2'!$I41+ 'Step 2_Revenue2'!$H41 - 1&gt;=AL$3,('Step 2_Revenue2'!$D41*((1-'Step 2_Revenue2'!$F41)^(AL$3-'Step 2_Revenue2'!$H41))*'Step 2_Revenue2'!$E41*((1+'Step 2_Revenue2'!$G41)^(AL$3-1))), 0)))</f>
        <v/>
      </c>
      <c r="AM19" s="54" t="str">
        <f>IF(AM$3="","",IF(OR('Step 2_Revenue2'!$H41&gt;AM$3,'Step 2_Revenue2'!$H41=""),0,IF('Step 2_Revenue2'!$I41+ 'Step 2_Revenue2'!$H41 - 1&gt;=AM$3,('Step 2_Revenue2'!$D41*((1-'Step 2_Revenue2'!$F41)^(AM$3-'Step 2_Revenue2'!$H41))*'Step 2_Revenue2'!$E41*((1+'Step 2_Revenue2'!$G41)^(AM$3-1))), 0)))</f>
        <v/>
      </c>
      <c r="AN19" s="54" t="str">
        <f>IF(AN$3="","",IF(OR('Step 2_Revenue2'!$H41&gt;AN$3,'Step 2_Revenue2'!$H41=""),0,IF('Step 2_Revenue2'!$I41+ 'Step 2_Revenue2'!$H41 - 1&gt;=AN$3,('Step 2_Revenue2'!$D41*((1-'Step 2_Revenue2'!$F41)^(AN$3-'Step 2_Revenue2'!$H41))*'Step 2_Revenue2'!$E41*((1+'Step 2_Revenue2'!$G41)^(AN$3-1))), 0)))</f>
        <v/>
      </c>
      <c r="AO19" s="54" t="str">
        <f>IF(AO$3="","",IF(OR('Step 2_Revenue2'!$H41&gt;AO$3,'Step 2_Revenue2'!$H41=""),0,IF('Step 2_Revenue2'!$I41+ 'Step 2_Revenue2'!$H41 - 1&gt;=AO$3,('Step 2_Revenue2'!$D41*((1-'Step 2_Revenue2'!$F41)^(AO$3-'Step 2_Revenue2'!$H41))*'Step 2_Revenue2'!$E41*((1+'Step 2_Revenue2'!$G41)^(AO$3-1))), 0)))</f>
        <v/>
      </c>
      <c r="AP19" s="54" t="str">
        <f>IF(AP$3="","",IF(OR('Step 2_Revenue2'!$H41&gt;AP$3,'Step 2_Revenue2'!$H41=""),0,IF('Step 2_Revenue2'!$I41+ 'Step 2_Revenue2'!$H41 - 1&gt;=AP$3,('Step 2_Revenue2'!$D41*((1-'Step 2_Revenue2'!$F41)^(AP$3-'Step 2_Revenue2'!$H41))*'Step 2_Revenue2'!$E41*((1+'Step 2_Revenue2'!$G41)^(AP$3-1))), 0)))</f>
        <v/>
      </c>
      <c r="AQ19" s="54" t="str">
        <f>IF(AQ$3="","",IF(OR('Step 2_Revenue2'!$H41&gt;AQ$3,'Step 2_Revenue2'!$H41=""),0,IF('Step 2_Revenue2'!$I41+ 'Step 2_Revenue2'!$H41 - 1&gt;=AQ$3,('Step 2_Revenue2'!$D41*((1-'Step 2_Revenue2'!$F41)^(AQ$3-'Step 2_Revenue2'!$H41))*'Step 2_Revenue2'!$E41*((1+'Step 2_Revenue2'!$G41)^(AQ$3-1))), 0)))</f>
        <v/>
      </c>
      <c r="AR19" s="54" t="str">
        <f>IF(AR$3="","",IF(OR('Step 2_Revenue2'!$H41&gt;AR$3,'Step 2_Revenue2'!$H41=""),0,IF('Step 2_Revenue2'!$I41+ 'Step 2_Revenue2'!$H41 - 1&gt;=AR$3,('Step 2_Revenue2'!$D41*((1-'Step 2_Revenue2'!$F41)^(AR$3-'Step 2_Revenue2'!$H41))*'Step 2_Revenue2'!$E41*((1+'Step 2_Revenue2'!$G41)^(AR$3-1))), 0)))</f>
        <v/>
      </c>
      <c r="AS19" s="54" t="str">
        <f>IF(AS$3="","",IF(OR('Step 2_Revenue2'!$H41&gt;AS$3,'Step 2_Revenue2'!$H41=""),0,IF('Step 2_Revenue2'!$I41+ 'Step 2_Revenue2'!$H41 - 1&gt;=AS$3,('Step 2_Revenue2'!$D41*((1-'Step 2_Revenue2'!$F41)^(AS$3-'Step 2_Revenue2'!$H41))*'Step 2_Revenue2'!$E41*((1+'Step 2_Revenue2'!$G41)^(AS$3-1))), 0)))</f>
        <v/>
      </c>
      <c r="AT19" s="54" t="str">
        <f>IF(AT$3="","",IF(OR('Step 2_Revenue2'!$H41&gt;AT$3,'Step 2_Revenue2'!$H41=""),0,IF('Step 2_Revenue2'!$I41+ 'Step 2_Revenue2'!$H41 - 1&gt;=AT$3,('Step 2_Revenue2'!$D41*((1-'Step 2_Revenue2'!$F41)^(AT$3-'Step 2_Revenue2'!$H41))*'Step 2_Revenue2'!$E41*((1+'Step 2_Revenue2'!$G41)^(AT$3-1))), 0)))</f>
        <v/>
      </c>
      <c r="AU19" s="54" t="str">
        <f>IF(AU$3="","",IF(OR('Step 2_Revenue2'!$H41&gt;AU$3,'Step 2_Revenue2'!$H41=""),0,IF('Step 2_Revenue2'!$I41+ 'Step 2_Revenue2'!$H41 - 1&gt;=AU$3,('Step 2_Revenue2'!$D41*((1-'Step 2_Revenue2'!$F41)^(AU$3-'Step 2_Revenue2'!$H41))*'Step 2_Revenue2'!$E41*((1+'Step 2_Revenue2'!$G41)^(AU$3-1))), 0)))</f>
        <v/>
      </c>
      <c r="AV19" s="54" t="str">
        <f>IF(AV$3="","",IF(OR('Step 2_Revenue2'!$H41&gt;AV$3,'Step 2_Revenue2'!$H41=""),0,IF('Step 2_Revenue2'!$I41+ 'Step 2_Revenue2'!$H41 - 1&gt;=AV$3,('Step 2_Revenue2'!$D41*((1-'Step 2_Revenue2'!$F41)^(AV$3-'Step 2_Revenue2'!$H41))*'Step 2_Revenue2'!$E41*((1+'Step 2_Revenue2'!$G41)^(AV$3-1))), 0)))</f>
        <v/>
      </c>
      <c r="AW19" s="54" t="str">
        <f>IF(AW$3="","",IF(OR('Step 2_Revenue2'!$H41&gt;AW$3,'Step 2_Revenue2'!$H41=""),0,IF('Step 2_Revenue2'!$I41+ 'Step 2_Revenue2'!$H41 - 1&gt;=AW$3,('Step 2_Revenue2'!$D41*((1-'Step 2_Revenue2'!$F41)^(AW$3-'Step 2_Revenue2'!$H41))*'Step 2_Revenue2'!$E41*((1+'Step 2_Revenue2'!$G41)^(AW$3-1))), 0)))</f>
        <v/>
      </c>
      <c r="AX19" s="54" t="str">
        <f>IF(AX$3="","",IF(OR('Step 2_Revenue2'!$H41&gt;AX$3,'Step 2_Revenue2'!$H41=""),0,IF('Step 2_Revenue2'!$I41+ 'Step 2_Revenue2'!$H41 - 1&gt;=AX$3,('Step 2_Revenue2'!$D41*((1-'Step 2_Revenue2'!$F41)^(AX$3-'Step 2_Revenue2'!$H41))*'Step 2_Revenue2'!$E41*((1+'Step 2_Revenue2'!$G41)^(AX$3-1))), 0)))</f>
        <v/>
      </c>
      <c r="AY19" s="54" t="str">
        <f>IF(AY$3="","",IF(OR('Step 2_Revenue2'!$H41&gt;AY$3,'Step 2_Revenue2'!$H41=""),0,IF('Step 2_Revenue2'!$I41+ 'Step 2_Revenue2'!$H41 - 1&gt;=AY$3,('Step 2_Revenue2'!$D41*((1-'Step 2_Revenue2'!$F41)^(AY$3-'Step 2_Revenue2'!$H41))*'Step 2_Revenue2'!$E41*((1+'Step 2_Revenue2'!$G41)^(AY$3-1))), 0)))</f>
        <v/>
      </c>
      <c r="AZ19" s="54" t="str">
        <f>IF(AZ$3="","",IF(OR('Step 2_Revenue2'!$H41&gt;AZ$3,'Step 2_Revenue2'!$H41=""),0,IF('Step 2_Revenue2'!$I41+ 'Step 2_Revenue2'!$H41 - 1&gt;=AZ$3,('Step 2_Revenue2'!$D41*((1-'Step 2_Revenue2'!$F41)^(AZ$3-'Step 2_Revenue2'!$H41))*'Step 2_Revenue2'!$E41*((1+'Step 2_Revenue2'!$G41)^(AZ$3-1))), 0)))</f>
        <v/>
      </c>
      <c r="BA19" s="54" t="str">
        <f>IF(BA$3="","",IF(OR('Step 2_Revenue2'!$H41&gt;BA$3,'Step 2_Revenue2'!$H41=""),0,IF('Step 2_Revenue2'!$I41+ 'Step 2_Revenue2'!$H41 - 1&gt;=BA$3,('Step 2_Revenue2'!$D41*((1-'Step 2_Revenue2'!$F41)^(BA$3-'Step 2_Revenue2'!$H41))*'Step 2_Revenue2'!$E41*((1+'Step 2_Revenue2'!$G41)^(BA$3-1))), 0)))</f>
        <v/>
      </c>
      <c r="BB19" s="54" t="str">
        <f>IF(BB$3="","",IF(OR('Step 2_Revenue2'!$H41&gt;BB$3,'Step 2_Revenue2'!$H41=""),0,IF('Step 2_Revenue2'!$I41+ 'Step 2_Revenue2'!$H41 - 1&gt;=BB$3,('Step 2_Revenue2'!$D41*((1-'Step 2_Revenue2'!$F41)^(BB$3-'Step 2_Revenue2'!$H41))*'Step 2_Revenue2'!$E41*((1+'Step 2_Revenue2'!$G41)^(BB$3-1))), 0)))</f>
        <v/>
      </c>
      <c r="BC19" s="54" t="str">
        <f>IF(BC$3="","",IF(OR('Step 2_Revenue2'!$H41&gt;BC$3,'Step 2_Revenue2'!$H41=""),0,IF('Step 2_Revenue2'!$I41+ 'Step 2_Revenue2'!$H41 - 1&gt;=BC$3,('Step 2_Revenue2'!$D41*((1-'Step 2_Revenue2'!$F41)^(BC$3-'Step 2_Revenue2'!$H41))*'Step 2_Revenue2'!$E41*((1+'Step 2_Revenue2'!$G41)^(BC$3-1))), 0)))</f>
        <v/>
      </c>
      <c r="BD19" s="54" t="str">
        <f>IF(BD$3="","",IF(OR('Step 2_Revenue2'!$H41&gt;BD$3,'Step 2_Revenue2'!$H41=""),0,IF('Step 2_Revenue2'!$I41+ 'Step 2_Revenue2'!$H41 - 1&gt;=BD$3,('Step 2_Revenue2'!$D41*((1-'Step 2_Revenue2'!$F41)^(BD$3-'Step 2_Revenue2'!$H41))*'Step 2_Revenue2'!$E41*((1+'Step 2_Revenue2'!$G41)^(BD$3-1))), 0)))</f>
        <v/>
      </c>
      <c r="BE19" s="54" t="str">
        <f>IF(BE$3="","",IF(OR('Step 2_Revenue2'!$H41&gt;BE$3,'Step 2_Revenue2'!$H41=""),0,IF('Step 2_Revenue2'!$I41+ 'Step 2_Revenue2'!$H41 - 1&gt;=BE$3,('Step 2_Revenue2'!$D41*((1-'Step 2_Revenue2'!$F41)^(BE$3-'Step 2_Revenue2'!$H41))*'Step 2_Revenue2'!$E41*((1+'Step 2_Revenue2'!$G41)^(BE$3-1))), 0)))</f>
        <v/>
      </c>
      <c r="BF19" s="54" t="str">
        <f>IF(BF$3="","",IF(OR('Step 2_Revenue2'!$H41&gt;BF$3,'Step 2_Revenue2'!$H41=""),0,IF('Step 2_Revenue2'!$I41+ 'Step 2_Revenue2'!$H41 - 1&gt;=BF$3,('Step 2_Revenue2'!$D41*((1-'Step 2_Revenue2'!$F41)^(BF$3-'Step 2_Revenue2'!$H41))*'Step 2_Revenue2'!$E41*((1+'Step 2_Revenue2'!$G41)^(BF$3-1))), 0)))</f>
        <v/>
      </c>
      <c r="BG19" s="54" t="str">
        <f>IF(BG$3="","",IF(OR('Step 2_Revenue2'!$H41&gt;BG$3,'Step 2_Revenue2'!$H41=""),0,IF('Step 2_Revenue2'!$I41+ 'Step 2_Revenue2'!$H41 - 1&gt;=BG$3,('Step 2_Revenue2'!$D41*((1-'Step 2_Revenue2'!$F41)^(BG$3-'Step 2_Revenue2'!$H41))*'Step 2_Revenue2'!$E41*((1+'Step 2_Revenue2'!$G41)^(BG$3-1))), 0)))</f>
        <v/>
      </c>
      <c r="BH19" s="54" t="str">
        <f>IF(BH$3="","",IF(OR('Step 2_Revenue2'!$H41&gt;BH$3,'Step 2_Revenue2'!$H41=""),0,IF('Step 2_Revenue2'!$I41+ 'Step 2_Revenue2'!$H41 - 1&gt;=BH$3,('Step 2_Revenue2'!$D41*((1-'Step 2_Revenue2'!$F41)^(BH$3-'Step 2_Revenue2'!$H41))*'Step 2_Revenue2'!$E41*((1+'Step 2_Revenue2'!$G41)^(BH$3-1))), 0)))</f>
        <v/>
      </c>
      <c r="BI19" s="54" t="str">
        <f>IF(BI$3="","",IF(OR('Step 2_Revenue2'!$H41&gt;BI$3,'Step 2_Revenue2'!$H41=""),0,IF('Step 2_Revenue2'!$I41+ 'Step 2_Revenue2'!$H41 - 1&gt;=BI$3,('Step 2_Revenue2'!$D41*((1-'Step 2_Revenue2'!$F41)^(BI$3-'Step 2_Revenue2'!$H41))*'Step 2_Revenue2'!$E41*((1+'Step 2_Revenue2'!$G41)^(BI$3-1))), 0)))</f>
        <v/>
      </c>
      <c r="BJ19" s="54" t="str">
        <f>IF(BJ$3="","",IF(OR('Step 2_Revenue2'!$H41&gt;BJ$3,'Step 2_Revenue2'!$H41=""),0,IF('Step 2_Revenue2'!$I41+ 'Step 2_Revenue2'!$H41 - 1&gt;=BJ$3,('Step 2_Revenue2'!$D41*((1-'Step 2_Revenue2'!$F41)^(BJ$3-'Step 2_Revenue2'!$H41))*'Step 2_Revenue2'!$E41*((1+'Step 2_Revenue2'!$G41)^(BJ$3-1))), 0)))</f>
        <v/>
      </c>
      <c r="BK19" s="54" t="str">
        <f>IF(BK$3="","",IF(OR('Step 2_Revenue2'!$H41&gt;BK$3,'Step 2_Revenue2'!$H41=""),0,IF('Step 2_Revenue2'!$I41+ 'Step 2_Revenue2'!$H41 - 1&gt;=BK$3,('Step 2_Revenue2'!$D41*((1-'Step 2_Revenue2'!$F41)^(BK$3-'Step 2_Revenue2'!$H41))*'Step 2_Revenue2'!$E41*((1+'Step 2_Revenue2'!$G41)^(BK$3-1))), 0)))</f>
        <v/>
      </c>
      <c r="BL19" s="54" t="str">
        <f>IF(BL$3="","",IF(OR('Step 2_Revenue2'!$H41&gt;BL$3,'Step 2_Revenue2'!$H41=""),0,IF('Step 2_Revenue2'!$I41+ 'Step 2_Revenue2'!$H41 - 1&gt;=BL$3,('Step 2_Revenue2'!$D41*((1-'Step 2_Revenue2'!$F41)^(BL$3-'Step 2_Revenue2'!$H41))*'Step 2_Revenue2'!$E41*((1+'Step 2_Revenue2'!$G41)^(BL$3-1))), 0)))</f>
        <v/>
      </c>
      <c r="BM19" s="54" t="str">
        <f>IF(BM$3="","",IF(OR('Step 2_Revenue2'!$H41&gt;BM$3,'Step 2_Revenue2'!$H41=""),0,IF('Step 2_Revenue2'!$I41+ 'Step 2_Revenue2'!$H41 - 1&gt;=BM$3,('Step 2_Revenue2'!$D41*((1-'Step 2_Revenue2'!$F41)^(BM$3-'Step 2_Revenue2'!$H41))*'Step 2_Revenue2'!$E41*((1+'Step 2_Revenue2'!$G41)^(BM$3-1))), 0)))</f>
        <v/>
      </c>
      <c r="BN19" s="54" t="str">
        <f>IF(BN$3="","",IF(OR('Step 2_Revenue2'!$H41&gt;BN$3,'Step 2_Revenue2'!$H41=""),0,IF('Step 2_Revenue2'!$I41+ 'Step 2_Revenue2'!$H41 - 1&gt;=BN$3,('Step 2_Revenue2'!$D41*((1-'Step 2_Revenue2'!$F41)^(BN$3-'Step 2_Revenue2'!$H41))*'Step 2_Revenue2'!$E41*((1+'Step 2_Revenue2'!$G41)^(BN$3-1))), 0)))</f>
        <v/>
      </c>
      <c r="BO19" s="54" t="str">
        <f>IF(BO$3="","",IF(OR('Step 2_Revenue2'!$H41&gt;BO$3,'Step 2_Revenue2'!$H41=""),0,IF('Step 2_Revenue2'!$I41+ 'Step 2_Revenue2'!$H41 - 1&gt;=BO$3,('Step 2_Revenue2'!$D41*((1-'Step 2_Revenue2'!$F41)^(BO$3-'Step 2_Revenue2'!$H41))*'Step 2_Revenue2'!$E41*((1+'Step 2_Revenue2'!$G41)^(BO$3-1))), 0)))</f>
        <v/>
      </c>
      <c r="BP19" s="54" t="str">
        <f>IF(BP$3="","",IF(OR('Step 2_Revenue2'!$H41&gt;BP$3,'Step 2_Revenue2'!$H41=""),0,IF('Step 2_Revenue2'!$I41+ 'Step 2_Revenue2'!$H41 - 1&gt;=BP$3,('Step 2_Revenue2'!$D41*((1-'Step 2_Revenue2'!$F41)^(BP$3-'Step 2_Revenue2'!$H41))*'Step 2_Revenue2'!$E41*((1+'Step 2_Revenue2'!$G41)^(BP$3-1))), 0)))</f>
        <v/>
      </c>
      <c r="BQ19" s="54" t="str">
        <f>IF(BQ$3="","",IF(OR('Step 2_Revenue2'!$H41&gt;BQ$3,'Step 2_Revenue2'!$H41=""),0,IF('Step 2_Revenue2'!$I41+ 'Step 2_Revenue2'!$H41 - 1&gt;=BQ$3,('Step 2_Revenue2'!$D41*((1-'Step 2_Revenue2'!$F41)^(BQ$3-'Step 2_Revenue2'!$H41))*'Step 2_Revenue2'!$E41*((1+'Step 2_Revenue2'!$G41)^(BQ$3-1))), 0)))</f>
        <v/>
      </c>
      <c r="BR19" s="54" t="str">
        <f>IF(BR$3="","",IF(OR('Step 2_Revenue2'!$H41&gt;BR$3,'Step 2_Revenue2'!$H41=""),0,IF('Step 2_Revenue2'!$I41+ 'Step 2_Revenue2'!$H41 - 1&gt;=BR$3,('Step 2_Revenue2'!$D41*((1-'Step 2_Revenue2'!$F41)^(BR$3-'Step 2_Revenue2'!$H41))*'Step 2_Revenue2'!$E41*((1+'Step 2_Revenue2'!$G41)^(BR$3-1))), 0)))</f>
        <v/>
      </c>
      <c r="BS19" s="54" t="str">
        <f>IF(BS$3="","",IF(OR('Step 2_Revenue2'!$H41&gt;BS$3,'Step 2_Revenue2'!$H41=""),0,IF('Step 2_Revenue2'!$I41+ 'Step 2_Revenue2'!$H41 - 1&gt;=BS$3,('Step 2_Revenue2'!$D41*((1-'Step 2_Revenue2'!$F41)^(BS$3-'Step 2_Revenue2'!$H41))*'Step 2_Revenue2'!$E41*((1+'Step 2_Revenue2'!$G41)^(BS$3-1))), 0)))</f>
        <v/>
      </c>
      <c r="BT19" s="54" t="str">
        <f>IF(BT$3="","",IF(OR('Step 2_Revenue2'!$H41&gt;BT$3,'Step 2_Revenue2'!$H41=""),0,IF('Step 2_Revenue2'!$I41+ 'Step 2_Revenue2'!$H41 - 1&gt;=BT$3,('Step 2_Revenue2'!$D41*((1-'Step 2_Revenue2'!$F41)^(BT$3-'Step 2_Revenue2'!$H41))*'Step 2_Revenue2'!$E41*((1+'Step 2_Revenue2'!$G41)^(BT$3-1))), 0)))</f>
        <v/>
      </c>
      <c r="BU19" s="54" t="str">
        <f>IF(BU$3="","",IF(OR('Step 2_Revenue2'!$H41&gt;BU$3,'Step 2_Revenue2'!$H41=""),0,IF('Step 2_Revenue2'!$I41+ 'Step 2_Revenue2'!$H41 - 1&gt;=BU$3,('Step 2_Revenue2'!$D41*((1-'Step 2_Revenue2'!$F41)^(BU$3-'Step 2_Revenue2'!$H41))*'Step 2_Revenue2'!$E41*((1+'Step 2_Revenue2'!$G41)^(BU$3-1))), 0)))</f>
        <v/>
      </c>
      <c r="BV19" s="54" t="str">
        <f>IF(BV$3="","",IF(OR('Step 2_Revenue2'!$H41&gt;BV$3,'Step 2_Revenue2'!$H41=""),0,IF('Step 2_Revenue2'!$I41+ 'Step 2_Revenue2'!$H41 - 1&gt;=BV$3,('Step 2_Revenue2'!$D41*((1-'Step 2_Revenue2'!$F41)^(BV$3-'Step 2_Revenue2'!$H41))*'Step 2_Revenue2'!$E41*((1+'Step 2_Revenue2'!$G41)^(BV$3-1))), 0)))</f>
        <v/>
      </c>
      <c r="BW19" s="54" t="str">
        <f>IF(BW$3="","",IF(OR('Step 2_Revenue2'!$H41&gt;BW$3,'Step 2_Revenue2'!$H41=""),0,IF('Step 2_Revenue2'!$I41+ 'Step 2_Revenue2'!$H41 - 1&gt;=BW$3,('Step 2_Revenue2'!$D41*((1-'Step 2_Revenue2'!$F41)^(BW$3-'Step 2_Revenue2'!$H41))*'Step 2_Revenue2'!$E41*((1+'Step 2_Revenue2'!$G41)^(BW$3-1))), 0)))</f>
        <v/>
      </c>
      <c r="BX19" s="54" t="str">
        <f>IF(BX$3="","",IF(OR('Step 2_Revenue2'!$H41&gt;BX$3,'Step 2_Revenue2'!$H41=""),0,IF('Step 2_Revenue2'!$I41+ 'Step 2_Revenue2'!$H41 - 1&gt;=BX$3,('Step 2_Revenue2'!$D41*((1-'Step 2_Revenue2'!$F41)^(BX$3-'Step 2_Revenue2'!$H41))*'Step 2_Revenue2'!$E41*((1+'Step 2_Revenue2'!$G41)^(BX$3-1))), 0)))</f>
        <v/>
      </c>
      <c r="BY19" s="54" t="str">
        <f>IF(BY$3="","",IF(OR('Step 2_Revenue2'!$H41&gt;BY$3,'Step 2_Revenue2'!$H41=""),0,IF('Step 2_Revenue2'!$I41+ 'Step 2_Revenue2'!$H41 - 1&gt;=BY$3,('Step 2_Revenue2'!$D41*((1-'Step 2_Revenue2'!$F41)^(BY$3-'Step 2_Revenue2'!$H41))*'Step 2_Revenue2'!$E41*((1+'Step 2_Revenue2'!$G41)^(BY$3-1))), 0)))</f>
        <v/>
      </c>
      <c r="BZ19" s="54" t="str">
        <f>IF(BZ$3="","",IF(OR('Step 2_Revenue2'!$H41&gt;BZ$3,'Step 2_Revenue2'!$H41=""),0,IF('Step 2_Revenue2'!$I41+ 'Step 2_Revenue2'!$H41 - 1&gt;=BZ$3,('Step 2_Revenue2'!$D41*((1-'Step 2_Revenue2'!$F41)^(BZ$3-'Step 2_Revenue2'!$H41))*'Step 2_Revenue2'!$E41*((1+'Step 2_Revenue2'!$G41)^(BZ$3-1))), 0)))</f>
        <v/>
      </c>
      <c r="CA19" s="54" t="str">
        <f>IF(CA$3="","",IF(OR('Step 2_Revenue2'!$H41&gt;CA$3,'Step 2_Revenue2'!$H41=""),0,IF('Step 2_Revenue2'!$I41+ 'Step 2_Revenue2'!$H41 - 1&gt;=CA$3,('Step 2_Revenue2'!$D41*((1-'Step 2_Revenue2'!$F41)^(CA$3-'Step 2_Revenue2'!$H41))*'Step 2_Revenue2'!$E41*((1+'Step 2_Revenue2'!$G41)^(CA$3-1))), 0)))</f>
        <v/>
      </c>
      <c r="CB19" s="54" t="str">
        <f>IF(CB$3="","",IF(OR('Step 2_Revenue2'!$H41&gt;CB$3,'Step 2_Revenue2'!$H41=""),0,IF('Step 2_Revenue2'!$I41+ 'Step 2_Revenue2'!$H41 - 1&gt;=CB$3,('Step 2_Revenue2'!$D41*((1-'Step 2_Revenue2'!$F41)^(CB$3-'Step 2_Revenue2'!$H41))*'Step 2_Revenue2'!$E41*((1+'Step 2_Revenue2'!$G41)^(CB$3-1))), 0)))</f>
        <v/>
      </c>
      <c r="CC19" s="54" t="str">
        <f>IF(CC$3="","",IF(OR('Step 2_Revenue2'!$H41&gt;CC$3,'Step 2_Revenue2'!$H41=""),0,IF('Step 2_Revenue2'!$I41+ 'Step 2_Revenue2'!$H41 - 1&gt;=CC$3,('Step 2_Revenue2'!$D41*((1-'Step 2_Revenue2'!$F41)^(CC$3-'Step 2_Revenue2'!$H41))*'Step 2_Revenue2'!$E41*((1+'Step 2_Revenue2'!$G41)^(CC$3-1))), 0)))</f>
        <v/>
      </c>
      <c r="CD19" s="54" t="str">
        <f>IF(CD$3="","",IF(OR('Step 2_Revenue2'!$H41&gt;CD$3,'Step 2_Revenue2'!$H41=""),0,IF('Step 2_Revenue2'!$I41+ 'Step 2_Revenue2'!$H41 - 1&gt;=CD$3,('Step 2_Revenue2'!$D41*((1-'Step 2_Revenue2'!$F41)^(CD$3-'Step 2_Revenue2'!$H41))*'Step 2_Revenue2'!$E41*((1+'Step 2_Revenue2'!$G41)^(CD$3-1))), 0)))</f>
        <v/>
      </c>
      <c r="CE19" s="54" t="str">
        <f>IF(CE$3="","",IF(OR('Step 2_Revenue2'!$H41&gt;CE$3,'Step 2_Revenue2'!$H41=""),0,IF('Step 2_Revenue2'!$I41+ 'Step 2_Revenue2'!$H41 - 1&gt;=CE$3,('Step 2_Revenue2'!$D41*((1-'Step 2_Revenue2'!$F41)^(CE$3-'Step 2_Revenue2'!$H41))*'Step 2_Revenue2'!$E41*((1+'Step 2_Revenue2'!$G41)^(CE$3-1))), 0)))</f>
        <v/>
      </c>
      <c r="CF19" s="54" t="str">
        <f>IF(CF$3="","",IF(OR('Step 2_Revenue2'!$H41&gt;CF$3,'Step 2_Revenue2'!$H41=""),0,IF('Step 2_Revenue2'!$I41+ 'Step 2_Revenue2'!$H41 - 1&gt;=CF$3,('Step 2_Revenue2'!$D41*((1-'Step 2_Revenue2'!$F41)^(CF$3-'Step 2_Revenue2'!$H41))*'Step 2_Revenue2'!$E41*((1+'Step 2_Revenue2'!$G41)^(CF$3-1))), 0)))</f>
        <v/>
      </c>
      <c r="CG19" s="54" t="str">
        <f>IF(CG$3="","",IF(OR('Step 2_Revenue2'!$H41&gt;CG$3,'Step 2_Revenue2'!$H41=""),0,IF('Step 2_Revenue2'!$I41+ 'Step 2_Revenue2'!$H41 - 1&gt;=CG$3,('Step 2_Revenue2'!$D41*((1-'Step 2_Revenue2'!$F41)^(CG$3-'Step 2_Revenue2'!$H41))*'Step 2_Revenue2'!$E41*((1+'Step 2_Revenue2'!$G41)^(CG$3-1))), 0)))</f>
        <v/>
      </c>
      <c r="CH19" s="54" t="str">
        <f>IF(CH$3="","",IF(OR('Step 2_Revenue2'!$H41&gt;CH$3,'Step 2_Revenue2'!$H41=""),0,IF('Step 2_Revenue2'!$I41+ 'Step 2_Revenue2'!$H41 - 1&gt;=CH$3,('Step 2_Revenue2'!$D41*((1-'Step 2_Revenue2'!$F41)^(CH$3-'Step 2_Revenue2'!$H41))*'Step 2_Revenue2'!$E41*((1+'Step 2_Revenue2'!$G41)^(CH$3-1))), 0)))</f>
        <v/>
      </c>
      <c r="CI19" s="54" t="str">
        <f>IF(CI$3="","",IF(OR('Step 2_Revenue2'!$H41&gt;CI$3,'Step 2_Revenue2'!$H41=""),0,IF('Step 2_Revenue2'!$I41+ 'Step 2_Revenue2'!$H41 - 1&gt;=CI$3,('Step 2_Revenue2'!$D41*((1-'Step 2_Revenue2'!$F41)^(CI$3-'Step 2_Revenue2'!$H41))*'Step 2_Revenue2'!$E41*((1+'Step 2_Revenue2'!$G41)^(CI$3-1))), 0)))</f>
        <v/>
      </c>
      <c r="CJ19" s="54" t="str">
        <f>IF(CJ$3="","",IF(OR('Step 2_Revenue2'!$H41&gt;CJ$3,'Step 2_Revenue2'!$H41=""),0,IF('Step 2_Revenue2'!$I41+ 'Step 2_Revenue2'!$H41 - 1&gt;=CJ$3,('Step 2_Revenue2'!$D41*((1-'Step 2_Revenue2'!$F41)^(CJ$3-'Step 2_Revenue2'!$H41))*'Step 2_Revenue2'!$E41*((1+'Step 2_Revenue2'!$G41)^(CJ$3-1))), 0)))</f>
        <v/>
      </c>
      <c r="CK19" s="54" t="str">
        <f>IF(CK$3="","",IF(OR('Step 2_Revenue2'!$H41&gt;CK$3,'Step 2_Revenue2'!$H41=""),0,IF('Step 2_Revenue2'!$I41+ 'Step 2_Revenue2'!$H41 - 1&gt;=CK$3,('Step 2_Revenue2'!$D41*((1-'Step 2_Revenue2'!$F41)^(CK$3-'Step 2_Revenue2'!$H41))*'Step 2_Revenue2'!$E41*((1+'Step 2_Revenue2'!$G41)^(CK$3-1))), 0)))</f>
        <v/>
      </c>
      <c r="CL19" s="54" t="str">
        <f>IF(CL$3="","",IF(OR('Step 2_Revenue2'!$H41&gt;CL$3,'Step 2_Revenue2'!$H41=""),0,IF('Step 2_Revenue2'!$I41+ 'Step 2_Revenue2'!$H41 - 1&gt;=CL$3,('Step 2_Revenue2'!$D41*((1-'Step 2_Revenue2'!$F41)^(CL$3-'Step 2_Revenue2'!$H41))*'Step 2_Revenue2'!$E41*((1+'Step 2_Revenue2'!$G41)^(CL$3-1))), 0)))</f>
        <v/>
      </c>
      <c r="CM19" s="54" t="str">
        <f>IF(CM$3="","",IF(OR('Step 2_Revenue2'!$H41&gt;CM$3,'Step 2_Revenue2'!$H41=""),0,IF('Step 2_Revenue2'!$I41+ 'Step 2_Revenue2'!$H41 - 1&gt;=CM$3,('Step 2_Revenue2'!$D41*((1-'Step 2_Revenue2'!$F41)^(CM$3-'Step 2_Revenue2'!$H41))*'Step 2_Revenue2'!$E41*((1+'Step 2_Revenue2'!$G41)^(CM$3-1))), 0)))</f>
        <v/>
      </c>
      <c r="CN19" s="54" t="str">
        <f>IF(CN$3="","",IF(OR('Step 2_Revenue2'!$H41&gt;CN$3,'Step 2_Revenue2'!$H41=""),0,IF('Step 2_Revenue2'!$I41+ 'Step 2_Revenue2'!$H41 - 1&gt;=CN$3,('Step 2_Revenue2'!$D41*((1-'Step 2_Revenue2'!$F41)^(CN$3-'Step 2_Revenue2'!$H41))*'Step 2_Revenue2'!$E41*((1+'Step 2_Revenue2'!$G41)^(CN$3-1))), 0)))</f>
        <v/>
      </c>
      <c r="CO19" s="54" t="str">
        <f>IF(CO$3="","",IF(OR('Step 2_Revenue2'!$H41&gt;CO$3,'Step 2_Revenue2'!$H41=""),0,IF('Step 2_Revenue2'!$I41+ 'Step 2_Revenue2'!$H41 - 1&gt;=CO$3,('Step 2_Revenue2'!$D41*((1-'Step 2_Revenue2'!$F41)^(CO$3-'Step 2_Revenue2'!$H41))*'Step 2_Revenue2'!$E41*((1+'Step 2_Revenue2'!$G41)^(CO$3-1))), 0)))</f>
        <v/>
      </c>
      <c r="CP19" s="54" t="str">
        <f>IF(CP$3="","",IF(OR('Step 2_Revenue2'!$H41&gt;CP$3,'Step 2_Revenue2'!$H41=""),0,IF('Step 2_Revenue2'!$I41+ 'Step 2_Revenue2'!$H41 - 1&gt;=CP$3,('Step 2_Revenue2'!$D41*((1-'Step 2_Revenue2'!$F41)^(CP$3-'Step 2_Revenue2'!$H41))*'Step 2_Revenue2'!$E41*((1+'Step 2_Revenue2'!$G41)^(CP$3-1))), 0)))</f>
        <v/>
      </c>
      <c r="CQ19" s="54" t="str">
        <f>IF(CQ$3="","",IF(OR('Step 2_Revenue2'!$H41&gt;CQ$3,'Step 2_Revenue2'!$H41=""),0,IF('Step 2_Revenue2'!$I41+ 'Step 2_Revenue2'!$H41 - 1&gt;=CQ$3,('Step 2_Revenue2'!$D41*((1-'Step 2_Revenue2'!$F41)^(CQ$3-'Step 2_Revenue2'!$H41))*'Step 2_Revenue2'!$E41*((1+'Step 2_Revenue2'!$G41)^(CQ$3-1))), 0)))</f>
        <v/>
      </c>
      <c r="CR19" s="54" t="str">
        <f>IF(CR$3="","",IF(OR('Step 2_Revenue2'!$H41&gt;CR$3,'Step 2_Revenue2'!$H41=""),0,IF('Step 2_Revenue2'!$I41+ 'Step 2_Revenue2'!$H41 - 1&gt;=CR$3,('Step 2_Revenue2'!$D41*((1-'Step 2_Revenue2'!$F41)^(CR$3-'Step 2_Revenue2'!$H41))*'Step 2_Revenue2'!$E41*((1+'Step 2_Revenue2'!$G41)^(CR$3-1))), 0)))</f>
        <v/>
      </c>
      <c r="CS19" s="54" t="str">
        <f>IF(CS$3="","",IF(OR('Step 2_Revenue2'!$H41&gt;CS$3,'Step 2_Revenue2'!$H41=""),0,IF('Step 2_Revenue2'!$I41+ 'Step 2_Revenue2'!$H41 - 1&gt;=CS$3,('Step 2_Revenue2'!$D41*((1-'Step 2_Revenue2'!$F41)^(CS$3-'Step 2_Revenue2'!$H41))*'Step 2_Revenue2'!$E41*((1+'Step 2_Revenue2'!$G41)^(CS$3-1))), 0)))</f>
        <v/>
      </c>
      <c r="CT19" s="54" t="str">
        <f>IF(CT$3="","",IF(OR('Step 2_Revenue2'!$H41&gt;CT$3,'Step 2_Revenue2'!$H41=""),0,IF('Step 2_Revenue2'!$I41+ 'Step 2_Revenue2'!$H41 - 1&gt;=CT$3,('Step 2_Revenue2'!$D41*((1-'Step 2_Revenue2'!$F41)^(CT$3-'Step 2_Revenue2'!$H41))*'Step 2_Revenue2'!$E41*((1+'Step 2_Revenue2'!$G41)^(CT$3-1))), 0)))</f>
        <v/>
      </c>
      <c r="CU19" s="54" t="str">
        <f>IF(CU$3="","",IF(OR('Step 2_Revenue2'!$H41&gt;CU$3,'Step 2_Revenue2'!$H41=""),0,IF('Step 2_Revenue2'!$I41+ 'Step 2_Revenue2'!$H41 - 1&gt;=CU$3,('Step 2_Revenue2'!$D41*((1-'Step 2_Revenue2'!$F41)^(CU$3-'Step 2_Revenue2'!$H41))*'Step 2_Revenue2'!$E41*((1+'Step 2_Revenue2'!$G41)^(CU$3-1))), 0)))</f>
        <v/>
      </c>
      <c r="CV19" s="54" t="str">
        <f>IF(CV$3="","",IF(OR('Step 2_Revenue2'!$H41&gt;CV$3,'Step 2_Revenue2'!$H41=""),0,IF('Step 2_Revenue2'!$I41+ 'Step 2_Revenue2'!$H41 - 1&gt;=CV$3,('Step 2_Revenue2'!$D41*((1-'Step 2_Revenue2'!$F41)^(CV$3-'Step 2_Revenue2'!$H41))*'Step 2_Revenue2'!$E41*((1+'Step 2_Revenue2'!$G41)^(CV$3-1))), 0)))</f>
        <v/>
      </c>
      <c r="CW19" s="54" t="str">
        <f>IF(CW$3="","",IF(OR('Step 2_Revenue2'!$H41&gt;CW$3,'Step 2_Revenue2'!$H41=""),0,IF('Step 2_Revenue2'!$I41+ 'Step 2_Revenue2'!$H41 - 1&gt;=CW$3,('Step 2_Revenue2'!$D41*((1-'Step 2_Revenue2'!$F41)^(CW$3-'Step 2_Revenue2'!$H41))*'Step 2_Revenue2'!$E41*((1+'Step 2_Revenue2'!$G41)^(CW$3-1))), 0)))</f>
        <v/>
      </c>
      <c r="CX19" s="54" t="str">
        <f>IF(CX$3="","",IF(OR('Step 2_Revenue2'!$H41&gt;CX$3,'Step 2_Revenue2'!$H41=""),0,IF('Step 2_Revenue2'!$I41+ 'Step 2_Revenue2'!$H41 - 1&gt;=CX$3,('Step 2_Revenue2'!$D41*((1-'Step 2_Revenue2'!$F41)^(CX$3-'Step 2_Revenue2'!$H41))*'Step 2_Revenue2'!$E41*((1+'Step 2_Revenue2'!$G41)^(CX$3-1))), 0)))</f>
        <v/>
      </c>
      <c r="CY19" s="54" t="str">
        <f>IF(CY$3="","",IF(OR('Step 2_Revenue2'!$H41&gt;CY$3,'Step 2_Revenue2'!$H41=""),0,IF('Step 2_Revenue2'!$I41+ 'Step 2_Revenue2'!$H41 - 1&gt;=CY$3,('Step 2_Revenue2'!$D41*((1-'Step 2_Revenue2'!$F41)^(CY$3-'Step 2_Revenue2'!$H41))*'Step 2_Revenue2'!$E41*((1+'Step 2_Revenue2'!$G41)^(CY$3-1))), 0)))</f>
        <v/>
      </c>
      <c r="CZ19" s="54" t="str">
        <f>IF(CZ$3="","",IF(OR('Step 2_Revenue2'!$H41&gt;CZ$3,'Step 2_Revenue2'!$H41=""),0,IF('Step 2_Revenue2'!$I41+ 'Step 2_Revenue2'!$H41 - 1&gt;=CZ$3,('Step 2_Revenue2'!$D41*((1-'Step 2_Revenue2'!$F41)^(CZ$3-'Step 2_Revenue2'!$H41))*'Step 2_Revenue2'!$E41*((1+'Step 2_Revenue2'!$G41)^(CZ$3-1))), 0)))</f>
        <v/>
      </c>
      <c r="DA19" s="54" t="str">
        <f>IF(DA$3="","",IF(OR('Step 2_Revenue2'!$H41&gt;DA$3,'Step 2_Revenue2'!$H41=""),0,IF('Step 2_Revenue2'!$I41+ 'Step 2_Revenue2'!$H41 - 1&gt;=DA$3,('Step 2_Revenue2'!$D41*((1-'Step 2_Revenue2'!$F41)^(DA$3-'Step 2_Revenue2'!$H41))*'Step 2_Revenue2'!$E41*((1+'Step 2_Revenue2'!$G41)^(DA$3-1))), 0)))</f>
        <v/>
      </c>
      <c r="DB19" s="54" t="str">
        <f>IF(DB$3="","",IF(OR('Step 2_Revenue2'!$H41&gt;DB$3,'Step 2_Revenue2'!$H41=""),0,IF('Step 2_Revenue2'!$I41+ 'Step 2_Revenue2'!$H41 - 1&gt;=DB$3,('Step 2_Revenue2'!$D41*((1-'Step 2_Revenue2'!$F41)^(DB$3-'Step 2_Revenue2'!$H41))*'Step 2_Revenue2'!$E41*((1+'Step 2_Revenue2'!$G41)^(DB$3-1))), 0)))</f>
        <v/>
      </c>
      <c r="DC19" s="7"/>
    </row>
    <row r="20" spans="1:107" s="6" customFormat="1" x14ac:dyDescent="0.25">
      <c r="A20" s="7">
        <f t="shared" si="0"/>
        <v>0</v>
      </c>
      <c r="B20" s="14" t="str">
        <f>IF('Step 2_Revenue2'!C42&gt;0,'Step 2_Revenue2'!B42,"")</f>
        <v/>
      </c>
      <c r="C20" s="14"/>
      <c r="D20" s="14" t="str">
        <f>IF('Step 2_Revenue2'!D42&gt;0,IF('Step 2_Revenue2'!H42+'Step 2_Revenue2'!I42&gt;'Step 1_Expenditure2'!$C$20,'Step 1_Expenditure2'!$C$20,'Step 2_Revenue2'!H42+'Step 2_Revenue2'!I42),"")</f>
        <v/>
      </c>
      <c r="E20" s="14" t="str">
        <f>IF('Step 2_Revenue2'!D42&gt;0,'Step 2_Revenue2'!C42,"")</f>
        <v/>
      </c>
      <c r="F20" s="54">
        <f>IF(F$3="","",IF(OR('Step 2_Revenue2'!$H42&gt;F$3,'Step 2_Revenue2'!$H42=""),0,IF('Step 2_Revenue2'!$I42+ 'Step 2_Revenue2'!$H42 - 1&gt;=F$3, ('Step 2_Revenue2'!$D42*((1-'Step 2_Revenue2'!$F42)^(F$3-'Step 2_Revenue2'!$H42))*'Step 2_Revenue2'!$E42*((1+'Step 2_Revenue2'!$G42)^(F$3))), 0)))</f>
        <v>0</v>
      </c>
      <c r="G20" s="54">
        <f>IF(G$3="","",IF(OR('Step 2_Revenue2'!$H42&gt;G$3,'Step 2_Revenue2'!$H42=""),0,IF('Step 2_Revenue2'!$I42+ 'Step 2_Revenue2'!$H42 - 1&gt;=G$3,('Step 2_Revenue2'!$D42*((1-'Step 2_Revenue2'!$F42)^(G$3-'Step 2_Revenue2'!$H42))*'Step 2_Revenue2'!$E42*((1+'Step 2_Revenue2'!$G42)^(G$3-1))), 0)))</f>
        <v>0</v>
      </c>
      <c r="H20" s="54">
        <f>IF(H$3="","",IF(OR('Step 2_Revenue2'!$H42&gt;H$3,'Step 2_Revenue2'!$H42=""),0,IF('Step 2_Revenue2'!$I42+ 'Step 2_Revenue2'!$H42 - 1&gt;=H$3,('Step 2_Revenue2'!$D42*((1-'Step 2_Revenue2'!$F42)^(H$3-'Step 2_Revenue2'!$H42))*'Step 2_Revenue2'!$E42*((1+'Step 2_Revenue2'!$G42)^(H$3-1))), 0)))</f>
        <v>0</v>
      </c>
      <c r="I20" s="54">
        <f>IF(I$3="","",IF(OR('Step 2_Revenue2'!$H42&gt;I$3,'Step 2_Revenue2'!$H42=""),0,IF('Step 2_Revenue2'!$I42+ 'Step 2_Revenue2'!$H42 - 1&gt;=I$3,('Step 2_Revenue2'!$D42*((1-'Step 2_Revenue2'!$F42)^(I$3-'Step 2_Revenue2'!$H42))*'Step 2_Revenue2'!$E42*((1+'Step 2_Revenue2'!$G42)^(I$3-1))), 0)))</f>
        <v>0</v>
      </c>
      <c r="J20" s="54">
        <f>IF(J$3="","",IF(OR('Step 2_Revenue2'!$H42&gt;J$3,'Step 2_Revenue2'!$H42=""),0,IF('Step 2_Revenue2'!$I42+ 'Step 2_Revenue2'!$H42 - 1&gt;=J$3,('Step 2_Revenue2'!$D42*((1-'Step 2_Revenue2'!$F42)^(J$3-'Step 2_Revenue2'!$H42))*'Step 2_Revenue2'!$E42*((1+'Step 2_Revenue2'!$G42)^(J$3-1))), 0)))</f>
        <v>0</v>
      </c>
      <c r="K20" s="54">
        <f>IF(K$3="","",IF(OR('Step 2_Revenue2'!$H42&gt;K$3,'Step 2_Revenue2'!$H42=""),0,IF('Step 2_Revenue2'!$I42+ 'Step 2_Revenue2'!$H42 - 1&gt;=K$3,('Step 2_Revenue2'!$D42*((1-'Step 2_Revenue2'!$F42)^(K$3-'Step 2_Revenue2'!$H42))*'Step 2_Revenue2'!$E42*((1+'Step 2_Revenue2'!$G42)^(K$3-1))), 0)))</f>
        <v>0</v>
      </c>
      <c r="L20" s="54">
        <f>IF(L$3="","",IF(OR('Step 2_Revenue2'!$H42&gt;L$3,'Step 2_Revenue2'!$H42=""),0,IF('Step 2_Revenue2'!$I42+ 'Step 2_Revenue2'!$H42 - 1&gt;=L$3,('Step 2_Revenue2'!$D42*((1-'Step 2_Revenue2'!$F42)^(L$3-'Step 2_Revenue2'!$H42))*'Step 2_Revenue2'!$E42*((1+'Step 2_Revenue2'!$G42)^(L$3-1))), 0)))</f>
        <v>0</v>
      </c>
      <c r="M20" s="54">
        <f>IF(M$3="","",IF(OR('Step 2_Revenue2'!$H42&gt;M$3,'Step 2_Revenue2'!$H42=""),0,IF('Step 2_Revenue2'!$I42+ 'Step 2_Revenue2'!$H42 - 1&gt;=M$3,('Step 2_Revenue2'!$D42*((1-'Step 2_Revenue2'!$F42)^(M$3-'Step 2_Revenue2'!$H42))*'Step 2_Revenue2'!$E42*((1+'Step 2_Revenue2'!$G42)^(M$3-1))), 0)))</f>
        <v>0</v>
      </c>
      <c r="N20" s="54">
        <f>IF(N$3="","",IF(OR('Step 2_Revenue2'!$H42&gt;N$3,'Step 2_Revenue2'!$H42=""),0,IF('Step 2_Revenue2'!$I42+ 'Step 2_Revenue2'!$H42 - 1&gt;=N$3,('Step 2_Revenue2'!$D42*((1-'Step 2_Revenue2'!$F42)^(N$3-'Step 2_Revenue2'!$H42))*'Step 2_Revenue2'!$E42*((1+'Step 2_Revenue2'!$G42)^(N$3-1))), 0)))</f>
        <v>0</v>
      </c>
      <c r="O20" s="54">
        <f>IF(O$3="","",IF(OR('Step 2_Revenue2'!$H42&gt;O$3,'Step 2_Revenue2'!$H42=""),0,IF('Step 2_Revenue2'!$I42+ 'Step 2_Revenue2'!$H42 - 1&gt;=O$3,('Step 2_Revenue2'!$D42*((1-'Step 2_Revenue2'!$F42)^(O$3-'Step 2_Revenue2'!$H42))*'Step 2_Revenue2'!$E42*((1+'Step 2_Revenue2'!$G42)^(O$3-1))), 0)))</f>
        <v>0</v>
      </c>
      <c r="P20" s="54">
        <f>IF(P$3="","",IF(OR('Step 2_Revenue2'!$H42&gt;P$3,'Step 2_Revenue2'!$H42=""),0,IF('Step 2_Revenue2'!$I42+ 'Step 2_Revenue2'!$H42 - 1&gt;=P$3,('Step 2_Revenue2'!$D42*((1-'Step 2_Revenue2'!$F42)^(P$3-'Step 2_Revenue2'!$H42))*'Step 2_Revenue2'!$E42*((1+'Step 2_Revenue2'!$G42)^(P$3-1))), 0)))</f>
        <v>0</v>
      </c>
      <c r="Q20" s="54">
        <f>IF(Q$3="","",IF(OR('Step 2_Revenue2'!$H42&gt;Q$3,'Step 2_Revenue2'!$H42=""),0,IF('Step 2_Revenue2'!$I42+ 'Step 2_Revenue2'!$H42 - 1&gt;=Q$3,('Step 2_Revenue2'!$D42*((1-'Step 2_Revenue2'!$F42)^(Q$3-'Step 2_Revenue2'!$H42))*'Step 2_Revenue2'!$E42*((1+'Step 2_Revenue2'!$G42)^(Q$3-1))), 0)))</f>
        <v>0</v>
      </c>
      <c r="R20" s="54">
        <f>IF(R$3="","",IF(OR('Step 2_Revenue2'!$H42&gt;R$3,'Step 2_Revenue2'!$H42=""),0,IF('Step 2_Revenue2'!$I42+ 'Step 2_Revenue2'!$H42 - 1&gt;=R$3,('Step 2_Revenue2'!$D42*((1-'Step 2_Revenue2'!$F42)^(R$3-'Step 2_Revenue2'!$H42))*'Step 2_Revenue2'!$E42*((1+'Step 2_Revenue2'!$G42)^(R$3-1))), 0)))</f>
        <v>0</v>
      </c>
      <c r="S20" s="54">
        <f>IF(S$3="","",IF(OR('Step 2_Revenue2'!$H42&gt;S$3,'Step 2_Revenue2'!$H42=""),0,IF('Step 2_Revenue2'!$I42+ 'Step 2_Revenue2'!$H42 - 1&gt;=S$3,('Step 2_Revenue2'!$D42*((1-'Step 2_Revenue2'!$F42)^(S$3-'Step 2_Revenue2'!$H42))*'Step 2_Revenue2'!$E42*((1+'Step 2_Revenue2'!$G42)^(S$3-1))), 0)))</f>
        <v>0</v>
      </c>
      <c r="T20" s="54">
        <f>IF(T$3="","",IF(OR('Step 2_Revenue2'!$H42&gt;T$3,'Step 2_Revenue2'!$H42=""),0,IF('Step 2_Revenue2'!$I42+ 'Step 2_Revenue2'!$H42 - 1&gt;=T$3,('Step 2_Revenue2'!$D42*((1-'Step 2_Revenue2'!$F42)^(T$3-'Step 2_Revenue2'!$H42))*'Step 2_Revenue2'!$E42*((1+'Step 2_Revenue2'!$G42)^(T$3-1))), 0)))</f>
        <v>0</v>
      </c>
      <c r="U20" s="54">
        <f>IF(U$3="","",IF(OR('Step 2_Revenue2'!$H42&gt;U$3,'Step 2_Revenue2'!$H42=""),0,IF('Step 2_Revenue2'!$I42+ 'Step 2_Revenue2'!$H42 - 1&gt;=U$3,('Step 2_Revenue2'!$D42*((1-'Step 2_Revenue2'!$F42)^(U$3-'Step 2_Revenue2'!$H42))*'Step 2_Revenue2'!$E42*((1+'Step 2_Revenue2'!$G42)^(U$3-1))), 0)))</f>
        <v>0</v>
      </c>
      <c r="V20" s="54">
        <f>IF(V$3="","",IF(OR('Step 2_Revenue2'!$H42&gt;V$3,'Step 2_Revenue2'!$H42=""),0,IF('Step 2_Revenue2'!$I42+ 'Step 2_Revenue2'!$H42 - 1&gt;=V$3,('Step 2_Revenue2'!$D42*((1-'Step 2_Revenue2'!$F42)^(V$3-'Step 2_Revenue2'!$H42))*'Step 2_Revenue2'!$E42*((1+'Step 2_Revenue2'!$G42)^(V$3-1))), 0)))</f>
        <v>0</v>
      </c>
      <c r="W20" s="54">
        <f>IF(W$3="","",IF(OR('Step 2_Revenue2'!$H42&gt;W$3,'Step 2_Revenue2'!$H42=""),0,IF('Step 2_Revenue2'!$I42+ 'Step 2_Revenue2'!$H42 - 1&gt;=W$3,('Step 2_Revenue2'!$D42*((1-'Step 2_Revenue2'!$F42)^(W$3-'Step 2_Revenue2'!$H42))*'Step 2_Revenue2'!$E42*((1+'Step 2_Revenue2'!$G42)^(W$3-1))), 0)))</f>
        <v>0</v>
      </c>
      <c r="X20" s="54">
        <f>IF(X$3="","",IF(OR('Step 2_Revenue2'!$H42&gt;X$3,'Step 2_Revenue2'!$H42=""),0,IF('Step 2_Revenue2'!$I42+ 'Step 2_Revenue2'!$H42 - 1&gt;=X$3,('Step 2_Revenue2'!$D42*((1-'Step 2_Revenue2'!$F42)^(X$3-'Step 2_Revenue2'!$H42))*'Step 2_Revenue2'!$E42*((1+'Step 2_Revenue2'!$G42)^(X$3-1))), 0)))</f>
        <v>0</v>
      </c>
      <c r="Y20" s="54">
        <f>IF(Y$3="","",IF(OR('Step 2_Revenue2'!$H42&gt;Y$3,'Step 2_Revenue2'!$H42=""),0,IF('Step 2_Revenue2'!$I42+ 'Step 2_Revenue2'!$H42 - 1&gt;=Y$3,('Step 2_Revenue2'!$D42*((1-'Step 2_Revenue2'!$F42)^(Y$3-'Step 2_Revenue2'!$H42))*'Step 2_Revenue2'!$E42*((1+'Step 2_Revenue2'!$G42)^(Y$3-1))), 0)))</f>
        <v>0</v>
      </c>
      <c r="Z20" s="54">
        <f>IF(Z$3="","",IF(OR('Step 2_Revenue2'!$H42&gt;Z$3,'Step 2_Revenue2'!$H42=""),0,IF('Step 2_Revenue2'!$I42+ 'Step 2_Revenue2'!$H42 - 1&gt;=Z$3,('Step 2_Revenue2'!$D42*((1-'Step 2_Revenue2'!$F42)^(Z$3-'Step 2_Revenue2'!$H42))*'Step 2_Revenue2'!$E42*((1+'Step 2_Revenue2'!$G42)^(Z$3-1))), 0)))</f>
        <v>0</v>
      </c>
      <c r="AA20" s="54" t="str">
        <f>IF(AA$3="","",IF(OR('Step 2_Revenue2'!$H42&gt;AA$3,'Step 2_Revenue2'!$H42=""),0,IF('Step 2_Revenue2'!$I42+ 'Step 2_Revenue2'!$H42 - 1&gt;=AA$3,('Step 2_Revenue2'!$D42*((1-'Step 2_Revenue2'!$F42)^(AA$3-'Step 2_Revenue2'!$H42))*'Step 2_Revenue2'!$E42*((1+'Step 2_Revenue2'!$G42)^(AA$3-1))), 0)))</f>
        <v/>
      </c>
      <c r="AB20" s="54" t="str">
        <f>IF(AB$3="","",IF(OR('Step 2_Revenue2'!$H42&gt;AB$3,'Step 2_Revenue2'!$H42=""),0,IF('Step 2_Revenue2'!$I42+ 'Step 2_Revenue2'!$H42 - 1&gt;=AB$3,('Step 2_Revenue2'!$D42*((1-'Step 2_Revenue2'!$F42)^(AB$3-'Step 2_Revenue2'!$H42))*'Step 2_Revenue2'!$E42*((1+'Step 2_Revenue2'!$G42)^(AB$3-1))), 0)))</f>
        <v/>
      </c>
      <c r="AC20" s="54" t="str">
        <f>IF(AC$3="","",IF(OR('Step 2_Revenue2'!$H42&gt;AC$3,'Step 2_Revenue2'!$H42=""),0,IF('Step 2_Revenue2'!$I42+ 'Step 2_Revenue2'!$H42 - 1&gt;=AC$3,('Step 2_Revenue2'!$D42*((1-'Step 2_Revenue2'!$F42)^(AC$3-'Step 2_Revenue2'!$H42))*'Step 2_Revenue2'!$E42*((1+'Step 2_Revenue2'!$G42)^(AC$3-1))), 0)))</f>
        <v/>
      </c>
      <c r="AD20" s="54" t="str">
        <f>IF(AD$3="","",IF(OR('Step 2_Revenue2'!$H42&gt;AD$3,'Step 2_Revenue2'!$H42=""),0,IF('Step 2_Revenue2'!$I42+ 'Step 2_Revenue2'!$H42 - 1&gt;=AD$3,('Step 2_Revenue2'!$D42*((1-'Step 2_Revenue2'!$F42)^(AD$3-'Step 2_Revenue2'!$H42))*'Step 2_Revenue2'!$E42*((1+'Step 2_Revenue2'!$G42)^(AD$3-1))), 0)))</f>
        <v/>
      </c>
      <c r="AE20" s="54" t="str">
        <f>IF(AE$3="","",IF(OR('Step 2_Revenue2'!$H42&gt;AE$3,'Step 2_Revenue2'!$H42=""),0,IF('Step 2_Revenue2'!$I42+ 'Step 2_Revenue2'!$H42 - 1&gt;=AE$3,('Step 2_Revenue2'!$D42*((1-'Step 2_Revenue2'!$F42)^(AE$3-'Step 2_Revenue2'!$H42))*'Step 2_Revenue2'!$E42*((1+'Step 2_Revenue2'!$G42)^(AE$3-1))), 0)))</f>
        <v/>
      </c>
      <c r="AF20" s="54" t="str">
        <f>IF(AF$3="","",IF(OR('Step 2_Revenue2'!$H42&gt;AF$3,'Step 2_Revenue2'!$H42=""),0,IF('Step 2_Revenue2'!$I42+ 'Step 2_Revenue2'!$H42 - 1&gt;=AF$3,('Step 2_Revenue2'!$D42*((1-'Step 2_Revenue2'!$F42)^(AF$3-'Step 2_Revenue2'!$H42))*'Step 2_Revenue2'!$E42*((1+'Step 2_Revenue2'!$G42)^(AF$3-1))), 0)))</f>
        <v/>
      </c>
      <c r="AG20" s="54" t="str">
        <f>IF(AG$3="","",IF(OR('Step 2_Revenue2'!$H42&gt;AG$3,'Step 2_Revenue2'!$H42=""),0,IF('Step 2_Revenue2'!$I42+ 'Step 2_Revenue2'!$H42 - 1&gt;=AG$3,('Step 2_Revenue2'!$D42*((1-'Step 2_Revenue2'!$F42)^(AG$3-'Step 2_Revenue2'!$H42))*'Step 2_Revenue2'!$E42*((1+'Step 2_Revenue2'!$G42)^(AG$3-1))), 0)))</f>
        <v/>
      </c>
      <c r="AH20" s="54" t="str">
        <f>IF(AH$3="","",IF(OR('Step 2_Revenue2'!$H42&gt;AH$3,'Step 2_Revenue2'!$H42=""),0,IF('Step 2_Revenue2'!$I42+ 'Step 2_Revenue2'!$H42 - 1&gt;=AH$3,('Step 2_Revenue2'!$D42*((1-'Step 2_Revenue2'!$F42)^(AH$3-'Step 2_Revenue2'!$H42))*'Step 2_Revenue2'!$E42*((1+'Step 2_Revenue2'!$G42)^(AH$3-1))), 0)))</f>
        <v/>
      </c>
      <c r="AI20" s="54" t="str">
        <f>IF(AI$3="","",IF(OR('Step 2_Revenue2'!$H42&gt;AI$3,'Step 2_Revenue2'!$H42=""),0,IF('Step 2_Revenue2'!$I42+ 'Step 2_Revenue2'!$H42 - 1&gt;=AI$3,('Step 2_Revenue2'!$D42*((1-'Step 2_Revenue2'!$F42)^(AI$3-'Step 2_Revenue2'!$H42))*'Step 2_Revenue2'!$E42*((1+'Step 2_Revenue2'!$G42)^(AI$3-1))), 0)))</f>
        <v/>
      </c>
      <c r="AJ20" s="54" t="str">
        <f>IF(AJ$3="","",IF(OR('Step 2_Revenue2'!$H42&gt;AJ$3,'Step 2_Revenue2'!$H42=""),0,IF('Step 2_Revenue2'!$I42+ 'Step 2_Revenue2'!$H42 - 1&gt;=AJ$3,('Step 2_Revenue2'!$D42*((1-'Step 2_Revenue2'!$F42)^(AJ$3-'Step 2_Revenue2'!$H42))*'Step 2_Revenue2'!$E42*((1+'Step 2_Revenue2'!$G42)^(AJ$3-1))), 0)))</f>
        <v/>
      </c>
      <c r="AK20" s="54" t="str">
        <f>IF(AK$3="","",IF(OR('Step 2_Revenue2'!$H42&gt;AK$3,'Step 2_Revenue2'!$H42=""),0,IF('Step 2_Revenue2'!$I42+ 'Step 2_Revenue2'!$H42 - 1&gt;=AK$3,('Step 2_Revenue2'!$D42*((1-'Step 2_Revenue2'!$F42)^(AK$3-'Step 2_Revenue2'!$H42))*'Step 2_Revenue2'!$E42*((1+'Step 2_Revenue2'!$G42)^(AK$3-1))), 0)))</f>
        <v/>
      </c>
      <c r="AL20" s="54" t="str">
        <f>IF(AL$3="","",IF(OR('Step 2_Revenue2'!$H42&gt;AL$3,'Step 2_Revenue2'!$H42=""),0,IF('Step 2_Revenue2'!$I42+ 'Step 2_Revenue2'!$H42 - 1&gt;=AL$3,('Step 2_Revenue2'!$D42*((1-'Step 2_Revenue2'!$F42)^(AL$3-'Step 2_Revenue2'!$H42))*'Step 2_Revenue2'!$E42*((1+'Step 2_Revenue2'!$G42)^(AL$3-1))), 0)))</f>
        <v/>
      </c>
      <c r="AM20" s="54" t="str">
        <f>IF(AM$3="","",IF(OR('Step 2_Revenue2'!$H42&gt;AM$3,'Step 2_Revenue2'!$H42=""),0,IF('Step 2_Revenue2'!$I42+ 'Step 2_Revenue2'!$H42 - 1&gt;=AM$3,('Step 2_Revenue2'!$D42*((1-'Step 2_Revenue2'!$F42)^(AM$3-'Step 2_Revenue2'!$H42))*'Step 2_Revenue2'!$E42*((1+'Step 2_Revenue2'!$G42)^(AM$3-1))), 0)))</f>
        <v/>
      </c>
      <c r="AN20" s="54" t="str">
        <f>IF(AN$3="","",IF(OR('Step 2_Revenue2'!$H42&gt;AN$3,'Step 2_Revenue2'!$H42=""),0,IF('Step 2_Revenue2'!$I42+ 'Step 2_Revenue2'!$H42 - 1&gt;=AN$3,('Step 2_Revenue2'!$D42*((1-'Step 2_Revenue2'!$F42)^(AN$3-'Step 2_Revenue2'!$H42))*'Step 2_Revenue2'!$E42*((1+'Step 2_Revenue2'!$G42)^(AN$3-1))), 0)))</f>
        <v/>
      </c>
      <c r="AO20" s="54" t="str">
        <f>IF(AO$3="","",IF(OR('Step 2_Revenue2'!$H42&gt;AO$3,'Step 2_Revenue2'!$H42=""),0,IF('Step 2_Revenue2'!$I42+ 'Step 2_Revenue2'!$H42 - 1&gt;=AO$3,('Step 2_Revenue2'!$D42*((1-'Step 2_Revenue2'!$F42)^(AO$3-'Step 2_Revenue2'!$H42))*'Step 2_Revenue2'!$E42*((1+'Step 2_Revenue2'!$G42)^(AO$3-1))), 0)))</f>
        <v/>
      </c>
      <c r="AP20" s="54" t="str">
        <f>IF(AP$3="","",IF(OR('Step 2_Revenue2'!$H42&gt;AP$3,'Step 2_Revenue2'!$H42=""),0,IF('Step 2_Revenue2'!$I42+ 'Step 2_Revenue2'!$H42 - 1&gt;=AP$3,('Step 2_Revenue2'!$D42*((1-'Step 2_Revenue2'!$F42)^(AP$3-'Step 2_Revenue2'!$H42))*'Step 2_Revenue2'!$E42*((1+'Step 2_Revenue2'!$G42)^(AP$3-1))), 0)))</f>
        <v/>
      </c>
      <c r="AQ20" s="54" t="str">
        <f>IF(AQ$3="","",IF(OR('Step 2_Revenue2'!$H42&gt;AQ$3,'Step 2_Revenue2'!$H42=""),0,IF('Step 2_Revenue2'!$I42+ 'Step 2_Revenue2'!$H42 - 1&gt;=AQ$3,('Step 2_Revenue2'!$D42*((1-'Step 2_Revenue2'!$F42)^(AQ$3-'Step 2_Revenue2'!$H42))*'Step 2_Revenue2'!$E42*((1+'Step 2_Revenue2'!$G42)^(AQ$3-1))), 0)))</f>
        <v/>
      </c>
      <c r="AR20" s="54" t="str">
        <f>IF(AR$3="","",IF(OR('Step 2_Revenue2'!$H42&gt;AR$3,'Step 2_Revenue2'!$H42=""),0,IF('Step 2_Revenue2'!$I42+ 'Step 2_Revenue2'!$H42 - 1&gt;=AR$3,('Step 2_Revenue2'!$D42*((1-'Step 2_Revenue2'!$F42)^(AR$3-'Step 2_Revenue2'!$H42))*'Step 2_Revenue2'!$E42*((1+'Step 2_Revenue2'!$G42)^(AR$3-1))), 0)))</f>
        <v/>
      </c>
      <c r="AS20" s="54" t="str">
        <f>IF(AS$3="","",IF(OR('Step 2_Revenue2'!$H42&gt;AS$3,'Step 2_Revenue2'!$H42=""),0,IF('Step 2_Revenue2'!$I42+ 'Step 2_Revenue2'!$H42 - 1&gt;=AS$3,('Step 2_Revenue2'!$D42*((1-'Step 2_Revenue2'!$F42)^(AS$3-'Step 2_Revenue2'!$H42))*'Step 2_Revenue2'!$E42*((1+'Step 2_Revenue2'!$G42)^(AS$3-1))), 0)))</f>
        <v/>
      </c>
      <c r="AT20" s="54" t="str">
        <f>IF(AT$3="","",IF(OR('Step 2_Revenue2'!$H42&gt;AT$3,'Step 2_Revenue2'!$H42=""),0,IF('Step 2_Revenue2'!$I42+ 'Step 2_Revenue2'!$H42 - 1&gt;=AT$3,('Step 2_Revenue2'!$D42*((1-'Step 2_Revenue2'!$F42)^(AT$3-'Step 2_Revenue2'!$H42))*'Step 2_Revenue2'!$E42*((1+'Step 2_Revenue2'!$G42)^(AT$3-1))), 0)))</f>
        <v/>
      </c>
      <c r="AU20" s="54" t="str">
        <f>IF(AU$3="","",IF(OR('Step 2_Revenue2'!$H42&gt;AU$3,'Step 2_Revenue2'!$H42=""),0,IF('Step 2_Revenue2'!$I42+ 'Step 2_Revenue2'!$H42 - 1&gt;=AU$3,('Step 2_Revenue2'!$D42*((1-'Step 2_Revenue2'!$F42)^(AU$3-'Step 2_Revenue2'!$H42))*'Step 2_Revenue2'!$E42*((1+'Step 2_Revenue2'!$G42)^(AU$3-1))), 0)))</f>
        <v/>
      </c>
      <c r="AV20" s="54" t="str">
        <f>IF(AV$3="","",IF(OR('Step 2_Revenue2'!$H42&gt;AV$3,'Step 2_Revenue2'!$H42=""),0,IF('Step 2_Revenue2'!$I42+ 'Step 2_Revenue2'!$H42 - 1&gt;=AV$3,('Step 2_Revenue2'!$D42*((1-'Step 2_Revenue2'!$F42)^(AV$3-'Step 2_Revenue2'!$H42))*'Step 2_Revenue2'!$E42*((1+'Step 2_Revenue2'!$G42)^(AV$3-1))), 0)))</f>
        <v/>
      </c>
      <c r="AW20" s="54" t="str">
        <f>IF(AW$3="","",IF(OR('Step 2_Revenue2'!$H42&gt;AW$3,'Step 2_Revenue2'!$H42=""),0,IF('Step 2_Revenue2'!$I42+ 'Step 2_Revenue2'!$H42 - 1&gt;=AW$3,('Step 2_Revenue2'!$D42*((1-'Step 2_Revenue2'!$F42)^(AW$3-'Step 2_Revenue2'!$H42))*'Step 2_Revenue2'!$E42*((1+'Step 2_Revenue2'!$G42)^(AW$3-1))), 0)))</f>
        <v/>
      </c>
      <c r="AX20" s="54" t="str">
        <f>IF(AX$3="","",IF(OR('Step 2_Revenue2'!$H42&gt;AX$3,'Step 2_Revenue2'!$H42=""),0,IF('Step 2_Revenue2'!$I42+ 'Step 2_Revenue2'!$H42 - 1&gt;=AX$3,('Step 2_Revenue2'!$D42*((1-'Step 2_Revenue2'!$F42)^(AX$3-'Step 2_Revenue2'!$H42))*'Step 2_Revenue2'!$E42*((1+'Step 2_Revenue2'!$G42)^(AX$3-1))), 0)))</f>
        <v/>
      </c>
      <c r="AY20" s="54" t="str">
        <f>IF(AY$3="","",IF(OR('Step 2_Revenue2'!$H42&gt;AY$3,'Step 2_Revenue2'!$H42=""),0,IF('Step 2_Revenue2'!$I42+ 'Step 2_Revenue2'!$H42 - 1&gt;=AY$3,('Step 2_Revenue2'!$D42*((1-'Step 2_Revenue2'!$F42)^(AY$3-'Step 2_Revenue2'!$H42))*'Step 2_Revenue2'!$E42*((1+'Step 2_Revenue2'!$G42)^(AY$3-1))), 0)))</f>
        <v/>
      </c>
      <c r="AZ20" s="54" t="str">
        <f>IF(AZ$3="","",IF(OR('Step 2_Revenue2'!$H42&gt;AZ$3,'Step 2_Revenue2'!$H42=""),0,IF('Step 2_Revenue2'!$I42+ 'Step 2_Revenue2'!$H42 - 1&gt;=AZ$3,('Step 2_Revenue2'!$D42*((1-'Step 2_Revenue2'!$F42)^(AZ$3-'Step 2_Revenue2'!$H42))*'Step 2_Revenue2'!$E42*((1+'Step 2_Revenue2'!$G42)^(AZ$3-1))), 0)))</f>
        <v/>
      </c>
      <c r="BA20" s="54" t="str">
        <f>IF(BA$3="","",IF(OR('Step 2_Revenue2'!$H42&gt;BA$3,'Step 2_Revenue2'!$H42=""),0,IF('Step 2_Revenue2'!$I42+ 'Step 2_Revenue2'!$H42 - 1&gt;=BA$3,('Step 2_Revenue2'!$D42*((1-'Step 2_Revenue2'!$F42)^(BA$3-'Step 2_Revenue2'!$H42))*'Step 2_Revenue2'!$E42*((1+'Step 2_Revenue2'!$G42)^(BA$3-1))), 0)))</f>
        <v/>
      </c>
      <c r="BB20" s="54" t="str">
        <f>IF(BB$3="","",IF(OR('Step 2_Revenue2'!$H42&gt;BB$3,'Step 2_Revenue2'!$H42=""),0,IF('Step 2_Revenue2'!$I42+ 'Step 2_Revenue2'!$H42 - 1&gt;=BB$3,('Step 2_Revenue2'!$D42*((1-'Step 2_Revenue2'!$F42)^(BB$3-'Step 2_Revenue2'!$H42))*'Step 2_Revenue2'!$E42*((1+'Step 2_Revenue2'!$G42)^(BB$3-1))), 0)))</f>
        <v/>
      </c>
      <c r="BC20" s="54" t="str">
        <f>IF(BC$3="","",IF(OR('Step 2_Revenue2'!$H42&gt;BC$3,'Step 2_Revenue2'!$H42=""),0,IF('Step 2_Revenue2'!$I42+ 'Step 2_Revenue2'!$H42 - 1&gt;=BC$3,('Step 2_Revenue2'!$D42*((1-'Step 2_Revenue2'!$F42)^(BC$3-'Step 2_Revenue2'!$H42))*'Step 2_Revenue2'!$E42*((1+'Step 2_Revenue2'!$G42)^(BC$3-1))), 0)))</f>
        <v/>
      </c>
      <c r="BD20" s="54" t="str">
        <f>IF(BD$3="","",IF(OR('Step 2_Revenue2'!$H42&gt;BD$3,'Step 2_Revenue2'!$H42=""),0,IF('Step 2_Revenue2'!$I42+ 'Step 2_Revenue2'!$H42 - 1&gt;=BD$3,('Step 2_Revenue2'!$D42*((1-'Step 2_Revenue2'!$F42)^(BD$3-'Step 2_Revenue2'!$H42))*'Step 2_Revenue2'!$E42*((1+'Step 2_Revenue2'!$G42)^(BD$3-1))), 0)))</f>
        <v/>
      </c>
      <c r="BE20" s="54" t="str">
        <f>IF(BE$3="","",IF(OR('Step 2_Revenue2'!$H42&gt;BE$3,'Step 2_Revenue2'!$H42=""),0,IF('Step 2_Revenue2'!$I42+ 'Step 2_Revenue2'!$H42 - 1&gt;=BE$3,('Step 2_Revenue2'!$D42*((1-'Step 2_Revenue2'!$F42)^(BE$3-'Step 2_Revenue2'!$H42))*'Step 2_Revenue2'!$E42*((1+'Step 2_Revenue2'!$G42)^(BE$3-1))), 0)))</f>
        <v/>
      </c>
      <c r="BF20" s="54" t="str">
        <f>IF(BF$3="","",IF(OR('Step 2_Revenue2'!$H42&gt;BF$3,'Step 2_Revenue2'!$H42=""),0,IF('Step 2_Revenue2'!$I42+ 'Step 2_Revenue2'!$H42 - 1&gt;=BF$3,('Step 2_Revenue2'!$D42*((1-'Step 2_Revenue2'!$F42)^(BF$3-'Step 2_Revenue2'!$H42))*'Step 2_Revenue2'!$E42*((1+'Step 2_Revenue2'!$G42)^(BF$3-1))), 0)))</f>
        <v/>
      </c>
      <c r="BG20" s="54" t="str">
        <f>IF(BG$3="","",IF(OR('Step 2_Revenue2'!$H42&gt;BG$3,'Step 2_Revenue2'!$H42=""),0,IF('Step 2_Revenue2'!$I42+ 'Step 2_Revenue2'!$H42 - 1&gt;=BG$3,('Step 2_Revenue2'!$D42*((1-'Step 2_Revenue2'!$F42)^(BG$3-'Step 2_Revenue2'!$H42))*'Step 2_Revenue2'!$E42*((1+'Step 2_Revenue2'!$G42)^(BG$3-1))), 0)))</f>
        <v/>
      </c>
      <c r="BH20" s="54" t="str">
        <f>IF(BH$3="","",IF(OR('Step 2_Revenue2'!$H42&gt;BH$3,'Step 2_Revenue2'!$H42=""),0,IF('Step 2_Revenue2'!$I42+ 'Step 2_Revenue2'!$H42 - 1&gt;=BH$3,('Step 2_Revenue2'!$D42*((1-'Step 2_Revenue2'!$F42)^(BH$3-'Step 2_Revenue2'!$H42))*'Step 2_Revenue2'!$E42*((1+'Step 2_Revenue2'!$G42)^(BH$3-1))), 0)))</f>
        <v/>
      </c>
      <c r="BI20" s="54" t="str">
        <f>IF(BI$3="","",IF(OR('Step 2_Revenue2'!$H42&gt;BI$3,'Step 2_Revenue2'!$H42=""),0,IF('Step 2_Revenue2'!$I42+ 'Step 2_Revenue2'!$H42 - 1&gt;=BI$3,('Step 2_Revenue2'!$D42*((1-'Step 2_Revenue2'!$F42)^(BI$3-'Step 2_Revenue2'!$H42))*'Step 2_Revenue2'!$E42*((1+'Step 2_Revenue2'!$G42)^(BI$3-1))), 0)))</f>
        <v/>
      </c>
      <c r="BJ20" s="54" t="str">
        <f>IF(BJ$3="","",IF(OR('Step 2_Revenue2'!$H42&gt;BJ$3,'Step 2_Revenue2'!$H42=""),0,IF('Step 2_Revenue2'!$I42+ 'Step 2_Revenue2'!$H42 - 1&gt;=BJ$3,('Step 2_Revenue2'!$D42*((1-'Step 2_Revenue2'!$F42)^(BJ$3-'Step 2_Revenue2'!$H42))*'Step 2_Revenue2'!$E42*((1+'Step 2_Revenue2'!$G42)^(BJ$3-1))), 0)))</f>
        <v/>
      </c>
      <c r="BK20" s="54" t="str">
        <f>IF(BK$3="","",IF(OR('Step 2_Revenue2'!$H42&gt;BK$3,'Step 2_Revenue2'!$H42=""),0,IF('Step 2_Revenue2'!$I42+ 'Step 2_Revenue2'!$H42 - 1&gt;=BK$3,('Step 2_Revenue2'!$D42*((1-'Step 2_Revenue2'!$F42)^(BK$3-'Step 2_Revenue2'!$H42))*'Step 2_Revenue2'!$E42*((1+'Step 2_Revenue2'!$G42)^(BK$3-1))), 0)))</f>
        <v/>
      </c>
      <c r="BL20" s="54" t="str">
        <f>IF(BL$3="","",IF(OR('Step 2_Revenue2'!$H42&gt;BL$3,'Step 2_Revenue2'!$H42=""),0,IF('Step 2_Revenue2'!$I42+ 'Step 2_Revenue2'!$H42 - 1&gt;=BL$3,('Step 2_Revenue2'!$D42*((1-'Step 2_Revenue2'!$F42)^(BL$3-'Step 2_Revenue2'!$H42))*'Step 2_Revenue2'!$E42*((1+'Step 2_Revenue2'!$G42)^(BL$3-1))), 0)))</f>
        <v/>
      </c>
      <c r="BM20" s="54" t="str">
        <f>IF(BM$3="","",IF(OR('Step 2_Revenue2'!$H42&gt;BM$3,'Step 2_Revenue2'!$H42=""),0,IF('Step 2_Revenue2'!$I42+ 'Step 2_Revenue2'!$H42 - 1&gt;=BM$3,('Step 2_Revenue2'!$D42*((1-'Step 2_Revenue2'!$F42)^(BM$3-'Step 2_Revenue2'!$H42))*'Step 2_Revenue2'!$E42*((1+'Step 2_Revenue2'!$G42)^(BM$3-1))), 0)))</f>
        <v/>
      </c>
      <c r="BN20" s="54" t="str">
        <f>IF(BN$3="","",IF(OR('Step 2_Revenue2'!$H42&gt;BN$3,'Step 2_Revenue2'!$H42=""),0,IF('Step 2_Revenue2'!$I42+ 'Step 2_Revenue2'!$H42 - 1&gt;=BN$3,('Step 2_Revenue2'!$D42*((1-'Step 2_Revenue2'!$F42)^(BN$3-'Step 2_Revenue2'!$H42))*'Step 2_Revenue2'!$E42*((1+'Step 2_Revenue2'!$G42)^(BN$3-1))), 0)))</f>
        <v/>
      </c>
      <c r="BO20" s="54" t="str">
        <f>IF(BO$3="","",IF(OR('Step 2_Revenue2'!$H42&gt;BO$3,'Step 2_Revenue2'!$H42=""),0,IF('Step 2_Revenue2'!$I42+ 'Step 2_Revenue2'!$H42 - 1&gt;=BO$3,('Step 2_Revenue2'!$D42*((1-'Step 2_Revenue2'!$F42)^(BO$3-'Step 2_Revenue2'!$H42))*'Step 2_Revenue2'!$E42*((1+'Step 2_Revenue2'!$G42)^(BO$3-1))), 0)))</f>
        <v/>
      </c>
      <c r="BP20" s="54" t="str">
        <f>IF(BP$3="","",IF(OR('Step 2_Revenue2'!$H42&gt;BP$3,'Step 2_Revenue2'!$H42=""),0,IF('Step 2_Revenue2'!$I42+ 'Step 2_Revenue2'!$H42 - 1&gt;=BP$3,('Step 2_Revenue2'!$D42*((1-'Step 2_Revenue2'!$F42)^(BP$3-'Step 2_Revenue2'!$H42))*'Step 2_Revenue2'!$E42*((1+'Step 2_Revenue2'!$G42)^(BP$3-1))), 0)))</f>
        <v/>
      </c>
      <c r="BQ20" s="54" t="str">
        <f>IF(BQ$3="","",IF(OR('Step 2_Revenue2'!$H42&gt;BQ$3,'Step 2_Revenue2'!$H42=""),0,IF('Step 2_Revenue2'!$I42+ 'Step 2_Revenue2'!$H42 - 1&gt;=BQ$3,('Step 2_Revenue2'!$D42*((1-'Step 2_Revenue2'!$F42)^(BQ$3-'Step 2_Revenue2'!$H42))*'Step 2_Revenue2'!$E42*((1+'Step 2_Revenue2'!$G42)^(BQ$3-1))), 0)))</f>
        <v/>
      </c>
      <c r="BR20" s="54" t="str">
        <f>IF(BR$3="","",IF(OR('Step 2_Revenue2'!$H42&gt;BR$3,'Step 2_Revenue2'!$H42=""),0,IF('Step 2_Revenue2'!$I42+ 'Step 2_Revenue2'!$H42 - 1&gt;=BR$3,('Step 2_Revenue2'!$D42*((1-'Step 2_Revenue2'!$F42)^(BR$3-'Step 2_Revenue2'!$H42))*'Step 2_Revenue2'!$E42*((1+'Step 2_Revenue2'!$G42)^(BR$3-1))), 0)))</f>
        <v/>
      </c>
      <c r="BS20" s="54" t="str">
        <f>IF(BS$3="","",IF(OR('Step 2_Revenue2'!$H42&gt;BS$3,'Step 2_Revenue2'!$H42=""),0,IF('Step 2_Revenue2'!$I42+ 'Step 2_Revenue2'!$H42 - 1&gt;=BS$3,('Step 2_Revenue2'!$D42*((1-'Step 2_Revenue2'!$F42)^(BS$3-'Step 2_Revenue2'!$H42))*'Step 2_Revenue2'!$E42*((1+'Step 2_Revenue2'!$G42)^(BS$3-1))), 0)))</f>
        <v/>
      </c>
      <c r="BT20" s="54" t="str">
        <f>IF(BT$3="","",IF(OR('Step 2_Revenue2'!$H42&gt;BT$3,'Step 2_Revenue2'!$H42=""),0,IF('Step 2_Revenue2'!$I42+ 'Step 2_Revenue2'!$H42 - 1&gt;=BT$3,('Step 2_Revenue2'!$D42*((1-'Step 2_Revenue2'!$F42)^(BT$3-'Step 2_Revenue2'!$H42))*'Step 2_Revenue2'!$E42*((1+'Step 2_Revenue2'!$G42)^(BT$3-1))), 0)))</f>
        <v/>
      </c>
      <c r="BU20" s="54" t="str">
        <f>IF(BU$3="","",IF(OR('Step 2_Revenue2'!$H42&gt;BU$3,'Step 2_Revenue2'!$H42=""),0,IF('Step 2_Revenue2'!$I42+ 'Step 2_Revenue2'!$H42 - 1&gt;=BU$3,('Step 2_Revenue2'!$D42*((1-'Step 2_Revenue2'!$F42)^(BU$3-'Step 2_Revenue2'!$H42))*'Step 2_Revenue2'!$E42*((1+'Step 2_Revenue2'!$G42)^(BU$3-1))), 0)))</f>
        <v/>
      </c>
      <c r="BV20" s="54" t="str">
        <f>IF(BV$3="","",IF(OR('Step 2_Revenue2'!$H42&gt;BV$3,'Step 2_Revenue2'!$H42=""),0,IF('Step 2_Revenue2'!$I42+ 'Step 2_Revenue2'!$H42 - 1&gt;=BV$3,('Step 2_Revenue2'!$D42*((1-'Step 2_Revenue2'!$F42)^(BV$3-'Step 2_Revenue2'!$H42))*'Step 2_Revenue2'!$E42*((1+'Step 2_Revenue2'!$G42)^(BV$3-1))), 0)))</f>
        <v/>
      </c>
      <c r="BW20" s="54" t="str">
        <f>IF(BW$3="","",IF(OR('Step 2_Revenue2'!$H42&gt;BW$3,'Step 2_Revenue2'!$H42=""),0,IF('Step 2_Revenue2'!$I42+ 'Step 2_Revenue2'!$H42 - 1&gt;=BW$3,('Step 2_Revenue2'!$D42*((1-'Step 2_Revenue2'!$F42)^(BW$3-'Step 2_Revenue2'!$H42))*'Step 2_Revenue2'!$E42*((1+'Step 2_Revenue2'!$G42)^(BW$3-1))), 0)))</f>
        <v/>
      </c>
      <c r="BX20" s="54" t="str">
        <f>IF(BX$3="","",IF(OR('Step 2_Revenue2'!$H42&gt;BX$3,'Step 2_Revenue2'!$H42=""),0,IF('Step 2_Revenue2'!$I42+ 'Step 2_Revenue2'!$H42 - 1&gt;=BX$3,('Step 2_Revenue2'!$D42*((1-'Step 2_Revenue2'!$F42)^(BX$3-'Step 2_Revenue2'!$H42))*'Step 2_Revenue2'!$E42*((1+'Step 2_Revenue2'!$G42)^(BX$3-1))), 0)))</f>
        <v/>
      </c>
      <c r="BY20" s="54" t="str">
        <f>IF(BY$3="","",IF(OR('Step 2_Revenue2'!$H42&gt;BY$3,'Step 2_Revenue2'!$H42=""),0,IF('Step 2_Revenue2'!$I42+ 'Step 2_Revenue2'!$H42 - 1&gt;=BY$3,('Step 2_Revenue2'!$D42*((1-'Step 2_Revenue2'!$F42)^(BY$3-'Step 2_Revenue2'!$H42))*'Step 2_Revenue2'!$E42*((1+'Step 2_Revenue2'!$G42)^(BY$3-1))), 0)))</f>
        <v/>
      </c>
      <c r="BZ20" s="54" t="str">
        <f>IF(BZ$3="","",IF(OR('Step 2_Revenue2'!$H42&gt;BZ$3,'Step 2_Revenue2'!$H42=""),0,IF('Step 2_Revenue2'!$I42+ 'Step 2_Revenue2'!$H42 - 1&gt;=BZ$3,('Step 2_Revenue2'!$D42*((1-'Step 2_Revenue2'!$F42)^(BZ$3-'Step 2_Revenue2'!$H42))*'Step 2_Revenue2'!$E42*((1+'Step 2_Revenue2'!$G42)^(BZ$3-1))), 0)))</f>
        <v/>
      </c>
      <c r="CA20" s="54" t="str">
        <f>IF(CA$3="","",IF(OR('Step 2_Revenue2'!$H42&gt;CA$3,'Step 2_Revenue2'!$H42=""),0,IF('Step 2_Revenue2'!$I42+ 'Step 2_Revenue2'!$H42 - 1&gt;=CA$3,('Step 2_Revenue2'!$D42*((1-'Step 2_Revenue2'!$F42)^(CA$3-'Step 2_Revenue2'!$H42))*'Step 2_Revenue2'!$E42*((1+'Step 2_Revenue2'!$G42)^(CA$3-1))), 0)))</f>
        <v/>
      </c>
      <c r="CB20" s="54" t="str">
        <f>IF(CB$3="","",IF(OR('Step 2_Revenue2'!$H42&gt;CB$3,'Step 2_Revenue2'!$H42=""),0,IF('Step 2_Revenue2'!$I42+ 'Step 2_Revenue2'!$H42 - 1&gt;=CB$3,('Step 2_Revenue2'!$D42*((1-'Step 2_Revenue2'!$F42)^(CB$3-'Step 2_Revenue2'!$H42))*'Step 2_Revenue2'!$E42*((1+'Step 2_Revenue2'!$G42)^(CB$3-1))), 0)))</f>
        <v/>
      </c>
      <c r="CC20" s="54" t="str">
        <f>IF(CC$3="","",IF(OR('Step 2_Revenue2'!$H42&gt;CC$3,'Step 2_Revenue2'!$H42=""),0,IF('Step 2_Revenue2'!$I42+ 'Step 2_Revenue2'!$H42 - 1&gt;=CC$3,('Step 2_Revenue2'!$D42*((1-'Step 2_Revenue2'!$F42)^(CC$3-'Step 2_Revenue2'!$H42))*'Step 2_Revenue2'!$E42*((1+'Step 2_Revenue2'!$G42)^(CC$3-1))), 0)))</f>
        <v/>
      </c>
      <c r="CD20" s="54" t="str">
        <f>IF(CD$3="","",IF(OR('Step 2_Revenue2'!$H42&gt;CD$3,'Step 2_Revenue2'!$H42=""),0,IF('Step 2_Revenue2'!$I42+ 'Step 2_Revenue2'!$H42 - 1&gt;=CD$3,('Step 2_Revenue2'!$D42*((1-'Step 2_Revenue2'!$F42)^(CD$3-'Step 2_Revenue2'!$H42))*'Step 2_Revenue2'!$E42*((1+'Step 2_Revenue2'!$G42)^(CD$3-1))), 0)))</f>
        <v/>
      </c>
      <c r="CE20" s="54" t="str">
        <f>IF(CE$3="","",IF(OR('Step 2_Revenue2'!$H42&gt;CE$3,'Step 2_Revenue2'!$H42=""),0,IF('Step 2_Revenue2'!$I42+ 'Step 2_Revenue2'!$H42 - 1&gt;=CE$3,('Step 2_Revenue2'!$D42*((1-'Step 2_Revenue2'!$F42)^(CE$3-'Step 2_Revenue2'!$H42))*'Step 2_Revenue2'!$E42*((1+'Step 2_Revenue2'!$G42)^(CE$3-1))), 0)))</f>
        <v/>
      </c>
      <c r="CF20" s="54" t="str">
        <f>IF(CF$3="","",IF(OR('Step 2_Revenue2'!$H42&gt;CF$3,'Step 2_Revenue2'!$H42=""),0,IF('Step 2_Revenue2'!$I42+ 'Step 2_Revenue2'!$H42 - 1&gt;=CF$3,('Step 2_Revenue2'!$D42*((1-'Step 2_Revenue2'!$F42)^(CF$3-'Step 2_Revenue2'!$H42))*'Step 2_Revenue2'!$E42*((1+'Step 2_Revenue2'!$G42)^(CF$3-1))), 0)))</f>
        <v/>
      </c>
      <c r="CG20" s="54" t="str">
        <f>IF(CG$3="","",IF(OR('Step 2_Revenue2'!$H42&gt;CG$3,'Step 2_Revenue2'!$H42=""),0,IF('Step 2_Revenue2'!$I42+ 'Step 2_Revenue2'!$H42 - 1&gt;=CG$3,('Step 2_Revenue2'!$D42*((1-'Step 2_Revenue2'!$F42)^(CG$3-'Step 2_Revenue2'!$H42))*'Step 2_Revenue2'!$E42*((1+'Step 2_Revenue2'!$G42)^(CG$3-1))), 0)))</f>
        <v/>
      </c>
      <c r="CH20" s="54" t="str">
        <f>IF(CH$3="","",IF(OR('Step 2_Revenue2'!$H42&gt;CH$3,'Step 2_Revenue2'!$H42=""),0,IF('Step 2_Revenue2'!$I42+ 'Step 2_Revenue2'!$H42 - 1&gt;=CH$3,('Step 2_Revenue2'!$D42*((1-'Step 2_Revenue2'!$F42)^(CH$3-'Step 2_Revenue2'!$H42))*'Step 2_Revenue2'!$E42*((1+'Step 2_Revenue2'!$G42)^(CH$3-1))), 0)))</f>
        <v/>
      </c>
      <c r="CI20" s="54" t="str">
        <f>IF(CI$3="","",IF(OR('Step 2_Revenue2'!$H42&gt;CI$3,'Step 2_Revenue2'!$H42=""),0,IF('Step 2_Revenue2'!$I42+ 'Step 2_Revenue2'!$H42 - 1&gt;=CI$3,('Step 2_Revenue2'!$D42*((1-'Step 2_Revenue2'!$F42)^(CI$3-'Step 2_Revenue2'!$H42))*'Step 2_Revenue2'!$E42*((1+'Step 2_Revenue2'!$G42)^(CI$3-1))), 0)))</f>
        <v/>
      </c>
      <c r="CJ20" s="54" t="str">
        <f>IF(CJ$3="","",IF(OR('Step 2_Revenue2'!$H42&gt;CJ$3,'Step 2_Revenue2'!$H42=""),0,IF('Step 2_Revenue2'!$I42+ 'Step 2_Revenue2'!$H42 - 1&gt;=CJ$3,('Step 2_Revenue2'!$D42*((1-'Step 2_Revenue2'!$F42)^(CJ$3-'Step 2_Revenue2'!$H42))*'Step 2_Revenue2'!$E42*((1+'Step 2_Revenue2'!$G42)^(CJ$3-1))), 0)))</f>
        <v/>
      </c>
      <c r="CK20" s="54" t="str">
        <f>IF(CK$3="","",IF(OR('Step 2_Revenue2'!$H42&gt;CK$3,'Step 2_Revenue2'!$H42=""),0,IF('Step 2_Revenue2'!$I42+ 'Step 2_Revenue2'!$H42 - 1&gt;=CK$3,('Step 2_Revenue2'!$D42*((1-'Step 2_Revenue2'!$F42)^(CK$3-'Step 2_Revenue2'!$H42))*'Step 2_Revenue2'!$E42*((1+'Step 2_Revenue2'!$G42)^(CK$3-1))), 0)))</f>
        <v/>
      </c>
      <c r="CL20" s="54" t="str">
        <f>IF(CL$3="","",IF(OR('Step 2_Revenue2'!$H42&gt;CL$3,'Step 2_Revenue2'!$H42=""),0,IF('Step 2_Revenue2'!$I42+ 'Step 2_Revenue2'!$H42 - 1&gt;=CL$3,('Step 2_Revenue2'!$D42*((1-'Step 2_Revenue2'!$F42)^(CL$3-'Step 2_Revenue2'!$H42))*'Step 2_Revenue2'!$E42*((1+'Step 2_Revenue2'!$G42)^(CL$3-1))), 0)))</f>
        <v/>
      </c>
      <c r="CM20" s="54" t="str">
        <f>IF(CM$3="","",IF(OR('Step 2_Revenue2'!$H42&gt;CM$3,'Step 2_Revenue2'!$H42=""),0,IF('Step 2_Revenue2'!$I42+ 'Step 2_Revenue2'!$H42 - 1&gt;=CM$3,('Step 2_Revenue2'!$D42*((1-'Step 2_Revenue2'!$F42)^(CM$3-'Step 2_Revenue2'!$H42))*'Step 2_Revenue2'!$E42*((1+'Step 2_Revenue2'!$G42)^(CM$3-1))), 0)))</f>
        <v/>
      </c>
      <c r="CN20" s="54" t="str">
        <f>IF(CN$3="","",IF(OR('Step 2_Revenue2'!$H42&gt;CN$3,'Step 2_Revenue2'!$H42=""),0,IF('Step 2_Revenue2'!$I42+ 'Step 2_Revenue2'!$H42 - 1&gt;=CN$3,('Step 2_Revenue2'!$D42*((1-'Step 2_Revenue2'!$F42)^(CN$3-'Step 2_Revenue2'!$H42))*'Step 2_Revenue2'!$E42*((1+'Step 2_Revenue2'!$G42)^(CN$3-1))), 0)))</f>
        <v/>
      </c>
      <c r="CO20" s="54" t="str">
        <f>IF(CO$3="","",IF(OR('Step 2_Revenue2'!$H42&gt;CO$3,'Step 2_Revenue2'!$H42=""),0,IF('Step 2_Revenue2'!$I42+ 'Step 2_Revenue2'!$H42 - 1&gt;=CO$3,('Step 2_Revenue2'!$D42*((1-'Step 2_Revenue2'!$F42)^(CO$3-'Step 2_Revenue2'!$H42))*'Step 2_Revenue2'!$E42*((1+'Step 2_Revenue2'!$G42)^(CO$3-1))), 0)))</f>
        <v/>
      </c>
      <c r="CP20" s="54" t="str">
        <f>IF(CP$3="","",IF(OR('Step 2_Revenue2'!$H42&gt;CP$3,'Step 2_Revenue2'!$H42=""),0,IF('Step 2_Revenue2'!$I42+ 'Step 2_Revenue2'!$H42 - 1&gt;=CP$3,('Step 2_Revenue2'!$D42*((1-'Step 2_Revenue2'!$F42)^(CP$3-'Step 2_Revenue2'!$H42))*'Step 2_Revenue2'!$E42*((1+'Step 2_Revenue2'!$G42)^(CP$3-1))), 0)))</f>
        <v/>
      </c>
      <c r="CQ20" s="54" t="str">
        <f>IF(CQ$3="","",IF(OR('Step 2_Revenue2'!$H42&gt;CQ$3,'Step 2_Revenue2'!$H42=""),0,IF('Step 2_Revenue2'!$I42+ 'Step 2_Revenue2'!$H42 - 1&gt;=CQ$3,('Step 2_Revenue2'!$D42*((1-'Step 2_Revenue2'!$F42)^(CQ$3-'Step 2_Revenue2'!$H42))*'Step 2_Revenue2'!$E42*((1+'Step 2_Revenue2'!$G42)^(CQ$3-1))), 0)))</f>
        <v/>
      </c>
      <c r="CR20" s="54" t="str">
        <f>IF(CR$3="","",IF(OR('Step 2_Revenue2'!$H42&gt;CR$3,'Step 2_Revenue2'!$H42=""),0,IF('Step 2_Revenue2'!$I42+ 'Step 2_Revenue2'!$H42 - 1&gt;=CR$3,('Step 2_Revenue2'!$D42*((1-'Step 2_Revenue2'!$F42)^(CR$3-'Step 2_Revenue2'!$H42))*'Step 2_Revenue2'!$E42*((1+'Step 2_Revenue2'!$G42)^(CR$3-1))), 0)))</f>
        <v/>
      </c>
      <c r="CS20" s="54" t="str">
        <f>IF(CS$3="","",IF(OR('Step 2_Revenue2'!$H42&gt;CS$3,'Step 2_Revenue2'!$H42=""),0,IF('Step 2_Revenue2'!$I42+ 'Step 2_Revenue2'!$H42 - 1&gt;=CS$3,('Step 2_Revenue2'!$D42*((1-'Step 2_Revenue2'!$F42)^(CS$3-'Step 2_Revenue2'!$H42))*'Step 2_Revenue2'!$E42*((1+'Step 2_Revenue2'!$G42)^(CS$3-1))), 0)))</f>
        <v/>
      </c>
      <c r="CT20" s="54" t="str">
        <f>IF(CT$3="","",IF(OR('Step 2_Revenue2'!$H42&gt;CT$3,'Step 2_Revenue2'!$H42=""),0,IF('Step 2_Revenue2'!$I42+ 'Step 2_Revenue2'!$H42 - 1&gt;=CT$3,('Step 2_Revenue2'!$D42*((1-'Step 2_Revenue2'!$F42)^(CT$3-'Step 2_Revenue2'!$H42))*'Step 2_Revenue2'!$E42*((1+'Step 2_Revenue2'!$G42)^(CT$3-1))), 0)))</f>
        <v/>
      </c>
      <c r="CU20" s="54" t="str">
        <f>IF(CU$3="","",IF(OR('Step 2_Revenue2'!$H42&gt;CU$3,'Step 2_Revenue2'!$H42=""),0,IF('Step 2_Revenue2'!$I42+ 'Step 2_Revenue2'!$H42 - 1&gt;=CU$3,('Step 2_Revenue2'!$D42*((1-'Step 2_Revenue2'!$F42)^(CU$3-'Step 2_Revenue2'!$H42))*'Step 2_Revenue2'!$E42*((1+'Step 2_Revenue2'!$G42)^(CU$3-1))), 0)))</f>
        <v/>
      </c>
      <c r="CV20" s="54" t="str">
        <f>IF(CV$3="","",IF(OR('Step 2_Revenue2'!$H42&gt;CV$3,'Step 2_Revenue2'!$H42=""),0,IF('Step 2_Revenue2'!$I42+ 'Step 2_Revenue2'!$H42 - 1&gt;=CV$3,('Step 2_Revenue2'!$D42*((1-'Step 2_Revenue2'!$F42)^(CV$3-'Step 2_Revenue2'!$H42))*'Step 2_Revenue2'!$E42*((1+'Step 2_Revenue2'!$G42)^(CV$3-1))), 0)))</f>
        <v/>
      </c>
      <c r="CW20" s="54" t="str">
        <f>IF(CW$3="","",IF(OR('Step 2_Revenue2'!$H42&gt;CW$3,'Step 2_Revenue2'!$H42=""),0,IF('Step 2_Revenue2'!$I42+ 'Step 2_Revenue2'!$H42 - 1&gt;=CW$3,('Step 2_Revenue2'!$D42*((1-'Step 2_Revenue2'!$F42)^(CW$3-'Step 2_Revenue2'!$H42))*'Step 2_Revenue2'!$E42*((1+'Step 2_Revenue2'!$G42)^(CW$3-1))), 0)))</f>
        <v/>
      </c>
      <c r="CX20" s="54" t="str">
        <f>IF(CX$3="","",IF(OR('Step 2_Revenue2'!$H42&gt;CX$3,'Step 2_Revenue2'!$H42=""),0,IF('Step 2_Revenue2'!$I42+ 'Step 2_Revenue2'!$H42 - 1&gt;=CX$3,('Step 2_Revenue2'!$D42*((1-'Step 2_Revenue2'!$F42)^(CX$3-'Step 2_Revenue2'!$H42))*'Step 2_Revenue2'!$E42*((1+'Step 2_Revenue2'!$G42)^(CX$3-1))), 0)))</f>
        <v/>
      </c>
      <c r="CY20" s="54" t="str">
        <f>IF(CY$3="","",IF(OR('Step 2_Revenue2'!$H42&gt;CY$3,'Step 2_Revenue2'!$H42=""),0,IF('Step 2_Revenue2'!$I42+ 'Step 2_Revenue2'!$H42 - 1&gt;=CY$3,('Step 2_Revenue2'!$D42*((1-'Step 2_Revenue2'!$F42)^(CY$3-'Step 2_Revenue2'!$H42))*'Step 2_Revenue2'!$E42*((1+'Step 2_Revenue2'!$G42)^(CY$3-1))), 0)))</f>
        <v/>
      </c>
      <c r="CZ20" s="54" t="str">
        <f>IF(CZ$3="","",IF(OR('Step 2_Revenue2'!$H42&gt;CZ$3,'Step 2_Revenue2'!$H42=""),0,IF('Step 2_Revenue2'!$I42+ 'Step 2_Revenue2'!$H42 - 1&gt;=CZ$3,('Step 2_Revenue2'!$D42*((1-'Step 2_Revenue2'!$F42)^(CZ$3-'Step 2_Revenue2'!$H42))*'Step 2_Revenue2'!$E42*((1+'Step 2_Revenue2'!$G42)^(CZ$3-1))), 0)))</f>
        <v/>
      </c>
      <c r="DA20" s="54" t="str">
        <f>IF(DA$3="","",IF(OR('Step 2_Revenue2'!$H42&gt;DA$3,'Step 2_Revenue2'!$H42=""),0,IF('Step 2_Revenue2'!$I42+ 'Step 2_Revenue2'!$H42 - 1&gt;=DA$3,('Step 2_Revenue2'!$D42*((1-'Step 2_Revenue2'!$F42)^(DA$3-'Step 2_Revenue2'!$H42))*'Step 2_Revenue2'!$E42*((1+'Step 2_Revenue2'!$G42)^(DA$3-1))), 0)))</f>
        <v/>
      </c>
      <c r="DB20" s="54" t="str">
        <f>IF(DB$3="","",IF(OR('Step 2_Revenue2'!$H42&gt;DB$3,'Step 2_Revenue2'!$H42=""),0,IF('Step 2_Revenue2'!$I42+ 'Step 2_Revenue2'!$H42 - 1&gt;=DB$3,('Step 2_Revenue2'!$D42*((1-'Step 2_Revenue2'!$F42)^(DB$3-'Step 2_Revenue2'!$H42))*'Step 2_Revenue2'!$E42*((1+'Step 2_Revenue2'!$G42)^(DB$3-1))), 0)))</f>
        <v/>
      </c>
      <c r="DC20" s="7"/>
    </row>
    <row r="21" spans="1:107" s="6" customFormat="1" x14ac:dyDescent="0.25">
      <c r="A21" s="7">
        <f t="shared" si="0"/>
        <v>0</v>
      </c>
      <c r="B21" s="14" t="str">
        <f>IF('Step 2_Revenue2'!C43&gt;0,'Step 2_Revenue2'!B43,"")</f>
        <v/>
      </c>
      <c r="C21" s="14"/>
      <c r="D21" s="14" t="str">
        <f>IF('Step 2_Revenue2'!D43&gt;0,IF('Step 2_Revenue2'!H43+'Step 2_Revenue2'!I43&gt;'Step 1_Expenditure2'!$C$20,'Step 1_Expenditure2'!$C$20,'Step 2_Revenue2'!H43+'Step 2_Revenue2'!I43),"")</f>
        <v/>
      </c>
      <c r="E21" s="14" t="str">
        <f>IF('Step 2_Revenue2'!D43&gt;0,'Step 2_Revenue2'!C43,"")</f>
        <v/>
      </c>
      <c r="F21" s="54">
        <f>IF(F$3="","",IF(OR('Step 2_Revenue2'!$H43&gt;F$3,'Step 2_Revenue2'!$H43=""),0,IF('Step 2_Revenue2'!$I43+ 'Step 2_Revenue2'!$H43 - 1&gt;=F$3, ('Step 2_Revenue2'!$D43*((1-'Step 2_Revenue2'!$F43)^(F$3-'Step 2_Revenue2'!$H43))*'Step 2_Revenue2'!$E43*((1+'Step 2_Revenue2'!$G43)^(F$3))), 0)))</f>
        <v>0</v>
      </c>
      <c r="G21" s="54">
        <f>IF(G$3="","",IF(OR('Step 2_Revenue2'!$H43&gt;G$3,'Step 2_Revenue2'!$H43=""),0,IF('Step 2_Revenue2'!$I43+ 'Step 2_Revenue2'!$H43 - 1&gt;=G$3,('Step 2_Revenue2'!$D43*((1-'Step 2_Revenue2'!$F43)^(G$3-'Step 2_Revenue2'!$H43))*'Step 2_Revenue2'!$E43*((1+'Step 2_Revenue2'!$G43)^(G$3-1))), 0)))</f>
        <v>0</v>
      </c>
      <c r="H21" s="54">
        <f>IF(H$3="","",IF(OR('Step 2_Revenue2'!$H43&gt;H$3,'Step 2_Revenue2'!$H43=""),0,IF('Step 2_Revenue2'!$I43+ 'Step 2_Revenue2'!$H43 - 1&gt;=H$3,('Step 2_Revenue2'!$D43*((1-'Step 2_Revenue2'!$F43)^(H$3-'Step 2_Revenue2'!$H43))*'Step 2_Revenue2'!$E43*((1+'Step 2_Revenue2'!$G43)^(H$3-1))), 0)))</f>
        <v>0</v>
      </c>
      <c r="I21" s="54">
        <f>IF(I$3="","",IF(OR('Step 2_Revenue2'!$H43&gt;I$3,'Step 2_Revenue2'!$H43=""),0,IF('Step 2_Revenue2'!$I43+ 'Step 2_Revenue2'!$H43 - 1&gt;=I$3,('Step 2_Revenue2'!$D43*((1-'Step 2_Revenue2'!$F43)^(I$3-'Step 2_Revenue2'!$H43))*'Step 2_Revenue2'!$E43*((1+'Step 2_Revenue2'!$G43)^(I$3-1))), 0)))</f>
        <v>0</v>
      </c>
      <c r="J21" s="54">
        <f>IF(J$3="","",IF(OR('Step 2_Revenue2'!$H43&gt;J$3,'Step 2_Revenue2'!$H43=""),0,IF('Step 2_Revenue2'!$I43+ 'Step 2_Revenue2'!$H43 - 1&gt;=J$3,('Step 2_Revenue2'!$D43*((1-'Step 2_Revenue2'!$F43)^(J$3-'Step 2_Revenue2'!$H43))*'Step 2_Revenue2'!$E43*((1+'Step 2_Revenue2'!$G43)^(J$3-1))), 0)))</f>
        <v>0</v>
      </c>
      <c r="K21" s="54">
        <f>IF(K$3="","",IF(OR('Step 2_Revenue2'!$H43&gt;K$3,'Step 2_Revenue2'!$H43=""),0,IF('Step 2_Revenue2'!$I43+ 'Step 2_Revenue2'!$H43 - 1&gt;=K$3,('Step 2_Revenue2'!$D43*((1-'Step 2_Revenue2'!$F43)^(K$3-'Step 2_Revenue2'!$H43))*'Step 2_Revenue2'!$E43*((1+'Step 2_Revenue2'!$G43)^(K$3-1))), 0)))</f>
        <v>0</v>
      </c>
      <c r="L21" s="54">
        <f>IF(L$3="","",IF(OR('Step 2_Revenue2'!$H43&gt;L$3,'Step 2_Revenue2'!$H43=""),0,IF('Step 2_Revenue2'!$I43+ 'Step 2_Revenue2'!$H43 - 1&gt;=L$3,('Step 2_Revenue2'!$D43*((1-'Step 2_Revenue2'!$F43)^(L$3-'Step 2_Revenue2'!$H43))*'Step 2_Revenue2'!$E43*((1+'Step 2_Revenue2'!$G43)^(L$3-1))), 0)))</f>
        <v>0</v>
      </c>
      <c r="M21" s="54">
        <f>IF(M$3="","",IF(OR('Step 2_Revenue2'!$H43&gt;M$3,'Step 2_Revenue2'!$H43=""),0,IF('Step 2_Revenue2'!$I43+ 'Step 2_Revenue2'!$H43 - 1&gt;=M$3,('Step 2_Revenue2'!$D43*((1-'Step 2_Revenue2'!$F43)^(M$3-'Step 2_Revenue2'!$H43))*'Step 2_Revenue2'!$E43*((1+'Step 2_Revenue2'!$G43)^(M$3-1))), 0)))</f>
        <v>0</v>
      </c>
      <c r="N21" s="54">
        <f>IF(N$3="","",IF(OR('Step 2_Revenue2'!$H43&gt;N$3,'Step 2_Revenue2'!$H43=""),0,IF('Step 2_Revenue2'!$I43+ 'Step 2_Revenue2'!$H43 - 1&gt;=N$3,('Step 2_Revenue2'!$D43*((1-'Step 2_Revenue2'!$F43)^(N$3-'Step 2_Revenue2'!$H43))*'Step 2_Revenue2'!$E43*((1+'Step 2_Revenue2'!$G43)^(N$3-1))), 0)))</f>
        <v>0</v>
      </c>
      <c r="O21" s="54">
        <f>IF(O$3="","",IF(OR('Step 2_Revenue2'!$H43&gt;O$3,'Step 2_Revenue2'!$H43=""),0,IF('Step 2_Revenue2'!$I43+ 'Step 2_Revenue2'!$H43 - 1&gt;=O$3,('Step 2_Revenue2'!$D43*((1-'Step 2_Revenue2'!$F43)^(O$3-'Step 2_Revenue2'!$H43))*'Step 2_Revenue2'!$E43*((1+'Step 2_Revenue2'!$G43)^(O$3-1))), 0)))</f>
        <v>0</v>
      </c>
      <c r="P21" s="54">
        <f>IF(P$3="","",IF(OR('Step 2_Revenue2'!$H43&gt;P$3,'Step 2_Revenue2'!$H43=""),0,IF('Step 2_Revenue2'!$I43+ 'Step 2_Revenue2'!$H43 - 1&gt;=P$3,('Step 2_Revenue2'!$D43*((1-'Step 2_Revenue2'!$F43)^(P$3-'Step 2_Revenue2'!$H43))*'Step 2_Revenue2'!$E43*((1+'Step 2_Revenue2'!$G43)^(P$3-1))), 0)))</f>
        <v>0</v>
      </c>
      <c r="Q21" s="54">
        <f>IF(Q$3="","",IF(OR('Step 2_Revenue2'!$H43&gt;Q$3,'Step 2_Revenue2'!$H43=""),0,IF('Step 2_Revenue2'!$I43+ 'Step 2_Revenue2'!$H43 - 1&gt;=Q$3,('Step 2_Revenue2'!$D43*((1-'Step 2_Revenue2'!$F43)^(Q$3-'Step 2_Revenue2'!$H43))*'Step 2_Revenue2'!$E43*((1+'Step 2_Revenue2'!$G43)^(Q$3-1))), 0)))</f>
        <v>0</v>
      </c>
      <c r="R21" s="54">
        <f>IF(R$3="","",IF(OR('Step 2_Revenue2'!$H43&gt;R$3,'Step 2_Revenue2'!$H43=""),0,IF('Step 2_Revenue2'!$I43+ 'Step 2_Revenue2'!$H43 - 1&gt;=R$3,('Step 2_Revenue2'!$D43*((1-'Step 2_Revenue2'!$F43)^(R$3-'Step 2_Revenue2'!$H43))*'Step 2_Revenue2'!$E43*((1+'Step 2_Revenue2'!$G43)^(R$3-1))), 0)))</f>
        <v>0</v>
      </c>
      <c r="S21" s="54">
        <f>IF(S$3="","",IF(OR('Step 2_Revenue2'!$H43&gt;S$3,'Step 2_Revenue2'!$H43=""),0,IF('Step 2_Revenue2'!$I43+ 'Step 2_Revenue2'!$H43 - 1&gt;=S$3,('Step 2_Revenue2'!$D43*((1-'Step 2_Revenue2'!$F43)^(S$3-'Step 2_Revenue2'!$H43))*'Step 2_Revenue2'!$E43*((1+'Step 2_Revenue2'!$G43)^(S$3-1))), 0)))</f>
        <v>0</v>
      </c>
      <c r="T21" s="54">
        <f>IF(T$3="","",IF(OR('Step 2_Revenue2'!$H43&gt;T$3,'Step 2_Revenue2'!$H43=""),0,IF('Step 2_Revenue2'!$I43+ 'Step 2_Revenue2'!$H43 - 1&gt;=T$3,('Step 2_Revenue2'!$D43*((1-'Step 2_Revenue2'!$F43)^(T$3-'Step 2_Revenue2'!$H43))*'Step 2_Revenue2'!$E43*((1+'Step 2_Revenue2'!$G43)^(T$3-1))), 0)))</f>
        <v>0</v>
      </c>
      <c r="U21" s="54">
        <f>IF(U$3="","",IF(OR('Step 2_Revenue2'!$H43&gt;U$3,'Step 2_Revenue2'!$H43=""),0,IF('Step 2_Revenue2'!$I43+ 'Step 2_Revenue2'!$H43 - 1&gt;=U$3,('Step 2_Revenue2'!$D43*((1-'Step 2_Revenue2'!$F43)^(U$3-'Step 2_Revenue2'!$H43))*'Step 2_Revenue2'!$E43*((1+'Step 2_Revenue2'!$G43)^(U$3-1))), 0)))</f>
        <v>0</v>
      </c>
      <c r="V21" s="54">
        <f>IF(V$3="","",IF(OR('Step 2_Revenue2'!$H43&gt;V$3,'Step 2_Revenue2'!$H43=""),0,IF('Step 2_Revenue2'!$I43+ 'Step 2_Revenue2'!$H43 - 1&gt;=V$3,('Step 2_Revenue2'!$D43*((1-'Step 2_Revenue2'!$F43)^(V$3-'Step 2_Revenue2'!$H43))*'Step 2_Revenue2'!$E43*((1+'Step 2_Revenue2'!$G43)^(V$3-1))), 0)))</f>
        <v>0</v>
      </c>
      <c r="W21" s="54">
        <f>IF(W$3="","",IF(OR('Step 2_Revenue2'!$H43&gt;W$3,'Step 2_Revenue2'!$H43=""),0,IF('Step 2_Revenue2'!$I43+ 'Step 2_Revenue2'!$H43 - 1&gt;=W$3,('Step 2_Revenue2'!$D43*((1-'Step 2_Revenue2'!$F43)^(W$3-'Step 2_Revenue2'!$H43))*'Step 2_Revenue2'!$E43*((1+'Step 2_Revenue2'!$G43)^(W$3-1))), 0)))</f>
        <v>0</v>
      </c>
      <c r="X21" s="54">
        <f>IF(X$3="","",IF(OR('Step 2_Revenue2'!$H43&gt;X$3,'Step 2_Revenue2'!$H43=""),0,IF('Step 2_Revenue2'!$I43+ 'Step 2_Revenue2'!$H43 - 1&gt;=X$3,('Step 2_Revenue2'!$D43*((1-'Step 2_Revenue2'!$F43)^(X$3-'Step 2_Revenue2'!$H43))*'Step 2_Revenue2'!$E43*((1+'Step 2_Revenue2'!$G43)^(X$3-1))), 0)))</f>
        <v>0</v>
      </c>
      <c r="Y21" s="54">
        <f>IF(Y$3="","",IF(OR('Step 2_Revenue2'!$H43&gt;Y$3,'Step 2_Revenue2'!$H43=""),0,IF('Step 2_Revenue2'!$I43+ 'Step 2_Revenue2'!$H43 - 1&gt;=Y$3,('Step 2_Revenue2'!$D43*((1-'Step 2_Revenue2'!$F43)^(Y$3-'Step 2_Revenue2'!$H43))*'Step 2_Revenue2'!$E43*((1+'Step 2_Revenue2'!$G43)^(Y$3-1))), 0)))</f>
        <v>0</v>
      </c>
      <c r="Z21" s="54">
        <f>IF(Z$3="","",IF(OR('Step 2_Revenue2'!$H43&gt;Z$3,'Step 2_Revenue2'!$H43=""),0,IF('Step 2_Revenue2'!$I43+ 'Step 2_Revenue2'!$H43 - 1&gt;=Z$3,('Step 2_Revenue2'!$D43*((1-'Step 2_Revenue2'!$F43)^(Z$3-'Step 2_Revenue2'!$H43))*'Step 2_Revenue2'!$E43*((1+'Step 2_Revenue2'!$G43)^(Z$3-1))), 0)))</f>
        <v>0</v>
      </c>
      <c r="AA21" s="54" t="str">
        <f>IF(AA$3="","",IF(OR('Step 2_Revenue2'!$H43&gt;AA$3,'Step 2_Revenue2'!$H43=""),0,IF('Step 2_Revenue2'!$I43+ 'Step 2_Revenue2'!$H43 - 1&gt;=AA$3,('Step 2_Revenue2'!$D43*((1-'Step 2_Revenue2'!$F43)^(AA$3-'Step 2_Revenue2'!$H43))*'Step 2_Revenue2'!$E43*((1+'Step 2_Revenue2'!$G43)^(AA$3-1))), 0)))</f>
        <v/>
      </c>
      <c r="AB21" s="54" t="str">
        <f>IF(AB$3="","",IF(OR('Step 2_Revenue2'!$H43&gt;AB$3,'Step 2_Revenue2'!$H43=""),0,IF('Step 2_Revenue2'!$I43+ 'Step 2_Revenue2'!$H43 - 1&gt;=AB$3,('Step 2_Revenue2'!$D43*((1-'Step 2_Revenue2'!$F43)^(AB$3-'Step 2_Revenue2'!$H43))*'Step 2_Revenue2'!$E43*((1+'Step 2_Revenue2'!$G43)^(AB$3-1))), 0)))</f>
        <v/>
      </c>
      <c r="AC21" s="54" t="str">
        <f>IF(AC$3="","",IF(OR('Step 2_Revenue2'!$H43&gt;AC$3,'Step 2_Revenue2'!$H43=""),0,IF('Step 2_Revenue2'!$I43+ 'Step 2_Revenue2'!$H43 - 1&gt;=AC$3,('Step 2_Revenue2'!$D43*((1-'Step 2_Revenue2'!$F43)^(AC$3-'Step 2_Revenue2'!$H43))*'Step 2_Revenue2'!$E43*((1+'Step 2_Revenue2'!$G43)^(AC$3-1))), 0)))</f>
        <v/>
      </c>
      <c r="AD21" s="54" t="str">
        <f>IF(AD$3="","",IF(OR('Step 2_Revenue2'!$H43&gt;AD$3,'Step 2_Revenue2'!$H43=""),0,IF('Step 2_Revenue2'!$I43+ 'Step 2_Revenue2'!$H43 - 1&gt;=AD$3,('Step 2_Revenue2'!$D43*((1-'Step 2_Revenue2'!$F43)^(AD$3-'Step 2_Revenue2'!$H43))*'Step 2_Revenue2'!$E43*((1+'Step 2_Revenue2'!$G43)^(AD$3-1))), 0)))</f>
        <v/>
      </c>
      <c r="AE21" s="54" t="str">
        <f>IF(AE$3="","",IF(OR('Step 2_Revenue2'!$H43&gt;AE$3,'Step 2_Revenue2'!$H43=""),0,IF('Step 2_Revenue2'!$I43+ 'Step 2_Revenue2'!$H43 - 1&gt;=AE$3,('Step 2_Revenue2'!$D43*((1-'Step 2_Revenue2'!$F43)^(AE$3-'Step 2_Revenue2'!$H43))*'Step 2_Revenue2'!$E43*((1+'Step 2_Revenue2'!$G43)^(AE$3-1))), 0)))</f>
        <v/>
      </c>
      <c r="AF21" s="54" t="str">
        <f>IF(AF$3="","",IF(OR('Step 2_Revenue2'!$H43&gt;AF$3,'Step 2_Revenue2'!$H43=""),0,IF('Step 2_Revenue2'!$I43+ 'Step 2_Revenue2'!$H43 - 1&gt;=AF$3,('Step 2_Revenue2'!$D43*((1-'Step 2_Revenue2'!$F43)^(AF$3-'Step 2_Revenue2'!$H43))*'Step 2_Revenue2'!$E43*((1+'Step 2_Revenue2'!$G43)^(AF$3-1))), 0)))</f>
        <v/>
      </c>
      <c r="AG21" s="54" t="str">
        <f>IF(AG$3="","",IF(OR('Step 2_Revenue2'!$H43&gt;AG$3,'Step 2_Revenue2'!$H43=""),0,IF('Step 2_Revenue2'!$I43+ 'Step 2_Revenue2'!$H43 - 1&gt;=AG$3,('Step 2_Revenue2'!$D43*((1-'Step 2_Revenue2'!$F43)^(AG$3-'Step 2_Revenue2'!$H43))*'Step 2_Revenue2'!$E43*((1+'Step 2_Revenue2'!$G43)^(AG$3-1))), 0)))</f>
        <v/>
      </c>
      <c r="AH21" s="54" t="str">
        <f>IF(AH$3="","",IF(OR('Step 2_Revenue2'!$H43&gt;AH$3,'Step 2_Revenue2'!$H43=""),0,IF('Step 2_Revenue2'!$I43+ 'Step 2_Revenue2'!$H43 - 1&gt;=AH$3,('Step 2_Revenue2'!$D43*((1-'Step 2_Revenue2'!$F43)^(AH$3-'Step 2_Revenue2'!$H43))*'Step 2_Revenue2'!$E43*((1+'Step 2_Revenue2'!$G43)^(AH$3-1))), 0)))</f>
        <v/>
      </c>
      <c r="AI21" s="54" t="str">
        <f>IF(AI$3="","",IF(OR('Step 2_Revenue2'!$H43&gt;AI$3,'Step 2_Revenue2'!$H43=""),0,IF('Step 2_Revenue2'!$I43+ 'Step 2_Revenue2'!$H43 - 1&gt;=AI$3,('Step 2_Revenue2'!$D43*((1-'Step 2_Revenue2'!$F43)^(AI$3-'Step 2_Revenue2'!$H43))*'Step 2_Revenue2'!$E43*((1+'Step 2_Revenue2'!$G43)^(AI$3-1))), 0)))</f>
        <v/>
      </c>
      <c r="AJ21" s="54" t="str">
        <f>IF(AJ$3="","",IF(OR('Step 2_Revenue2'!$H43&gt;AJ$3,'Step 2_Revenue2'!$H43=""),0,IF('Step 2_Revenue2'!$I43+ 'Step 2_Revenue2'!$H43 - 1&gt;=AJ$3,('Step 2_Revenue2'!$D43*((1-'Step 2_Revenue2'!$F43)^(AJ$3-'Step 2_Revenue2'!$H43))*'Step 2_Revenue2'!$E43*((1+'Step 2_Revenue2'!$G43)^(AJ$3-1))), 0)))</f>
        <v/>
      </c>
      <c r="AK21" s="54" t="str">
        <f>IF(AK$3="","",IF(OR('Step 2_Revenue2'!$H43&gt;AK$3,'Step 2_Revenue2'!$H43=""),0,IF('Step 2_Revenue2'!$I43+ 'Step 2_Revenue2'!$H43 - 1&gt;=AK$3,('Step 2_Revenue2'!$D43*((1-'Step 2_Revenue2'!$F43)^(AK$3-'Step 2_Revenue2'!$H43))*'Step 2_Revenue2'!$E43*((1+'Step 2_Revenue2'!$G43)^(AK$3-1))), 0)))</f>
        <v/>
      </c>
      <c r="AL21" s="54" t="str">
        <f>IF(AL$3="","",IF(OR('Step 2_Revenue2'!$H43&gt;AL$3,'Step 2_Revenue2'!$H43=""),0,IF('Step 2_Revenue2'!$I43+ 'Step 2_Revenue2'!$H43 - 1&gt;=AL$3,('Step 2_Revenue2'!$D43*((1-'Step 2_Revenue2'!$F43)^(AL$3-'Step 2_Revenue2'!$H43))*'Step 2_Revenue2'!$E43*((1+'Step 2_Revenue2'!$G43)^(AL$3-1))), 0)))</f>
        <v/>
      </c>
      <c r="AM21" s="54" t="str">
        <f>IF(AM$3="","",IF(OR('Step 2_Revenue2'!$H43&gt;AM$3,'Step 2_Revenue2'!$H43=""),0,IF('Step 2_Revenue2'!$I43+ 'Step 2_Revenue2'!$H43 - 1&gt;=AM$3,('Step 2_Revenue2'!$D43*((1-'Step 2_Revenue2'!$F43)^(AM$3-'Step 2_Revenue2'!$H43))*'Step 2_Revenue2'!$E43*((1+'Step 2_Revenue2'!$G43)^(AM$3-1))), 0)))</f>
        <v/>
      </c>
      <c r="AN21" s="54" t="str">
        <f>IF(AN$3="","",IF(OR('Step 2_Revenue2'!$H43&gt;AN$3,'Step 2_Revenue2'!$H43=""),0,IF('Step 2_Revenue2'!$I43+ 'Step 2_Revenue2'!$H43 - 1&gt;=AN$3,('Step 2_Revenue2'!$D43*((1-'Step 2_Revenue2'!$F43)^(AN$3-'Step 2_Revenue2'!$H43))*'Step 2_Revenue2'!$E43*((1+'Step 2_Revenue2'!$G43)^(AN$3-1))), 0)))</f>
        <v/>
      </c>
      <c r="AO21" s="54" t="str">
        <f>IF(AO$3="","",IF(OR('Step 2_Revenue2'!$H43&gt;AO$3,'Step 2_Revenue2'!$H43=""),0,IF('Step 2_Revenue2'!$I43+ 'Step 2_Revenue2'!$H43 - 1&gt;=AO$3,('Step 2_Revenue2'!$D43*((1-'Step 2_Revenue2'!$F43)^(AO$3-'Step 2_Revenue2'!$H43))*'Step 2_Revenue2'!$E43*((1+'Step 2_Revenue2'!$G43)^(AO$3-1))), 0)))</f>
        <v/>
      </c>
      <c r="AP21" s="54" t="str">
        <f>IF(AP$3="","",IF(OR('Step 2_Revenue2'!$H43&gt;AP$3,'Step 2_Revenue2'!$H43=""),0,IF('Step 2_Revenue2'!$I43+ 'Step 2_Revenue2'!$H43 - 1&gt;=AP$3,('Step 2_Revenue2'!$D43*((1-'Step 2_Revenue2'!$F43)^(AP$3-'Step 2_Revenue2'!$H43))*'Step 2_Revenue2'!$E43*((1+'Step 2_Revenue2'!$G43)^(AP$3-1))), 0)))</f>
        <v/>
      </c>
      <c r="AQ21" s="54" t="str">
        <f>IF(AQ$3="","",IF(OR('Step 2_Revenue2'!$H43&gt;AQ$3,'Step 2_Revenue2'!$H43=""),0,IF('Step 2_Revenue2'!$I43+ 'Step 2_Revenue2'!$H43 - 1&gt;=AQ$3,('Step 2_Revenue2'!$D43*((1-'Step 2_Revenue2'!$F43)^(AQ$3-'Step 2_Revenue2'!$H43))*'Step 2_Revenue2'!$E43*((1+'Step 2_Revenue2'!$G43)^(AQ$3-1))), 0)))</f>
        <v/>
      </c>
      <c r="AR21" s="54" t="str">
        <f>IF(AR$3="","",IF(OR('Step 2_Revenue2'!$H43&gt;AR$3,'Step 2_Revenue2'!$H43=""),0,IF('Step 2_Revenue2'!$I43+ 'Step 2_Revenue2'!$H43 - 1&gt;=AR$3,('Step 2_Revenue2'!$D43*((1-'Step 2_Revenue2'!$F43)^(AR$3-'Step 2_Revenue2'!$H43))*'Step 2_Revenue2'!$E43*((1+'Step 2_Revenue2'!$G43)^(AR$3-1))), 0)))</f>
        <v/>
      </c>
      <c r="AS21" s="54" t="str">
        <f>IF(AS$3="","",IF(OR('Step 2_Revenue2'!$H43&gt;AS$3,'Step 2_Revenue2'!$H43=""),0,IF('Step 2_Revenue2'!$I43+ 'Step 2_Revenue2'!$H43 - 1&gt;=AS$3,('Step 2_Revenue2'!$D43*((1-'Step 2_Revenue2'!$F43)^(AS$3-'Step 2_Revenue2'!$H43))*'Step 2_Revenue2'!$E43*((1+'Step 2_Revenue2'!$G43)^(AS$3-1))), 0)))</f>
        <v/>
      </c>
      <c r="AT21" s="54" t="str">
        <f>IF(AT$3="","",IF(OR('Step 2_Revenue2'!$H43&gt;AT$3,'Step 2_Revenue2'!$H43=""),0,IF('Step 2_Revenue2'!$I43+ 'Step 2_Revenue2'!$H43 - 1&gt;=AT$3,('Step 2_Revenue2'!$D43*((1-'Step 2_Revenue2'!$F43)^(AT$3-'Step 2_Revenue2'!$H43))*'Step 2_Revenue2'!$E43*((1+'Step 2_Revenue2'!$G43)^(AT$3-1))), 0)))</f>
        <v/>
      </c>
      <c r="AU21" s="54" t="str">
        <f>IF(AU$3="","",IF(OR('Step 2_Revenue2'!$H43&gt;AU$3,'Step 2_Revenue2'!$H43=""),0,IF('Step 2_Revenue2'!$I43+ 'Step 2_Revenue2'!$H43 - 1&gt;=AU$3,('Step 2_Revenue2'!$D43*((1-'Step 2_Revenue2'!$F43)^(AU$3-'Step 2_Revenue2'!$H43))*'Step 2_Revenue2'!$E43*((1+'Step 2_Revenue2'!$G43)^(AU$3-1))), 0)))</f>
        <v/>
      </c>
      <c r="AV21" s="54" t="str">
        <f>IF(AV$3="","",IF(OR('Step 2_Revenue2'!$H43&gt;AV$3,'Step 2_Revenue2'!$H43=""),0,IF('Step 2_Revenue2'!$I43+ 'Step 2_Revenue2'!$H43 - 1&gt;=AV$3,('Step 2_Revenue2'!$D43*((1-'Step 2_Revenue2'!$F43)^(AV$3-'Step 2_Revenue2'!$H43))*'Step 2_Revenue2'!$E43*((1+'Step 2_Revenue2'!$G43)^(AV$3-1))), 0)))</f>
        <v/>
      </c>
      <c r="AW21" s="54" t="str">
        <f>IF(AW$3="","",IF(OR('Step 2_Revenue2'!$H43&gt;AW$3,'Step 2_Revenue2'!$H43=""),0,IF('Step 2_Revenue2'!$I43+ 'Step 2_Revenue2'!$H43 - 1&gt;=AW$3,('Step 2_Revenue2'!$D43*((1-'Step 2_Revenue2'!$F43)^(AW$3-'Step 2_Revenue2'!$H43))*'Step 2_Revenue2'!$E43*((1+'Step 2_Revenue2'!$G43)^(AW$3-1))), 0)))</f>
        <v/>
      </c>
      <c r="AX21" s="54" t="str">
        <f>IF(AX$3="","",IF(OR('Step 2_Revenue2'!$H43&gt;AX$3,'Step 2_Revenue2'!$H43=""),0,IF('Step 2_Revenue2'!$I43+ 'Step 2_Revenue2'!$H43 - 1&gt;=AX$3,('Step 2_Revenue2'!$D43*((1-'Step 2_Revenue2'!$F43)^(AX$3-'Step 2_Revenue2'!$H43))*'Step 2_Revenue2'!$E43*((1+'Step 2_Revenue2'!$G43)^(AX$3-1))), 0)))</f>
        <v/>
      </c>
      <c r="AY21" s="54" t="str">
        <f>IF(AY$3="","",IF(OR('Step 2_Revenue2'!$H43&gt;AY$3,'Step 2_Revenue2'!$H43=""),0,IF('Step 2_Revenue2'!$I43+ 'Step 2_Revenue2'!$H43 - 1&gt;=AY$3,('Step 2_Revenue2'!$D43*((1-'Step 2_Revenue2'!$F43)^(AY$3-'Step 2_Revenue2'!$H43))*'Step 2_Revenue2'!$E43*((1+'Step 2_Revenue2'!$G43)^(AY$3-1))), 0)))</f>
        <v/>
      </c>
      <c r="AZ21" s="54" t="str">
        <f>IF(AZ$3="","",IF(OR('Step 2_Revenue2'!$H43&gt;AZ$3,'Step 2_Revenue2'!$H43=""),0,IF('Step 2_Revenue2'!$I43+ 'Step 2_Revenue2'!$H43 - 1&gt;=AZ$3,('Step 2_Revenue2'!$D43*((1-'Step 2_Revenue2'!$F43)^(AZ$3-'Step 2_Revenue2'!$H43))*'Step 2_Revenue2'!$E43*((1+'Step 2_Revenue2'!$G43)^(AZ$3-1))), 0)))</f>
        <v/>
      </c>
      <c r="BA21" s="54" t="str">
        <f>IF(BA$3="","",IF(OR('Step 2_Revenue2'!$H43&gt;BA$3,'Step 2_Revenue2'!$H43=""),0,IF('Step 2_Revenue2'!$I43+ 'Step 2_Revenue2'!$H43 - 1&gt;=BA$3,('Step 2_Revenue2'!$D43*((1-'Step 2_Revenue2'!$F43)^(BA$3-'Step 2_Revenue2'!$H43))*'Step 2_Revenue2'!$E43*((1+'Step 2_Revenue2'!$G43)^(BA$3-1))), 0)))</f>
        <v/>
      </c>
      <c r="BB21" s="54" t="str">
        <f>IF(BB$3="","",IF(OR('Step 2_Revenue2'!$H43&gt;BB$3,'Step 2_Revenue2'!$H43=""),0,IF('Step 2_Revenue2'!$I43+ 'Step 2_Revenue2'!$H43 - 1&gt;=BB$3,('Step 2_Revenue2'!$D43*((1-'Step 2_Revenue2'!$F43)^(BB$3-'Step 2_Revenue2'!$H43))*'Step 2_Revenue2'!$E43*((1+'Step 2_Revenue2'!$G43)^(BB$3-1))), 0)))</f>
        <v/>
      </c>
      <c r="BC21" s="54" t="str">
        <f>IF(BC$3="","",IF(OR('Step 2_Revenue2'!$H43&gt;BC$3,'Step 2_Revenue2'!$H43=""),0,IF('Step 2_Revenue2'!$I43+ 'Step 2_Revenue2'!$H43 - 1&gt;=BC$3,('Step 2_Revenue2'!$D43*((1-'Step 2_Revenue2'!$F43)^(BC$3-'Step 2_Revenue2'!$H43))*'Step 2_Revenue2'!$E43*((1+'Step 2_Revenue2'!$G43)^(BC$3-1))), 0)))</f>
        <v/>
      </c>
      <c r="BD21" s="54" t="str">
        <f>IF(BD$3="","",IF(OR('Step 2_Revenue2'!$H43&gt;BD$3,'Step 2_Revenue2'!$H43=""),0,IF('Step 2_Revenue2'!$I43+ 'Step 2_Revenue2'!$H43 - 1&gt;=BD$3,('Step 2_Revenue2'!$D43*((1-'Step 2_Revenue2'!$F43)^(BD$3-'Step 2_Revenue2'!$H43))*'Step 2_Revenue2'!$E43*((1+'Step 2_Revenue2'!$G43)^(BD$3-1))), 0)))</f>
        <v/>
      </c>
      <c r="BE21" s="54" t="str">
        <f>IF(BE$3="","",IF(OR('Step 2_Revenue2'!$H43&gt;BE$3,'Step 2_Revenue2'!$H43=""),0,IF('Step 2_Revenue2'!$I43+ 'Step 2_Revenue2'!$H43 - 1&gt;=BE$3,('Step 2_Revenue2'!$D43*((1-'Step 2_Revenue2'!$F43)^(BE$3-'Step 2_Revenue2'!$H43))*'Step 2_Revenue2'!$E43*((1+'Step 2_Revenue2'!$G43)^(BE$3-1))), 0)))</f>
        <v/>
      </c>
      <c r="BF21" s="54" t="str">
        <f>IF(BF$3="","",IF(OR('Step 2_Revenue2'!$H43&gt;BF$3,'Step 2_Revenue2'!$H43=""),0,IF('Step 2_Revenue2'!$I43+ 'Step 2_Revenue2'!$H43 - 1&gt;=BF$3,('Step 2_Revenue2'!$D43*((1-'Step 2_Revenue2'!$F43)^(BF$3-'Step 2_Revenue2'!$H43))*'Step 2_Revenue2'!$E43*((1+'Step 2_Revenue2'!$G43)^(BF$3-1))), 0)))</f>
        <v/>
      </c>
      <c r="BG21" s="54" t="str">
        <f>IF(BG$3="","",IF(OR('Step 2_Revenue2'!$H43&gt;BG$3,'Step 2_Revenue2'!$H43=""),0,IF('Step 2_Revenue2'!$I43+ 'Step 2_Revenue2'!$H43 - 1&gt;=BG$3,('Step 2_Revenue2'!$D43*((1-'Step 2_Revenue2'!$F43)^(BG$3-'Step 2_Revenue2'!$H43))*'Step 2_Revenue2'!$E43*((1+'Step 2_Revenue2'!$G43)^(BG$3-1))), 0)))</f>
        <v/>
      </c>
      <c r="BH21" s="54" t="str">
        <f>IF(BH$3="","",IF(OR('Step 2_Revenue2'!$H43&gt;BH$3,'Step 2_Revenue2'!$H43=""),0,IF('Step 2_Revenue2'!$I43+ 'Step 2_Revenue2'!$H43 - 1&gt;=BH$3,('Step 2_Revenue2'!$D43*((1-'Step 2_Revenue2'!$F43)^(BH$3-'Step 2_Revenue2'!$H43))*'Step 2_Revenue2'!$E43*((1+'Step 2_Revenue2'!$G43)^(BH$3-1))), 0)))</f>
        <v/>
      </c>
      <c r="BI21" s="54" t="str">
        <f>IF(BI$3="","",IF(OR('Step 2_Revenue2'!$H43&gt;BI$3,'Step 2_Revenue2'!$H43=""),0,IF('Step 2_Revenue2'!$I43+ 'Step 2_Revenue2'!$H43 - 1&gt;=BI$3,('Step 2_Revenue2'!$D43*((1-'Step 2_Revenue2'!$F43)^(BI$3-'Step 2_Revenue2'!$H43))*'Step 2_Revenue2'!$E43*((1+'Step 2_Revenue2'!$G43)^(BI$3-1))), 0)))</f>
        <v/>
      </c>
      <c r="BJ21" s="54" t="str">
        <f>IF(BJ$3="","",IF(OR('Step 2_Revenue2'!$H43&gt;BJ$3,'Step 2_Revenue2'!$H43=""),0,IF('Step 2_Revenue2'!$I43+ 'Step 2_Revenue2'!$H43 - 1&gt;=BJ$3,('Step 2_Revenue2'!$D43*((1-'Step 2_Revenue2'!$F43)^(BJ$3-'Step 2_Revenue2'!$H43))*'Step 2_Revenue2'!$E43*((1+'Step 2_Revenue2'!$G43)^(BJ$3-1))), 0)))</f>
        <v/>
      </c>
      <c r="BK21" s="54" t="str">
        <f>IF(BK$3="","",IF(OR('Step 2_Revenue2'!$H43&gt;BK$3,'Step 2_Revenue2'!$H43=""),0,IF('Step 2_Revenue2'!$I43+ 'Step 2_Revenue2'!$H43 - 1&gt;=BK$3,('Step 2_Revenue2'!$D43*((1-'Step 2_Revenue2'!$F43)^(BK$3-'Step 2_Revenue2'!$H43))*'Step 2_Revenue2'!$E43*((1+'Step 2_Revenue2'!$G43)^(BK$3-1))), 0)))</f>
        <v/>
      </c>
      <c r="BL21" s="54" t="str">
        <f>IF(BL$3="","",IF(OR('Step 2_Revenue2'!$H43&gt;BL$3,'Step 2_Revenue2'!$H43=""),0,IF('Step 2_Revenue2'!$I43+ 'Step 2_Revenue2'!$H43 - 1&gt;=BL$3,('Step 2_Revenue2'!$D43*((1-'Step 2_Revenue2'!$F43)^(BL$3-'Step 2_Revenue2'!$H43))*'Step 2_Revenue2'!$E43*((1+'Step 2_Revenue2'!$G43)^(BL$3-1))), 0)))</f>
        <v/>
      </c>
      <c r="BM21" s="54" t="str">
        <f>IF(BM$3="","",IF(OR('Step 2_Revenue2'!$H43&gt;BM$3,'Step 2_Revenue2'!$H43=""),0,IF('Step 2_Revenue2'!$I43+ 'Step 2_Revenue2'!$H43 - 1&gt;=BM$3,('Step 2_Revenue2'!$D43*((1-'Step 2_Revenue2'!$F43)^(BM$3-'Step 2_Revenue2'!$H43))*'Step 2_Revenue2'!$E43*((1+'Step 2_Revenue2'!$G43)^(BM$3-1))), 0)))</f>
        <v/>
      </c>
      <c r="BN21" s="54" t="str">
        <f>IF(BN$3="","",IF(OR('Step 2_Revenue2'!$H43&gt;BN$3,'Step 2_Revenue2'!$H43=""),0,IF('Step 2_Revenue2'!$I43+ 'Step 2_Revenue2'!$H43 - 1&gt;=BN$3,('Step 2_Revenue2'!$D43*((1-'Step 2_Revenue2'!$F43)^(BN$3-'Step 2_Revenue2'!$H43))*'Step 2_Revenue2'!$E43*((1+'Step 2_Revenue2'!$G43)^(BN$3-1))), 0)))</f>
        <v/>
      </c>
      <c r="BO21" s="54" t="str">
        <f>IF(BO$3="","",IF(OR('Step 2_Revenue2'!$H43&gt;BO$3,'Step 2_Revenue2'!$H43=""),0,IF('Step 2_Revenue2'!$I43+ 'Step 2_Revenue2'!$H43 - 1&gt;=BO$3,('Step 2_Revenue2'!$D43*((1-'Step 2_Revenue2'!$F43)^(BO$3-'Step 2_Revenue2'!$H43))*'Step 2_Revenue2'!$E43*((1+'Step 2_Revenue2'!$G43)^(BO$3-1))), 0)))</f>
        <v/>
      </c>
      <c r="BP21" s="54" t="str">
        <f>IF(BP$3="","",IF(OR('Step 2_Revenue2'!$H43&gt;BP$3,'Step 2_Revenue2'!$H43=""),0,IF('Step 2_Revenue2'!$I43+ 'Step 2_Revenue2'!$H43 - 1&gt;=BP$3,('Step 2_Revenue2'!$D43*((1-'Step 2_Revenue2'!$F43)^(BP$3-'Step 2_Revenue2'!$H43))*'Step 2_Revenue2'!$E43*((1+'Step 2_Revenue2'!$G43)^(BP$3-1))), 0)))</f>
        <v/>
      </c>
      <c r="BQ21" s="54" t="str">
        <f>IF(BQ$3="","",IF(OR('Step 2_Revenue2'!$H43&gt;BQ$3,'Step 2_Revenue2'!$H43=""),0,IF('Step 2_Revenue2'!$I43+ 'Step 2_Revenue2'!$H43 - 1&gt;=BQ$3,('Step 2_Revenue2'!$D43*((1-'Step 2_Revenue2'!$F43)^(BQ$3-'Step 2_Revenue2'!$H43))*'Step 2_Revenue2'!$E43*((1+'Step 2_Revenue2'!$G43)^(BQ$3-1))), 0)))</f>
        <v/>
      </c>
      <c r="BR21" s="54" t="str">
        <f>IF(BR$3="","",IF(OR('Step 2_Revenue2'!$H43&gt;BR$3,'Step 2_Revenue2'!$H43=""),0,IF('Step 2_Revenue2'!$I43+ 'Step 2_Revenue2'!$H43 - 1&gt;=BR$3,('Step 2_Revenue2'!$D43*((1-'Step 2_Revenue2'!$F43)^(BR$3-'Step 2_Revenue2'!$H43))*'Step 2_Revenue2'!$E43*((1+'Step 2_Revenue2'!$G43)^(BR$3-1))), 0)))</f>
        <v/>
      </c>
      <c r="BS21" s="54" t="str">
        <f>IF(BS$3="","",IF(OR('Step 2_Revenue2'!$H43&gt;BS$3,'Step 2_Revenue2'!$H43=""),0,IF('Step 2_Revenue2'!$I43+ 'Step 2_Revenue2'!$H43 - 1&gt;=BS$3,('Step 2_Revenue2'!$D43*((1-'Step 2_Revenue2'!$F43)^(BS$3-'Step 2_Revenue2'!$H43))*'Step 2_Revenue2'!$E43*((1+'Step 2_Revenue2'!$G43)^(BS$3-1))), 0)))</f>
        <v/>
      </c>
      <c r="BT21" s="54" t="str">
        <f>IF(BT$3="","",IF(OR('Step 2_Revenue2'!$H43&gt;BT$3,'Step 2_Revenue2'!$H43=""),0,IF('Step 2_Revenue2'!$I43+ 'Step 2_Revenue2'!$H43 - 1&gt;=BT$3,('Step 2_Revenue2'!$D43*((1-'Step 2_Revenue2'!$F43)^(BT$3-'Step 2_Revenue2'!$H43))*'Step 2_Revenue2'!$E43*((1+'Step 2_Revenue2'!$G43)^(BT$3-1))), 0)))</f>
        <v/>
      </c>
      <c r="BU21" s="54" t="str">
        <f>IF(BU$3="","",IF(OR('Step 2_Revenue2'!$H43&gt;BU$3,'Step 2_Revenue2'!$H43=""),0,IF('Step 2_Revenue2'!$I43+ 'Step 2_Revenue2'!$H43 - 1&gt;=BU$3,('Step 2_Revenue2'!$D43*((1-'Step 2_Revenue2'!$F43)^(BU$3-'Step 2_Revenue2'!$H43))*'Step 2_Revenue2'!$E43*((1+'Step 2_Revenue2'!$G43)^(BU$3-1))), 0)))</f>
        <v/>
      </c>
      <c r="BV21" s="54" t="str">
        <f>IF(BV$3="","",IF(OR('Step 2_Revenue2'!$H43&gt;BV$3,'Step 2_Revenue2'!$H43=""),0,IF('Step 2_Revenue2'!$I43+ 'Step 2_Revenue2'!$H43 - 1&gt;=BV$3,('Step 2_Revenue2'!$D43*((1-'Step 2_Revenue2'!$F43)^(BV$3-'Step 2_Revenue2'!$H43))*'Step 2_Revenue2'!$E43*((1+'Step 2_Revenue2'!$G43)^(BV$3-1))), 0)))</f>
        <v/>
      </c>
      <c r="BW21" s="54" t="str">
        <f>IF(BW$3="","",IF(OR('Step 2_Revenue2'!$H43&gt;BW$3,'Step 2_Revenue2'!$H43=""),0,IF('Step 2_Revenue2'!$I43+ 'Step 2_Revenue2'!$H43 - 1&gt;=BW$3,('Step 2_Revenue2'!$D43*((1-'Step 2_Revenue2'!$F43)^(BW$3-'Step 2_Revenue2'!$H43))*'Step 2_Revenue2'!$E43*((1+'Step 2_Revenue2'!$G43)^(BW$3-1))), 0)))</f>
        <v/>
      </c>
      <c r="BX21" s="54" t="str">
        <f>IF(BX$3="","",IF(OR('Step 2_Revenue2'!$H43&gt;BX$3,'Step 2_Revenue2'!$H43=""),0,IF('Step 2_Revenue2'!$I43+ 'Step 2_Revenue2'!$H43 - 1&gt;=BX$3,('Step 2_Revenue2'!$D43*((1-'Step 2_Revenue2'!$F43)^(BX$3-'Step 2_Revenue2'!$H43))*'Step 2_Revenue2'!$E43*((1+'Step 2_Revenue2'!$G43)^(BX$3-1))), 0)))</f>
        <v/>
      </c>
      <c r="BY21" s="54" t="str">
        <f>IF(BY$3="","",IF(OR('Step 2_Revenue2'!$H43&gt;BY$3,'Step 2_Revenue2'!$H43=""),0,IF('Step 2_Revenue2'!$I43+ 'Step 2_Revenue2'!$H43 - 1&gt;=BY$3,('Step 2_Revenue2'!$D43*((1-'Step 2_Revenue2'!$F43)^(BY$3-'Step 2_Revenue2'!$H43))*'Step 2_Revenue2'!$E43*((1+'Step 2_Revenue2'!$G43)^(BY$3-1))), 0)))</f>
        <v/>
      </c>
      <c r="BZ21" s="54" t="str">
        <f>IF(BZ$3="","",IF(OR('Step 2_Revenue2'!$H43&gt;BZ$3,'Step 2_Revenue2'!$H43=""),0,IF('Step 2_Revenue2'!$I43+ 'Step 2_Revenue2'!$H43 - 1&gt;=BZ$3,('Step 2_Revenue2'!$D43*((1-'Step 2_Revenue2'!$F43)^(BZ$3-'Step 2_Revenue2'!$H43))*'Step 2_Revenue2'!$E43*((1+'Step 2_Revenue2'!$G43)^(BZ$3-1))), 0)))</f>
        <v/>
      </c>
      <c r="CA21" s="54" t="str">
        <f>IF(CA$3="","",IF(OR('Step 2_Revenue2'!$H43&gt;CA$3,'Step 2_Revenue2'!$H43=""),0,IF('Step 2_Revenue2'!$I43+ 'Step 2_Revenue2'!$H43 - 1&gt;=CA$3,('Step 2_Revenue2'!$D43*((1-'Step 2_Revenue2'!$F43)^(CA$3-'Step 2_Revenue2'!$H43))*'Step 2_Revenue2'!$E43*((1+'Step 2_Revenue2'!$G43)^(CA$3-1))), 0)))</f>
        <v/>
      </c>
      <c r="CB21" s="54" t="str">
        <f>IF(CB$3="","",IF(OR('Step 2_Revenue2'!$H43&gt;CB$3,'Step 2_Revenue2'!$H43=""),0,IF('Step 2_Revenue2'!$I43+ 'Step 2_Revenue2'!$H43 - 1&gt;=CB$3,('Step 2_Revenue2'!$D43*((1-'Step 2_Revenue2'!$F43)^(CB$3-'Step 2_Revenue2'!$H43))*'Step 2_Revenue2'!$E43*((1+'Step 2_Revenue2'!$G43)^(CB$3-1))), 0)))</f>
        <v/>
      </c>
      <c r="CC21" s="54" t="str">
        <f>IF(CC$3="","",IF(OR('Step 2_Revenue2'!$H43&gt;CC$3,'Step 2_Revenue2'!$H43=""),0,IF('Step 2_Revenue2'!$I43+ 'Step 2_Revenue2'!$H43 - 1&gt;=CC$3,('Step 2_Revenue2'!$D43*((1-'Step 2_Revenue2'!$F43)^(CC$3-'Step 2_Revenue2'!$H43))*'Step 2_Revenue2'!$E43*((1+'Step 2_Revenue2'!$G43)^(CC$3-1))), 0)))</f>
        <v/>
      </c>
      <c r="CD21" s="54" t="str">
        <f>IF(CD$3="","",IF(OR('Step 2_Revenue2'!$H43&gt;CD$3,'Step 2_Revenue2'!$H43=""),0,IF('Step 2_Revenue2'!$I43+ 'Step 2_Revenue2'!$H43 - 1&gt;=CD$3,('Step 2_Revenue2'!$D43*((1-'Step 2_Revenue2'!$F43)^(CD$3-'Step 2_Revenue2'!$H43))*'Step 2_Revenue2'!$E43*((1+'Step 2_Revenue2'!$G43)^(CD$3-1))), 0)))</f>
        <v/>
      </c>
      <c r="CE21" s="54" t="str">
        <f>IF(CE$3="","",IF(OR('Step 2_Revenue2'!$H43&gt;CE$3,'Step 2_Revenue2'!$H43=""),0,IF('Step 2_Revenue2'!$I43+ 'Step 2_Revenue2'!$H43 - 1&gt;=CE$3,('Step 2_Revenue2'!$D43*((1-'Step 2_Revenue2'!$F43)^(CE$3-'Step 2_Revenue2'!$H43))*'Step 2_Revenue2'!$E43*((1+'Step 2_Revenue2'!$G43)^(CE$3-1))), 0)))</f>
        <v/>
      </c>
      <c r="CF21" s="54" t="str">
        <f>IF(CF$3="","",IF(OR('Step 2_Revenue2'!$H43&gt;CF$3,'Step 2_Revenue2'!$H43=""),0,IF('Step 2_Revenue2'!$I43+ 'Step 2_Revenue2'!$H43 - 1&gt;=CF$3,('Step 2_Revenue2'!$D43*((1-'Step 2_Revenue2'!$F43)^(CF$3-'Step 2_Revenue2'!$H43))*'Step 2_Revenue2'!$E43*((1+'Step 2_Revenue2'!$G43)^(CF$3-1))), 0)))</f>
        <v/>
      </c>
      <c r="CG21" s="54" t="str">
        <f>IF(CG$3="","",IF(OR('Step 2_Revenue2'!$H43&gt;CG$3,'Step 2_Revenue2'!$H43=""),0,IF('Step 2_Revenue2'!$I43+ 'Step 2_Revenue2'!$H43 - 1&gt;=CG$3,('Step 2_Revenue2'!$D43*((1-'Step 2_Revenue2'!$F43)^(CG$3-'Step 2_Revenue2'!$H43))*'Step 2_Revenue2'!$E43*((1+'Step 2_Revenue2'!$G43)^(CG$3-1))), 0)))</f>
        <v/>
      </c>
      <c r="CH21" s="54" t="str">
        <f>IF(CH$3="","",IF(OR('Step 2_Revenue2'!$H43&gt;CH$3,'Step 2_Revenue2'!$H43=""),0,IF('Step 2_Revenue2'!$I43+ 'Step 2_Revenue2'!$H43 - 1&gt;=CH$3,('Step 2_Revenue2'!$D43*((1-'Step 2_Revenue2'!$F43)^(CH$3-'Step 2_Revenue2'!$H43))*'Step 2_Revenue2'!$E43*((1+'Step 2_Revenue2'!$G43)^(CH$3-1))), 0)))</f>
        <v/>
      </c>
      <c r="CI21" s="54" t="str">
        <f>IF(CI$3="","",IF(OR('Step 2_Revenue2'!$H43&gt;CI$3,'Step 2_Revenue2'!$H43=""),0,IF('Step 2_Revenue2'!$I43+ 'Step 2_Revenue2'!$H43 - 1&gt;=CI$3,('Step 2_Revenue2'!$D43*((1-'Step 2_Revenue2'!$F43)^(CI$3-'Step 2_Revenue2'!$H43))*'Step 2_Revenue2'!$E43*((1+'Step 2_Revenue2'!$G43)^(CI$3-1))), 0)))</f>
        <v/>
      </c>
      <c r="CJ21" s="54" t="str">
        <f>IF(CJ$3="","",IF(OR('Step 2_Revenue2'!$H43&gt;CJ$3,'Step 2_Revenue2'!$H43=""),0,IF('Step 2_Revenue2'!$I43+ 'Step 2_Revenue2'!$H43 - 1&gt;=CJ$3,('Step 2_Revenue2'!$D43*((1-'Step 2_Revenue2'!$F43)^(CJ$3-'Step 2_Revenue2'!$H43))*'Step 2_Revenue2'!$E43*((1+'Step 2_Revenue2'!$G43)^(CJ$3-1))), 0)))</f>
        <v/>
      </c>
      <c r="CK21" s="54" t="str">
        <f>IF(CK$3="","",IF(OR('Step 2_Revenue2'!$H43&gt;CK$3,'Step 2_Revenue2'!$H43=""),0,IF('Step 2_Revenue2'!$I43+ 'Step 2_Revenue2'!$H43 - 1&gt;=CK$3,('Step 2_Revenue2'!$D43*((1-'Step 2_Revenue2'!$F43)^(CK$3-'Step 2_Revenue2'!$H43))*'Step 2_Revenue2'!$E43*((1+'Step 2_Revenue2'!$G43)^(CK$3-1))), 0)))</f>
        <v/>
      </c>
      <c r="CL21" s="54" t="str">
        <f>IF(CL$3="","",IF(OR('Step 2_Revenue2'!$H43&gt;CL$3,'Step 2_Revenue2'!$H43=""),0,IF('Step 2_Revenue2'!$I43+ 'Step 2_Revenue2'!$H43 - 1&gt;=CL$3,('Step 2_Revenue2'!$D43*((1-'Step 2_Revenue2'!$F43)^(CL$3-'Step 2_Revenue2'!$H43))*'Step 2_Revenue2'!$E43*((1+'Step 2_Revenue2'!$G43)^(CL$3-1))), 0)))</f>
        <v/>
      </c>
      <c r="CM21" s="54" t="str">
        <f>IF(CM$3="","",IF(OR('Step 2_Revenue2'!$H43&gt;CM$3,'Step 2_Revenue2'!$H43=""),0,IF('Step 2_Revenue2'!$I43+ 'Step 2_Revenue2'!$H43 - 1&gt;=CM$3,('Step 2_Revenue2'!$D43*((1-'Step 2_Revenue2'!$F43)^(CM$3-'Step 2_Revenue2'!$H43))*'Step 2_Revenue2'!$E43*((1+'Step 2_Revenue2'!$G43)^(CM$3-1))), 0)))</f>
        <v/>
      </c>
      <c r="CN21" s="54" t="str">
        <f>IF(CN$3="","",IF(OR('Step 2_Revenue2'!$H43&gt;CN$3,'Step 2_Revenue2'!$H43=""),0,IF('Step 2_Revenue2'!$I43+ 'Step 2_Revenue2'!$H43 - 1&gt;=CN$3,('Step 2_Revenue2'!$D43*((1-'Step 2_Revenue2'!$F43)^(CN$3-'Step 2_Revenue2'!$H43))*'Step 2_Revenue2'!$E43*((1+'Step 2_Revenue2'!$G43)^(CN$3-1))), 0)))</f>
        <v/>
      </c>
      <c r="CO21" s="54" t="str">
        <f>IF(CO$3="","",IF(OR('Step 2_Revenue2'!$H43&gt;CO$3,'Step 2_Revenue2'!$H43=""),0,IF('Step 2_Revenue2'!$I43+ 'Step 2_Revenue2'!$H43 - 1&gt;=CO$3,('Step 2_Revenue2'!$D43*((1-'Step 2_Revenue2'!$F43)^(CO$3-'Step 2_Revenue2'!$H43))*'Step 2_Revenue2'!$E43*((1+'Step 2_Revenue2'!$G43)^(CO$3-1))), 0)))</f>
        <v/>
      </c>
      <c r="CP21" s="54" t="str">
        <f>IF(CP$3="","",IF(OR('Step 2_Revenue2'!$H43&gt;CP$3,'Step 2_Revenue2'!$H43=""),0,IF('Step 2_Revenue2'!$I43+ 'Step 2_Revenue2'!$H43 - 1&gt;=CP$3,('Step 2_Revenue2'!$D43*((1-'Step 2_Revenue2'!$F43)^(CP$3-'Step 2_Revenue2'!$H43))*'Step 2_Revenue2'!$E43*((1+'Step 2_Revenue2'!$G43)^(CP$3-1))), 0)))</f>
        <v/>
      </c>
      <c r="CQ21" s="54" t="str">
        <f>IF(CQ$3="","",IF(OR('Step 2_Revenue2'!$H43&gt;CQ$3,'Step 2_Revenue2'!$H43=""),0,IF('Step 2_Revenue2'!$I43+ 'Step 2_Revenue2'!$H43 - 1&gt;=CQ$3,('Step 2_Revenue2'!$D43*((1-'Step 2_Revenue2'!$F43)^(CQ$3-'Step 2_Revenue2'!$H43))*'Step 2_Revenue2'!$E43*((1+'Step 2_Revenue2'!$G43)^(CQ$3-1))), 0)))</f>
        <v/>
      </c>
      <c r="CR21" s="54" t="str">
        <f>IF(CR$3="","",IF(OR('Step 2_Revenue2'!$H43&gt;CR$3,'Step 2_Revenue2'!$H43=""),0,IF('Step 2_Revenue2'!$I43+ 'Step 2_Revenue2'!$H43 - 1&gt;=CR$3,('Step 2_Revenue2'!$D43*((1-'Step 2_Revenue2'!$F43)^(CR$3-'Step 2_Revenue2'!$H43))*'Step 2_Revenue2'!$E43*((1+'Step 2_Revenue2'!$G43)^(CR$3-1))), 0)))</f>
        <v/>
      </c>
      <c r="CS21" s="54" t="str">
        <f>IF(CS$3="","",IF(OR('Step 2_Revenue2'!$H43&gt;CS$3,'Step 2_Revenue2'!$H43=""),0,IF('Step 2_Revenue2'!$I43+ 'Step 2_Revenue2'!$H43 - 1&gt;=CS$3,('Step 2_Revenue2'!$D43*((1-'Step 2_Revenue2'!$F43)^(CS$3-'Step 2_Revenue2'!$H43))*'Step 2_Revenue2'!$E43*((1+'Step 2_Revenue2'!$G43)^(CS$3-1))), 0)))</f>
        <v/>
      </c>
      <c r="CT21" s="54" t="str">
        <f>IF(CT$3="","",IF(OR('Step 2_Revenue2'!$H43&gt;CT$3,'Step 2_Revenue2'!$H43=""),0,IF('Step 2_Revenue2'!$I43+ 'Step 2_Revenue2'!$H43 - 1&gt;=CT$3,('Step 2_Revenue2'!$D43*((1-'Step 2_Revenue2'!$F43)^(CT$3-'Step 2_Revenue2'!$H43))*'Step 2_Revenue2'!$E43*((1+'Step 2_Revenue2'!$G43)^(CT$3-1))), 0)))</f>
        <v/>
      </c>
      <c r="CU21" s="54" t="str">
        <f>IF(CU$3="","",IF(OR('Step 2_Revenue2'!$H43&gt;CU$3,'Step 2_Revenue2'!$H43=""),0,IF('Step 2_Revenue2'!$I43+ 'Step 2_Revenue2'!$H43 - 1&gt;=CU$3,('Step 2_Revenue2'!$D43*((1-'Step 2_Revenue2'!$F43)^(CU$3-'Step 2_Revenue2'!$H43))*'Step 2_Revenue2'!$E43*((1+'Step 2_Revenue2'!$G43)^(CU$3-1))), 0)))</f>
        <v/>
      </c>
      <c r="CV21" s="54" t="str">
        <f>IF(CV$3="","",IF(OR('Step 2_Revenue2'!$H43&gt;CV$3,'Step 2_Revenue2'!$H43=""),0,IF('Step 2_Revenue2'!$I43+ 'Step 2_Revenue2'!$H43 - 1&gt;=CV$3,('Step 2_Revenue2'!$D43*((1-'Step 2_Revenue2'!$F43)^(CV$3-'Step 2_Revenue2'!$H43))*'Step 2_Revenue2'!$E43*((1+'Step 2_Revenue2'!$G43)^(CV$3-1))), 0)))</f>
        <v/>
      </c>
      <c r="CW21" s="54" t="str">
        <f>IF(CW$3="","",IF(OR('Step 2_Revenue2'!$H43&gt;CW$3,'Step 2_Revenue2'!$H43=""),0,IF('Step 2_Revenue2'!$I43+ 'Step 2_Revenue2'!$H43 - 1&gt;=CW$3,('Step 2_Revenue2'!$D43*((1-'Step 2_Revenue2'!$F43)^(CW$3-'Step 2_Revenue2'!$H43))*'Step 2_Revenue2'!$E43*((1+'Step 2_Revenue2'!$G43)^(CW$3-1))), 0)))</f>
        <v/>
      </c>
      <c r="CX21" s="54" t="str">
        <f>IF(CX$3="","",IF(OR('Step 2_Revenue2'!$H43&gt;CX$3,'Step 2_Revenue2'!$H43=""),0,IF('Step 2_Revenue2'!$I43+ 'Step 2_Revenue2'!$H43 - 1&gt;=CX$3,('Step 2_Revenue2'!$D43*((1-'Step 2_Revenue2'!$F43)^(CX$3-'Step 2_Revenue2'!$H43))*'Step 2_Revenue2'!$E43*((1+'Step 2_Revenue2'!$G43)^(CX$3-1))), 0)))</f>
        <v/>
      </c>
      <c r="CY21" s="54" t="str">
        <f>IF(CY$3="","",IF(OR('Step 2_Revenue2'!$H43&gt;CY$3,'Step 2_Revenue2'!$H43=""),0,IF('Step 2_Revenue2'!$I43+ 'Step 2_Revenue2'!$H43 - 1&gt;=CY$3,('Step 2_Revenue2'!$D43*((1-'Step 2_Revenue2'!$F43)^(CY$3-'Step 2_Revenue2'!$H43))*'Step 2_Revenue2'!$E43*((1+'Step 2_Revenue2'!$G43)^(CY$3-1))), 0)))</f>
        <v/>
      </c>
      <c r="CZ21" s="54" t="str">
        <f>IF(CZ$3="","",IF(OR('Step 2_Revenue2'!$H43&gt;CZ$3,'Step 2_Revenue2'!$H43=""),0,IF('Step 2_Revenue2'!$I43+ 'Step 2_Revenue2'!$H43 - 1&gt;=CZ$3,('Step 2_Revenue2'!$D43*((1-'Step 2_Revenue2'!$F43)^(CZ$3-'Step 2_Revenue2'!$H43))*'Step 2_Revenue2'!$E43*((1+'Step 2_Revenue2'!$G43)^(CZ$3-1))), 0)))</f>
        <v/>
      </c>
      <c r="DA21" s="54" t="str">
        <f>IF(DA$3="","",IF(OR('Step 2_Revenue2'!$H43&gt;DA$3,'Step 2_Revenue2'!$H43=""),0,IF('Step 2_Revenue2'!$I43+ 'Step 2_Revenue2'!$H43 - 1&gt;=DA$3,('Step 2_Revenue2'!$D43*((1-'Step 2_Revenue2'!$F43)^(DA$3-'Step 2_Revenue2'!$H43))*'Step 2_Revenue2'!$E43*((1+'Step 2_Revenue2'!$G43)^(DA$3-1))), 0)))</f>
        <v/>
      </c>
      <c r="DB21" s="54" t="str">
        <f>IF(DB$3="","",IF(OR('Step 2_Revenue2'!$H43&gt;DB$3,'Step 2_Revenue2'!$H43=""),0,IF('Step 2_Revenue2'!$I43+ 'Step 2_Revenue2'!$H43 - 1&gt;=DB$3,('Step 2_Revenue2'!$D43*((1-'Step 2_Revenue2'!$F43)^(DB$3-'Step 2_Revenue2'!$H43))*'Step 2_Revenue2'!$E43*((1+'Step 2_Revenue2'!$G43)^(DB$3-1))), 0)))</f>
        <v/>
      </c>
      <c r="DC21" s="7"/>
    </row>
    <row r="22" spans="1:107" s="6" customFormat="1" x14ac:dyDescent="0.25">
      <c r="A22" s="7">
        <f t="shared" si="0"/>
        <v>0</v>
      </c>
      <c r="B22" s="14" t="str">
        <f>IF('Step 2_Revenue2'!C44&gt;0,'Step 2_Revenue2'!B44,"")</f>
        <v/>
      </c>
      <c r="C22" s="14"/>
      <c r="D22" s="14" t="str">
        <f>IF('Step 2_Revenue2'!D44&gt;0,IF('Step 2_Revenue2'!H44+'Step 2_Revenue2'!I44&gt;'Step 1_Expenditure2'!$C$20,'Step 1_Expenditure2'!$C$20,'Step 2_Revenue2'!H44+'Step 2_Revenue2'!I44),"")</f>
        <v/>
      </c>
      <c r="E22" s="14" t="str">
        <f>IF('Step 2_Revenue2'!D44&gt;0,'Step 2_Revenue2'!C44,"")</f>
        <v/>
      </c>
      <c r="F22" s="54">
        <f>IF(F$3="","",IF(OR('Step 2_Revenue2'!$H44&gt;F$3,'Step 2_Revenue2'!$H44=""),0,IF('Step 2_Revenue2'!$I44+ 'Step 2_Revenue2'!$H44 - 1&gt;=F$3, ('Step 2_Revenue2'!$D44*((1-'Step 2_Revenue2'!$F44)^(F$3-'Step 2_Revenue2'!$H44))*'Step 2_Revenue2'!$E44*((1+'Step 2_Revenue2'!$G44)^(F$3))), 0)))</f>
        <v>0</v>
      </c>
      <c r="G22" s="54">
        <f>IF(G$3="","",IF(OR('Step 2_Revenue2'!$H44&gt;G$3,'Step 2_Revenue2'!$H44=""),0,IF('Step 2_Revenue2'!$I44+ 'Step 2_Revenue2'!$H44 - 1&gt;=G$3,('Step 2_Revenue2'!$D44*((1-'Step 2_Revenue2'!$F44)^(G$3-'Step 2_Revenue2'!$H44))*'Step 2_Revenue2'!$E44*((1+'Step 2_Revenue2'!$G44)^(G$3-1))), 0)))</f>
        <v>0</v>
      </c>
      <c r="H22" s="54">
        <f>IF(H$3="","",IF(OR('Step 2_Revenue2'!$H44&gt;H$3,'Step 2_Revenue2'!$H44=""),0,IF('Step 2_Revenue2'!$I44+ 'Step 2_Revenue2'!$H44 - 1&gt;=H$3,('Step 2_Revenue2'!$D44*((1-'Step 2_Revenue2'!$F44)^(H$3-'Step 2_Revenue2'!$H44))*'Step 2_Revenue2'!$E44*((1+'Step 2_Revenue2'!$G44)^(H$3-1))), 0)))</f>
        <v>0</v>
      </c>
      <c r="I22" s="54">
        <f>IF(I$3="","",IF(OR('Step 2_Revenue2'!$H44&gt;I$3,'Step 2_Revenue2'!$H44=""),0,IF('Step 2_Revenue2'!$I44+ 'Step 2_Revenue2'!$H44 - 1&gt;=I$3,('Step 2_Revenue2'!$D44*((1-'Step 2_Revenue2'!$F44)^(I$3-'Step 2_Revenue2'!$H44))*'Step 2_Revenue2'!$E44*((1+'Step 2_Revenue2'!$G44)^(I$3-1))), 0)))</f>
        <v>0</v>
      </c>
      <c r="J22" s="54">
        <f>IF(J$3="","",IF(OR('Step 2_Revenue2'!$H44&gt;J$3,'Step 2_Revenue2'!$H44=""),0,IF('Step 2_Revenue2'!$I44+ 'Step 2_Revenue2'!$H44 - 1&gt;=J$3,('Step 2_Revenue2'!$D44*((1-'Step 2_Revenue2'!$F44)^(J$3-'Step 2_Revenue2'!$H44))*'Step 2_Revenue2'!$E44*((1+'Step 2_Revenue2'!$G44)^(J$3-1))), 0)))</f>
        <v>0</v>
      </c>
      <c r="K22" s="54">
        <f>IF(K$3="","",IF(OR('Step 2_Revenue2'!$H44&gt;K$3,'Step 2_Revenue2'!$H44=""),0,IF('Step 2_Revenue2'!$I44+ 'Step 2_Revenue2'!$H44 - 1&gt;=K$3,('Step 2_Revenue2'!$D44*((1-'Step 2_Revenue2'!$F44)^(K$3-'Step 2_Revenue2'!$H44))*'Step 2_Revenue2'!$E44*((1+'Step 2_Revenue2'!$G44)^(K$3-1))), 0)))</f>
        <v>0</v>
      </c>
      <c r="L22" s="54">
        <f>IF(L$3="","",IF(OR('Step 2_Revenue2'!$H44&gt;L$3,'Step 2_Revenue2'!$H44=""),0,IF('Step 2_Revenue2'!$I44+ 'Step 2_Revenue2'!$H44 - 1&gt;=L$3,('Step 2_Revenue2'!$D44*((1-'Step 2_Revenue2'!$F44)^(L$3-'Step 2_Revenue2'!$H44))*'Step 2_Revenue2'!$E44*((1+'Step 2_Revenue2'!$G44)^(L$3-1))), 0)))</f>
        <v>0</v>
      </c>
      <c r="M22" s="54">
        <f>IF(M$3="","",IF(OR('Step 2_Revenue2'!$H44&gt;M$3,'Step 2_Revenue2'!$H44=""),0,IF('Step 2_Revenue2'!$I44+ 'Step 2_Revenue2'!$H44 - 1&gt;=M$3,('Step 2_Revenue2'!$D44*((1-'Step 2_Revenue2'!$F44)^(M$3-'Step 2_Revenue2'!$H44))*'Step 2_Revenue2'!$E44*((1+'Step 2_Revenue2'!$G44)^(M$3-1))), 0)))</f>
        <v>0</v>
      </c>
      <c r="N22" s="54">
        <f>IF(N$3="","",IF(OR('Step 2_Revenue2'!$H44&gt;N$3,'Step 2_Revenue2'!$H44=""),0,IF('Step 2_Revenue2'!$I44+ 'Step 2_Revenue2'!$H44 - 1&gt;=N$3,('Step 2_Revenue2'!$D44*((1-'Step 2_Revenue2'!$F44)^(N$3-'Step 2_Revenue2'!$H44))*'Step 2_Revenue2'!$E44*((1+'Step 2_Revenue2'!$G44)^(N$3-1))), 0)))</f>
        <v>0</v>
      </c>
      <c r="O22" s="54">
        <f>IF(O$3="","",IF(OR('Step 2_Revenue2'!$H44&gt;O$3,'Step 2_Revenue2'!$H44=""),0,IF('Step 2_Revenue2'!$I44+ 'Step 2_Revenue2'!$H44 - 1&gt;=O$3,('Step 2_Revenue2'!$D44*((1-'Step 2_Revenue2'!$F44)^(O$3-'Step 2_Revenue2'!$H44))*'Step 2_Revenue2'!$E44*((1+'Step 2_Revenue2'!$G44)^(O$3-1))), 0)))</f>
        <v>0</v>
      </c>
      <c r="P22" s="54">
        <f>IF(P$3="","",IF(OR('Step 2_Revenue2'!$H44&gt;P$3,'Step 2_Revenue2'!$H44=""),0,IF('Step 2_Revenue2'!$I44+ 'Step 2_Revenue2'!$H44 - 1&gt;=P$3,('Step 2_Revenue2'!$D44*((1-'Step 2_Revenue2'!$F44)^(P$3-'Step 2_Revenue2'!$H44))*'Step 2_Revenue2'!$E44*((1+'Step 2_Revenue2'!$G44)^(P$3-1))), 0)))</f>
        <v>0</v>
      </c>
      <c r="Q22" s="54">
        <f>IF(Q$3="","",IF(OR('Step 2_Revenue2'!$H44&gt;Q$3,'Step 2_Revenue2'!$H44=""),0,IF('Step 2_Revenue2'!$I44+ 'Step 2_Revenue2'!$H44 - 1&gt;=Q$3,('Step 2_Revenue2'!$D44*((1-'Step 2_Revenue2'!$F44)^(Q$3-'Step 2_Revenue2'!$H44))*'Step 2_Revenue2'!$E44*((1+'Step 2_Revenue2'!$G44)^(Q$3-1))), 0)))</f>
        <v>0</v>
      </c>
      <c r="R22" s="54">
        <f>IF(R$3="","",IF(OR('Step 2_Revenue2'!$H44&gt;R$3,'Step 2_Revenue2'!$H44=""),0,IF('Step 2_Revenue2'!$I44+ 'Step 2_Revenue2'!$H44 - 1&gt;=R$3,('Step 2_Revenue2'!$D44*((1-'Step 2_Revenue2'!$F44)^(R$3-'Step 2_Revenue2'!$H44))*'Step 2_Revenue2'!$E44*((1+'Step 2_Revenue2'!$G44)^(R$3-1))), 0)))</f>
        <v>0</v>
      </c>
      <c r="S22" s="54">
        <f>IF(S$3="","",IF(OR('Step 2_Revenue2'!$H44&gt;S$3,'Step 2_Revenue2'!$H44=""),0,IF('Step 2_Revenue2'!$I44+ 'Step 2_Revenue2'!$H44 - 1&gt;=S$3,('Step 2_Revenue2'!$D44*((1-'Step 2_Revenue2'!$F44)^(S$3-'Step 2_Revenue2'!$H44))*'Step 2_Revenue2'!$E44*((1+'Step 2_Revenue2'!$G44)^(S$3-1))), 0)))</f>
        <v>0</v>
      </c>
      <c r="T22" s="54">
        <f>IF(T$3="","",IF(OR('Step 2_Revenue2'!$H44&gt;T$3,'Step 2_Revenue2'!$H44=""),0,IF('Step 2_Revenue2'!$I44+ 'Step 2_Revenue2'!$H44 - 1&gt;=T$3,('Step 2_Revenue2'!$D44*((1-'Step 2_Revenue2'!$F44)^(T$3-'Step 2_Revenue2'!$H44))*'Step 2_Revenue2'!$E44*((1+'Step 2_Revenue2'!$G44)^(T$3-1))), 0)))</f>
        <v>0</v>
      </c>
      <c r="U22" s="54">
        <f>IF(U$3="","",IF(OR('Step 2_Revenue2'!$H44&gt;U$3,'Step 2_Revenue2'!$H44=""),0,IF('Step 2_Revenue2'!$I44+ 'Step 2_Revenue2'!$H44 - 1&gt;=U$3,('Step 2_Revenue2'!$D44*((1-'Step 2_Revenue2'!$F44)^(U$3-'Step 2_Revenue2'!$H44))*'Step 2_Revenue2'!$E44*((1+'Step 2_Revenue2'!$G44)^(U$3-1))), 0)))</f>
        <v>0</v>
      </c>
      <c r="V22" s="54">
        <f>IF(V$3="","",IF(OR('Step 2_Revenue2'!$H44&gt;V$3,'Step 2_Revenue2'!$H44=""),0,IF('Step 2_Revenue2'!$I44+ 'Step 2_Revenue2'!$H44 - 1&gt;=V$3,('Step 2_Revenue2'!$D44*((1-'Step 2_Revenue2'!$F44)^(V$3-'Step 2_Revenue2'!$H44))*'Step 2_Revenue2'!$E44*((1+'Step 2_Revenue2'!$G44)^(V$3-1))), 0)))</f>
        <v>0</v>
      </c>
      <c r="W22" s="54">
        <f>IF(W$3="","",IF(OR('Step 2_Revenue2'!$H44&gt;W$3,'Step 2_Revenue2'!$H44=""),0,IF('Step 2_Revenue2'!$I44+ 'Step 2_Revenue2'!$H44 - 1&gt;=W$3,('Step 2_Revenue2'!$D44*((1-'Step 2_Revenue2'!$F44)^(W$3-'Step 2_Revenue2'!$H44))*'Step 2_Revenue2'!$E44*((1+'Step 2_Revenue2'!$G44)^(W$3-1))), 0)))</f>
        <v>0</v>
      </c>
      <c r="X22" s="54">
        <f>IF(X$3="","",IF(OR('Step 2_Revenue2'!$H44&gt;X$3,'Step 2_Revenue2'!$H44=""),0,IF('Step 2_Revenue2'!$I44+ 'Step 2_Revenue2'!$H44 - 1&gt;=X$3,('Step 2_Revenue2'!$D44*((1-'Step 2_Revenue2'!$F44)^(X$3-'Step 2_Revenue2'!$H44))*'Step 2_Revenue2'!$E44*((1+'Step 2_Revenue2'!$G44)^(X$3-1))), 0)))</f>
        <v>0</v>
      </c>
      <c r="Y22" s="54">
        <f>IF(Y$3="","",IF(OR('Step 2_Revenue2'!$H44&gt;Y$3,'Step 2_Revenue2'!$H44=""),0,IF('Step 2_Revenue2'!$I44+ 'Step 2_Revenue2'!$H44 - 1&gt;=Y$3,('Step 2_Revenue2'!$D44*((1-'Step 2_Revenue2'!$F44)^(Y$3-'Step 2_Revenue2'!$H44))*'Step 2_Revenue2'!$E44*((1+'Step 2_Revenue2'!$G44)^(Y$3-1))), 0)))</f>
        <v>0</v>
      </c>
      <c r="Z22" s="54">
        <f>IF(Z$3="","",IF(OR('Step 2_Revenue2'!$H44&gt;Z$3,'Step 2_Revenue2'!$H44=""),0,IF('Step 2_Revenue2'!$I44+ 'Step 2_Revenue2'!$H44 - 1&gt;=Z$3,('Step 2_Revenue2'!$D44*((1-'Step 2_Revenue2'!$F44)^(Z$3-'Step 2_Revenue2'!$H44))*'Step 2_Revenue2'!$E44*((1+'Step 2_Revenue2'!$G44)^(Z$3-1))), 0)))</f>
        <v>0</v>
      </c>
      <c r="AA22" s="54" t="str">
        <f>IF(AA$3="","",IF(OR('Step 2_Revenue2'!$H44&gt;AA$3,'Step 2_Revenue2'!$H44=""),0,IF('Step 2_Revenue2'!$I44+ 'Step 2_Revenue2'!$H44 - 1&gt;=AA$3,('Step 2_Revenue2'!$D44*((1-'Step 2_Revenue2'!$F44)^(AA$3-'Step 2_Revenue2'!$H44))*'Step 2_Revenue2'!$E44*((1+'Step 2_Revenue2'!$G44)^(AA$3-1))), 0)))</f>
        <v/>
      </c>
      <c r="AB22" s="54" t="str">
        <f>IF(AB$3="","",IF(OR('Step 2_Revenue2'!$H44&gt;AB$3,'Step 2_Revenue2'!$H44=""),0,IF('Step 2_Revenue2'!$I44+ 'Step 2_Revenue2'!$H44 - 1&gt;=AB$3,('Step 2_Revenue2'!$D44*((1-'Step 2_Revenue2'!$F44)^(AB$3-'Step 2_Revenue2'!$H44))*'Step 2_Revenue2'!$E44*((1+'Step 2_Revenue2'!$G44)^(AB$3-1))), 0)))</f>
        <v/>
      </c>
      <c r="AC22" s="54" t="str">
        <f>IF(AC$3="","",IF(OR('Step 2_Revenue2'!$H44&gt;AC$3,'Step 2_Revenue2'!$H44=""),0,IF('Step 2_Revenue2'!$I44+ 'Step 2_Revenue2'!$H44 - 1&gt;=AC$3,('Step 2_Revenue2'!$D44*((1-'Step 2_Revenue2'!$F44)^(AC$3-'Step 2_Revenue2'!$H44))*'Step 2_Revenue2'!$E44*((1+'Step 2_Revenue2'!$G44)^(AC$3-1))), 0)))</f>
        <v/>
      </c>
      <c r="AD22" s="54" t="str">
        <f>IF(AD$3="","",IF(OR('Step 2_Revenue2'!$H44&gt;AD$3,'Step 2_Revenue2'!$H44=""),0,IF('Step 2_Revenue2'!$I44+ 'Step 2_Revenue2'!$H44 - 1&gt;=AD$3,('Step 2_Revenue2'!$D44*((1-'Step 2_Revenue2'!$F44)^(AD$3-'Step 2_Revenue2'!$H44))*'Step 2_Revenue2'!$E44*((1+'Step 2_Revenue2'!$G44)^(AD$3-1))), 0)))</f>
        <v/>
      </c>
      <c r="AE22" s="54" t="str">
        <f>IF(AE$3="","",IF(OR('Step 2_Revenue2'!$H44&gt;AE$3,'Step 2_Revenue2'!$H44=""),0,IF('Step 2_Revenue2'!$I44+ 'Step 2_Revenue2'!$H44 - 1&gt;=AE$3,('Step 2_Revenue2'!$D44*((1-'Step 2_Revenue2'!$F44)^(AE$3-'Step 2_Revenue2'!$H44))*'Step 2_Revenue2'!$E44*((1+'Step 2_Revenue2'!$G44)^(AE$3-1))), 0)))</f>
        <v/>
      </c>
      <c r="AF22" s="54" t="str">
        <f>IF(AF$3="","",IF(OR('Step 2_Revenue2'!$H44&gt;AF$3,'Step 2_Revenue2'!$H44=""),0,IF('Step 2_Revenue2'!$I44+ 'Step 2_Revenue2'!$H44 - 1&gt;=AF$3,('Step 2_Revenue2'!$D44*((1-'Step 2_Revenue2'!$F44)^(AF$3-'Step 2_Revenue2'!$H44))*'Step 2_Revenue2'!$E44*((1+'Step 2_Revenue2'!$G44)^(AF$3-1))), 0)))</f>
        <v/>
      </c>
      <c r="AG22" s="54" t="str">
        <f>IF(AG$3="","",IF(OR('Step 2_Revenue2'!$H44&gt;AG$3,'Step 2_Revenue2'!$H44=""),0,IF('Step 2_Revenue2'!$I44+ 'Step 2_Revenue2'!$H44 - 1&gt;=AG$3,('Step 2_Revenue2'!$D44*((1-'Step 2_Revenue2'!$F44)^(AG$3-'Step 2_Revenue2'!$H44))*'Step 2_Revenue2'!$E44*((1+'Step 2_Revenue2'!$G44)^(AG$3-1))), 0)))</f>
        <v/>
      </c>
      <c r="AH22" s="54" t="str">
        <f>IF(AH$3="","",IF(OR('Step 2_Revenue2'!$H44&gt;AH$3,'Step 2_Revenue2'!$H44=""),0,IF('Step 2_Revenue2'!$I44+ 'Step 2_Revenue2'!$H44 - 1&gt;=AH$3,('Step 2_Revenue2'!$D44*((1-'Step 2_Revenue2'!$F44)^(AH$3-'Step 2_Revenue2'!$H44))*'Step 2_Revenue2'!$E44*((1+'Step 2_Revenue2'!$G44)^(AH$3-1))), 0)))</f>
        <v/>
      </c>
      <c r="AI22" s="54" t="str">
        <f>IF(AI$3="","",IF(OR('Step 2_Revenue2'!$H44&gt;AI$3,'Step 2_Revenue2'!$H44=""),0,IF('Step 2_Revenue2'!$I44+ 'Step 2_Revenue2'!$H44 - 1&gt;=AI$3,('Step 2_Revenue2'!$D44*((1-'Step 2_Revenue2'!$F44)^(AI$3-'Step 2_Revenue2'!$H44))*'Step 2_Revenue2'!$E44*((1+'Step 2_Revenue2'!$G44)^(AI$3-1))), 0)))</f>
        <v/>
      </c>
      <c r="AJ22" s="54" t="str">
        <f>IF(AJ$3="","",IF(OR('Step 2_Revenue2'!$H44&gt;AJ$3,'Step 2_Revenue2'!$H44=""),0,IF('Step 2_Revenue2'!$I44+ 'Step 2_Revenue2'!$H44 - 1&gt;=AJ$3,('Step 2_Revenue2'!$D44*((1-'Step 2_Revenue2'!$F44)^(AJ$3-'Step 2_Revenue2'!$H44))*'Step 2_Revenue2'!$E44*((1+'Step 2_Revenue2'!$G44)^(AJ$3-1))), 0)))</f>
        <v/>
      </c>
      <c r="AK22" s="54" t="str">
        <f>IF(AK$3="","",IF(OR('Step 2_Revenue2'!$H44&gt;AK$3,'Step 2_Revenue2'!$H44=""),0,IF('Step 2_Revenue2'!$I44+ 'Step 2_Revenue2'!$H44 - 1&gt;=AK$3,('Step 2_Revenue2'!$D44*((1-'Step 2_Revenue2'!$F44)^(AK$3-'Step 2_Revenue2'!$H44))*'Step 2_Revenue2'!$E44*((1+'Step 2_Revenue2'!$G44)^(AK$3-1))), 0)))</f>
        <v/>
      </c>
      <c r="AL22" s="54" t="str">
        <f>IF(AL$3="","",IF(OR('Step 2_Revenue2'!$H44&gt;AL$3,'Step 2_Revenue2'!$H44=""),0,IF('Step 2_Revenue2'!$I44+ 'Step 2_Revenue2'!$H44 - 1&gt;=AL$3,('Step 2_Revenue2'!$D44*((1-'Step 2_Revenue2'!$F44)^(AL$3-'Step 2_Revenue2'!$H44))*'Step 2_Revenue2'!$E44*((1+'Step 2_Revenue2'!$G44)^(AL$3-1))), 0)))</f>
        <v/>
      </c>
      <c r="AM22" s="54" t="str">
        <f>IF(AM$3="","",IF(OR('Step 2_Revenue2'!$H44&gt;AM$3,'Step 2_Revenue2'!$H44=""),0,IF('Step 2_Revenue2'!$I44+ 'Step 2_Revenue2'!$H44 - 1&gt;=AM$3,('Step 2_Revenue2'!$D44*((1-'Step 2_Revenue2'!$F44)^(AM$3-'Step 2_Revenue2'!$H44))*'Step 2_Revenue2'!$E44*((1+'Step 2_Revenue2'!$G44)^(AM$3-1))), 0)))</f>
        <v/>
      </c>
      <c r="AN22" s="54" t="str">
        <f>IF(AN$3="","",IF(OR('Step 2_Revenue2'!$H44&gt;AN$3,'Step 2_Revenue2'!$H44=""),0,IF('Step 2_Revenue2'!$I44+ 'Step 2_Revenue2'!$H44 - 1&gt;=AN$3,('Step 2_Revenue2'!$D44*((1-'Step 2_Revenue2'!$F44)^(AN$3-'Step 2_Revenue2'!$H44))*'Step 2_Revenue2'!$E44*((1+'Step 2_Revenue2'!$G44)^(AN$3-1))), 0)))</f>
        <v/>
      </c>
      <c r="AO22" s="54" t="str">
        <f>IF(AO$3="","",IF(OR('Step 2_Revenue2'!$H44&gt;AO$3,'Step 2_Revenue2'!$H44=""),0,IF('Step 2_Revenue2'!$I44+ 'Step 2_Revenue2'!$H44 - 1&gt;=AO$3,('Step 2_Revenue2'!$D44*((1-'Step 2_Revenue2'!$F44)^(AO$3-'Step 2_Revenue2'!$H44))*'Step 2_Revenue2'!$E44*((1+'Step 2_Revenue2'!$G44)^(AO$3-1))), 0)))</f>
        <v/>
      </c>
      <c r="AP22" s="54" t="str">
        <f>IF(AP$3="","",IF(OR('Step 2_Revenue2'!$H44&gt;AP$3,'Step 2_Revenue2'!$H44=""),0,IF('Step 2_Revenue2'!$I44+ 'Step 2_Revenue2'!$H44 - 1&gt;=AP$3,('Step 2_Revenue2'!$D44*((1-'Step 2_Revenue2'!$F44)^(AP$3-'Step 2_Revenue2'!$H44))*'Step 2_Revenue2'!$E44*((1+'Step 2_Revenue2'!$G44)^(AP$3-1))), 0)))</f>
        <v/>
      </c>
      <c r="AQ22" s="54" t="str">
        <f>IF(AQ$3="","",IF(OR('Step 2_Revenue2'!$H44&gt;AQ$3,'Step 2_Revenue2'!$H44=""),0,IF('Step 2_Revenue2'!$I44+ 'Step 2_Revenue2'!$H44 - 1&gt;=AQ$3,('Step 2_Revenue2'!$D44*((1-'Step 2_Revenue2'!$F44)^(AQ$3-'Step 2_Revenue2'!$H44))*'Step 2_Revenue2'!$E44*((1+'Step 2_Revenue2'!$G44)^(AQ$3-1))), 0)))</f>
        <v/>
      </c>
      <c r="AR22" s="54" t="str">
        <f>IF(AR$3="","",IF(OR('Step 2_Revenue2'!$H44&gt;AR$3,'Step 2_Revenue2'!$H44=""),0,IF('Step 2_Revenue2'!$I44+ 'Step 2_Revenue2'!$H44 - 1&gt;=AR$3,('Step 2_Revenue2'!$D44*((1-'Step 2_Revenue2'!$F44)^(AR$3-'Step 2_Revenue2'!$H44))*'Step 2_Revenue2'!$E44*((1+'Step 2_Revenue2'!$G44)^(AR$3-1))), 0)))</f>
        <v/>
      </c>
      <c r="AS22" s="54" t="str">
        <f>IF(AS$3="","",IF(OR('Step 2_Revenue2'!$H44&gt;AS$3,'Step 2_Revenue2'!$H44=""),0,IF('Step 2_Revenue2'!$I44+ 'Step 2_Revenue2'!$H44 - 1&gt;=AS$3,('Step 2_Revenue2'!$D44*((1-'Step 2_Revenue2'!$F44)^(AS$3-'Step 2_Revenue2'!$H44))*'Step 2_Revenue2'!$E44*((1+'Step 2_Revenue2'!$G44)^(AS$3-1))), 0)))</f>
        <v/>
      </c>
      <c r="AT22" s="54" t="str">
        <f>IF(AT$3="","",IF(OR('Step 2_Revenue2'!$H44&gt;AT$3,'Step 2_Revenue2'!$H44=""),0,IF('Step 2_Revenue2'!$I44+ 'Step 2_Revenue2'!$H44 - 1&gt;=AT$3,('Step 2_Revenue2'!$D44*((1-'Step 2_Revenue2'!$F44)^(AT$3-'Step 2_Revenue2'!$H44))*'Step 2_Revenue2'!$E44*((1+'Step 2_Revenue2'!$G44)^(AT$3-1))), 0)))</f>
        <v/>
      </c>
      <c r="AU22" s="54" t="str">
        <f>IF(AU$3="","",IF(OR('Step 2_Revenue2'!$H44&gt;AU$3,'Step 2_Revenue2'!$H44=""),0,IF('Step 2_Revenue2'!$I44+ 'Step 2_Revenue2'!$H44 - 1&gt;=AU$3,('Step 2_Revenue2'!$D44*((1-'Step 2_Revenue2'!$F44)^(AU$3-'Step 2_Revenue2'!$H44))*'Step 2_Revenue2'!$E44*((1+'Step 2_Revenue2'!$G44)^(AU$3-1))), 0)))</f>
        <v/>
      </c>
      <c r="AV22" s="54" t="str">
        <f>IF(AV$3="","",IF(OR('Step 2_Revenue2'!$H44&gt;AV$3,'Step 2_Revenue2'!$H44=""),0,IF('Step 2_Revenue2'!$I44+ 'Step 2_Revenue2'!$H44 - 1&gt;=AV$3,('Step 2_Revenue2'!$D44*((1-'Step 2_Revenue2'!$F44)^(AV$3-'Step 2_Revenue2'!$H44))*'Step 2_Revenue2'!$E44*((1+'Step 2_Revenue2'!$G44)^(AV$3-1))), 0)))</f>
        <v/>
      </c>
      <c r="AW22" s="54" t="str">
        <f>IF(AW$3="","",IF(OR('Step 2_Revenue2'!$H44&gt;AW$3,'Step 2_Revenue2'!$H44=""),0,IF('Step 2_Revenue2'!$I44+ 'Step 2_Revenue2'!$H44 - 1&gt;=AW$3,('Step 2_Revenue2'!$D44*((1-'Step 2_Revenue2'!$F44)^(AW$3-'Step 2_Revenue2'!$H44))*'Step 2_Revenue2'!$E44*((1+'Step 2_Revenue2'!$G44)^(AW$3-1))), 0)))</f>
        <v/>
      </c>
      <c r="AX22" s="54" t="str">
        <f>IF(AX$3="","",IF(OR('Step 2_Revenue2'!$H44&gt;AX$3,'Step 2_Revenue2'!$H44=""),0,IF('Step 2_Revenue2'!$I44+ 'Step 2_Revenue2'!$H44 - 1&gt;=AX$3,('Step 2_Revenue2'!$D44*((1-'Step 2_Revenue2'!$F44)^(AX$3-'Step 2_Revenue2'!$H44))*'Step 2_Revenue2'!$E44*((1+'Step 2_Revenue2'!$G44)^(AX$3-1))), 0)))</f>
        <v/>
      </c>
      <c r="AY22" s="54" t="str">
        <f>IF(AY$3="","",IF(OR('Step 2_Revenue2'!$H44&gt;AY$3,'Step 2_Revenue2'!$H44=""),0,IF('Step 2_Revenue2'!$I44+ 'Step 2_Revenue2'!$H44 - 1&gt;=AY$3,('Step 2_Revenue2'!$D44*((1-'Step 2_Revenue2'!$F44)^(AY$3-'Step 2_Revenue2'!$H44))*'Step 2_Revenue2'!$E44*((1+'Step 2_Revenue2'!$G44)^(AY$3-1))), 0)))</f>
        <v/>
      </c>
      <c r="AZ22" s="54" t="str">
        <f>IF(AZ$3="","",IF(OR('Step 2_Revenue2'!$H44&gt;AZ$3,'Step 2_Revenue2'!$H44=""),0,IF('Step 2_Revenue2'!$I44+ 'Step 2_Revenue2'!$H44 - 1&gt;=AZ$3,('Step 2_Revenue2'!$D44*((1-'Step 2_Revenue2'!$F44)^(AZ$3-'Step 2_Revenue2'!$H44))*'Step 2_Revenue2'!$E44*((1+'Step 2_Revenue2'!$G44)^(AZ$3-1))), 0)))</f>
        <v/>
      </c>
      <c r="BA22" s="54" t="str">
        <f>IF(BA$3="","",IF(OR('Step 2_Revenue2'!$H44&gt;BA$3,'Step 2_Revenue2'!$H44=""),0,IF('Step 2_Revenue2'!$I44+ 'Step 2_Revenue2'!$H44 - 1&gt;=BA$3,('Step 2_Revenue2'!$D44*((1-'Step 2_Revenue2'!$F44)^(BA$3-'Step 2_Revenue2'!$H44))*'Step 2_Revenue2'!$E44*((1+'Step 2_Revenue2'!$G44)^(BA$3-1))), 0)))</f>
        <v/>
      </c>
      <c r="BB22" s="54" t="str">
        <f>IF(BB$3="","",IF(OR('Step 2_Revenue2'!$H44&gt;BB$3,'Step 2_Revenue2'!$H44=""),0,IF('Step 2_Revenue2'!$I44+ 'Step 2_Revenue2'!$H44 - 1&gt;=BB$3,('Step 2_Revenue2'!$D44*((1-'Step 2_Revenue2'!$F44)^(BB$3-'Step 2_Revenue2'!$H44))*'Step 2_Revenue2'!$E44*((1+'Step 2_Revenue2'!$G44)^(BB$3-1))), 0)))</f>
        <v/>
      </c>
      <c r="BC22" s="54" t="str">
        <f>IF(BC$3="","",IF(OR('Step 2_Revenue2'!$H44&gt;BC$3,'Step 2_Revenue2'!$H44=""),0,IF('Step 2_Revenue2'!$I44+ 'Step 2_Revenue2'!$H44 - 1&gt;=BC$3,('Step 2_Revenue2'!$D44*((1-'Step 2_Revenue2'!$F44)^(BC$3-'Step 2_Revenue2'!$H44))*'Step 2_Revenue2'!$E44*((1+'Step 2_Revenue2'!$G44)^(BC$3-1))), 0)))</f>
        <v/>
      </c>
      <c r="BD22" s="54" t="str">
        <f>IF(BD$3="","",IF(OR('Step 2_Revenue2'!$H44&gt;BD$3,'Step 2_Revenue2'!$H44=""),0,IF('Step 2_Revenue2'!$I44+ 'Step 2_Revenue2'!$H44 - 1&gt;=BD$3,('Step 2_Revenue2'!$D44*((1-'Step 2_Revenue2'!$F44)^(BD$3-'Step 2_Revenue2'!$H44))*'Step 2_Revenue2'!$E44*((1+'Step 2_Revenue2'!$G44)^(BD$3-1))), 0)))</f>
        <v/>
      </c>
      <c r="BE22" s="54" t="str">
        <f>IF(BE$3="","",IF(OR('Step 2_Revenue2'!$H44&gt;BE$3,'Step 2_Revenue2'!$H44=""),0,IF('Step 2_Revenue2'!$I44+ 'Step 2_Revenue2'!$H44 - 1&gt;=BE$3,('Step 2_Revenue2'!$D44*((1-'Step 2_Revenue2'!$F44)^(BE$3-'Step 2_Revenue2'!$H44))*'Step 2_Revenue2'!$E44*((1+'Step 2_Revenue2'!$G44)^(BE$3-1))), 0)))</f>
        <v/>
      </c>
      <c r="BF22" s="54" t="str">
        <f>IF(BF$3="","",IF(OR('Step 2_Revenue2'!$H44&gt;BF$3,'Step 2_Revenue2'!$H44=""),0,IF('Step 2_Revenue2'!$I44+ 'Step 2_Revenue2'!$H44 - 1&gt;=BF$3,('Step 2_Revenue2'!$D44*((1-'Step 2_Revenue2'!$F44)^(BF$3-'Step 2_Revenue2'!$H44))*'Step 2_Revenue2'!$E44*((1+'Step 2_Revenue2'!$G44)^(BF$3-1))), 0)))</f>
        <v/>
      </c>
      <c r="BG22" s="54" t="str">
        <f>IF(BG$3="","",IF(OR('Step 2_Revenue2'!$H44&gt;BG$3,'Step 2_Revenue2'!$H44=""),0,IF('Step 2_Revenue2'!$I44+ 'Step 2_Revenue2'!$H44 - 1&gt;=BG$3,('Step 2_Revenue2'!$D44*((1-'Step 2_Revenue2'!$F44)^(BG$3-'Step 2_Revenue2'!$H44))*'Step 2_Revenue2'!$E44*((1+'Step 2_Revenue2'!$G44)^(BG$3-1))), 0)))</f>
        <v/>
      </c>
      <c r="BH22" s="54" t="str">
        <f>IF(BH$3="","",IF(OR('Step 2_Revenue2'!$H44&gt;BH$3,'Step 2_Revenue2'!$H44=""),0,IF('Step 2_Revenue2'!$I44+ 'Step 2_Revenue2'!$H44 - 1&gt;=BH$3,('Step 2_Revenue2'!$D44*((1-'Step 2_Revenue2'!$F44)^(BH$3-'Step 2_Revenue2'!$H44))*'Step 2_Revenue2'!$E44*((1+'Step 2_Revenue2'!$G44)^(BH$3-1))), 0)))</f>
        <v/>
      </c>
      <c r="BI22" s="54" t="str">
        <f>IF(BI$3="","",IF(OR('Step 2_Revenue2'!$H44&gt;BI$3,'Step 2_Revenue2'!$H44=""),0,IF('Step 2_Revenue2'!$I44+ 'Step 2_Revenue2'!$H44 - 1&gt;=BI$3,('Step 2_Revenue2'!$D44*((1-'Step 2_Revenue2'!$F44)^(BI$3-'Step 2_Revenue2'!$H44))*'Step 2_Revenue2'!$E44*((1+'Step 2_Revenue2'!$G44)^(BI$3-1))), 0)))</f>
        <v/>
      </c>
      <c r="BJ22" s="54" t="str">
        <f>IF(BJ$3="","",IF(OR('Step 2_Revenue2'!$H44&gt;BJ$3,'Step 2_Revenue2'!$H44=""),0,IF('Step 2_Revenue2'!$I44+ 'Step 2_Revenue2'!$H44 - 1&gt;=BJ$3,('Step 2_Revenue2'!$D44*((1-'Step 2_Revenue2'!$F44)^(BJ$3-'Step 2_Revenue2'!$H44))*'Step 2_Revenue2'!$E44*((1+'Step 2_Revenue2'!$G44)^(BJ$3-1))), 0)))</f>
        <v/>
      </c>
      <c r="BK22" s="54" t="str">
        <f>IF(BK$3="","",IF(OR('Step 2_Revenue2'!$H44&gt;BK$3,'Step 2_Revenue2'!$H44=""),0,IF('Step 2_Revenue2'!$I44+ 'Step 2_Revenue2'!$H44 - 1&gt;=BK$3,('Step 2_Revenue2'!$D44*((1-'Step 2_Revenue2'!$F44)^(BK$3-'Step 2_Revenue2'!$H44))*'Step 2_Revenue2'!$E44*((1+'Step 2_Revenue2'!$G44)^(BK$3-1))), 0)))</f>
        <v/>
      </c>
      <c r="BL22" s="54" t="str">
        <f>IF(BL$3="","",IF(OR('Step 2_Revenue2'!$H44&gt;BL$3,'Step 2_Revenue2'!$H44=""),0,IF('Step 2_Revenue2'!$I44+ 'Step 2_Revenue2'!$H44 - 1&gt;=BL$3,('Step 2_Revenue2'!$D44*((1-'Step 2_Revenue2'!$F44)^(BL$3-'Step 2_Revenue2'!$H44))*'Step 2_Revenue2'!$E44*((1+'Step 2_Revenue2'!$G44)^(BL$3-1))), 0)))</f>
        <v/>
      </c>
      <c r="BM22" s="54" t="str">
        <f>IF(BM$3="","",IF(OR('Step 2_Revenue2'!$H44&gt;BM$3,'Step 2_Revenue2'!$H44=""),0,IF('Step 2_Revenue2'!$I44+ 'Step 2_Revenue2'!$H44 - 1&gt;=BM$3,('Step 2_Revenue2'!$D44*((1-'Step 2_Revenue2'!$F44)^(BM$3-'Step 2_Revenue2'!$H44))*'Step 2_Revenue2'!$E44*((1+'Step 2_Revenue2'!$G44)^(BM$3-1))), 0)))</f>
        <v/>
      </c>
      <c r="BN22" s="54" t="str">
        <f>IF(BN$3="","",IF(OR('Step 2_Revenue2'!$H44&gt;BN$3,'Step 2_Revenue2'!$H44=""),0,IF('Step 2_Revenue2'!$I44+ 'Step 2_Revenue2'!$H44 - 1&gt;=BN$3,('Step 2_Revenue2'!$D44*((1-'Step 2_Revenue2'!$F44)^(BN$3-'Step 2_Revenue2'!$H44))*'Step 2_Revenue2'!$E44*((1+'Step 2_Revenue2'!$G44)^(BN$3-1))), 0)))</f>
        <v/>
      </c>
      <c r="BO22" s="54" t="str">
        <f>IF(BO$3="","",IF(OR('Step 2_Revenue2'!$H44&gt;BO$3,'Step 2_Revenue2'!$H44=""),0,IF('Step 2_Revenue2'!$I44+ 'Step 2_Revenue2'!$H44 - 1&gt;=BO$3,('Step 2_Revenue2'!$D44*((1-'Step 2_Revenue2'!$F44)^(BO$3-'Step 2_Revenue2'!$H44))*'Step 2_Revenue2'!$E44*((1+'Step 2_Revenue2'!$G44)^(BO$3-1))), 0)))</f>
        <v/>
      </c>
      <c r="BP22" s="54" t="str">
        <f>IF(BP$3="","",IF(OR('Step 2_Revenue2'!$H44&gt;BP$3,'Step 2_Revenue2'!$H44=""),0,IF('Step 2_Revenue2'!$I44+ 'Step 2_Revenue2'!$H44 - 1&gt;=BP$3,('Step 2_Revenue2'!$D44*((1-'Step 2_Revenue2'!$F44)^(BP$3-'Step 2_Revenue2'!$H44))*'Step 2_Revenue2'!$E44*((1+'Step 2_Revenue2'!$G44)^(BP$3-1))), 0)))</f>
        <v/>
      </c>
      <c r="BQ22" s="54" t="str">
        <f>IF(BQ$3="","",IF(OR('Step 2_Revenue2'!$H44&gt;BQ$3,'Step 2_Revenue2'!$H44=""),0,IF('Step 2_Revenue2'!$I44+ 'Step 2_Revenue2'!$H44 - 1&gt;=BQ$3,('Step 2_Revenue2'!$D44*((1-'Step 2_Revenue2'!$F44)^(BQ$3-'Step 2_Revenue2'!$H44))*'Step 2_Revenue2'!$E44*((1+'Step 2_Revenue2'!$G44)^(BQ$3-1))), 0)))</f>
        <v/>
      </c>
      <c r="BR22" s="54" t="str">
        <f>IF(BR$3="","",IF(OR('Step 2_Revenue2'!$H44&gt;BR$3,'Step 2_Revenue2'!$H44=""),0,IF('Step 2_Revenue2'!$I44+ 'Step 2_Revenue2'!$H44 - 1&gt;=BR$3,('Step 2_Revenue2'!$D44*((1-'Step 2_Revenue2'!$F44)^(BR$3-'Step 2_Revenue2'!$H44))*'Step 2_Revenue2'!$E44*((1+'Step 2_Revenue2'!$G44)^(BR$3-1))), 0)))</f>
        <v/>
      </c>
      <c r="BS22" s="54" t="str">
        <f>IF(BS$3="","",IF(OR('Step 2_Revenue2'!$H44&gt;BS$3,'Step 2_Revenue2'!$H44=""),0,IF('Step 2_Revenue2'!$I44+ 'Step 2_Revenue2'!$H44 - 1&gt;=BS$3,('Step 2_Revenue2'!$D44*((1-'Step 2_Revenue2'!$F44)^(BS$3-'Step 2_Revenue2'!$H44))*'Step 2_Revenue2'!$E44*((1+'Step 2_Revenue2'!$G44)^(BS$3-1))), 0)))</f>
        <v/>
      </c>
      <c r="BT22" s="54" t="str">
        <f>IF(BT$3="","",IF(OR('Step 2_Revenue2'!$H44&gt;BT$3,'Step 2_Revenue2'!$H44=""),0,IF('Step 2_Revenue2'!$I44+ 'Step 2_Revenue2'!$H44 - 1&gt;=BT$3,('Step 2_Revenue2'!$D44*((1-'Step 2_Revenue2'!$F44)^(BT$3-'Step 2_Revenue2'!$H44))*'Step 2_Revenue2'!$E44*((1+'Step 2_Revenue2'!$G44)^(BT$3-1))), 0)))</f>
        <v/>
      </c>
      <c r="BU22" s="54" t="str">
        <f>IF(BU$3="","",IF(OR('Step 2_Revenue2'!$H44&gt;BU$3,'Step 2_Revenue2'!$H44=""),0,IF('Step 2_Revenue2'!$I44+ 'Step 2_Revenue2'!$H44 - 1&gt;=BU$3,('Step 2_Revenue2'!$D44*((1-'Step 2_Revenue2'!$F44)^(BU$3-'Step 2_Revenue2'!$H44))*'Step 2_Revenue2'!$E44*((1+'Step 2_Revenue2'!$G44)^(BU$3-1))), 0)))</f>
        <v/>
      </c>
      <c r="BV22" s="54" t="str">
        <f>IF(BV$3="","",IF(OR('Step 2_Revenue2'!$H44&gt;BV$3,'Step 2_Revenue2'!$H44=""),0,IF('Step 2_Revenue2'!$I44+ 'Step 2_Revenue2'!$H44 - 1&gt;=BV$3,('Step 2_Revenue2'!$D44*((1-'Step 2_Revenue2'!$F44)^(BV$3-'Step 2_Revenue2'!$H44))*'Step 2_Revenue2'!$E44*((1+'Step 2_Revenue2'!$G44)^(BV$3-1))), 0)))</f>
        <v/>
      </c>
      <c r="BW22" s="54" t="str">
        <f>IF(BW$3="","",IF(OR('Step 2_Revenue2'!$H44&gt;BW$3,'Step 2_Revenue2'!$H44=""),0,IF('Step 2_Revenue2'!$I44+ 'Step 2_Revenue2'!$H44 - 1&gt;=BW$3,('Step 2_Revenue2'!$D44*((1-'Step 2_Revenue2'!$F44)^(BW$3-'Step 2_Revenue2'!$H44))*'Step 2_Revenue2'!$E44*((1+'Step 2_Revenue2'!$G44)^(BW$3-1))), 0)))</f>
        <v/>
      </c>
      <c r="BX22" s="54" t="str">
        <f>IF(BX$3="","",IF(OR('Step 2_Revenue2'!$H44&gt;BX$3,'Step 2_Revenue2'!$H44=""),0,IF('Step 2_Revenue2'!$I44+ 'Step 2_Revenue2'!$H44 - 1&gt;=BX$3,('Step 2_Revenue2'!$D44*((1-'Step 2_Revenue2'!$F44)^(BX$3-'Step 2_Revenue2'!$H44))*'Step 2_Revenue2'!$E44*((1+'Step 2_Revenue2'!$G44)^(BX$3-1))), 0)))</f>
        <v/>
      </c>
      <c r="BY22" s="54" t="str">
        <f>IF(BY$3="","",IF(OR('Step 2_Revenue2'!$H44&gt;BY$3,'Step 2_Revenue2'!$H44=""),0,IF('Step 2_Revenue2'!$I44+ 'Step 2_Revenue2'!$H44 - 1&gt;=BY$3,('Step 2_Revenue2'!$D44*((1-'Step 2_Revenue2'!$F44)^(BY$3-'Step 2_Revenue2'!$H44))*'Step 2_Revenue2'!$E44*((1+'Step 2_Revenue2'!$G44)^(BY$3-1))), 0)))</f>
        <v/>
      </c>
      <c r="BZ22" s="54" t="str">
        <f>IF(BZ$3="","",IF(OR('Step 2_Revenue2'!$H44&gt;BZ$3,'Step 2_Revenue2'!$H44=""),0,IF('Step 2_Revenue2'!$I44+ 'Step 2_Revenue2'!$H44 - 1&gt;=BZ$3,('Step 2_Revenue2'!$D44*((1-'Step 2_Revenue2'!$F44)^(BZ$3-'Step 2_Revenue2'!$H44))*'Step 2_Revenue2'!$E44*((1+'Step 2_Revenue2'!$G44)^(BZ$3-1))), 0)))</f>
        <v/>
      </c>
      <c r="CA22" s="54" t="str">
        <f>IF(CA$3="","",IF(OR('Step 2_Revenue2'!$H44&gt;CA$3,'Step 2_Revenue2'!$H44=""),0,IF('Step 2_Revenue2'!$I44+ 'Step 2_Revenue2'!$H44 - 1&gt;=CA$3,('Step 2_Revenue2'!$D44*((1-'Step 2_Revenue2'!$F44)^(CA$3-'Step 2_Revenue2'!$H44))*'Step 2_Revenue2'!$E44*((1+'Step 2_Revenue2'!$G44)^(CA$3-1))), 0)))</f>
        <v/>
      </c>
      <c r="CB22" s="54" t="str">
        <f>IF(CB$3="","",IF(OR('Step 2_Revenue2'!$H44&gt;CB$3,'Step 2_Revenue2'!$H44=""),0,IF('Step 2_Revenue2'!$I44+ 'Step 2_Revenue2'!$H44 - 1&gt;=CB$3,('Step 2_Revenue2'!$D44*((1-'Step 2_Revenue2'!$F44)^(CB$3-'Step 2_Revenue2'!$H44))*'Step 2_Revenue2'!$E44*((1+'Step 2_Revenue2'!$G44)^(CB$3-1))), 0)))</f>
        <v/>
      </c>
      <c r="CC22" s="54" t="str">
        <f>IF(CC$3="","",IF(OR('Step 2_Revenue2'!$H44&gt;CC$3,'Step 2_Revenue2'!$H44=""),0,IF('Step 2_Revenue2'!$I44+ 'Step 2_Revenue2'!$H44 - 1&gt;=CC$3,('Step 2_Revenue2'!$D44*((1-'Step 2_Revenue2'!$F44)^(CC$3-'Step 2_Revenue2'!$H44))*'Step 2_Revenue2'!$E44*((1+'Step 2_Revenue2'!$G44)^(CC$3-1))), 0)))</f>
        <v/>
      </c>
      <c r="CD22" s="54" t="str">
        <f>IF(CD$3="","",IF(OR('Step 2_Revenue2'!$H44&gt;CD$3,'Step 2_Revenue2'!$H44=""),0,IF('Step 2_Revenue2'!$I44+ 'Step 2_Revenue2'!$H44 - 1&gt;=CD$3,('Step 2_Revenue2'!$D44*((1-'Step 2_Revenue2'!$F44)^(CD$3-'Step 2_Revenue2'!$H44))*'Step 2_Revenue2'!$E44*((1+'Step 2_Revenue2'!$G44)^(CD$3-1))), 0)))</f>
        <v/>
      </c>
      <c r="CE22" s="54" t="str">
        <f>IF(CE$3="","",IF(OR('Step 2_Revenue2'!$H44&gt;CE$3,'Step 2_Revenue2'!$H44=""),0,IF('Step 2_Revenue2'!$I44+ 'Step 2_Revenue2'!$H44 - 1&gt;=CE$3,('Step 2_Revenue2'!$D44*((1-'Step 2_Revenue2'!$F44)^(CE$3-'Step 2_Revenue2'!$H44))*'Step 2_Revenue2'!$E44*((1+'Step 2_Revenue2'!$G44)^(CE$3-1))), 0)))</f>
        <v/>
      </c>
      <c r="CF22" s="54" t="str">
        <f>IF(CF$3="","",IF(OR('Step 2_Revenue2'!$H44&gt;CF$3,'Step 2_Revenue2'!$H44=""),0,IF('Step 2_Revenue2'!$I44+ 'Step 2_Revenue2'!$H44 - 1&gt;=CF$3,('Step 2_Revenue2'!$D44*((1-'Step 2_Revenue2'!$F44)^(CF$3-'Step 2_Revenue2'!$H44))*'Step 2_Revenue2'!$E44*((1+'Step 2_Revenue2'!$G44)^(CF$3-1))), 0)))</f>
        <v/>
      </c>
      <c r="CG22" s="54" t="str">
        <f>IF(CG$3="","",IF(OR('Step 2_Revenue2'!$H44&gt;CG$3,'Step 2_Revenue2'!$H44=""),0,IF('Step 2_Revenue2'!$I44+ 'Step 2_Revenue2'!$H44 - 1&gt;=CG$3,('Step 2_Revenue2'!$D44*((1-'Step 2_Revenue2'!$F44)^(CG$3-'Step 2_Revenue2'!$H44))*'Step 2_Revenue2'!$E44*((1+'Step 2_Revenue2'!$G44)^(CG$3-1))), 0)))</f>
        <v/>
      </c>
      <c r="CH22" s="54" t="str">
        <f>IF(CH$3="","",IF(OR('Step 2_Revenue2'!$H44&gt;CH$3,'Step 2_Revenue2'!$H44=""),0,IF('Step 2_Revenue2'!$I44+ 'Step 2_Revenue2'!$H44 - 1&gt;=CH$3,('Step 2_Revenue2'!$D44*((1-'Step 2_Revenue2'!$F44)^(CH$3-'Step 2_Revenue2'!$H44))*'Step 2_Revenue2'!$E44*((1+'Step 2_Revenue2'!$G44)^(CH$3-1))), 0)))</f>
        <v/>
      </c>
      <c r="CI22" s="54" t="str">
        <f>IF(CI$3="","",IF(OR('Step 2_Revenue2'!$H44&gt;CI$3,'Step 2_Revenue2'!$H44=""),0,IF('Step 2_Revenue2'!$I44+ 'Step 2_Revenue2'!$H44 - 1&gt;=CI$3,('Step 2_Revenue2'!$D44*((1-'Step 2_Revenue2'!$F44)^(CI$3-'Step 2_Revenue2'!$H44))*'Step 2_Revenue2'!$E44*((1+'Step 2_Revenue2'!$G44)^(CI$3-1))), 0)))</f>
        <v/>
      </c>
      <c r="CJ22" s="54" t="str">
        <f>IF(CJ$3="","",IF(OR('Step 2_Revenue2'!$H44&gt;CJ$3,'Step 2_Revenue2'!$H44=""),0,IF('Step 2_Revenue2'!$I44+ 'Step 2_Revenue2'!$H44 - 1&gt;=CJ$3,('Step 2_Revenue2'!$D44*((1-'Step 2_Revenue2'!$F44)^(CJ$3-'Step 2_Revenue2'!$H44))*'Step 2_Revenue2'!$E44*((1+'Step 2_Revenue2'!$G44)^(CJ$3-1))), 0)))</f>
        <v/>
      </c>
      <c r="CK22" s="54" t="str">
        <f>IF(CK$3="","",IF(OR('Step 2_Revenue2'!$H44&gt;CK$3,'Step 2_Revenue2'!$H44=""),0,IF('Step 2_Revenue2'!$I44+ 'Step 2_Revenue2'!$H44 - 1&gt;=CK$3,('Step 2_Revenue2'!$D44*((1-'Step 2_Revenue2'!$F44)^(CK$3-'Step 2_Revenue2'!$H44))*'Step 2_Revenue2'!$E44*((1+'Step 2_Revenue2'!$G44)^(CK$3-1))), 0)))</f>
        <v/>
      </c>
      <c r="CL22" s="54" t="str">
        <f>IF(CL$3="","",IF(OR('Step 2_Revenue2'!$H44&gt;CL$3,'Step 2_Revenue2'!$H44=""),0,IF('Step 2_Revenue2'!$I44+ 'Step 2_Revenue2'!$H44 - 1&gt;=CL$3,('Step 2_Revenue2'!$D44*((1-'Step 2_Revenue2'!$F44)^(CL$3-'Step 2_Revenue2'!$H44))*'Step 2_Revenue2'!$E44*((1+'Step 2_Revenue2'!$G44)^(CL$3-1))), 0)))</f>
        <v/>
      </c>
      <c r="CM22" s="54" t="str">
        <f>IF(CM$3="","",IF(OR('Step 2_Revenue2'!$H44&gt;CM$3,'Step 2_Revenue2'!$H44=""),0,IF('Step 2_Revenue2'!$I44+ 'Step 2_Revenue2'!$H44 - 1&gt;=CM$3,('Step 2_Revenue2'!$D44*((1-'Step 2_Revenue2'!$F44)^(CM$3-'Step 2_Revenue2'!$H44))*'Step 2_Revenue2'!$E44*((1+'Step 2_Revenue2'!$G44)^(CM$3-1))), 0)))</f>
        <v/>
      </c>
      <c r="CN22" s="54" t="str">
        <f>IF(CN$3="","",IF(OR('Step 2_Revenue2'!$H44&gt;CN$3,'Step 2_Revenue2'!$H44=""),0,IF('Step 2_Revenue2'!$I44+ 'Step 2_Revenue2'!$H44 - 1&gt;=CN$3,('Step 2_Revenue2'!$D44*((1-'Step 2_Revenue2'!$F44)^(CN$3-'Step 2_Revenue2'!$H44))*'Step 2_Revenue2'!$E44*((1+'Step 2_Revenue2'!$G44)^(CN$3-1))), 0)))</f>
        <v/>
      </c>
      <c r="CO22" s="54" t="str">
        <f>IF(CO$3="","",IF(OR('Step 2_Revenue2'!$H44&gt;CO$3,'Step 2_Revenue2'!$H44=""),0,IF('Step 2_Revenue2'!$I44+ 'Step 2_Revenue2'!$H44 - 1&gt;=CO$3,('Step 2_Revenue2'!$D44*((1-'Step 2_Revenue2'!$F44)^(CO$3-'Step 2_Revenue2'!$H44))*'Step 2_Revenue2'!$E44*((1+'Step 2_Revenue2'!$G44)^(CO$3-1))), 0)))</f>
        <v/>
      </c>
      <c r="CP22" s="54" t="str">
        <f>IF(CP$3="","",IF(OR('Step 2_Revenue2'!$H44&gt;CP$3,'Step 2_Revenue2'!$H44=""),0,IF('Step 2_Revenue2'!$I44+ 'Step 2_Revenue2'!$H44 - 1&gt;=CP$3,('Step 2_Revenue2'!$D44*((1-'Step 2_Revenue2'!$F44)^(CP$3-'Step 2_Revenue2'!$H44))*'Step 2_Revenue2'!$E44*((1+'Step 2_Revenue2'!$G44)^(CP$3-1))), 0)))</f>
        <v/>
      </c>
      <c r="CQ22" s="54" t="str">
        <f>IF(CQ$3="","",IF(OR('Step 2_Revenue2'!$H44&gt;CQ$3,'Step 2_Revenue2'!$H44=""),0,IF('Step 2_Revenue2'!$I44+ 'Step 2_Revenue2'!$H44 - 1&gt;=CQ$3,('Step 2_Revenue2'!$D44*((1-'Step 2_Revenue2'!$F44)^(CQ$3-'Step 2_Revenue2'!$H44))*'Step 2_Revenue2'!$E44*((1+'Step 2_Revenue2'!$G44)^(CQ$3-1))), 0)))</f>
        <v/>
      </c>
      <c r="CR22" s="54" t="str">
        <f>IF(CR$3="","",IF(OR('Step 2_Revenue2'!$H44&gt;CR$3,'Step 2_Revenue2'!$H44=""),0,IF('Step 2_Revenue2'!$I44+ 'Step 2_Revenue2'!$H44 - 1&gt;=CR$3,('Step 2_Revenue2'!$D44*((1-'Step 2_Revenue2'!$F44)^(CR$3-'Step 2_Revenue2'!$H44))*'Step 2_Revenue2'!$E44*((1+'Step 2_Revenue2'!$G44)^(CR$3-1))), 0)))</f>
        <v/>
      </c>
      <c r="CS22" s="54" t="str">
        <f>IF(CS$3="","",IF(OR('Step 2_Revenue2'!$H44&gt;CS$3,'Step 2_Revenue2'!$H44=""),0,IF('Step 2_Revenue2'!$I44+ 'Step 2_Revenue2'!$H44 - 1&gt;=CS$3,('Step 2_Revenue2'!$D44*((1-'Step 2_Revenue2'!$F44)^(CS$3-'Step 2_Revenue2'!$H44))*'Step 2_Revenue2'!$E44*((1+'Step 2_Revenue2'!$G44)^(CS$3-1))), 0)))</f>
        <v/>
      </c>
      <c r="CT22" s="54" t="str">
        <f>IF(CT$3="","",IF(OR('Step 2_Revenue2'!$H44&gt;CT$3,'Step 2_Revenue2'!$H44=""),0,IF('Step 2_Revenue2'!$I44+ 'Step 2_Revenue2'!$H44 - 1&gt;=CT$3,('Step 2_Revenue2'!$D44*((1-'Step 2_Revenue2'!$F44)^(CT$3-'Step 2_Revenue2'!$H44))*'Step 2_Revenue2'!$E44*((1+'Step 2_Revenue2'!$G44)^(CT$3-1))), 0)))</f>
        <v/>
      </c>
      <c r="CU22" s="54" t="str">
        <f>IF(CU$3="","",IF(OR('Step 2_Revenue2'!$H44&gt;CU$3,'Step 2_Revenue2'!$H44=""),0,IF('Step 2_Revenue2'!$I44+ 'Step 2_Revenue2'!$H44 - 1&gt;=CU$3,('Step 2_Revenue2'!$D44*((1-'Step 2_Revenue2'!$F44)^(CU$3-'Step 2_Revenue2'!$H44))*'Step 2_Revenue2'!$E44*((1+'Step 2_Revenue2'!$G44)^(CU$3-1))), 0)))</f>
        <v/>
      </c>
      <c r="CV22" s="54" t="str">
        <f>IF(CV$3="","",IF(OR('Step 2_Revenue2'!$H44&gt;CV$3,'Step 2_Revenue2'!$H44=""),0,IF('Step 2_Revenue2'!$I44+ 'Step 2_Revenue2'!$H44 - 1&gt;=CV$3,('Step 2_Revenue2'!$D44*((1-'Step 2_Revenue2'!$F44)^(CV$3-'Step 2_Revenue2'!$H44))*'Step 2_Revenue2'!$E44*((1+'Step 2_Revenue2'!$G44)^(CV$3-1))), 0)))</f>
        <v/>
      </c>
      <c r="CW22" s="54" t="str">
        <f>IF(CW$3="","",IF(OR('Step 2_Revenue2'!$H44&gt;CW$3,'Step 2_Revenue2'!$H44=""),0,IF('Step 2_Revenue2'!$I44+ 'Step 2_Revenue2'!$H44 - 1&gt;=CW$3,('Step 2_Revenue2'!$D44*((1-'Step 2_Revenue2'!$F44)^(CW$3-'Step 2_Revenue2'!$H44))*'Step 2_Revenue2'!$E44*((1+'Step 2_Revenue2'!$G44)^(CW$3-1))), 0)))</f>
        <v/>
      </c>
      <c r="CX22" s="54" t="str">
        <f>IF(CX$3="","",IF(OR('Step 2_Revenue2'!$H44&gt;CX$3,'Step 2_Revenue2'!$H44=""),0,IF('Step 2_Revenue2'!$I44+ 'Step 2_Revenue2'!$H44 - 1&gt;=CX$3,('Step 2_Revenue2'!$D44*((1-'Step 2_Revenue2'!$F44)^(CX$3-'Step 2_Revenue2'!$H44))*'Step 2_Revenue2'!$E44*((1+'Step 2_Revenue2'!$G44)^(CX$3-1))), 0)))</f>
        <v/>
      </c>
      <c r="CY22" s="54" t="str">
        <f>IF(CY$3="","",IF(OR('Step 2_Revenue2'!$H44&gt;CY$3,'Step 2_Revenue2'!$H44=""),0,IF('Step 2_Revenue2'!$I44+ 'Step 2_Revenue2'!$H44 - 1&gt;=CY$3,('Step 2_Revenue2'!$D44*((1-'Step 2_Revenue2'!$F44)^(CY$3-'Step 2_Revenue2'!$H44))*'Step 2_Revenue2'!$E44*((1+'Step 2_Revenue2'!$G44)^(CY$3-1))), 0)))</f>
        <v/>
      </c>
      <c r="CZ22" s="54" t="str">
        <f>IF(CZ$3="","",IF(OR('Step 2_Revenue2'!$H44&gt;CZ$3,'Step 2_Revenue2'!$H44=""),0,IF('Step 2_Revenue2'!$I44+ 'Step 2_Revenue2'!$H44 - 1&gt;=CZ$3,('Step 2_Revenue2'!$D44*((1-'Step 2_Revenue2'!$F44)^(CZ$3-'Step 2_Revenue2'!$H44))*'Step 2_Revenue2'!$E44*((1+'Step 2_Revenue2'!$G44)^(CZ$3-1))), 0)))</f>
        <v/>
      </c>
      <c r="DA22" s="54" t="str">
        <f>IF(DA$3="","",IF(OR('Step 2_Revenue2'!$H44&gt;DA$3,'Step 2_Revenue2'!$H44=""),0,IF('Step 2_Revenue2'!$I44+ 'Step 2_Revenue2'!$H44 - 1&gt;=DA$3,('Step 2_Revenue2'!$D44*((1-'Step 2_Revenue2'!$F44)^(DA$3-'Step 2_Revenue2'!$H44))*'Step 2_Revenue2'!$E44*((1+'Step 2_Revenue2'!$G44)^(DA$3-1))), 0)))</f>
        <v/>
      </c>
      <c r="DB22" s="54" t="str">
        <f>IF(DB$3="","",IF(OR('Step 2_Revenue2'!$H44&gt;DB$3,'Step 2_Revenue2'!$H44=""),0,IF('Step 2_Revenue2'!$I44+ 'Step 2_Revenue2'!$H44 - 1&gt;=DB$3,('Step 2_Revenue2'!$D44*((1-'Step 2_Revenue2'!$F44)^(DB$3-'Step 2_Revenue2'!$H44))*'Step 2_Revenue2'!$E44*((1+'Step 2_Revenue2'!$G44)^(DB$3-1))), 0)))</f>
        <v/>
      </c>
      <c r="DC22" s="7"/>
    </row>
    <row r="23" spans="1:107" s="6" customFormat="1" x14ac:dyDescent="0.25">
      <c r="A23" s="7">
        <f t="shared" si="0"/>
        <v>0</v>
      </c>
      <c r="B23" s="14" t="str">
        <f>IF('Step 2_Revenue2'!C45&gt;0,'Step 2_Revenue2'!B45,"")</f>
        <v/>
      </c>
      <c r="C23" s="14"/>
      <c r="D23" s="14" t="str">
        <f>IF('Step 2_Revenue2'!D45&gt;0,IF('Step 2_Revenue2'!H45+'Step 2_Revenue2'!I45&gt;'Step 1_Expenditure2'!$C$20,'Step 1_Expenditure2'!$C$20,'Step 2_Revenue2'!H45+'Step 2_Revenue2'!I45),"")</f>
        <v/>
      </c>
      <c r="E23" s="14" t="str">
        <f>IF('Step 2_Revenue2'!D45&gt;0,'Step 2_Revenue2'!C45,"")</f>
        <v/>
      </c>
      <c r="F23" s="54">
        <f>IF(F$3="","",IF(OR('Step 2_Revenue2'!$H45&gt;F$3,'Step 2_Revenue2'!$H45=""),0,IF('Step 2_Revenue2'!$I45+ 'Step 2_Revenue2'!$H45 - 1&gt;=F$3, ('Step 2_Revenue2'!$D45*((1-'Step 2_Revenue2'!$F45)^(F$3-'Step 2_Revenue2'!$H45))*'Step 2_Revenue2'!$E45*((1+'Step 2_Revenue2'!$G45)^(F$3))), 0)))</f>
        <v>0</v>
      </c>
      <c r="G23" s="54">
        <f>IF(G$3="","",IF(OR('Step 2_Revenue2'!$H45&gt;G$3,'Step 2_Revenue2'!$H45=""),0,IF('Step 2_Revenue2'!$I45+ 'Step 2_Revenue2'!$H45 - 1&gt;=G$3,('Step 2_Revenue2'!$D45*((1-'Step 2_Revenue2'!$F45)^(G$3-'Step 2_Revenue2'!$H45))*'Step 2_Revenue2'!$E45*((1+'Step 2_Revenue2'!$G45)^(G$3-1))), 0)))</f>
        <v>0</v>
      </c>
      <c r="H23" s="54">
        <f>IF(H$3="","",IF(OR('Step 2_Revenue2'!$H45&gt;H$3,'Step 2_Revenue2'!$H45=""),0,IF('Step 2_Revenue2'!$I45+ 'Step 2_Revenue2'!$H45 - 1&gt;=H$3,('Step 2_Revenue2'!$D45*((1-'Step 2_Revenue2'!$F45)^(H$3-'Step 2_Revenue2'!$H45))*'Step 2_Revenue2'!$E45*((1+'Step 2_Revenue2'!$G45)^(H$3-1))), 0)))</f>
        <v>0</v>
      </c>
      <c r="I23" s="54">
        <f>IF(I$3="","",IF(OR('Step 2_Revenue2'!$H45&gt;I$3,'Step 2_Revenue2'!$H45=""),0,IF('Step 2_Revenue2'!$I45+ 'Step 2_Revenue2'!$H45 - 1&gt;=I$3,('Step 2_Revenue2'!$D45*((1-'Step 2_Revenue2'!$F45)^(I$3-'Step 2_Revenue2'!$H45))*'Step 2_Revenue2'!$E45*((1+'Step 2_Revenue2'!$G45)^(I$3-1))), 0)))</f>
        <v>0</v>
      </c>
      <c r="J23" s="54">
        <f>IF(J$3="","",IF(OR('Step 2_Revenue2'!$H45&gt;J$3,'Step 2_Revenue2'!$H45=""),0,IF('Step 2_Revenue2'!$I45+ 'Step 2_Revenue2'!$H45 - 1&gt;=J$3,('Step 2_Revenue2'!$D45*((1-'Step 2_Revenue2'!$F45)^(J$3-'Step 2_Revenue2'!$H45))*'Step 2_Revenue2'!$E45*((1+'Step 2_Revenue2'!$G45)^(J$3-1))), 0)))</f>
        <v>0</v>
      </c>
      <c r="K23" s="54">
        <f>IF(K$3="","",IF(OR('Step 2_Revenue2'!$H45&gt;K$3,'Step 2_Revenue2'!$H45=""),0,IF('Step 2_Revenue2'!$I45+ 'Step 2_Revenue2'!$H45 - 1&gt;=K$3,('Step 2_Revenue2'!$D45*((1-'Step 2_Revenue2'!$F45)^(K$3-'Step 2_Revenue2'!$H45))*'Step 2_Revenue2'!$E45*((1+'Step 2_Revenue2'!$G45)^(K$3-1))), 0)))</f>
        <v>0</v>
      </c>
      <c r="L23" s="54">
        <f>IF(L$3="","",IF(OR('Step 2_Revenue2'!$H45&gt;L$3,'Step 2_Revenue2'!$H45=""),0,IF('Step 2_Revenue2'!$I45+ 'Step 2_Revenue2'!$H45 - 1&gt;=L$3,('Step 2_Revenue2'!$D45*((1-'Step 2_Revenue2'!$F45)^(L$3-'Step 2_Revenue2'!$H45))*'Step 2_Revenue2'!$E45*((1+'Step 2_Revenue2'!$G45)^(L$3-1))), 0)))</f>
        <v>0</v>
      </c>
      <c r="M23" s="54">
        <f>IF(M$3="","",IF(OR('Step 2_Revenue2'!$H45&gt;M$3,'Step 2_Revenue2'!$H45=""),0,IF('Step 2_Revenue2'!$I45+ 'Step 2_Revenue2'!$H45 - 1&gt;=M$3,('Step 2_Revenue2'!$D45*((1-'Step 2_Revenue2'!$F45)^(M$3-'Step 2_Revenue2'!$H45))*'Step 2_Revenue2'!$E45*((1+'Step 2_Revenue2'!$G45)^(M$3-1))), 0)))</f>
        <v>0</v>
      </c>
      <c r="N23" s="54">
        <f>IF(N$3="","",IF(OR('Step 2_Revenue2'!$H45&gt;N$3,'Step 2_Revenue2'!$H45=""),0,IF('Step 2_Revenue2'!$I45+ 'Step 2_Revenue2'!$H45 - 1&gt;=N$3,('Step 2_Revenue2'!$D45*((1-'Step 2_Revenue2'!$F45)^(N$3-'Step 2_Revenue2'!$H45))*'Step 2_Revenue2'!$E45*((1+'Step 2_Revenue2'!$G45)^(N$3-1))), 0)))</f>
        <v>0</v>
      </c>
      <c r="O23" s="54">
        <f>IF(O$3="","",IF(OR('Step 2_Revenue2'!$H45&gt;O$3,'Step 2_Revenue2'!$H45=""),0,IF('Step 2_Revenue2'!$I45+ 'Step 2_Revenue2'!$H45 - 1&gt;=O$3,('Step 2_Revenue2'!$D45*((1-'Step 2_Revenue2'!$F45)^(O$3-'Step 2_Revenue2'!$H45))*'Step 2_Revenue2'!$E45*((1+'Step 2_Revenue2'!$G45)^(O$3-1))), 0)))</f>
        <v>0</v>
      </c>
      <c r="P23" s="54">
        <f>IF(P$3="","",IF(OR('Step 2_Revenue2'!$H45&gt;P$3,'Step 2_Revenue2'!$H45=""),0,IF('Step 2_Revenue2'!$I45+ 'Step 2_Revenue2'!$H45 - 1&gt;=P$3,('Step 2_Revenue2'!$D45*((1-'Step 2_Revenue2'!$F45)^(P$3-'Step 2_Revenue2'!$H45))*'Step 2_Revenue2'!$E45*((1+'Step 2_Revenue2'!$G45)^(P$3-1))), 0)))</f>
        <v>0</v>
      </c>
      <c r="Q23" s="54">
        <f>IF(Q$3="","",IF(OR('Step 2_Revenue2'!$H45&gt;Q$3,'Step 2_Revenue2'!$H45=""),0,IF('Step 2_Revenue2'!$I45+ 'Step 2_Revenue2'!$H45 - 1&gt;=Q$3,('Step 2_Revenue2'!$D45*((1-'Step 2_Revenue2'!$F45)^(Q$3-'Step 2_Revenue2'!$H45))*'Step 2_Revenue2'!$E45*((1+'Step 2_Revenue2'!$G45)^(Q$3-1))), 0)))</f>
        <v>0</v>
      </c>
      <c r="R23" s="54">
        <f>IF(R$3="","",IF(OR('Step 2_Revenue2'!$H45&gt;R$3,'Step 2_Revenue2'!$H45=""),0,IF('Step 2_Revenue2'!$I45+ 'Step 2_Revenue2'!$H45 - 1&gt;=R$3,('Step 2_Revenue2'!$D45*((1-'Step 2_Revenue2'!$F45)^(R$3-'Step 2_Revenue2'!$H45))*'Step 2_Revenue2'!$E45*((1+'Step 2_Revenue2'!$G45)^(R$3-1))), 0)))</f>
        <v>0</v>
      </c>
      <c r="S23" s="54">
        <f>IF(S$3="","",IF(OR('Step 2_Revenue2'!$H45&gt;S$3,'Step 2_Revenue2'!$H45=""),0,IF('Step 2_Revenue2'!$I45+ 'Step 2_Revenue2'!$H45 - 1&gt;=S$3,('Step 2_Revenue2'!$D45*((1-'Step 2_Revenue2'!$F45)^(S$3-'Step 2_Revenue2'!$H45))*'Step 2_Revenue2'!$E45*((1+'Step 2_Revenue2'!$G45)^(S$3-1))), 0)))</f>
        <v>0</v>
      </c>
      <c r="T23" s="54">
        <f>IF(T$3="","",IF(OR('Step 2_Revenue2'!$H45&gt;T$3,'Step 2_Revenue2'!$H45=""),0,IF('Step 2_Revenue2'!$I45+ 'Step 2_Revenue2'!$H45 - 1&gt;=T$3,('Step 2_Revenue2'!$D45*((1-'Step 2_Revenue2'!$F45)^(T$3-'Step 2_Revenue2'!$H45))*'Step 2_Revenue2'!$E45*((1+'Step 2_Revenue2'!$G45)^(T$3-1))), 0)))</f>
        <v>0</v>
      </c>
      <c r="U23" s="54">
        <f>IF(U$3="","",IF(OR('Step 2_Revenue2'!$H45&gt;U$3,'Step 2_Revenue2'!$H45=""),0,IF('Step 2_Revenue2'!$I45+ 'Step 2_Revenue2'!$H45 - 1&gt;=U$3,('Step 2_Revenue2'!$D45*((1-'Step 2_Revenue2'!$F45)^(U$3-'Step 2_Revenue2'!$H45))*'Step 2_Revenue2'!$E45*((1+'Step 2_Revenue2'!$G45)^(U$3-1))), 0)))</f>
        <v>0</v>
      </c>
      <c r="V23" s="54">
        <f>IF(V$3="","",IF(OR('Step 2_Revenue2'!$H45&gt;V$3,'Step 2_Revenue2'!$H45=""),0,IF('Step 2_Revenue2'!$I45+ 'Step 2_Revenue2'!$H45 - 1&gt;=V$3,('Step 2_Revenue2'!$D45*((1-'Step 2_Revenue2'!$F45)^(V$3-'Step 2_Revenue2'!$H45))*'Step 2_Revenue2'!$E45*((1+'Step 2_Revenue2'!$G45)^(V$3-1))), 0)))</f>
        <v>0</v>
      </c>
      <c r="W23" s="54">
        <f>IF(W$3="","",IF(OR('Step 2_Revenue2'!$H45&gt;W$3,'Step 2_Revenue2'!$H45=""),0,IF('Step 2_Revenue2'!$I45+ 'Step 2_Revenue2'!$H45 - 1&gt;=W$3,('Step 2_Revenue2'!$D45*((1-'Step 2_Revenue2'!$F45)^(W$3-'Step 2_Revenue2'!$H45))*'Step 2_Revenue2'!$E45*((1+'Step 2_Revenue2'!$G45)^(W$3-1))), 0)))</f>
        <v>0</v>
      </c>
      <c r="X23" s="54">
        <f>IF(X$3="","",IF(OR('Step 2_Revenue2'!$H45&gt;X$3,'Step 2_Revenue2'!$H45=""),0,IF('Step 2_Revenue2'!$I45+ 'Step 2_Revenue2'!$H45 - 1&gt;=X$3,('Step 2_Revenue2'!$D45*((1-'Step 2_Revenue2'!$F45)^(X$3-'Step 2_Revenue2'!$H45))*'Step 2_Revenue2'!$E45*((1+'Step 2_Revenue2'!$G45)^(X$3-1))), 0)))</f>
        <v>0</v>
      </c>
      <c r="Y23" s="54">
        <f>IF(Y$3="","",IF(OR('Step 2_Revenue2'!$H45&gt;Y$3,'Step 2_Revenue2'!$H45=""),0,IF('Step 2_Revenue2'!$I45+ 'Step 2_Revenue2'!$H45 - 1&gt;=Y$3,('Step 2_Revenue2'!$D45*((1-'Step 2_Revenue2'!$F45)^(Y$3-'Step 2_Revenue2'!$H45))*'Step 2_Revenue2'!$E45*((1+'Step 2_Revenue2'!$G45)^(Y$3-1))), 0)))</f>
        <v>0</v>
      </c>
      <c r="Z23" s="54">
        <f>IF(Z$3="","",IF(OR('Step 2_Revenue2'!$H45&gt;Z$3,'Step 2_Revenue2'!$H45=""),0,IF('Step 2_Revenue2'!$I45+ 'Step 2_Revenue2'!$H45 - 1&gt;=Z$3,('Step 2_Revenue2'!$D45*((1-'Step 2_Revenue2'!$F45)^(Z$3-'Step 2_Revenue2'!$H45))*'Step 2_Revenue2'!$E45*((1+'Step 2_Revenue2'!$G45)^(Z$3-1))), 0)))</f>
        <v>0</v>
      </c>
      <c r="AA23" s="54" t="str">
        <f>IF(AA$3="","",IF(OR('Step 2_Revenue2'!$H45&gt;AA$3,'Step 2_Revenue2'!$H45=""),0,IF('Step 2_Revenue2'!$I45+ 'Step 2_Revenue2'!$H45 - 1&gt;=AA$3,('Step 2_Revenue2'!$D45*((1-'Step 2_Revenue2'!$F45)^(AA$3-'Step 2_Revenue2'!$H45))*'Step 2_Revenue2'!$E45*((1+'Step 2_Revenue2'!$G45)^(AA$3-1))), 0)))</f>
        <v/>
      </c>
      <c r="AB23" s="54" t="str">
        <f>IF(AB$3="","",IF(OR('Step 2_Revenue2'!$H45&gt;AB$3,'Step 2_Revenue2'!$H45=""),0,IF('Step 2_Revenue2'!$I45+ 'Step 2_Revenue2'!$H45 - 1&gt;=AB$3,('Step 2_Revenue2'!$D45*((1-'Step 2_Revenue2'!$F45)^(AB$3-'Step 2_Revenue2'!$H45))*'Step 2_Revenue2'!$E45*((1+'Step 2_Revenue2'!$G45)^(AB$3-1))), 0)))</f>
        <v/>
      </c>
      <c r="AC23" s="54" t="str">
        <f>IF(AC$3="","",IF(OR('Step 2_Revenue2'!$H45&gt;AC$3,'Step 2_Revenue2'!$H45=""),0,IF('Step 2_Revenue2'!$I45+ 'Step 2_Revenue2'!$H45 - 1&gt;=AC$3,('Step 2_Revenue2'!$D45*((1-'Step 2_Revenue2'!$F45)^(AC$3-'Step 2_Revenue2'!$H45))*'Step 2_Revenue2'!$E45*((1+'Step 2_Revenue2'!$G45)^(AC$3-1))), 0)))</f>
        <v/>
      </c>
      <c r="AD23" s="54" t="str">
        <f>IF(AD$3="","",IF(OR('Step 2_Revenue2'!$H45&gt;AD$3,'Step 2_Revenue2'!$H45=""),0,IF('Step 2_Revenue2'!$I45+ 'Step 2_Revenue2'!$H45 - 1&gt;=AD$3,('Step 2_Revenue2'!$D45*((1-'Step 2_Revenue2'!$F45)^(AD$3-'Step 2_Revenue2'!$H45))*'Step 2_Revenue2'!$E45*((1+'Step 2_Revenue2'!$G45)^(AD$3-1))), 0)))</f>
        <v/>
      </c>
      <c r="AE23" s="54" t="str">
        <f>IF(AE$3="","",IF(OR('Step 2_Revenue2'!$H45&gt;AE$3,'Step 2_Revenue2'!$H45=""),0,IF('Step 2_Revenue2'!$I45+ 'Step 2_Revenue2'!$H45 - 1&gt;=AE$3,('Step 2_Revenue2'!$D45*((1-'Step 2_Revenue2'!$F45)^(AE$3-'Step 2_Revenue2'!$H45))*'Step 2_Revenue2'!$E45*((1+'Step 2_Revenue2'!$G45)^(AE$3-1))), 0)))</f>
        <v/>
      </c>
      <c r="AF23" s="54" t="str">
        <f>IF(AF$3="","",IF(OR('Step 2_Revenue2'!$H45&gt;AF$3,'Step 2_Revenue2'!$H45=""),0,IF('Step 2_Revenue2'!$I45+ 'Step 2_Revenue2'!$H45 - 1&gt;=AF$3,('Step 2_Revenue2'!$D45*((1-'Step 2_Revenue2'!$F45)^(AF$3-'Step 2_Revenue2'!$H45))*'Step 2_Revenue2'!$E45*((1+'Step 2_Revenue2'!$G45)^(AF$3-1))), 0)))</f>
        <v/>
      </c>
      <c r="AG23" s="54" t="str">
        <f>IF(AG$3="","",IF(OR('Step 2_Revenue2'!$H45&gt;AG$3,'Step 2_Revenue2'!$H45=""),0,IF('Step 2_Revenue2'!$I45+ 'Step 2_Revenue2'!$H45 - 1&gt;=AG$3,('Step 2_Revenue2'!$D45*((1-'Step 2_Revenue2'!$F45)^(AG$3-'Step 2_Revenue2'!$H45))*'Step 2_Revenue2'!$E45*((1+'Step 2_Revenue2'!$G45)^(AG$3-1))), 0)))</f>
        <v/>
      </c>
      <c r="AH23" s="54" t="str">
        <f>IF(AH$3="","",IF(OR('Step 2_Revenue2'!$H45&gt;AH$3,'Step 2_Revenue2'!$H45=""),0,IF('Step 2_Revenue2'!$I45+ 'Step 2_Revenue2'!$H45 - 1&gt;=AH$3,('Step 2_Revenue2'!$D45*((1-'Step 2_Revenue2'!$F45)^(AH$3-'Step 2_Revenue2'!$H45))*'Step 2_Revenue2'!$E45*((1+'Step 2_Revenue2'!$G45)^(AH$3-1))), 0)))</f>
        <v/>
      </c>
      <c r="AI23" s="54" t="str">
        <f>IF(AI$3="","",IF(OR('Step 2_Revenue2'!$H45&gt;AI$3,'Step 2_Revenue2'!$H45=""),0,IF('Step 2_Revenue2'!$I45+ 'Step 2_Revenue2'!$H45 - 1&gt;=AI$3,('Step 2_Revenue2'!$D45*((1-'Step 2_Revenue2'!$F45)^(AI$3-'Step 2_Revenue2'!$H45))*'Step 2_Revenue2'!$E45*((1+'Step 2_Revenue2'!$G45)^(AI$3-1))), 0)))</f>
        <v/>
      </c>
      <c r="AJ23" s="54" t="str">
        <f>IF(AJ$3="","",IF(OR('Step 2_Revenue2'!$H45&gt;AJ$3,'Step 2_Revenue2'!$H45=""),0,IF('Step 2_Revenue2'!$I45+ 'Step 2_Revenue2'!$H45 - 1&gt;=AJ$3,('Step 2_Revenue2'!$D45*((1-'Step 2_Revenue2'!$F45)^(AJ$3-'Step 2_Revenue2'!$H45))*'Step 2_Revenue2'!$E45*((1+'Step 2_Revenue2'!$G45)^(AJ$3-1))), 0)))</f>
        <v/>
      </c>
      <c r="AK23" s="54" t="str">
        <f>IF(AK$3="","",IF(OR('Step 2_Revenue2'!$H45&gt;AK$3,'Step 2_Revenue2'!$H45=""),0,IF('Step 2_Revenue2'!$I45+ 'Step 2_Revenue2'!$H45 - 1&gt;=AK$3,('Step 2_Revenue2'!$D45*((1-'Step 2_Revenue2'!$F45)^(AK$3-'Step 2_Revenue2'!$H45))*'Step 2_Revenue2'!$E45*((1+'Step 2_Revenue2'!$G45)^(AK$3-1))), 0)))</f>
        <v/>
      </c>
      <c r="AL23" s="54" t="str">
        <f>IF(AL$3="","",IF(OR('Step 2_Revenue2'!$H45&gt;AL$3,'Step 2_Revenue2'!$H45=""),0,IF('Step 2_Revenue2'!$I45+ 'Step 2_Revenue2'!$H45 - 1&gt;=AL$3,('Step 2_Revenue2'!$D45*((1-'Step 2_Revenue2'!$F45)^(AL$3-'Step 2_Revenue2'!$H45))*'Step 2_Revenue2'!$E45*((1+'Step 2_Revenue2'!$G45)^(AL$3-1))), 0)))</f>
        <v/>
      </c>
      <c r="AM23" s="54" t="str">
        <f>IF(AM$3="","",IF(OR('Step 2_Revenue2'!$H45&gt;AM$3,'Step 2_Revenue2'!$H45=""),0,IF('Step 2_Revenue2'!$I45+ 'Step 2_Revenue2'!$H45 - 1&gt;=AM$3,('Step 2_Revenue2'!$D45*((1-'Step 2_Revenue2'!$F45)^(AM$3-'Step 2_Revenue2'!$H45))*'Step 2_Revenue2'!$E45*((1+'Step 2_Revenue2'!$G45)^(AM$3-1))), 0)))</f>
        <v/>
      </c>
      <c r="AN23" s="54" t="str">
        <f>IF(AN$3="","",IF(OR('Step 2_Revenue2'!$H45&gt;AN$3,'Step 2_Revenue2'!$H45=""),0,IF('Step 2_Revenue2'!$I45+ 'Step 2_Revenue2'!$H45 - 1&gt;=AN$3,('Step 2_Revenue2'!$D45*((1-'Step 2_Revenue2'!$F45)^(AN$3-'Step 2_Revenue2'!$H45))*'Step 2_Revenue2'!$E45*((1+'Step 2_Revenue2'!$G45)^(AN$3-1))), 0)))</f>
        <v/>
      </c>
      <c r="AO23" s="54" t="str">
        <f>IF(AO$3="","",IF(OR('Step 2_Revenue2'!$H45&gt;AO$3,'Step 2_Revenue2'!$H45=""),0,IF('Step 2_Revenue2'!$I45+ 'Step 2_Revenue2'!$H45 - 1&gt;=AO$3,('Step 2_Revenue2'!$D45*((1-'Step 2_Revenue2'!$F45)^(AO$3-'Step 2_Revenue2'!$H45))*'Step 2_Revenue2'!$E45*((1+'Step 2_Revenue2'!$G45)^(AO$3-1))), 0)))</f>
        <v/>
      </c>
      <c r="AP23" s="54" t="str">
        <f>IF(AP$3="","",IF(OR('Step 2_Revenue2'!$H45&gt;AP$3,'Step 2_Revenue2'!$H45=""),0,IF('Step 2_Revenue2'!$I45+ 'Step 2_Revenue2'!$H45 - 1&gt;=AP$3,('Step 2_Revenue2'!$D45*((1-'Step 2_Revenue2'!$F45)^(AP$3-'Step 2_Revenue2'!$H45))*'Step 2_Revenue2'!$E45*((1+'Step 2_Revenue2'!$G45)^(AP$3-1))), 0)))</f>
        <v/>
      </c>
      <c r="AQ23" s="54" t="str">
        <f>IF(AQ$3="","",IF(OR('Step 2_Revenue2'!$H45&gt;AQ$3,'Step 2_Revenue2'!$H45=""),0,IF('Step 2_Revenue2'!$I45+ 'Step 2_Revenue2'!$H45 - 1&gt;=AQ$3,('Step 2_Revenue2'!$D45*((1-'Step 2_Revenue2'!$F45)^(AQ$3-'Step 2_Revenue2'!$H45))*'Step 2_Revenue2'!$E45*((1+'Step 2_Revenue2'!$G45)^(AQ$3-1))), 0)))</f>
        <v/>
      </c>
      <c r="AR23" s="54" t="str">
        <f>IF(AR$3="","",IF(OR('Step 2_Revenue2'!$H45&gt;AR$3,'Step 2_Revenue2'!$H45=""),0,IF('Step 2_Revenue2'!$I45+ 'Step 2_Revenue2'!$H45 - 1&gt;=AR$3,('Step 2_Revenue2'!$D45*((1-'Step 2_Revenue2'!$F45)^(AR$3-'Step 2_Revenue2'!$H45))*'Step 2_Revenue2'!$E45*((1+'Step 2_Revenue2'!$G45)^(AR$3-1))), 0)))</f>
        <v/>
      </c>
      <c r="AS23" s="54" t="str">
        <f>IF(AS$3="","",IF(OR('Step 2_Revenue2'!$H45&gt;AS$3,'Step 2_Revenue2'!$H45=""),0,IF('Step 2_Revenue2'!$I45+ 'Step 2_Revenue2'!$H45 - 1&gt;=AS$3,('Step 2_Revenue2'!$D45*((1-'Step 2_Revenue2'!$F45)^(AS$3-'Step 2_Revenue2'!$H45))*'Step 2_Revenue2'!$E45*((1+'Step 2_Revenue2'!$G45)^(AS$3-1))), 0)))</f>
        <v/>
      </c>
      <c r="AT23" s="54" t="str">
        <f>IF(AT$3="","",IF(OR('Step 2_Revenue2'!$H45&gt;AT$3,'Step 2_Revenue2'!$H45=""),0,IF('Step 2_Revenue2'!$I45+ 'Step 2_Revenue2'!$H45 - 1&gt;=AT$3,('Step 2_Revenue2'!$D45*((1-'Step 2_Revenue2'!$F45)^(AT$3-'Step 2_Revenue2'!$H45))*'Step 2_Revenue2'!$E45*((1+'Step 2_Revenue2'!$G45)^(AT$3-1))), 0)))</f>
        <v/>
      </c>
      <c r="AU23" s="54" t="str">
        <f>IF(AU$3="","",IF(OR('Step 2_Revenue2'!$H45&gt;AU$3,'Step 2_Revenue2'!$H45=""),0,IF('Step 2_Revenue2'!$I45+ 'Step 2_Revenue2'!$H45 - 1&gt;=AU$3,('Step 2_Revenue2'!$D45*((1-'Step 2_Revenue2'!$F45)^(AU$3-'Step 2_Revenue2'!$H45))*'Step 2_Revenue2'!$E45*((1+'Step 2_Revenue2'!$G45)^(AU$3-1))), 0)))</f>
        <v/>
      </c>
      <c r="AV23" s="54" t="str">
        <f>IF(AV$3="","",IF(OR('Step 2_Revenue2'!$H45&gt;AV$3,'Step 2_Revenue2'!$H45=""),0,IF('Step 2_Revenue2'!$I45+ 'Step 2_Revenue2'!$H45 - 1&gt;=AV$3,('Step 2_Revenue2'!$D45*((1-'Step 2_Revenue2'!$F45)^(AV$3-'Step 2_Revenue2'!$H45))*'Step 2_Revenue2'!$E45*((1+'Step 2_Revenue2'!$G45)^(AV$3-1))), 0)))</f>
        <v/>
      </c>
      <c r="AW23" s="54" t="str">
        <f>IF(AW$3="","",IF(OR('Step 2_Revenue2'!$H45&gt;AW$3,'Step 2_Revenue2'!$H45=""),0,IF('Step 2_Revenue2'!$I45+ 'Step 2_Revenue2'!$H45 - 1&gt;=AW$3,('Step 2_Revenue2'!$D45*((1-'Step 2_Revenue2'!$F45)^(AW$3-'Step 2_Revenue2'!$H45))*'Step 2_Revenue2'!$E45*((1+'Step 2_Revenue2'!$G45)^(AW$3-1))), 0)))</f>
        <v/>
      </c>
      <c r="AX23" s="54" t="str">
        <f>IF(AX$3="","",IF(OR('Step 2_Revenue2'!$H45&gt;AX$3,'Step 2_Revenue2'!$H45=""),0,IF('Step 2_Revenue2'!$I45+ 'Step 2_Revenue2'!$H45 - 1&gt;=AX$3,('Step 2_Revenue2'!$D45*((1-'Step 2_Revenue2'!$F45)^(AX$3-'Step 2_Revenue2'!$H45))*'Step 2_Revenue2'!$E45*((1+'Step 2_Revenue2'!$G45)^(AX$3-1))), 0)))</f>
        <v/>
      </c>
      <c r="AY23" s="54" t="str">
        <f>IF(AY$3="","",IF(OR('Step 2_Revenue2'!$H45&gt;AY$3,'Step 2_Revenue2'!$H45=""),0,IF('Step 2_Revenue2'!$I45+ 'Step 2_Revenue2'!$H45 - 1&gt;=AY$3,('Step 2_Revenue2'!$D45*((1-'Step 2_Revenue2'!$F45)^(AY$3-'Step 2_Revenue2'!$H45))*'Step 2_Revenue2'!$E45*((1+'Step 2_Revenue2'!$G45)^(AY$3-1))), 0)))</f>
        <v/>
      </c>
      <c r="AZ23" s="54" t="str">
        <f>IF(AZ$3="","",IF(OR('Step 2_Revenue2'!$H45&gt;AZ$3,'Step 2_Revenue2'!$H45=""),0,IF('Step 2_Revenue2'!$I45+ 'Step 2_Revenue2'!$H45 - 1&gt;=AZ$3,('Step 2_Revenue2'!$D45*((1-'Step 2_Revenue2'!$F45)^(AZ$3-'Step 2_Revenue2'!$H45))*'Step 2_Revenue2'!$E45*((1+'Step 2_Revenue2'!$G45)^(AZ$3-1))), 0)))</f>
        <v/>
      </c>
      <c r="BA23" s="54" t="str">
        <f>IF(BA$3="","",IF(OR('Step 2_Revenue2'!$H45&gt;BA$3,'Step 2_Revenue2'!$H45=""),0,IF('Step 2_Revenue2'!$I45+ 'Step 2_Revenue2'!$H45 - 1&gt;=BA$3,('Step 2_Revenue2'!$D45*((1-'Step 2_Revenue2'!$F45)^(BA$3-'Step 2_Revenue2'!$H45))*'Step 2_Revenue2'!$E45*((1+'Step 2_Revenue2'!$G45)^(BA$3-1))), 0)))</f>
        <v/>
      </c>
      <c r="BB23" s="54" t="str">
        <f>IF(BB$3="","",IF(OR('Step 2_Revenue2'!$H45&gt;BB$3,'Step 2_Revenue2'!$H45=""),0,IF('Step 2_Revenue2'!$I45+ 'Step 2_Revenue2'!$H45 - 1&gt;=BB$3,('Step 2_Revenue2'!$D45*((1-'Step 2_Revenue2'!$F45)^(BB$3-'Step 2_Revenue2'!$H45))*'Step 2_Revenue2'!$E45*((1+'Step 2_Revenue2'!$G45)^(BB$3-1))), 0)))</f>
        <v/>
      </c>
      <c r="BC23" s="54" t="str">
        <f>IF(BC$3="","",IF(OR('Step 2_Revenue2'!$H45&gt;BC$3,'Step 2_Revenue2'!$H45=""),0,IF('Step 2_Revenue2'!$I45+ 'Step 2_Revenue2'!$H45 - 1&gt;=BC$3,('Step 2_Revenue2'!$D45*((1-'Step 2_Revenue2'!$F45)^(BC$3-'Step 2_Revenue2'!$H45))*'Step 2_Revenue2'!$E45*((1+'Step 2_Revenue2'!$G45)^(BC$3-1))), 0)))</f>
        <v/>
      </c>
      <c r="BD23" s="54" t="str">
        <f>IF(BD$3="","",IF(OR('Step 2_Revenue2'!$H45&gt;BD$3,'Step 2_Revenue2'!$H45=""),0,IF('Step 2_Revenue2'!$I45+ 'Step 2_Revenue2'!$H45 - 1&gt;=BD$3,('Step 2_Revenue2'!$D45*((1-'Step 2_Revenue2'!$F45)^(BD$3-'Step 2_Revenue2'!$H45))*'Step 2_Revenue2'!$E45*((1+'Step 2_Revenue2'!$G45)^(BD$3-1))), 0)))</f>
        <v/>
      </c>
      <c r="BE23" s="54" t="str">
        <f>IF(BE$3="","",IF(OR('Step 2_Revenue2'!$H45&gt;BE$3,'Step 2_Revenue2'!$H45=""),0,IF('Step 2_Revenue2'!$I45+ 'Step 2_Revenue2'!$H45 - 1&gt;=BE$3,('Step 2_Revenue2'!$D45*((1-'Step 2_Revenue2'!$F45)^(BE$3-'Step 2_Revenue2'!$H45))*'Step 2_Revenue2'!$E45*((1+'Step 2_Revenue2'!$G45)^(BE$3-1))), 0)))</f>
        <v/>
      </c>
      <c r="BF23" s="54" t="str">
        <f>IF(BF$3="","",IF(OR('Step 2_Revenue2'!$H45&gt;BF$3,'Step 2_Revenue2'!$H45=""),0,IF('Step 2_Revenue2'!$I45+ 'Step 2_Revenue2'!$H45 - 1&gt;=BF$3,('Step 2_Revenue2'!$D45*((1-'Step 2_Revenue2'!$F45)^(BF$3-'Step 2_Revenue2'!$H45))*'Step 2_Revenue2'!$E45*((1+'Step 2_Revenue2'!$G45)^(BF$3-1))), 0)))</f>
        <v/>
      </c>
      <c r="BG23" s="54" t="str">
        <f>IF(BG$3="","",IF(OR('Step 2_Revenue2'!$H45&gt;BG$3,'Step 2_Revenue2'!$H45=""),0,IF('Step 2_Revenue2'!$I45+ 'Step 2_Revenue2'!$H45 - 1&gt;=BG$3,('Step 2_Revenue2'!$D45*((1-'Step 2_Revenue2'!$F45)^(BG$3-'Step 2_Revenue2'!$H45))*'Step 2_Revenue2'!$E45*((1+'Step 2_Revenue2'!$G45)^(BG$3-1))), 0)))</f>
        <v/>
      </c>
      <c r="BH23" s="54" t="str">
        <f>IF(BH$3="","",IF(OR('Step 2_Revenue2'!$H45&gt;BH$3,'Step 2_Revenue2'!$H45=""),0,IF('Step 2_Revenue2'!$I45+ 'Step 2_Revenue2'!$H45 - 1&gt;=BH$3,('Step 2_Revenue2'!$D45*((1-'Step 2_Revenue2'!$F45)^(BH$3-'Step 2_Revenue2'!$H45))*'Step 2_Revenue2'!$E45*((1+'Step 2_Revenue2'!$G45)^(BH$3-1))), 0)))</f>
        <v/>
      </c>
      <c r="BI23" s="54" t="str">
        <f>IF(BI$3="","",IF(OR('Step 2_Revenue2'!$H45&gt;BI$3,'Step 2_Revenue2'!$H45=""),0,IF('Step 2_Revenue2'!$I45+ 'Step 2_Revenue2'!$H45 - 1&gt;=BI$3,('Step 2_Revenue2'!$D45*((1-'Step 2_Revenue2'!$F45)^(BI$3-'Step 2_Revenue2'!$H45))*'Step 2_Revenue2'!$E45*((1+'Step 2_Revenue2'!$G45)^(BI$3-1))), 0)))</f>
        <v/>
      </c>
      <c r="BJ23" s="54" t="str">
        <f>IF(BJ$3="","",IF(OR('Step 2_Revenue2'!$H45&gt;BJ$3,'Step 2_Revenue2'!$H45=""),0,IF('Step 2_Revenue2'!$I45+ 'Step 2_Revenue2'!$H45 - 1&gt;=BJ$3,('Step 2_Revenue2'!$D45*((1-'Step 2_Revenue2'!$F45)^(BJ$3-'Step 2_Revenue2'!$H45))*'Step 2_Revenue2'!$E45*((1+'Step 2_Revenue2'!$G45)^(BJ$3-1))), 0)))</f>
        <v/>
      </c>
      <c r="BK23" s="54" t="str">
        <f>IF(BK$3="","",IF(OR('Step 2_Revenue2'!$H45&gt;BK$3,'Step 2_Revenue2'!$H45=""),0,IF('Step 2_Revenue2'!$I45+ 'Step 2_Revenue2'!$H45 - 1&gt;=BK$3,('Step 2_Revenue2'!$D45*((1-'Step 2_Revenue2'!$F45)^(BK$3-'Step 2_Revenue2'!$H45))*'Step 2_Revenue2'!$E45*((1+'Step 2_Revenue2'!$G45)^(BK$3-1))), 0)))</f>
        <v/>
      </c>
      <c r="BL23" s="54" t="str">
        <f>IF(BL$3="","",IF(OR('Step 2_Revenue2'!$H45&gt;BL$3,'Step 2_Revenue2'!$H45=""),0,IF('Step 2_Revenue2'!$I45+ 'Step 2_Revenue2'!$H45 - 1&gt;=BL$3,('Step 2_Revenue2'!$D45*((1-'Step 2_Revenue2'!$F45)^(BL$3-'Step 2_Revenue2'!$H45))*'Step 2_Revenue2'!$E45*((1+'Step 2_Revenue2'!$G45)^(BL$3-1))), 0)))</f>
        <v/>
      </c>
      <c r="BM23" s="54" t="str">
        <f>IF(BM$3="","",IF(OR('Step 2_Revenue2'!$H45&gt;BM$3,'Step 2_Revenue2'!$H45=""),0,IF('Step 2_Revenue2'!$I45+ 'Step 2_Revenue2'!$H45 - 1&gt;=BM$3,('Step 2_Revenue2'!$D45*((1-'Step 2_Revenue2'!$F45)^(BM$3-'Step 2_Revenue2'!$H45))*'Step 2_Revenue2'!$E45*((1+'Step 2_Revenue2'!$G45)^(BM$3-1))), 0)))</f>
        <v/>
      </c>
      <c r="BN23" s="54" t="str">
        <f>IF(BN$3="","",IF(OR('Step 2_Revenue2'!$H45&gt;BN$3,'Step 2_Revenue2'!$H45=""),0,IF('Step 2_Revenue2'!$I45+ 'Step 2_Revenue2'!$H45 - 1&gt;=BN$3,('Step 2_Revenue2'!$D45*((1-'Step 2_Revenue2'!$F45)^(BN$3-'Step 2_Revenue2'!$H45))*'Step 2_Revenue2'!$E45*((1+'Step 2_Revenue2'!$G45)^(BN$3-1))), 0)))</f>
        <v/>
      </c>
      <c r="BO23" s="54" t="str">
        <f>IF(BO$3="","",IF(OR('Step 2_Revenue2'!$H45&gt;BO$3,'Step 2_Revenue2'!$H45=""),0,IF('Step 2_Revenue2'!$I45+ 'Step 2_Revenue2'!$H45 - 1&gt;=BO$3,('Step 2_Revenue2'!$D45*((1-'Step 2_Revenue2'!$F45)^(BO$3-'Step 2_Revenue2'!$H45))*'Step 2_Revenue2'!$E45*((1+'Step 2_Revenue2'!$G45)^(BO$3-1))), 0)))</f>
        <v/>
      </c>
      <c r="BP23" s="54" t="str">
        <f>IF(BP$3="","",IF(OR('Step 2_Revenue2'!$H45&gt;BP$3,'Step 2_Revenue2'!$H45=""),0,IF('Step 2_Revenue2'!$I45+ 'Step 2_Revenue2'!$H45 - 1&gt;=BP$3,('Step 2_Revenue2'!$D45*((1-'Step 2_Revenue2'!$F45)^(BP$3-'Step 2_Revenue2'!$H45))*'Step 2_Revenue2'!$E45*((1+'Step 2_Revenue2'!$G45)^(BP$3-1))), 0)))</f>
        <v/>
      </c>
      <c r="BQ23" s="54" t="str">
        <f>IF(BQ$3="","",IF(OR('Step 2_Revenue2'!$H45&gt;BQ$3,'Step 2_Revenue2'!$H45=""),0,IF('Step 2_Revenue2'!$I45+ 'Step 2_Revenue2'!$H45 - 1&gt;=BQ$3,('Step 2_Revenue2'!$D45*((1-'Step 2_Revenue2'!$F45)^(BQ$3-'Step 2_Revenue2'!$H45))*'Step 2_Revenue2'!$E45*((1+'Step 2_Revenue2'!$G45)^(BQ$3-1))), 0)))</f>
        <v/>
      </c>
      <c r="BR23" s="54" t="str">
        <f>IF(BR$3="","",IF(OR('Step 2_Revenue2'!$H45&gt;BR$3,'Step 2_Revenue2'!$H45=""),0,IF('Step 2_Revenue2'!$I45+ 'Step 2_Revenue2'!$H45 - 1&gt;=BR$3,('Step 2_Revenue2'!$D45*((1-'Step 2_Revenue2'!$F45)^(BR$3-'Step 2_Revenue2'!$H45))*'Step 2_Revenue2'!$E45*((1+'Step 2_Revenue2'!$G45)^(BR$3-1))), 0)))</f>
        <v/>
      </c>
      <c r="BS23" s="54" t="str">
        <f>IF(BS$3="","",IF(OR('Step 2_Revenue2'!$H45&gt;BS$3,'Step 2_Revenue2'!$H45=""),0,IF('Step 2_Revenue2'!$I45+ 'Step 2_Revenue2'!$H45 - 1&gt;=BS$3,('Step 2_Revenue2'!$D45*((1-'Step 2_Revenue2'!$F45)^(BS$3-'Step 2_Revenue2'!$H45))*'Step 2_Revenue2'!$E45*((1+'Step 2_Revenue2'!$G45)^(BS$3-1))), 0)))</f>
        <v/>
      </c>
      <c r="BT23" s="54" t="str">
        <f>IF(BT$3="","",IF(OR('Step 2_Revenue2'!$H45&gt;BT$3,'Step 2_Revenue2'!$H45=""),0,IF('Step 2_Revenue2'!$I45+ 'Step 2_Revenue2'!$H45 - 1&gt;=BT$3,('Step 2_Revenue2'!$D45*((1-'Step 2_Revenue2'!$F45)^(BT$3-'Step 2_Revenue2'!$H45))*'Step 2_Revenue2'!$E45*((1+'Step 2_Revenue2'!$G45)^(BT$3-1))), 0)))</f>
        <v/>
      </c>
      <c r="BU23" s="54" t="str">
        <f>IF(BU$3="","",IF(OR('Step 2_Revenue2'!$H45&gt;BU$3,'Step 2_Revenue2'!$H45=""),0,IF('Step 2_Revenue2'!$I45+ 'Step 2_Revenue2'!$H45 - 1&gt;=BU$3,('Step 2_Revenue2'!$D45*((1-'Step 2_Revenue2'!$F45)^(BU$3-'Step 2_Revenue2'!$H45))*'Step 2_Revenue2'!$E45*((1+'Step 2_Revenue2'!$G45)^(BU$3-1))), 0)))</f>
        <v/>
      </c>
      <c r="BV23" s="54" t="str">
        <f>IF(BV$3="","",IF(OR('Step 2_Revenue2'!$H45&gt;BV$3,'Step 2_Revenue2'!$H45=""),0,IF('Step 2_Revenue2'!$I45+ 'Step 2_Revenue2'!$H45 - 1&gt;=BV$3,('Step 2_Revenue2'!$D45*((1-'Step 2_Revenue2'!$F45)^(BV$3-'Step 2_Revenue2'!$H45))*'Step 2_Revenue2'!$E45*((1+'Step 2_Revenue2'!$G45)^(BV$3-1))), 0)))</f>
        <v/>
      </c>
      <c r="BW23" s="54" t="str">
        <f>IF(BW$3="","",IF(OR('Step 2_Revenue2'!$H45&gt;BW$3,'Step 2_Revenue2'!$H45=""),0,IF('Step 2_Revenue2'!$I45+ 'Step 2_Revenue2'!$H45 - 1&gt;=BW$3,('Step 2_Revenue2'!$D45*((1-'Step 2_Revenue2'!$F45)^(BW$3-'Step 2_Revenue2'!$H45))*'Step 2_Revenue2'!$E45*((1+'Step 2_Revenue2'!$G45)^(BW$3-1))), 0)))</f>
        <v/>
      </c>
      <c r="BX23" s="54" t="str">
        <f>IF(BX$3="","",IF(OR('Step 2_Revenue2'!$H45&gt;BX$3,'Step 2_Revenue2'!$H45=""),0,IF('Step 2_Revenue2'!$I45+ 'Step 2_Revenue2'!$H45 - 1&gt;=BX$3,('Step 2_Revenue2'!$D45*((1-'Step 2_Revenue2'!$F45)^(BX$3-'Step 2_Revenue2'!$H45))*'Step 2_Revenue2'!$E45*((1+'Step 2_Revenue2'!$G45)^(BX$3-1))), 0)))</f>
        <v/>
      </c>
      <c r="BY23" s="54" t="str">
        <f>IF(BY$3="","",IF(OR('Step 2_Revenue2'!$H45&gt;BY$3,'Step 2_Revenue2'!$H45=""),0,IF('Step 2_Revenue2'!$I45+ 'Step 2_Revenue2'!$H45 - 1&gt;=BY$3,('Step 2_Revenue2'!$D45*((1-'Step 2_Revenue2'!$F45)^(BY$3-'Step 2_Revenue2'!$H45))*'Step 2_Revenue2'!$E45*((1+'Step 2_Revenue2'!$G45)^(BY$3-1))), 0)))</f>
        <v/>
      </c>
      <c r="BZ23" s="54" t="str">
        <f>IF(BZ$3="","",IF(OR('Step 2_Revenue2'!$H45&gt;BZ$3,'Step 2_Revenue2'!$H45=""),0,IF('Step 2_Revenue2'!$I45+ 'Step 2_Revenue2'!$H45 - 1&gt;=BZ$3,('Step 2_Revenue2'!$D45*((1-'Step 2_Revenue2'!$F45)^(BZ$3-'Step 2_Revenue2'!$H45))*'Step 2_Revenue2'!$E45*((1+'Step 2_Revenue2'!$G45)^(BZ$3-1))), 0)))</f>
        <v/>
      </c>
      <c r="CA23" s="54" t="str">
        <f>IF(CA$3="","",IF(OR('Step 2_Revenue2'!$H45&gt;CA$3,'Step 2_Revenue2'!$H45=""),0,IF('Step 2_Revenue2'!$I45+ 'Step 2_Revenue2'!$H45 - 1&gt;=CA$3,('Step 2_Revenue2'!$D45*((1-'Step 2_Revenue2'!$F45)^(CA$3-'Step 2_Revenue2'!$H45))*'Step 2_Revenue2'!$E45*((1+'Step 2_Revenue2'!$G45)^(CA$3-1))), 0)))</f>
        <v/>
      </c>
      <c r="CB23" s="54" t="str">
        <f>IF(CB$3="","",IF(OR('Step 2_Revenue2'!$H45&gt;CB$3,'Step 2_Revenue2'!$H45=""),0,IF('Step 2_Revenue2'!$I45+ 'Step 2_Revenue2'!$H45 - 1&gt;=CB$3,('Step 2_Revenue2'!$D45*((1-'Step 2_Revenue2'!$F45)^(CB$3-'Step 2_Revenue2'!$H45))*'Step 2_Revenue2'!$E45*((1+'Step 2_Revenue2'!$G45)^(CB$3-1))), 0)))</f>
        <v/>
      </c>
      <c r="CC23" s="54" t="str">
        <f>IF(CC$3="","",IF(OR('Step 2_Revenue2'!$H45&gt;CC$3,'Step 2_Revenue2'!$H45=""),0,IF('Step 2_Revenue2'!$I45+ 'Step 2_Revenue2'!$H45 - 1&gt;=CC$3,('Step 2_Revenue2'!$D45*((1-'Step 2_Revenue2'!$F45)^(CC$3-'Step 2_Revenue2'!$H45))*'Step 2_Revenue2'!$E45*((1+'Step 2_Revenue2'!$G45)^(CC$3-1))), 0)))</f>
        <v/>
      </c>
      <c r="CD23" s="54" t="str">
        <f>IF(CD$3="","",IF(OR('Step 2_Revenue2'!$H45&gt;CD$3,'Step 2_Revenue2'!$H45=""),0,IF('Step 2_Revenue2'!$I45+ 'Step 2_Revenue2'!$H45 - 1&gt;=CD$3,('Step 2_Revenue2'!$D45*((1-'Step 2_Revenue2'!$F45)^(CD$3-'Step 2_Revenue2'!$H45))*'Step 2_Revenue2'!$E45*((1+'Step 2_Revenue2'!$G45)^(CD$3-1))), 0)))</f>
        <v/>
      </c>
      <c r="CE23" s="54" t="str">
        <f>IF(CE$3="","",IF(OR('Step 2_Revenue2'!$H45&gt;CE$3,'Step 2_Revenue2'!$H45=""),0,IF('Step 2_Revenue2'!$I45+ 'Step 2_Revenue2'!$H45 - 1&gt;=CE$3,('Step 2_Revenue2'!$D45*((1-'Step 2_Revenue2'!$F45)^(CE$3-'Step 2_Revenue2'!$H45))*'Step 2_Revenue2'!$E45*((1+'Step 2_Revenue2'!$G45)^(CE$3-1))), 0)))</f>
        <v/>
      </c>
      <c r="CF23" s="54" t="str">
        <f>IF(CF$3="","",IF(OR('Step 2_Revenue2'!$H45&gt;CF$3,'Step 2_Revenue2'!$H45=""),0,IF('Step 2_Revenue2'!$I45+ 'Step 2_Revenue2'!$H45 - 1&gt;=CF$3,('Step 2_Revenue2'!$D45*((1-'Step 2_Revenue2'!$F45)^(CF$3-'Step 2_Revenue2'!$H45))*'Step 2_Revenue2'!$E45*((1+'Step 2_Revenue2'!$G45)^(CF$3-1))), 0)))</f>
        <v/>
      </c>
      <c r="CG23" s="54" t="str">
        <f>IF(CG$3="","",IF(OR('Step 2_Revenue2'!$H45&gt;CG$3,'Step 2_Revenue2'!$H45=""),0,IF('Step 2_Revenue2'!$I45+ 'Step 2_Revenue2'!$H45 - 1&gt;=CG$3,('Step 2_Revenue2'!$D45*((1-'Step 2_Revenue2'!$F45)^(CG$3-'Step 2_Revenue2'!$H45))*'Step 2_Revenue2'!$E45*((1+'Step 2_Revenue2'!$G45)^(CG$3-1))), 0)))</f>
        <v/>
      </c>
      <c r="CH23" s="54" t="str">
        <f>IF(CH$3="","",IF(OR('Step 2_Revenue2'!$H45&gt;CH$3,'Step 2_Revenue2'!$H45=""),0,IF('Step 2_Revenue2'!$I45+ 'Step 2_Revenue2'!$H45 - 1&gt;=CH$3,('Step 2_Revenue2'!$D45*((1-'Step 2_Revenue2'!$F45)^(CH$3-'Step 2_Revenue2'!$H45))*'Step 2_Revenue2'!$E45*((1+'Step 2_Revenue2'!$G45)^(CH$3-1))), 0)))</f>
        <v/>
      </c>
      <c r="CI23" s="54" t="str">
        <f>IF(CI$3="","",IF(OR('Step 2_Revenue2'!$H45&gt;CI$3,'Step 2_Revenue2'!$H45=""),0,IF('Step 2_Revenue2'!$I45+ 'Step 2_Revenue2'!$H45 - 1&gt;=CI$3,('Step 2_Revenue2'!$D45*((1-'Step 2_Revenue2'!$F45)^(CI$3-'Step 2_Revenue2'!$H45))*'Step 2_Revenue2'!$E45*((1+'Step 2_Revenue2'!$G45)^(CI$3-1))), 0)))</f>
        <v/>
      </c>
      <c r="CJ23" s="54" t="str">
        <f>IF(CJ$3="","",IF(OR('Step 2_Revenue2'!$H45&gt;CJ$3,'Step 2_Revenue2'!$H45=""),0,IF('Step 2_Revenue2'!$I45+ 'Step 2_Revenue2'!$H45 - 1&gt;=CJ$3,('Step 2_Revenue2'!$D45*((1-'Step 2_Revenue2'!$F45)^(CJ$3-'Step 2_Revenue2'!$H45))*'Step 2_Revenue2'!$E45*((1+'Step 2_Revenue2'!$G45)^(CJ$3-1))), 0)))</f>
        <v/>
      </c>
      <c r="CK23" s="54" t="str">
        <f>IF(CK$3="","",IF(OR('Step 2_Revenue2'!$H45&gt;CK$3,'Step 2_Revenue2'!$H45=""),0,IF('Step 2_Revenue2'!$I45+ 'Step 2_Revenue2'!$H45 - 1&gt;=CK$3,('Step 2_Revenue2'!$D45*((1-'Step 2_Revenue2'!$F45)^(CK$3-'Step 2_Revenue2'!$H45))*'Step 2_Revenue2'!$E45*((1+'Step 2_Revenue2'!$G45)^(CK$3-1))), 0)))</f>
        <v/>
      </c>
      <c r="CL23" s="54" t="str">
        <f>IF(CL$3="","",IF(OR('Step 2_Revenue2'!$H45&gt;CL$3,'Step 2_Revenue2'!$H45=""),0,IF('Step 2_Revenue2'!$I45+ 'Step 2_Revenue2'!$H45 - 1&gt;=CL$3,('Step 2_Revenue2'!$D45*((1-'Step 2_Revenue2'!$F45)^(CL$3-'Step 2_Revenue2'!$H45))*'Step 2_Revenue2'!$E45*((1+'Step 2_Revenue2'!$G45)^(CL$3-1))), 0)))</f>
        <v/>
      </c>
      <c r="CM23" s="54" t="str">
        <f>IF(CM$3="","",IF(OR('Step 2_Revenue2'!$H45&gt;CM$3,'Step 2_Revenue2'!$H45=""),0,IF('Step 2_Revenue2'!$I45+ 'Step 2_Revenue2'!$H45 - 1&gt;=CM$3,('Step 2_Revenue2'!$D45*((1-'Step 2_Revenue2'!$F45)^(CM$3-'Step 2_Revenue2'!$H45))*'Step 2_Revenue2'!$E45*((1+'Step 2_Revenue2'!$G45)^(CM$3-1))), 0)))</f>
        <v/>
      </c>
      <c r="CN23" s="54" t="str">
        <f>IF(CN$3="","",IF(OR('Step 2_Revenue2'!$H45&gt;CN$3,'Step 2_Revenue2'!$H45=""),0,IF('Step 2_Revenue2'!$I45+ 'Step 2_Revenue2'!$H45 - 1&gt;=CN$3,('Step 2_Revenue2'!$D45*((1-'Step 2_Revenue2'!$F45)^(CN$3-'Step 2_Revenue2'!$H45))*'Step 2_Revenue2'!$E45*((1+'Step 2_Revenue2'!$G45)^(CN$3-1))), 0)))</f>
        <v/>
      </c>
      <c r="CO23" s="54" t="str">
        <f>IF(CO$3="","",IF(OR('Step 2_Revenue2'!$H45&gt;CO$3,'Step 2_Revenue2'!$H45=""),0,IF('Step 2_Revenue2'!$I45+ 'Step 2_Revenue2'!$H45 - 1&gt;=CO$3,('Step 2_Revenue2'!$D45*((1-'Step 2_Revenue2'!$F45)^(CO$3-'Step 2_Revenue2'!$H45))*'Step 2_Revenue2'!$E45*((1+'Step 2_Revenue2'!$G45)^(CO$3-1))), 0)))</f>
        <v/>
      </c>
      <c r="CP23" s="54" t="str">
        <f>IF(CP$3="","",IF(OR('Step 2_Revenue2'!$H45&gt;CP$3,'Step 2_Revenue2'!$H45=""),0,IF('Step 2_Revenue2'!$I45+ 'Step 2_Revenue2'!$H45 - 1&gt;=CP$3,('Step 2_Revenue2'!$D45*((1-'Step 2_Revenue2'!$F45)^(CP$3-'Step 2_Revenue2'!$H45))*'Step 2_Revenue2'!$E45*((1+'Step 2_Revenue2'!$G45)^(CP$3-1))), 0)))</f>
        <v/>
      </c>
      <c r="CQ23" s="54" t="str">
        <f>IF(CQ$3="","",IF(OR('Step 2_Revenue2'!$H45&gt;CQ$3,'Step 2_Revenue2'!$H45=""),0,IF('Step 2_Revenue2'!$I45+ 'Step 2_Revenue2'!$H45 - 1&gt;=CQ$3,('Step 2_Revenue2'!$D45*((1-'Step 2_Revenue2'!$F45)^(CQ$3-'Step 2_Revenue2'!$H45))*'Step 2_Revenue2'!$E45*((1+'Step 2_Revenue2'!$G45)^(CQ$3-1))), 0)))</f>
        <v/>
      </c>
      <c r="CR23" s="54" t="str">
        <f>IF(CR$3="","",IF(OR('Step 2_Revenue2'!$H45&gt;CR$3,'Step 2_Revenue2'!$H45=""),0,IF('Step 2_Revenue2'!$I45+ 'Step 2_Revenue2'!$H45 - 1&gt;=CR$3,('Step 2_Revenue2'!$D45*((1-'Step 2_Revenue2'!$F45)^(CR$3-'Step 2_Revenue2'!$H45))*'Step 2_Revenue2'!$E45*((1+'Step 2_Revenue2'!$G45)^(CR$3-1))), 0)))</f>
        <v/>
      </c>
      <c r="CS23" s="54" t="str">
        <f>IF(CS$3="","",IF(OR('Step 2_Revenue2'!$H45&gt;CS$3,'Step 2_Revenue2'!$H45=""),0,IF('Step 2_Revenue2'!$I45+ 'Step 2_Revenue2'!$H45 - 1&gt;=CS$3,('Step 2_Revenue2'!$D45*((1-'Step 2_Revenue2'!$F45)^(CS$3-'Step 2_Revenue2'!$H45))*'Step 2_Revenue2'!$E45*((1+'Step 2_Revenue2'!$G45)^(CS$3-1))), 0)))</f>
        <v/>
      </c>
      <c r="CT23" s="54" t="str">
        <f>IF(CT$3="","",IF(OR('Step 2_Revenue2'!$H45&gt;CT$3,'Step 2_Revenue2'!$H45=""),0,IF('Step 2_Revenue2'!$I45+ 'Step 2_Revenue2'!$H45 - 1&gt;=CT$3,('Step 2_Revenue2'!$D45*((1-'Step 2_Revenue2'!$F45)^(CT$3-'Step 2_Revenue2'!$H45))*'Step 2_Revenue2'!$E45*((1+'Step 2_Revenue2'!$G45)^(CT$3-1))), 0)))</f>
        <v/>
      </c>
      <c r="CU23" s="54" t="str">
        <f>IF(CU$3="","",IF(OR('Step 2_Revenue2'!$H45&gt;CU$3,'Step 2_Revenue2'!$H45=""),0,IF('Step 2_Revenue2'!$I45+ 'Step 2_Revenue2'!$H45 - 1&gt;=CU$3,('Step 2_Revenue2'!$D45*((1-'Step 2_Revenue2'!$F45)^(CU$3-'Step 2_Revenue2'!$H45))*'Step 2_Revenue2'!$E45*((1+'Step 2_Revenue2'!$G45)^(CU$3-1))), 0)))</f>
        <v/>
      </c>
      <c r="CV23" s="54" t="str">
        <f>IF(CV$3="","",IF(OR('Step 2_Revenue2'!$H45&gt;CV$3,'Step 2_Revenue2'!$H45=""),0,IF('Step 2_Revenue2'!$I45+ 'Step 2_Revenue2'!$H45 - 1&gt;=CV$3,('Step 2_Revenue2'!$D45*((1-'Step 2_Revenue2'!$F45)^(CV$3-'Step 2_Revenue2'!$H45))*'Step 2_Revenue2'!$E45*((1+'Step 2_Revenue2'!$G45)^(CV$3-1))), 0)))</f>
        <v/>
      </c>
      <c r="CW23" s="54" t="str">
        <f>IF(CW$3="","",IF(OR('Step 2_Revenue2'!$H45&gt;CW$3,'Step 2_Revenue2'!$H45=""),0,IF('Step 2_Revenue2'!$I45+ 'Step 2_Revenue2'!$H45 - 1&gt;=CW$3,('Step 2_Revenue2'!$D45*((1-'Step 2_Revenue2'!$F45)^(CW$3-'Step 2_Revenue2'!$H45))*'Step 2_Revenue2'!$E45*((1+'Step 2_Revenue2'!$G45)^(CW$3-1))), 0)))</f>
        <v/>
      </c>
      <c r="CX23" s="54" t="str">
        <f>IF(CX$3="","",IF(OR('Step 2_Revenue2'!$H45&gt;CX$3,'Step 2_Revenue2'!$H45=""),0,IF('Step 2_Revenue2'!$I45+ 'Step 2_Revenue2'!$H45 - 1&gt;=CX$3,('Step 2_Revenue2'!$D45*((1-'Step 2_Revenue2'!$F45)^(CX$3-'Step 2_Revenue2'!$H45))*'Step 2_Revenue2'!$E45*((1+'Step 2_Revenue2'!$G45)^(CX$3-1))), 0)))</f>
        <v/>
      </c>
      <c r="CY23" s="54" t="str">
        <f>IF(CY$3="","",IF(OR('Step 2_Revenue2'!$H45&gt;CY$3,'Step 2_Revenue2'!$H45=""),0,IF('Step 2_Revenue2'!$I45+ 'Step 2_Revenue2'!$H45 - 1&gt;=CY$3,('Step 2_Revenue2'!$D45*((1-'Step 2_Revenue2'!$F45)^(CY$3-'Step 2_Revenue2'!$H45))*'Step 2_Revenue2'!$E45*((1+'Step 2_Revenue2'!$G45)^(CY$3-1))), 0)))</f>
        <v/>
      </c>
      <c r="CZ23" s="54" t="str">
        <f>IF(CZ$3="","",IF(OR('Step 2_Revenue2'!$H45&gt;CZ$3,'Step 2_Revenue2'!$H45=""),0,IF('Step 2_Revenue2'!$I45+ 'Step 2_Revenue2'!$H45 - 1&gt;=CZ$3,('Step 2_Revenue2'!$D45*((1-'Step 2_Revenue2'!$F45)^(CZ$3-'Step 2_Revenue2'!$H45))*'Step 2_Revenue2'!$E45*((1+'Step 2_Revenue2'!$G45)^(CZ$3-1))), 0)))</f>
        <v/>
      </c>
      <c r="DA23" s="54" t="str">
        <f>IF(DA$3="","",IF(OR('Step 2_Revenue2'!$H45&gt;DA$3,'Step 2_Revenue2'!$H45=""),0,IF('Step 2_Revenue2'!$I45+ 'Step 2_Revenue2'!$H45 - 1&gt;=DA$3,('Step 2_Revenue2'!$D45*((1-'Step 2_Revenue2'!$F45)^(DA$3-'Step 2_Revenue2'!$H45))*'Step 2_Revenue2'!$E45*((1+'Step 2_Revenue2'!$G45)^(DA$3-1))), 0)))</f>
        <v/>
      </c>
      <c r="DB23" s="54" t="str">
        <f>IF(DB$3="","",IF(OR('Step 2_Revenue2'!$H45&gt;DB$3,'Step 2_Revenue2'!$H45=""),0,IF('Step 2_Revenue2'!$I45+ 'Step 2_Revenue2'!$H45 - 1&gt;=DB$3,('Step 2_Revenue2'!$D45*((1-'Step 2_Revenue2'!$F45)^(DB$3-'Step 2_Revenue2'!$H45))*'Step 2_Revenue2'!$E45*((1+'Step 2_Revenue2'!$G45)^(DB$3-1))), 0)))</f>
        <v/>
      </c>
      <c r="DC23" s="7"/>
    </row>
    <row r="24" spans="1:107" s="6" customFormat="1" x14ac:dyDescent="0.25">
      <c r="A24" s="7">
        <f t="shared" si="0"/>
        <v>0</v>
      </c>
      <c r="B24" s="14" t="str">
        <f>IF('Step 2_Revenue2'!C46&gt;0,'Step 2_Revenue2'!B46,"")</f>
        <v/>
      </c>
      <c r="C24" s="14"/>
      <c r="D24" s="14" t="str">
        <f>IF('Step 2_Revenue2'!D46&gt;0,IF('Step 2_Revenue2'!H46+'Step 2_Revenue2'!I46&gt;'Step 1_Expenditure2'!$C$20,'Step 1_Expenditure2'!$C$20,'Step 2_Revenue2'!H46+'Step 2_Revenue2'!I46),"")</f>
        <v/>
      </c>
      <c r="E24" s="14" t="str">
        <f>IF('Step 2_Revenue2'!D46&gt;0,'Step 2_Revenue2'!C46,"")</f>
        <v/>
      </c>
      <c r="F24" s="54">
        <f>IF(F$3="","",IF(OR('Step 2_Revenue2'!$H46&gt;F$3,'Step 2_Revenue2'!$H46=""),0,IF('Step 2_Revenue2'!$I46+ 'Step 2_Revenue2'!$H46 - 1&gt;=F$3, ('Step 2_Revenue2'!$D46*((1-'Step 2_Revenue2'!$F46)^(F$3-'Step 2_Revenue2'!$H46))*'Step 2_Revenue2'!$E46*((1+'Step 2_Revenue2'!$G46)^(F$3))), 0)))</f>
        <v>0</v>
      </c>
      <c r="G24" s="54">
        <f>IF(G$3="","",IF(OR('Step 2_Revenue2'!$H46&gt;G$3,'Step 2_Revenue2'!$H46=""),0,IF('Step 2_Revenue2'!$I46+ 'Step 2_Revenue2'!$H46 - 1&gt;=G$3,('Step 2_Revenue2'!$D46*((1-'Step 2_Revenue2'!$F46)^(G$3-'Step 2_Revenue2'!$H46))*'Step 2_Revenue2'!$E46*((1+'Step 2_Revenue2'!$G46)^(G$3-1))), 0)))</f>
        <v>0</v>
      </c>
      <c r="H24" s="54">
        <f>IF(H$3="","",IF(OR('Step 2_Revenue2'!$H46&gt;H$3,'Step 2_Revenue2'!$H46=""),0,IF('Step 2_Revenue2'!$I46+ 'Step 2_Revenue2'!$H46 - 1&gt;=H$3,('Step 2_Revenue2'!$D46*((1-'Step 2_Revenue2'!$F46)^(H$3-'Step 2_Revenue2'!$H46))*'Step 2_Revenue2'!$E46*((1+'Step 2_Revenue2'!$G46)^(H$3-1))), 0)))</f>
        <v>0</v>
      </c>
      <c r="I24" s="54">
        <f>IF(I$3="","",IF(OR('Step 2_Revenue2'!$H46&gt;I$3,'Step 2_Revenue2'!$H46=""),0,IF('Step 2_Revenue2'!$I46+ 'Step 2_Revenue2'!$H46 - 1&gt;=I$3,('Step 2_Revenue2'!$D46*((1-'Step 2_Revenue2'!$F46)^(I$3-'Step 2_Revenue2'!$H46))*'Step 2_Revenue2'!$E46*((1+'Step 2_Revenue2'!$G46)^(I$3-1))), 0)))</f>
        <v>0</v>
      </c>
      <c r="J24" s="54">
        <f>IF(J$3="","",IF(OR('Step 2_Revenue2'!$H46&gt;J$3,'Step 2_Revenue2'!$H46=""),0,IF('Step 2_Revenue2'!$I46+ 'Step 2_Revenue2'!$H46 - 1&gt;=J$3,('Step 2_Revenue2'!$D46*((1-'Step 2_Revenue2'!$F46)^(J$3-'Step 2_Revenue2'!$H46))*'Step 2_Revenue2'!$E46*((1+'Step 2_Revenue2'!$G46)^(J$3-1))), 0)))</f>
        <v>0</v>
      </c>
      <c r="K24" s="54">
        <f>IF(K$3="","",IF(OR('Step 2_Revenue2'!$H46&gt;K$3,'Step 2_Revenue2'!$H46=""),0,IF('Step 2_Revenue2'!$I46+ 'Step 2_Revenue2'!$H46 - 1&gt;=K$3,('Step 2_Revenue2'!$D46*((1-'Step 2_Revenue2'!$F46)^(K$3-'Step 2_Revenue2'!$H46))*'Step 2_Revenue2'!$E46*((1+'Step 2_Revenue2'!$G46)^(K$3-1))), 0)))</f>
        <v>0</v>
      </c>
      <c r="L24" s="54">
        <f>IF(L$3="","",IF(OR('Step 2_Revenue2'!$H46&gt;L$3,'Step 2_Revenue2'!$H46=""),0,IF('Step 2_Revenue2'!$I46+ 'Step 2_Revenue2'!$H46 - 1&gt;=L$3,('Step 2_Revenue2'!$D46*((1-'Step 2_Revenue2'!$F46)^(L$3-'Step 2_Revenue2'!$H46))*'Step 2_Revenue2'!$E46*((1+'Step 2_Revenue2'!$G46)^(L$3-1))), 0)))</f>
        <v>0</v>
      </c>
      <c r="M24" s="54">
        <f>IF(M$3="","",IF(OR('Step 2_Revenue2'!$H46&gt;M$3,'Step 2_Revenue2'!$H46=""),0,IF('Step 2_Revenue2'!$I46+ 'Step 2_Revenue2'!$H46 - 1&gt;=M$3,('Step 2_Revenue2'!$D46*((1-'Step 2_Revenue2'!$F46)^(M$3-'Step 2_Revenue2'!$H46))*'Step 2_Revenue2'!$E46*((1+'Step 2_Revenue2'!$G46)^(M$3-1))), 0)))</f>
        <v>0</v>
      </c>
      <c r="N24" s="54">
        <f>IF(N$3="","",IF(OR('Step 2_Revenue2'!$H46&gt;N$3,'Step 2_Revenue2'!$H46=""),0,IF('Step 2_Revenue2'!$I46+ 'Step 2_Revenue2'!$H46 - 1&gt;=N$3,('Step 2_Revenue2'!$D46*((1-'Step 2_Revenue2'!$F46)^(N$3-'Step 2_Revenue2'!$H46))*'Step 2_Revenue2'!$E46*((1+'Step 2_Revenue2'!$G46)^(N$3-1))), 0)))</f>
        <v>0</v>
      </c>
      <c r="O24" s="54">
        <f>IF(O$3="","",IF(OR('Step 2_Revenue2'!$H46&gt;O$3,'Step 2_Revenue2'!$H46=""),0,IF('Step 2_Revenue2'!$I46+ 'Step 2_Revenue2'!$H46 - 1&gt;=O$3,('Step 2_Revenue2'!$D46*((1-'Step 2_Revenue2'!$F46)^(O$3-'Step 2_Revenue2'!$H46))*'Step 2_Revenue2'!$E46*((1+'Step 2_Revenue2'!$G46)^(O$3-1))), 0)))</f>
        <v>0</v>
      </c>
      <c r="P24" s="54">
        <f>IF(P$3="","",IF(OR('Step 2_Revenue2'!$H46&gt;P$3,'Step 2_Revenue2'!$H46=""),0,IF('Step 2_Revenue2'!$I46+ 'Step 2_Revenue2'!$H46 - 1&gt;=P$3,('Step 2_Revenue2'!$D46*((1-'Step 2_Revenue2'!$F46)^(P$3-'Step 2_Revenue2'!$H46))*'Step 2_Revenue2'!$E46*((1+'Step 2_Revenue2'!$G46)^(P$3-1))), 0)))</f>
        <v>0</v>
      </c>
      <c r="Q24" s="54">
        <f>IF(Q$3="","",IF(OR('Step 2_Revenue2'!$H46&gt;Q$3,'Step 2_Revenue2'!$H46=""),0,IF('Step 2_Revenue2'!$I46+ 'Step 2_Revenue2'!$H46 - 1&gt;=Q$3,('Step 2_Revenue2'!$D46*((1-'Step 2_Revenue2'!$F46)^(Q$3-'Step 2_Revenue2'!$H46))*'Step 2_Revenue2'!$E46*((1+'Step 2_Revenue2'!$G46)^(Q$3-1))), 0)))</f>
        <v>0</v>
      </c>
      <c r="R24" s="54">
        <f>IF(R$3="","",IF(OR('Step 2_Revenue2'!$H46&gt;R$3,'Step 2_Revenue2'!$H46=""),0,IF('Step 2_Revenue2'!$I46+ 'Step 2_Revenue2'!$H46 - 1&gt;=R$3,('Step 2_Revenue2'!$D46*((1-'Step 2_Revenue2'!$F46)^(R$3-'Step 2_Revenue2'!$H46))*'Step 2_Revenue2'!$E46*((1+'Step 2_Revenue2'!$G46)^(R$3-1))), 0)))</f>
        <v>0</v>
      </c>
      <c r="S24" s="54">
        <f>IF(S$3="","",IF(OR('Step 2_Revenue2'!$H46&gt;S$3,'Step 2_Revenue2'!$H46=""),0,IF('Step 2_Revenue2'!$I46+ 'Step 2_Revenue2'!$H46 - 1&gt;=S$3,('Step 2_Revenue2'!$D46*((1-'Step 2_Revenue2'!$F46)^(S$3-'Step 2_Revenue2'!$H46))*'Step 2_Revenue2'!$E46*((1+'Step 2_Revenue2'!$G46)^(S$3-1))), 0)))</f>
        <v>0</v>
      </c>
      <c r="T24" s="54">
        <f>IF(T$3="","",IF(OR('Step 2_Revenue2'!$H46&gt;T$3,'Step 2_Revenue2'!$H46=""),0,IF('Step 2_Revenue2'!$I46+ 'Step 2_Revenue2'!$H46 - 1&gt;=T$3,('Step 2_Revenue2'!$D46*((1-'Step 2_Revenue2'!$F46)^(T$3-'Step 2_Revenue2'!$H46))*'Step 2_Revenue2'!$E46*((1+'Step 2_Revenue2'!$G46)^(T$3-1))), 0)))</f>
        <v>0</v>
      </c>
      <c r="U24" s="54">
        <f>IF(U$3="","",IF(OR('Step 2_Revenue2'!$H46&gt;U$3,'Step 2_Revenue2'!$H46=""),0,IF('Step 2_Revenue2'!$I46+ 'Step 2_Revenue2'!$H46 - 1&gt;=U$3,('Step 2_Revenue2'!$D46*((1-'Step 2_Revenue2'!$F46)^(U$3-'Step 2_Revenue2'!$H46))*'Step 2_Revenue2'!$E46*((1+'Step 2_Revenue2'!$G46)^(U$3-1))), 0)))</f>
        <v>0</v>
      </c>
      <c r="V24" s="54">
        <f>IF(V$3="","",IF(OR('Step 2_Revenue2'!$H46&gt;V$3,'Step 2_Revenue2'!$H46=""),0,IF('Step 2_Revenue2'!$I46+ 'Step 2_Revenue2'!$H46 - 1&gt;=V$3,('Step 2_Revenue2'!$D46*((1-'Step 2_Revenue2'!$F46)^(V$3-'Step 2_Revenue2'!$H46))*'Step 2_Revenue2'!$E46*((1+'Step 2_Revenue2'!$G46)^(V$3-1))), 0)))</f>
        <v>0</v>
      </c>
      <c r="W24" s="54">
        <f>IF(W$3="","",IF(OR('Step 2_Revenue2'!$H46&gt;W$3,'Step 2_Revenue2'!$H46=""),0,IF('Step 2_Revenue2'!$I46+ 'Step 2_Revenue2'!$H46 - 1&gt;=W$3,('Step 2_Revenue2'!$D46*((1-'Step 2_Revenue2'!$F46)^(W$3-'Step 2_Revenue2'!$H46))*'Step 2_Revenue2'!$E46*((1+'Step 2_Revenue2'!$G46)^(W$3-1))), 0)))</f>
        <v>0</v>
      </c>
      <c r="X24" s="54">
        <f>IF(X$3="","",IF(OR('Step 2_Revenue2'!$H46&gt;X$3,'Step 2_Revenue2'!$H46=""),0,IF('Step 2_Revenue2'!$I46+ 'Step 2_Revenue2'!$H46 - 1&gt;=X$3,('Step 2_Revenue2'!$D46*((1-'Step 2_Revenue2'!$F46)^(X$3-'Step 2_Revenue2'!$H46))*'Step 2_Revenue2'!$E46*((1+'Step 2_Revenue2'!$G46)^(X$3-1))), 0)))</f>
        <v>0</v>
      </c>
      <c r="Y24" s="54">
        <f>IF(Y$3="","",IF(OR('Step 2_Revenue2'!$H46&gt;Y$3,'Step 2_Revenue2'!$H46=""),0,IF('Step 2_Revenue2'!$I46+ 'Step 2_Revenue2'!$H46 - 1&gt;=Y$3,('Step 2_Revenue2'!$D46*((1-'Step 2_Revenue2'!$F46)^(Y$3-'Step 2_Revenue2'!$H46))*'Step 2_Revenue2'!$E46*((1+'Step 2_Revenue2'!$G46)^(Y$3-1))), 0)))</f>
        <v>0</v>
      </c>
      <c r="Z24" s="54">
        <f>IF(Z$3="","",IF(OR('Step 2_Revenue2'!$H46&gt;Z$3,'Step 2_Revenue2'!$H46=""),0,IF('Step 2_Revenue2'!$I46+ 'Step 2_Revenue2'!$H46 - 1&gt;=Z$3,('Step 2_Revenue2'!$D46*((1-'Step 2_Revenue2'!$F46)^(Z$3-'Step 2_Revenue2'!$H46))*'Step 2_Revenue2'!$E46*((1+'Step 2_Revenue2'!$G46)^(Z$3-1))), 0)))</f>
        <v>0</v>
      </c>
      <c r="AA24" s="54" t="str">
        <f>IF(AA$3="","",IF(OR('Step 2_Revenue2'!$H46&gt;AA$3,'Step 2_Revenue2'!$H46=""),0,IF('Step 2_Revenue2'!$I46+ 'Step 2_Revenue2'!$H46 - 1&gt;=AA$3,('Step 2_Revenue2'!$D46*((1-'Step 2_Revenue2'!$F46)^(AA$3-'Step 2_Revenue2'!$H46))*'Step 2_Revenue2'!$E46*((1+'Step 2_Revenue2'!$G46)^(AA$3-1))), 0)))</f>
        <v/>
      </c>
      <c r="AB24" s="54" t="str">
        <f>IF(AB$3="","",IF(OR('Step 2_Revenue2'!$H46&gt;AB$3,'Step 2_Revenue2'!$H46=""),0,IF('Step 2_Revenue2'!$I46+ 'Step 2_Revenue2'!$H46 - 1&gt;=AB$3,('Step 2_Revenue2'!$D46*((1-'Step 2_Revenue2'!$F46)^(AB$3-'Step 2_Revenue2'!$H46))*'Step 2_Revenue2'!$E46*((1+'Step 2_Revenue2'!$G46)^(AB$3-1))), 0)))</f>
        <v/>
      </c>
      <c r="AC24" s="54" t="str">
        <f>IF(AC$3="","",IF(OR('Step 2_Revenue2'!$H46&gt;AC$3,'Step 2_Revenue2'!$H46=""),0,IF('Step 2_Revenue2'!$I46+ 'Step 2_Revenue2'!$H46 - 1&gt;=AC$3,('Step 2_Revenue2'!$D46*((1-'Step 2_Revenue2'!$F46)^(AC$3-'Step 2_Revenue2'!$H46))*'Step 2_Revenue2'!$E46*((1+'Step 2_Revenue2'!$G46)^(AC$3-1))), 0)))</f>
        <v/>
      </c>
      <c r="AD24" s="54" t="str">
        <f>IF(AD$3="","",IF(OR('Step 2_Revenue2'!$H46&gt;AD$3,'Step 2_Revenue2'!$H46=""),0,IF('Step 2_Revenue2'!$I46+ 'Step 2_Revenue2'!$H46 - 1&gt;=AD$3,('Step 2_Revenue2'!$D46*((1-'Step 2_Revenue2'!$F46)^(AD$3-'Step 2_Revenue2'!$H46))*'Step 2_Revenue2'!$E46*((1+'Step 2_Revenue2'!$G46)^(AD$3-1))), 0)))</f>
        <v/>
      </c>
      <c r="AE24" s="54" t="str">
        <f>IF(AE$3="","",IF(OR('Step 2_Revenue2'!$H46&gt;AE$3,'Step 2_Revenue2'!$H46=""),0,IF('Step 2_Revenue2'!$I46+ 'Step 2_Revenue2'!$H46 - 1&gt;=AE$3,('Step 2_Revenue2'!$D46*((1-'Step 2_Revenue2'!$F46)^(AE$3-'Step 2_Revenue2'!$H46))*'Step 2_Revenue2'!$E46*((1+'Step 2_Revenue2'!$G46)^(AE$3-1))), 0)))</f>
        <v/>
      </c>
      <c r="AF24" s="54" t="str">
        <f>IF(AF$3="","",IF(OR('Step 2_Revenue2'!$H46&gt;AF$3,'Step 2_Revenue2'!$H46=""),0,IF('Step 2_Revenue2'!$I46+ 'Step 2_Revenue2'!$H46 - 1&gt;=AF$3,('Step 2_Revenue2'!$D46*((1-'Step 2_Revenue2'!$F46)^(AF$3-'Step 2_Revenue2'!$H46))*'Step 2_Revenue2'!$E46*((1+'Step 2_Revenue2'!$G46)^(AF$3-1))), 0)))</f>
        <v/>
      </c>
      <c r="AG24" s="54" t="str">
        <f>IF(AG$3="","",IF(OR('Step 2_Revenue2'!$H46&gt;AG$3,'Step 2_Revenue2'!$H46=""),0,IF('Step 2_Revenue2'!$I46+ 'Step 2_Revenue2'!$H46 - 1&gt;=AG$3,('Step 2_Revenue2'!$D46*((1-'Step 2_Revenue2'!$F46)^(AG$3-'Step 2_Revenue2'!$H46))*'Step 2_Revenue2'!$E46*((1+'Step 2_Revenue2'!$G46)^(AG$3-1))), 0)))</f>
        <v/>
      </c>
      <c r="AH24" s="54" t="str">
        <f>IF(AH$3="","",IF(OR('Step 2_Revenue2'!$H46&gt;AH$3,'Step 2_Revenue2'!$H46=""),0,IF('Step 2_Revenue2'!$I46+ 'Step 2_Revenue2'!$H46 - 1&gt;=AH$3,('Step 2_Revenue2'!$D46*((1-'Step 2_Revenue2'!$F46)^(AH$3-'Step 2_Revenue2'!$H46))*'Step 2_Revenue2'!$E46*((1+'Step 2_Revenue2'!$G46)^(AH$3-1))), 0)))</f>
        <v/>
      </c>
      <c r="AI24" s="54" t="str">
        <f>IF(AI$3="","",IF(OR('Step 2_Revenue2'!$H46&gt;AI$3,'Step 2_Revenue2'!$H46=""),0,IF('Step 2_Revenue2'!$I46+ 'Step 2_Revenue2'!$H46 - 1&gt;=AI$3,('Step 2_Revenue2'!$D46*((1-'Step 2_Revenue2'!$F46)^(AI$3-'Step 2_Revenue2'!$H46))*'Step 2_Revenue2'!$E46*((1+'Step 2_Revenue2'!$G46)^(AI$3-1))), 0)))</f>
        <v/>
      </c>
      <c r="AJ24" s="54" t="str">
        <f>IF(AJ$3="","",IF(OR('Step 2_Revenue2'!$H46&gt;AJ$3,'Step 2_Revenue2'!$H46=""),0,IF('Step 2_Revenue2'!$I46+ 'Step 2_Revenue2'!$H46 - 1&gt;=AJ$3,('Step 2_Revenue2'!$D46*((1-'Step 2_Revenue2'!$F46)^(AJ$3-'Step 2_Revenue2'!$H46))*'Step 2_Revenue2'!$E46*((1+'Step 2_Revenue2'!$G46)^(AJ$3-1))), 0)))</f>
        <v/>
      </c>
      <c r="AK24" s="54" t="str">
        <f>IF(AK$3="","",IF(OR('Step 2_Revenue2'!$H46&gt;AK$3,'Step 2_Revenue2'!$H46=""),0,IF('Step 2_Revenue2'!$I46+ 'Step 2_Revenue2'!$H46 - 1&gt;=AK$3,('Step 2_Revenue2'!$D46*((1-'Step 2_Revenue2'!$F46)^(AK$3-'Step 2_Revenue2'!$H46))*'Step 2_Revenue2'!$E46*((1+'Step 2_Revenue2'!$G46)^(AK$3-1))), 0)))</f>
        <v/>
      </c>
      <c r="AL24" s="54" t="str">
        <f>IF(AL$3="","",IF(OR('Step 2_Revenue2'!$H46&gt;AL$3,'Step 2_Revenue2'!$H46=""),0,IF('Step 2_Revenue2'!$I46+ 'Step 2_Revenue2'!$H46 - 1&gt;=AL$3,('Step 2_Revenue2'!$D46*((1-'Step 2_Revenue2'!$F46)^(AL$3-'Step 2_Revenue2'!$H46))*'Step 2_Revenue2'!$E46*((1+'Step 2_Revenue2'!$G46)^(AL$3-1))), 0)))</f>
        <v/>
      </c>
      <c r="AM24" s="54" t="str">
        <f>IF(AM$3="","",IF(OR('Step 2_Revenue2'!$H46&gt;AM$3,'Step 2_Revenue2'!$H46=""),0,IF('Step 2_Revenue2'!$I46+ 'Step 2_Revenue2'!$H46 - 1&gt;=AM$3,('Step 2_Revenue2'!$D46*((1-'Step 2_Revenue2'!$F46)^(AM$3-'Step 2_Revenue2'!$H46))*'Step 2_Revenue2'!$E46*((1+'Step 2_Revenue2'!$G46)^(AM$3-1))), 0)))</f>
        <v/>
      </c>
      <c r="AN24" s="54" t="str">
        <f>IF(AN$3="","",IF(OR('Step 2_Revenue2'!$H46&gt;AN$3,'Step 2_Revenue2'!$H46=""),0,IF('Step 2_Revenue2'!$I46+ 'Step 2_Revenue2'!$H46 - 1&gt;=AN$3,('Step 2_Revenue2'!$D46*((1-'Step 2_Revenue2'!$F46)^(AN$3-'Step 2_Revenue2'!$H46))*'Step 2_Revenue2'!$E46*((1+'Step 2_Revenue2'!$G46)^(AN$3-1))), 0)))</f>
        <v/>
      </c>
      <c r="AO24" s="54" t="str">
        <f>IF(AO$3="","",IF(OR('Step 2_Revenue2'!$H46&gt;AO$3,'Step 2_Revenue2'!$H46=""),0,IF('Step 2_Revenue2'!$I46+ 'Step 2_Revenue2'!$H46 - 1&gt;=AO$3,('Step 2_Revenue2'!$D46*((1-'Step 2_Revenue2'!$F46)^(AO$3-'Step 2_Revenue2'!$H46))*'Step 2_Revenue2'!$E46*((1+'Step 2_Revenue2'!$G46)^(AO$3-1))), 0)))</f>
        <v/>
      </c>
      <c r="AP24" s="54" t="str">
        <f>IF(AP$3="","",IF(OR('Step 2_Revenue2'!$H46&gt;AP$3,'Step 2_Revenue2'!$H46=""),0,IF('Step 2_Revenue2'!$I46+ 'Step 2_Revenue2'!$H46 - 1&gt;=AP$3,('Step 2_Revenue2'!$D46*((1-'Step 2_Revenue2'!$F46)^(AP$3-'Step 2_Revenue2'!$H46))*'Step 2_Revenue2'!$E46*((1+'Step 2_Revenue2'!$G46)^(AP$3-1))), 0)))</f>
        <v/>
      </c>
      <c r="AQ24" s="54" t="str">
        <f>IF(AQ$3="","",IF(OR('Step 2_Revenue2'!$H46&gt;AQ$3,'Step 2_Revenue2'!$H46=""),0,IF('Step 2_Revenue2'!$I46+ 'Step 2_Revenue2'!$H46 - 1&gt;=AQ$3,('Step 2_Revenue2'!$D46*((1-'Step 2_Revenue2'!$F46)^(AQ$3-'Step 2_Revenue2'!$H46))*'Step 2_Revenue2'!$E46*((1+'Step 2_Revenue2'!$G46)^(AQ$3-1))), 0)))</f>
        <v/>
      </c>
      <c r="AR24" s="54" t="str">
        <f>IF(AR$3="","",IF(OR('Step 2_Revenue2'!$H46&gt;AR$3,'Step 2_Revenue2'!$H46=""),0,IF('Step 2_Revenue2'!$I46+ 'Step 2_Revenue2'!$H46 - 1&gt;=AR$3,('Step 2_Revenue2'!$D46*((1-'Step 2_Revenue2'!$F46)^(AR$3-'Step 2_Revenue2'!$H46))*'Step 2_Revenue2'!$E46*((1+'Step 2_Revenue2'!$G46)^(AR$3-1))), 0)))</f>
        <v/>
      </c>
      <c r="AS24" s="54" t="str">
        <f>IF(AS$3="","",IF(OR('Step 2_Revenue2'!$H46&gt;AS$3,'Step 2_Revenue2'!$H46=""),0,IF('Step 2_Revenue2'!$I46+ 'Step 2_Revenue2'!$H46 - 1&gt;=AS$3,('Step 2_Revenue2'!$D46*((1-'Step 2_Revenue2'!$F46)^(AS$3-'Step 2_Revenue2'!$H46))*'Step 2_Revenue2'!$E46*((1+'Step 2_Revenue2'!$G46)^(AS$3-1))), 0)))</f>
        <v/>
      </c>
      <c r="AT24" s="54" t="str">
        <f>IF(AT$3="","",IF(OR('Step 2_Revenue2'!$H46&gt;AT$3,'Step 2_Revenue2'!$H46=""),0,IF('Step 2_Revenue2'!$I46+ 'Step 2_Revenue2'!$H46 - 1&gt;=AT$3,('Step 2_Revenue2'!$D46*((1-'Step 2_Revenue2'!$F46)^(AT$3-'Step 2_Revenue2'!$H46))*'Step 2_Revenue2'!$E46*((1+'Step 2_Revenue2'!$G46)^(AT$3-1))), 0)))</f>
        <v/>
      </c>
      <c r="AU24" s="54" t="str">
        <f>IF(AU$3="","",IF(OR('Step 2_Revenue2'!$H46&gt;AU$3,'Step 2_Revenue2'!$H46=""),0,IF('Step 2_Revenue2'!$I46+ 'Step 2_Revenue2'!$H46 - 1&gt;=AU$3,('Step 2_Revenue2'!$D46*((1-'Step 2_Revenue2'!$F46)^(AU$3-'Step 2_Revenue2'!$H46))*'Step 2_Revenue2'!$E46*((1+'Step 2_Revenue2'!$G46)^(AU$3-1))), 0)))</f>
        <v/>
      </c>
      <c r="AV24" s="54" t="str">
        <f>IF(AV$3="","",IF(OR('Step 2_Revenue2'!$H46&gt;AV$3,'Step 2_Revenue2'!$H46=""),0,IF('Step 2_Revenue2'!$I46+ 'Step 2_Revenue2'!$H46 - 1&gt;=AV$3,('Step 2_Revenue2'!$D46*((1-'Step 2_Revenue2'!$F46)^(AV$3-'Step 2_Revenue2'!$H46))*'Step 2_Revenue2'!$E46*((1+'Step 2_Revenue2'!$G46)^(AV$3-1))), 0)))</f>
        <v/>
      </c>
      <c r="AW24" s="54" t="str">
        <f>IF(AW$3="","",IF(OR('Step 2_Revenue2'!$H46&gt;AW$3,'Step 2_Revenue2'!$H46=""),0,IF('Step 2_Revenue2'!$I46+ 'Step 2_Revenue2'!$H46 - 1&gt;=AW$3,('Step 2_Revenue2'!$D46*((1-'Step 2_Revenue2'!$F46)^(AW$3-'Step 2_Revenue2'!$H46))*'Step 2_Revenue2'!$E46*((1+'Step 2_Revenue2'!$G46)^(AW$3-1))), 0)))</f>
        <v/>
      </c>
      <c r="AX24" s="54" t="str">
        <f>IF(AX$3="","",IF(OR('Step 2_Revenue2'!$H46&gt;AX$3,'Step 2_Revenue2'!$H46=""),0,IF('Step 2_Revenue2'!$I46+ 'Step 2_Revenue2'!$H46 - 1&gt;=AX$3,('Step 2_Revenue2'!$D46*((1-'Step 2_Revenue2'!$F46)^(AX$3-'Step 2_Revenue2'!$H46))*'Step 2_Revenue2'!$E46*((1+'Step 2_Revenue2'!$G46)^(AX$3-1))), 0)))</f>
        <v/>
      </c>
      <c r="AY24" s="54" t="str">
        <f>IF(AY$3="","",IF(OR('Step 2_Revenue2'!$H46&gt;AY$3,'Step 2_Revenue2'!$H46=""),0,IF('Step 2_Revenue2'!$I46+ 'Step 2_Revenue2'!$H46 - 1&gt;=AY$3,('Step 2_Revenue2'!$D46*((1-'Step 2_Revenue2'!$F46)^(AY$3-'Step 2_Revenue2'!$H46))*'Step 2_Revenue2'!$E46*((1+'Step 2_Revenue2'!$G46)^(AY$3-1))), 0)))</f>
        <v/>
      </c>
      <c r="AZ24" s="54" t="str">
        <f>IF(AZ$3="","",IF(OR('Step 2_Revenue2'!$H46&gt;AZ$3,'Step 2_Revenue2'!$H46=""),0,IF('Step 2_Revenue2'!$I46+ 'Step 2_Revenue2'!$H46 - 1&gt;=AZ$3,('Step 2_Revenue2'!$D46*((1-'Step 2_Revenue2'!$F46)^(AZ$3-'Step 2_Revenue2'!$H46))*'Step 2_Revenue2'!$E46*((1+'Step 2_Revenue2'!$G46)^(AZ$3-1))), 0)))</f>
        <v/>
      </c>
      <c r="BA24" s="54" t="str">
        <f>IF(BA$3="","",IF(OR('Step 2_Revenue2'!$H46&gt;BA$3,'Step 2_Revenue2'!$H46=""),0,IF('Step 2_Revenue2'!$I46+ 'Step 2_Revenue2'!$H46 - 1&gt;=BA$3,('Step 2_Revenue2'!$D46*((1-'Step 2_Revenue2'!$F46)^(BA$3-'Step 2_Revenue2'!$H46))*'Step 2_Revenue2'!$E46*((1+'Step 2_Revenue2'!$G46)^(BA$3-1))), 0)))</f>
        <v/>
      </c>
      <c r="BB24" s="54" t="str">
        <f>IF(BB$3="","",IF(OR('Step 2_Revenue2'!$H46&gt;BB$3,'Step 2_Revenue2'!$H46=""),0,IF('Step 2_Revenue2'!$I46+ 'Step 2_Revenue2'!$H46 - 1&gt;=BB$3,('Step 2_Revenue2'!$D46*((1-'Step 2_Revenue2'!$F46)^(BB$3-'Step 2_Revenue2'!$H46))*'Step 2_Revenue2'!$E46*((1+'Step 2_Revenue2'!$G46)^(BB$3-1))), 0)))</f>
        <v/>
      </c>
      <c r="BC24" s="54" t="str">
        <f>IF(BC$3="","",IF(OR('Step 2_Revenue2'!$H46&gt;BC$3,'Step 2_Revenue2'!$H46=""),0,IF('Step 2_Revenue2'!$I46+ 'Step 2_Revenue2'!$H46 - 1&gt;=BC$3,('Step 2_Revenue2'!$D46*((1-'Step 2_Revenue2'!$F46)^(BC$3-'Step 2_Revenue2'!$H46))*'Step 2_Revenue2'!$E46*((1+'Step 2_Revenue2'!$G46)^(BC$3-1))), 0)))</f>
        <v/>
      </c>
      <c r="BD24" s="54" t="str">
        <f>IF(BD$3="","",IF(OR('Step 2_Revenue2'!$H46&gt;BD$3,'Step 2_Revenue2'!$H46=""),0,IF('Step 2_Revenue2'!$I46+ 'Step 2_Revenue2'!$H46 - 1&gt;=BD$3,('Step 2_Revenue2'!$D46*((1-'Step 2_Revenue2'!$F46)^(BD$3-'Step 2_Revenue2'!$H46))*'Step 2_Revenue2'!$E46*((1+'Step 2_Revenue2'!$G46)^(BD$3-1))), 0)))</f>
        <v/>
      </c>
      <c r="BE24" s="54" t="str">
        <f>IF(BE$3="","",IF(OR('Step 2_Revenue2'!$H46&gt;BE$3,'Step 2_Revenue2'!$H46=""),0,IF('Step 2_Revenue2'!$I46+ 'Step 2_Revenue2'!$H46 - 1&gt;=BE$3,('Step 2_Revenue2'!$D46*((1-'Step 2_Revenue2'!$F46)^(BE$3-'Step 2_Revenue2'!$H46))*'Step 2_Revenue2'!$E46*((1+'Step 2_Revenue2'!$G46)^(BE$3-1))), 0)))</f>
        <v/>
      </c>
      <c r="BF24" s="54" t="str">
        <f>IF(BF$3="","",IF(OR('Step 2_Revenue2'!$H46&gt;BF$3,'Step 2_Revenue2'!$H46=""),0,IF('Step 2_Revenue2'!$I46+ 'Step 2_Revenue2'!$H46 - 1&gt;=BF$3,('Step 2_Revenue2'!$D46*((1-'Step 2_Revenue2'!$F46)^(BF$3-'Step 2_Revenue2'!$H46))*'Step 2_Revenue2'!$E46*((1+'Step 2_Revenue2'!$G46)^(BF$3-1))), 0)))</f>
        <v/>
      </c>
      <c r="BG24" s="54" t="str">
        <f>IF(BG$3="","",IF(OR('Step 2_Revenue2'!$H46&gt;BG$3,'Step 2_Revenue2'!$H46=""),0,IF('Step 2_Revenue2'!$I46+ 'Step 2_Revenue2'!$H46 - 1&gt;=BG$3,('Step 2_Revenue2'!$D46*((1-'Step 2_Revenue2'!$F46)^(BG$3-'Step 2_Revenue2'!$H46))*'Step 2_Revenue2'!$E46*((1+'Step 2_Revenue2'!$G46)^(BG$3-1))), 0)))</f>
        <v/>
      </c>
      <c r="BH24" s="54" t="str">
        <f>IF(BH$3="","",IF(OR('Step 2_Revenue2'!$H46&gt;BH$3,'Step 2_Revenue2'!$H46=""),0,IF('Step 2_Revenue2'!$I46+ 'Step 2_Revenue2'!$H46 - 1&gt;=BH$3,('Step 2_Revenue2'!$D46*((1-'Step 2_Revenue2'!$F46)^(BH$3-'Step 2_Revenue2'!$H46))*'Step 2_Revenue2'!$E46*((1+'Step 2_Revenue2'!$G46)^(BH$3-1))), 0)))</f>
        <v/>
      </c>
      <c r="BI24" s="54" t="str">
        <f>IF(BI$3="","",IF(OR('Step 2_Revenue2'!$H46&gt;BI$3,'Step 2_Revenue2'!$H46=""),0,IF('Step 2_Revenue2'!$I46+ 'Step 2_Revenue2'!$H46 - 1&gt;=BI$3,('Step 2_Revenue2'!$D46*((1-'Step 2_Revenue2'!$F46)^(BI$3-'Step 2_Revenue2'!$H46))*'Step 2_Revenue2'!$E46*((1+'Step 2_Revenue2'!$G46)^(BI$3-1))), 0)))</f>
        <v/>
      </c>
      <c r="BJ24" s="54" t="str">
        <f>IF(BJ$3="","",IF(OR('Step 2_Revenue2'!$H46&gt;BJ$3,'Step 2_Revenue2'!$H46=""),0,IF('Step 2_Revenue2'!$I46+ 'Step 2_Revenue2'!$H46 - 1&gt;=BJ$3,('Step 2_Revenue2'!$D46*((1-'Step 2_Revenue2'!$F46)^(BJ$3-'Step 2_Revenue2'!$H46))*'Step 2_Revenue2'!$E46*((1+'Step 2_Revenue2'!$G46)^(BJ$3-1))), 0)))</f>
        <v/>
      </c>
      <c r="BK24" s="54" t="str">
        <f>IF(BK$3="","",IF(OR('Step 2_Revenue2'!$H46&gt;BK$3,'Step 2_Revenue2'!$H46=""),0,IF('Step 2_Revenue2'!$I46+ 'Step 2_Revenue2'!$H46 - 1&gt;=BK$3,('Step 2_Revenue2'!$D46*((1-'Step 2_Revenue2'!$F46)^(BK$3-'Step 2_Revenue2'!$H46))*'Step 2_Revenue2'!$E46*((1+'Step 2_Revenue2'!$G46)^(BK$3-1))), 0)))</f>
        <v/>
      </c>
      <c r="BL24" s="54" t="str">
        <f>IF(BL$3="","",IF(OR('Step 2_Revenue2'!$H46&gt;BL$3,'Step 2_Revenue2'!$H46=""),0,IF('Step 2_Revenue2'!$I46+ 'Step 2_Revenue2'!$H46 - 1&gt;=BL$3,('Step 2_Revenue2'!$D46*((1-'Step 2_Revenue2'!$F46)^(BL$3-'Step 2_Revenue2'!$H46))*'Step 2_Revenue2'!$E46*((1+'Step 2_Revenue2'!$G46)^(BL$3-1))), 0)))</f>
        <v/>
      </c>
      <c r="BM24" s="54" t="str">
        <f>IF(BM$3="","",IF(OR('Step 2_Revenue2'!$H46&gt;BM$3,'Step 2_Revenue2'!$H46=""),0,IF('Step 2_Revenue2'!$I46+ 'Step 2_Revenue2'!$H46 - 1&gt;=BM$3,('Step 2_Revenue2'!$D46*((1-'Step 2_Revenue2'!$F46)^(BM$3-'Step 2_Revenue2'!$H46))*'Step 2_Revenue2'!$E46*((1+'Step 2_Revenue2'!$G46)^(BM$3-1))), 0)))</f>
        <v/>
      </c>
      <c r="BN24" s="54" t="str">
        <f>IF(BN$3="","",IF(OR('Step 2_Revenue2'!$H46&gt;BN$3,'Step 2_Revenue2'!$H46=""),0,IF('Step 2_Revenue2'!$I46+ 'Step 2_Revenue2'!$H46 - 1&gt;=BN$3,('Step 2_Revenue2'!$D46*((1-'Step 2_Revenue2'!$F46)^(BN$3-'Step 2_Revenue2'!$H46))*'Step 2_Revenue2'!$E46*((1+'Step 2_Revenue2'!$G46)^(BN$3-1))), 0)))</f>
        <v/>
      </c>
      <c r="BO24" s="54" t="str">
        <f>IF(BO$3="","",IF(OR('Step 2_Revenue2'!$H46&gt;BO$3,'Step 2_Revenue2'!$H46=""),0,IF('Step 2_Revenue2'!$I46+ 'Step 2_Revenue2'!$H46 - 1&gt;=BO$3,('Step 2_Revenue2'!$D46*((1-'Step 2_Revenue2'!$F46)^(BO$3-'Step 2_Revenue2'!$H46))*'Step 2_Revenue2'!$E46*((1+'Step 2_Revenue2'!$G46)^(BO$3-1))), 0)))</f>
        <v/>
      </c>
      <c r="BP24" s="54" t="str">
        <f>IF(BP$3="","",IF(OR('Step 2_Revenue2'!$H46&gt;BP$3,'Step 2_Revenue2'!$H46=""),0,IF('Step 2_Revenue2'!$I46+ 'Step 2_Revenue2'!$H46 - 1&gt;=BP$3,('Step 2_Revenue2'!$D46*((1-'Step 2_Revenue2'!$F46)^(BP$3-'Step 2_Revenue2'!$H46))*'Step 2_Revenue2'!$E46*((1+'Step 2_Revenue2'!$G46)^(BP$3-1))), 0)))</f>
        <v/>
      </c>
      <c r="BQ24" s="54" t="str">
        <f>IF(BQ$3="","",IF(OR('Step 2_Revenue2'!$H46&gt;BQ$3,'Step 2_Revenue2'!$H46=""),0,IF('Step 2_Revenue2'!$I46+ 'Step 2_Revenue2'!$H46 - 1&gt;=BQ$3,('Step 2_Revenue2'!$D46*((1-'Step 2_Revenue2'!$F46)^(BQ$3-'Step 2_Revenue2'!$H46))*'Step 2_Revenue2'!$E46*((1+'Step 2_Revenue2'!$G46)^(BQ$3-1))), 0)))</f>
        <v/>
      </c>
      <c r="BR24" s="54" t="str">
        <f>IF(BR$3="","",IF(OR('Step 2_Revenue2'!$H46&gt;BR$3,'Step 2_Revenue2'!$H46=""),0,IF('Step 2_Revenue2'!$I46+ 'Step 2_Revenue2'!$H46 - 1&gt;=BR$3,('Step 2_Revenue2'!$D46*((1-'Step 2_Revenue2'!$F46)^(BR$3-'Step 2_Revenue2'!$H46))*'Step 2_Revenue2'!$E46*((1+'Step 2_Revenue2'!$G46)^(BR$3-1))), 0)))</f>
        <v/>
      </c>
      <c r="BS24" s="54" t="str">
        <f>IF(BS$3="","",IF(OR('Step 2_Revenue2'!$H46&gt;BS$3,'Step 2_Revenue2'!$H46=""),0,IF('Step 2_Revenue2'!$I46+ 'Step 2_Revenue2'!$H46 - 1&gt;=BS$3,('Step 2_Revenue2'!$D46*((1-'Step 2_Revenue2'!$F46)^(BS$3-'Step 2_Revenue2'!$H46))*'Step 2_Revenue2'!$E46*((1+'Step 2_Revenue2'!$G46)^(BS$3-1))), 0)))</f>
        <v/>
      </c>
      <c r="BT24" s="54" t="str">
        <f>IF(BT$3="","",IF(OR('Step 2_Revenue2'!$H46&gt;BT$3,'Step 2_Revenue2'!$H46=""),0,IF('Step 2_Revenue2'!$I46+ 'Step 2_Revenue2'!$H46 - 1&gt;=BT$3,('Step 2_Revenue2'!$D46*((1-'Step 2_Revenue2'!$F46)^(BT$3-'Step 2_Revenue2'!$H46))*'Step 2_Revenue2'!$E46*((1+'Step 2_Revenue2'!$G46)^(BT$3-1))), 0)))</f>
        <v/>
      </c>
      <c r="BU24" s="54" t="str">
        <f>IF(BU$3="","",IF(OR('Step 2_Revenue2'!$H46&gt;BU$3,'Step 2_Revenue2'!$H46=""),0,IF('Step 2_Revenue2'!$I46+ 'Step 2_Revenue2'!$H46 - 1&gt;=BU$3,('Step 2_Revenue2'!$D46*((1-'Step 2_Revenue2'!$F46)^(BU$3-'Step 2_Revenue2'!$H46))*'Step 2_Revenue2'!$E46*((1+'Step 2_Revenue2'!$G46)^(BU$3-1))), 0)))</f>
        <v/>
      </c>
      <c r="BV24" s="54" t="str">
        <f>IF(BV$3="","",IF(OR('Step 2_Revenue2'!$H46&gt;BV$3,'Step 2_Revenue2'!$H46=""),0,IF('Step 2_Revenue2'!$I46+ 'Step 2_Revenue2'!$H46 - 1&gt;=BV$3,('Step 2_Revenue2'!$D46*((1-'Step 2_Revenue2'!$F46)^(BV$3-'Step 2_Revenue2'!$H46))*'Step 2_Revenue2'!$E46*((1+'Step 2_Revenue2'!$G46)^(BV$3-1))), 0)))</f>
        <v/>
      </c>
      <c r="BW24" s="54" t="str">
        <f>IF(BW$3="","",IF(OR('Step 2_Revenue2'!$H46&gt;BW$3,'Step 2_Revenue2'!$H46=""),0,IF('Step 2_Revenue2'!$I46+ 'Step 2_Revenue2'!$H46 - 1&gt;=BW$3,('Step 2_Revenue2'!$D46*((1-'Step 2_Revenue2'!$F46)^(BW$3-'Step 2_Revenue2'!$H46))*'Step 2_Revenue2'!$E46*((1+'Step 2_Revenue2'!$G46)^(BW$3-1))), 0)))</f>
        <v/>
      </c>
      <c r="BX24" s="54" t="str">
        <f>IF(BX$3="","",IF(OR('Step 2_Revenue2'!$H46&gt;BX$3,'Step 2_Revenue2'!$H46=""),0,IF('Step 2_Revenue2'!$I46+ 'Step 2_Revenue2'!$H46 - 1&gt;=BX$3,('Step 2_Revenue2'!$D46*((1-'Step 2_Revenue2'!$F46)^(BX$3-'Step 2_Revenue2'!$H46))*'Step 2_Revenue2'!$E46*((1+'Step 2_Revenue2'!$G46)^(BX$3-1))), 0)))</f>
        <v/>
      </c>
      <c r="BY24" s="54" t="str">
        <f>IF(BY$3="","",IF(OR('Step 2_Revenue2'!$H46&gt;BY$3,'Step 2_Revenue2'!$H46=""),0,IF('Step 2_Revenue2'!$I46+ 'Step 2_Revenue2'!$H46 - 1&gt;=BY$3,('Step 2_Revenue2'!$D46*((1-'Step 2_Revenue2'!$F46)^(BY$3-'Step 2_Revenue2'!$H46))*'Step 2_Revenue2'!$E46*((1+'Step 2_Revenue2'!$G46)^(BY$3-1))), 0)))</f>
        <v/>
      </c>
      <c r="BZ24" s="54" t="str">
        <f>IF(BZ$3="","",IF(OR('Step 2_Revenue2'!$H46&gt;BZ$3,'Step 2_Revenue2'!$H46=""),0,IF('Step 2_Revenue2'!$I46+ 'Step 2_Revenue2'!$H46 - 1&gt;=BZ$3,('Step 2_Revenue2'!$D46*((1-'Step 2_Revenue2'!$F46)^(BZ$3-'Step 2_Revenue2'!$H46))*'Step 2_Revenue2'!$E46*((1+'Step 2_Revenue2'!$G46)^(BZ$3-1))), 0)))</f>
        <v/>
      </c>
      <c r="CA24" s="54" t="str">
        <f>IF(CA$3="","",IF(OR('Step 2_Revenue2'!$H46&gt;CA$3,'Step 2_Revenue2'!$H46=""),0,IF('Step 2_Revenue2'!$I46+ 'Step 2_Revenue2'!$H46 - 1&gt;=CA$3,('Step 2_Revenue2'!$D46*((1-'Step 2_Revenue2'!$F46)^(CA$3-'Step 2_Revenue2'!$H46))*'Step 2_Revenue2'!$E46*((1+'Step 2_Revenue2'!$G46)^(CA$3-1))), 0)))</f>
        <v/>
      </c>
      <c r="CB24" s="54" t="str">
        <f>IF(CB$3="","",IF(OR('Step 2_Revenue2'!$H46&gt;CB$3,'Step 2_Revenue2'!$H46=""),0,IF('Step 2_Revenue2'!$I46+ 'Step 2_Revenue2'!$H46 - 1&gt;=CB$3,('Step 2_Revenue2'!$D46*((1-'Step 2_Revenue2'!$F46)^(CB$3-'Step 2_Revenue2'!$H46))*'Step 2_Revenue2'!$E46*((1+'Step 2_Revenue2'!$G46)^(CB$3-1))), 0)))</f>
        <v/>
      </c>
      <c r="CC24" s="54" t="str">
        <f>IF(CC$3="","",IF(OR('Step 2_Revenue2'!$H46&gt;CC$3,'Step 2_Revenue2'!$H46=""),0,IF('Step 2_Revenue2'!$I46+ 'Step 2_Revenue2'!$H46 - 1&gt;=CC$3,('Step 2_Revenue2'!$D46*((1-'Step 2_Revenue2'!$F46)^(CC$3-'Step 2_Revenue2'!$H46))*'Step 2_Revenue2'!$E46*((1+'Step 2_Revenue2'!$G46)^(CC$3-1))), 0)))</f>
        <v/>
      </c>
      <c r="CD24" s="54" t="str">
        <f>IF(CD$3="","",IF(OR('Step 2_Revenue2'!$H46&gt;CD$3,'Step 2_Revenue2'!$H46=""),0,IF('Step 2_Revenue2'!$I46+ 'Step 2_Revenue2'!$H46 - 1&gt;=CD$3,('Step 2_Revenue2'!$D46*((1-'Step 2_Revenue2'!$F46)^(CD$3-'Step 2_Revenue2'!$H46))*'Step 2_Revenue2'!$E46*((1+'Step 2_Revenue2'!$G46)^(CD$3-1))), 0)))</f>
        <v/>
      </c>
      <c r="CE24" s="54" t="str">
        <f>IF(CE$3="","",IF(OR('Step 2_Revenue2'!$H46&gt;CE$3,'Step 2_Revenue2'!$H46=""),0,IF('Step 2_Revenue2'!$I46+ 'Step 2_Revenue2'!$H46 - 1&gt;=CE$3,('Step 2_Revenue2'!$D46*((1-'Step 2_Revenue2'!$F46)^(CE$3-'Step 2_Revenue2'!$H46))*'Step 2_Revenue2'!$E46*((1+'Step 2_Revenue2'!$G46)^(CE$3-1))), 0)))</f>
        <v/>
      </c>
      <c r="CF24" s="54" t="str">
        <f>IF(CF$3="","",IF(OR('Step 2_Revenue2'!$H46&gt;CF$3,'Step 2_Revenue2'!$H46=""),0,IF('Step 2_Revenue2'!$I46+ 'Step 2_Revenue2'!$H46 - 1&gt;=CF$3,('Step 2_Revenue2'!$D46*((1-'Step 2_Revenue2'!$F46)^(CF$3-'Step 2_Revenue2'!$H46))*'Step 2_Revenue2'!$E46*((1+'Step 2_Revenue2'!$G46)^(CF$3-1))), 0)))</f>
        <v/>
      </c>
      <c r="CG24" s="54" t="str">
        <f>IF(CG$3="","",IF(OR('Step 2_Revenue2'!$H46&gt;CG$3,'Step 2_Revenue2'!$H46=""),0,IF('Step 2_Revenue2'!$I46+ 'Step 2_Revenue2'!$H46 - 1&gt;=CG$3,('Step 2_Revenue2'!$D46*((1-'Step 2_Revenue2'!$F46)^(CG$3-'Step 2_Revenue2'!$H46))*'Step 2_Revenue2'!$E46*((1+'Step 2_Revenue2'!$G46)^(CG$3-1))), 0)))</f>
        <v/>
      </c>
      <c r="CH24" s="54" t="str">
        <f>IF(CH$3="","",IF(OR('Step 2_Revenue2'!$H46&gt;CH$3,'Step 2_Revenue2'!$H46=""),0,IF('Step 2_Revenue2'!$I46+ 'Step 2_Revenue2'!$H46 - 1&gt;=CH$3,('Step 2_Revenue2'!$D46*((1-'Step 2_Revenue2'!$F46)^(CH$3-'Step 2_Revenue2'!$H46))*'Step 2_Revenue2'!$E46*((1+'Step 2_Revenue2'!$G46)^(CH$3-1))), 0)))</f>
        <v/>
      </c>
      <c r="CI24" s="54" t="str">
        <f>IF(CI$3="","",IF(OR('Step 2_Revenue2'!$H46&gt;CI$3,'Step 2_Revenue2'!$H46=""),0,IF('Step 2_Revenue2'!$I46+ 'Step 2_Revenue2'!$H46 - 1&gt;=CI$3,('Step 2_Revenue2'!$D46*((1-'Step 2_Revenue2'!$F46)^(CI$3-'Step 2_Revenue2'!$H46))*'Step 2_Revenue2'!$E46*((1+'Step 2_Revenue2'!$G46)^(CI$3-1))), 0)))</f>
        <v/>
      </c>
      <c r="CJ24" s="54" t="str">
        <f>IF(CJ$3="","",IF(OR('Step 2_Revenue2'!$H46&gt;CJ$3,'Step 2_Revenue2'!$H46=""),0,IF('Step 2_Revenue2'!$I46+ 'Step 2_Revenue2'!$H46 - 1&gt;=CJ$3,('Step 2_Revenue2'!$D46*((1-'Step 2_Revenue2'!$F46)^(CJ$3-'Step 2_Revenue2'!$H46))*'Step 2_Revenue2'!$E46*((1+'Step 2_Revenue2'!$G46)^(CJ$3-1))), 0)))</f>
        <v/>
      </c>
      <c r="CK24" s="54" t="str">
        <f>IF(CK$3="","",IF(OR('Step 2_Revenue2'!$H46&gt;CK$3,'Step 2_Revenue2'!$H46=""),0,IF('Step 2_Revenue2'!$I46+ 'Step 2_Revenue2'!$H46 - 1&gt;=CK$3,('Step 2_Revenue2'!$D46*((1-'Step 2_Revenue2'!$F46)^(CK$3-'Step 2_Revenue2'!$H46))*'Step 2_Revenue2'!$E46*((1+'Step 2_Revenue2'!$G46)^(CK$3-1))), 0)))</f>
        <v/>
      </c>
      <c r="CL24" s="54" t="str">
        <f>IF(CL$3="","",IF(OR('Step 2_Revenue2'!$H46&gt;CL$3,'Step 2_Revenue2'!$H46=""),0,IF('Step 2_Revenue2'!$I46+ 'Step 2_Revenue2'!$H46 - 1&gt;=CL$3,('Step 2_Revenue2'!$D46*((1-'Step 2_Revenue2'!$F46)^(CL$3-'Step 2_Revenue2'!$H46))*'Step 2_Revenue2'!$E46*((1+'Step 2_Revenue2'!$G46)^(CL$3-1))), 0)))</f>
        <v/>
      </c>
      <c r="CM24" s="54" t="str">
        <f>IF(CM$3="","",IF(OR('Step 2_Revenue2'!$H46&gt;CM$3,'Step 2_Revenue2'!$H46=""),0,IF('Step 2_Revenue2'!$I46+ 'Step 2_Revenue2'!$H46 - 1&gt;=CM$3,('Step 2_Revenue2'!$D46*((1-'Step 2_Revenue2'!$F46)^(CM$3-'Step 2_Revenue2'!$H46))*'Step 2_Revenue2'!$E46*((1+'Step 2_Revenue2'!$G46)^(CM$3-1))), 0)))</f>
        <v/>
      </c>
      <c r="CN24" s="54" t="str">
        <f>IF(CN$3="","",IF(OR('Step 2_Revenue2'!$H46&gt;CN$3,'Step 2_Revenue2'!$H46=""),0,IF('Step 2_Revenue2'!$I46+ 'Step 2_Revenue2'!$H46 - 1&gt;=CN$3,('Step 2_Revenue2'!$D46*((1-'Step 2_Revenue2'!$F46)^(CN$3-'Step 2_Revenue2'!$H46))*'Step 2_Revenue2'!$E46*((1+'Step 2_Revenue2'!$G46)^(CN$3-1))), 0)))</f>
        <v/>
      </c>
      <c r="CO24" s="54" t="str">
        <f>IF(CO$3="","",IF(OR('Step 2_Revenue2'!$H46&gt;CO$3,'Step 2_Revenue2'!$H46=""),0,IF('Step 2_Revenue2'!$I46+ 'Step 2_Revenue2'!$H46 - 1&gt;=CO$3,('Step 2_Revenue2'!$D46*((1-'Step 2_Revenue2'!$F46)^(CO$3-'Step 2_Revenue2'!$H46))*'Step 2_Revenue2'!$E46*((1+'Step 2_Revenue2'!$G46)^(CO$3-1))), 0)))</f>
        <v/>
      </c>
      <c r="CP24" s="54" t="str">
        <f>IF(CP$3="","",IF(OR('Step 2_Revenue2'!$H46&gt;CP$3,'Step 2_Revenue2'!$H46=""),0,IF('Step 2_Revenue2'!$I46+ 'Step 2_Revenue2'!$H46 - 1&gt;=CP$3,('Step 2_Revenue2'!$D46*((1-'Step 2_Revenue2'!$F46)^(CP$3-'Step 2_Revenue2'!$H46))*'Step 2_Revenue2'!$E46*((1+'Step 2_Revenue2'!$G46)^(CP$3-1))), 0)))</f>
        <v/>
      </c>
      <c r="CQ24" s="54" t="str">
        <f>IF(CQ$3="","",IF(OR('Step 2_Revenue2'!$H46&gt;CQ$3,'Step 2_Revenue2'!$H46=""),0,IF('Step 2_Revenue2'!$I46+ 'Step 2_Revenue2'!$H46 - 1&gt;=CQ$3,('Step 2_Revenue2'!$D46*((1-'Step 2_Revenue2'!$F46)^(CQ$3-'Step 2_Revenue2'!$H46))*'Step 2_Revenue2'!$E46*((1+'Step 2_Revenue2'!$G46)^(CQ$3-1))), 0)))</f>
        <v/>
      </c>
      <c r="CR24" s="54" t="str">
        <f>IF(CR$3="","",IF(OR('Step 2_Revenue2'!$H46&gt;CR$3,'Step 2_Revenue2'!$H46=""),0,IF('Step 2_Revenue2'!$I46+ 'Step 2_Revenue2'!$H46 - 1&gt;=CR$3,('Step 2_Revenue2'!$D46*((1-'Step 2_Revenue2'!$F46)^(CR$3-'Step 2_Revenue2'!$H46))*'Step 2_Revenue2'!$E46*((1+'Step 2_Revenue2'!$G46)^(CR$3-1))), 0)))</f>
        <v/>
      </c>
      <c r="CS24" s="54" t="str">
        <f>IF(CS$3="","",IF(OR('Step 2_Revenue2'!$H46&gt;CS$3,'Step 2_Revenue2'!$H46=""),0,IF('Step 2_Revenue2'!$I46+ 'Step 2_Revenue2'!$H46 - 1&gt;=CS$3,('Step 2_Revenue2'!$D46*((1-'Step 2_Revenue2'!$F46)^(CS$3-'Step 2_Revenue2'!$H46))*'Step 2_Revenue2'!$E46*((1+'Step 2_Revenue2'!$G46)^(CS$3-1))), 0)))</f>
        <v/>
      </c>
      <c r="CT24" s="54" t="str">
        <f>IF(CT$3="","",IF(OR('Step 2_Revenue2'!$H46&gt;CT$3,'Step 2_Revenue2'!$H46=""),0,IF('Step 2_Revenue2'!$I46+ 'Step 2_Revenue2'!$H46 - 1&gt;=CT$3,('Step 2_Revenue2'!$D46*((1-'Step 2_Revenue2'!$F46)^(CT$3-'Step 2_Revenue2'!$H46))*'Step 2_Revenue2'!$E46*((1+'Step 2_Revenue2'!$G46)^(CT$3-1))), 0)))</f>
        <v/>
      </c>
      <c r="CU24" s="54" t="str">
        <f>IF(CU$3="","",IF(OR('Step 2_Revenue2'!$H46&gt;CU$3,'Step 2_Revenue2'!$H46=""),0,IF('Step 2_Revenue2'!$I46+ 'Step 2_Revenue2'!$H46 - 1&gt;=CU$3,('Step 2_Revenue2'!$D46*((1-'Step 2_Revenue2'!$F46)^(CU$3-'Step 2_Revenue2'!$H46))*'Step 2_Revenue2'!$E46*((1+'Step 2_Revenue2'!$G46)^(CU$3-1))), 0)))</f>
        <v/>
      </c>
      <c r="CV24" s="54" t="str">
        <f>IF(CV$3="","",IF(OR('Step 2_Revenue2'!$H46&gt;CV$3,'Step 2_Revenue2'!$H46=""),0,IF('Step 2_Revenue2'!$I46+ 'Step 2_Revenue2'!$H46 - 1&gt;=CV$3,('Step 2_Revenue2'!$D46*((1-'Step 2_Revenue2'!$F46)^(CV$3-'Step 2_Revenue2'!$H46))*'Step 2_Revenue2'!$E46*((1+'Step 2_Revenue2'!$G46)^(CV$3-1))), 0)))</f>
        <v/>
      </c>
      <c r="CW24" s="54" t="str">
        <f>IF(CW$3="","",IF(OR('Step 2_Revenue2'!$H46&gt;CW$3,'Step 2_Revenue2'!$H46=""),0,IF('Step 2_Revenue2'!$I46+ 'Step 2_Revenue2'!$H46 - 1&gt;=CW$3,('Step 2_Revenue2'!$D46*((1-'Step 2_Revenue2'!$F46)^(CW$3-'Step 2_Revenue2'!$H46))*'Step 2_Revenue2'!$E46*((1+'Step 2_Revenue2'!$G46)^(CW$3-1))), 0)))</f>
        <v/>
      </c>
      <c r="CX24" s="54" t="str">
        <f>IF(CX$3="","",IF(OR('Step 2_Revenue2'!$H46&gt;CX$3,'Step 2_Revenue2'!$H46=""),0,IF('Step 2_Revenue2'!$I46+ 'Step 2_Revenue2'!$H46 - 1&gt;=CX$3,('Step 2_Revenue2'!$D46*((1-'Step 2_Revenue2'!$F46)^(CX$3-'Step 2_Revenue2'!$H46))*'Step 2_Revenue2'!$E46*((1+'Step 2_Revenue2'!$G46)^(CX$3-1))), 0)))</f>
        <v/>
      </c>
      <c r="CY24" s="54" t="str">
        <f>IF(CY$3="","",IF(OR('Step 2_Revenue2'!$H46&gt;CY$3,'Step 2_Revenue2'!$H46=""),0,IF('Step 2_Revenue2'!$I46+ 'Step 2_Revenue2'!$H46 - 1&gt;=CY$3,('Step 2_Revenue2'!$D46*((1-'Step 2_Revenue2'!$F46)^(CY$3-'Step 2_Revenue2'!$H46))*'Step 2_Revenue2'!$E46*((1+'Step 2_Revenue2'!$G46)^(CY$3-1))), 0)))</f>
        <v/>
      </c>
      <c r="CZ24" s="54" t="str">
        <f>IF(CZ$3="","",IF(OR('Step 2_Revenue2'!$H46&gt;CZ$3,'Step 2_Revenue2'!$H46=""),0,IF('Step 2_Revenue2'!$I46+ 'Step 2_Revenue2'!$H46 - 1&gt;=CZ$3,('Step 2_Revenue2'!$D46*((1-'Step 2_Revenue2'!$F46)^(CZ$3-'Step 2_Revenue2'!$H46))*'Step 2_Revenue2'!$E46*((1+'Step 2_Revenue2'!$G46)^(CZ$3-1))), 0)))</f>
        <v/>
      </c>
      <c r="DA24" s="54" t="str">
        <f>IF(DA$3="","",IF(OR('Step 2_Revenue2'!$H46&gt;DA$3,'Step 2_Revenue2'!$H46=""),0,IF('Step 2_Revenue2'!$I46+ 'Step 2_Revenue2'!$H46 - 1&gt;=DA$3,('Step 2_Revenue2'!$D46*((1-'Step 2_Revenue2'!$F46)^(DA$3-'Step 2_Revenue2'!$H46))*'Step 2_Revenue2'!$E46*((1+'Step 2_Revenue2'!$G46)^(DA$3-1))), 0)))</f>
        <v/>
      </c>
      <c r="DB24" s="54" t="str">
        <f>IF(DB$3="","",IF(OR('Step 2_Revenue2'!$H46&gt;DB$3,'Step 2_Revenue2'!$H46=""),0,IF('Step 2_Revenue2'!$I46+ 'Step 2_Revenue2'!$H46 - 1&gt;=DB$3,('Step 2_Revenue2'!$D46*((1-'Step 2_Revenue2'!$F46)^(DB$3-'Step 2_Revenue2'!$H46))*'Step 2_Revenue2'!$E46*((1+'Step 2_Revenue2'!$G46)^(DB$3-1))), 0)))</f>
        <v/>
      </c>
      <c r="DC24" s="7"/>
    </row>
    <row r="25" spans="1:107" s="6" customFormat="1" x14ac:dyDescent="0.25">
      <c r="A25" s="7">
        <f t="shared" si="0"/>
        <v>0</v>
      </c>
      <c r="B25" s="14" t="str">
        <f>IF('Step 2_Revenue2'!C47&gt;0,'Step 2_Revenue2'!B47,"")</f>
        <v/>
      </c>
      <c r="C25" s="14"/>
      <c r="D25" s="14" t="str">
        <f>IF('Step 2_Revenue2'!D47&gt;0,IF('Step 2_Revenue2'!H47+'Step 2_Revenue2'!I47&gt;'Step 1_Expenditure2'!$C$20,'Step 1_Expenditure2'!$C$20,'Step 2_Revenue2'!H47+'Step 2_Revenue2'!I47),"")</f>
        <v/>
      </c>
      <c r="E25" s="14" t="str">
        <f>IF('Step 2_Revenue2'!D47&gt;0,'Step 2_Revenue2'!C47,"")</f>
        <v/>
      </c>
      <c r="F25" s="54">
        <f>IF(F$3="","",IF(OR('Step 2_Revenue2'!$H47&gt;F$3,'Step 2_Revenue2'!$H47=""),0,IF('Step 2_Revenue2'!$I47+ 'Step 2_Revenue2'!$H47 - 1&gt;=F$3, ('Step 2_Revenue2'!$D47*((1-'Step 2_Revenue2'!$F47)^(F$3-'Step 2_Revenue2'!$H47))*'Step 2_Revenue2'!$E47*((1+'Step 2_Revenue2'!$G47)^(F$3))), 0)))</f>
        <v>0</v>
      </c>
      <c r="G25" s="54">
        <f>IF(G$3="","",IF(OR('Step 2_Revenue2'!$H47&gt;G$3,'Step 2_Revenue2'!$H47=""),0,IF('Step 2_Revenue2'!$I47+ 'Step 2_Revenue2'!$H47 - 1&gt;=G$3,('Step 2_Revenue2'!$D47*((1-'Step 2_Revenue2'!$F47)^(G$3-'Step 2_Revenue2'!$H47))*'Step 2_Revenue2'!$E47*((1+'Step 2_Revenue2'!$G47)^(G$3-1))), 0)))</f>
        <v>0</v>
      </c>
      <c r="H25" s="54">
        <f>IF(H$3="","",IF(OR('Step 2_Revenue2'!$H47&gt;H$3,'Step 2_Revenue2'!$H47=""),0,IF('Step 2_Revenue2'!$I47+ 'Step 2_Revenue2'!$H47 - 1&gt;=H$3,('Step 2_Revenue2'!$D47*((1-'Step 2_Revenue2'!$F47)^(H$3-'Step 2_Revenue2'!$H47))*'Step 2_Revenue2'!$E47*((1+'Step 2_Revenue2'!$G47)^(H$3-1))), 0)))</f>
        <v>0</v>
      </c>
      <c r="I25" s="54">
        <f>IF(I$3="","",IF(OR('Step 2_Revenue2'!$H47&gt;I$3,'Step 2_Revenue2'!$H47=""),0,IF('Step 2_Revenue2'!$I47+ 'Step 2_Revenue2'!$H47 - 1&gt;=I$3,('Step 2_Revenue2'!$D47*((1-'Step 2_Revenue2'!$F47)^(I$3-'Step 2_Revenue2'!$H47))*'Step 2_Revenue2'!$E47*((1+'Step 2_Revenue2'!$G47)^(I$3-1))), 0)))</f>
        <v>0</v>
      </c>
      <c r="J25" s="54">
        <f>IF(J$3="","",IF(OR('Step 2_Revenue2'!$H47&gt;J$3,'Step 2_Revenue2'!$H47=""),0,IF('Step 2_Revenue2'!$I47+ 'Step 2_Revenue2'!$H47 - 1&gt;=J$3,('Step 2_Revenue2'!$D47*((1-'Step 2_Revenue2'!$F47)^(J$3-'Step 2_Revenue2'!$H47))*'Step 2_Revenue2'!$E47*((1+'Step 2_Revenue2'!$G47)^(J$3-1))), 0)))</f>
        <v>0</v>
      </c>
      <c r="K25" s="54">
        <f>IF(K$3="","",IF(OR('Step 2_Revenue2'!$H47&gt;K$3,'Step 2_Revenue2'!$H47=""),0,IF('Step 2_Revenue2'!$I47+ 'Step 2_Revenue2'!$H47 - 1&gt;=K$3,('Step 2_Revenue2'!$D47*((1-'Step 2_Revenue2'!$F47)^(K$3-'Step 2_Revenue2'!$H47))*'Step 2_Revenue2'!$E47*((1+'Step 2_Revenue2'!$G47)^(K$3-1))), 0)))</f>
        <v>0</v>
      </c>
      <c r="L25" s="54">
        <f>IF(L$3="","",IF(OR('Step 2_Revenue2'!$H47&gt;L$3,'Step 2_Revenue2'!$H47=""),0,IF('Step 2_Revenue2'!$I47+ 'Step 2_Revenue2'!$H47 - 1&gt;=L$3,('Step 2_Revenue2'!$D47*((1-'Step 2_Revenue2'!$F47)^(L$3-'Step 2_Revenue2'!$H47))*'Step 2_Revenue2'!$E47*((1+'Step 2_Revenue2'!$G47)^(L$3-1))), 0)))</f>
        <v>0</v>
      </c>
      <c r="M25" s="54">
        <f>IF(M$3="","",IF(OR('Step 2_Revenue2'!$H47&gt;M$3,'Step 2_Revenue2'!$H47=""),0,IF('Step 2_Revenue2'!$I47+ 'Step 2_Revenue2'!$H47 - 1&gt;=M$3,('Step 2_Revenue2'!$D47*((1-'Step 2_Revenue2'!$F47)^(M$3-'Step 2_Revenue2'!$H47))*'Step 2_Revenue2'!$E47*((1+'Step 2_Revenue2'!$G47)^(M$3-1))), 0)))</f>
        <v>0</v>
      </c>
      <c r="N25" s="54">
        <f>IF(N$3="","",IF(OR('Step 2_Revenue2'!$H47&gt;N$3,'Step 2_Revenue2'!$H47=""),0,IF('Step 2_Revenue2'!$I47+ 'Step 2_Revenue2'!$H47 - 1&gt;=N$3,('Step 2_Revenue2'!$D47*((1-'Step 2_Revenue2'!$F47)^(N$3-'Step 2_Revenue2'!$H47))*'Step 2_Revenue2'!$E47*((1+'Step 2_Revenue2'!$G47)^(N$3-1))), 0)))</f>
        <v>0</v>
      </c>
      <c r="O25" s="54">
        <f>IF(O$3="","",IF(OR('Step 2_Revenue2'!$H47&gt;O$3,'Step 2_Revenue2'!$H47=""),0,IF('Step 2_Revenue2'!$I47+ 'Step 2_Revenue2'!$H47 - 1&gt;=O$3,('Step 2_Revenue2'!$D47*((1-'Step 2_Revenue2'!$F47)^(O$3-'Step 2_Revenue2'!$H47))*'Step 2_Revenue2'!$E47*((1+'Step 2_Revenue2'!$G47)^(O$3-1))), 0)))</f>
        <v>0</v>
      </c>
      <c r="P25" s="54">
        <f>IF(P$3="","",IF(OR('Step 2_Revenue2'!$H47&gt;P$3,'Step 2_Revenue2'!$H47=""),0,IF('Step 2_Revenue2'!$I47+ 'Step 2_Revenue2'!$H47 - 1&gt;=P$3,('Step 2_Revenue2'!$D47*((1-'Step 2_Revenue2'!$F47)^(P$3-'Step 2_Revenue2'!$H47))*'Step 2_Revenue2'!$E47*((1+'Step 2_Revenue2'!$G47)^(P$3-1))), 0)))</f>
        <v>0</v>
      </c>
      <c r="Q25" s="54">
        <f>IF(Q$3="","",IF(OR('Step 2_Revenue2'!$H47&gt;Q$3,'Step 2_Revenue2'!$H47=""),0,IF('Step 2_Revenue2'!$I47+ 'Step 2_Revenue2'!$H47 - 1&gt;=Q$3,('Step 2_Revenue2'!$D47*((1-'Step 2_Revenue2'!$F47)^(Q$3-'Step 2_Revenue2'!$H47))*'Step 2_Revenue2'!$E47*((1+'Step 2_Revenue2'!$G47)^(Q$3-1))), 0)))</f>
        <v>0</v>
      </c>
      <c r="R25" s="54">
        <f>IF(R$3="","",IF(OR('Step 2_Revenue2'!$H47&gt;R$3,'Step 2_Revenue2'!$H47=""),0,IF('Step 2_Revenue2'!$I47+ 'Step 2_Revenue2'!$H47 - 1&gt;=R$3,('Step 2_Revenue2'!$D47*((1-'Step 2_Revenue2'!$F47)^(R$3-'Step 2_Revenue2'!$H47))*'Step 2_Revenue2'!$E47*((1+'Step 2_Revenue2'!$G47)^(R$3-1))), 0)))</f>
        <v>0</v>
      </c>
      <c r="S25" s="54">
        <f>IF(S$3="","",IF(OR('Step 2_Revenue2'!$H47&gt;S$3,'Step 2_Revenue2'!$H47=""),0,IF('Step 2_Revenue2'!$I47+ 'Step 2_Revenue2'!$H47 - 1&gt;=S$3,('Step 2_Revenue2'!$D47*((1-'Step 2_Revenue2'!$F47)^(S$3-'Step 2_Revenue2'!$H47))*'Step 2_Revenue2'!$E47*((1+'Step 2_Revenue2'!$G47)^(S$3-1))), 0)))</f>
        <v>0</v>
      </c>
      <c r="T25" s="54">
        <f>IF(T$3="","",IF(OR('Step 2_Revenue2'!$H47&gt;T$3,'Step 2_Revenue2'!$H47=""),0,IF('Step 2_Revenue2'!$I47+ 'Step 2_Revenue2'!$H47 - 1&gt;=T$3,('Step 2_Revenue2'!$D47*((1-'Step 2_Revenue2'!$F47)^(T$3-'Step 2_Revenue2'!$H47))*'Step 2_Revenue2'!$E47*((1+'Step 2_Revenue2'!$G47)^(T$3-1))), 0)))</f>
        <v>0</v>
      </c>
      <c r="U25" s="54">
        <f>IF(U$3="","",IF(OR('Step 2_Revenue2'!$H47&gt;U$3,'Step 2_Revenue2'!$H47=""),0,IF('Step 2_Revenue2'!$I47+ 'Step 2_Revenue2'!$H47 - 1&gt;=U$3,('Step 2_Revenue2'!$D47*((1-'Step 2_Revenue2'!$F47)^(U$3-'Step 2_Revenue2'!$H47))*'Step 2_Revenue2'!$E47*((1+'Step 2_Revenue2'!$G47)^(U$3-1))), 0)))</f>
        <v>0</v>
      </c>
      <c r="V25" s="54">
        <f>IF(V$3="","",IF(OR('Step 2_Revenue2'!$H47&gt;V$3,'Step 2_Revenue2'!$H47=""),0,IF('Step 2_Revenue2'!$I47+ 'Step 2_Revenue2'!$H47 - 1&gt;=V$3,('Step 2_Revenue2'!$D47*((1-'Step 2_Revenue2'!$F47)^(V$3-'Step 2_Revenue2'!$H47))*'Step 2_Revenue2'!$E47*((1+'Step 2_Revenue2'!$G47)^(V$3-1))), 0)))</f>
        <v>0</v>
      </c>
      <c r="W25" s="54">
        <f>IF(W$3="","",IF(OR('Step 2_Revenue2'!$H47&gt;W$3,'Step 2_Revenue2'!$H47=""),0,IF('Step 2_Revenue2'!$I47+ 'Step 2_Revenue2'!$H47 - 1&gt;=W$3,('Step 2_Revenue2'!$D47*((1-'Step 2_Revenue2'!$F47)^(W$3-'Step 2_Revenue2'!$H47))*'Step 2_Revenue2'!$E47*((1+'Step 2_Revenue2'!$G47)^(W$3-1))), 0)))</f>
        <v>0</v>
      </c>
      <c r="X25" s="54">
        <f>IF(X$3="","",IF(OR('Step 2_Revenue2'!$H47&gt;X$3,'Step 2_Revenue2'!$H47=""),0,IF('Step 2_Revenue2'!$I47+ 'Step 2_Revenue2'!$H47 - 1&gt;=X$3,('Step 2_Revenue2'!$D47*((1-'Step 2_Revenue2'!$F47)^(X$3-'Step 2_Revenue2'!$H47))*'Step 2_Revenue2'!$E47*((1+'Step 2_Revenue2'!$G47)^(X$3-1))), 0)))</f>
        <v>0</v>
      </c>
      <c r="Y25" s="54">
        <f>IF(Y$3="","",IF(OR('Step 2_Revenue2'!$H47&gt;Y$3,'Step 2_Revenue2'!$H47=""),0,IF('Step 2_Revenue2'!$I47+ 'Step 2_Revenue2'!$H47 - 1&gt;=Y$3,('Step 2_Revenue2'!$D47*((1-'Step 2_Revenue2'!$F47)^(Y$3-'Step 2_Revenue2'!$H47))*'Step 2_Revenue2'!$E47*((1+'Step 2_Revenue2'!$G47)^(Y$3-1))), 0)))</f>
        <v>0</v>
      </c>
      <c r="Z25" s="54">
        <f>IF(Z$3="","",IF(OR('Step 2_Revenue2'!$H47&gt;Z$3,'Step 2_Revenue2'!$H47=""),0,IF('Step 2_Revenue2'!$I47+ 'Step 2_Revenue2'!$H47 - 1&gt;=Z$3,('Step 2_Revenue2'!$D47*((1-'Step 2_Revenue2'!$F47)^(Z$3-'Step 2_Revenue2'!$H47))*'Step 2_Revenue2'!$E47*((1+'Step 2_Revenue2'!$G47)^(Z$3-1))), 0)))</f>
        <v>0</v>
      </c>
      <c r="AA25" s="54" t="str">
        <f>IF(AA$3="","",IF(OR('Step 2_Revenue2'!$H47&gt;AA$3,'Step 2_Revenue2'!$H47=""),0,IF('Step 2_Revenue2'!$I47+ 'Step 2_Revenue2'!$H47 - 1&gt;=AA$3,('Step 2_Revenue2'!$D47*((1-'Step 2_Revenue2'!$F47)^(AA$3-'Step 2_Revenue2'!$H47))*'Step 2_Revenue2'!$E47*((1+'Step 2_Revenue2'!$G47)^(AA$3-1))), 0)))</f>
        <v/>
      </c>
      <c r="AB25" s="54" t="str">
        <f>IF(AB$3="","",IF(OR('Step 2_Revenue2'!$H47&gt;AB$3,'Step 2_Revenue2'!$H47=""),0,IF('Step 2_Revenue2'!$I47+ 'Step 2_Revenue2'!$H47 - 1&gt;=AB$3,('Step 2_Revenue2'!$D47*((1-'Step 2_Revenue2'!$F47)^(AB$3-'Step 2_Revenue2'!$H47))*'Step 2_Revenue2'!$E47*((1+'Step 2_Revenue2'!$G47)^(AB$3-1))), 0)))</f>
        <v/>
      </c>
      <c r="AC25" s="54" t="str">
        <f>IF(AC$3="","",IF(OR('Step 2_Revenue2'!$H47&gt;AC$3,'Step 2_Revenue2'!$H47=""),0,IF('Step 2_Revenue2'!$I47+ 'Step 2_Revenue2'!$H47 - 1&gt;=AC$3,('Step 2_Revenue2'!$D47*((1-'Step 2_Revenue2'!$F47)^(AC$3-'Step 2_Revenue2'!$H47))*'Step 2_Revenue2'!$E47*((1+'Step 2_Revenue2'!$G47)^(AC$3-1))), 0)))</f>
        <v/>
      </c>
      <c r="AD25" s="54" t="str">
        <f>IF(AD$3="","",IF(OR('Step 2_Revenue2'!$H47&gt;AD$3,'Step 2_Revenue2'!$H47=""),0,IF('Step 2_Revenue2'!$I47+ 'Step 2_Revenue2'!$H47 - 1&gt;=AD$3,('Step 2_Revenue2'!$D47*((1-'Step 2_Revenue2'!$F47)^(AD$3-'Step 2_Revenue2'!$H47))*'Step 2_Revenue2'!$E47*((1+'Step 2_Revenue2'!$G47)^(AD$3-1))), 0)))</f>
        <v/>
      </c>
      <c r="AE25" s="54" t="str">
        <f>IF(AE$3="","",IF(OR('Step 2_Revenue2'!$H47&gt;AE$3,'Step 2_Revenue2'!$H47=""),0,IF('Step 2_Revenue2'!$I47+ 'Step 2_Revenue2'!$H47 - 1&gt;=AE$3,('Step 2_Revenue2'!$D47*((1-'Step 2_Revenue2'!$F47)^(AE$3-'Step 2_Revenue2'!$H47))*'Step 2_Revenue2'!$E47*((1+'Step 2_Revenue2'!$G47)^(AE$3-1))), 0)))</f>
        <v/>
      </c>
      <c r="AF25" s="54" t="str">
        <f>IF(AF$3="","",IF(OR('Step 2_Revenue2'!$H47&gt;AF$3,'Step 2_Revenue2'!$H47=""),0,IF('Step 2_Revenue2'!$I47+ 'Step 2_Revenue2'!$H47 - 1&gt;=AF$3,('Step 2_Revenue2'!$D47*((1-'Step 2_Revenue2'!$F47)^(AF$3-'Step 2_Revenue2'!$H47))*'Step 2_Revenue2'!$E47*((1+'Step 2_Revenue2'!$G47)^(AF$3-1))), 0)))</f>
        <v/>
      </c>
      <c r="AG25" s="54" t="str">
        <f>IF(AG$3="","",IF(OR('Step 2_Revenue2'!$H47&gt;AG$3,'Step 2_Revenue2'!$H47=""),0,IF('Step 2_Revenue2'!$I47+ 'Step 2_Revenue2'!$H47 - 1&gt;=AG$3,('Step 2_Revenue2'!$D47*((1-'Step 2_Revenue2'!$F47)^(AG$3-'Step 2_Revenue2'!$H47))*'Step 2_Revenue2'!$E47*((1+'Step 2_Revenue2'!$G47)^(AG$3-1))), 0)))</f>
        <v/>
      </c>
      <c r="AH25" s="54" t="str">
        <f>IF(AH$3="","",IF(OR('Step 2_Revenue2'!$H47&gt;AH$3,'Step 2_Revenue2'!$H47=""),0,IF('Step 2_Revenue2'!$I47+ 'Step 2_Revenue2'!$H47 - 1&gt;=AH$3,('Step 2_Revenue2'!$D47*((1-'Step 2_Revenue2'!$F47)^(AH$3-'Step 2_Revenue2'!$H47))*'Step 2_Revenue2'!$E47*((1+'Step 2_Revenue2'!$G47)^(AH$3-1))), 0)))</f>
        <v/>
      </c>
      <c r="AI25" s="54" t="str">
        <f>IF(AI$3="","",IF(OR('Step 2_Revenue2'!$H47&gt;AI$3,'Step 2_Revenue2'!$H47=""),0,IF('Step 2_Revenue2'!$I47+ 'Step 2_Revenue2'!$H47 - 1&gt;=AI$3,('Step 2_Revenue2'!$D47*((1-'Step 2_Revenue2'!$F47)^(AI$3-'Step 2_Revenue2'!$H47))*'Step 2_Revenue2'!$E47*((1+'Step 2_Revenue2'!$G47)^(AI$3-1))), 0)))</f>
        <v/>
      </c>
      <c r="AJ25" s="54" t="str">
        <f>IF(AJ$3="","",IF(OR('Step 2_Revenue2'!$H47&gt;AJ$3,'Step 2_Revenue2'!$H47=""),0,IF('Step 2_Revenue2'!$I47+ 'Step 2_Revenue2'!$H47 - 1&gt;=AJ$3,('Step 2_Revenue2'!$D47*((1-'Step 2_Revenue2'!$F47)^(AJ$3-'Step 2_Revenue2'!$H47))*'Step 2_Revenue2'!$E47*((1+'Step 2_Revenue2'!$G47)^(AJ$3-1))), 0)))</f>
        <v/>
      </c>
      <c r="AK25" s="54" t="str">
        <f>IF(AK$3="","",IF(OR('Step 2_Revenue2'!$H47&gt;AK$3,'Step 2_Revenue2'!$H47=""),0,IF('Step 2_Revenue2'!$I47+ 'Step 2_Revenue2'!$H47 - 1&gt;=AK$3,('Step 2_Revenue2'!$D47*((1-'Step 2_Revenue2'!$F47)^(AK$3-'Step 2_Revenue2'!$H47))*'Step 2_Revenue2'!$E47*((1+'Step 2_Revenue2'!$G47)^(AK$3-1))), 0)))</f>
        <v/>
      </c>
      <c r="AL25" s="54" t="str">
        <f>IF(AL$3="","",IF(OR('Step 2_Revenue2'!$H47&gt;AL$3,'Step 2_Revenue2'!$H47=""),0,IF('Step 2_Revenue2'!$I47+ 'Step 2_Revenue2'!$H47 - 1&gt;=AL$3,('Step 2_Revenue2'!$D47*((1-'Step 2_Revenue2'!$F47)^(AL$3-'Step 2_Revenue2'!$H47))*'Step 2_Revenue2'!$E47*((1+'Step 2_Revenue2'!$G47)^(AL$3-1))), 0)))</f>
        <v/>
      </c>
      <c r="AM25" s="54" t="str">
        <f>IF(AM$3="","",IF(OR('Step 2_Revenue2'!$H47&gt;AM$3,'Step 2_Revenue2'!$H47=""),0,IF('Step 2_Revenue2'!$I47+ 'Step 2_Revenue2'!$H47 - 1&gt;=AM$3,('Step 2_Revenue2'!$D47*((1-'Step 2_Revenue2'!$F47)^(AM$3-'Step 2_Revenue2'!$H47))*'Step 2_Revenue2'!$E47*((1+'Step 2_Revenue2'!$G47)^(AM$3-1))), 0)))</f>
        <v/>
      </c>
      <c r="AN25" s="54" t="str">
        <f>IF(AN$3="","",IF(OR('Step 2_Revenue2'!$H47&gt;AN$3,'Step 2_Revenue2'!$H47=""),0,IF('Step 2_Revenue2'!$I47+ 'Step 2_Revenue2'!$H47 - 1&gt;=AN$3,('Step 2_Revenue2'!$D47*((1-'Step 2_Revenue2'!$F47)^(AN$3-'Step 2_Revenue2'!$H47))*'Step 2_Revenue2'!$E47*((1+'Step 2_Revenue2'!$G47)^(AN$3-1))), 0)))</f>
        <v/>
      </c>
      <c r="AO25" s="54" t="str">
        <f>IF(AO$3="","",IF(OR('Step 2_Revenue2'!$H47&gt;AO$3,'Step 2_Revenue2'!$H47=""),0,IF('Step 2_Revenue2'!$I47+ 'Step 2_Revenue2'!$H47 - 1&gt;=AO$3,('Step 2_Revenue2'!$D47*((1-'Step 2_Revenue2'!$F47)^(AO$3-'Step 2_Revenue2'!$H47))*'Step 2_Revenue2'!$E47*((1+'Step 2_Revenue2'!$G47)^(AO$3-1))), 0)))</f>
        <v/>
      </c>
      <c r="AP25" s="54" t="str">
        <f>IF(AP$3="","",IF(OR('Step 2_Revenue2'!$H47&gt;AP$3,'Step 2_Revenue2'!$H47=""),0,IF('Step 2_Revenue2'!$I47+ 'Step 2_Revenue2'!$H47 - 1&gt;=AP$3,('Step 2_Revenue2'!$D47*((1-'Step 2_Revenue2'!$F47)^(AP$3-'Step 2_Revenue2'!$H47))*'Step 2_Revenue2'!$E47*((1+'Step 2_Revenue2'!$G47)^(AP$3-1))), 0)))</f>
        <v/>
      </c>
      <c r="AQ25" s="54" t="str">
        <f>IF(AQ$3="","",IF(OR('Step 2_Revenue2'!$H47&gt;AQ$3,'Step 2_Revenue2'!$H47=""),0,IF('Step 2_Revenue2'!$I47+ 'Step 2_Revenue2'!$H47 - 1&gt;=AQ$3,('Step 2_Revenue2'!$D47*((1-'Step 2_Revenue2'!$F47)^(AQ$3-'Step 2_Revenue2'!$H47))*'Step 2_Revenue2'!$E47*((1+'Step 2_Revenue2'!$G47)^(AQ$3-1))), 0)))</f>
        <v/>
      </c>
      <c r="AR25" s="54" t="str">
        <f>IF(AR$3="","",IF(OR('Step 2_Revenue2'!$H47&gt;AR$3,'Step 2_Revenue2'!$H47=""),0,IF('Step 2_Revenue2'!$I47+ 'Step 2_Revenue2'!$H47 - 1&gt;=AR$3,('Step 2_Revenue2'!$D47*((1-'Step 2_Revenue2'!$F47)^(AR$3-'Step 2_Revenue2'!$H47))*'Step 2_Revenue2'!$E47*((1+'Step 2_Revenue2'!$G47)^(AR$3-1))), 0)))</f>
        <v/>
      </c>
      <c r="AS25" s="54" t="str">
        <f>IF(AS$3="","",IF(OR('Step 2_Revenue2'!$H47&gt;AS$3,'Step 2_Revenue2'!$H47=""),0,IF('Step 2_Revenue2'!$I47+ 'Step 2_Revenue2'!$H47 - 1&gt;=AS$3,('Step 2_Revenue2'!$D47*((1-'Step 2_Revenue2'!$F47)^(AS$3-'Step 2_Revenue2'!$H47))*'Step 2_Revenue2'!$E47*((1+'Step 2_Revenue2'!$G47)^(AS$3-1))), 0)))</f>
        <v/>
      </c>
      <c r="AT25" s="54" t="str">
        <f>IF(AT$3="","",IF(OR('Step 2_Revenue2'!$H47&gt;AT$3,'Step 2_Revenue2'!$H47=""),0,IF('Step 2_Revenue2'!$I47+ 'Step 2_Revenue2'!$H47 - 1&gt;=AT$3,('Step 2_Revenue2'!$D47*((1-'Step 2_Revenue2'!$F47)^(AT$3-'Step 2_Revenue2'!$H47))*'Step 2_Revenue2'!$E47*((1+'Step 2_Revenue2'!$G47)^(AT$3-1))), 0)))</f>
        <v/>
      </c>
      <c r="AU25" s="54" t="str">
        <f>IF(AU$3="","",IF(OR('Step 2_Revenue2'!$H47&gt;AU$3,'Step 2_Revenue2'!$H47=""),0,IF('Step 2_Revenue2'!$I47+ 'Step 2_Revenue2'!$H47 - 1&gt;=AU$3,('Step 2_Revenue2'!$D47*((1-'Step 2_Revenue2'!$F47)^(AU$3-'Step 2_Revenue2'!$H47))*'Step 2_Revenue2'!$E47*((1+'Step 2_Revenue2'!$G47)^(AU$3-1))), 0)))</f>
        <v/>
      </c>
      <c r="AV25" s="54" t="str">
        <f>IF(AV$3="","",IF(OR('Step 2_Revenue2'!$H47&gt;AV$3,'Step 2_Revenue2'!$H47=""),0,IF('Step 2_Revenue2'!$I47+ 'Step 2_Revenue2'!$H47 - 1&gt;=AV$3,('Step 2_Revenue2'!$D47*((1-'Step 2_Revenue2'!$F47)^(AV$3-'Step 2_Revenue2'!$H47))*'Step 2_Revenue2'!$E47*((1+'Step 2_Revenue2'!$G47)^(AV$3-1))), 0)))</f>
        <v/>
      </c>
      <c r="AW25" s="54" t="str">
        <f>IF(AW$3="","",IF(OR('Step 2_Revenue2'!$H47&gt;AW$3,'Step 2_Revenue2'!$H47=""),0,IF('Step 2_Revenue2'!$I47+ 'Step 2_Revenue2'!$H47 - 1&gt;=AW$3,('Step 2_Revenue2'!$D47*((1-'Step 2_Revenue2'!$F47)^(AW$3-'Step 2_Revenue2'!$H47))*'Step 2_Revenue2'!$E47*((1+'Step 2_Revenue2'!$G47)^(AW$3-1))), 0)))</f>
        <v/>
      </c>
      <c r="AX25" s="54" t="str">
        <f>IF(AX$3="","",IF(OR('Step 2_Revenue2'!$H47&gt;AX$3,'Step 2_Revenue2'!$H47=""),0,IF('Step 2_Revenue2'!$I47+ 'Step 2_Revenue2'!$H47 - 1&gt;=AX$3,('Step 2_Revenue2'!$D47*((1-'Step 2_Revenue2'!$F47)^(AX$3-'Step 2_Revenue2'!$H47))*'Step 2_Revenue2'!$E47*((1+'Step 2_Revenue2'!$G47)^(AX$3-1))), 0)))</f>
        <v/>
      </c>
      <c r="AY25" s="54" t="str">
        <f>IF(AY$3="","",IF(OR('Step 2_Revenue2'!$H47&gt;AY$3,'Step 2_Revenue2'!$H47=""),0,IF('Step 2_Revenue2'!$I47+ 'Step 2_Revenue2'!$H47 - 1&gt;=AY$3,('Step 2_Revenue2'!$D47*((1-'Step 2_Revenue2'!$F47)^(AY$3-'Step 2_Revenue2'!$H47))*'Step 2_Revenue2'!$E47*((1+'Step 2_Revenue2'!$G47)^(AY$3-1))), 0)))</f>
        <v/>
      </c>
      <c r="AZ25" s="54" t="str">
        <f>IF(AZ$3="","",IF(OR('Step 2_Revenue2'!$H47&gt;AZ$3,'Step 2_Revenue2'!$H47=""),0,IF('Step 2_Revenue2'!$I47+ 'Step 2_Revenue2'!$H47 - 1&gt;=AZ$3,('Step 2_Revenue2'!$D47*((1-'Step 2_Revenue2'!$F47)^(AZ$3-'Step 2_Revenue2'!$H47))*'Step 2_Revenue2'!$E47*((1+'Step 2_Revenue2'!$G47)^(AZ$3-1))), 0)))</f>
        <v/>
      </c>
      <c r="BA25" s="54" t="str">
        <f>IF(BA$3="","",IF(OR('Step 2_Revenue2'!$H47&gt;BA$3,'Step 2_Revenue2'!$H47=""),0,IF('Step 2_Revenue2'!$I47+ 'Step 2_Revenue2'!$H47 - 1&gt;=BA$3,('Step 2_Revenue2'!$D47*((1-'Step 2_Revenue2'!$F47)^(BA$3-'Step 2_Revenue2'!$H47))*'Step 2_Revenue2'!$E47*((1+'Step 2_Revenue2'!$G47)^(BA$3-1))), 0)))</f>
        <v/>
      </c>
      <c r="BB25" s="54" t="str">
        <f>IF(BB$3="","",IF(OR('Step 2_Revenue2'!$H47&gt;BB$3,'Step 2_Revenue2'!$H47=""),0,IF('Step 2_Revenue2'!$I47+ 'Step 2_Revenue2'!$H47 - 1&gt;=BB$3,('Step 2_Revenue2'!$D47*((1-'Step 2_Revenue2'!$F47)^(BB$3-'Step 2_Revenue2'!$H47))*'Step 2_Revenue2'!$E47*((1+'Step 2_Revenue2'!$G47)^(BB$3-1))), 0)))</f>
        <v/>
      </c>
      <c r="BC25" s="54" t="str">
        <f>IF(BC$3="","",IF(OR('Step 2_Revenue2'!$H47&gt;BC$3,'Step 2_Revenue2'!$H47=""),0,IF('Step 2_Revenue2'!$I47+ 'Step 2_Revenue2'!$H47 - 1&gt;=BC$3,('Step 2_Revenue2'!$D47*((1-'Step 2_Revenue2'!$F47)^(BC$3-'Step 2_Revenue2'!$H47))*'Step 2_Revenue2'!$E47*((1+'Step 2_Revenue2'!$G47)^(BC$3-1))), 0)))</f>
        <v/>
      </c>
      <c r="BD25" s="54" t="str">
        <f>IF(BD$3="","",IF(OR('Step 2_Revenue2'!$H47&gt;BD$3,'Step 2_Revenue2'!$H47=""),0,IF('Step 2_Revenue2'!$I47+ 'Step 2_Revenue2'!$H47 - 1&gt;=BD$3,('Step 2_Revenue2'!$D47*((1-'Step 2_Revenue2'!$F47)^(BD$3-'Step 2_Revenue2'!$H47))*'Step 2_Revenue2'!$E47*((1+'Step 2_Revenue2'!$G47)^(BD$3-1))), 0)))</f>
        <v/>
      </c>
      <c r="BE25" s="54" t="str">
        <f>IF(BE$3="","",IF(OR('Step 2_Revenue2'!$H47&gt;BE$3,'Step 2_Revenue2'!$H47=""),0,IF('Step 2_Revenue2'!$I47+ 'Step 2_Revenue2'!$H47 - 1&gt;=BE$3,('Step 2_Revenue2'!$D47*((1-'Step 2_Revenue2'!$F47)^(BE$3-'Step 2_Revenue2'!$H47))*'Step 2_Revenue2'!$E47*((1+'Step 2_Revenue2'!$G47)^(BE$3-1))), 0)))</f>
        <v/>
      </c>
      <c r="BF25" s="54" t="str">
        <f>IF(BF$3="","",IF(OR('Step 2_Revenue2'!$H47&gt;BF$3,'Step 2_Revenue2'!$H47=""),0,IF('Step 2_Revenue2'!$I47+ 'Step 2_Revenue2'!$H47 - 1&gt;=BF$3,('Step 2_Revenue2'!$D47*((1-'Step 2_Revenue2'!$F47)^(BF$3-'Step 2_Revenue2'!$H47))*'Step 2_Revenue2'!$E47*((1+'Step 2_Revenue2'!$G47)^(BF$3-1))), 0)))</f>
        <v/>
      </c>
      <c r="BG25" s="54" t="str">
        <f>IF(BG$3="","",IF(OR('Step 2_Revenue2'!$H47&gt;BG$3,'Step 2_Revenue2'!$H47=""),0,IF('Step 2_Revenue2'!$I47+ 'Step 2_Revenue2'!$H47 - 1&gt;=BG$3,('Step 2_Revenue2'!$D47*((1-'Step 2_Revenue2'!$F47)^(BG$3-'Step 2_Revenue2'!$H47))*'Step 2_Revenue2'!$E47*((1+'Step 2_Revenue2'!$G47)^(BG$3-1))), 0)))</f>
        <v/>
      </c>
      <c r="BH25" s="54" t="str">
        <f>IF(BH$3="","",IF(OR('Step 2_Revenue2'!$H47&gt;BH$3,'Step 2_Revenue2'!$H47=""),0,IF('Step 2_Revenue2'!$I47+ 'Step 2_Revenue2'!$H47 - 1&gt;=BH$3,('Step 2_Revenue2'!$D47*((1-'Step 2_Revenue2'!$F47)^(BH$3-'Step 2_Revenue2'!$H47))*'Step 2_Revenue2'!$E47*((1+'Step 2_Revenue2'!$G47)^(BH$3-1))), 0)))</f>
        <v/>
      </c>
      <c r="BI25" s="54" t="str">
        <f>IF(BI$3="","",IF(OR('Step 2_Revenue2'!$H47&gt;BI$3,'Step 2_Revenue2'!$H47=""),0,IF('Step 2_Revenue2'!$I47+ 'Step 2_Revenue2'!$H47 - 1&gt;=BI$3,('Step 2_Revenue2'!$D47*((1-'Step 2_Revenue2'!$F47)^(BI$3-'Step 2_Revenue2'!$H47))*'Step 2_Revenue2'!$E47*((1+'Step 2_Revenue2'!$G47)^(BI$3-1))), 0)))</f>
        <v/>
      </c>
      <c r="BJ25" s="54" t="str">
        <f>IF(BJ$3="","",IF(OR('Step 2_Revenue2'!$H47&gt;BJ$3,'Step 2_Revenue2'!$H47=""),0,IF('Step 2_Revenue2'!$I47+ 'Step 2_Revenue2'!$H47 - 1&gt;=BJ$3,('Step 2_Revenue2'!$D47*((1-'Step 2_Revenue2'!$F47)^(BJ$3-'Step 2_Revenue2'!$H47))*'Step 2_Revenue2'!$E47*((1+'Step 2_Revenue2'!$G47)^(BJ$3-1))), 0)))</f>
        <v/>
      </c>
      <c r="BK25" s="54" t="str">
        <f>IF(BK$3="","",IF(OR('Step 2_Revenue2'!$H47&gt;BK$3,'Step 2_Revenue2'!$H47=""),0,IF('Step 2_Revenue2'!$I47+ 'Step 2_Revenue2'!$H47 - 1&gt;=BK$3,('Step 2_Revenue2'!$D47*((1-'Step 2_Revenue2'!$F47)^(BK$3-'Step 2_Revenue2'!$H47))*'Step 2_Revenue2'!$E47*((1+'Step 2_Revenue2'!$G47)^(BK$3-1))), 0)))</f>
        <v/>
      </c>
      <c r="BL25" s="54" t="str">
        <f>IF(BL$3="","",IF(OR('Step 2_Revenue2'!$H47&gt;BL$3,'Step 2_Revenue2'!$H47=""),0,IF('Step 2_Revenue2'!$I47+ 'Step 2_Revenue2'!$H47 - 1&gt;=BL$3,('Step 2_Revenue2'!$D47*((1-'Step 2_Revenue2'!$F47)^(BL$3-'Step 2_Revenue2'!$H47))*'Step 2_Revenue2'!$E47*((1+'Step 2_Revenue2'!$G47)^(BL$3-1))), 0)))</f>
        <v/>
      </c>
      <c r="BM25" s="54" t="str">
        <f>IF(BM$3="","",IF(OR('Step 2_Revenue2'!$H47&gt;BM$3,'Step 2_Revenue2'!$H47=""),0,IF('Step 2_Revenue2'!$I47+ 'Step 2_Revenue2'!$H47 - 1&gt;=BM$3,('Step 2_Revenue2'!$D47*((1-'Step 2_Revenue2'!$F47)^(BM$3-'Step 2_Revenue2'!$H47))*'Step 2_Revenue2'!$E47*((1+'Step 2_Revenue2'!$G47)^(BM$3-1))), 0)))</f>
        <v/>
      </c>
      <c r="BN25" s="54" t="str">
        <f>IF(BN$3="","",IF(OR('Step 2_Revenue2'!$H47&gt;BN$3,'Step 2_Revenue2'!$H47=""),0,IF('Step 2_Revenue2'!$I47+ 'Step 2_Revenue2'!$H47 - 1&gt;=BN$3,('Step 2_Revenue2'!$D47*((1-'Step 2_Revenue2'!$F47)^(BN$3-'Step 2_Revenue2'!$H47))*'Step 2_Revenue2'!$E47*((1+'Step 2_Revenue2'!$G47)^(BN$3-1))), 0)))</f>
        <v/>
      </c>
      <c r="BO25" s="54" t="str">
        <f>IF(BO$3="","",IF(OR('Step 2_Revenue2'!$H47&gt;BO$3,'Step 2_Revenue2'!$H47=""),0,IF('Step 2_Revenue2'!$I47+ 'Step 2_Revenue2'!$H47 - 1&gt;=BO$3,('Step 2_Revenue2'!$D47*((1-'Step 2_Revenue2'!$F47)^(BO$3-'Step 2_Revenue2'!$H47))*'Step 2_Revenue2'!$E47*((1+'Step 2_Revenue2'!$G47)^(BO$3-1))), 0)))</f>
        <v/>
      </c>
      <c r="BP25" s="54" t="str">
        <f>IF(BP$3="","",IF(OR('Step 2_Revenue2'!$H47&gt;BP$3,'Step 2_Revenue2'!$H47=""),0,IF('Step 2_Revenue2'!$I47+ 'Step 2_Revenue2'!$H47 - 1&gt;=BP$3,('Step 2_Revenue2'!$D47*((1-'Step 2_Revenue2'!$F47)^(BP$3-'Step 2_Revenue2'!$H47))*'Step 2_Revenue2'!$E47*((1+'Step 2_Revenue2'!$G47)^(BP$3-1))), 0)))</f>
        <v/>
      </c>
      <c r="BQ25" s="54" t="str">
        <f>IF(BQ$3="","",IF(OR('Step 2_Revenue2'!$H47&gt;BQ$3,'Step 2_Revenue2'!$H47=""),0,IF('Step 2_Revenue2'!$I47+ 'Step 2_Revenue2'!$H47 - 1&gt;=BQ$3,('Step 2_Revenue2'!$D47*((1-'Step 2_Revenue2'!$F47)^(BQ$3-'Step 2_Revenue2'!$H47))*'Step 2_Revenue2'!$E47*((1+'Step 2_Revenue2'!$G47)^(BQ$3-1))), 0)))</f>
        <v/>
      </c>
      <c r="BR25" s="54" t="str">
        <f>IF(BR$3="","",IF(OR('Step 2_Revenue2'!$H47&gt;BR$3,'Step 2_Revenue2'!$H47=""),0,IF('Step 2_Revenue2'!$I47+ 'Step 2_Revenue2'!$H47 - 1&gt;=BR$3,('Step 2_Revenue2'!$D47*((1-'Step 2_Revenue2'!$F47)^(BR$3-'Step 2_Revenue2'!$H47))*'Step 2_Revenue2'!$E47*((1+'Step 2_Revenue2'!$G47)^(BR$3-1))), 0)))</f>
        <v/>
      </c>
      <c r="BS25" s="54" t="str">
        <f>IF(BS$3="","",IF(OR('Step 2_Revenue2'!$H47&gt;BS$3,'Step 2_Revenue2'!$H47=""),0,IF('Step 2_Revenue2'!$I47+ 'Step 2_Revenue2'!$H47 - 1&gt;=BS$3,('Step 2_Revenue2'!$D47*((1-'Step 2_Revenue2'!$F47)^(BS$3-'Step 2_Revenue2'!$H47))*'Step 2_Revenue2'!$E47*((1+'Step 2_Revenue2'!$G47)^(BS$3-1))), 0)))</f>
        <v/>
      </c>
      <c r="BT25" s="54" t="str">
        <f>IF(BT$3="","",IF(OR('Step 2_Revenue2'!$H47&gt;BT$3,'Step 2_Revenue2'!$H47=""),0,IF('Step 2_Revenue2'!$I47+ 'Step 2_Revenue2'!$H47 - 1&gt;=BT$3,('Step 2_Revenue2'!$D47*((1-'Step 2_Revenue2'!$F47)^(BT$3-'Step 2_Revenue2'!$H47))*'Step 2_Revenue2'!$E47*((1+'Step 2_Revenue2'!$G47)^(BT$3-1))), 0)))</f>
        <v/>
      </c>
      <c r="BU25" s="54" t="str">
        <f>IF(BU$3="","",IF(OR('Step 2_Revenue2'!$H47&gt;BU$3,'Step 2_Revenue2'!$H47=""),0,IF('Step 2_Revenue2'!$I47+ 'Step 2_Revenue2'!$H47 - 1&gt;=BU$3,('Step 2_Revenue2'!$D47*((1-'Step 2_Revenue2'!$F47)^(BU$3-'Step 2_Revenue2'!$H47))*'Step 2_Revenue2'!$E47*((1+'Step 2_Revenue2'!$G47)^(BU$3-1))), 0)))</f>
        <v/>
      </c>
      <c r="BV25" s="54" t="str">
        <f>IF(BV$3="","",IF(OR('Step 2_Revenue2'!$H47&gt;BV$3,'Step 2_Revenue2'!$H47=""),0,IF('Step 2_Revenue2'!$I47+ 'Step 2_Revenue2'!$H47 - 1&gt;=BV$3,('Step 2_Revenue2'!$D47*((1-'Step 2_Revenue2'!$F47)^(BV$3-'Step 2_Revenue2'!$H47))*'Step 2_Revenue2'!$E47*((1+'Step 2_Revenue2'!$G47)^(BV$3-1))), 0)))</f>
        <v/>
      </c>
      <c r="BW25" s="54" t="str">
        <f>IF(BW$3="","",IF(OR('Step 2_Revenue2'!$H47&gt;BW$3,'Step 2_Revenue2'!$H47=""),0,IF('Step 2_Revenue2'!$I47+ 'Step 2_Revenue2'!$H47 - 1&gt;=BW$3,('Step 2_Revenue2'!$D47*((1-'Step 2_Revenue2'!$F47)^(BW$3-'Step 2_Revenue2'!$H47))*'Step 2_Revenue2'!$E47*((1+'Step 2_Revenue2'!$G47)^(BW$3-1))), 0)))</f>
        <v/>
      </c>
      <c r="BX25" s="54" t="str">
        <f>IF(BX$3="","",IF(OR('Step 2_Revenue2'!$H47&gt;BX$3,'Step 2_Revenue2'!$H47=""),0,IF('Step 2_Revenue2'!$I47+ 'Step 2_Revenue2'!$H47 - 1&gt;=BX$3,('Step 2_Revenue2'!$D47*((1-'Step 2_Revenue2'!$F47)^(BX$3-'Step 2_Revenue2'!$H47))*'Step 2_Revenue2'!$E47*((1+'Step 2_Revenue2'!$G47)^(BX$3-1))), 0)))</f>
        <v/>
      </c>
      <c r="BY25" s="54" t="str">
        <f>IF(BY$3="","",IF(OR('Step 2_Revenue2'!$H47&gt;BY$3,'Step 2_Revenue2'!$H47=""),0,IF('Step 2_Revenue2'!$I47+ 'Step 2_Revenue2'!$H47 - 1&gt;=BY$3,('Step 2_Revenue2'!$D47*((1-'Step 2_Revenue2'!$F47)^(BY$3-'Step 2_Revenue2'!$H47))*'Step 2_Revenue2'!$E47*((1+'Step 2_Revenue2'!$G47)^(BY$3-1))), 0)))</f>
        <v/>
      </c>
      <c r="BZ25" s="54" t="str">
        <f>IF(BZ$3="","",IF(OR('Step 2_Revenue2'!$H47&gt;BZ$3,'Step 2_Revenue2'!$H47=""),0,IF('Step 2_Revenue2'!$I47+ 'Step 2_Revenue2'!$H47 - 1&gt;=BZ$3,('Step 2_Revenue2'!$D47*((1-'Step 2_Revenue2'!$F47)^(BZ$3-'Step 2_Revenue2'!$H47))*'Step 2_Revenue2'!$E47*((1+'Step 2_Revenue2'!$G47)^(BZ$3-1))), 0)))</f>
        <v/>
      </c>
      <c r="CA25" s="54" t="str">
        <f>IF(CA$3="","",IF(OR('Step 2_Revenue2'!$H47&gt;CA$3,'Step 2_Revenue2'!$H47=""),0,IF('Step 2_Revenue2'!$I47+ 'Step 2_Revenue2'!$H47 - 1&gt;=CA$3,('Step 2_Revenue2'!$D47*((1-'Step 2_Revenue2'!$F47)^(CA$3-'Step 2_Revenue2'!$H47))*'Step 2_Revenue2'!$E47*((1+'Step 2_Revenue2'!$G47)^(CA$3-1))), 0)))</f>
        <v/>
      </c>
      <c r="CB25" s="54" t="str">
        <f>IF(CB$3="","",IF(OR('Step 2_Revenue2'!$H47&gt;CB$3,'Step 2_Revenue2'!$H47=""),0,IF('Step 2_Revenue2'!$I47+ 'Step 2_Revenue2'!$H47 - 1&gt;=CB$3,('Step 2_Revenue2'!$D47*((1-'Step 2_Revenue2'!$F47)^(CB$3-'Step 2_Revenue2'!$H47))*'Step 2_Revenue2'!$E47*((1+'Step 2_Revenue2'!$G47)^(CB$3-1))), 0)))</f>
        <v/>
      </c>
      <c r="CC25" s="54" t="str">
        <f>IF(CC$3="","",IF(OR('Step 2_Revenue2'!$H47&gt;CC$3,'Step 2_Revenue2'!$H47=""),0,IF('Step 2_Revenue2'!$I47+ 'Step 2_Revenue2'!$H47 - 1&gt;=CC$3,('Step 2_Revenue2'!$D47*((1-'Step 2_Revenue2'!$F47)^(CC$3-'Step 2_Revenue2'!$H47))*'Step 2_Revenue2'!$E47*((1+'Step 2_Revenue2'!$G47)^(CC$3-1))), 0)))</f>
        <v/>
      </c>
      <c r="CD25" s="54" t="str">
        <f>IF(CD$3="","",IF(OR('Step 2_Revenue2'!$H47&gt;CD$3,'Step 2_Revenue2'!$H47=""),0,IF('Step 2_Revenue2'!$I47+ 'Step 2_Revenue2'!$H47 - 1&gt;=CD$3,('Step 2_Revenue2'!$D47*((1-'Step 2_Revenue2'!$F47)^(CD$3-'Step 2_Revenue2'!$H47))*'Step 2_Revenue2'!$E47*((1+'Step 2_Revenue2'!$G47)^(CD$3-1))), 0)))</f>
        <v/>
      </c>
      <c r="CE25" s="54" t="str">
        <f>IF(CE$3="","",IF(OR('Step 2_Revenue2'!$H47&gt;CE$3,'Step 2_Revenue2'!$H47=""),0,IF('Step 2_Revenue2'!$I47+ 'Step 2_Revenue2'!$H47 - 1&gt;=CE$3,('Step 2_Revenue2'!$D47*((1-'Step 2_Revenue2'!$F47)^(CE$3-'Step 2_Revenue2'!$H47))*'Step 2_Revenue2'!$E47*((1+'Step 2_Revenue2'!$G47)^(CE$3-1))), 0)))</f>
        <v/>
      </c>
      <c r="CF25" s="54" t="str">
        <f>IF(CF$3="","",IF(OR('Step 2_Revenue2'!$H47&gt;CF$3,'Step 2_Revenue2'!$H47=""),0,IF('Step 2_Revenue2'!$I47+ 'Step 2_Revenue2'!$H47 - 1&gt;=CF$3,('Step 2_Revenue2'!$D47*((1-'Step 2_Revenue2'!$F47)^(CF$3-'Step 2_Revenue2'!$H47))*'Step 2_Revenue2'!$E47*((1+'Step 2_Revenue2'!$G47)^(CF$3-1))), 0)))</f>
        <v/>
      </c>
      <c r="CG25" s="54" t="str">
        <f>IF(CG$3="","",IF(OR('Step 2_Revenue2'!$H47&gt;CG$3,'Step 2_Revenue2'!$H47=""),0,IF('Step 2_Revenue2'!$I47+ 'Step 2_Revenue2'!$H47 - 1&gt;=CG$3,('Step 2_Revenue2'!$D47*((1-'Step 2_Revenue2'!$F47)^(CG$3-'Step 2_Revenue2'!$H47))*'Step 2_Revenue2'!$E47*((1+'Step 2_Revenue2'!$G47)^(CG$3-1))), 0)))</f>
        <v/>
      </c>
      <c r="CH25" s="54" t="str">
        <f>IF(CH$3="","",IF(OR('Step 2_Revenue2'!$H47&gt;CH$3,'Step 2_Revenue2'!$H47=""),0,IF('Step 2_Revenue2'!$I47+ 'Step 2_Revenue2'!$H47 - 1&gt;=CH$3,('Step 2_Revenue2'!$D47*((1-'Step 2_Revenue2'!$F47)^(CH$3-'Step 2_Revenue2'!$H47))*'Step 2_Revenue2'!$E47*((1+'Step 2_Revenue2'!$G47)^(CH$3-1))), 0)))</f>
        <v/>
      </c>
      <c r="CI25" s="54" t="str">
        <f>IF(CI$3="","",IF(OR('Step 2_Revenue2'!$H47&gt;CI$3,'Step 2_Revenue2'!$H47=""),0,IF('Step 2_Revenue2'!$I47+ 'Step 2_Revenue2'!$H47 - 1&gt;=CI$3,('Step 2_Revenue2'!$D47*((1-'Step 2_Revenue2'!$F47)^(CI$3-'Step 2_Revenue2'!$H47))*'Step 2_Revenue2'!$E47*((1+'Step 2_Revenue2'!$G47)^(CI$3-1))), 0)))</f>
        <v/>
      </c>
      <c r="CJ25" s="54" t="str">
        <f>IF(CJ$3="","",IF(OR('Step 2_Revenue2'!$H47&gt;CJ$3,'Step 2_Revenue2'!$H47=""),0,IF('Step 2_Revenue2'!$I47+ 'Step 2_Revenue2'!$H47 - 1&gt;=CJ$3,('Step 2_Revenue2'!$D47*((1-'Step 2_Revenue2'!$F47)^(CJ$3-'Step 2_Revenue2'!$H47))*'Step 2_Revenue2'!$E47*((1+'Step 2_Revenue2'!$G47)^(CJ$3-1))), 0)))</f>
        <v/>
      </c>
      <c r="CK25" s="54" t="str">
        <f>IF(CK$3="","",IF(OR('Step 2_Revenue2'!$H47&gt;CK$3,'Step 2_Revenue2'!$H47=""),0,IF('Step 2_Revenue2'!$I47+ 'Step 2_Revenue2'!$H47 - 1&gt;=CK$3,('Step 2_Revenue2'!$D47*((1-'Step 2_Revenue2'!$F47)^(CK$3-'Step 2_Revenue2'!$H47))*'Step 2_Revenue2'!$E47*((1+'Step 2_Revenue2'!$G47)^(CK$3-1))), 0)))</f>
        <v/>
      </c>
      <c r="CL25" s="54" t="str">
        <f>IF(CL$3="","",IF(OR('Step 2_Revenue2'!$H47&gt;CL$3,'Step 2_Revenue2'!$H47=""),0,IF('Step 2_Revenue2'!$I47+ 'Step 2_Revenue2'!$H47 - 1&gt;=CL$3,('Step 2_Revenue2'!$D47*((1-'Step 2_Revenue2'!$F47)^(CL$3-'Step 2_Revenue2'!$H47))*'Step 2_Revenue2'!$E47*((1+'Step 2_Revenue2'!$G47)^(CL$3-1))), 0)))</f>
        <v/>
      </c>
      <c r="CM25" s="54" t="str">
        <f>IF(CM$3="","",IF(OR('Step 2_Revenue2'!$H47&gt;CM$3,'Step 2_Revenue2'!$H47=""),0,IF('Step 2_Revenue2'!$I47+ 'Step 2_Revenue2'!$H47 - 1&gt;=CM$3,('Step 2_Revenue2'!$D47*((1-'Step 2_Revenue2'!$F47)^(CM$3-'Step 2_Revenue2'!$H47))*'Step 2_Revenue2'!$E47*((1+'Step 2_Revenue2'!$G47)^(CM$3-1))), 0)))</f>
        <v/>
      </c>
      <c r="CN25" s="54" t="str">
        <f>IF(CN$3="","",IF(OR('Step 2_Revenue2'!$H47&gt;CN$3,'Step 2_Revenue2'!$H47=""),0,IF('Step 2_Revenue2'!$I47+ 'Step 2_Revenue2'!$H47 - 1&gt;=CN$3,('Step 2_Revenue2'!$D47*((1-'Step 2_Revenue2'!$F47)^(CN$3-'Step 2_Revenue2'!$H47))*'Step 2_Revenue2'!$E47*((1+'Step 2_Revenue2'!$G47)^(CN$3-1))), 0)))</f>
        <v/>
      </c>
      <c r="CO25" s="54" t="str">
        <f>IF(CO$3="","",IF(OR('Step 2_Revenue2'!$H47&gt;CO$3,'Step 2_Revenue2'!$H47=""),0,IF('Step 2_Revenue2'!$I47+ 'Step 2_Revenue2'!$H47 - 1&gt;=CO$3,('Step 2_Revenue2'!$D47*((1-'Step 2_Revenue2'!$F47)^(CO$3-'Step 2_Revenue2'!$H47))*'Step 2_Revenue2'!$E47*((1+'Step 2_Revenue2'!$G47)^(CO$3-1))), 0)))</f>
        <v/>
      </c>
      <c r="CP25" s="54" t="str">
        <f>IF(CP$3="","",IF(OR('Step 2_Revenue2'!$H47&gt;CP$3,'Step 2_Revenue2'!$H47=""),0,IF('Step 2_Revenue2'!$I47+ 'Step 2_Revenue2'!$H47 - 1&gt;=CP$3,('Step 2_Revenue2'!$D47*((1-'Step 2_Revenue2'!$F47)^(CP$3-'Step 2_Revenue2'!$H47))*'Step 2_Revenue2'!$E47*((1+'Step 2_Revenue2'!$G47)^(CP$3-1))), 0)))</f>
        <v/>
      </c>
      <c r="CQ25" s="54" t="str">
        <f>IF(CQ$3="","",IF(OR('Step 2_Revenue2'!$H47&gt;CQ$3,'Step 2_Revenue2'!$H47=""),0,IF('Step 2_Revenue2'!$I47+ 'Step 2_Revenue2'!$H47 - 1&gt;=CQ$3,('Step 2_Revenue2'!$D47*((1-'Step 2_Revenue2'!$F47)^(CQ$3-'Step 2_Revenue2'!$H47))*'Step 2_Revenue2'!$E47*((1+'Step 2_Revenue2'!$G47)^(CQ$3-1))), 0)))</f>
        <v/>
      </c>
      <c r="CR25" s="54" t="str">
        <f>IF(CR$3="","",IF(OR('Step 2_Revenue2'!$H47&gt;CR$3,'Step 2_Revenue2'!$H47=""),0,IF('Step 2_Revenue2'!$I47+ 'Step 2_Revenue2'!$H47 - 1&gt;=CR$3,('Step 2_Revenue2'!$D47*((1-'Step 2_Revenue2'!$F47)^(CR$3-'Step 2_Revenue2'!$H47))*'Step 2_Revenue2'!$E47*((1+'Step 2_Revenue2'!$G47)^(CR$3-1))), 0)))</f>
        <v/>
      </c>
      <c r="CS25" s="54" t="str">
        <f>IF(CS$3="","",IF(OR('Step 2_Revenue2'!$H47&gt;CS$3,'Step 2_Revenue2'!$H47=""),0,IF('Step 2_Revenue2'!$I47+ 'Step 2_Revenue2'!$H47 - 1&gt;=CS$3,('Step 2_Revenue2'!$D47*((1-'Step 2_Revenue2'!$F47)^(CS$3-'Step 2_Revenue2'!$H47))*'Step 2_Revenue2'!$E47*((1+'Step 2_Revenue2'!$G47)^(CS$3-1))), 0)))</f>
        <v/>
      </c>
      <c r="CT25" s="54" t="str">
        <f>IF(CT$3="","",IF(OR('Step 2_Revenue2'!$H47&gt;CT$3,'Step 2_Revenue2'!$H47=""),0,IF('Step 2_Revenue2'!$I47+ 'Step 2_Revenue2'!$H47 - 1&gt;=CT$3,('Step 2_Revenue2'!$D47*((1-'Step 2_Revenue2'!$F47)^(CT$3-'Step 2_Revenue2'!$H47))*'Step 2_Revenue2'!$E47*((1+'Step 2_Revenue2'!$G47)^(CT$3-1))), 0)))</f>
        <v/>
      </c>
      <c r="CU25" s="54" t="str">
        <f>IF(CU$3="","",IF(OR('Step 2_Revenue2'!$H47&gt;CU$3,'Step 2_Revenue2'!$H47=""),0,IF('Step 2_Revenue2'!$I47+ 'Step 2_Revenue2'!$H47 - 1&gt;=CU$3,('Step 2_Revenue2'!$D47*((1-'Step 2_Revenue2'!$F47)^(CU$3-'Step 2_Revenue2'!$H47))*'Step 2_Revenue2'!$E47*((1+'Step 2_Revenue2'!$G47)^(CU$3-1))), 0)))</f>
        <v/>
      </c>
      <c r="CV25" s="54" t="str">
        <f>IF(CV$3="","",IF(OR('Step 2_Revenue2'!$H47&gt;CV$3,'Step 2_Revenue2'!$H47=""),0,IF('Step 2_Revenue2'!$I47+ 'Step 2_Revenue2'!$H47 - 1&gt;=CV$3,('Step 2_Revenue2'!$D47*((1-'Step 2_Revenue2'!$F47)^(CV$3-'Step 2_Revenue2'!$H47))*'Step 2_Revenue2'!$E47*((1+'Step 2_Revenue2'!$G47)^(CV$3-1))), 0)))</f>
        <v/>
      </c>
      <c r="CW25" s="54" t="str">
        <f>IF(CW$3="","",IF(OR('Step 2_Revenue2'!$H47&gt;CW$3,'Step 2_Revenue2'!$H47=""),0,IF('Step 2_Revenue2'!$I47+ 'Step 2_Revenue2'!$H47 - 1&gt;=CW$3,('Step 2_Revenue2'!$D47*((1-'Step 2_Revenue2'!$F47)^(CW$3-'Step 2_Revenue2'!$H47))*'Step 2_Revenue2'!$E47*((1+'Step 2_Revenue2'!$G47)^(CW$3-1))), 0)))</f>
        <v/>
      </c>
      <c r="CX25" s="54" t="str">
        <f>IF(CX$3="","",IF(OR('Step 2_Revenue2'!$H47&gt;CX$3,'Step 2_Revenue2'!$H47=""),0,IF('Step 2_Revenue2'!$I47+ 'Step 2_Revenue2'!$H47 - 1&gt;=CX$3,('Step 2_Revenue2'!$D47*((1-'Step 2_Revenue2'!$F47)^(CX$3-'Step 2_Revenue2'!$H47))*'Step 2_Revenue2'!$E47*((1+'Step 2_Revenue2'!$G47)^(CX$3-1))), 0)))</f>
        <v/>
      </c>
      <c r="CY25" s="54" t="str">
        <f>IF(CY$3="","",IF(OR('Step 2_Revenue2'!$H47&gt;CY$3,'Step 2_Revenue2'!$H47=""),0,IF('Step 2_Revenue2'!$I47+ 'Step 2_Revenue2'!$H47 - 1&gt;=CY$3,('Step 2_Revenue2'!$D47*((1-'Step 2_Revenue2'!$F47)^(CY$3-'Step 2_Revenue2'!$H47))*'Step 2_Revenue2'!$E47*((1+'Step 2_Revenue2'!$G47)^(CY$3-1))), 0)))</f>
        <v/>
      </c>
      <c r="CZ25" s="54" t="str">
        <f>IF(CZ$3="","",IF(OR('Step 2_Revenue2'!$H47&gt;CZ$3,'Step 2_Revenue2'!$H47=""),0,IF('Step 2_Revenue2'!$I47+ 'Step 2_Revenue2'!$H47 - 1&gt;=CZ$3,('Step 2_Revenue2'!$D47*((1-'Step 2_Revenue2'!$F47)^(CZ$3-'Step 2_Revenue2'!$H47))*'Step 2_Revenue2'!$E47*((1+'Step 2_Revenue2'!$G47)^(CZ$3-1))), 0)))</f>
        <v/>
      </c>
      <c r="DA25" s="54" t="str">
        <f>IF(DA$3="","",IF(OR('Step 2_Revenue2'!$H47&gt;DA$3,'Step 2_Revenue2'!$H47=""),0,IF('Step 2_Revenue2'!$I47+ 'Step 2_Revenue2'!$H47 - 1&gt;=DA$3,('Step 2_Revenue2'!$D47*((1-'Step 2_Revenue2'!$F47)^(DA$3-'Step 2_Revenue2'!$H47))*'Step 2_Revenue2'!$E47*((1+'Step 2_Revenue2'!$G47)^(DA$3-1))), 0)))</f>
        <v/>
      </c>
      <c r="DB25" s="54" t="str">
        <f>IF(DB$3="","",IF(OR('Step 2_Revenue2'!$H47&gt;DB$3,'Step 2_Revenue2'!$H47=""),0,IF('Step 2_Revenue2'!$I47+ 'Step 2_Revenue2'!$H47 - 1&gt;=DB$3,('Step 2_Revenue2'!$D47*((1-'Step 2_Revenue2'!$F47)^(DB$3-'Step 2_Revenue2'!$H47))*'Step 2_Revenue2'!$E47*((1+'Step 2_Revenue2'!$G47)^(DB$3-1))), 0)))</f>
        <v/>
      </c>
      <c r="DC25" s="7"/>
    </row>
    <row r="26" spans="1:107" s="6" customFormat="1" x14ac:dyDescent="0.25">
      <c r="A26" s="7">
        <f t="shared" si="0"/>
        <v>0</v>
      </c>
      <c r="B26" s="14" t="str">
        <f>IF('Step 2_Revenue2'!C48&gt;0,'Step 2_Revenue2'!B48,"")</f>
        <v/>
      </c>
      <c r="C26" s="14"/>
      <c r="D26" s="14" t="str">
        <f>IF('Step 2_Revenue2'!D48&gt;0,IF('Step 2_Revenue2'!H48+'Step 2_Revenue2'!I48&gt;'Step 1_Expenditure2'!$C$20,'Step 1_Expenditure2'!$C$20,'Step 2_Revenue2'!H48+'Step 2_Revenue2'!I48),"")</f>
        <v/>
      </c>
      <c r="E26" s="14" t="str">
        <f>IF('Step 2_Revenue2'!D48&gt;0,'Step 2_Revenue2'!C48,"")</f>
        <v/>
      </c>
      <c r="F26" s="54">
        <f>IF(F$3="","",IF(OR('Step 2_Revenue2'!$H48&gt;F$3,'Step 2_Revenue2'!$H48=""),0,IF('Step 2_Revenue2'!$I48+ 'Step 2_Revenue2'!$H48 - 1&gt;=F$3, ('Step 2_Revenue2'!$D48*((1-'Step 2_Revenue2'!$F48)^(F$3-'Step 2_Revenue2'!$H48))*'Step 2_Revenue2'!$E48*((1+'Step 2_Revenue2'!$G48)^(F$3))), 0)))</f>
        <v>0</v>
      </c>
      <c r="G26" s="54">
        <f>IF(G$3="","",IF(OR('Step 2_Revenue2'!$H48&gt;G$3,'Step 2_Revenue2'!$H48=""),0,IF('Step 2_Revenue2'!$I48+ 'Step 2_Revenue2'!$H48 - 1&gt;=G$3,('Step 2_Revenue2'!$D48*((1-'Step 2_Revenue2'!$F48)^(G$3-'Step 2_Revenue2'!$H48))*'Step 2_Revenue2'!$E48*((1+'Step 2_Revenue2'!$G48)^(G$3-1))), 0)))</f>
        <v>0</v>
      </c>
      <c r="H26" s="54">
        <f>IF(H$3="","",IF(OR('Step 2_Revenue2'!$H48&gt;H$3,'Step 2_Revenue2'!$H48=""),0,IF('Step 2_Revenue2'!$I48+ 'Step 2_Revenue2'!$H48 - 1&gt;=H$3,('Step 2_Revenue2'!$D48*((1-'Step 2_Revenue2'!$F48)^(H$3-'Step 2_Revenue2'!$H48))*'Step 2_Revenue2'!$E48*((1+'Step 2_Revenue2'!$G48)^(H$3-1))), 0)))</f>
        <v>0</v>
      </c>
      <c r="I26" s="54">
        <f>IF(I$3="","",IF(OR('Step 2_Revenue2'!$H48&gt;I$3,'Step 2_Revenue2'!$H48=""),0,IF('Step 2_Revenue2'!$I48+ 'Step 2_Revenue2'!$H48 - 1&gt;=I$3,('Step 2_Revenue2'!$D48*((1-'Step 2_Revenue2'!$F48)^(I$3-'Step 2_Revenue2'!$H48))*'Step 2_Revenue2'!$E48*((1+'Step 2_Revenue2'!$G48)^(I$3-1))), 0)))</f>
        <v>0</v>
      </c>
      <c r="J26" s="54">
        <f>IF(J$3="","",IF(OR('Step 2_Revenue2'!$H48&gt;J$3,'Step 2_Revenue2'!$H48=""),0,IF('Step 2_Revenue2'!$I48+ 'Step 2_Revenue2'!$H48 - 1&gt;=J$3,('Step 2_Revenue2'!$D48*((1-'Step 2_Revenue2'!$F48)^(J$3-'Step 2_Revenue2'!$H48))*'Step 2_Revenue2'!$E48*((1+'Step 2_Revenue2'!$G48)^(J$3-1))), 0)))</f>
        <v>0</v>
      </c>
      <c r="K26" s="54">
        <f>IF(K$3="","",IF(OR('Step 2_Revenue2'!$H48&gt;K$3,'Step 2_Revenue2'!$H48=""),0,IF('Step 2_Revenue2'!$I48+ 'Step 2_Revenue2'!$H48 - 1&gt;=K$3,('Step 2_Revenue2'!$D48*((1-'Step 2_Revenue2'!$F48)^(K$3-'Step 2_Revenue2'!$H48))*'Step 2_Revenue2'!$E48*((1+'Step 2_Revenue2'!$G48)^(K$3-1))), 0)))</f>
        <v>0</v>
      </c>
      <c r="L26" s="54">
        <f>IF(L$3="","",IF(OR('Step 2_Revenue2'!$H48&gt;L$3,'Step 2_Revenue2'!$H48=""),0,IF('Step 2_Revenue2'!$I48+ 'Step 2_Revenue2'!$H48 - 1&gt;=L$3,('Step 2_Revenue2'!$D48*((1-'Step 2_Revenue2'!$F48)^(L$3-'Step 2_Revenue2'!$H48))*'Step 2_Revenue2'!$E48*((1+'Step 2_Revenue2'!$G48)^(L$3-1))), 0)))</f>
        <v>0</v>
      </c>
      <c r="M26" s="54">
        <f>IF(M$3="","",IF(OR('Step 2_Revenue2'!$H48&gt;M$3,'Step 2_Revenue2'!$H48=""),0,IF('Step 2_Revenue2'!$I48+ 'Step 2_Revenue2'!$H48 - 1&gt;=M$3,('Step 2_Revenue2'!$D48*((1-'Step 2_Revenue2'!$F48)^(M$3-'Step 2_Revenue2'!$H48))*'Step 2_Revenue2'!$E48*((1+'Step 2_Revenue2'!$G48)^(M$3-1))), 0)))</f>
        <v>0</v>
      </c>
      <c r="N26" s="54">
        <f>IF(N$3="","",IF(OR('Step 2_Revenue2'!$H48&gt;N$3,'Step 2_Revenue2'!$H48=""),0,IF('Step 2_Revenue2'!$I48+ 'Step 2_Revenue2'!$H48 - 1&gt;=N$3,('Step 2_Revenue2'!$D48*((1-'Step 2_Revenue2'!$F48)^(N$3-'Step 2_Revenue2'!$H48))*'Step 2_Revenue2'!$E48*((1+'Step 2_Revenue2'!$G48)^(N$3-1))), 0)))</f>
        <v>0</v>
      </c>
      <c r="O26" s="54">
        <f>IF(O$3="","",IF(OR('Step 2_Revenue2'!$H48&gt;O$3,'Step 2_Revenue2'!$H48=""),0,IF('Step 2_Revenue2'!$I48+ 'Step 2_Revenue2'!$H48 - 1&gt;=O$3,('Step 2_Revenue2'!$D48*((1-'Step 2_Revenue2'!$F48)^(O$3-'Step 2_Revenue2'!$H48))*'Step 2_Revenue2'!$E48*((1+'Step 2_Revenue2'!$G48)^(O$3-1))), 0)))</f>
        <v>0</v>
      </c>
      <c r="P26" s="54">
        <f>IF(P$3="","",IF(OR('Step 2_Revenue2'!$H48&gt;P$3,'Step 2_Revenue2'!$H48=""),0,IF('Step 2_Revenue2'!$I48+ 'Step 2_Revenue2'!$H48 - 1&gt;=P$3,('Step 2_Revenue2'!$D48*((1-'Step 2_Revenue2'!$F48)^(P$3-'Step 2_Revenue2'!$H48))*'Step 2_Revenue2'!$E48*((1+'Step 2_Revenue2'!$G48)^(P$3-1))), 0)))</f>
        <v>0</v>
      </c>
      <c r="Q26" s="54">
        <f>IF(Q$3="","",IF(OR('Step 2_Revenue2'!$H48&gt;Q$3,'Step 2_Revenue2'!$H48=""),0,IF('Step 2_Revenue2'!$I48+ 'Step 2_Revenue2'!$H48 - 1&gt;=Q$3,('Step 2_Revenue2'!$D48*((1-'Step 2_Revenue2'!$F48)^(Q$3-'Step 2_Revenue2'!$H48))*'Step 2_Revenue2'!$E48*((1+'Step 2_Revenue2'!$G48)^(Q$3-1))), 0)))</f>
        <v>0</v>
      </c>
      <c r="R26" s="54">
        <f>IF(R$3="","",IF(OR('Step 2_Revenue2'!$H48&gt;R$3,'Step 2_Revenue2'!$H48=""),0,IF('Step 2_Revenue2'!$I48+ 'Step 2_Revenue2'!$H48 - 1&gt;=R$3,('Step 2_Revenue2'!$D48*((1-'Step 2_Revenue2'!$F48)^(R$3-'Step 2_Revenue2'!$H48))*'Step 2_Revenue2'!$E48*((1+'Step 2_Revenue2'!$G48)^(R$3-1))), 0)))</f>
        <v>0</v>
      </c>
      <c r="S26" s="54">
        <f>IF(S$3="","",IF(OR('Step 2_Revenue2'!$H48&gt;S$3,'Step 2_Revenue2'!$H48=""),0,IF('Step 2_Revenue2'!$I48+ 'Step 2_Revenue2'!$H48 - 1&gt;=S$3,('Step 2_Revenue2'!$D48*((1-'Step 2_Revenue2'!$F48)^(S$3-'Step 2_Revenue2'!$H48))*'Step 2_Revenue2'!$E48*((1+'Step 2_Revenue2'!$G48)^(S$3-1))), 0)))</f>
        <v>0</v>
      </c>
      <c r="T26" s="54">
        <f>IF(T$3="","",IF(OR('Step 2_Revenue2'!$H48&gt;T$3,'Step 2_Revenue2'!$H48=""),0,IF('Step 2_Revenue2'!$I48+ 'Step 2_Revenue2'!$H48 - 1&gt;=T$3,('Step 2_Revenue2'!$D48*((1-'Step 2_Revenue2'!$F48)^(T$3-'Step 2_Revenue2'!$H48))*'Step 2_Revenue2'!$E48*((1+'Step 2_Revenue2'!$G48)^(T$3-1))), 0)))</f>
        <v>0</v>
      </c>
      <c r="U26" s="54">
        <f>IF(U$3="","",IF(OR('Step 2_Revenue2'!$H48&gt;U$3,'Step 2_Revenue2'!$H48=""),0,IF('Step 2_Revenue2'!$I48+ 'Step 2_Revenue2'!$H48 - 1&gt;=U$3,('Step 2_Revenue2'!$D48*((1-'Step 2_Revenue2'!$F48)^(U$3-'Step 2_Revenue2'!$H48))*'Step 2_Revenue2'!$E48*((1+'Step 2_Revenue2'!$G48)^(U$3-1))), 0)))</f>
        <v>0</v>
      </c>
      <c r="V26" s="54">
        <f>IF(V$3="","",IF(OR('Step 2_Revenue2'!$H48&gt;V$3,'Step 2_Revenue2'!$H48=""),0,IF('Step 2_Revenue2'!$I48+ 'Step 2_Revenue2'!$H48 - 1&gt;=V$3,('Step 2_Revenue2'!$D48*((1-'Step 2_Revenue2'!$F48)^(V$3-'Step 2_Revenue2'!$H48))*'Step 2_Revenue2'!$E48*((1+'Step 2_Revenue2'!$G48)^(V$3-1))), 0)))</f>
        <v>0</v>
      </c>
      <c r="W26" s="54">
        <f>IF(W$3="","",IF(OR('Step 2_Revenue2'!$H48&gt;W$3,'Step 2_Revenue2'!$H48=""),0,IF('Step 2_Revenue2'!$I48+ 'Step 2_Revenue2'!$H48 - 1&gt;=W$3,('Step 2_Revenue2'!$D48*((1-'Step 2_Revenue2'!$F48)^(W$3-'Step 2_Revenue2'!$H48))*'Step 2_Revenue2'!$E48*((1+'Step 2_Revenue2'!$G48)^(W$3-1))), 0)))</f>
        <v>0</v>
      </c>
      <c r="X26" s="54">
        <f>IF(X$3="","",IF(OR('Step 2_Revenue2'!$H48&gt;X$3,'Step 2_Revenue2'!$H48=""),0,IF('Step 2_Revenue2'!$I48+ 'Step 2_Revenue2'!$H48 - 1&gt;=X$3,('Step 2_Revenue2'!$D48*((1-'Step 2_Revenue2'!$F48)^(X$3-'Step 2_Revenue2'!$H48))*'Step 2_Revenue2'!$E48*((1+'Step 2_Revenue2'!$G48)^(X$3-1))), 0)))</f>
        <v>0</v>
      </c>
      <c r="Y26" s="54">
        <f>IF(Y$3="","",IF(OR('Step 2_Revenue2'!$H48&gt;Y$3,'Step 2_Revenue2'!$H48=""),0,IF('Step 2_Revenue2'!$I48+ 'Step 2_Revenue2'!$H48 - 1&gt;=Y$3,('Step 2_Revenue2'!$D48*((1-'Step 2_Revenue2'!$F48)^(Y$3-'Step 2_Revenue2'!$H48))*'Step 2_Revenue2'!$E48*((1+'Step 2_Revenue2'!$G48)^(Y$3-1))), 0)))</f>
        <v>0</v>
      </c>
      <c r="Z26" s="54">
        <f>IF(Z$3="","",IF(OR('Step 2_Revenue2'!$H48&gt;Z$3,'Step 2_Revenue2'!$H48=""),0,IF('Step 2_Revenue2'!$I48+ 'Step 2_Revenue2'!$H48 - 1&gt;=Z$3,('Step 2_Revenue2'!$D48*((1-'Step 2_Revenue2'!$F48)^(Z$3-'Step 2_Revenue2'!$H48))*'Step 2_Revenue2'!$E48*((1+'Step 2_Revenue2'!$G48)^(Z$3-1))), 0)))</f>
        <v>0</v>
      </c>
      <c r="AA26" s="54" t="str">
        <f>IF(AA$3="","",IF(OR('Step 2_Revenue2'!$H48&gt;AA$3,'Step 2_Revenue2'!$H48=""),0,IF('Step 2_Revenue2'!$I48+ 'Step 2_Revenue2'!$H48 - 1&gt;=AA$3,('Step 2_Revenue2'!$D48*((1-'Step 2_Revenue2'!$F48)^(AA$3-'Step 2_Revenue2'!$H48))*'Step 2_Revenue2'!$E48*((1+'Step 2_Revenue2'!$G48)^(AA$3-1))), 0)))</f>
        <v/>
      </c>
      <c r="AB26" s="54" t="str">
        <f>IF(AB$3="","",IF(OR('Step 2_Revenue2'!$H48&gt;AB$3,'Step 2_Revenue2'!$H48=""),0,IF('Step 2_Revenue2'!$I48+ 'Step 2_Revenue2'!$H48 - 1&gt;=AB$3,('Step 2_Revenue2'!$D48*((1-'Step 2_Revenue2'!$F48)^(AB$3-'Step 2_Revenue2'!$H48))*'Step 2_Revenue2'!$E48*((1+'Step 2_Revenue2'!$G48)^(AB$3-1))), 0)))</f>
        <v/>
      </c>
      <c r="AC26" s="54" t="str">
        <f>IF(AC$3="","",IF(OR('Step 2_Revenue2'!$H48&gt;AC$3,'Step 2_Revenue2'!$H48=""),0,IF('Step 2_Revenue2'!$I48+ 'Step 2_Revenue2'!$H48 - 1&gt;=AC$3,('Step 2_Revenue2'!$D48*((1-'Step 2_Revenue2'!$F48)^(AC$3-'Step 2_Revenue2'!$H48))*'Step 2_Revenue2'!$E48*((1+'Step 2_Revenue2'!$G48)^(AC$3-1))), 0)))</f>
        <v/>
      </c>
      <c r="AD26" s="54" t="str">
        <f>IF(AD$3="","",IF(OR('Step 2_Revenue2'!$H48&gt;AD$3,'Step 2_Revenue2'!$H48=""),0,IF('Step 2_Revenue2'!$I48+ 'Step 2_Revenue2'!$H48 - 1&gt;=AD$3,('Step 2_Revenue2'!$D48*((1-'Step 2_Revenue2'!$F48)^(AD$3-'Step 2_Revenue2'!$H48))*'Step 2_Revenue2'!$E48*((1+'Step 2_Revenue2'!$G48)^(AD$3-1))), 0)))</f>
        <v/>
      </c>
      <c r="AE26" s="54" t="str">
        <f>IF(AE$3="","",IF(OR('Step 2_Revenue2'!$H48&gt;AE$3,'Step 2_Revenue2'!$H48=""),0,IF('Step 2_Revenue2'!$I48+ 'Step 2_Revenue2'!$H48 - 1&gt;=AE$3,('Step 2_Revenue2'!$D48*((1-'Step 2_Revenue2'!$F48)^(AE$3-'Step 2_Revenue2'!$H48))*'Step 2_Revenue2'!$E48*((1+'Step 2_Revenue2'!$G48)^(AE$3-1))), 0)))</f>
        <v/>
      </c>
      <c r="AF26" s="54" t="str">
        <f>IF(AF$3="","",IF(OR('Step 2_Revenue2'!$H48&gt;AF$3,'Step 2_Revenue2'!$H48=""),0,IF('Step 2_Revenue2'!$I48+ 'Step 2_Revenue2'!$H48 - 1&gt;=AF$3,('Step 2_Revenue2'!$D48*((1-'Step 2_Revenue2'!$F48)^(AF$3-'Step 2_Revenue2'!$H48))*'Step 2_Revenue2'!$E48*((1+'Step 2_Revenue2'!$G48)^(AF$3-1))), 0)))</f>
        <v/>
      </c>
      <c r="AG26" s="54" t="str">
        <f>IF(AG$3="","",IF(OR('Step 2_Revenue2'!$H48&gt;AG$3,'Step 2_Revenue2'!$H48=""),0,IF('Step 2_Revenue2'!$I48+ 'Step 2_Revenue2'!$H48 - 1&gt;=AG$3,('Step 2_Revenue2'!$D48*((1-'Step 2_Revenue2'!$F48)^(AG$3-'Step 2_Revenue2'!$H48))*'Step 2_Revenue2'!$E48*((1+'Step 2_Revenue2'!$G48)^(AG$3-1))), 0)))</f>
        <v/>
      </c>
      <c r="AH26" s="54" t="str">
        <f>IF(AH$3="","",IF(OR('Step 2_Revenue2'!$H48&gt;AH$3,'Step 2_Revenue2'!$H48=""),0,IF('Step 2_Revenue2'!$I48+ 'Step 2_Revenue2'!$H48 - 1&gt;=AH$3,('Step 2_Revenue2'!$D48*((1-'Step 2_Revenue2'!$F48)^(AH$3-'Step 2_Revenue2'!$H48))*'Step 2_Revenue2'!$E48*((1+'Step 2_Revenue2'!$G48)^(AH$3-1))), 0)))</f>
        <v/>
      </c>
      <c r="AI26" s="54" t="str">
        <f>IF(AI$3="","",IF(OR('Step 2_Revenue2'!$H48&gt;AI$3,'Step 2_Revenue2'!$H48=""),0,IF('Step 2_Revenue2'!$I48+ 'Step 2_Revenue2'!$H48 - 1&gt;=AI$3,('Step 2_Revenue2'!$D48*((1-'Step 2_Revenue2'!$F48)^(AI$3-'Step 2_Revenue2'!$H48))*'Step 2_Revenue2'!$E48*((1+'Step 2_Revenue2'!$G48)^(AI$3-1))), 0)))</f>
        <v/>
      </c>
      <c r="AJ26" s="54" t="str">
        <f>IF(AJ$3="","",IF(OR('Step 2_Revenue2'!$H48&gt;AJ$3,'Step 2_Revenue2'!$H48=""),0,IF('Step 2_Revenue2'!$I48+ 'Step 2_Revenue2'!$H48 - 1&gt;=AJ$3,('Step 2_Revenue2'!$D48*((1-'Step 2_Revenue2'!$F48)^(AJ$3-'Step 2_Revenue2'!$H48))*'Step 2_Revenue2'!$E48*((1+'Step 2_Revenue2'!$G48)^(AJ$3-1))), 0)))</f>
        <v/>
      </c>
      <c r="AK26" s="54" t="str">
        <f>IF(AK$3="","",IF(OR('Step 2_Revenue2'!$H48&gt;AK$3,'Step 2_Revenue2'!$H48=""),0,IF('Step 2_Revenue2'!$I48+ 'Step 2_Revenue2'!$H48 - 1&gt;=AK$3,('Step 2_Revenue2'!$D48*((1-'Step 2_Revenue2'!$F48)^(AK$3-'Step 2_Revenue2'!$H48))*'Step 2_Revenue2'!$E48*((1+'Step 2_Revenue2'!$G48)^(AK$3-1))), 0)))</f>
        <v/>
      </c>
      <c r="AL26" s="54" t="str">
        <f>IF(AL$3="","",IF(OR('Step 2_Revenue2'!$H48&gt;AL$3,'Step 2_Revenue2'!$H48=""),0,IF('Step 2_Revenue2'!$I48+ 'Step 2_Revenue2'!$H48 - 1&gt;=AL$3,('Step 2_Revenue2'!$D48*((1-'Step 2_Revenue2'!$F48)^(AL$3-'Step 2_Revenue2'!$H48))*'Step 2_Revenue2'!$E48*((1+'Step 2_Revenue2'!$G48)^(AL$3-1))), 0)))</f>
        <v/>
      </c>
      <c r="AM26" s="54" t="str">
        <f>IF(AM$3="","",IF(OR('Step 2_Revenue2'!$H48&gt;AM$3,'Step 2_Revenue2'!$H48=""),0,IF('Step 2_Revenue2'!$I48+ 'Step 2_Revenue2'!$H48 - 1&gt;=AM$3,('Step 2_Revenue2'!$D48*((1-'Step 2_Revenue2'!$F48)^(AM$3-'Step 2_Revenue2'!$H48))*'Step 2_Revenue2'!$E48*((1+'Step 2_Revenue2'!$G48)^(AM$3-1))), 0)))</f>
        <v/>
      </c>
      <c r="AN26" s="54" t="str">
        <f>IF(AN$3="","",IF(OR('Step 2_Revenue2'!$H48&gt;AN$3,'Step 2_Revenue2'!$H48=""),0,IF('Step 2_Revenue2'!$I48+ 'Step 2_Revenue2'!$H48 - 1&gt;=AN$3,('Step 2_Revenue2'!$D48*((1-'Step 2_Revenue2'!$F48)^(AN$3-'Step 2_Revenue2'!$H48))*'Step 2_Revenue2'!$E48*((1+'Step 2_Revenue2'!$G48)^(AN$3-1))), 0)))</f>
        <v/>
      </c>
      <c r="AO26" s="54" t="str">
        <f>IF(AO$3="","",IF(OR('Step 2_Revenue2'!$H48&gt;AO$3,'Step 2_Revenue2'!$H48=""),0,IF('Step 2_Revenue2'!$I48+ 'Step 2_Revenue2'!$H48 - 1&gt;=AO$3,('Step 2_Revenue2'!$D48*((1-'Step 2_Revenue2'!$F48)^(AO$3-'Step 2_Revenue2'!$H48))*'Step 2_Revenue2'!$E48*((1+'Step 2_Revenue2'!$G48)^(AO$3-1))), 0)))</f>
        <v/>
      </c>
      <c r="AP26" s="54" t="str">
        <f>IF(AP$3="","",IF(OR('Step 2_Revenue2'!$H48&gt;AP$3,'Step 2_Revenue2'!$H48=""),0,IF('Step 2_Revenue2'!$I48+ 'Step 2_Revenue2'!$H48 - 1&gt;=AP$3,('Step 2_Revenue2'!$D48*((1-'Step 2_Revenue2'!$F48)^(AP$3-'Step 2_Revenue2'!$H48))*'Step 2_Revenue2'!$E48*((1+'Step 2_Revenue2'!$G48)^(AP$3-1))), 0)))</f>
        <v/>
      </c>
      <c r="AQ26" s="54" t="str">
        <f>IF(AQ$3="","",IF(OR('Step 2_Revenue2'!$H48&gt;AQ$3,'Step 2_Revenue2'!$H48=""),0,IF('Step 2_Revenue2'!$I48+ 'Step 2_Revenue2'!$H48 - 1&gt;=AQ$3,('Step 2_Revenue2'!$D48*((1-'Step 2_Revenue2'!$F48)^(AQ$3-'Step 2_Revenue2'!$H48))*'Step 2_Revenue2'!$E48*((1+'Step 2_Revenue2'!$G48)^(AQ$3-1))), 0)))</f>
        <v/>
      </c>
      <c r="AR26" s="54" t="str">
        <f>IF(AR$3="","",IF(OR('Step 2_Revenue2'!$H48&gt;AR$3,'Step 2_Revenue2'!$H48=""),0,IF('Step 2_Revenue2'!$I48+ 'Step 2_Revenue2'!$H48 - 1&gt;=AR$3,('Step 2_Revenue2'!$D48*((1-'Step 2_Revenue2'!$F48)^(AR$3-'Step 2_Revenue2'!$H48))*'Step 2_Revenue2'!$E48*((1+'Step 2_Revenue2'!$G48)^(AR$3-1))), 0)))</f>
        <v/>
      </c>
      <c r="AS26" s="54" t="str">
        <f>IF(AS$3="","",IF(OR('Step 2_Revenue2'!$H48&gt;AS$3,'Step 2_Revenue2'!$H48=""),0,IF('Step 2_Revenue2'!$I48+ 'Step 2_Revenue2'!$H48 - 1&gt;=AS$3,('Step 2_Revenue2'!$D48*((1-'Step 2_Revenue2'!$F48)^(AS$3-'Step 2_Revenue2'!$H48))*'Step 2_Revenue2'!$E48*((1+'Step 2_Revenue2'!$G48)^(AS$3-1))), 0)))</f>
        <v/>
      </c>
      <c r="AT26" s="54" t="str">
        <f>IF(AT$3="","",IF(OR('Step 2_Revenue2'!$H48&gt;AT$3,'Step 2_Revenue2'!$H48=""),0,IF('Step 2_Revenue2'!$I48+ 'Step 2_Revenue2'!$H48 - 1&gt;=AT$3,('Step 2_Revenue2'!$D48*((1-'Step 2_Revenue2'!$F48)^(AT$3-'Step 2_Revenue2'!$H48))*'Step 2_Revenue2'!$E48*((1+'Step 2_Revenue2'!$G48)^(AT$3-1))), 0)))</f>
        <v/>
      </c>
      <c r="AU26" s="54" t="str">
        <f>IF(AU$3="","",IF(OR('Step 2_Revenue2'!$H48&gt;AU$3,'Step 2_Revenue2'!$H48=""),0,IF('Step 2_Revenue2'!$I48+ 'Step 2_Revenue2'!$H48 - 1&gt;=AU$3,('Step 2_Revenue2'!$D48*((1-'Step 2_Revenue2'!$F48)^(AU$3-'Step 2_Revenue2'!$H48))*'Step 2_Revenue2'!$E48*((1+'Step 2_Revenue2'!$G48)^(AU$3-1))), 0)))</f>
        <v/>
      </c>
      <c r="AV26" s="54" t="str">
        <f>IF(AV$3="","",IF(OR('Step 2_Revenue2'!$H48&gt;AV$3,'Step 2_Revenue2'!$H48=""),0,IF('Step 2_Revenue2'!$I48+ 'Step 2_Revenue2'!$H48 - 1&gt;=AV$3,('Step 2_Revenue2'!$D48*((1-'Step 2_Revenue2'!$F48)^(AV$3-'Step 2_Revenue2'!$H48))*'Step 2_Revenue2'!$E48*((1+'Step 2_Revenue2'!$G48)^(AV$3-1))), 0)))</f>
        <v/>
      </c>
      <c r="AW26" s="54" t="str">
        <f>IF(AW$3="","",IF(OR('Step 2_Revenue2'!$H48&gt;AW$3,'Step 2_Revenue2'!$H48=""),0,IF('Step 2_Revenue2'!$I48+ 'Step 2_Revenue2'!$H48 - 1&gt;=AW$3,('Step 2_Revenue2'!$D48*((1-'Step 2_Revenue2'!$F48)^(AW$3-'Step 2_Revenue2'!$H48))*'Step 2_Revenue2'!$E48*((1+'Step 2_Revenue2'!$G48)^(AW$3-1))), 0)))</f>
        <v/>
      </c>
      <c r="AX26" s="54" t="str">
        <f>IF(AX$3="","",IF(OR('Step 2_Revenue2'!$H48&gt;AX$3,'Step 2_Revenue2'!$H48=""),0,IF('Step 2_Revenue2'!$I48+ 'Step 2_Revenue2'!$H48 - 1&gt;=AX$3,('Step 2_Revenue2'!$D48*((1-'Step 2_Revenue2'!$F48)^(AX$3-'Step 2_Revenue2'!$H48))*'Step 2_Revenue2'!$E48*((1+'Step 2_Revenue2'!$G48)^(AX$3-1))), 0)))</f>
        <v/>
      </c>
      <c r="AY26" s="54" t="str">
        <f>IF(AY$3="","",IF(OR('Step 2_Revenue2'!$H48&gt;AY$3,'Step 2_Revenue2'!$H48=""),0,IF('Step 2_Revenue2'!$I48+ 'Step 2_Revenue2'!$H48 - 1&gt;=AY$3,('Step 2_Revenue2'!$D48*((1-'Step 2_Revenue2'!$F48)^(AY$3-'Step 2_Revenue2'!$H48))*'Step 2_Revenue2'!$E48*((1+'Step 2_Revenue2'!$G48)^(AY$3-1))), 0)))</f>
        <v/>
      </c>
      <c r="AZ26" s="54" t="str">
        <f>IF(AZ$3="","",IF(OR('Step 2_Revenue2'!$H48&gt;AZ$3,'Step 2_Revenue2'!$H48=""),0,IF('Step 2_Revenue2'!$I48+ 'Step 2_Revenue2'!$H48 - 1&gt;=AZ$3,('Step 2_Revenue2'!$D48*((1-'Step 2_Revenue2'!$F48)^(AZ$3-'Step 2_Revenue2'!$H48))*'Step 2_Revenue2'!$E48*((1+'Step 2_Revenue2'!$G48)^(AZ$3-1))), 0)))</f>
        <v/>
      </c>
      <c r="BA26" s="54" t="str">
        <f>IF(BA$3="","",IF(OR('Step 2_Revenue2'!$H48&gt;BA$3,'Step 2_Revenue2'!$H48=""),0,IF('Step 2_Revenue2'!$I48+ 'Step 2_Revenue2'!$H48 - 1&gt;=BA$3,('Step 2_Revenue2'!$D48*((1-'Step 2_Revenue2'!$F48)^(BA$3-'Step 2_Revenue2'!$H48))*'Step 2_Revenue2'!$E48*((1+'Step 2_Revenue2'!$G48)^(BA$3-1))), 0)))</f>
        <v/>
      </c>
      <c r="BB26" s="54" t="str">
        <f>IF(BB$3="","",IF(OR('Step 2_Revenue2'!$H48&gt;BB$3,'Step 2_Revenue2'!$H48=""),0,IF('Step 2_Revenue2'!$I48+ 'Step 2_Revenue2'!$H48 - 1&gt;=BB$3,('Step 2_Revenue2'!$D48*((1-'Step 2_Revenue2'!$F48)^(BB$3-'Step 2_Revenue2'!$H48))*'Step 2_Revenue2'!$E48*((1+'Step 2_Revenue2'!$G48)^(BB$3-1))), 0)))</f>
        <v/>
      </c>
      <c r="BC26" s="54" t="str">
        <f>IF(BC$3="","",IF(OR('Step 2_Revenue2'!$H48&gt;BC$3,'Step 2_Revenue2'!$H48=""),0,IF('Step 2_Revenue2'!$I48+ 'Step 2_Revenue2'!$H48 - 1&gt;=BC$3,('Step 2_Revenue2'!$D48*((1-'Step 2_Revenue2'!$F48)^(BC$3-'Step 2_Revenue2'!$H48))*'Step 2_Revenue2'!$E48*((1+'Step 2_Revenue2'!$G48)^(BC$3-1))), 0)))</f>
        <v/>
      </c>
      <c r="BD26" s="54" t="str">
        <f>IF(BD$3="","",IF(OR('Step 2_Revenue2'!$H48&gt;BD$3,'Step 2_Revenue2'!$H48=""),0,IF('Step 2_Revenue2'!$I48+ 'Step 2_Revenue2'!$H48 - 1&gt;=BD$3,('Step 2_Revenue2'!$D48*((1-'Step 2_Revenue2'!$F48)^(BD$3-'Step 2_Revenue2'!$H48))*'Step 2_Revenue2'!$E48*((1+'Step 2_Revenue2'!$G48)^(BD$3-1))), 0)))</f>
        <v/>
      </c>
      <c r="BE26" s="54" t="str">
        <f>IF(BE$3="","",IF(OR('Step 2_Revenue2'!$H48&gt;BE$3,'Step 2_Revenue2'!$H48=""),0,IF('Step 2_Revenue2'!$I48+ 'Step 2_Revenue2'!$H48 - 1&gt;=BE$3,('Step 2_Revenue2'!$D48*((1-'Step 2_Revenue2'!$F48)^(BE$3-'Step 2_Revenue2'!$H48))*'Step 2_Revenue2'!$E48*((1+'Step 2_Revenue2'!$G48)^(BE$3-1))), 0)))</f>
        <v/>
      </c>
      <c r="BF26" s="54" t="str">
        <f>IF(BF$3="","",IF(OR('Step 2_Revenue2'!$H48&gt;BF$3,'Step 2_Revenue2'!$H48=""),0,IF('Step 2_Revenue2'!$I48+ 'Step 2_Revenue2'!$H48 - 1&gt;=BF$3,('Step 2_Revenue2'!$D48*((1-'Step 2_Revenue2'!$F48)^(BF$3-'Step 2_Revenue2'!$H48))*'Step 2_Revenue2'!$E48*((1+'Step 2_Revenue2'!$G48)^(BF$3-1))), 0)))</f>
        <v/>
      </c>
      <c r="BG26" s="54" t="str">
        <f>IF(BG$3="","",IF(OR('Step 2_Revenue2'!$H48&gt;BG$3,'Step 2_Revenue2'!$H48=""),0,IF('Step 2_Revenue2'!$I48+ 'Step 2_Revenue2'!$H48 - 1&gt;=BG$3,('Step 2_Revenue2'!$D48*((1-'Step 2_Revenue2'!$F48)^(BG$3-'Step 2_Revenue2'!$H48))*'Step 2_Revenue2'!$E48*((1+'Step 2_Revenue2'!$G48)^(BG$3-1))), 0)))</f>
        <v/>
      </c>
      <c r="BH26" s="54" t="str">
        <f>IF(BH$3="","",IF(OR('Step 2_Revenue2'!$H48&gt;BH$3,'Step 2_Revenue2'!$H48=""),0,IF('Step 2_Revenue2'!$I48+ 'Step 2_Revenue2'!$H48 - 1&gt;=BH$3,('Step 2_Revenue2'!$D48*((1-'Step 2_Revenue2'!$F48)^(BH$3-'Step 2_Revenue2'!$H48))*'Step 2_Revenue2'!$E48*((1+'Step 2_Revenue2'!$G48)^(BH$3-1))), 0)))</f>
        <v/>
      </c>
      <c r="BI26" s="54" t="str">
        <f>IF(BI$3="","",IF(OR('Step 2_Revenue2'!$H48&gt;BI$3,'Step 2_Revenue2'!$H48=""),0,IF('Step 2_Revenue2'!$I48+ 'Step 2_Revenue2'!$H48 - 1&gt;=BI$3,('Step 2_Revenue2'!$D48*((1-'Step 2_Revenue2'!$F48)^(BI$3-'Step 2_Revenue2'!$H48))*'Step 2_Revenue2'!$E48*((1+'Step 2_Revenue2'!$G48)^(BI$3-1))), 0)))</f>
        <v/>
      </c>
      <c r="BJ26" s="54" t="str">
        <f>IF(BJ$3="","",IF(OR('Step 2_Revenue2'!$H48&gt;BJ$3,'Step 2_Revenue2'!$H48=""),0,IF('Step 2_Revenue2'!$I48+ 'Step 2_Revenue2'!$H48 - 1&gt;=BJ$3,('Step 2_Revenue2'!$D48*((1-'Step 2_Revenue2'!$F48)^(BJ$3-'Step 2_Revenue2'!$H48))*'Step 2_Revenue2'!$E48*((1+'Step 2_Revenue2'!$G48)^(BJ$3-1))), 0)))</f>
        <v/>
      </c>
      <c r="BK26" s="54" t="str">
        <f>IF(BK$3="","",IF(OR('Step 2_Revenue2'!$H48&gt;BK$3,'Step 2_Revenue2'!$H48=""),0,IF('Step 2_Revenue2'!$I48+ 'Step 2_Revenue2'!$H48 - 1&gt;=BK$3,('Step 2_Revenue2'!$D48*((1-'Step 2_Revenue2'!$F48)^(BK$3-'Step 2_Revenue2'!$H48))*'Step 2_Revenue2'!$E48*((1+'Step 2_Revenue2'!$G48)^(BK$3-1))), 0)))</f>
        <v/>
      </c>
      <c r="BL26" s="54" t="str">
        <f>IF(BL$3="","",IF(OR('Step 2_Revenue2'!$H48&gt;BL$3,'Step 2_Revenue2'!$H48=""),0,IF('Step 2_Revenue2'!$I48+ 'Step 2_Revenue2'!$H48 - 1&gt;=BL$3,('Step 2_Revenue2'!$D48*((1-'Step 2_Revenue2'!$F48)^(BL$3-'Step 2_Revenue2'!$H48))*'Step 2_Revenue2'!$E48*((1+'Step 2_Revenue2'!$G48)^(BL$3-1))), 0)))</f>
        <v/>
      </c>
      <c r="BM26" s="54" t="str">
        <f>IF(BM$3="","",IF(OR('Step 2_Revenue2'!$H48&gt;BM$3,'Step 2_Revenue2'!$H48=""),0,IF('Step 2_Revenue2'!$I48+ 'Step 2_Revenue2'!$H48 - 1&gt;=BM$3,('Step 2_Revenue2'!$D48*((1-'Step 2_Revenue2'!$F48)^(BM$3-'Step 2_Revenue2'!$H48))*'Step 2_Revenue2'!$E48*((1+'Step 2_Revenue2'!$G48)^(BM$3-1))), 0)))</f>
        <v/>
      </c>
      <c r="BN26" s="54" t="str">
        <f>IF(BN$3="","",IF(OR('Step 2_Revenue2'!$H48&gt;BN$3,'Step 2_Revenue2'!$H48=""),0,IF('Step 2_Revenue2'!$I48+ 'Step 2_Revenue2'!$H48 - 1&gt;=BN$3,('Step 2_Revenue2'!$D48*((1-'Step 2_Revenue2'!$F48)^(BN$3-'Step 2_Revenue2'!$H48))*'Step 2_Revenue2'!$E48*((1+'Step 2_Revenue2'!$G48)^(BN$3-1))), 0)))</f>
        <v/>
      </c>
      <c r="BO26" s="54" t="str">
        <f>IF(BO$3="","",IF(OR('Step 2_Revenue2'!$H48&gt;BO$3,'Step 2_Revenue2'!$H48=""),0,IF('Step 2_Revenue2'!$I48+ 'Step 2_Revenue2'!$H48 - 1&gt;=BO$3,('Step 2_Revenue2'!$D48*((1-'Step 2_Revenue2'!$F48)^(BO$3-'Step 2_Revenue2'!$H48))*'Step 2_Revenue2'!$E48*((1+'Step 2_Revenue2'!$G48)^(BO$3-1))), 0)))</f>
        <v/>
      </c>
      <c r="BP26" s="54" t="str">
        <f>IF(BP$3="","",IF(OR('Step 2_Revenue2'!$H48&gt;BP$3,'Step 2_Revenue2'!$H48=""),0,IF('Step 2_Revenue2'!$I48+ 'Step 2_Revenue2'!$H48 - 1&gt;=BP$3,('Step 2_Revenue2'!$D48*((1-'Step 2_Revenue2'!$F48)^(BP$3-'Step 2_Revenue2'!$H48))*'Step 2_Revenue2'!$E48*((1+'Step 2_Revenue2'!$G48)^(BP$3-1))), 0)))</f>
        <v/>
      </c>
      <c r="BQ26" s="54" t="str">
        <f>IF(BQ$3="","",IF(OR('Step 2_Revenue2'!$H48&gt;BQ$3,'Step 2_Revenue2'!$H48=""),0,IF('Step 2_Revenue2'!$I48+ 'Step 2_Revenue2'!$H48 - 1&gt;=BQ$3,('Step 2_Revenue2'!$D48*((1-'Step 2_Revenue2'!$F48)^(BQ$3-'Step 2_Revenue2'!$H48))*'Step 2_Revenue2'!$E48*((1+'Step 2_Revenue2'!$G48)^(BQ$3-1))), 0)))</f>
        <v/>
      </c>
      <c r="BR26" s="54" t="str">
        <f>IF(BR$3="","",IF(OR('Step 2_Revenue2'!$H48&gt;BR$3,'Step 2_Revenue2'!$H48=""),0,IF('Step 2_Revenue2'!$I48+ 'Step 2_Revenue2'!$H48 - 1&gt;=BR$3,('Step 2_Revenue2'!$D48*((1-'Step 2_Revenue2'!$F48)^(BR$3-'Step 2_Revenue2'!$H48))*'Step 2_Revenue2'!$E48*((1+'Step 2_Revenue2'!$G48)^(BR$3-1))), 0)))</f>
        <v/>
      </c>
      <c r="BS26" s="54" t="str">
        <f>IF(BS$3="","",IF(OR('Step 2_Revenue2'!$H48&gt;BS$3,'Step 2_Revenue2'!$H48=""),0,IF('Step 2_Revenue2'!$I48+ 'Step 2_Revenue2'!$H48 - 1&gt;=BS$3,('Step 2_Revenue2'!$D48*((1-'Step 2_Revenue2'!$F48)^(BS$3-'Step 2_Revenue2'!$H48))*'Step 2_Revenue2'!$E48*((1+'Step 2_Revenue2'!$G48)^(BS$3-1))), 0)))</f>
        <v/>
      </c>
      <c r="BT26" s="54" t="str">
        <f>IF(BT$3="","",IF(OR('Step 2_Revenue2'!$H48&gt;BT$3,'Step 2_Revenue2'!$H48=""),0,IF('Step 2_Revenue2'!$I48+ 'Step 2_Revenue2'!$H48 - 1&gt;=BT$3,('Step 2_Revenue2'!$D48*((1-'Step 2_Revenue2'!$F48)^(BT$3-'Step 2_Revenue2'!$H48))*'Step 2_Revenue2'!$E48*((1+'Step 2_Revenue2'!$G48)^(BT$3-1))), 0)))</f>
        <v/>
      </c>
      <c r="BU26" s="54" t="str">
        <f>IF(BU$3="","",IF(OR('Step 2_Revenue2'!$H48&gt;BU$3,'Step 2_Revenue2'!$H48=""),0,IF('Step 2_Revenue2'!$I48+ 'Step 2_Revenue2'!$H48 - 1&gt;=BU$3,('Step 2_Revenue2'!$D48*((1-'Step 2_Revenue2'!$F48)^(BU$3-'Step 2_Revenue2'!$H48))*'Step 2_Revenue2'!$E48*((1+'Step 2_Revenue2'!$G48)^(BU$3-1))), 0)))</f>
        <v/>
      </c>
      <c r="BV26" s="54" t="str">
        <f>IF(BV$3="","",IF(OR('Step 2_Revenue2'!$H48&gt;BV$3,'Step 2_Revenue2'!$H48=""),0,IF('Step 2_Revenue2'!$I48+ 'Step 2_Revenue2'!$H48 - 1&gt;=BV$3,('Step 2_Revenue2'!$D48*((1-'Step 2_Revenue2'!$F48)^(BV$3-'Step 2_Revenue2'!$H48))*'Step 2_Revenue2'!$E48*((1+'Step 2_Revenue2'!$G48)^(BV$3-1))), 0)))</f>
        <v/>
      </c>
      <c r="BW26" s="54" t="str">
        <f>IF(BW$3="","",IF(OR('Step 2_Revenue2'!$H48&gt;BW$3,'Step 2_Revenue2'!$H48=""),0,IF('Step 2_Revenue2'!$I48+ 'Step 2_Revenue2'!$H48 - 1&gt;=BW$3,('Step 2_Revenue2'!$D48*((1-'Step 2_Revenue2'!$F48)^(BW$3-'Step 2_Revenue2'!$H48))*'Step 2_Revenue2'!$E48*((1+'Step 2_Revenue2'!$G48)^(BW$3-1))), 0)))</f>
        <v/>
      </c>
      <c r="BX26" s="54" t="str">
        <f>IF(BX$3="","",IF(OR('Step 2_Revenue2'!$H48&gt;BX$3,'Step 2_Revenue2'!$H48=""),0,IF('Step 2_Revenue2'!$I48+ 'Step 2_Revenue2'!$H48 - 1&gt;=BX$3,('Step 2_Revenue2'!$D48*((1-'Step 2_Revenue2'!$F48)^(BX$3-'Step 2_Revenue2'!$H48))*'Step 2_Revenue2'!$E48*((1+'Step 2_Revenue2'!$G48)^(BX$3-1))), 0)))</f>
        <v/>
      </c>
      <c r="BY26" s="54" t="str">
        <f>IF(BY$3="","",IF(OR('Step 2_Revenue2'!$H48&gt;BY$3,'Step 2_Revenue2'!$H48=""),0,IF('Step 2_Revenue2'!$I48+ 'Step 2_Revenue2'!$H48 - 1&gt;=BY$3,('Step 2_Revenue2'!$D48*((1-'Step 2_Revenue2'!$F48)^(BY$3-'Step 2_Revenue2'!$H48))*'Step 2_Revenue2'!$E48*((1+'Step 2_Revenue2'!$G48)^(BY$3-1))), 0)))</f>
        <v/>
      </c>
      <c r="BZ26" s="54" t="str">
        <f>IF(BZ$3="","",IF(OR('Step 2_Revenue2'!$H48&gt;BZ$3,'Step 2_Revenue2'!$H48=""),0,IF('Step 2_Revenue2'!$I48+ 'Step 2_Revenue2'!$H48 - 1&gt;=BZ$3,('Step 2_Revenue2'!$D48*((1-'Step 2_Revenue2'!$F48)^(BZ$3-'Step 2_Revenue2'!$H48))*'Step 2_Revenue2'!$E48*((1+'Step 2_Revenue2'!$G48)^(BZ$3-1))), 0)))</f>
        <v/>
      </c>
      <c r="CA26" s="54" t="str">
        <f>IF(CA$3="","",IF(OR('Step 2_Revenue2'!$H48&gt;CA$3,'Step 2_Revenue2'!$H48=""),0,IF('Step 2_Revenue2'!$I48+ 'Step 2_Revenue2'!$H48 - 1&gt;=CA$3,('Step 2_Revenue2'!$D48*((1-'Step 2_Revenue2'!$F48)^(CA$3-'Step 2_Revenue2'!$H48))*'Step 2_Revenue2'!$E48*((1+'Step 2_Revenue2'!$G48)^(CA$3-1))), 0)))</f>
        <v/>
      </c>
      <c r="CB26" s="54" t="str">
        <f>IF(CB$3="","",IF(OR('Step 2_Revenue2'!$H48&gt;CB$3,'Step 2_Revenue2'!$H48=""),0,IF('Step 2_Revenue2'!$I48+ 'Step 2_Revenue2'!$H48 - 1&gt;=CB$3,('Step 2_Revenue2'!$D48*((1-'Step 2_Revenue2'!$F48)^(CB$3-'Step 2_Revenue2'!$H48))*'Step 2_Revenue2'!$E48*((1+'Step 2_Revenue2'!$G48)^(CB$3-1))), 0)))</f>
        <v/>
      </c>
      <c r="CC26" s="54" t="str">
        <f>IF(CC$3="","",IF(OR('Step 2_Revenue2'!$H48&gt;CC$3,'Step 2_Revenue2'!$H48=""),0,IF('Step 2_Revenue2'!$I48+ 'Step 2_Revenue2'!$H48 - 1&gt;=CC$3,('Step 2_Revenue2'!$D48*((1-'Step 2_Revenue2'!$F48)^(CC$3-'Step 2_Revenue2'!$H48))*'Step 2_Revenue2'!$E48*((1+'Step 2_Revenue2'!$G48)^(CC$3-1))), 0)))</f>
        <v/>
      </c>
      <c r="CD26" s="54" t="str">
        <f>IF(CD$3="","",IF(OR('Step 2_Revenue2'!$H48&gt;CD$3,'Step 2_Revenue2'!$H48=""),0,IF('Step 2_Revenue2'!$I48+ 'Step 2_Revenue2'!$H48 - 1&gt;=CD$3,('Step 2_Revenue2'!$D48*((1-'Step 2_Revenue2'!$F48)^(CD$3-'Step 2_Revenue2'!$H48))*'Step 2_Revenue2'!$E48*((1+'Step 2_Revenue2'!$G48)^(CD$3-1))), 0)))</f>
        <v/>
      </c>
      <c r="CE26" s="54" t="str">
        <f>IF(CE$3="","",IF(OR('Step 2_Revenue2'!$H48&gt;CE$3,'Step 2_Revenue2'!$H48=""),0,IF('Step 2_Revenue2'!$I48+ 'Step 2_Revenue2'!$H48 - 1&gt;=CE$3,('Step 2_Revenue2'!$D48*((1-'Step 2_Revenue2'!$F48)^(CE$3-'Step 2_Revenue2'!$H48))*'Step 2_Revenue2'!$E48*((1+'Step 2_Revenue2'!$G48)^(CE$3-1))), 0)))</f>
        <v/>
      </c>
      <c r="CF26" s="54" t="str">
        <f>IF(CF$3="","",IF(OR('Step 2_Revenue2'!$H48&gt;CF$3,'Step 2_Revenue2'!$H48=""),0,IF('Step 2_Revenue2'!$I48+ 'Step 2_Revenue2'!$H48 - 1&gt;=CF$3,('Step 2_Revenue2'!$D48*((1-'Step 2_Revenue2'!$F48)^(CF$3-'Step 2_Revenue2'!$H48))*'Step 2_Revenue2'!$E48*((1+'Step 2_Revenue2'!$G48)^(CF$3-1))), 0)))</f>
        <v/>
      </c>
      <c r="CG26" s="54" t="str">
        <f>IF(CG$3="","",IF(OR('Step 2_Revenue2'!$H48&gt;CG$3,'Step 2_Revenue2'!$H48=""),0,IF('Step 2_Revenue2'!$I48+ 'Step 2_Revenue2'!$H48 - 1&gt;=CG$3,('Step 2_Revenue2'!$D48*((1-'Step 2_Revenue2'!$F48)^(CG$3-'Step 2_Revenue2'!$H48))*'Step 2_Revenue2'!$E48*((1+'Step 2_Revenue2'!$G48)^(CG$3-1))), 0)))</f>
        <v/>
      </c>
      <c r="CH26" s="54" t="str">
        <f>IF(CH$3="","",IF(OR('Step 2_Revenue2'!$H48&gt;CH$3,'Step 2_Revenue2'!$H48=""),0,IF('Step 2_Revenue2'!$I48+ 'Step 2_Revenue2'!$H48 - 1&gt;=CH$3,('Step 2_Revenue2'!$D48*((1-'Step 2_Revenue2'!$F48)^(CH$3-'Step 2_Revenue2'!$H48))*'Step 2_Revenue2'!$E48*((1+'Step 2_Revenue2'!$G48)^(CH$3-1))), 0)))</f>
        <v/>
      </c>
      <c r="CI26" s="54" t="str">
        <f>IF(CI$3="","",IF(OR('Step 2_Revenue2'!$H48&gt;CI$3,'Step 2_Revenue2'!$H48=""),0,IF('Step 2_Revenue2'!$I48+ 'Step 2_Revenue2'!$H48 - 1&gt;=CI$3,('Step 2_Revenue2'!$D48*((1-'Step 2_Revenue2'!$F48)^(CI$3-'Step 2_Revenue2'!$H48))*'Step 2_Revenue2'!$E48*((1+'Step 2_Revenue2'!$G48)^(CI$3-1))), 0)))</f>
        <v/>
      </c>
      <c r="CJ26" s="54" t="str">
        <f>IF(CJ$3="","",IF(OR('Step 2_Revenue2'!$H48&gt;CJ$3,'Step 2_Revenue2'!$H48=""),0,IF('Step 2_Revenue2'!$I48+ 'Step 2_Revenue2'!$H48 - 1&gt;=CJ$3,('Step 2_Revenue2'!$D48*((1-'Step 2_Revenue2'!$F48)^(CJ$3-'Step 2_Revenue2'!$H48))*'Step 2_Revenue2'!$E48*((1+'Step 2_Revenue2'!$G48)^(CJ$3-1))), 0)))</f>
        <v/>
      </c>
      <c r="CK26" s="54" t="str">
        <f>IF(CK$3="","",IF(OR('Step 2_Revenue2'!$H48&gt;CK$3,'Step 2_Revenue2'!$H48=""),0,IF('Step 2_Revenue2'!$I48+ 'Step 2_Revenue2'!$H48 - 1&gt;=CK$3,('Step 2_Revenue2'!$D48*((1-'Step 2_Revenue2'!$F48)^(CK$3-'Step 2_Revenue2'!$H48))*'Step 2_Revenue2'!$E48*((1+'Step 2_Revenue2'!$G48)^(CK$3-1))), 0)))</f>
        <v/>
      </c>
      <c r="CL26" s="54" t="str">
        <f>IF(CL$3="","",IF(OR('Step 2_Revenue2'!$H48&gt;CL$3,'Step 2_Revenue2'!$H48=""),0,IF('Step 2_Revenue2'!$I48+ 'Step 2_Revenue2'!$H48 - 1&gt;=CL$3,('Step 2_Revenue2'!$D48*((1-'Step 2_Revenue2'!$F48)^(CL$3-'Step 2_Revenue2'!$H48))*'Step 2_Revenue2'!$E48*((1+'Step 2_Revenue2'!$G48)^(CL$3-1))), 0)))</f>
        <v/>
      </c>
      <c r="CM26" s="54" t="str">
        <f>IF(CM$3="","",IF(OR('Step 2_Revenue2'!$H48&gt;CM$3,'Step 2_Revenue2'!$H48=""),0,IF('Step 2_Revenue2'!$I48+ 'Step 2_Revenue2'!$H48 - 1&gt;=CM$3,('Step 2_Revenue2'!$D48*((1-'Step 2_Revenue2'!$F48)^(CM$3-'Step 2_Revenue2'!$H48))*'Step 2_Revenue2'!$E48*((1+'Step 2_Revenue2'!$G48)^(CM$3-1))), 0)))</f>
        <v/>
      </c>
      <c r="CN26" s="54" t="str">
        <f>IF(CN$3="","",IF(OR('Step 2_Revenue2'!$H48&gt;CN$3,'Step 2_Revenue2'!$H48=""),0,IF('Step 2_Revenue2'!$I48+ 'Step 2_Revenue2'!$H48 - 1&gt;=CN$3,('Step 2_Revenue2'!$D48*((1-'Step 2_Revenue2'!$F48)^(CN$3-'Step 2_Revenue2'!$H48))*'Step 2_Revenue2'!$E48*((1+'Step 2_Revenue2'!$G48)^(CN$3-1))), 0)))</f>
        <v/>
      </c>
      <c r="CO26" s="54" t="str">
        <f>IF(CO$3="","",IF(OR('Step 2_Revenue2'!$H48&gt;CO$3,'Step 2_Revenue2'!$H48=""),0,IF('Step 2_Revenue2'!$I48+ 'Step 2_Revenue2'!$H48 - 1&gt;=CO$3,('Step 2_Revenue2'!$D48*((1-'Step 2_Revenue2'!$F48)^(CO$3-'Step 2_Revenue2'!$H48))*'Step 2_Revenue2'!$E48*((1+'Step 2_Revenue2'!$G48)^(CO$3-1))), 0)))</f>
        <v/>
      </c>
      <c r="CP26" s="54" t="str">
        <f>IF(CP$3="","",IF(OR('Step 2_Revenue2'!$H48&gt;CP$3,'Step 2_Revenue2'!$H48=""),0,IF('Step 2_Revenue2'!$I48+ 'Step 2_Revenue2'!$H48 - 1&gt;=CP$3,('Step 2_Revenue2'!$D48*((1-'Step 2_Revenue2'!$F48)^(CP$3-'Step 2_Revenue2'!$H48))*'Step 2_Revenue2'!$E48*((1+'Step 2_Revenue2'!$G48)^(CP$3-1))), 0)))</f>
        <v/>
      </c>
      <c r="CQ26" s="54" t="str">
        <f>IF(CQ$3="","",IF(OR('Step 2_Revenue2'!$H48&gt;CQ$3,'Step 2_Revenue2'!$H48=""),0,IF('Step 2_Revenue2'!$I48+ 'Step 2_Revenue2'!$H48 - 1&gt;=CQ$3,('Step 2_Revenue2'!$D48*((1-'Step 2_Revenue2'!$F48)^(CQ$3-'Step 2_Revenue2'!$H48))*'Step 2_Revenue2'!$E48*((1+'Step 2_Revenue2'!$G48)^(CQ$3-1))), 0)))</f>
        <v/>
      </c>
      <c r="CR26" s="54" t="str">
        <f>IF(CR$3="","",IF(OR('Step 2_Revenue2'!$H48&gt;CR$3,'Step 2_Revenue2'!$H48=""),0,IF('Step 2_Revenue2'!$I48+ 'Step 2_Revenue2'!$H48 - 1&gt;=CR$3,('Step 2_Revenue2'!$D48*((1-'Step 2_Revenue2'!$F48)^(CR$3-'Step 2_Revenue2'!$H48))*'Step 2_Revenue2'!$E48*((1+'Step 2_Revenue2'!$G48)^(CR$3-1))), 0)))</f>
        <v/>
      </c>
      <c r="CS26" s="54" t="str">
        <f>IF(CS$3="","",IF(OR('Step 2_Revenue2'!$H48&gt;CS$3,'Step 2_Revenue2'!$H48=""),0,IF('Step 2_Revenue2'!$I48+ 'Step 2_Revenue2'!$H48 - 1&gt;=CS$3,('Step 2_Revenue2'!$D48*((1-'Step 2_Revenue2'!$F48)^(CS$3-'Step 2_Revenue2'!$H48))*'Step 2_Revenue2'!$E48*((1+'Step 2_Revenue2'!$G48)^(CS$3-1))), 0)))</f>
        <v/>
      </c>
      <c r="CT26" s="54" t="str">
        <f>IF(CT$3="","",IF(OR('Step 2_Revenue2'!$H48&gt;CT$3,'Step 2_Revenue2'!$H48=""),0,IF('Step 2_Revenue2'!$I48+ 'Step 2_Revenue2'!$H48 - 1&gt;=CT$3,('Step 2_Revenue2'!$D48*((1-'Step 2_Revenue2'!$F48)^(CT$3-'Step 2_Revenue2'!$H48))*'Step 2_Revenue2'!$E48*((1+'Step 2_Revenue2'!$G48)^(CT$3-1))), 0)))</f>
        <v/>
      </c>
      <c r="CU26" s="54" t="str">
        <f>IF(CU$3="","",IF(OR('Step 2_Revenue2'!$H48&gt;CU$3,'Step 2_Revenue2'!$H48=""),0,IF('Step 2_Revenue2'!$I48+ 'Step 2_Revenue2'!$H48 - 1&gt;=CU$3,('Step 2_Revenue2'!$D48*((1-'Step 2_Revenue2'!$F48)^(CU$3-'Step 2_Revenue2'!$H48))*'Step 2_Revenue2'!$E48*((1+'Step 2_Revenue2'!$G48)^(CU$3-1))), 0)))</f>
        <v/>
      </c>
      <c r="CV26" s="54" t="str">
        <f>IF(CV$3="","",IF(OR('Step 2_Revenue2'!$H48&gt;CV$3,'Step 2_Revenue2'!$H48=""),0,IF('Step 2_Revenue2'!$I48+ 'Step 2_Revenue2'!$H48 - 1&gt;=CV$3,('Step 2_Revenue2'!$D48*((1-'Step 2_Revenue2'!$F48)^(CV$3-'Step 2_Revenue2'!$H48))*'Step 2_Revenue2'!$E48*((1+'Step 2_Revenue2'!$G48)^(CV$3-1))), 0)))</f>
        <v/>
      </c>
      <c r="CW26" s="54" t="str">
        <f>IF(CW$3="","",IF(OR('Step 2_Revenue2'!$H48&gt;CW$3,'Step 2_Revenue2'!$H48=""),0,IF('Step 2_Revenue2'!$I48+ 'Step 2_Revenue2'!$H48 - 1&gt;=CW$3,('Step 2_Revenue2'!$D48*((1-'Step 2_Revenue2'!$F48)^(CW$3-'Step 2_Revenue2'!$H48))*'Step 2_Revenue2'!$E48*((1+'Step 2_Revenue2'!$G48)^(CW$3-1))), 0)))</f>
        <v/>
      </c>
      <c r="CX26" s="54" t="str">
        <f>IF(CX$3="","",IF(OR('Step 2_Revenue2'!$H48&gt;CX$3,'Step 2_Revenue2'!$H48=""),0,IF('Step 2_Revenue2'!$I48+ 'Step 2_Revenue2'!$H48 - 1&gt;=CX$3,('Step 2_Revenue2'!$D48*((1-'Step 2_Revenue2'!$F48)^(CX$3-'Step 2_Revenue2'!$H48))*'Step 2_Revenue2'!$E48*((1+'Step 2_Revenue2'!$G48)^(CX$3-1))), 0)))</f>
        <v/>
      </c>
      <c r="CY26" s="54" t="str">
        <f>IF(CY$3="","",IF(OR('Step 2_Revenue2'!$H48&gt;CY$3,'Step 2_Revenue2'!$H48=""),0,IF('Step 2_Revenue2'!$I48+ 'Step 2_Revenue2'!$H48 - 1&gt;=CY$3,('Step 2_Revenue2'!$D48*((1-'Step 2_Revenue2'!$F48)^(CY$3-'Step 2_Revenue2'!$H48))*'Step 2_Revenue2'!$E48*((1+'Step 2_Revenue2'!$G48)^(CY$3-1))), 0)))</f>
        <v/>
      </c>
      <c r="CZ26" s="54" t="str">
        <f>IF(CZ$3="","",IF(OR('Step 2_Revenue2'!$H48&gt;CZ$3,'Step 2_Revenue2'!$H48=""),0,IF('Step 2_Revenue2'!$I48+ 'Step 2_Revenue2'!$H48 - 1&gt;=CZ$3,('Step 2_Revenue2'!$D48*((1-'Step 2_Revenue2'!$F48)^(CZ$3-'Step 2_Revenue2'!$H48))*'Step 2_Revenue2'!$E48*((1+'Step 2_Revenue2'!$G48)^(CZ$3-1))), 0)))</f>
        <v/>
      </c>
      <c r="DA26" s="54" t="str">
        <f>IF(DA$3="","",IF(OR('Step 2_Revenue2'!$H48&gt;DA$3,'Step 2_Revenue2'!$H48=""),0,IF('Step 2_Revenue2'!$I48+ 'Step 2_Revenue2'!$H48 - 1&gt;=DA$3,('Step 2_Revenue2'!$D48*((1-'Step 2_Revenue2'!$F48)^(DA$3-'Step 2_Revenue2'!$H48))*'Step 2_Revenue2'!$E48*((1+'Step 2_Revenue2'!$G48)^(DA$3-1))), 0)))</f>
        <v/>
      </c>
      <c r="DB26" s="54" t="str">
        <f>IF(DB$3="","",IF(OR('Step 2_Revenue2'!$H48&gt;DB$3,'Step 2_Revenue2'!$H48=""),0,IF('Step 2_Revenue2'!$I48+ 'Step 2_Revenue2'!$H48 - 1&gt;=DB$3,('Step 2_Revenue2'!$D48*((1-'Step 2_Revenue2'!$F48)^(DB$3-'Step 2_Revenue2'!$H48))*'Step 2_Revenue2'!$E48*((1+'Step 2_Revenue2'!$G48)^(DB$3-1))), 0)))</f>
        <v/>
      </c>
      <c r="DC26" s="7"/>
    </row>
    <row r="27" spans="1:107" s="6" customFormat="1" x14ac:dyDescent="0.25">
      <c r="A27" s="7">
        <f t="shared" si="0"/>
        <v>0</v>
      </c>
      <c r="B27" s="14" t="str">
        <f>IF('Step 2_Revenue2'!C49&gt;0,'Step 2_Revenue2'!B49,"")</f>
        <v/>
      </c>
      <c r="C27" s="14"/>
      <c r="D27" s="14" t="str">
        <f>IF('Step 2_Revenue2'!D49&gt;0,IF('Step 2_Revenue2'!H49+'Step 2_Revenue2'!I49&gt;'Step 1_Expenditure2'!$C$20,'Step 1_Expenditure2'!$C$20,'Step 2_Revenue2'!H49+'Step 2_Revenue2'!I49),"")</f>
        <v/>
      </c>
      <c r="E27" s="14" t="str">
        <f>IF('Step 2_Revenue2'!D49&gt;0,'Step 2_Revenue2'!C49,"")</f>
        <v/>
      </c>
      <c r="F27" s="54">
        <f>IF(F$3="","",IF(OR('Step 2_Revenue2'!$H49&gt;F$3,'Step 2_Revenue2'!$H49=""),0,IF('Step 2_Revenue2'!$I49+ 'Step 2_Revenue2'!$H49 - 1&gt;=F$3, ('Step 2_Revenue2'!$D49*((1-'Step 2_Revenue2'!$F49)^(F$3-'Step 2_Revenue2'!$H49))*'Step 2_Revenue2'!$E49*((1+'Step 2_Revenue2'!$G49)^(F$3))), 0)))</f>
        <v>0</v>
      </c>
      <c r="G27" s="54">
        <f>IF(G$3="","",IF(OR('Step 2_Revenue2'!$H49&gt;G$3,'Step 2_Revenue2'!$H49=""),0,IF('Step 2_Revenue2'!$I49+ 'Step 2_Revenue2'!$H49 - 1&gt;=G$3,('Step 2_Revenue2'!$D49*((1-'Step 2_Revenue2'!$F49)^(G$3-'Step 2_Revenue2'!$H49))*'Step 2_Revenue2'!$E49*((1+'Step 2_Revenue2'!$G49)^(G$3-1))), 0)))</f>
        <v>0</v>
      </c>
      <c r="H27" s="54">
        <f>IF(H$3="","",IF(OR('Step 2_Revenue2'!$H49&gt;H$3,'Step 2_Revenue2'!$H49=""),0,IF('Step 2_Revenue2'!$I49+ 'Step 2_Revenue2'!$H49 - 1&gt;=H$3,('Step 2_Revenue2'!$D49*((1-'Step 2_Revenue2'!$F49)^(H$3-'Step 2_Revenue2'!$H49))*'Step 2_Revenue2'!$E49*((1+'Step 2_Revenue2'!$G49)^(H$3-1))), 0)))</f>
        <v>0</v>
      </c>
      <c r="I27" s="54">
        <f>IF(I$3="","",IF(OR('Step 2_Revenue2'!$H49&gt;I$3,'Step 2_Revenue2'!$H49=""),0,IF('Step 2_Revenue2'!$I49+ 'Step 2_Revenue2'!$H49 - 1&gt;=I$3,('Step 2_Revenue2'!$D49*((1-'Step 2_Revenue2'!$F49)^(I$3-'Step 2_Revenue2'!$H49))*'Step 2_Revenue2'!$E49*((1+'Step 2_Revenue2'!$G49)^(I$3-1))), 0)))</f>
        <v>0</v>
      </c>
      <c r="J27" s="54">
        <f>IF(J$3="","",IF(OR('Step 2_Revenue2'!$H49&gt;J$3,'Step 2_Revenue2'!$H49=""),0,IF('Step 2_Revenue2'!$I49+ 'Step 2_Revenue2'!$H49 - 1&gt;=J$3,('Step 2_Revenue2'!$D49*((1-'Step 2_Revenue2'!$F49)^(J$3-'Step 2_Revenue2'!$H49))*'Step 2_Revenue2'!$E49*((1+'Step 2_Revenue2'!$G49)^(J$3-1))), 0)))</f>
        <v>0</v>
      </c>
      <c r="K27" s="54">
        <f>IF(K$3="","",IF(OR('Step 2_Revenue2'!$H49&gt;K$3,'Step 2_Revenue2'!$H49=""),0,IF('Step 2_Revenue2'!$I49+ 'Step 2_Revenue2'!$H49 - 1&gt;=K$3,('Step 2_Revenue2'!$D49*((1-'Step 2_Revenue2'!$F49)^(K$3-'Step 2_Revenue2'!$H49))*'Step 2_Revenue2'!$E49*((1+'Step 2_Revenue2'!$G49)^(K$3-1))), 0)))</f>
        <v>0</v>
      </c>
      <c r="L27" s="54">
        <f>IF(L$3="","",IF(OR('Step 2_Revenue2'!$H49&gt;L$3,'Step 2_Revenue2'!$H49=""),0,IF('Step 2_Revenue2'!$I49+ 'Step 2_Revenue2'!$H49 - 1&gt;=L$3,('Step 2_Revenue2'!$D49*((1-'Step 2_Revenue2'!$F49)^(L$3-'Step 2_Revenue2'!$H49))*'Step 2_Revenue2'!$E49*((1+'Step 2_Revenue2'!$G49)^(L$3-1))), 0)))</f>
        <v>0</v>
      </c>
      <c r="M27" s="54">
        <f>IF(M$3="","",IF(OR('Step 2_Revenue2'!$H49&gt;M$3,'Step 2_Revenue2'!$H49=""),0,IF('Step 2_Revenue2'!$I49+ 'Step 2_Revenue2'!$H49 - 1&gt;=M$3,('Step 2_Revenue2'!$D49*((1-'Step 2_Revenue2'!$F49)^(M$3-'Step 2_Revenue2'!$H49))*'Step 2_Revenue2'!$E49*((1+'Step 2_Revenue2'!$G49)^(M$3-1))), 0)))</f>
        <v>0</v>
      </c>
      <c r="N27" s="54">
        <f>IF(N$3="","",IF(OR('Step 2_Revenue2'!$H49&gt;N$3,'Step 2_Revenue2'!$H49=""),0,IF('Step 2_Revenue2'!$I49+ 'Step 2_Revenue2'!$H49 - 1&gt;=N$3,('Step 2_Revenue2'!$D49*((1-'Step 2_Revenue2'!$F49)^(N$3-'Step 2_Revenue2'!$H49))*'Step 2_Revenue2'!$E49*((1+'Step 2_Revenue2'!$G49)^(N$3-1))), 0)))</f>
        <v>0</v>
      </c>
      <c r="O27" s="54">
        <f>IF(O$3="","",IF(OR('Step 2_Revenue2'!$H49&gt;O$3,'Step 2_Revenue2'!$H49=""),0,IF('Step 2_Revenue2'!$I49+ 'Step 2_Revenue2'!$H49 - 1&gt;=O$3,('Step 2_Revenue2'!$D49*((1-'Step 2_Revenue2'!$F49)^(O$3-'Step 2_Revenue2'!$H49))*'Step 2_Revenue2'!$E49*((1+'Step 2_Revenue2'!$G49)^(O$3-1))), 0)))</f>
        <v>0</v>
      </c>
      <c r="P27" s="54">
        <f>IF(P$3="","",IF(OR('Step 2_Revenue2'!$H49&gt;P$3,'Step 2_Revenue2'!$H49=""),0,IF('Step 2_Revenue2'!$I49+ 'Step 2_Revenue2'!$H49 - 1&gt;=P$3,('Step 2_Revenue2'!$D49*((1-'Step 2_Revenue2'!$F49)^(P$3-'Step 2_Revenue2'!$H49))*'Step 2_Revenue2'!$E49*((1+'Step 2_Revenue2'!$G49)^(P$3-1))), 0)))</f>
        <v>0</v>
      </c>
      <c r="Q27" s="54">
        <f>IF(Q$3="","",IF(OR('Step 2_Revenue2'!$H49&gt;Q$3,'Step 2_Revenue2'!$H49=""),0,IF('Step 2_Revenue2'!$I49+ 'Step 2_Revenue2'!$H49 - 1&gt;=Q$3,('Step 2_Revenue2'!$D49*((1-'Step 2_Revenue2'!$F49)^(Q$3-'Step 2_Revenue2'!$H49))*'Step 2_Revenue2'!$E49*((1+'Step 2_Revenue2'!$G49)^(Q$3-1))), 0)))</f>
        <v>0</v>
      </c>
      <c r="R27" s="54">
        <f>IF(R$3="","",IF(OR('Step 2_Revenue2'!$H49&gt;R$3,'Step 2_Revenue2'!$H49=""),0,IF('Step 2_Revenue2'!$I49+ 'Step 2_Revenue2'!$H49 - 1&gt;=R$3,('Step 2_Revenue2'!$D49*((1-'Step 2_Revenue2'!$F49)^(R$3-'Step 2_Revenue2'!$H49))*'Step 2_Revenue2'!$E49*((1+'Step 2_Revenue2'!$G49)^(R$3-1))), 0)))</f>
        <v>0</v>
      </c>
      <c r="S27" s="54">
        <f>IF(S$3="","",IF(OR('Step 2_Revenue2'!$H49&gt;S$3,'Step 2_Revenue2'!$H49=""),0,IF('Step 2_Revenue2'!$I49+ 'Step 2_Revenue2'!$H49 - 1&gt;=S$3,('Step 2_Revenue2'!$D49*((1-'Step 2_Revenue2'!$F49)^(S$3-'Step 2_Revenue2'!$H49))*'Step 2_Revenue2'!$E49*((1+'Step 2_Revenue2'!$G49)^(S$3-1))), 0)))</f>
        <v>0</v>
      </c>
      <c r="T27" s="54">
        <f>IF(T$3="","",IF(OR('Step 2_Revenue2'!$H49&gt;T$3,'Step 2_Revenue2'!$H49=""),0,IF('Step 2_Revenue2'!$I49+ 'Step 2_Revenue2'!$H49 - 1&gt;=T$3,('Step 2_Revenue2'!$D49*((1-'Step 2_Revenue2'!$F49)^(T$3-'Step 2_Revenue2'!$H49))*'Step 2_Revenue2'!$E49*((1+'Step 2_Revenue2'!$G49)^(T$3-1))), 0)))</f>
        <v>0</v>
      </c>
      <c r="U27" s="54">
        <f>IF(U$3="","",IF(OR('Step 2_Revenue2'!$H49&gt;U$3,'Step 2_Revenue2'!$H49=""),0,IF('Step 2_Revenue2'!$I49+ 'Step 2_Revenue2'!$H49 - 1&gt;=U$3,('Step 2_Revenue2'!$D49*((1-'Step 2_Revenue2'!$F49)^(U$3-'Step 2_Revenue2'!$H49))*'Step 2_Revenue2'!$E49*((1+'Step 2_Revenue2'!$G49)^(U$3-1))), 0)))</f>
        <v>0</v>
      </c>
      <c r="V27" s="54">
        <f>IF(V$3="","",IF(OR('Step 2_Revenue2'!$H49&gt;V$3,'Step 2_Revenue2'!$H49=""),0,IF('Step 2_Revenue2'!$I49+ 'Step 2_Revenue2'!$H49 - 1&gt;=V$3,('Step 2_Revenue2'!$D49*((1-'Step 2_Revenue2'!$F49)^(V$3-'Step 2_Revenue2'!$H49))*'Step 2_Revenue2'!$E49*((1+'Step 2_Revenue2'!$G49)^(V$3-1))), 0)))</f>
        <v>0</v>
      </c>
      <c r="W27" s="54">
        <f>IF(W$3="","",IF(OR('Step 2_Revenue2'!$H49&gt;W$3,'Step 2_Revenue2'!$H49=""),0,IF('Step 2_Revenue2'!$I49+ 'Step 2_Revenue2'!$H49 - 1&gt;=W$3,('Step 2_Revenue2'!$D49*((1-'Step 2_Revenue2'!$F49)^(W$3-'Step 2_Revenue2'!$H49))*'Step 2_Revenue2'!$E49*((1+'Step 2_Revenue2'!$G49)^(W$3-1))), 0)))</f>
        <v>0</v>
      </c>
      <c r="X27" s="54">
        <f>IF(X$3="","",IF(OR('Step 2_Revenue2'!$H49&gt;X$3,'Step 2_Revenue2'!$H49=""),0,IF('Step 2_Revenue2'!$I49+ 'Step 2_Revenue2'!$H49 - 1&gt;=X$3,('Step 2_Revenue2'!$D49*((1-'Step 2_Revenue2'!$F49)^(X$3-'Step 2_Revenue2'!$H49))*'Step 2_Revenue2'!$E49*((1+'Step 2_Revenue2'!$G49)^(X$3-1))), 0)))</f>
        <v>0</v>
      </c>
      <c r="Y27" s="54">
        <f>IF(Y$3="","",IF(OR('Step 2_Revenue2'!$H49&gt;Y$3,'Step 2_Revenue2'!$H49=""),0,IF('Step 2_Revenue2'!$I49+ 'Step 2_Revenue2'!$H49 - 1&gt;=Y$3,('Step 2_Revenue2'!$D49*((1-'Step 2_Revenue2'!$F49)^(Y$3-'Step 2_Revenue2'!$H49))*'Step 2_Revenue2'!$E49*((1+'Step 2_Revenue2'!$G49)^(Y$3-1))), 0)))</f>
        <v>0</v>
      </c>
      <c r="Z27" s="54">
        <f>IF(Z$3="","",IF(OR('Step 2_Revenue2'!$H49&gt;Z$3,'Step 2_Revenue2'!$H49=""),0,IF('Step 2_Revenue2'!$I49+ 'Step 2_Revenue2'!$H49 - 1&gt;=Z$3,('Step 2_Revenue2'!$D49*((1-'Step 2_Revenue2'!$F49)^(Z$3-'Step 2_Revenue2'!$H49))*'Step 2_Revenue2'!$E49*((1+'Step 2_Revenue2'!$G49)^(Z$3-1))), 0)))</f>
        <v>0</v>
      </c>
      <c r="AA27" s="54" t="str">
        <f>IF(AA$3="","",IF(OR('Step 2_Revenue2'!$H49&gt;AA$3,'Step 2_Revenue2'!$H49=""),0,IF('Step 2_Revenue2'!$I49+ 'Step 2_Revenue2'!$H49 - 1&gt;=AA$3,('Step 2_Revenue2'!$D49*((1-'Step 2_Revenue2'!$F49)^(AA$3-'Step 2_Revenue2'!$H49))*'Step 2_Revenue2'!$E49*((1+'Step 2_Revenue2'!$G49)^(AA$3-1))), 0)))</f>
        <v/>
      </c>
      <c r="AB27" s="54" t="str">
        <f>IF(AB$3="","",IF(OR('Step 2_Revenue2'!$H49&gt;AB$3,'Step 2_Revenue2'!$H49=""),0,IF('Step 2_Revenue2'!$I49+ 'Step 2_Revenue2'!$H49 - 1&gt;=AB$3,('Step 2_Revenue2'!$D49*((1-'Step 2_Revenue2'!$F49)^(AB$3-'Step 2_Revenue2'!$H49))*'Step 2_Revenue2'!$E49*((1+'Step 2_Revenue2'!$G49)^(AB$3-1))), 0)))</f>
        <v/>
      </c>
      <c r="AC27" s="54" t="str">
        <f>IF(AC$3="","",IF(OR('Step 2_Revenue2'!$H49&gt;AC$3,'Step 2_Revenue2'!$H49=""),0,IF('Step 2_Revenue2'!$I49+ 'Step 2_Revenue2'!$H49 - 1&gt;=AC$3,('Step 2_Revenue2'!$D49*((1-'Step 2_Revenue2'!$F49)^(AC$3-'Step 2_Revenue2'!$H49))*'Step 2_Revenue2'!$E49*((1+'Step 2_Revenue2'!$G49)^(AC$3-1))), 0)))</f>
        <v/>
      </c>
      <c r="AD27" s="54" t="str">
        <f>IF(AD$3="","",IF(OR('Step 2_Revenue2'!$H49&gt;AD$3,'Step 2_Revenue2'!$H49=""),0,IF('Step 2_Revenue2'!$I49+ 'Step 2_Revenue2'!$H49 - 1&gt;=AD$3,('Step 2_Revenue2'!$D49*((1-'Step 2_Revenue2'!$F49)^(AD$3-'Step 2_Revenue2'!$H49))*'Step 2_Revenue2'!$E49*((1+'Step 2_Revenue2'!$G49)^(AD$3-1))), 0)))</f>
        <v/>
      </c>
      <c r="AE27" s="54" t="str">
        <f>IF(AE$3="","",IF(OR('Step 2_Revenue2'!$H49&gt;AE$3,'Step 2_Revenue2'!$H49=""),0,IF('Step 2_Revenue2'!$I49+ 'Step 2_Revenue2'!$H49 - 1&gt;=AE$3,('Step 2_Revenue2'!$D49*((1-'Step 2_Revenue2'!$F49)^(AE$3-'Step 2_Revenue2'!$H49))*'Step 2_Revenue2'!$E49*((1+'Step 2_Revenue2'!$G49)^(AE$3-1))), 0)))</f>
        <v/>
      </c>
      <c r="AF27" s="54" t="str">
        <f>IF(AF$3="","",IF(OR('Step 2_Revenue2'!$H49&gt;AF$3,'Step 2_Revenue2'!$H49=""),0,IF('Step 2_Revenue2'!$I49+ 'Step 2_Revenue2'!$H49 - 1&gt;=AF$3,('Step 2_Revenue2'!$D49*((1-'Step 2_Revenue2'!$F49)^(AF$3-'Step 2_Revenue2'!$H49))*'Step 2_Revenue2'!$E49*((1+'Step 2_Revenue2'!$G49)^(AF$3-1))), 0)))</f>
        <v/>
      </c>
      <c r="AG27" s="54" t="str">
        <f>IF(AG$3="","",IF(OR('Step 2_Revenue2'!$H49&gt;AG$3,'Step 2_Revenue2'!$H49=""),0,IF('Step 2_Revenue2'!$I49+ 'Step 2_Revenue2'!$H49 - 1&gt;=AG$3,('Step 2_Revenue2'!$D49*((1-'Step 2_Revenue2'!$F49)^(AG$3-'Step 2_Revenue2'!$H49))*'Step 2_Revenue2'!$E49*((1+'Step 2_Revenue2'!$G49)^(AG$3-1))), 0)))</f>
        <v/>
      </c>
      <c r="AH27" s="54" t="str">
        <f>IF(AH$3="","",IF(OR('Step 2_Revenue2'!$H49&gt;AH$3,'Step 2_Revenue2'!$H49=""),0,IF('Step 2_Revenue2'!$I49+ 'Step 2_Revenue2'!$H49 - 1&gt;=AH$3,('Step 2_Revenue2'!$D49*((1-'Step 2_Revenue2'!$F49)^(AH$3-'Step 2_Revenue2'!$H49))*'Step 2_Revenue2'!$E49*((1+'Step 2_Revenue2'!$G49)^(AH$3-1))), 0)))</f>
        <v/>
      </c>
      <c r="AI27" s="54" t="str">
        <f>IF(AI$3="","",IF(OR('Step 2_Revenue2'!$H49&gt;AI$3,'Step 2_Revenue2'!$H49=""),0,IF('Step 2_Revenue2'!$I49+ 'Step 2_Revenue2'!$H49 - 1&gt;=AI$3,('Step 2_Revenue2'!$D49*((1-'Step 2_Revenue2'!$F49)^(AI$3-'Step 2_Revenue2'!$H49))*'Step 2_Revenue2'!$E49*((1+'Step 2_Revenue2'!$G49)^(AI$3-1))), 0)))</f>
        <v/>
      </c>
      <c r="AJ27" s="54" t="str">
        <f>IF(AJ$3="","",IF(OR('Step 2_Revenue2'!$H49&gt;AJ$3,'Step 2_Revenue2'!$H49=""),0,IF('Step 2_Revenue2'!$I49+ 'Step 2_Revenue2'!$H49 - 1&gt;=AJ$3,('Step 2_Revenue2'!$D49*((1-'Step 2_Revenue2'!$F49)^(AJ$3-'Step 2_Revenue2'!$H49))*'Step 2_Revenue2'!$E49*((1+'Step 2_Revenue2'!$G49)^(AJ$3-1))), 0)))</f>
        <v/>
      </c>
      <c r="AK27" s="54" t="str">
        <f>IF(AK$3="","",IF(OR('Step 2_Revenue2'!$H49&gt;AK$3,'Step 2_Revenue2'!$H49=""),0,IF('Step 2_Revenue2'!$I49+ 'Step 2_Revenue2'!$H49 - 1&gt;=AK$3,('Step 2_Revenue2'!$D49*((1-'Step 2_Revenue2'!$F49)^(AK$3-'Step 2_Revenue2'!$H49))*'Step 2_Revenue2'!$E49*((1+'Step 2_Revenue2'!$G49)^(AK$3-1))), 0)))</f>
        <v/>
      </c>
      <c r="AL27" s="54" t="str">
        <f>IF(AL$3="","",IF(OR('Step 2_Revenue2'!$H49&gt;AL$3,'Step 2_Revenue2'!$H49=""),0,IF('Step 2_Revenue2'!$I49+ 'Step 2_Revenue2'!$H49 - 1&gt;=AL$3,('Step 2_Revenue2'!$D49*((1-'Step 2_Revenue2'!$F49)^(AL$3-'Step 2_Revenue2'!$H49))*'Step 2_Revenue2'!$E49*((1+'Step 2_Revenue2'!$G49)^(AL$3-1))), 0)))</f>
        <v/>
      </c>
      <c r="AM27" s="54" t="str">
        <f>IF(AM$3="","",IF(OR('Step 2_Revenue2'!$H49&gt;AM$3,'Step 2_Revenue2'!$H49=""),0,IF('Step 2_Revenue2'!$I49+ 'Step 2_Revenue2'!$H49 - 1&gt;=AM$3,('Step 2_Revenue2'!$D49*((1-'Step 2_Revenue2'!$F49)^(AM$3-'Step 2_Revenue2'!$H49))*'Step 2_Revenue2'!$E49*((1+'Step 2_Revenue2'!$G49)^(AM$3-1))), 0)))</f>
        <v/>
      </c>
      <c r="AN27" s="54" t="str">
        <f>IF(AN$3="","",IF(OR('Step 2_Revenue2'!$H49&gt;AN$3,'Step 2_Revenue2'!$H49=""),0,IF('Step 2_Revenue2'!$I49+ 'Step 2_Revenue2'!$H49 - 1&gt;=AN$3,('Step 2_Revenue2'!$D49*((1-'Step 2_Revenue2'!$F49)^(AN$3-'Step 2_Revenue2'!$H49))*'Step 2_Revenue2'!$E49*((1+'Step 2_Revenue2'!$G49)^(AN$3-1))), 0)))</f>
        <v/>
      </c>
      <c r="AO27" s="54" t="str">
        <f>IF(AO$3="","",IF(OR('Step 2_Revenue2'!$H49&gt;AO$3,'Step 2_Revenue2'!$H49=""),0,IF('Step 2_Revenue2'!$I49+ 'Step 2_Revenue2'!$H49 - 1&gt;=AO$3,('Step 2_Revenue2'!$D49*((1-'Step 2_Revenue2'!$F49)^(AO$3-'Step 2_Revenue2'!$H49))*'Step 2_Revenue2'!$E49*((1+'Step 2_Revenue2'!$G49)^(AO$3-1))), 0)))</f>
        <v/>
      </c>
      <c r="AP27" s="54" t="str">
        <f>IF(AP$3="","",IF(OR('Step 2_Revenue2'!$H49&gt;AP$3,'Step 2_Revenue2'!$H49=""),0,IF('Step 2_Revenue2'!$I49+ 'Step 2_Revenue2'!$H49 - 1&gt;=AP$3,('Step 2_Revenue2'!$D49*((1-'Step 2_Revenue2'!$F49)^(AP$3-'Step 2_Revenue2'!$H49))*'Step 2_Revenue2'!$E49*((1+'Step 2_Revenue2'!$G49)^(AP$3-1))), 0)))</f>
        <v/>
      </c>
      <c r="AQ27" s="54" t="str">
        <f>IF(AQ$3="","",IF(OR('Step 2_Revenue2'!$H49&gt;AQ$3,'Step 2_Revenue2'!$H49=""),0,IF('Step 2_Revenue2'!$I49+ 'Step 2_Revenue2'!$H49 - 1&gt;=AQ$3,('Step 2_Revenue2'!$D49*((1-'Step 2_Revenue2'!$F49)^(AQ$3-'Step 2_Revenue2'!$H49))*'Step 2_Revenue2'!$E49*((1+'Step 2_Revenue2'!$G49)^(AQ$3-1))), 0)))</f>
        <v/>
      </c>
      <c r="AR27" s="54" t="str">
        <f>IF(AR$3="","",IF(OR('Step 2_Revenue2'!$H49&gt;AR$3,'Step 2_Revenue2'!$H49=""),0,IF('Step 2_Revenue2'!$I49+ 'Step 2_Revenue2'!$H49 - 1&gt;=AR$3,('Step 2_Revenue2'!$D49*((1-'Step 2_Revenue2'!$F49)^(AR$3-'Step 2_Revenue2'!$H49))*'Step 2_Revenue2'!$E49*((1+'Step 2_Revenue2'!$G49)^(AR$3-1))), 0)))</f>
        <v/>
      </c>
      <c r="AS27" s="54" t="str">
        <f>IF(AS$3="","",IF(OR('Step 2_Revenue2'!$H49&gt;AS$3,'Step 2_Revenue2'!$H49=""),0,IF('Step 2_Revenue2'!$I49+ 'Step 2_Revenue2'!$H49 - 1&gt;=AS$3,('Step 2_Revenue2'!$D49*((1-'Step 2_Revenue2'!$F49)^(AS$3-'Step 2_Revenue2'!$H49))*'Step 2_Revenue2'!$E49*((1+'Step 2_Revenue2'!$G49)^(AS$3-1))), 0)))</f>
        <v/>
      </c>
      <c r="AT27" s="54" t="str">
        <f>IF(AT$3="","",IF(OR('Step 2_Revenue2'!$H49&gt;AT$3,'Step 2_Revenue2'!$H49=""),0,IF('Step 2_Revenue2'!$I49+ 'Step 2_Revenue2'!$H49 - 1&gt;=AT$3,('Step 2_Revenue2'!$D49*((1-'Step 2_Revenue2'!$F49)^(AT$3-'Step 2_Revenue2'!$H49))*'Step 2_Revenue2'!$E49*((1+'Step 2_Revenue2'!$G49)^(AT$3-1))), 0)))</f>
        <v/>
      </c>
      <c r="AU27" s="54" t="str">
        <f>IF(AU$3="","",IF(OR('Step 2_Revenue2'!$H49&gt;AU$3,'Step 2_Revenue2'!$H49=""),0,IF('Step 2_Revenue2'!$I49+ 'Step 2_Revenue2'!$H49 - 1&gt;=AU$3,('Step 2_Revenue2'!$D49*((1-'Step 2_Revenue2'!$F49)^(AU$3-'Step 2_Revenue2'!$H49))*'Step 2_Revenue2'!$E49*((1+'Step 2_Revenue2'!$G49)^(AU$3-1))), 0)))</f>
        <v/>
      </c>
      <c r="AV27" s="54" t="str">
        <f>IF(AV$3="","",IF(OR('Step 2_Revenue2'!$H49&gt;AV$3,'Step 2_Revenue2'!$H49=""),0,IF('Step 2_Revenue2'!$I49+ 'Step 2_Revenue2'!$H49 - 1&gt;=AV$3,('Step 2_Revenue2'!$D49*((1-'Step 2_Revenue2'!$F49)^(AV$3-'Step 2_Revenue2'!$H49))*'Step 2_Revenue2'!$E49*((1+'Step 2_Revenue2'!$G49)^(AV$3-1))), 0)))</f>
        <v/>
      </c>
      <c r="AW27" s="54" t="str">
        <f>IF(AW$3="","",IF(OR('Step 2_Revenue2'!$H49&gt;AW$3,'Step 2_Revenue2'!$H49=""),0,IF('Step 2_Revenue2'!$I49+ 'Step 2_Revenue2'!$H49 - 1&gt;=AW$3,('Step 2_Revenue2'!$D49*((1-'Step 2_Revenue2'!$F49)^(AW$3-'Step 2_Revenue2'!$H49))*'Step 2_Revenue2'!$E49*((1+'Step 2_Revenue2'!$G49)^(AW$3-1))), 0)))</f>
        <v/>
      </c>
      <c r="AX27" s="54" t="str">
        <f>IF(AX$3="","",IF(OR('Step 2_Revenue2'!$H49&gt;AX$3,'Step 2_Revenue2'!$H49=""),0,IF('Step 2_Revenue2'!$I49+ 'Step 2_Revenue2'!$H49 - 1&gt;=AX$3,('Step 2_Revenue2'!$D49*((1-'Step 2_Revenue2'!$F49)^(AX$3-'Step 2_Revenue2'!$H49))*'Step 2_Revenue2'!$E49*((1+'Step 2_Revenue2'!$G49)^(AX$3-1))), 0)))</f>
        <v/>
      </c>
      <c r="AY27" s="54" t="str">
        <f>IF(AY$3="","",IF(OR('Step 2_Revenue2'!$H49&gt;AY$3,'Step 2_Revenue2'!$H49=""),0,IF('Step 2_Revenue2'!$I49+ 'Step 2_Revenue2'!$H49 - 1&gt;=AY$3,('Step 2_Revenue2'!$D49*((1-'Step 2_Revenue2'!$F49)^(AY$3-'Step 2_Revenue2'!$H49))*'Step 2_Revenue2'!$E49*((1+'Step 2_Revenue2'!$G49)^(AY$3-1))), 0)))</f>
        <v/>
      </c>
      <c r="AZ27" s="54" t="str">
        <f>IF(AZ$3="","",IF(OR('Step 2_Revenue2'!$H49&gt;AZ$3,'Step 2_Revenue2'!$H49=""),0,IF('Step 2_Revenue2'!$I49+ 'Step 2_Revenue2'!$H49 - 1&gt;=AZ$3,('Step 2_Revenue2'!$D49*((1-'Step 2_Revenue2'!$F49)^(AZ$3-'Step 2_Revenue2'!$H49))*'Step 2_Revenue2'!$E49*((1+'Step 2_Revenue2'!$G49)^(AZ$3-1))), 0)))</f>
        <v/>
      </c>
      <c r="BA27" s="54" t="str">
        <f>IF(BA$3="","",IF(OR('Step 2_Revenue2'!$H49&gt;BA$3,'Step 2_Revenue2'!$H49=""),0,IF('Step 2_Revenue2'!$I49+ 'Step 2_Revenue2'!$H49 - 1&gt;=BA$3,('Step 2_Revenue2'!$D49*((1-'Step 2_Revenue2'!$F49)^(BA$3-'Step 2_Revenue2'!$H49))*'Step 2_Revenue2'!$E49*((1+'Step 2_Revenue2'!$G49)^(BA$3-1))), 0)))</f>
        <v/>
      </c>
      <c r="BB27" s="54" t="str">
        <f>IF(BB$3="","",IF(OR('Step 2_Revenue2'!$H49&gt;BB$3,'Step 2_Revenue2'!$H49=""),0,IF('Step 2_Revenue2'!$I49+ 'Step 2_Revenue2'!$H49 - 1&gt;=BB$3,('Step 2_Revenue2'!$D49*((1-'Step 2_Revenue2'!$F49)^(BB$3-'Step 2_Revenue2'!$H49))*'Step 2_Revenue2'!$E49*((1+'Step 2_Revenue2'!$G49)^(BB$3-1))), 0)))</f>
        <v/>
      </c>
      <c r="BC27" s="54" t="str">
        <f>IF(BC$3="","",IF(OR('Step 2_Revenue2'!$H49&gt;BC$3,'Step 2_Revenue2'!$H49=""),0,IF('Step 2_Revenue2'!$I49+ 'Step 2_Revenue2'!$H49 - 1&gt;=BC$3,('Step 2_Revenue2'!$D49*((1-'Step 2_Revenue2'!$F49)^(BC$3-'Step 2_Revenue2'!$H49))*'Step 2_Revenue2'!$E49*((1+'Step 2_Revenue2'!$G49)^(BC$3-1))), 0)))</f>
        <v/>
      </c>
      <c r="BD27" s="54" t="str">
        <f>IF(BD$3="","",IF(OR('Step 2_Revenue2'!$H49&gt;BD$3,'Step 2_Revenue2'!$H49=""),0,IF('Step 2_Revenue2'!$I49+ 'Step 2_Revenue2'!$H49 - 1&gt;=BD$3,('Step 2_Revenue2'!$D49*((1-'Step 2_Revenue2'!$F49)^(BD$3-'Step 2_Revenue2'!$H49))*'Step 2_Revenue2'!$E49*((1+'Step 2_Revenue2'!$G49)^(BD$3-1))), 0)))</f>
        <v/>
      </c>
      <c r="BE27" s="54" t="str">
        <f>IF(BE$3="","",IF(OR('Step 2_Revenue2'!$H49&gt;BE$3,'Step 2_Revenue2'!$H49=""),0,IF('Step 2_Revenue2'!$I49+ 'Step 2_Revenue2'!$H49 - 1&gt;=BE$3,('Step 2_Revenue2'!$D49*((1-'Step 2_Revenue2'!$F49)^(BE$3-'Step 2_Revenue2'!$H49))*'Step 2_Revenue2'!$E49*((1+'Step 2_Revenue2'!$G49)^(BE$3-1))), 0)))</f>
        <v/>
      </c>
      <c r="BF27" s="54" t="str">
        <f>IF(BF$3="","",IF(OR('Step 2_Revenue2'!$H49&gt;BF$3,'Step 2_Revenue2'!$H49=""),0,IF('Step 2_Revenue2'!$I49+ 'Step 2_Revenue2'!$H49 - 1&gt;=BF$3,('Step 2_Revenue2'!$D49*((1-'Step 2_Revenue2'!$F49)^(BF$3-'Step 2_Revenue2'!$H49))*'Step 2_Revenue2'!$E49*((1+'Step 2_Revenue2'!$G49)^(BF$3-1))), 0)))</f>
        <v/>
      </c>
      <c r="BG27" s="54" t="str">
        <f>IF(BG$3="","",IF(OR('Step 2_Revenue2'!$H49&gt;BG$3,'Step 2_Revenue2'!$H49=""),0,IF('Step 2_Revenue2'!$I49+ 'Step 2_Revenue2'!$H49 - 1&gt;=BG$3,('Step 2_Revenue2'!$D49*((1-'Step 2_Revenue2'!$F49)^(BG$3-'Step 2_Revenue2'!$H49))*'Step 2_Revenue2'!$E49*((1+'Step 2_Revenue2'!$G49)^(BG$3-1))), 0)))</f>
        <v/>
      </c>
      <c r="BH27" s="54" t="str">
        <f>IF(BH$3="","",IF(OR('Step 2_Revenue2'!$H49&gt;BH$3,'Step 2_Revenue2'!$H49=""),0,IF('Step 2_Revenue2'!$I49+ 'Step 2_Revenue2'!$H49 - 1&gt;=BH$3,('Step 2_Revenue2'!$D49*((1-'Step 2_Revenue2'!$F49)^(BH$3-'Step 2_Revenue2'!$H49))*'Step 2_Revenue2'!$E49*((1+'Step 2_Revenue2'!$G49)^(BH$3-1))), 0)))</f>
        <v/>
      </c>
      <c r="BI27" s="54" t="str">
        <f>IF(BI$3="","",IF(OR('Step 2_Revenue2'!$H49&gt;BI$3,'Step 2_Revenue2'!$H49=""),0,IF('Step 2_Revenue2'!$I49+ 'Step 2_Revenue2'!$H49 - 1&gt;=BI$3,('Step 2_Revenue2'!$D49*((1-'Step 2_Revenue2'!$F49)^(BI$3-'Step 2_Revenue2'!$H49))*'Step 2_Revenue2'!$E49*((1+'Step 2_Revenue2'!$G49)^(BI$3-1))), 0)))</f>
        <v/>
      </c>
      <c r="BJ27" s="54" t="str">
        <f>IF(BJ$3="","",IF(OR('Step 2_Revenue2'!$H49&gt;BJ$3,'Step 2_Revenue2'!$H49=""),0,IF('Step 2_Revenue2'!$I49+ 'Step 2_Revenue2'!$H49 - 1&gt;=BJ$3,('Step 2_Revenue2'!$D49*((1-'Step 2_Revenue2'!$F49)^(BJ$3-'Step 2_Revenue2'!$H49))*'Step 2_Revenue2'!$E49*((1+'Step 2_Revenue2'!$G49)^(BJ$3-1))), 0)))</f>
        <v/>
      </c>
      <c r="BK27" s="54" t="str">
        <f>IF(BK$3="","",IF(OR('Step 2_Revenue2'!$H49&gt;BK$3,'Step 2_Revenue2'!$H49=""),0,IF('Step 2_Revenue2'!$I49+ 'Step 2_Revenue2'!$H49 - 1&gt;=BK$3,('Step 2_Revenue2'!$D49*((1-'Step 2_Revenue2'!$F49)^(BK$3-'Step 2_Revenue2'!$H49))*'Step 2_Revenue2'!$E49*((1+'Step 2_Revenue2'!$G49)^(BK$3-1))), 0)))</f>
        <v/>
      </c>
      <c r="BL27" s="54" t="str">
        <f>IF(BL$3="","",IF(OR('Step 2_Revenue2'!$H49&gt;BL$3,'Step 2_Revenue2'!$H49=""),0,IF('Step 2_Revenue2'!$I49+ 'Step 2_Revenue2'!$H49 - 1&gt;=BL$3,('Step 2_Revenue2'!$D49*((1-'Step 2_Revenue2'!$F49)^(BL$3-'Step 2_Revenue2'!$H49))*'Step 2_Revenue2'!$E49*((1+'Step 2_Revenue2'!$G49)^(BL$3-1))), 0)))</f>
        <v/>
      </c>
      <c r="BM27" s="54" t="str">
        <f>IF(BM$3="","",IF(OR('Step 2_Revenue2'!$H49&gt;BM$3,'Step 2_Revenue2'!$H49=""),0,IF('Step 2_Revenue2'!$I49+ 'Step 2_Revenue2'!$H49 - 1&gt;=BM$3,('Step 2_Revenue2'!$D49*((1-'Step 2_Revenue2'!$F49)^(BM$3-'Step 2_Revenue2'!$H49))*'Step 2_Revenue2'!$E49*((1+'Step 2_Revenue2'!$G49)^(BM$3-1))), 0)))</f>
        <v/>
      </c>
      <c r="BN27" s="54" t="str">
        <f>IF(BN$3="","",IF(OR('Step 2_Revenue2'!$H49&gt;BN$3,'Step 2_Revenue2'!$H49=""),0,IF('Step 2_Revenue2'!$I49+ 'Step 2_Revenue2'!$H49 - 1&gt;=BN$3,('Step 2_Revenue2'!$D49*((1-'Step 2_Revenue2'!$F49)^(BN$3-'Step 2_Revenue2'!$H49))*'Step 2_Revenue2'!$E49*((1+'Step 2_Revenue2'!$G49)^(BN$3-1))), 0)))</f>
        <v/>
      </c>
      <c r="BO27" s="54" t="str">
        <f>IF(BO$3="","",IF(OR('Step 2_Revenue2'!$H49&gt;BO$3,'Step 2_Revenue2'!$H49=""),0,IF('Step 2_Revenue2'!$I49+ 'Step 2_Revenue2'!$H49 - 1&gt;=BO$3,('Step 2_Revenue2'!$D49*((1-'Step 2_Revenue2'!$F49)^(BO$3-'Step 2_Revenue2'!$H49))*'Step 2_Revenue2'!$E49*((1+'Step 2_Revenue2'!$G49)^(BO$3-1))), 0)))</f>
        <v/>
      </c>
      <c r="BP27" s="54" t="str">
        <f>IF(BP$3="","",IF(OR('Step 2_Revenue2'!$H49&gt;BP$3,'Step 2_Revenue2'!$H49=""),0,IF('Step 2_Revenue2'!$I49+ 'Step 2_Revenue2'!$H49 - 1&gt;=BP$3,('Step 2_Revenue2'!$D49*((1-'Step 2_Revenue2'!$F49)^(BP$3-'Step 2_Revenue2'!$H49))*'Step 2_Revenue2'!$E49*((1+'Step 2_Revenue2'!$G49)^(BP$3-1))), 0)))</f>
        <v/>
      </c>
      <c r="BQ27" s="54" t="str">
        <f>IF(BQ$3="","",IF(OR('Step 2_Revenue2'!$H49&gt;BQ$3,'Step 2_Revenue2'!$H49=""),0,IF('Step 2_Revenue2'!$I49+ 'Step 2_Revenue2'!$H49 - 1&gt;=BQ$3,('Step 2_Revenue2'!$D49*((1-'Step 2_Revenue2'!$F49)^(BQ$3-'Step 2_Revenue2'!$H49))*'Step 2_Revenue2'!$E49*((1+'Step 2_Revenue2'!$G49)^(BQ$3-1))), 0)))</f>
        <v/>
      </c>
      <c r="BR27" s="54" t="str">
        <f>IF(BR$3="","",IF(OR('Step 2_Revenue2'!$H49&gt;BR$3,'Step 2_Revenue2'!$H49=""),0,IF('Step 2_Revenue2'!$I49+ 'Step 2_Revenue2'!$H49 - 1&gt;=BR$3,('Step 2_Revenue2'!$D49*((1-'Step 2_Revenue2'!$F49)^(BR$3-'Step 2_Revenue2'!$H49))*'Step 2_Revenue2'!$E49*((1+'Step 2_Revenue2'!$G49)^(BR$3-1))), 0)))</f>
        <v/>
      </c>
      <c r="BS27" s="54" t="str">
        <f>IF(BS$3="","",IF(OR('Step 2_Revenue2'!$H49&gt;BS$3,'Step 2_Revenue2'!$H49=""),0,IF('Step 2_Revenue2'!$I49+ 'Step 2_Revenue2'!$H49 - 1&gt;=BS$3,('Step 2_Revenue2'!$D49*((1-'Step 2_Revenue2'!$F49)^(BS$3-'Step 2_Revenue2'!$H49))*'Step 2_Revenue2'!$E49*((1+'Step 2_Revenue2'!$G49)^(BS$3-1))), 0)))</f>
        <v/>
      </c>
      <c r="BT27" s="54" t="str">
        <f>IF(BT$3="","",IF(OR('Step 2_Revenue2'!$H49&gt;BT$3,'Step 2_Revenue2'!$H49=""),0,IF('Step 2_Revenue2'!$I49+ 'Step 2_Revenue2'!$H49 - 1&gt;=BT$3,('Step 2_Revenue2'!$D49*((1-'Step 2_Revenue2'!$F49)^(BT$3-'Step 2_Revenue2'!$H49))*'Step 2_Revenue2'!$E49*((1+'Step 2_Revenue2'!$G49)^(BT$3-1))), 0)))</f>
        <v/>
      </c>
      <c r="BU27" s="54" t="str">
        <f>IF(BU$3="","",IF(OR('Step 2_Revenue2'!$H49&gt;BU$3,'Step 2_Revenue2'!$H49=""),0,IF('Step 2_Revenue2'!$I49+ 'Step 2_Revenue2'!$H49 - 1&gt;=BU$3,('Step 2_Revenue2'!$D49*((1-'Step 2_Revenue2'!$F49)^(BU$3-'Step 2_Revenue2'!$H49))*'Step 2_Revenue2'!$E49*((1+'Step 2_Revenue2'!$G49)^(BU$3-1))), 0)))</f>
        <v/>
      </c>
      <c r="BV27" s="54" t="str">
        <f>IF(BV$3="","",IF(OR('Step 2_Revenue2'!$H49&gt;BV$3,'Step 2_Revenue2'!$H49=""),0,IF('Step 2_Revenue2'!$I49+ 'Step 2_Revenue2'!$H49 - 1&gt;=BV$3,('Step 2_Revenue2'!$D49*((1-'Step 2_Revenue2'!$F49)^(BV$3-'Step 2_Revenue2'!$H49))*'Step 2_Revenue2'!$E49*((1+'Step 2_Revenue2'!$G49)^(BV$3-1))), 0)))</f>
        <v/>
      </c>
      <c r="BW27" s="54" t="str">
        <f>IF(BW$3="","",IF(OR('Step 2_Revenue2'!$H49&gt;BW$3,'Step 2_Revenue2'!$H49=""),0,IF('Step 2_Revenue2'!$I49+ 'Step 2_Revenue2'!$H49 - 1&gt;=BW$3,('Step 2_Revenue2'!$D49*((1-'Step 2_Revenue2'!$F49)^(BW$3-'Step 2_Revenue2'!$H49))*'Step 2_Revenue2'!$E49*((1+'Step 2_Revenue2'!$G49)^(BW$3-1))), 0)))</f>
        <v/>
      </c>
      <c r="BX27" s="54" t="str">
        <f>IF(BX$3="","",IF(OR('Step 2_Revenue2'!$H49&gt;BX$3,'Step 2_Revenue2'!$H49=""),0,IF('Step 2_Revenue2'!$I49+ 'Step 2_Revenue2'!$H49 - 1&gt;=BX$3,('Step 2_Revenue2'!$D49*((1-'Step 2_Revenue2'!$F49)^(BX$3-'Step 2_Revenue2'!$H49))*'Step 2_Revenue2'!$E49*((1+'Step 2_Revenue2'!$G49)^(BX$3-1))), 0)))</f>
        <v/>
      </c>
      <c r="BY27" s="54" t="str">
        <f>IF(BY$3="","",IF(OR('Step 2_Revenue2'!$H49&gt;BY$3,'Step 2_Revenue2'!$H49=""),0,IF('Step 2_Revenue2'!$I49+ 'Step 2_Revenue2'!$H49 - 1&gt;=BY$3,('Step 2_Revenue2'!$D49*((1-'Step 2_Revenue2'!$F49)^(BY$3-'Step 2_Revenue2'!$H49))*'Step 2_Revenue2'!$E49*((1+'Step 2_Revenue2'!$G49)^(BY$3-1))), 0)))</f>
        <v/>
      </c>
      <c r="BZ27" s="54" t="str">
        <f>IF(BZ$3="","",IF(OR('Step 2_Revenue2'!$H49&gt;BZ$3,'Step 2_Revenue2'!$H49=""),0,IF('Step 2_Revenue2'!$I49+ 'Step 2_Revenue2'!$H49 - 1&gt;=BZ$3,('Step 2_Revenue2'!$D49*((1-'Step 2_Revenue2'!$F49)^(BZ$3-'Step 2_Revenue2'!$H49))*'Step 2_Revenue2'!$E49*((1+'Step 2_Revenue2'!$G49)^(BZ$3-1))), 0)))</f>
        <v/>
      </c>
      <c r="CA27" s="54" t="str">
        <f>IF(CA$3="","",IF(OR('Step 2_Revenue2'!$H49&gt;CA$3,'Step 2_Revenue2'!$H49=""),0,IF('Step 2_Revenue2'!$I49+ 'Step 2_Revenue2'!$H49 - 1&gt;=CA$3,('Step 2_Revenue2'!$D49*((1-'Step 2_Revenue2'!$F49)^(CA$3-'Step 2_Revenue2'!$H49))*'Step 2_Revenue2'!$E49*((1+'Step 2_Revenue2'!$G49)^(CA$3-1))), 0)))</f>
        <v/>
      </c>
      <c r="CB27" s="54" t="str">
        <f>IF(CB$3="","",IF(OR('Step 2_Revenue2'!$H49&gt;CB$3,'Step 2_Revenue2'!$H49=""),0,IF('Step 2_Revenue2'!$I49+ 'Step 2_Revenue2'!$H49 - 1&gt;=CB$3,('Step 2_Revenue2'!$D49*((1-'Step 2_Revenue2'!$F49)^(CB$3-'Step 2_Revenue2'!$H49))*'Step 2_Revenue2'!$E49*((1+'Step 2_Revenue2'!$G49)^(CB$3-1))), 0)))</f>
        <v/>
      </c>
      <c r="CC27" s="54" t="str">
        <f>IF(CC$3="","",IF(OR('Step 2_Revenue2'!$H49&gt;CC$3,'Step 2_Revenue2'!$H49=""),0,IF('Step 2_Revenue2'!$I49+ 'Step 2_Revenue2'!$H49 - 1&gt;=CC$3,('Step 2_Revenue2'!$D49*((1-'Step 2_Revenue2'!$F49)^(CC$3-'Step 2_Revenue2'!$H49))*'Step 2_Revenue2'!$E49*((1+'Step 2_Revenue2'!$G49)^(CC$3-1))), 0)))</f>
        <v/>
      </c>
      <c r="CD27" s="54" t="str">
        <f>IF(CD$3="","",IF(OR('Step 2_Revenue2'!$H49&gt;CD$3,'Step 2_Revenue2'!$H49=""),0,IF('Step 2_Revenue2'!$I49+ 'Step 2_Revenue2'!$H49 - 1&gt;=CD$3,('Step 2_Revenue2'!$D49*((1-'Step 2_Revenue2'!$F49)^(CD$3-'Step 2_Revenue2'!$H49))*'Step 2_Revenue2'!$E49*((1+'Step 2_Revenue2'!$G49)^(CD$3-1))), 0)))</f>
        <v/>
      </c>
      <c r="CE27" s="54" t="str">
        <f>IF(CE$3="","",IF(OR('Step 2_Revenue2'!$H49&gt;CE$3,'Step 2_Revenue2'!$H49=""),0,IF('Step 2_Revenue2'!$I49+ 'Step 2_Revenue2'!$H49 - 1&gt;=CE$3,('Step 2_Revenue2'!$D49*((1-'Step 2_Revenue2'!$F49)^(CE$3-'Step 2_Revenue2'!$H49))*'Step 2_Revenue2'!$E49*((1+'Step 2_Revenue2'!$G49)^(CE$3-1))), 0)))</f>
        <v/>
      </c>
      <c r="CF27" s="54" t="str">
        <f>IF(CF$3="","",IF(OR('Step 2_Revenue2'!$H49&gt;CF$3,'Step 2_Revenue2'!$H49=""),0,IF('Step 2_Revenue2'!$I49+ 'Step 2_Revenue2'!$H49 - 1&gt;=CF$3,('Step 2_Revenue2'!$D49*((1-'Step 2_Revenue2'!$F49)^(CF$3-'Step 2_Revenue2'!$H49))*'Step 2_Revenue2'!$E49*((1+'Step 2_Revenue2'!$G49)^(CF$3-1))), 0)))</f>
        <v/>
      </c>
      <c r="CG27" s="54" t="str">
        <f>IF(CG$3="","",IF(OR('Step 2_Revenue2'!$H49&gt;CG$3,'Step 2_Revenue2'!$H49=""),0,IF('Step 2_Revenue2'!$I49+ 'Step 2_Revenue2'!$H49 - 1&gt;=CG$3,('Step 2_Revenue2'!$D49*((1-'Step 2_Revenue2'!$F49)^(CG$3-'Step 2_Revenue2'!$H49))*'Step 2_Revenue2'!$E49*((1+'Step 2_Revenue2'!$G49)^(CG$3-1))), 0)))</f>
        <v/>
      </c>
      <c r="CH27" s="54" t="str">
        <f>IF(CH$3="","",IF(OR('Step 2_Revenue2'!$H49&gt;CH$3,'Step 2_Revenue2'!$H49=""),0,IF('Step 2_Revenue2'!$I49+ 'Step 2_Revenue2'!$H49 - 1&gt;=CH$3,('Step 2_Revenue2'!$D49*((1-'Step 2_Revenue2'!$F49)^(CH$3-'Step 2_Revenue2'!$H49))*'Step 2_Revenue2'!$E49*((1+'Step 2_Revenue2'!$G49)^(CH$3-1))), 0)))</f>
        <v/>
      </c>
      <c r="CI27" s="54" t="str">
        <f>IF(CI$3="","",IF(OR('Step 2_Revenue2'!$H49&gt;CI$3,'Step 2_Revenue2'!$H49=""),0,IF('Step 2_Revenue2'!$I49+ 'Step 2_Revenue2'!$H49 - 1&gt;=CI$3,('Step 2_Revenue2'!$D49*((1-'Step 2_Revenue2'!$F49)^(CI$3-'Step 2_Revenue2'!$H49))*'Step 2_Revenue2'!$E49*((1+'Step 2_Revenue2'!$G49)^(CI$3-1))), 0)))</f>
        <v/>
      </c>
      <c r="CJ27" s="54" t="str">
        <f>IF(CJ$3="","",IF(OR('Step 2_Revenue2'!$H49&gt;CJ$3,'Step 2_Revenue2'!$H49=""),0,IF('Step 2_Revenue2'!$I49+ 'Step 2_Revenue2'!$H49 - 1&gt;=CJ$3,('Step 2_Revenue2'!$D49*((1-'Step 2_Revenue2'!$F49)^(CJ$3-'Step 2_Revenue2'!$H49))*'Step 2_Revenue2'!$E49*((1+'Step 2_Revenue2'!$G49)^(CJ$3-1))), 0)))</f>
        <v/>
      </c>
      <c r="CK27" s="54" t="str">
        <f>IF(CK$3="","",IF(OR('Step 2_Revenue2'!$H49&gt;CK$3,'Step 2_Revenue2'!$H49=""),0,IF('Step 2_Revenue2'!$I49+ 'Step 2_Revenue2'!$H49 - 1&gt;=CK$3,('Step 2_Revenue2'!$D49*((1-'Step 2_Revenue2'!$F49)^(CK$3-'Step 2_Revenue2'!$H49))*'Step 2_Revenue2'!$E49*((1+'Step 2_Revenue2'!$G49)^(CK$3-1))), 0)))</f>
        <v/>
      </c>
      <c r="CL27" s="54" t="str">
        <f>IF(CL$3="","",IF(OR('Step 2_Revenue2'!$H49&gt;CL$3,'Step 2_Revenue2'!$H49=""),0,IF('Step 2_Revenue2'!$I49+ 'Step 2_Revenue2'!$H49 - 1&gt;=CL$3,('Step 2_Revenue2'!$D49*((1-'Step 2_Revenue2'!$F49)^(CL$3-'Step 2_Revenue2'!$H49))*'Step 2_Revenue2'!$E49*((1+'Step 2_Revenue2'!$G49)^(CL$3-1))), 0)))</f>
        <v/>
      </c>
      <c r="CM27" s="54" t="str">
        <f>IF(CM$3="","",IF(OR('Step 2_Revenue2'!$H49&gt;CM$3,'Step 2_Revenue2'!$H49=""),0,IF('Step 2_Revenue2'!$I49+ 'Step 2_Revenue2'!$H49 - 1&gt;=CM$3,('Step 2_Revenue2'!$D49*((1-'Step 2_Revenue2'!$F49)^(CM$3-'Step 2_Revenue2'!$H49))*'Step 2_Revenue2'!$E49*((1+'Step 2_Revenue2'!$G49)^(CM$3-1))), 0)))</f>
        <v/>
      </c>
      <c r="CN27" s="54" t="str">
        <f>IF(CN$3="","",IF(OR('Step 2_Revenue2'!$H49&gt;CN$3,'Step 2_Revenue2'!$H49=""),0,IF('Step 2_Revenue2'!$I49+ 'Step 2_Revenue2'!$H49 - 1&gt;=CN$3,('Step 2_Revenue2'!$D49*((1-'Step 2_Revenue2'!$F49)^(CN$3-'Step 2_Revenue2'!$H49))*'Step 2_Revenue2'!$E49*((1+'Step 2_Revenue2'!$G49)^(CN$3-1))), 0)))</f>
        <v/>
      </c>
      <c r="CO27" s="54" t="str">
        <f>IF(CO$3="","",IF(OR('Step 2_Revenue2'!$H49&gt;CO$3,'Step 2_Revenue2'!$H49=""),0,IF('Step 2_Revenue2'!$I49+ 'Step 2_Revenue2'!$H49 - 1&gt;=CO$3,('Step 2_Revenue2'!$D49*((1-'Step 2_Revenue2'!$F49)^(CO$3-'Step 2_Revenue2'!$H49))*'Step 2_Revenue2'!$E49*((1+'Step 2_Revenue2'!$G49)^(CO$3-1))), 0)))</f>
        <v/>
      </c>
      <c r="CP27" s="54" t="str">
        <f>IF(CP$3="","",IF(OR('Step 2_Revenue2'!$H49&gt;CP$3,'Step 2_Revenue2'!$H49=""),0,IF('Step 2_Revenue2'!$I49+ 'Step 2_Revenue2'!$H49 - 1&gt;=CP$3,('Step 2_Revenue2'!$D49*((1-'Step 2_Revenue2'!$F49)^(CP$3-'Step 2_Revenue2'!$H49))*'Step 2_Revenue2'!$E49*((1+'Step 2_Revenue2'!$G49)^(CP$3-1))), 0)))</f>
        <v/>
      </c>
      <c r="CQ27" s="54" t="str">
        <f>IF(CQ$3="","",IF(OR('Step 2_Revenue2'!$H49&gt;CQ$3,'Step 2_Revenue2'!$H49=""),0,IF('Step 2_Revenue2'!$I49+ 'Step 2_Revenue2'!$H49 - 1&gt;=CQ$3,('Step 2_Revenue2'!$D49*((1-'Step 2_Revenue2'!$F49)^(CQ$3-'Step 2_Revenue2'!$H49))*'Step 2_Revenue2'!$E49*((1+'Step 2_Revenue2'!$G49)^(CQ$3-1))), 0)))</f>
        <v/>
      </c>
      <c r="CR27" s="54" t="str">
        <f>IF(CR$3="","",IF(OR('Step 2_Revenue2'!$H49&gt;CR$3,'Step 2_Revenue2'!$H49=""),0,IF('Step 2_Revenue2'!$I49+ 'Step 2_Revenue2'!$H49 - 1&gt;=CR$3,('Step 2_Revenue2'!$D49*((1-'Step 2_Revenue2'!$F49)^(CR$3-'Step 2_Revenue2'!$H49))*'Step 2_Revenue2'!$E49*((1+'Step 2_Revenue2'!$G49)^(CR$3-1))), 0)))</f>
        <v/>
      </c>
      <c r="CS27" s="54" t="str">
        <f>IF(CS$3="","",IF(OR('Step 2_Revenue2'!$H49&gt;CS$3,'Step 2_Revenue2'!$H49=""),0,IF('Step 2_Revenue2'!$I49+ 'Step 2_Revenue2'!$H49 - 1&gt;=CS$3,('Step 2_Revenue2'!$D49*((1-'Step 2_Revenue2'!$F49)^(CS$3-'Step 2_Revenue2'!$H49))*'Step 2_Revenue2'!$E49*((1+'Step 2_Revenue2'!$G49)^(CS$3-1))), 0)))</f>
        <v/>
      </c>
      <c r="CT27" s="54" t="str">
        <f>IF(CT$3="","",IF(OR('Step 2_Revenue2'!$H49&gt;CT$3,'Step 2_Revenue2'!$H49=""),0,IF('Step 2_Revenue2'!$I49+ 'Step 2_Revenue2'!$H49 - 1&gt;=CT$3,('Step 2_Revenue2'!$D49*((1-'Step 2_Revenue2'!$F49)^(CT$3-'Step 2_Revenue2'!$H49))*'Step 2_Revenue2'!$E49*((1+'Step 2_Revenue2'!$G49)^(CT$3-1))), 0)))</f>
        <v/>
      </c>
      <c r="CU27" s="54" t="str">
        <f>IF(CU$3="","",IF(OR('Step 2_Revenue2'!$H49&gt;CU$3,'Step 2_Revenue2'!$H49=""),0,IF('Step 2_Revenue2'!$I49+ 'Step 2_Revenue2'!$H49 - 1&gt;=CU$3,('Step 2_Revenue2'!$D49*((1-'Step 2_Revenue2'!$F49)^(CU$3-'Step 2_Revenue2'!$H49))*'Step 2_Revenue2'!$E49*((1+'Step 2_Revenue2'!$G49)^(CU$3-1))), 0)))</f>
        <v/>
      </c>
      <c r="CV27" s="54" t="str">
        <f>IF(CV$3="","",IF(OR('Step 2_Revenue2'!$H49&gt;CV$3,'Step 2_Revenue2'!$H49=""),0,IF('Step 2_Revenue2'!$I49+ 'Step 2_Revenue2'!$H49 - 1&gt;=CV$3,('Step 2_Revenue2'!$D49*((1-'Step 2_Revenue2'!$F49)^(CV$3-'Step 2_Revenue2'!$H49))*'Step 2_Revenue2'!$E49*((1+'Step 2_Revenue2'!$G49)^(CV$3-1))), 0)))</f>
        <v/>
      </c>
      <c r="CW27" s="54" t="str">
        <f>IF(CW$3="","",IF(OR('Step 2_Revenue2'!$H49&gt;CW$3,'Step 2_Revenue2'!$H49=""),0,IF('Step 2_Revenue2'!$I49+ 'Step 2_Revenue2'!$H49 - 1&gt;=CW$3,('Step 2_Revenue2'!$D49*((1-'Step 2_Revenue2'!$F49)^(CW$3-'Step 2_Revenue2'!$H49))*'Step 2_Revenue2'!$E49*((1+'Step 2_Revenue2'!$G49)^(CW$3-1))), 0)))</f>
        <v/>
      </c>
      <c r="CX27" s="54" t="str">
        <f>IF(CX$3="","",IF(OR('Step 2_Revenue2'!$H49&gt;CX$3,'Step 2_Revenue2'!$H49=""),0,IF('Step 2_Revenue2'!$I49+ 'Step 2_Revenue2'!$H49 - 1&gt;=CX$3,('Step 2_Revenue2'!$D49*((1-'Step 2_Revenue2'!$F49)^(CX$3-'Step 2_Revenue2'!$H49))*'Step 2_Revenue2'!$E49*((1+'Step 2_Revenue2'!$G49)^(CX$3-1))), 0)))</f>
        <v/>
      </c>
      <c r="CY27" s="54" t="str">
        <f>IF(CY$3="","",IF(OR('Step 2_Revenue2'!$H49&gt;CY$3,'Step 2_Revenue2'!$H49=""),0,IF('Step 2_Revenue2'!$I49+ 'Step 2_Revenue2'!$H49 - 1&gt;=CY$3,('Step 2_Revenue2'!$D49*((1-'Step 2_Revenue2'!$F49)^(CY$3-'Step 2_Revenue2'!$H49))*'Step 2_Revenue2'!$E49*((1+'Step 2_Revenue2'!$G49)^(CY$3-1))), 0)))</f>
        <v/>
      </c>
      <c r="CZ27" s="54" t="str">
        <f>IF(CZ$3="","",IF(OR('Step 2_Revenue2'!$H49&gt;CZ$3,'Step 2_Revenue2'!$H49=""),0,IF('Step 2_Revenue2'!$I49+ 'Step 2_Revenue2'!$H49 - 1&gt;=CZ$3,('Step 2_Revenue2'!$D49*((1-'Step 2_Revenue2'!$F49)^(CZ$3-'Step 2_Revenue2'!$H49))*'Step 2_Revenue2'!$E49*((1+'Step 2_Revenue2'!$G49)^(CZ$3-1))), 0)))</f>
        <v/>
      </c>
      <c r="DA27" s="54" t="str">
        <f>IF(DA$3="","",IF(OR('Step 2_Revenue2'!$H49&gt;DA$3,'Step 2_Revenue2'!$H49=""),0,IF('Step 2_Revenue2'!$I49+ 'Step 2_Revenue2'!$H49 - 1&gt;=DA$3,('Step 2_Revenue2'!$D49*((1-'Step 2_Revenue2'!$F49)^(DA$3-'Step 2_Revenue2'!$H49))*'Step 2_Revenue2'!$E49*((1+'Step 2_Revenue2'!$G49)^(DA$3-1))), 0)))</f>
        <v/>
      </c>
      <c r="DB27" s="54" t="str">
        <f>IF(DB$3="","",IF(OR('Step 2_Revenue2'!$H49&gt;DB$3,'Step 2_Revenue2'!$H49=""),0,IF('Step 2_Revenue2'!$I49+ 'Step 2_Revenue2'!$H49 - 1&gt;=DB$3,('Step 2_Revenue2'!$D49*((1-'Step 2_Revenue2'!$F49)^(DB$3-'Step 2_Revenue2'!$H49))*'Step 2_Revenue2'!$E49*((1+'Step 2_Revenue2'!$G49)^(DB$3-1))), 0)))</f>
        <v/>
      </c>
      <c r="DC27" s="7"/>
    </row>
    <row r="28" spans="1:107" s="6" customFormat="1" x14ac:dyDescent="0.25">
      <c r="A28" s="7">
        <f t="shared" si="0"/>
        <v>0</v>
      </c>
      <c r="B28" s="14" t="str">
        <f>IF('Step 2_Revenue2'!C50&gt;0,'Step 2_Revenue2'!B50,"")</f>
        <v/>
      </c>
      <c r="C28" s="14"/>
      <c r="D28" s="14" t="str">
        <f>IF('Step 2_Revenue2'!D50&gt;0,IF('Step 2_Revenue2'!H50+'Step 2_Revenue2'!I50&gt;'Step 1_Expenditure2'!$C$20,'Step 1_Expenditure2'!$C$20,'Step 2_Revenue2'!H50+'Step 2_Revenue2'!I50),"")</f>
        <v/>
      </c>
      <c r="E28" s="14" t="str">
        <f>IF('Step 2_Revenue2'!D50&gt;0,'Step 2_Revenue2'!C50,"")</f>
        <v/>
      </c>
      <c r="F28" s="54">
        <f>IF(F$3="","",IF(OR('Step 2_Revenue2'!$H50&gt;F$3,'Step 2_Revenue2'!$H50=""),0,IF('Step 2_Revenue2'!$I50+ 'Step 2_Revenue2'!$H50 - 1&gt;=F$3, ('Step 2_Revenue2'!$D50*((1-'Step 2_Revenue2'!$F50)^(F$3-'Step 2_Revenue2'!$H50))*'Step 2_Revenue2'!$E50*((1+'Step 2_Revenue2'!$G50)^(F$3))), 0)))</f>
        <v>0</v>
      </c>
      <c r="G28" s="54">
        <f>IF(G$3="","",IF(OR('Step 2_Revenue2'!$H50&gt;G$3,'Step 2_Revenue2'!$H50=""),0,IF('Step 2_Revenue2'!$I50+ 'Step 2_Revenue2'!$H50 - 1&gt;=G$3,('Step 2_Revenue2'!$D50*((1-'Step 2_Revenue2'!$F50)^(G$3-'Step 2_Revenue2'!$H50))*'Step 2_Revenue2'!$E50*((1+'Step 2_Revenue2'!$G50)^(G$3-1))), 0)))</f>
        <v>0</v>
      </c>
      <c r="H28" s="54">
        <f>IF(H$3="","",IF(OR('Step 2_Revenue2'!$H50&gt;H$3,'Step 2_Revenue2'!$H50=""),0,IF('Step 2_Revenue2'!$I50+ 'Step 2_Revenue2'!$H50 - 1&gt;=H$3,('Step 2_Revenue2'!$D50*((1-'Step 2_Revenue2'!$F50)^(H$3-'Step 2_Revenue2'!$H50))*'Step 2_Revenue2'!$E50*((1+'Step 2_Revenue2'!$G50)^(H$3-1))), 0)))</f>
        <v>0</v>
      </c>
      <c r="I28" s="54">
        <f>IF(I$3="","",IF(OR('Step 2_Revenue2'!$H50&gt;I$3,'Step 2_Revenue2'!$H50=""),0,IF('Step 2_Revenue2'!$I50+ 'Step 2_Revenue2'!$H50 - 1&gt;=I$3,('Step 2_Revenue2'!$D50*((1-'Step 2_Revenue2'!$F50)^(I$3-'Step 2_Revenue2'!$H50))*'Step 2_Revenue2'!$E50*((1+'Step 2_Revenue2'!$G50)^(I$3-1))), 0)))</f>
        <v>0</v>
      </c>
      <c r="J28" s="54">
        <f>IF(J$3="","",IF(OR('Step 2_Revenue2'!$H50&gt;J$3,'Step 2_Revenue2'!$H50=""),0,IF('Step 2_Revenue2'!$I50+ 'Step 2_Revenue2'!$H50 - 1&gt;=J$3,('Step 2_Revenue2'!$D50*((1-'Step 2_Revenue2'!$F50)^(J$3-'Step 2_Revenue2'!$H50))*'Step 2_Revenue2'!$E50*((1+'Step 2_Revenue2'!$G50)^(J$3-1))), 0)))</f>
        <v>0</v>
      </c>
      <c r="K28" s="54">
        <f>IF(K$3="","",IF(OR('Step 2_Revenue2'!$H50&gt;K$3,'Step 2_Revenue2'!$H50=""),0,IF('Step 2_Revenue2'!$I50+ 'Step 2_Revenue2'!$H50 - 1&gt;=K$3,('Step 2_Revenue2'!$D50*((1-'Step 2_Revenue2'!$F50)^(K$3-'Step 2_Revenue2'!$H50))*'Step 2_Revenue2'!$E50*((1+'Step 2_Revenue2'!$G50)^(K$3-1))), 0)))</f>
        <v>0</v>
      </c>
      <c r="L28" s="54">
        <f>IF(L$3="","",IF(OR('Step 2_Revenue2'!$H50&gt;L$3,'Step 2_Revenue2'!$H50=""),0,IF('Step 2_Revenue2'!$I50+ 'Step 2_Revenue2'!$H50 - 1&gt;=L$3,('Step 2_Revenue2'!$D50*((1-'Step 2_Revenue2'!$F50)^(L$3-'Step 2_Revenue2'!$H50))*'Step 2_Revenue2'!$E50*((1+'Step 2_Revenue2'!$G50)^(L$3-1))), 0)))</f>
        <v>0</v>
      </c>
      <c r="M28" s="54">
        <f>IF(M$3="","",IF(OR('Step 2_Revenue2'!$H50&gt;M$3,'Step 2_Revenue2'!$H50=""),0,IF('Step 2_Revenue2'!$I50+ 'Step 2_Revenue2'!$H50 - 1&gt;=M$3,('Step 2_Revenue2'!$D50*((1-'Step 2_Revenue2'!$F50)^(M$3-'Step 2_Revenue2'!$H50))*'Step 2_Revenue2'!$E50*((1+'Step 2_Revenue2'!$G50)^(M$3-1))), 0)))</f>
        <v>0</v>
      </c>
      <c r="N28" s="54">
        <f>IF(N$3="","",IF(OR('Step 2_Revenue2'!$H50&gt;N$3,'Step 2_Revenue2'!$H50=""),0,IF('Step 2_Revenue2'!$I50+ 'Step 2_Revenue2'!$H50 - 1&gt;=N$3,('Step 2_Revenue2'!$D50*((1-'Step 2_Revenue2'!$F50)^(N$3-'Step 2_Revenue2'!$H50))*'Step 2_Revenue2'!$E50*((1+'Step 2_Revenue2'!$G50)^(N$3-1))), 0)))</f>
        <v>0</v>
      </c>
      <c r="O28" s="54">
        <f>IF(O$3="","",IF(OR('Step 2_Revenue2'!$H50&gt;O$3,'Step 2_Revenue2'!$H50=""),0,IF('Step 2_Revenue2'!$I50+ 'Step 2_Revenue2'!$H50 - 1&gt;=O$3,('Step 2_Revenue2'!$D50*((1-'Step 2_Revenue2'!$F50)^(O$3-'Step 2_Revenue2'!$H50))*'Step 2_Revenue2'!$E50*((1+'Step 2_Revenue2'!$G50)^(O$3-1))), 0)))</f>
        <v>0</v>
      </c>
      <c r="P28" s="54">
        <f>IF(P$3="","",IF(OR('Step 2_Revenue2'!$H50&gt;P$3,'Step 2_Revenue2'!$H50=""),0,IF('Step 2_Revenue2'!$I50+ 'Step 2_Revenue2'!$H50 - 1&gt;=P$3,('Step 2_Revenue2'!$D50*((1-'Step 2_Revenue2'!$F50)^(P$3-'Step 2_Revenue2'!$H50))*'Step 2_Revenue2'!$E50*((1+'Step 2_Revenue2'!$G50)^(P$3-1))), 0)))</f>
        <v>0</v>
      </c>
      <c r="Q28" s="54">
        <f>IF(Q$3="","",IF(OR('Step 2_Revenue2'!$H50&gt;Q$3,'Step 2_Revenue2'!$H50=""),0,IF('Step 2_Revenue2'!$I50+ 'Step 2_Revenue2'!$H50 - 1&gt;=Q$3,('Step 2_Revenue2'!$D50*((1-'Step 2_Revenue2'!$F50)^(Q$3-'Step 2_Revenue2'!$H50))*'Step 2_Revenue2'!$E50*((1+'Step 2_Revenue2'!$G50)^(Q$3-1))), 0)))</f>
        <v>0</v>
      </c>
      <c r="R28" s="54">
        <f>IF(R$3="","",IF(OR('Step 2_Revenue2'!$H50&gt;R$3,'Step 2_Revenue2'!$H50=""),0,IF('Step 2_Revenue2'!$I50+ 'Step 2_Revenue2'!$H50 - 1&gt;=R$3,('Step 2_Revenue2'!$D50*((1-'Step 2_Revenue2'!$F50)^(R$3-'Step 2_Revenue2'!$H50))*'Step 2_Revenue2'!$E50*((1+'Step 2_Revenue2'!$G50)^(R$3-1))), 0)))</f>
        <v>0</v>
      </c>
      <c r="S28" s="54">
        <f>IF(S$3="","",IF(OR('Step 2_Revenue2'!$H50&gt;S$3,'Step 2_Revenue2'!$H50=""),0,IF('Step 2_Revenue2'!$I50+ 'Step 2_Revenue2'!$H50 - 1&gt;=S$3,('Step 2_Revenue2'!$D50*((1-'Step 2_Revenue2'!$F50)^(S$3-'Step 2_Revenue2'!$H50))*'Step 2_Revenue2'!$E50*((1+'Step 2_Revenue2'!$G50)^(S$3-1))), 0)))</f>
        <v>0</v>
      </c>
      <c r="T28" s="54">
        <f>IF(T$3="","",IF(OR('Step 2_Revenue2'!$H50&gt;T$3,'Step 2_Revenue2'!$H50=""),0,IF('Step 2_Revenue2'!$I50+ 'Step 2_Revenue2'!$H50 - 1&gt;=T$3,('Step 2_Revenue2'!$D50*((1-'Step 2_Revenue2'!$F50)^(T$3-'Step 2_Revenue2'!$H50))*'Step 2_Revenue2'!$E50*((1+'Step 2_Revenue2'!$G50)^(T$3-1))), 0)))</f>
        <v>0</v>
      </c>
      <c r="U28" s="54">
        <f>IF(U$3="","",IF(OR('Step 2_Revenue2'!$H50&gt;U$3,'Step 2_Revenue2'!$H50=""),0,IF('Step 2_Revenue2'!$I50+ 'Step 2_Revenue2'!$H50 - 1&gt;=U$3,('Step 2_Revenue2'!$D50*((1-'Step 2_Revenue2'!$F50)^(U$3-'Step 2_Revenue2'!$H50))*'Step 2_Revenue2'!$E50*((1+'Step 2_Revenue2'!$G50)^(U$3-1))), 0)))</f>
        <v>0</v>
      </c>
      <c r="V28" s="54">
        <f>IF(V$3="","",IF(OR('Step 2_Revenue2'!$H50&gt;V$3,'Step 2_Revenue2'!$H50=""),0,IF('Step 2_Revenue2'!$I50+ 'Step 2_Revenue2'!$H50 - 1&gt;=V$3,('Step 2_Revenue2'!$D50*((1-'Step 2_Revenue2'!$F50)^(V$3-'Step 2_Revenue2'!$H50))*'Step 2_Revenue2'!$E50*((1+'Step 2_Revenue2'!$G50)^(V$3-1))), 0)))</f>
        <v>0</v>
      </c>
      <c r="W28" s="54">
        <f>IF(W$3="","",IF(OR('Step 2_Revenue2'!$H50&gt;W$3,'Step 2_Revenue2'!$H50=""),0,IF('Step 2_Revenue2'!$I50+ 'Step 2_Revenue2'!$H50 - 1&gt;=W$3,('Step 2_Revenue2'!$D50*((1-'Step 2_Revenue2'!$F50)^(W$3-'Step 2_Revenue2'!$H50))*'Step 2_Revenue2'!$E50*((1+'Step 2_Revenue2'!$G50)^(W$3-1))), 0)))</f>
        <v>0</v>
      </c>
      <c r="X28" s="54">
        <f>IF(X$3="","",IF(OR('Step 2_Revenue2'!$H50&gt;X$3,'Step 2_Revenue2'!$H50=""),0,IF('Step 2_Revenue2'!$I50+ 'Step 2_Revenue2'!$H50 - 1&gt;=X$3,('Step 2_Revenue2'!$D50*((1-'Step 2_Revenue2'!$F50)^(X$3-'Step 2_Revenue2'!$H50))*'Step 2_Revenue2'!$E50*((1+'Step 2_Revenue2'!$G50)^(X$3-1))), 0)))</f>
        <v>0</v>
      </c>
      <c r="Y28" s="54">
        <f>IF(Y$3="","",IF(OR('Step 2_Revenue2'!$H50&gt;Y$3,'Step 2_Revenue2'!$H50=""),0,IF('Step 2_Revenue2'!$I50+ 'Step 2_Revenue2'!$H50 - 1&gt;=Y$3,('Step 2_Revenue2'!$D50*((1-'Step 2_Revenue2'!$F50)^(Y$3-'Step 2_Revenue2'!$H50))*'Step 2_Revenue2'!$E50*((1+'Step 2_Revenue2'!$G50)^(Y$3-1))), 0)))</f>
        <v>0</v>
      </c>
      <c r="Z28" s="54">
        <f>IF(Z$3="","",IF(OR('Step 2_Revenue2'!$H50&gt;Z$3,'Step 2_Revenue2'!$H50=""),0,IF('Step 2_Revenue2'!$I50+ 'Step 2_Revenue2'!$H50 - 1&gt;=Z$3,('Step 2_Revenue2'!$D50*((1-'Step 2_Revenue2'!$F50)^(Z$3-'Step 2_Revenue2'!$H50))*'Step 2_Revenue2'!$E50*((1+'Step 2_Revenue2'!$G50)^(Z$3-1))), 0)))</f>
        <v>0</v>
      </c>
      <c r="AA28" s="54" t="str">
        <f>IF(AA$3="","",IF(OR('Step 2_Revenue2'!$H50&gt;AA$3,'Step 2_Revenue2'!$H50=""),0,IF('Step 2_Revenue2'!$I50+ 'Step 2_Revenue2'!$H50 - 1&gt;=AA$3,('Step 2_Revenue2'!$D50*((1-'Step 2_Revenue2'!$F50)^(AA$3-'Step 2_Revenue2'!$H50))*'Step 2_Revenue2'!$E50*((1+'Step 2_Revenue2'!$G50)^(AA$3-1))), 0)))</f>
        <v/>
      </c>
      <c r="AB28" s="54" t="str">
        <f>IF(AB$3="","",IF(OR('Step 2_Revenue2'!$H50&gt;AB$3,'Step 2_Revenue2'!$H50=""),0,IF('Step 2_Revenue2'!$I50+ 'Step 2_Revenue2'!$H50 - 1&gt;=AB$3,('Step 2_Revenue2'!$D50*((1-'Step 2_Revenue2'!$F50)^(AB$3-'Step 2_Revenue2'!$H50))*'Step 2_Revenue2'!$E50*((1+'Step 2_Revenue2'!$G50)^(AB$3-1))), 0)))</f>
        <v/>
      </c>
      <c r="AC28" s="54" t="str">
        <f>IF(AC$3="","",IF(OR('Step 2_Revenue2'!$H50&gt;AC$3,'Step 2_Revenue2'!$H50=""),0,IF('Step 2_Revenue2'!$I50+ 'Step 2_Revenue2'!$H50 - 1&gt;=AC$3,('Step 2_Revenue2'!$D50*((1-'Step 2_Revenue2'!$F50)^(AC$3-'Step 2_Revenue2'!$H50))*'Step 2_Revenue2'!$E50*((1+'Step 2_Revenue2'!$G50)^(AC$3-1))), 0)))</f>
        <v/>
      </c>
      <c r="AD28" s="54" t="str">
        <f>IF(AD$3="","",IF(OR('Step 2_Revenue2'!$H50&gt;AD$3,'Step 2_Revenue2'!$H50=""),0,IF('Step 2_Revenue2'!$I50+ 'Step 2_Revenue2'!$H50 - 1&gt;=AD$3,('Step 2_Revenue2'!$D50*((1-'Step 2_Revenue2'!$F50)^(AD$3-'Step 2_Revenue2'!$H50))*'Step 2_Revenue2'!$E50*((1+'Step 2_Revenue2'!$G50)^(AD$3-1))), 0)))</f>
        <v/>
      </c>
      <c r="AE28" s="54" t="str">
        <f>IF(AE$3="","",IF(OR('Step 2_Revenue2'!$H50&gt;AE$3,'Step 2_Revenue2'!$H50=""),0,IF('Step 2_Revenue2'!$I50+ 'Step 2_Revenue2'!$H50 - 1&gt;=AE$3,('Step 2_Revenue2'!$D50*((1-'Step 2_Revenue2'!$F50)^(AE$3-'Step 2_Revenue2'!$H50))*'Step 2_Revenue2'!$E50*((1+'Step 2_Revenue2'!$G50)^(AE$3-1))), 0)))</f>
        <v/>
      </c>
      <c r="AF28" s="54" t="str">
        <f>IF(AF$3="","",IF(OR('Step 2_Revenue2'!$H50&gt;AF$3,'Step 2_Revenue2'!$H50=""),0,IF('Step 2_Revenue2'!$I50+ 'Step 2_Revenue2'!$H50 - 1&gt;=AF$3,('Step 2_Revenue2'!$D50*((1-'Step 2_Revenue2'!$F50)^(AF$3-'Step 2_Revenue2'!$H50))*'Step 2_Revenue2'!$E50*((1+'Step 2_Revenue2'!$G50)^(AF$3-1))), 0)))</f>
        <v/>
      </c>
      <c r="AG28" s="54" t="str">
        <f>IF(AG$3="","",IF(OR('Step 2_Revenue2'!$H50&gt;AG$3,'Step 2_Revenue2'!$H50=""),0,IF('Step 2_Revenue2'!$I50+ 'Step 2_Revenue2'!$H50 - 1&gt;=AG$3,('Step 2_Revenue2'!$D50*((1-'Step 2_Revenue2'!$F50)^(AG$3-'Step 2_Revenue2'!$H50))*'Step 2_Revenue2'!$E50*((1+'Step 2_Revenue2'!$G50)^(AG$3-1))), 0)))</f>
        <v/>
      </c>
      <c r="AH28" s="54" t="str">
        <f>IF(AH$3="","",IF(OR('Step 2_Revenue2'!$H50&gt;AH$3,'Step 2_Revenue2'!$H50=""),0,IF('Step 2_Revenue2'!$I50+ 'Step 2_Revenue2'!$H50 - 1&gt;=AH$3,('Step 2_Revenue2'!$D50*((1-'Step 2_Revenue2'!$F50)^(AH$3-'Step 2_Revenue2'!$H50))*'Step 2_Revenue2'!$E50*((1+'Step 2_Revenue2'!$G50)^(AH$3-1))), 0)))</f>
        <v/>
      </c>
      <c r="AI28" s="54" t="str">
        <f>IF(AI$3="","",IF(OR('Step 2_Revenue2'!$H50&gt;AI$3,'Step 2_Revenue2'!$H50=""),0,IF('Step 2_Revenue2'!$I50+ 'Step 2_Revenue2'!$H50 - 1&gt;=AI$3,('Step 2_Revenue2'!$D50*((1-'Step 2_Revenue2'!$F50)^(AI$3-'Step 2_Revenue2'!$H50))*'Step 2_Revenue2'!$E50*((1+'Step 2_Revenue2'!$G50)^(AI$3-1))), 0)))</f>
        <v/>
      </c>
      <c r="AJ28" s="54" t="str">
        <f>IF(AJ$3="","",IF(OR('Step 2_Revenue2'!$H50&gt;AJ$3,'Step 2_Revenue2'!$H50=""),0,IF('Step 2_Revenue2'!$I50+ 'Step 2_Revenue2'!$H50 - 1&gt;=AJ$3,('Step 2_Revenue2'!$D50*((1-'Step 2_Revenue2'!$F50)^(AJ$3-'Step 2_Revenue2'!$H50))*'Step 2_Revenue2'!$E50*((1+'Step 2_Revenue2'!$G50)^(AJ$3-1))), 0)))</f>
        <v/>
      </c>
      <c r="AK28" s="54" t="str">
        <f>IF(AK$3="","",IF(OR('Step 2_Revenue2'!$H50&gt;AK$3,'Step 2_Revenue2'!$H50=""),0,IF('Step 2_Revenue2'!$I50+ 'Step 2_Revenue2'!$H50 - 1&gt;=AK$3,('Step 2_Revenue2'!$D50*((1-'Step 2_Revenue2'!$F50)^(AK$3-'Step 2_Revenue2'!$H50))*'Step 2_Revenue2'!$E50*((1+'Step 2_Revenue2'!$G50)^(AK$3-1))), 0)))</f>
        <v/>
      </c>
      <c r="AL28" s="54" t="str">
        <f>IF(AL$3="","",IF(OR('Step 2_Revenue2'!$H50&gt;AL$3,'Step 2_Revenue2'!$H50=""),0,IF('Step 2_Revenue2'!$I50+ 'Step 2_Revenue2'!$H50 - 1&gt;=AL$3,('Step 2_Revenue2'!$D50*((1-'Step 2_Revenue2'!$F50)^(AL$3-'Step 2_Revenue2'!$H50))*'Step 2_Revenue2'!$E50*((1+'Step 2_Revenue2'!$G50)^(AL$3-1))), 0)))</f>
        <v/>
      </c>
      <c r="AM28" s="54" t="str">
        <f>IF(AM$3="","",IF(OR('Step 2_Revenue2'!$H50&gt;AM$3,'Step 2_Revenue2'!$H50=""),0,IF('Step 2_Revenue2'!$I50+ 'Step 2_Revenue2'!$H50 - 1&gt;=AM$3,('Step 2_Revenue2'!$D50*((1-'Step 2_Revenue2'!$F50)^(AM$3-'Step 2_Revenue2'!$H50))*'Step 2_Revenue2'!$E50*((1+'Step 2_Revenue2'!$G50)^(AM$3-1))), 0)))</f>
        <v/>
      </c>
      <c r="AN28" s="54" t="str">
        <f>IF(AN$3="","",IF(OR('Step 2_Revenue2'!$H50&gt;AN$3,'Step 2_Revenue2'!$H50=""),0,IF('Step 2_Revenue2'!$I50+ 'Step 2_Revenue2'!$H50 - 1&gt;=AN$3,('Step 2_Revenue2'!$D50*((1-'Step 2_Revenue2'!$F50)^(AN$3-'Step 2_Revenue2'!$H50))*'Step 2_Revenue2'!$E50*((1+'Step 2_Revenue2'!$G50)^(AN$3-1))), 0)))</f>
        <v/>
      </c>
      <c r="AO28" s="54" t="str">
        <f>IF(AO$3="","",IF(OR('Step 2_Revenue2'!$H50&gt;AO$3,'Step 2_Revenue2'!$H50=""),0,IF('Step 2_Revenue2'!$I50+ 'Step 2_Revenue2'!$H50 - 1&gt;=AO$3,('Step 2_Revenue2'!$D50*((1-'Step 2_Revenue2'!$F50)^(AO$3-'Step 2_Revenue2'!$H50))*'Step 2_Revenue2'!$E50*((1+'Step 2_Revenue2'!$G50)^(AO$3-1))), 0)))</f>
        <v/>
      </c>
      <c r="AP28" s="54" t="str">
        <f>IF(AP$3="","",IF(OR('Step 2_Revenue2'!$H50&gt;AP$3,'Step 2_Revenue2'!$H50=""),0,IF('Step 2_Revenue2'!$I50+ 'Step 2_Revenue2'!$H50 - 1&gt;=AP$3,('Step 2_Revenue2'!$D50*((1-'Step 2_Revenue2'!$F50)^(AP$3-'Step 2_Revenue2'!$H50))*'Step 2_Revenue2'!$E50*((1+'Step 2_Revenue2'!$G50)^(AP$3-1))), 0)))</f>
        <v/>
      </c>
      <c r="AQ28" s="54" t="str">
        <f>IF(AQ$3="","",IF(OR('Step 2_Revenue2'!$H50&gt;AQ$3,'Step 2_Revenue2'!$H50=""),0,IF('Step 2_Revenue2'!$I50+ 'Step 2_Revenue2'!$H50 - 1&gt;=AQ$3,('Step 2_Revenue2'!$D50*((1-'Step 2_Revenue2'!$F50)^(AQ$3-'Step 2_Revenue2'!$H50))*'Step 2_Revenue2'!$E50*((1+'Step 2_Revenue2'!$G50)^(AQ$3-1))), 0)))</f>
        <v/>
      </c>
      <c r="AR28" s="54" t="str">
        <f>IF(AR$3="","",IF(OR('Step 2_Revenue2'!$H50&gt;AR$3,'Step 2_Revenue2'!$H50=""),0,IF('Step 2_Revenue2'!$I50+ 'Step 2_Revenue2'!$H50 - 1&gt;=AR$3,('Step 2_Revenue2'!$D50*((1-'Step 2_Revenue2'!$F50)^(AR$3-'Step 2_Revenue2'!$H50))*'Step 2_Revenue2'!$E50*((1+'Step 2_Revenue2'!$G50)^(AR$3-1))), 0)))</f>
        <v/>
      </c>
      <c r="AS28" s="54" t="str">
        <f>IF(AS$3="","",IF(OR('Step 2_Revenue2'!$H50&gt;AS$3,'Step 2_Revenue2'!$H50=""),0,IF('Step 2_Revenue2'!$I50+ 'Step 2_Revenue2'!$H50 - 1&gt;=AS$3,('Step 2_Revenue2'!$D50*((1-'Step 2_Revenue2'!$F50)^(AS$3-'Step 2_Revenue2'!$H50))*'Step 2_Revenue2'!$E50*((1+'Step 2_Revenue2'!$G50)^(AS$3-1))), 0)))</f>
        <v/>
      </c>
      <c r="AT28" s="54" t="str">
        <f>IF(AT$3="","",IF(OR('Step 2_Revenue2'!$H50&gt;AT$3,'Step 2_Revenue2'!$H50=""),0,IF('Step 2_Revenue2'!$I50+ 'Step 2_Revenue2'!$H50 - 1&gt;=AT$3,('Step 2_Revenue2'!$D50*((1-'Step 2_Revenue2'!$F50)^(AT$3-'Step 2_Revenue2'!$H50))*'Step 2_Revenue2'!$E50*((1+'Step 2_Revenue2'!$G50)^(AT$3-1))), 0)))</f>
        <v/>
      </c>
      <c r="AU28" s="54" t="str">
        <f>IF(AU$3="","",IF(OR('Step 2_Revenue2'!$H50&gt;AU$3,'Step 2_Revenue2'!$H50=""),0,IF('Step 2_Revenue2'!$I50+ 'Step 2_Revenue2'!$H50 - 1&gt;=AU$3,('Step 2_Revenue2'!$D50*((1-'Step 2_Revenue2'!$F50)^(AU$3-'Step 2_Revenue2'!$H50))*'Step 2_Revenue2'!$E50*((1+'Step 2_Revenue2'!$G50)^(AU$3-1))), 0)))</f>
        <v/>
      </c>
      <c r="AV28" s="54" t="str">
        <f>IF(AV$3="","",IF(OR('Step 2_Revenue2'!$H50&gt;AV$3,'Step 2_Revenue2'!$H50=""),0,IF('Step 2_Revenue2'!$I50+ 'Step 2_Revenue2'!$H50 - 1&gt;=AV$3,('Step 2_Revenue2'!$D50*((1-'Step 2_Revenue2'!$F50)^(AV$3-'Step 2_Revenue2'!$H50))*'Step 2_Revenue2'!$E50*((1+'Step 2_Revenue2'!$G50)^(AV$3-1))), 0)))</f>
        <v/>
      </c>
      <c r="AW28" s="54" t="str">
        <f>IF(AW$3="","",IF(OR('Step 2_Revenue2'!$H50&gt;AW$3,'Step 2_Revenue2'!$H50=""),0,IF('Step 2_Revenue2'!$I50+ 'Step 2_Revenue2'!$H50 - 1&gt;=AW$3,('Step 2_Revenue2'!$D50*((1-'Step 2_Revenue2'!$F50)^(AW$3-'Step 2_Revenue2'!$H50))*'Step 2_Revenue2'!$E50*((1+'Step 2_Revenue2'!$G50)^(AW$3-1))), 0)))</f>
        <v/>
      </c>
      <c r="AX28" s="54" t="str">
        <f>IF(AX$3="","",IF(OR('Step 2_Revenue2'!$H50&gt;AX$3,'Step 2_Revenue2'!$H50=""),0,IF('Step 2_Revenue2'!$I50+ 'Step 2_Revenue2'!$H50 - 1&gt;=AX$3,('Step 2_Revenue2'!$D50*((1-'Step 2_Revenue2'!$F50)^(AX$3-'Step 2_Revenue2'!$H50))*'Step 2_Revenue2'!$E50*((1+'Step 2_Revenue2'!$G50)^(AX$3-1))), 0)))</f>
        <v/>
      </c>
      <c r="AY28" s="54" t="str">
        <f>IF(AY$3="","",IF(OR('Step 2_Revenue2'!$H50&gt;AY$3,'Step 2_Revenue2'!$H50=""),0,IF('Step 2_Revenue2'!$I50+ 'Step 2_Revenue2'!$H50 - 1&gt;=AY$3,('Step 2_Revenue2'!$D50*((1-'Step 2_Revenue2'!$F50)^(AY$3-'Step 2_Revenue2'!$H50))*'Step 2_Revenue2'!$E50*((1+'Step 2_Revenue2'!$G50)^(AY$3-1))), 0)))</f>
        <v/>
      </c>
      <c r="AZ28" s="54" t="str">
        <f>IF(AZ$3="","",IF(OR('Step 2_Revenue2'!$H50&gt;AZ$3,'Step 2_Revenue2'!$H50=""),0,IF('Step 2_Revenue2'!$I50+ 'Step 2_Revenue2'!$H50 - 1&gt;=AZ$3,('Step 2_Revenue2'!$D50*((1-'Step 2_Revenue2'!$F50)^(AZ$3-'Step 2_Revenue2'!$H50))*'Step 2_Revenue2'!$E50*((1+'Step 2_Revenue2'!$G50)^(AZ$3-1))), 0)))</f>
        <v/>
      </c>
      <c r="BA28" s="54" t="str">
        <f>IF(BA$3="","",IF(OR('Step 2_Revenue2'!$H50&gt;BA$3,'Step 2_Revenue2'!$H50=""),0,IF('Step 2_Revenue2'!$I50+ 'Step 2_Revenue2'!$H50 - 1&gt;=BA$3,('Step 2_Revenue2'!$D50*((1-'Step 2_Revenue2'!$F50)^(BA$3-'Step 2_Revenue2'!$H50))*'Step 2_Revenue2'!$E50*((1+'Step 2_Revenue2'!$G50)^(BA$3-1))), 0)))</f>
        <v/>
      </c>
      <c r="BB28" s="54" t="str">
        <f>IF(BB$3="","",IF(OR('Step 2_Revenue2'!$H50&gt;BB$3,'Step 2_Revenue2'!$H50=""),0,IF('Step 2_Revenue2'!$I50+ 'Step 2_Revenue2'!$H50 - 1&gt;=BB$3,('Step 2_Revenue2'!$D50*((1-'Step 2_Revenue2'!$F50)^(BB$3-'Step 2_Revenue2'!$H50))*'Step 2_Revenue2'!$E50*((1+'Step 2_Revenue2'!$G50)^(BB$3-1))), 0)))</f>
        <v/>
      </c>
      <c r="BC28" s="54" t="str">
        <f>IF(BC$3="","",IF(OR('Step 2_Revenue2'!$H50&gt;BC$3,'Step 2_Revenue2'!$H50=""),0,IF('Step 2_Revenue2'!$I50+ 'Step 2_Revenue2'!$H50 - 1&gt;=BC$3,('Step 2_Revenue2'!$D50*((1-'Step 2_Revenue2'!$F50)^(BC$3-'Step 2_Revenue2'!$H50))*'Step 2_Revenue2'!$E50*((1+'Step 2_Revenue2'!$G50)^(BC$3-1))), 0)))</f>
        <v/>
      </c>
      <c r="BD28" s="54" t="str">
        <f>IF(BD$3="","",IF(OR('Step 2_Revenue2'!$H50&gt;BD$3,'Step 2_Revenue2'!$H50=""),0,IF('Step 2_Revenue2'!$I50+ 'Step 2_Revenue2'!$H50 - 1&gt;=BD$3,('Step 2_Revenue2'!$D50*((1-'Step 2_Revenue2'!$F50)^(BD$3-'Step 2_Revenue2'!$H50))*'Step 2_Revenue2'!$E50*((1+'Step 2_Revenue2'!$G50)^(BD$3-1))), 0)))</f>
        <v/>
      </c>
      <c r="BE28" s="54" t="str">
        <f>IF(BE$3="","",IF(OR('Step 2_Revenue2'!$H50&gt;BE$3,'Step 2_Revenue2'!$H50=""),0,IF('Step 2_Revenue2'!$I50+ 'Step 2_Revenue2'!$H50 - 1&gt;=BE$3,('Step 2_Revenue2'!$D50*((1-'Step 2_Revenue2'!$F50)^(BE$3-'Step 2_Revenue2'!$H50))*'Step 2_Revenue2'!$E50*((1+'Step 2_Revenue2'!$G50)^(BE$3-1))), 0)))</f>
        <v/>
      </c>
      <c r="BF28" s="54" t="str">
        <f>IF(BF$3="","",IF(OR('Step 2_Revenue2'!$H50&gt;BF$3,'Step 2_Revenue2'!$H50=""),0,IF('Step 2_Revenue2'!$I50+ 'Step 2_Revenue2'!$H50 - 1&gt;=BF$3,('Step 2_Revenue2'!$D50*((1-'Step 2_Revenue2'!$F50)^(BF$3-'Step 2_Revenue2'!$H50))*'Step 2_Revenue2'!$E50*((1+'Step 2_Revenue2'!$G50)^(BF$3-1))), 0)))</f>
        <v/>
      </c>
      <c r="BG28" s="54" t="str">
        <f>IF(BG$3="","",IF(OR('Step 2_Revenue2'!$H50&gt;BG$3,'Step 2_Revenue2'!$H50=""),0,IF('Step 2_Revenue2'!$I50+ 'Step 2_Revenue2'!$H50 - 1&gt;=BG$3,('Step 2_Revenue2'!$D50*((1-'Step 2_Revenue2'!$F50)^(BG$3-'Step 2_Revenue2'!$H50))*'Step 2_Revenue2'!$E50*((1+'Step 2_Revenue2'!$G50)^(BG$3-1))), 0)))</f>
        <v/>
      </c>
      <c r="BH28" s="54" t="str">
        <f>IF(BH$3="","",IF(OR('Step 2_Revenue2'!$H50&gt;BH$3,'Step 2_Revenue2'!$H50=""),0,IF('Step 2_Revenue2'!$I50+ 'Step 2_Revenue2'!$H50 - 1&gt;=BH$3,('Step 2_Revenue2'!$D50*((1-'Step 2_Revenue2'!$F50)^(BH$3-'Step 2_Revenue2'!$H50))*'Step 2_Revenue2'!$E50*((1+'Step 2_Revenue2'!$G50)^(BH$3-1))), 0)))</f>
        <v/>
      </c>
      <c r="BI28" s="54" t="str">
        <f>IF(BI$3="","",IF(OR('Step 2_Revenue2'!$H50&gt;BI$3,'Step 2_Revenue2'!$H50=""),0,IF('Step 2_Revenue2'!$I50+ 'Step 2_Revenue2'!$H50 - 1&gt;=BI$3,('Step 2_Revenue2'!$D50*((1-'Step 2_Revenue2'!$F50)^(BI$3-'Step 2_Revenue2'!$H50))*'Step 2_Revenue2'!$E50*((1+'Step 2_Revenue2'!$G50)^(BI$3-1))), 0)))</f>
        <v/>
      </c>
      <c r="BJ28" s="54" t="str">
        <f>IF(BJ$3="","",IF(OR('Step 2_Revenue2'!$H50&gt;BJ$3,'Step 2_Revenue2'!$H50=""),0,IF('Step 2_Revenue2'!$I50+ 'Step 2_Revenue2'!$H50 - 1&gt;=BJ$3,('Step 2_Revenue2'!$D50*((1-'Step 2_Revenue2'!$F50)^(BJ$3-'Step 2_Revenue2'!$H50))*'Step 2_Revenue2'!$E50*((1+'Step 2_Revenue2'!$G50)^(BJ$3-1))), 0)))</f>
        <v/>
      </c>
      <c r="BK28" s="54" t="str">
        <f>IF(BK$3="","",IF(OR('Step 2_Revenue2'!$H50&gt;BK$3,'Step 2_Revenue2'!$H50=""),0,IF('Step 2_Revenue2'!$I50+ 'Step 2_Revenue2'!$H50 - 1&gt;=BK$3,('Step 2_Revenue2'!$D50*((1-'Step 2_Revenue2'!$F50)^(BK$3-'Step 2_Revenue2'!$H50))*'Step 2_Revenue2'!$E50*((1+'Step 2_Revenue2'!$G50)^(BK$3-1))), 0)))</f>
        <v/>
      </c>
      <c r="BL28" s="54" t="str">
        <f>IF(BL$3="","",IF(OR('Step 2_Revenue2'!$H50&gt;BL$3,'Step 2_Revenue2'!$H50=""),0,IF('Step 2_Revenue2'!$I50+ 'Step 2_Revenue2'!$H50 - 1&gt;=BL$3,('Step 2_Revenue2'!$D50*((1-'Step 2_Revenue2'!$F50)^(BL$3-'Step 2_Revenue2'!$H50))*'Step 2_Revenue2'!$E50*((1+'Step 2_Revenue2'!$G50)^(BL$3-1))), 0)))</f>
        <v/>
      </c>
      <c r="BM28" s="54" t="str">
        <f>IF(BM$3="","",IF(OR('Step 2_Revenue2'!$H50&gt;BM$3,'Step 2_Revenue2'!$H50=""),0,IF('Step 2_Revenue2'!$I50+ 'Step 2_Revenue2'!$H50 - 1&gt;=BM$3,('Step 2_Revenue2'!$D50*((1-'Step 2_Revenue2'!$F50)^(BM$3-'Step 2_Revenue2'!$H50))*'Step 2_Revenue2'!$E50*((1+'Step 2_Revenue2'!$G50)^(BM$3-1))), 0)))</f>
        <v/>
      </c>
      <c r="BN28" s="54" t="str">
        <f>IF(BN$3="","",IF(OR('Step 2_Revenue2'!$H50&gt;BN$3,'Step 2_Revenue2'!$H50=""),0,IF('Step 2_Revenue2'!$I50+ 'Step 2_Revenue2'!$H50 - 1&gt;=BN$3,('Step 2_Revenue2'!$D50*((1-'Step 2_Revenue2'!$F50)^(BN$3-'Step 2_Revenue2'!$H50))*'Step 2_Revenue2'!$E50*((1+'Step 2_Revenue2'!$G50)^(BN$3-1))), 0)))</f>
        <v/>
      </c>
      <c r="BO28" s="54" t="str">
        <f>IF(BO$3="","",IF(OR('Step 2_Revenue2'!$H50&gt;BO$3,'Step 2_Revenue2'!$H50=""),0,IF('Step 2_Revenue2'!$I50+ 'Step 2_Revenue2'!$H50 - 1&gt;=BO$3,('Step 2_Revenue2'!$D50*((1-'Step 2_Revenue2'!$F50)^(BO$3-'Step 2_Revenue2'!$H50))*'Step 2_Revenue2'!$E50*((1+'Step 2_Revenue2'!$G50)^(BO$3-1))), 0)))</f>
        <v/>
      </c>
      <c r="BP28" s="54" t="str">
        <f>IF(BP$3="","",IF(OR('Step 2_Revenue2'!$H50&gt;BP$3,'Step 2_Revenue2'!$H50=""),0,IF('Step 2_Revenue2'!$I50+ 'Step 2_Revenue2'!$H50 - 1&gt;=BP$3,('Step 2_Revenue2'!$D50*((1-'Step 2_Revenue2'!$F50)^(BP$3-'Step 2_Revenue2'!$H50))*'Step 2_Revenue2'!$E50*((1+'Step 2_Revenue2'!$G50)^(BP$3-1))), 0)))</f>
        <v/>
      </c>
      <c r="BQ28" s="54" t="str">
        <f>IF(BQ$3="","",IF(OR('Step 2_Revenue2'!$H50&gt;BQ$3,'Step 2_Revenue2'!$H50=""),0,IF('Step 2_Revenue2'!$I50+ 'Step 2_Revenue2'!$H50 - 1&gt;=BQ$3,('Step 2_Revenue2'!$D50*((1-'Step 2_Revenue2'!$F50)^(BQ$3-'Step 2_Revenue2'!$H50))*'Step 2_Revenue2'!$E50*((1+'Step 2_Revenue2'!$G50)^(BQ$3-1))), 0)))</f>
        <v/>
      </c>
      <c r="BR28" s="54" t="str">
        <f>IF(BR$3="","",IF(OR('Step 2_Revenue2'!$H50&gt;BR$3,'Step 2_Revenue2'!$H50=""),0,IF('Step 2_Revenue2'!$I50+ 'Step 2_Revenue2'!$H50 - 1&gt;=BR$3,('Step 2_Revenue2'!$D50*((1-'Step 2_Revenue2'!$F50)^(BR$3-'Step 2_Revenue2'!$H50))*'Step 2_Revenue2'!$E50*((1+'Step 2_Revenue2'!$G50)^(BR$3-1))), 0)))</f>
        <v/>
      </c>
      <c r="BS28" s="54" t="str">
        <f>IF(BS$3="","",IF(OR('Step 2_Revenue2'!$H50&gt;BS$3,'Step 2_Revenue2'!$H50=""),0,IF('Step 2_Revenue2'!$I50+ 'Step 2_Revenue2'!$H50 - 1&gt;=BS$3,('Step 2_Revenue2'!$D50*((1-'Step 2_Revenue2'!$F50)^(BS$3-'Step 2_Revenue2'!$H50))*'Step 2_Revenue2'!$E50*((1+'Step 2_Revenue2'!$G50)^(BS$3-1))), 0)))</f>
        <v/>
      </c>
      <c r="BT28" s="54" t="str">
        <f>IF(BT$3="","",IF(OR('Step 2_Revenue2'!$H50&gt;BT$3,'Step 2_Revenue2'!$H50=""),0,IF('Step 2_Revenue2'!$I50+ 'Step 2_Revenue2'!$H50 - 1&gt;=BT$3,('Step 2_Revenue2'!$D50*((1-'Step 2_Revenue2'!$F50)^(BT$3-'Step 2_Revenue2'!$H50))*'Step 2_Revenue2'!$E50*((1+'Step 2_Revenue2'!$G50)^(BT$3-1))), 0)))</f>
        <v/>
      </c>
      <c r="BU28" s="54" t="str">
        <f>IF(BU$3="","",IF(OR('Step 2_Revenue2'!$H50&gt;BU$3,'Step 2_Revenue2'!$H50=""),0,IF('Step 2_Revenue2'!$I50+ 'Step 2_Revenue2'!$H50 - 1&gt;=BU$3,('Step 2_Revenue2'!$D50*((1-'Step 2_Revenue2'!$F50)^(BU$3-'Step 2_Revenue2'!$H50))*'Step 2_Revenue2'!$E50*((1+'Step 2_Revenue2'!$G50)^(BU$3-1))), 0)))</f>
        <v/>
      </c>
      <c r="BV28" s="54" t="str">
        <f>IF(BV$3="","",IF(OR('Step 2_Revenue2'!$H50&gt;BV$3,'Step 2_Revenue2'!$H50=""),0,IF('Step 2_Revenue2'!$I50+ 'Step 2_Revenue2'!$H50 - 1&gt;=BV$3,('Step 2_Revenue2'!$D50*((1-'Step 2_Revenue2'!$F50)^(BV$3-'Step 2_Revenue2'!$H50))*'Step 2_Revenue2'!$E50*((1+'Step 2_Revenue2'!$G50)^(BV$3-1))), 0)))</f>
        <v/>
      </c>
      <c r="BW28" s="54" t="str">
        <f>IF(BW$3="","",IF(OR('Step 2_Revenue2'!$H50&gt;BW$3,'Step 2_Revenue2'!$H50=""),0,IF('Step 2_Revenue2'!$I50+ 'Step 2_Revenue2'!$H50 - 1&gt;=BW$3,('Step 2_Revenue2'!$D50*((1-'Step 2_Revenue2'!$F50)^(BW$3-'Step 2_Revenue2'!$H50))*'Step 2_Revenue2'!$E50*((1+'Step 2_Revenue2'!$G50)^(BW$3-1))), 0)))</f>
        <v/>
      </c>
      <c r="BX28" s="54" t="str">
        <f>IF(BX$3="","",IF(OR('Step 2_Revenue2'!$H50&gt;BX$3,'Step 2_Revenue2'!$H50=""),0,IF('Step 2_Revenue2'!$I50+ 'Step 2_Revenue2'!$H50 - 1&gt;=BX$3,('Step 2_Revenue2'!$D50*((1-'Step 2_Revenue2'!$F50)^(BX$3-'Step 2_Revenue2'!$H50))*'Step 2_Revenue2'!$E50*((1+'Step 2_Revenue2'!$G50)^(BX$3-1))), 0)))</f>
        <v/>
      </c>
      <c r="BY28" s="54" t="str">
        <f>IF(BY$3="","",IF(OR('Step 2_Revenue2'!$H50&gt;BY$3,'Step 2_Revenue2'!$H50=""),0,IF('Step 2_Revenue2'!$I50+ 'Step 2_Revenue2'!$H50 - 1&gt;=BY$3,('Step 2_Revenue2'!$D50*((1-'Step 2_Revenue2'!$F50)^(BY$3-'Step 2_Revenue2'!$H50))*'Step 2_Revenue2'!$E50*((1+'Step 2_Revenue2'!$G50)^(BY$3-1))), 0)))</f>
        <v/>
      </c>
      <c r="BZ28" s="54" t="str">
        <f>IF(BZ$3="","",IF(OR('Step 2_Revenue2'!$H50&gt;BZ$3,'Step 2_Revenue2'!$H50=""),0,IF('Step 2_Revenue2'!$I50+ 'Step 2_Revenue2'!$H50 - 1&gt;=BZ$3,('Step 2_Revenue2'!$D50*((1-'Step 2_Revenue2'!$F50)^(BZ$3-'Step 2_Revenue2'!$H50))*'Step 2_Revenue2'!$E50*((1+'Step 2_Revenue2'!$G50)^(BZ$3-1))), 0)))</f>
        <v/>
      </c>
      <c r="CA28" s="54" t="str">
        <f>IF(CA$3="","",IF(OR('Step 2_Revenue2'!$H50&gt;CA$3,'Step 2_Revenue2'!$H50=""),0,IF('Step 2_Revenue2'!$I50+ 'Step 2_Revenue2'!$H50 - 1&gt;=CA$3,('Step 2_Revenue2'!$D50*((1-'Step 2_Revenue2'!$F50)^(CA$3-'Step 2_Revenue2'!$H50))*'Step 2_Revenue2'!$E50*((1+'Step 2_Revenue2'!$G50)^(CA$3-1))), 0)))</f>
        <v/>
      </c>
      <c r="CB28" s="54" t="str">
        <f>IF(CB$3="","",IF(OR('Step 2_Revenue2'!$H50&gt;CB$3,'Step 2_Revenue2'!$H50=""),0,IF('Step 2_Revenue2'!$I50+ 'Step 2_Revenue2'!$H50 - 1&gt;=CB$3,('Step 2_Revenue2'!$D50*((1-'Step 2_Revenue2'!$F50)^(CB$3-'Step 2_Revenue2'!$H50))*'Step 2_Revenue2'!$E50*((1+'Step 2_Revenue2'!$G50)^(CB$3-1))), 0)))</f>
        <v/>
      </c>
      <c r="CC28" s="54" t="str">
        <f>IF(CC$3="","",IF(OR('Step 2_Revenue2'!$H50&gt;CC$3,'Step 2_Revenue2'!$H50=""),0,IF('Step 2_Revenue2'!$I50+ 'Step 2_Revenue2'!$H50 - 1&gt;=CC$3,('Step 2_Revenue2'!$D50*((1-'Step 2_Revenue2'!$F50)^(CC$3-'Step 2_Revenue2'!$H50))*'Step 2_Revenue2'!$E50*((1+'Step 2_Revenue2'!$G50)^(CC$3-1))), 0)))</f>
        <v/>
      </c>
      <c r="CD28" s="54" t="str">
        <f>IF(CD$3="","",IF(OR('Step 2_Revenue2'!$H50&gt;CD$3,'Step 2_Revenue2'!$H50=""),0,IF('Step 2_Revenue2'!$I50+ 'Step 2_Revenue2'!$H50 - 1&gt;=CD$3,('Step 2_Revenue2'!$D50*((1-'Step 2_Revenue2'!$F50)^(CD$3-'Step 2_Revenue2'!$H50))*'Step 2_Revenue2'!$E50*((1+'Step 2_Revenue2'!$G50)^(CD$3-1))), 0)))</f>
        <v/>
      </c>
      <c r="CE28" s="54" t="str">
        <f>IF(CE$3="","",IF(OR('Step 2_Revenue2'!$H50&gt;CE$3,'Step 2_Revenue2'!$H50=""),0,IF('Step 2_Revenue2'!$I50+ 'Step 2_Revenue2'!$H50 - 1&gt;=CE$3,('Step 2_Revenue2'!$D50*((1-'Step 2_Revenue2'!$F50)^(CE$3-'Step 2_Revenue2'!$H50))*'Step 2_Revenue2'!$E50*((1+'Step 2_Revenue2'!$G50)^(CE$3-1))), 0)))</f>
        <v/>
      </c>
      <c r="CF28" s="54" t="str">
        <f>IF(CF$3="","",IF(OR('Step 2_Revenue2'!$H50&gt;CF$3,'Step 2_Revenue2'!$H50=""),0,IF('Step 2_Revenue2'!$I50+ 'Step 2_Revenue2'!$H50 - 1&gt;=CF$3,('Step 2_Revenue2'!$D50*((1-'Step 2_Revenue2'!$F50)^(CF$3-'Step 2_Revenue2'!$H50))*'Step 2_Revenue2'!$E50*((1+'Step 2_Revenue2'!$G50)^(CF$3-1))), 0)))</f>
        <v/>
      </c>
      <c r="CG28" s="54" t="str">
        <f>IF(CG$3="","",IF(OR('Step 2_Revenue2'!$H50&gt;CG$3,'Step 2_Revenue2'!$H50=""),0,IF('Step 2_Revenue2'!$I50+ 'Step 2_Revenue2'!$H50 - 1&gt;=CG$3,('Step 2_Revenue2'!$D50*((1-'Step 2_Revenue2'!$F50)^(CG$3-'Step 2_Revenue2'!$H50))*'Step 2_Revenue2'!$E50*((1+'Step 2_Revenue2'!$G50)^(CG$3-1))), 0)))</f>
        <v/>
      </c>
      <c r="CH28" s="54" t="str">
        <f>IF(CH$3="","",IF(OR('Step 2_Revenue2'!$H50&gt;CH$3,'Step 2_Revenue2'!$H50=""),0,IF('Step 2_Revenue2'!$I50+ 'Step 2_Revenue2'!$H50 - 1&gt;=CH$3,('Step 2_Revenue2'!$D50*((1-'Step 2_Revenue2'!$F50)^(CH$3-'Step 2_Revenue2'!$H50))*'Step 2_Revenue2'!$E50*((1+'Step 2_Revenue2'!$G50)^(CH$3-1))), 0)))</f>
        <v/>
      </c>
      <c r="CI28" s="54" t="str">
        <f>IF(CI$3="","",IF(OR('Step 2_Revenue2'!$H50&gt;CI$3,'Step 2_Revenue2'!$H50=""),0,IF('Step 2_Revenue2'!$I50+ 'Step 2_Revenue2'!$H50 - 1&gt;=CI$3,('Step 2_Revenue2'!$D50*((1-'Step 2_Revenue2'!$F50)^(CI$3-'Step 2_Revenue2'!$H50))*'Step 2_Revenue2'!$E50*((1+'Step 2_Revenue2'!$G50)^(CI$3-1))), 0)))</f>
        <v/>
      </c>
      <c r="CJ28" s="54" t="str">
        <f>IF(CJ$3="","",IF(OR('Step 2_Revenue2'!$H50&gt;CJ$3,'Step 2_Revenue2'!$H50=""),0,IF('Step 2_Revenue2'!$I50+ 'Step 2_Revenue2'!$H50 - 1&gt;=CJ$3,('Step 2_Revenue2'!$D50*((1-'Step 2_Revenue2'!$F50)^(CJ$3-'Step 2_Revenue2'!$H50))*'Step 2_Revenue2'!$E50*((1+'Step 2_Revenue2'!$G50)^(CJ$3-1))), 0)))</f>
        <v/>
      </c>
      <c r="CK28" s="54" t="str">
        <f>IF(CK$3="","",IF(OR('Step 2_Revenue2'!$H50&gt;CK$3,'Step 2_Revenue2'!$H50=""),0,IF('Step 2_Revenue2'!$I50+ 'Step 2_Revenue2'!$H50 - 1&gt;=CK$3,('Step 2_Revenue2'!$D50*((1-'Step 2_Revenue2'!$F50)^(CK$3-'Step 2_Revenue2'!$H50))*'Step 2_Revenue2'!$E50*((1+'Step 2_Revenue2'!$G50)^(CK$3-1))), 0)))</f>
        <v/>
      </c>
      <c r="CL28" s="54" t="str">
        <f>IF(CL$3="","",IF(OR('Step 2_Revenue2'!$H50&gt;CL$3,'Step 2_Revenue2'!$H50=""),0,IF('Step 2_Revenue2'!$I50+ 'Step 2_Revenue2'!$H50 - 1&gt;=CL$3,('Step 2_Revenue2'!$D50*((1-'Step 2_Revenue2'!$F50)^(CL$3-'Step 2_Revenue2'!$H50))*'Step 2_Revenue2'!$E50*((1+'Step 2_Revenue2'!$G50)^(CL$3-1))), 0)))</f>
        <v/>
      </c>
      <c r="CM28" s="54" t="str">
        <f>IF(CM$3="","",IF(OR('Step 2_Revenue2'!$H50&gt;CM$3,'Step 2_Revenue2'!$H50=""),0,IF('Step 2_Revenue2'!$I50+ 'Step 2_Revenue2'!$H50 - 1&gt;=CM$3,('Step 2_Revenue2'!$D50*((1-'Step 2_Revenue2'!$F50)^(CM$3-'Step 2_Revenue2'!$H50))*'Step 2_Revenue2'!$E50*((1+'Step 2_Revenue2'!$G50)^(CM$3-1))), 0)))</f>
        <v/>
      </c>
      <c r="CN28" s="54" t="str">
        <f>IF(CN$3="","",IF(OR('Step 2_Revenue2'!$H50&gt;CN$3,'Step 2_Revenue2'!$H50=""),0,IF('Step 2_Revenue2'!$I50+ 'Step 2_Revenue2'!$H50 - 1&gt;=CN$3,('Step 2_Revenue2'!$D50*((1-'Step 2_Revenue2'!$F50)^(CN$3-'Step 2_Revenue2'!$H50))*'Step 2_Revenue2'!$E50*((1+'Step 2_Revenue2'!$G50)^(CN$3-1))), 0)))</f>
        <v/>
      </c>
      <c r="CO28" s="54" t="str">
        <f>IF(CO$3="","",IF(OR('Step 2_Revenue2'!$H50&gt;CO$3,'Step 2_Revenue2'!$H50=""),0,IF('Step 2_Revenue2'!$I50+ 'Step 2_Revenue2'!$H50 - 1&gt;=CO$3,('Step 2_Revenue2'!$D50*((1-'Step 2_Revenue2'!$F50)^(CO$3-'Step 2_Revenue2'!$H50))*'Step 2_Revenue2'!$E50*((1+'Step 2_Revenue2'!$G50)^(CO$3-1))), 0)))</f>
        <v/>
      </c>
      <c r="CP28" s="54" t="str">
        <f>IF(CP$3="","",IF(OR('Step 2_Revenue2'!$H50&gt;CP$3,'Step 2_Revenue2'!$H50=""),0,IF('Step 2_Revenue2'!$I50+ 'Step 2_Revenue2'!$H50 - 1&gt;=CP$3,('Step 2_Revenue2'!$D50*((1-'Step 2_Revenue2'!$F50)^(CP$3-'Step 2_Revenue2'!$H50))*'Step 2_Revenue2'!$E50*((1+'Step 2_Revenue2'!$G50)^(CP$3-1))), 0)))</f>
        <v/>
      </c>
      <c r="CQ28" s="54" t="str">
        <f>IF(CQ$3="","",IF(OR('Step 2_Revenue2'!$H50&gt;CQ$3,'Step 2_Revenue2'!$H50=""),0,IF('Step 2_Revenue2'!$I50+ 'Step 2_Revenue2'!$H50 - 1&gt;=CQ$3,('Step 2_Revenue2'!$D50*((1-'Step 2_Revenue2'!$F50)^(CQ$3-'Step 2_Revenue2'!$H50))*'Step 2_Revenue2'!$E50*((1+'Step 2_Revenue2'!$G50)^(CQ$3-1))), 0)))</f>
        <v/>
      </c>
      <c r="CR28" s="54" t="str">
        <f>IF(CR$3="","",IF(OR('Step 2_Revenue2'!$H50&gt;CR$3,'Step 2_Revenue2'!$H50=""),0,IF('Step 2_Revenue2'!$I50+ 'Step 2_Revenue2'!$H50 - 1&gt;=CR$3,('Step 2_Revenue2'!$D50*((1-'Step 2_Revenue2'!$F50)^(CR$3-'Step 2_Revenue2'!$H50))*'Step 2_Revenue2'!$E50*((1+'Step 2_Revenue2'!$G50)^(CR$3-1))), 0)))</f>
        <v/>
      </c>
      <c r="CS28" s="54" t="str">
        <f>IF(CS$3="","",IF(OR('Step 2_Revenue2'!$H50&gt;CS$3,'Step 2_Revenue2'!$H50=""),0,IF('Step 2_Revenue2'!$I50+ 'Step 2_Revenue2'!$H50 - 1&gt;=CS$3,('Step 2_Revenue2'!$D50*((1-'Step 2_Revenue2'!$F50)^(CS$3-'Step 2_Revenue2'!$H50))*'Step 2_Revenue2'!$E50*((1+'Step 2_Revenue2'!$G50)^(CS$3-1))), 0)))</f>
        <v/>
      </c>
      <c r="CT28" s="54" t="str">
        <f>IF(CT$3="","",IF(OR('Step 2_Revenue2'!$H50&gt;CT$3,'Step 2_Revenue2'!$H50=""),0,IF('Step 2_Revenue2'!$I50+ 'Step 2_Revenue2'!$H50 - 1&gt;=CT$3,('Step 2_Revenue2'!$D50*((1-'Step 2_Revenue2'!$F50)^(CT$3-'Step 2_Revenue2'!$H50))*'Step 2_Revenue2'!$E50*((1+'Step 2_Revenue2'!$G50)^(CT$3-1))), 0)))</f>
        <v/>
      </c>
      <c r="CU28" s="54" t="str">
        <f>IF(CU$3="","",IF(OR('Step 2_Revenue2'!$H50&gt;CU$3,'Step 2_Revenue2'!$H50=""),0,IF('Step 2_Revenue2'!$I50+ 'Step 2_Revenue2'!$H50 - 1&gt;=CU$3,('Step 2_Revenue2'!$D50*((1-'Step 2_Revenue2'!$F50)^(CU$3-'Step 2_Revenue2'!$H50))*'Step 2_Revenue2'!$E50*((1+'Step 2_Revenue2'!$G50)^(CU$3-1))), 0)))</f>
        <v/>
      </c>
      <c r="CV28" s="54" t="str">
        <f>IF(CV$3="","",IF(OR('Step 2_Revenue2'!$H50&gt;CV$3,'Step 2_Revenue2'!$H50=""),0,IF('Step 2_Revenue2'!$I50+ 'Step 2_Revenue2'!$H50 - 1&gt;=CV$3,('Step 2_Revenue2'!$D50*((1-'Step 2_Revenue2'!$F50)^(CV$3-'Step 2_Revenue2'!$H50))*'Step 2_Revenue2'!$E50*((1+'Step 2_Revenue2'!$G50)^(CV$3-1))), 0)))</f>
        <v/>
      </c>
      <c r="CW28" s="54" t="str">
        <f>IF(CW$3="","",IF(OR('Step 2_Revenue2'!$H50&gt;CW$3,'Step 2_Revenue2'!$H50=""),0,IF('Step 2_Revenue2'!$I50+ 'Step 2_Revenue2'!$H50 - 1&gt;=CW$3,('Step 2_Revenue2'!$D50*((1-'Step 2_Revenue2'!$F50)^(CW$3-'Step 2_Revenue2'!$H50))*'Step 2_Revenue2'!$E50*((1+'Step 2_Revenue2'!$G50)^(CW$3-1))), 0)))</f>
        <v/>
      </c>
      <c r="CX28" s="54" t="str">
        <f>IF(CX$3="","",IF(OR('Step 2_Revenue2'!$H50&gt;CX$3,'Step 2_Revenue2'!$H50=""),0,IF('Step 2_Revenue2'!$I50+ 'Step 2_Revenue2'!$H50 - 1&gt;=CX$3,('Step 2_Revenue2'!$D50*((1-'Step 2_Revenue2'!$F50)^(CX$3-'Step 2_Revenue2'!$H50))*'Step 2_Revenue2'!$E50*((1+'Step 2_Revenue2'!$G50)^(CX$3-1))), 0)))</f>
        <v/>
      </c>
      <c r="CY28" s="54" t="str">
        <f>IF(CY$3="","",IF(OR('Step 2_Revenue2'!$H50&gt;CY$3,'Step 2_Revenue2'!$H50=""),0,IF('Step 2_Revenue2'!$I50+ 'Step 2_Revenue2'!$H50 - 1&gt;=CY$3,('Step 2_Revenue2'!$D50*((1-'Step 2_Revenue2'!$F50)^(CY$3-'Step 2_Revenue2'!$H50))*'Step 2_Revenue2'!$E50*((1+'Step 2_Revenue2'!$G50)^(CY$3-1))), 0)))</f>
        <v/>
      </c>
      <c r="CZ28" s="54" t="str">
        <f>IF(CZ$3="","",IF(OR('Step 2_Revenue2'!$H50&gt;CZ$3,'Step 2_Revenue2'!$H50=""),0,IF('Step 2_Revenue2'!$I50+ 'Step 2_Revenue2'!$H50 - 1&gt;=CZ$3,('Step 2_Revenue2'!$D50*((1-'Step 2_Revenue2'!$F50)^(CZ$3-'Step 2_Revenue2'!$H50))*'Step 2_Revenue2'!$E50*((1+'Step 2_Revenue2'!$G50)^(CZ$3-1))), 0)))</f>
        <v/>
      </c>
      <c r="DA28" s="54" t="str">
        <f>IF(DA$3="","",IF(OR('Step 2_Revenue2'!$H50&gt;DA$3,'Step 2_Revenue2'!$H50=""),0,IF('Step 2_Revenue2'!$I50+ 'Step 2_Revenue2'!$H50 - 1&gt;=DA$3,('Step 2_Revenue2'!$D50*((1-'Step 2_Revenue2'!$F50)^(DA$3-'Step 2_Revenue2'!$H50))*'Step 2_Revenue2'!$E50*((1+'Step 2_Revenue2'!$G50)^(DA$3-1))), 0)))</f>
        <v/>
      </c>
      <c r="DB28" s="54" t="str">
        <f>IF(DB$3="","",IF(OR('Step 2_Revenue2'!$H50&gt;DB$3,'Step 2_Revenue2'!$H50=""),0,IF('Step 2_Revenue2'!$I50+ 'Step 2_Revenue2'!$H50 - 1&gt;=DB$3,('Step 2_Revenue2'!$D50*((1-'Step 2_Revenue2'!$F50)^(DB$3-'Step 2_Revenue2'!$H50))*'Step 2_Revenue2'!$E50*((1+'Step 2_Revenue2'!$G50)^(DB$3-1))), 0)))</f>
        <v/>
      </c>
      <c r="DC28" s="7"/>
    </row>
    <row r="29" spans="1:107" s="6" customFormat="1" x14ac:dyDescent="0.25">
      <c r="A29" s="7">
        <f t="shared" si="0"/>
        <v>0</v>
      </c>
      <c r="B29" s="14" t="str">
        <f>IF('Step 2_Revenue2'!C51&gt;0,'Step 2_Revenue2'!B51,"")</f>
        <v/>
      </c>
      <c r="C29" s="14"/>
      <c r="D29" s="14" t="str">
        <f>IF('Step 2_Revenue2'!D51&gt;0,IF('Step 2_Revenue2'!H51+'Step 2_Revenue2'!I51&gt;'Step 1_Expenditure2'!$C$20,'Step 1_Expenditure2'!$C$20,'Step 2_Revenue2'!H51+'Step 2_Revenue2'!I51),"")</f>
        <v/>
      </c>
      <c r="E29" s="14" t="str">
        <f>IF('Step 2_Revenue2'!D51&gt;0,'Step 2_Revenue2'!C51,"")</f>
        <v/>
      </c>
      <c r="F29" s="54">
        <f>IF(F$3="","",IF(OR('Step 2_Revenue2'!$H51&gt;F$3,'Step 2_Revenue2'!$H51=""),0,IF('Step 2_Revenue2'!$I51+ 'Step 2_Revenue2'!$H51 - 1&gt;=F$3, ('Step 2_Revenue2'!$D51*((1-'Step 2_Revenue2'!$F51)^(F$3-'Step 2_Revenue2'!$H51))*'Step 2_Revenue2'!$E51*((1+'Step 2_Revenue2'!$G51)^(F$3))), 0)))</f>
        <v>0</v>
      </c>
      <c r="G29" s="54">
        <f>IF(G$3="","",IF(OR('Step 2_Revenue2'!$H51&gt;G$3,'Step 2_Revenue2'!$H51=""),0,IF('Step 2_Revenue2'!$I51+ 'Step 2_Revenue2'!$H51 - 1&gt;=G$3,('Step 2_Revenue2'!$D51*((1-'Step 2_Revenue2'!$F51)^(G$3-'Step 2_Revenue2'!$H51))*'Step 2_Revenue2'!$E51*((1+'Step 2_Revenue2'!$G51)^(G$3-1))), 0)))</f>
        <v>0</v>
      </c>
      <c r="H29" s="54">
        <f>IF(H$3="","",IF(OR('Step 2_Revenue2'!$H51&gt;H$3,'Step 2_Revenue2'!$H51=""),0,IF('Step 2_Revenue2'!$I51+ 'Step 2_Revenue2'!$H51 - 1&gt;=H$3,('Step 2_Revenue2'!$D51*((1-'Step 2_Revenue2'!$F51)^(H$3-'Step 2_Revenue2'!$H51))*'Step 2_Revenue2'!$E51*((1+'Step 2_Revenue2'!$G51)^(H$3-1))), 0)))</f>
        <v>0</v>
      </c>
      <c r="I29" s="54">
        <f>IF(I$3="","",IF(OR('Step 2_Revenue2'!$H51&gt;I$3,'Step 2_Revenue2'!$H51=""),0,IF('Step 2_Revenue2'!$I51+ 'Step 2_Revenue2'!$H51 - 1&gt;=I$3,('Step 2_Revenue2'!$D51*((1-'Step 2_Revenue2'!$F51)^(I$3-'Step 2_Revenue2'!$H51))*'Step 2_Revenue2'!$E51*((1+'Step 2_Revenue2'!$G51)^(I$3-1))), 0)))</f>
        <v>0</v>
      </c>
      <c r="J29" s="54">
        <f>IF(J$3="","",IF(OR('Step 2_Revenue2'!$H51&gt;J$3,'Step 2_Revenue2'!$H51=""),0,IF('Step 2_Revenue2'!$I51+ 'Step 2_Revenue2'!$H51 - 1&gt;=J$3,('Step 2_Revenue2'!$D51*((1-'Step 2_Revenue2'!$F51)^(J$3-'Step 2_Revenue2'!$H51))*'Step 2_Revenue2'!$E51*((1+'Step 2_Revenue2'!$G51)^(J$3-1))), 0)))</f>
        <v>0</v>
      </c>
      <c r="K29" s="54">
        <f>IF(K$3="","",IF(OR('Step 2_Revenue2'!$H51&gt;K$3,'Step 2_Revenue2'!$H51=""),0,IF('Step 2_Revenue2'!$I51+ 'Step 2_Revenue2'!$H51 - 1&gt;=K$3,('Step 2_Revenue2'!$D51*((1-'Step 2_Revenue2'!$F51)^(K$3-'Step 2_Revenue2'!$H51))*'Step 2_Revenue2'!$E51*((1+'Step 2_Revenue2'!$G51)^(K$3-1))), 0)))</f>
        <v>0</v>
      </c>
      <c r="L29" s="54">
        <f>IF(L$3="","",IF(OR('Step 2_Revenue2'!$H51&gt;L$3,'Step 2_Revenue2'!$H51=""),0,IF('Step 2_Revenue2'!$I51+ 'Step 2_Revenue2'!$H51 - 1&gt;=L$3,('Step 2_Revenue2'!$D51*((1-'Step 2_Revenue2'!$F51)^(L$3-'Step 2_Revenue2'!$H51))*'Step 2_Revenue2'!$E51*((1+'Step 2_Revenue2'!$G51)^(L$3-1))), 0)))</f>
        <v>0</v>
      </c>
      <c r="M29" s="54">
        <f>IF(M$3="","",IF(OR('Step 2_Revenue2'!$H51&gt;M$3,'Step 2_Revenue2'!$H51=""),0,IF('Step 2_Revenue2'!$I51+ 'Step 2_Revenue2'!$H51 - 1&gt;=M$3,('Step 2_Revenue2'!$D51*((1-'Step 2_Revenue2'!$F51)^(M$3-'Step 2_Revenue2'!$H51))*'Step 2_Revenue2'!$E51*((1+'Step 2_Revenue2'!$G51)^(M$3-1))), 0)))</f>
        <v>0</v>
      </c>
      <c r="N29" s="54">
        <f>IF(N$3="","",IF(OR('Step 2_Revenue2'!$H51&gt;N$3,'Step 2_Revenue2'!$H51=""),0,IF('Step 2_Revenue2'!$I51+ 'Step 2_Revenue2'!$H51 - 1&gt;=N$3,('Step 2_Revenue2'!$D51*((1-'Step 2_Revenue2'!$F51)^(N$3-'Step 2_Revenue2'!$H51))*'Step 2_Revenue2'!$E51*((1+'Step 2_Revenue2'!$G51)^(N$3-1))), 0)))</f>
        <v>0</v>
      </c>
      <c r="O29" s="54">
        <f>IF(O$3="","",IF(OR('Step 2_Revenue2'!$H51&gt;O$3,'Step 2_Revenue2'!$H51=""),0,IF('Step 2_Revenue2'!$I51+ 'Step 2_Revenue2'!$H51 - 1&gt;=O$3,('Step 2_Revenue2'!$D51*((1-'Step 2_Revenue2'!$F51)^(O$3-'Step 2_Revenue2'!$H51))*'Step 2_Revenue2'!$E51*((1+'Step 2_Revenue2'!$G51)^(O$3-1))), 0)))</f>
        <v>0</v>
      </c>
      <c r="P29" s="54">
        <f>IF(P$3="","",IF(OR('Step 2_Revenue2'!$H51&gt;P$3,'Step 2_Revenue2'!$H51=""),0,IF('Step 2_Revenue2'!$I51+ 'Step 2_Revenue2'!$H51 - 1&gt;=P$3,('Step 2_Revenue2'!$D51*((1-'Step 2_Revenue2'!$F51)^(P$3-'Step 2_Revenue2'!$H51))*'Step 2_Revenue2'!$E51*((1+'Step 2_Revenue2'!$G51)^(P$3-1))), 0)))</f>
        <v>0</v>
      </c>
      <c r="Q29" s="54">
        <f>IF(Q$3="","",IF(OR('Step 2_Revenue2'!$H51&gt;Q$3,'Step 2_Revenue2'!$H51=""),0,IF('Step 2_Revenue2'!$I51+ 'Step 2_Revenue2'!$H51 - 1&gt;=Q$3,('Step 2_Revenue2'!$D51*((1-'Step 2_Revenue2'!$F51)^(Q$3-'Step 2_Revenue2'!$H51))*'Step 2_Revenue2'!$E51*((1+'Step 2_Revenue2'!$G51)^(Q$3-1))), 0)))</f>
        <v>0</v>
      </c>
      <c r="R29" s="54">
        <f>IF(R$3="","",IF(OR('Step 2_Revenue2'!$H51&gt;R$3,'Step 2_Revenue2'!$H51=""),0,IF('Step 2_Revenue2'!$I51+ 'Step 2_Revenue2'!$H51 - 1&gt;=R$3,('Step 2_Revenue2'!$D51*((1-'Step 2_Revenue2'!$F51)^(R$3-'Step 2_Revenue2'!$H51))*'Step 2_Revenue2'!$E51*((1+'Step 2_Revenue2'!$G51)^(R$3-1))), 0)))</f>
        <v>0</v>
      </c>
      <c r="S29" s="54">
        <f>IF(S$3="","",IF(OR('Step 2_Revenue2'!$H51&gt;S$3,'Step 2_Revenue2'!$H51=""),0,IF('Step 2_Revenue2'!$I51+ 'Step 2_Revenue2'!$H51 - 1&gt;=S$3,('Step 2_Revenue2'!$D51*((1-'Step 2_Revenue2'!$F51)^(S$3-'Step 2_Revenue2'!$H51))*'Step 2_Revenue2'!$E51*((1+'Step 2_Revenue2'!$G51)^(S$3-1))), 0)))</f>
        <v>0</v>
      </c>
      <c r="T29" s="54">
        <f>IF(T$3="","",IF(OR('Step 2_Revenue2'!$H51&gt;T$3,'Step 2_Revenue2'!$H51=""),0,IF('Step 2_Revenue2'!$I51+ 'Step 2_Revenue2'!$H51 - 1&gt;=T$3,('Step 2_Revenue2'!$D51*((1-'Step 2_Revenue2'!$F51)^(T$3-'Step 2_Revenue2'!$H51))*'Step 2_Revenue2'!$E51*((1+'Step 2_Revenue2'!$G51)^(T$3-1))), 0)))</f>
        <v>0</v>
      </c>
      <c r="U29" s="54">
        <f>IF(U$3="","",IF(OR('Step 2_Revenue2'!$H51&gt;U$3,'Step 2_Revenue2'!$H51=""),0,IF('Step 2_Revenue2'!$I51+ 'Step 2_Revenue2'!$H51 - 1&gt;=U$3,('Step 2_Revenue2'!$D51*((1-'Step 2_Revenue2'!$F51)^(U$3-'Step 2_Revenue2'!$H51))*'Step 2_Revenue2'!$E51*((1+'Step 2_Revenue2'!$G51)^(U$3-1))), 0)))</f>
        <v>0</v>
      </c>
      <c r="V29" s="54">
        <f>IF(V$3="","",IF(OR('Step 2_Revenue2'!$H51&gt;V$3,'Step 2_Revenue2'!$H51=""),0,IF('Step 2_Revenue2'!$I51+ 'Step 2_Revenue2'!$H51 - 1&gt;=V$3,('Step 2_Revenue2'!$D51*((1-'Step 2_Revenue2'!$F51)^(V$3-'Step 2_Revenue2'!$H51))*'Step 2_Revenue2'!$E51*((1+'Step 2_Revenue2'!$G51)^(V$3-1))), 0)))</f>
        <v>0</v>
      </c>
      <c r="W29" s="54">
        <f>IF(W$3="","",IF(OR('Step 2_Revenue2'!$H51&gt;W$3,'Step 2_Revenue2'!$H51=""),0,IF('Step 2_Revenue2'!$I51+ 'Step 2_Revenue2'!$H51 - 1&gt;=W$3,('Step 2_Revenue2'!$D51*((1-'Step 2_Revenue2'!$F51)^(W$3-'Step 2_Revenue2'!$H51))*'Step 2_Revenue2'!$E51*((1+'Step 2_Revenue2'!$G51)^(W$3-1))), 0)))</f>
        <v>0</v>
      </c>
      <c r="X29" s="54">
        <f>IF(X$3="","",IF(OR('Step 2_Revenue2'!$H51&gt;X$3,'Step 2_Revenue2'!$H51=""),0,IF('Step 2_Revenue2'!$I51+ 'Step 2_Revenue2'!$H51 - 1&gt;=X$3,('Step 2_Revenue2'!$D51*((1-'Step 2_Revenue2'!$F51)^(X$3-'Step 2_Revenue2'!$H51))*'Step 2_Revenue2'!$E51*((1+'Step 2_Revenue2'!$G51)^(X$3-1))), 0)))</f>
        <v>0</v>
      </c>
      <c r="Y29" s="54">
        <f>IF(Y$3="","",IF(OR('Step 2_Revenue2'!$H51&gt;Y$3,'Step 2_Revenue2'!$H51=""),0,IF('Step 2_Revenue2'!$I51+ 'Step 2_Revenue2'!$H51 - 1&gt;=Y$3,('Step 2_Revenue2'!$D51*((1-'Step 2_Revenue2'!$F51)^(Y$3-'Step 2_Revenue2'!$H51))*'Step 2_Revenue2'!$E51*((1+'Step 2_Revenue2'!$G51)^(Y$3-1))), 0)))</f>
        <v>0</v>
      </c>
      <c r="Z29" s="54">
        <f>IF(Z$3="","",IF(OR('Step 2_Revenue2'!$H51&gt;Z$3,'Step 2_Revenue2'!$H51=""),0,IF('Step 2_Revenue2'!$I51+ 'Step 2_Revenue2'!$H51 - 1&gt;=Z$3,('Step 2_Revenue2'!$D51*((1-'Step 2_Revenue2'!$F51)^(Z$3-'Step 2_Revenue2'!$H51))*'Step 2_Revenue2'!$E51*((1+'Step 2_Revenue2'!$G51)^(Z$3-1))), 0)))</f>
        <v>0</v>
      </c>
      <c r="AA29" s="54" t="str">
        <f>IF(AA$3="","",IF(OR('Step 2_Revenue2'!$H51&gt;AA$3,'Step 2_Revenue2'!$H51=""),0,IF('Step 2_Revenue2'!$I51+ 'Step 2_Revenue2'!$H51 - 1&gt;=AA$3,('Step 2_Revenue2'!$D51*((1-'Step 2_Revenue2'!$F51)^(AA$3-'Step 2_Revenue2'!$H51))*'Step 2_Revenue2'!$E51*((1+'Step 2_Revenue2'!$G51)^(AA$3-1))), 0)))</f>
        <v/>
      </c>
      <c r="AB29" s="54" t="str">
        <f>IF(AB$3="","",IF(OR('Step 2_Revenue2'!$H51&gt;AB$3,'Step 2_Revenue2'!$H51=""),0,IF('Step 2_Revenue2'!$I51+ 'Step 2_Revenue2'!$H51 - 1&gt;=AB$3,('Step 2_Revenue2'!$D51*((1-'Step 2_Revenue2'!$F51)^(AB$3-'Step 2_Revenue2'!$H51))*'Step 2_Revenue2'!$E51*((1+'Step 2_Revenue2'!$G51)^(AB$3-1))), 0)))</f>
        <v/>
      </c>
      <c r="AC29" s="54" t="str">
        <f>IF(AC$3="","",IF(OR('Step 2_Revenue2'!$H51&gt;AC$3,'Step 2_Revenue2'!$H51=""),0,IF('Step 2_Revenue2'!$I51+ 'Step 2_Revenue2'!$H51 - 1&gt;=AC$3,('Step 2_Revenue2'!$D51*((1-'Step 2_Revenue2'!$F51)^(AC$3-'Step 2_Revenue2'!$H51))*'Step 2_Revenue2'!$E51*((1+'Step 2_Revenue2'!$G51)^(AC$3-1))), 0)))</f>
        <v/>
      </c>
      <c r="AD29" s="54" t="str">
        <f>IF(AD$3="","",IF(OR('Step 2_Revenue2'!$H51&gt;AD$3,'Step 2_Revenue2'!$H51=""),0,IF('Step 2_Revenue2'!$I51+ 'Step 2_Revenue2'!$H51 - 1&gt;=AD$3,('Step 2_Revenue2'!$D51*((1-'Step 2_Revenue2'!$F51)^(AD$3-'Step 2_Revenue2'!$H51))*'Step 2_Revenue2'!$E51*((1+'Step 2_Revenue2'!$G51)^(AD$3-1))), 0)))</f>
        <v/>
      </c>
      <c r="AE29" s="54" t="str">
        <f>IF(AE$3="","",IF(OR('Step 2_Revenue2'!$H51&gt;AE$3,'Step 2_Revenue2'!$H51=""),0,IF('Step 2_Revenue2'!$I51+ 'Step 2_Revenue2'!$H51 - 1&gt;=AE$3,('Step 2_Revenue2'!$D51*((1-'Step 2_Revenue2'!$F51)^(AE$3-'Step 2_Revenue2'!$H51))*'Step 2_Revenue2'!$E51*((1+'Step 2_Revenue2'!$G51)^(AE$3-1))), 0)))</f>
        <v/>
      </c>
      <c r="AF29" s="54" t="str">
        <f>IF(AF$3="","",IF(OR('Step 2_Revenue2'!$H51&gt;AF$3,'Step 2_Revenue2'!$H51=""),0,IF('Step 2_Revenue2'!$I51+ 'Step 2_Revenue2'!$H51 - 1&gt;=AF$3,('Step 2_Revenue2'!$D51*((1-'Step 2_Revenue2'!$F51)^(AF$3-'Step 2_Revenue2'!$H51))*'Step 2_Revenue2'!$E51*((1+'Step 2_Revenue2'!$G51)^(AF$3-1))), 0)))</f>
        <v/>
      </c>
      <c r="AG29" s="54" t="str">
        <f>IF(AG$3="","",IF(OR('Step 2_Revenue2'!$H51&gt;AG$3,'Step 2_Revenue2'!$H51=""),0,IF('Step 2_Revenue2'!$I51+ 'Step 2_Revenue2'!$H51 - 1&gt;=AG$3,('Step 2_Revenue2'!$D51*((1-'Step 2_Revenue2'!$F51)^(AG$3-'Step 2_Revenue2'!$H51))*'Step 2_Revenue2'!$E51*((1+'Step 2_Revenue2'!$G51)^(AG$3-1))), 0)))</f>
        <v/>
      </c>
      <c r="AH29" s="54" t="str">
        <f>IF(AH$3="","",IF(OR('Step 2_Revenue2'!$H51&gt;AH$3,'Step 2_Revenue2'!$H51=""),0,IF('Step 2_Revenue2'!$I51+ 'Step 2_Revenue2'!$H51 - 1&gt;=AH$3,('Step 2_Revenue2'!$D51*((1-'Step 2_Revenue2'!$F51)^(AH$3-'Step 2_Revenue2'!$H51))*'Step 2_Revenue2'!$E51*((1+'Step 2_Revenue2'!$G51)^(AH$3-1))), 0)))</f>
        <v/>
      </c>
      <c r="AI29" s="54" t="str">
        <f>IF(AI$3="","",IF(OR('Step 2_Revenue2'!$H51&gt;AI$3,'Step 2_Revenue2'!$H51=""),0,IF('Step 2_Revenue2'!$I51+ 'Step 2_Revenue2'!$H51 - 1&gt;=AI$3,('Step 2_Revenue2'!$D51*((1-'Step 2_Revenue2'!$F51)^(AI$3-'Step 2_Revenue2'!$H51))*'Step 2_Revenue2'!$E51*((1+'Step 2_Revenue2'!$G51)^(AI$3-1))), 0)))</f>
        <v/>
      </c>
      <c r="AJ29" s="54" t="str">
        <f>IF(AJ$3="","",IF(OR('Step 2_Revenue2'!$H51&gt;AJ$3,'Step 2_Revenue2'!$H51=""),0,IF('Step 2_Revenue2'!$I51+ 'Step 2_Revenue2'!$H51 - 1&gt;=AJ$3,('Step 2_Revenue2'!$D51*((1-'Step 2_Revenue2'!$F51)^(AJ$3-'Step 2_Revenue2'!$H51))*'Step 2_Revenue2'!$E51*((1+'Step 2_Revenue2'!$G51)^(AJ$3-1))), 0)))</f>
        <v/>
      </c>
      <c r="AK29" s="54" t="str">
        <f>IF(AK$3="","",IF(OR('Step 2_Revenue2'!$H51&gt;AK$3,'Step 2_Revenue2'!$H51=""),0,IF('Step 2_Revenue2'!$I51+ 'Step 2_Revenue2'!$H51 - 1&gt;=AK$3,('Step 2_Revenue2'!$D51*((1-'Step 2_Revenue2'!$F51)^(AK$3-'Step 2_Revenue2'!$H51))*'Step 2_Revenue2'!$E51*((1+'Step 2_Revenue2'!$G51)^(AK$3-1))), 0)))</f>
        <v/>
      </c>
      <c r="AL29" s="54" t="str">
        <f>IF(AL$3="","",IF(OR('Step 2_Revenue2'!$H51&gt;AL$3,'Step 2_Revenue2'!$H51=""),0,IF('Step 2_Revenue2'!$I51+ 'Step 2_Revenue2'!$H51 - 1&gt;=AL$3,('Step 2_Revenue2'!$D51*((1-'Step 2_Revenue2'!$F51)^(AL$3-'Step 2_Revenue2'!$H51))*'Step 2_Revenue2'!$E51*((1+'Step 2_Revenue2'!$G51)^(AL$3-1))), 0)))</f>
        <v/>
      </c>
      <c r="AM29" s="54" t="str">
        <f>IF(AM$3="","",IF(OR('Step 2_Revenue2'!$H51&gt;AM$3,'Step 2_Revenue2'!$H51=""),0,IF('Step 2_Revenue2'!$I51+ 'Step 2_Revenue2'!$H51 - 1&gt;=AM$3,('Step 2_Revenue2'!$D51*((1-'Step 2_Revenue2'!$F51)^(AM$3-'Step 2_Revenue2'!$H51))*'Step 2_Revenue2'!$E51*((1+'Step 2_Revenue2'!$G51)^(AM$3-1))), 0)))</f>
        <v/>
      </c>
      <c r="AN29" s="54" t="str">
        <f>IF(AN$3="","",IF(OR('Step 2_Revenue2'!$H51&gt;AN$3,'Step 2_Revenue2'!$H51=""),0,IF('Step 2_Revenue2'!$I51+ 'Step 2_Revenue2'!$H51 - 1&gt;=AN$3,('Step 2_Revenue2'!$D51*((1-'Step 2_Revenue2'!$F51)^(AN$3-'Step 2_Revenue2'!$H51))*'Step 2_Revenue2'!$E51*((1+'Step 2_Revenue2'!$G51)^(AN$3-1))), 0)))</f>
        <v/>
      </c>
      <c r="AO29" s="54" t="str">
        <f>IF(AO$3="","",IF(OR('Step 2_Revenue2'!$H51&gt;AO$3,'Step 2_Revenue2'!$H51=""),0,IF('Step 2_Revenue2'!$I51+ 'Step 2_Revenue2'!$H51 - 1&gt;=AO$3,('Step 2_Revenue2'!$D51*((1-'Step 2_Revenue2'!$F51)^(AO$3-'Step 2_Revenue2'!$H51))*'Step 2_Revenue2'!$E51*((1+'Step 2_Revenue2'!$G51)^(AO$3-1))), 0)))</f>
        <v/>
      </c>
      <c r="AP29" s="54" t="str">
        <f>IF(AP$3="","",IF(OR('Step 2_Revenue2'!$H51&gt;AP$3,'Step 2_Revenue2'!$H51=""),0,IF('Step 2_Revenue2'!$I51+ 'Step 2_Revenue2'!$H51 - 1&gt;=AP$3,('Step 2_Revenue2'!$D51*((1-'Step 2_Revenue2'!$F51)^(AP$3-'Step 2_Revenue2'!$H51))*'Step 2_Revenue2'!$E51*((1+'Step 2_Revenue2'!$G51)^(AP$3-1))), 0)))</f>
        <v/>
      </c>
      <c r="AQ29" s="54" t="str">
        <f>IF(AQ$3="","",IF(OR('Step 2_Revenue2'!$H51&gt;AQ$3,'Step 2_Revenue2'!$H51=""),0,IF('Step 2_Revenue2'!$I51+ 'Step 2_Revenue2'!$H51 - 1&gt;=AQ$3,('Step 2_Revenue2'!$D51*((1-'Step 2_Revenue2'!$F51)^(AQ$3-'Step 2_Revenue2'!$H51))*'Step 2_Revenue2'!$E51*((1+'Step 2_Revenue2'!$G51)^(AQ$3-1))), 0)))</f>
        <v/>
      </c>
      <c r="AR29" s="54" t="str">
        <f>IF(AR$3="","",IF(OR('Step 2_Revenue2'!$H51&gt;AR$3,'Step 2_Revenue2'!$H51=""),0,IF('Step 2_Revenue2'!$I51+ 'Step 2_Revenue2'!$H51 - 1&gt;=AR$3,('Step 2_Revenue2'!$D51*((1-'Step 2_Revenue2'!$F51)^(AR$3-'Step 2_Revenue2'!$H51))*'Step 2_Revenue2'!$E51*((1+'Step 2_Revenue2'!$G51)^(AR$3-1))), 0)))</f>
        <v/>
      </c>
      <c r="AS29" s="54" t="str">
        <f>IF(AS$3="","",IF(OR('Step 2_Revenue2'!$H51&gt;AS$3,'Step 2_Revenue2'!$H51=""),0,IF('Step 2_Revenue2'!$I51+ 'Step 2_Revenue2'!$H51 - 1&gt;=AS$3,('Step 2_Revenue2'!$D51*((1-'Step 2_Revenue2'!$F51)^(AS$3-'Step 2_Revenue2'!$H51))*'Step 2_Revenue2'!$E51*((1+'Step 2_Revenue2'!$G51)^(AS$3-1))), 0)))</f>
        <v/>
      </c>
      <c r="AT29" s="54" t="str">
        <f>IF(AT$3="","",IF(OR('Step 2_Revenue2'!$H51&gt;AT$3,'Step 2_Revenue2'!$H51=""),0,IF('Step 2_Revenue2'!$I51+ 'Step 2_Revenue2'!$H51 - 1&gt;=AT$3,('Step 2_Revenue2'!$D51*((1-'Step 2_Revenue2'!$F51)^(AT$3-'Step 2_Revenue2'!$H51))*'Step 2_Revenue2'!$E51*((1+'Step 2_Revenue2'!$G51)^(AT$3-1))), 0)))</f>
        <v/>
      </c>
      <c r="AU29" s="54" t="str">
        <f>IF(AU$3="","",IF(OR('Step 2_Revenue2'!$H51&gt;AU$3,'Step 2_Revenue2'!$H51=""),0,IF('Step 2_Revenue2'!$I51+ 'Step 2_Revenue2'!$H51 - 1&gt;=AU$3,('Step 2_Revenue2'!$D51*((1-'Step 2_Revenue2'!$F51)^(AU$3-'Step 2_Revenue2'!$H51))*'Step 2_Revenue2'!$E51*((1+'Step 2_Revenue2'!$G51)^(AU$3-1))), 0)))</f>
        <v/>
      </c>
      <c r="AV29" s="54" t="str">
        <f>IF(AV$3="","",IF(OR('Step 2_Revenue2'!$H51&gt;AV$3,'Step 2_Revenue2'!$H51=""),0,IF('Step 2_Revenue2'!$I51+ 'Step 2_Revenue2'!$H51 - 1&gt;=AV$3,('Step 2_Revenue2'!$D51*((1-'Step 2_Revenue2'!$F51)^(AV$3-'Step 2_Revenue2'!$H51))*'Step 2_Revenue2'!$E51*((1+'Step 2_Revenue2'!$G51)^(AV$3-1))), 0)))</f>
        <v/>
      </c>
      <c r="AW29" s="54" t="str">
        <f>IF(AW$3="","",IF(OR('Step 2_Revenue2'!$H51&gt;AW$3,'Step 2_Revenue2'!$H51=""),0,IF('Step 2_Revenue2'!$I51+ 'Step 2_Revenue2'!$H51 - 1&gt;=AW$3,('Step 2_Revenue2'!$D51*((1-'Step 2_Revenue2'!$F51)^(AW$3-'Step 2_Revenue2'!$H51))*'Step 2_Revenue2'!$E51*((1+'Step 2_Revenue2'!$G51)^(AW$3-1))), 0)))</f>
        <v/>
      </c>
      <c r="AX29" s="54" t="str">
        <f>IF(AX$3="","",IF(OR('Step 2_Revenue2'!$H51&gt;AX$3,'Step 2_Revenue2'!$H51=""),0,IF('Step 2_Revenue2'!$I51+ 'Step 2_Revenue2'!$H51 - 1&gt;=AX$3,('Step 2_Revenue2'!$D51*((1-'Step 2_Revenue2'!$F51)^(AX$3-'Step 2_Revenue2'!$H51))*'Step 2_Revenue2'!$E51*((1+'Step 2_Revenue2'!$G51)^(AX$3-1))), 0)))</f>
        <v/>
      </c>
      <c r="AY29" s="54" t="str">
        <f>IF(AY$3="","",IF(OR('Step 2_Revenue2'!$H51&gt;AY$3,'Step 2_Revenue2'!$H51=""),0,IF('Step 2_Revenue2'!$I51+ 'Step 2_Revenue2'!$H51 - 1&gt;=AY$3,('Step 2_Revenue2'!$D51*((1-'Step 2_Revenue2'!$F51)^(AY$3-'Step 2_Revenue2'!$H51))*'Step 2_Revenue2'!$E51*((1+'Step 2_Revenue2'!$G51)^(AY$3-1))), 0)))</f>
        <v/>
      </c>
      <c r="AZ29" s="54" t="str">
        <f>IF(AZ$3="","",IF(OR('Step 2_Revenue2'!$H51&gt;AZ$3,'Step 2_Revenue2'!$H51=""),0,IF('Step 2_Revenue2'!$I51+ 'Step 2_Revenue2'!$H51 - 1&gt;=AZ$3,('Step 2_Revenue2'!$D51*((1-'Step 2_Revenue2'!$F51)^(AZ$3-'Step 2_Revenue2'!$H51))*'Step 2_Revenue2'!$E51*((1+'Step 2_Revenue2'!$G51)^(AZ$3-1))), 0)))</f>
        <v/>
      </c>
      <c r="BA29" s="54" t="str">
        <f>IF(BA$3="","",IF(OR('Step 2_Revenue2'!$H51&gt;BA$3,'Step 2_Revenue2'!$H51=""),0,IF('Step 2_Revenue2'!$I51+ 'Step 2_Revenue2'!$H51 - 1&gt;=BA$3,('Step 2_Revenue2'!$D51*((1-'Step 2_Revenue2'!$F51)^(BA$3-'Step 2_Revenue2'!$H51))*'Step 2_Revenue2'!$E51*((1+'Step 2_Revenue2'!$G51)^(BA$3-1))), 0)))</f>
        <v/>
      </c>
      <c r="BB29" s="54" t="str">
        <f>IF(BB$3="","",IF(OR('Step 2_Revenue2'!$H51&gt;BB$3,'Step 2_Revenue2'!$H51=""),0,IF('Step 2_Revenue2'!$I51+ 'Step 2_Revenue2'!$H51 - 1&gt;=BB$3,('Step 2_Revenue2'!$D51*((1-'Step 2_Revenue2'!$F51)^(BB$3-'Step 2_Revenue2'!$H51))*'Step 2_Revenue2'!$E51*((1+'Step 2_Revenue2'!$G51)^(BB$3-1))), 0)))</f>
        <v/>
      </c>
      <c r="BC29" s="54" t="str">
        <f>IF(BC$3="","",IF(OR('Step 2_Revenue2'!$H51&gt;BC$3,'Step 2_Revenue2'!$H51=""),0,IF('Step 2_Revenue2'!$I51+ 'Step 2_Revenue2'!$H51 - 1&gt;=BC$3,('Step 2_Revenue2'!$D51*((1-'Step 2_Revenue2'!$F51)^(BC$3-'Step 2_Revenue2'!$H51))*'Step 2_Revenue2'!$E51*((1+'Step 2_Revenue2'!$G51)^(BC$3-1))), 0)))</f>
        <v/>
      </c>
      <c r="BD29" s="54" t="str">
        <f>IF(BD$3="","",IF(OR('Step 2_Revenue2'!$H51&gt;BD$3,'Step 2_Revenue2'!$H51=""),0,IF('Step 2_Revenue2'!$I51+ 'Step 2_Revenue2'!$H51 - 1&gt;=BD$3,('Step 2_Revenue2'!$D51*((1-'Step 2_Revenue2'!$F51)^(BD$3-'Step 2_Revenue2'!$H51))*'Step 2_Revenue2'!$E51*((1+'Step 2_Revenue2'!$G51)^(BD$3-1))), 0)))</f>
        <v/>
      </c>
      <c r="BE29" s="54" t="str">
        <f>IF(BE$3="","",IF(OR('Step 2_Revenue2'!$H51&gt;BE$3,'Step 2_Revenue2'!$H51=""),0,IF('Step 2_Revenue2'!$I51+ 'Step 2_Revenue2'!$H51 - 1&gt;=BE$3,('Step 2_Revenue2'!$D51*((1-'Step 2_Revenue2'!$F51)^(BE$3-'Step 2_Revenue2'!$H51))*'Step 2_Revenue2'!$E51*((1+'Step 2_Revenue2'!$G51)^(BE$3-1))), 0)))</f>
        <v/>
      </c>
      <c r="BF29" s="54" t="str">
        <f>IF(BF$3="","",IF(OR('Step 2_Revenue2'!$H51&gt;BF$3,'Step 2_Revenue2'!$H51=""),0,IF('Step 2_Revenue2'!$I51+ 'Step 2_Revenue2'!$H51 - 1&gt;=BF$3,('Step 2_Revenue2'!$D51*((1-'Step 2_Revenue2'!$F51)^(BF$3-'Step 2_Revenue2'!$H51))*'Step 2_Revenue2'!$E51*((1+'Step 2_Revenue2'!$G51)^(BF$3-1))), 0)))</f>
        <v/>
      </c>
      <c r="BG29" s="54" t="str">
        <f>IF(BG$3="","",IF(OR('Step 2_Revenue2'!$H51&gt;BG$3,'Step 2_Revenue2'!$H51=""),0,IF('Step 2_Revenue2'!$I51+ 'Step 2_Revenue2'!$H51 - 1&gt;=BG$3,('Step 2_Revenue2'!$D51*((1-'Step 2_Revenue2'!$F51)^(BG$3-'Step 2_Revenue2'!$H51))*'Step 2_Revenue2'!$E51*((1+'Step 2_Revenue2'!$G51)^(BG$3-1))), 0)))</f>
        <v/>
      </c>
      <c r="BH29" s="54" t="str">
        <f>IF(BH$3="","",IF(OR('Step 2_Revenue2'!$H51&gt;BH$3,'Step 2_Revenue2'!$H51=""),0,IF('Step 2_Revenue2'!$I51+ 'Step 2_Revenue2'!$H51 - 1&gt;=BH$3,('Step 2_Revenue2'!$D51*((1-'Step 2_Revenue2'!$F51)^(BH$3-'Step 2_Revenue2'!$H51))*'Step 2_Revenue2'!$E51*((1+'Step 2_Revenue2'!$G51)^(BH$3-1))), 0)))</f>
        <v/>
      </c>
      <c r="BI29" s="54" t="str">
        <f>IF(BI$3="","",IF(OR('Step 2_Revenue2'!$H51&gt;BI$3,'Step 2_Revenue2'!$H51=""),0,IF('Step 2_Revenue2'!$I51+ 'Step 2_Revenue2'!$H51 - 1&gt;=BI$3,('Step 2_Revenue2'!$D51*((1-'Step 2_Revenue2'!$F51)^(BI$3-'Step 2_Revenue2'!$H51))*'Step 2_Revenue2'!$E51*((1+'Step 2_Revenue2'!$G51)^(BI$3-1))), 0)))</f>
        <v/>
      </c>
      <c r="BJ29" s="54" t="str">
        <f>IF(BJ$3="","",IF(OR('Step 2_Revenue2'!$H51&gt;BJ$3,'Step 2_Revenue2'!$H51=""),0,IF('Step 2_Revenue2'!$I51+ 'Step 2_Revenue2'!$H51 - 1&gt;=BJ$3,('Step 2_Revenue2'!$D51*((1-'Step 2_Revenue2'!$F51)^(BJ$3-'Step 2_Revenue2'!$H51))*'Step 2_Revenue2'!$E51*((1+'Step 2_Revenue2'!$G51)^(BJ$3-1))), 0)))</f>
        <v/>
      </c>
      <c r="BK29" s="54" t="str">
        <f>IF(BK$3="","",IF(OR('Step 2_Revenue2'!$H51&gt;BK$3,'Step 2_Revenue2'!$H51=""),0,IF('Step 2_Revenue2'!$I51+ 'Step 2_Revenue2'!$H51 - 1&gt;=BK$3,('Step 2_Revenue2'!$D51*((1-'Step 2_Revenue2'!$F51)^(BK$3-'Step 2_Revenue2'!$H51))*'Step 2_Revenue2'!$E51*((1+'Step 2_Revenue2'!$G51)^(BK$3-1))), 0)))</f>
        <v/>
      </c>
      <c r="BL29" s="54" t="str">
        <f>IF(BL$3="","",IF(OR('Step 2_Revenue2'!$H51&gt;BL$3,'Step 2_Revenue2'!$H51=""),0,IF('Step 2_Revenue2'!$I51+ 'Step 2_Revenue2'!$H51 - 1&gt;=BL$3,('Step 2_Revenue2'!$D51*((1-'Step 2_Revenue2'!$F51)^(BL$3-'Step 2_Revenue2'!$H51))*'Step 2_Revenue2'!$E51*((1+'Step 2_Revenue2'!$G51)^(BL$3-1))), 0)))</f>
        <v/>
      </c>
      <c r="BM29" s="54" t="str">
        <f>IF(BM$3="","",IF(OR('Step 2_Revenue2'!$H51&gt;BM$3,'Step 2_Revenue2'!$H51=""),0,IF('Step 2_Revenue2'!$I51+ 'Step 2_Revenue2'!$H51 - 1&gt;=BM$3,('Step 2_Revenue2'!$D51*((1-'Step 2_Revenue2'!$F51)^(BM$3-'Step 2_Revenue2'!$H51))*'Step 2_Revenue2'!$E51*((1+'Step 2_Revenue2'!$G51)^(BM$3-1))), 0)))</f>
        <v/>
      </c>
      <c r="BN29" s="54" t="str">
        <f>IF(BN$3="","",IF(OR('Step 2_Revenue2'!$H51&gt;BN$3,'Step 2_Revenue2'!$H51=""),0,IF('Step 2_Revenue2'!$I51+ 'Step 2_Revenue2'!$H51 - 1&gt;=BN$3,('Step 2_Revenue2'!$D51*((1-'Step 2_Revenue2'!$F51)^(BN$3-'Step 2_Revenue2'!$H51))*'Step 2_Revenue2'!$E51*((1+'Step 2_Revenue2'!$G51)^(BN$3-1))), 0)))</f>
        <v/>
      </c>
      <c r="BO29" s="54" t="str">
        <f>IF(BO$3="","",IF(OR('Step 2_Revenue2'!$H51&gt;BO$3,'Step 2_Revenue2'!$H51=""),0,IF('Step 2_Revenue2'!$I51+ 'Step 2_Revenue2'!$H51 - 1&gt;=BO$3,('Step 2_Revenue2'!$D51*((1-'Step 2_Revenue2'!$F51)^(BO$3-'Step 2_Revenue2'!$H51))*'Step 2_Revenue2'!$E51*((1+'Step 2_Revenue2'!$G51)^(BO$3-1))), 0)))</f>
        <v/>
      </c>
      <c r="BP29" s="54" t="str">
        <f>IF(BP$3="","",IF(OR('Step 2_Revenue2'!$H51&gt;BP$3,'Step 2_Revenue2'!$H51=""),0,IF('Step 2_Revenue2'!$I51+ 'Step 2_Revenue2'!$H51 - 1&gt;=BP$3,('Step 2_Revenue2'!$D51*((1-'Step 2_Revenue2'!$F51)^(BP$3-'Step 2_Revenue2'!$H51))*'Step 2_Revenue2'!$E51*((1+'Step 2_Revenue2'!$G51)^(BP$3-1))), 0)))</f>
        <v/>
      </c>
      <c r="BQ29" s="54" t="str">
        <f>IF(BQ$3="","",IF(OR('Step 2_Revenue2'!$H51&gt;BQ$3,'Step 2_Revenue2'!$H51=""),0,IF('Step 2_Revenue2'!$I51+ 'Step 2_Revenue2'!$H51 - 1&gt;=BQ$3,('Step 2_Revenue2'!$D51*((1-'Step 2_Revenue2'!$F51)^(BQ$3-'Step 2_Revenue2'!$H51))*'Step 2_Revenue2'!$E51*((1+'Step 2_Revenue2'!$G51)^(BQ$3-1))), 0)))</f>
        <v/>
      </c>
      <c r="BR29" s="54" t="str">
        <f>IF(BR$3="","",IF(OR('Step 2_Revenue2'!$H51&gt;BR$3,'Step 2_Revenue2'!$H51=""),0,IF('Step 2_Revenue2'!$I51+ 'Step 2_Revenue2'!$H51 - 1&gt;=BR$3,('Step 2_Revenue2'!$D51*((1-'Step 2_Revenue2'!$F51)^(BR$3-'Step 2_Revenue2'!$H51))*'Step 2_Revenue2'!$E51*((1+'Step 2_Revenue2'!$G51)^(BR$3-1))), 0)))</f>
        <v/>
      </c>
      <c r="BS29" s="54" t="str">
        <f>IF(BS$3="","",IF(OR('Step 2_Revenue2'!$H51&gt;BS$3,'Step 2_Revenue2'!$H51=""),0,IF('Step 2_Revenue2'!$I51+ 'Step 2_Revenue2'!$H51 - 1&gt;=BS$3,('Step 2_Revenue2'!$D51*((1-'Step 2_Revenue2'!$F51)^(BS$3-'Step 2_Revenue2'!$H51))*'Step 2_Revenue2'!$E51*((1+'Step 2_Revenue2'!$G51)^(BS$3-1))), 0)))</f>
        <v/>
      </c>
      <c r="BT29" s="54" t="str">
        <f>IF(BT$3="","",IF(OR('Step 2_Revenue2'!$H51&gt;BT$3,'Step 2_Revenue2'!$H51=""),0,IF('Step 2_Revenue2'!$I51+ 'Step 2_Revenue2'!$H51 - 1&gt;=BT$3,('Step 2_Revenue2'!$D51*((1-'Step 2_Revenue2'!$F51)^(BT$3-'Step 2_Revenue2'!$H51))*'Step 2_Revenue2'!$E51*((1+'Step 2_Revenue2'!$G51)^(BT$3-1))), 0)))</f>
        <v/>
      </c>
      <c r="BU29" s="54" t="str">
        <f>IF(BU$3="","",IF(OR('Step 2_Revenue2'!$H51&gt;BU$3,'Step 2_Revenue2'!$H51=""),0,IF('Step 2_Revenue2'!$I51+ 'Step 2_Revenue2'!$H51 - 1&gt;=BU$3,('Step 2_Revenue2'!$D51*((1-'Step 2_Revenue2'!$F51)^(BU$3-'Step 2_Revenue2'!$H51))*'Step 2_Revenue2'!$E51*((1+'Step 2_Revenue2'!$G51)^(BU$3-1))), 0)))</f>
        <v/>
      </c>
      <c r="BV29" s="54" t="str">
        <f>IF(BV$3="","",IF(OR('Step 2_Revenue2'!$H51&gt;BV$3,'Step 2_Revenue2'!$H51=""),0,IF('Step 2_Revenue2'!$I51+ 'Step 2_Revenue2'!$H51 - 1&gt;=BV$3,('Step 2_Revenue2'!$D51*((1-'Step 2_Revenue2'!$F51)^(BV$3-'Step 2_Revenue2'!$H51))*'Step 2_Revenue2'!$E51*((1+'Step 2_Revenue2'!$G51)^(BV$3-1))), 0)))</f>
        <v/>
      </c>
      <c r="BW29" s="54" t="str">
        <f>IF(BW$3="","",IF(OR('Step 2_Revenue2'!$H51&gt;BW$3,'Step 2_Revenue2'!$H51=""),0,IF('Step 2_Revenue2'!$I51+ 'Step 2_Revenue2'!$H51 - 1&gt;=BW$3,('Step 2_Revenue2'!$D51*((1-'Step 2_Revenue2'!$F51)^(BW$3-'Step 2_Revenue2'!$H51))*'Step 2_Revenue2'!$E51*((1+'Step 2_Revenue2'!$G51)^(BW$3-1))), 0)))</f>
        <v/>
      </c>
      <c r="BX29" s="54" t="str">
        <f>IF(BX$3="","",IF(OR('Step 2_Revenue2'!$H51&gt;BX$3,'Step 2_Revenue2'!$H51=""),0,IF('Step 2_Revenue2'!$I51+ 'Step 2_Revenue2'!$H51 - 1&gt;=BX$3,('Step 2_Revenue2'!$D51*((1-'Step 2_Revenue2'!$F51)^(BX$3-'Step 2_Revenue2'!$H51))*'Step 2_Revenue2'!$E51*((1+'Step 2_Revenue2'!$G51)^(BX$3-1))), 0)))</f>
        <v/>
      </c>
      <c r="BY29" s="54" t="str">
        <f>IF(BY$3="","",IF(OR('Step 2_Revenue2'!$H51&gt;BY$3,'Step 2_Revenue2'!$H51=""),0,IF('Step 2_Revenue2'!$I51+ 'Step 2_Revenue2'!$H51 - 1&gt;=BY$3,('Step 2_Revenue2'!$D51*((1-'Step 2_Revenue2'!$F51)^(BY$3-'Step 2_Revenue2'!$H51))*'Step 2_Revenue2'!$E51*((1+'Step 2_Revenue2'!$G51)^(BY$3-1))), 0)))</f>
        <v/>
      </c>
      <c r="BZ29" s="54" t="str">
        <f>IF(BZ$3="","",IF(OR('Step 2_Revenue2'!$H51&gt;BZ$3,'Step 2_Revenue2'!$H51=""),0,IF('Step 2_Revenue2'!$I51+ 'Step 2_Revenue2'!$H51 - 1&gt;=BZ$3,('Step 2_Revenue2'!$D51*((1-'Step 2_Revenue2'!$F51)^(BZ$3-'Step 2_Revenue2'!$H51))*'Step 2_Revenue2'!$E51*((1+'Step 2_Revenue2'!$G51)^(BZ$3-1))), 0)))</f>
        <v/>
      </c>
      <c r="CA29" s="54" t="str">
        <f>IF(CA$3="","",IF(OR('Step 2_Revenue2'!$H51&gt;CA$3,'Step 2_Revenue2'!$H51=""),0,IF('Step 2_Revenue2'!$I51+ 'Step 2_Revenue2'!$H51 - 1&gt;=CA$3,('Step 2_Revenue2'!$D51*((1-'Step 2_Revenue2'!$F51)^(CA$3-'Step 2_Revenue2'!$H51))*'Step 2_Revenue2'!$E51*((1+'Step 2_Revenue2'!$G51)^(CA$3-1))), 0)))</f>
        <v/>
      </c>
      <c r="CB29" s="54" t="str">
        <f>IF(CB$3="","",IF(OR('Step 2_Revenue2'!$H51&gt;CB$3,'Step 2_Revenue2'!$H51=""),0,IF('Step 2_Revenue2'!$I51+ 'Step 2_Revenue2'!$H51 - 1&gt;=CB$3,('Step 2_Revenue2'!$D51*((1-'Step 2_Revenue2'!$F51)^(CB$3-'Step 2_Revenue2'!$H51))*'Step 2_Revenue2'!$E51*((1+'Step 2_Revenue2'!$G51)^(CB$3-1))), 0)))</f>
        <v/>
      </c>
      <c r="CC29" s="54" t="str">
        <f>IF(CC$3="","",IF(OR('Step 2_Revenue2'!$H51&gt;CC$3,'Step 2_Revenue2'!$H51=""),0,IF('Step 2_Revenue2'!$I51+ 'Step 2_Revenue2'!$H51 - 1&gt;=CC$3,('Step 2_Revenue2'!$D51*((1-'Step 2_Revenue2'!$F51)^(CC$3-'Step 2_Revenue2'!$H51))*'Step 2_Revenue2'!$E51*((1+'Step 2_Revenue2'!$G51)^(CC$3-1))), 0)))</f>
        <v/>
      </c>
      <c r="CD29" s="54" t="str">
        <f>IF(CD$3="","",IF(OR('Step 2_Revenue2'!$H51&gt;CD$3,'Step 2_Revenue2'!$H51=""),0,IF('Step 2_Revenue2'!$I51+ 'Step 2_Revenue2'!$H51 - 1&gt;=CD$3,('Step 2_Revenue2'!$D51*((1-'Step 2_Revenue2'!$F51)^(CD$3-'Step 2_Revenue2'!$H51))*'Step 2_Revenue2'!$E51*((1+'Step 2_Revenue2'!$G51)^(CD$3-1))), 0)))</f>
        <v/>
      </c>
      <c r="CE29" s="54" t="str">
        <f>IF(CE$3="","",IF(OR('Step 2_Revenue2'!$H51&gt;CE$3,'Step 2_Revenue2'!$H51=""),0,IF('Step 2_Revenue2'!$I51+ 'Step 2_Revenue2'!$H51 - 1&gt;=CE$3,('Step 2_Revenue2'!$D51*((1-'Step 2_Revenue2'!$F51)^(CE$3-'Step 2_Revenue2'!$H51))*'Step 2_Revenue2'!$E51*((1+'Step 2_Revenue2'!$G51)^(CE$3-1))), 0)))</f>
        <v/>
      </c>
      <c r="CF29" s="54" t="str">
        <f>IF(CF$3="","",IF(OR('Step 2_Revenue2'!$H51&gt;CF$3,'Step 2_Revenue2'!$H51=""),0,IF('Step 2_Revenue2'!$I51+ 'Step 2_Revenue2'!$H51 - 1&gt;=CF$3,('Step 2_Revenue2'!$D51*((1-'Step 2_Revenue2'!$F51)^(CF$3-'Step 2_Revenue2'!$H51))*'Step 2_Revenue2'!$E51*((1+'Step 2_Revenue2'!$G51)^(CF$3-1))), 0)))</f>
        <v/>
      </c>
      <c r="CG29" s="54" t="str">
        <f>IF(CG$3="","",IF(OR('Step 2_Revenue2'!$H51&gt;CG$3,'Step 2_Revenue2'!$H51=""),0,IF('Step 2_Revenue2'!$I51+ 'Step 2_Revenue2'!$H51 - 1&gt;=CG$3,('Step 2_Revenue2'!$D51*((1-'Step 2_Revenue2'!$F51)^(CG$3-'Step 2_Revenue2'!$H51))*'Step 2_Revenue2'!$E51*((1+'Step 2_Revenue2'!$G51)^(CG$3-1))), 0)))</f>
        <v/>
      </c>
      <c r="CH29" s="54" t="str">
        <f>IF(CH$3="","",IF(OR('Step 2_Revenue2'!$H51&gt;CH$3,'Step 2_Revenue2'!$H51=""),0,IF('Step 2_Revenue2'!$I51+ 'Step 2_Revenue2'!$H51 - 1&gt;=CH$3,('Step 2_Revenue2'!$D51*((1-'Step 2_Revenue2'!$F51)^(CH$3-'Step 2_Revenue2'!$H51))*'Step 2_Revenue2'!$E51*((1+'Step 2_Revenue2'!$G51)^(CH$3-1))), 0)))</f>
        <v/>
      </c>
      <c r="CI29" s="54" t="str">
        <f>IF(CI$3="","",IF(OR('Step 2_Revenue2'!$H51&gt;CI$3,'Step 2_Revenue2'!$H51=""),0,IF('Step 2_Revenue2'!$I51+ 'Step 2_Revenue2'!$H51 - 1&gt;=CI$3,('Step 2_Revenue2'!$D51*((1-'Step 2_Revenue2'!$F51)^(CI$3-'Step 2_Revenue2'!$H51))*'Step 2_Revenue2'!$E51*((1+'Step 2_Revenue2'!$G51)^(CI$3-1))), 0)))</f>
        <v/>
      </c>
      <c r="CJ29" s="54" t="str">
        <f>IF(CJ$3="","",IF(OR('Step 2_Revenue2'!$H51&gt;CJ$3,'Step 2_Revenue2'!$H51=""),0,IF('Step 2_Revenue2'!$I51+ 'Step 2_Revenue2'!$H51 - 1&gt;=CJ$3,('Step 2_Revenue2'!$D51*((1-'Step 2_Revenue2'!$F51)^(CJ$3-'Step 2_Revenue2'!$H51))*'Step 2_Revenue2'!$E51*((1+'Step 2_Revenue2'!$G51)^(CJ$3-1))), 0)))</f>
        <v/>
      </c>
      <c r="CK29" s="54" t="str">
        <f>IF(CK$3="","",IF(OR('Step 2_Revenue2'!$H51&gt;CK$3,'Step 2_Revenue2'!$H51=""),0,IF('Step 2_Revenue2'!$I51+ 'Step 2_Revenue2'!$H51 - 1&gt;=CK$3,('Step 2_Revenue2'!$D51*((1-'Step 2_Revenue2'!$F51)^(CK$3-'Step 2_Revenue2'!$H51))*'Step 2_Revenue2'!$E51*((1+'Step 2_Revenue2'!$G51)^(CK$3-1))), 0)))</f>
        <v/>
      </c>
      <c r="CL29" s="54" t="str">
        <f>IF(CL$3="","",IF(OR('Step 2_Revenue2'!$H51&gt;CL$3,'Step 2_Revenue2'!$H51=""),0,IF('Step 2_Revenue2'!$I51+ 'Step 2_Revenue2'!$H51 - 1&gt;=CL$3,('Step 2_Revenue2'!$D51*((1-'Step 2_Revenue2'!$F51)^(CL$3-'Step 2_Revenue2'!$H51))*'Step 2_Revenue2'!$E51*((1+'Step 2_Revenue2'!$G51)^(CL$3-1))), 0)))</f>
        <v/>
      </c>
      <c r="CM29" s="54" t="str">
        <f>IF(CM$3="","",IF(OR('Step 2_Revenue2'!$H51&gt;CM$3,'Step 2_Revenue2'!$H51=""),0,IF('Step 2_Revenue2'!$I51+ 'Step 2_Revenue2'!$H51 - 1&gt;=CM$3,('Step 2_Revenue2'!$D51*((1-'Step 2_Revenue2'!$F51)^(CM$3-'Step 2_Revenue2'!$H51))*'Step 2_Revenue2'!$E51*((1+'Step 2_Revenue2'!$G51)^(CM$3-1))), 0)))</f>
        <v/>
      </c>
      <c r="CN29" s="54" t="str">
        <f>IF(CN$3="","",IF(OR('Step 2_Revenue2'!$H51&gt;CN$3,'Step 2_Revenue2'!$H51=""),0,IF('Step 2_Revenue2'!$I51+ 'Step 2_Revenue2'!$H51 - 1&gt;=CN$3,('Step 2_Revenue2'!$D51*((1-'Step 2_Revenue2'!$F51)^(CN$3-'Step 2_Revenue2'!$H51))*'Step 2_Revenue2'!$E51*((1+'Step 2_Revenue2'!$G51)^(CN$3-1))), 0)))</f>
        <v/>
      </c>
      <c r="CO29" s="54" t="str">
        <f>IF(CO$3="","",IF(OR('Step 2_Revenue2'!$H51&gt;CO$3,'Step 2_Revenue2'!$H51=""),0,IF('Step 2_Revenue2'!$I51+ 'Step 2_Revenue2'!$H51 - 1&gt;=CO$3,('Step 2_Revenue2'!$D51*((1-'Step 2_Revenue2'!$F51)^(CO$3-'Step 2_Revenue2'!$H51))*'Step 2_Revenue2'!$E51*((1+'Step 2_Revenue2'!$G51)^(CO$3-1))), 0)))</f>
        <v/>
      </c>
      <c r="CP29" s="54" t="str">
        <f>IF(CP$3="","",IF(OR('Step 2_Revenue2'!$H51&gt;CP$3,'Step 2_Revenue2'!$H51=""),0,IF('Step 2_Revenue2'!$I51+ 'Step 2_Revenue2'!$H51 - 1&gt;=CP$3,('Step 2_Revenue2'!$D51*((1-'Step 2_Revenue2'!$F51)^(CP$3-'Step 2_Revenue2'!$H51))*'Step 2_Revenue2'!$E51*((1+'Step 2_Revenue2'!$G51)^(CP$3-1))), 0)))</f>
        <v/>
      </c>
      <c r="CQ29" s="54" t="str">
        <f>IF(CQ$3="","",IF(OR('Step 2_Revenue2'!$H51&gt;CQ$3,'Step 2_Revenue2'!$H51=""),0,IF('Step 2_Revenue2'!$I51+ 'Step 2_Revenue2'!$H51 - 1&gt;=CQ$3,('Step 2_Revenue2'!$D51*((1-'Step 2_Revenue2'!$F51)^(CQ$3-'Step 2_Revenue2'!$H51))*'Step 2_Revenue2'!$E51*((1+'Step 2_Revenue2'!$G51)^(CQ$3-1))), 0)))</f>
        <v/>
      </c>
      <c r="CR29" s="54" t="str">
        <f>IF(CR$3="","",IF(OR('Step 2_Revenue2'!$H51&gt;CR$3,'Step 2_Revenue2'!$H51=""),0,IF('Step 2_Revenue2'!$I51+ 'Step 2_Revenue2'!$H51 - 1&gt;=CR$3,('Step 2_Revenue2'!$D51*((1-'Step 2_Revenue2'!$F51)^(CR$3-'Step 2_Revenue2'!$H51))*'Step 2_Revenue2'!$E51*((1+'Step 2_Revenue2'!$G51)^(CR$3-1))), 0)))</f>
        <v/>
      </c>
      <c r="CS29" s="54" t="str">
        <f>IF(CS$3="","",IF(OR('Step 2_Revenue2'!$H51&gt;CS$3,'Step 2_Revenue2'!$H51=""),0,IF('Step 2_Revenue2'!$I51+ 'Step 2_Revenue2'!$H51 - 1&gt;=CS$3,('Step 2_Revenue2'!$D51*((1-'Step 2_Revenue2'!$F51)^(CS$3-'Step 2_Revenue2'!$H51))*'Step 2_Revenue2'!$E51*((1+'Step 2_Revenue2'!$G51)^(CS$3-1))), 0)))</f>
        <v/>
      </c>
      <c r="CT29" s="54" t="str">
        <f>IF(CT$3="","",IF(OR('Step 2_Revenue2'!$H51&gt;CT$3,'Step 2_Revenue2'!$H51=""),0,IF('Step 2_Revenue2'!$I51+ 'Step 2_Revenue2'!$H51 - 1&gt;=CT$3,('Step 2_Revenue2'!$D51*((1-'Step 2_Revenue2'!$F51)^(CT$3-'Step 2_Revenue2'!$H51))*'Step 2_Revenue2'!$E51*((1+'Step 2_Revenue2'!$G51)^(CT$3-1))), 0)))</f>
        <v/>
      </c>
      <c r="CU29" s="54" t="str">
        <f>IF(CU$3="","",IF(OR('Step 2_Revenue2'!$H51&gt;CU$3,'Step 2_Revenue2'!$H51=""),0,IF('Step 2_Revenue2'!$I51+ 'Step 2_Revenue2'!$H51 - 1&gt;=CU$3,('Step 2_Revenue2'!$D51*((1-'Step 2_Revenue2'!$F51)^(CU$3-'Step 2_Revenue2'!$H51))*'Step 2_Revenue2'!$E51*((1+'Step 2_Revenue2'!$G51)^(CU$3-1))), 0)))</f>
        <v/>
      </c>
      <c r="CV29" s="54" t="str">
        <f>IF(CV$3="","",IF(OR('Step 2_Revenue2'!$H51&gt;CV$3,'Step 2_Revenue2'!$H51=""),0,IF('Step 2_Revenue2'!$I51+ 'Step 2_Revenue2'!$H51 - 1&gt;=CV$3,('Step 2_Revenue2'!$D51*((1-'Step 2_Revenue2'!$F51)^(CV$3-'Step 2_Revenue2'!$H51))*'Step 2_Revenue2'!$E51*((1+'Step 2_Revenue2'!$G51)^(CV$3-1))), 0)))</f>
        <v/>
      </c>
      <c r="CW29" s="54" t="str">
        <f>IF(CW$3="","",IF(OR('Step 2_Revenue2'!$H51&gt;CW$3,'Step 2_Revenue2'!$H51=""),0,IF('Step 2_Revenue2'!$I51+ 'Step 2_Revenue2'!$H51 - 1&gt;=CW$3,('Step 2_Revenue2'!$D51*((1-'Step 2_Revenue2'!$F51)^(CW$3-'Step 2_Revenue2'!$H51))*'Step 2_Revenue2'!$E51*((1+'Step 2_Revenue2'!$G51)^(CW$3-1))), 0)))</f>
        <v/>
      </c>
      <c r="CX29" s="54" t="str">
        <f>IF(CX$3="","",IF(OR('Step 2_Revenue2'!$H51&gt;CX$3,'Step 2_Revenue2'!$H51=""),0,IF('Step 2_Revenue2'!$I51+ 'Step 2_Revenue2'!$H51 - 1&gt;=CX$3,('Step 2_Revenue2'!$D51*((1-'Step 2_Revenue2'!$F51)^(CX$3-'Step 2_Revenue2'!$H51))*'Step 2_Revenue2'!$E51*((1+'Step 2_Revenue2'!$G51)^(CX$3-1))), 0)))</f>
        <v/>
      </c>
      <c r="CY29" s="54" t="str">
        <f>IF(CY$3="","",IF(OR('Step 2_Revenue2'!$H51&gt;CY$3,'Step 2_Revenue2'!$H51=""),0,IF('Step 2_Revenue2'!$I51+ 'Step 2_Revenue2'!$H51 - 1&gt;=CY$3,('Step 2_Revenue2'!$D51*((1-'Step 2_Revenue2'!$F51)^(CY$3-'Step 2_Revenue2'!$H51))*'Step 2_Revenue2'!$E51*((1+'Step 2_Revenue2'!$G51)^(CY$3-1))), 0)))</f>
        <v/>
      </c>
      <c r="CZ29" s="54" t="str">
        <f>IF(CZ$3="","",IF(OR('Step 2_Revenue2'!$H51&gt;CZ$3,'Step 2_Revenue2'!$H51=""),0,IF('Step 2_Revenue2'!$I51+ 'Step 2_Revenue2'!$H51 - 1&gt;=CZ$3,('Step 2_Revenue2'!$D51*((1-'Step 2_Revenue2'!$F51)^(CZ$3-'Step 2_Revenue2'!$H51))*'Step 2_Revenue2'!$E51*((1+'Step 2_Revenue2'!$G51)^(CZ$3-1))), 0)))</f>
        <v/>
      </c>
      <c r="DA29" s="54" t="str">
        <f>IF(DA$3="","",IF(OR('Step 2_Revenue2'!$H51&gt;DA$3,'Step 2_Revenue2'!$H51=""),0,IF('Step 2_Revenue2'!$I51+ 'Step 2_Revenue2'!$H51 - 1&gt;=DA$3,('Step 2_Revenue2'!$D51*((1-'Step 2_Revenue2'!$F51)^(DA$3-'Step 2_Revenue2'!$H51))*'Step 2_Revenue2'!$E51*((1+'Step 2_Revenue2'!$G51)^(DA$3-1))), 0)))</f>
        <v/>
      </c>
      <c r="DB29" s="54" t="str">
        <f>IF(DB$3="","",IF(OR('Step 2_Revenue2'!$H51&gt;DB$3,'Step 2_Revenue2'!$H51=""),0,IF('Step 2_Revenue2'!$I51+ 'Step 2_Revenue2'!$H51 - 1&gt;=DB$3,('Step 2_Revenue2'!$D51*((1-'Step 2_Revenue2'!$F51)^(DB$3-'Step 2_Revenue2'!$H51))*'Step 2_Revenue2'!$E51*((1+'Step 2_Revenue2'!$G51)^(DB$3-1))), 0)))</f>
        <v/>
      </c>
      <c r="DC29" s="7"/>
    </row>
    <row r="30" spans="1:107" s="6" customFormat="1" x14ac:dyDescent="0.25">
      <c r="A30" s="7">
        <f t="shared" si="0"/>
        <v>0</v>
      </c>
      <c r="B30" s="14" t="str">
        <f>IF('Step 2_Revenue2'!C52&gt;0,'Step 2_Revenue2'!B52,"")</f>
        <v/>
      </c>
      <c r="C30" s="14"/>
      <c r="D30" s="14" t="str">
        <f>IF('Step 2_Revenue2'!D52&gt;0,IF('Step 2_Revenue2'!H52+'Step 2_Revenue2'!I52&gt;'Step 1_Expenditure2'!$C$20,'Step 1_Expenditure2'!$C$20,'Step 2_Revenue2'!H52+'Step 2_Revenue2'!I52),"")</f>
        <v/>
      </c>
      <c r="E30" s="14" t="str">
        <f>IF('Step 2_Revenue2'!D52&gt;0,'Step 2_Revenue2'!C52,"")</f>
        <v/>
      </c>
      <c r="F30" s="54">
        <f>IF(F$3="","",IF(OR('Step 2_Revenue2'!$H52&gt;F$3,'Step 2_Revenue2'!$H52=""),0,IF('Step 2_Revenue2'!$I52+ 'Step 2_Revenue2'!$H52 - 1&gt;=F$3, ('Step 2_Revenue2'!$D52*((1-'Step 2_Revenue2'!$F52)^(F$3-'Step 2_Revenue2'!$H52))*'Step 2_Revenue2'!$E52*((1+'Step 2_Revenue2'!$G52)^(F$3))), 0)))</f>
        <v>0</v>
      </c>
      <c r="G30" s="54">
        <f>IF(G$3="","",IF(OR('Step 2_Revenue2'!$H52&gt;G$3,'Step 2_Revenue2'!$H52=""),0,IF('Step 2_Revenue2'!$I52+ 'Step 2_Revenue2'!$H52 - 1&gt;=G$3,('Step 2_Revenue2'!$D52*((1-'Step 2_Revenue2'!$F52)^(G$3-'Step 2_Revenue2'!$H52))*'Step 2_Revenue2'!$E52*((1+'Step 2_Revenue2'!$G52)^(G$3-1))), 0)))</f>
        <v>0</v>
      </c>
      <c r="H30" s="54">
        <f>IF(H$3="","",IF(OR('Step 2_Revenue2'!$H52&gt;H$3,'Step 2_Revenue2'!$H52=""),0,IF('Step 2_Revenue2'!$I52+ 'Step 2_Revenue2'!$H52 - 1&gt;=H$3,('Step 2_Revenue2'!$D52*((1-'Step 2_Revenue2'!$F52)^(H$3-'Step 2_Revenue2'!$H52))*'Step 2_Revenue2'!$E52*((1+'Step 2_Revenue2'!$G52)^(H$3-1))), 0)))</f>
        <v>0</v>
      </c>
      <c r="I30" s="54">
        <f>IF(I$3="","",IF(OR('Step 2_Revenue2'!$H52&gt;I$3,'Step 2_Revenue2'!$H52=""),0,IF('Step 2_Revenue2'!$I52+ 'Step 2_Revenue2'!$H52 - 1&gt;=I$3,('Step 2_Revenue2'!$D52*((1-'Step 2_Revenue2'!$F52)^(I$3-'Step 2_Revenue2'!$H52))*'Step 2_Revenue2'!$E52*((1+'Step 2_Revenue2'!$G52)^(I$3-1))), 0)))</f>
        <v>0</v>
      </c>
      <c r="J30" s="54">
        <f>IF(J$3="","",IF(OR('Step 2_Revenue2'!$H52&gt;J$3,'Step 2_Revenue2'!$H52=""),0,IF('Step 2_Revenue2'!$I52+ 'Step 2_Revenue2'!$H52 - 1&gt;=J$3,('Step 2_Revenue2'!$D52*((1-'Step 2_Revenue2'!$F52)^(J$3-'Step 2_Revenue2'!$H52))*'Step 2_Revenue2'!$E52*((1+'Step 2_Revenue2'!$G52)^(J$3-1))), 0)))</f>
        <v>0</v>
      </c>
      <c r="K30" s="54">
        <f>IF(K$3="","",IF(OR('Step 2_Revenue2'!$H52&gt;K$3,'Step 2_Revenue2'!$H52=""),0,IF('Step 2_Revenue2'!$I52+ 'Step 2_Revenue2'!$H52 - 1&gt;=K$3,('Step 2_Revenue2'!$D52*((1-'Step 2_Revenue2'!$F52)^(K$3-'Step 2_Revenue2'!$H52))*'Step 2_Revenue2'!$E52*((1+'Step 2_Revenue2'!$G52)^(K$3-1))), 0)))</f>
        <v>0</v>
      </c>
      <c r="L30" s="54">
        <f>IF(L$3="","",IF(OR('Step 2_Revenue2'!$H52&gt;L$3,'Step 2_Revenue2'!$H52=""),0,IF('Step 2_Revenue2'!$I52+ 'Step 2_Revenue2'!$H52 - 1&gt;=L$3,('Step 2_Revenue2'!$D52*((1-'Step 2_Revenue2'!$F52)^(L$3-'Step 2_Revenue2'!$H52))*'Step 2_Revenue2'!$E52*((1+'Step 2_Revenue2'!$G52)^(L$3-1))), 0)))</f>
        <v>0</v>
      </c>
      <c r="M30" s="54">
        <f>IF(M$3="","",IF(OR('Step 2_Revenue2'!$H52&gt;M$3,'Step 2_Revenue2'!$H52=""),0,IF('Step 2_Revenue2'!$I52+ 'Step 2_Revenue2'!$H52 - 1&gt;=M$3,('Step 2_Revenue2'!$D52*((1-'Step 2_Revenue2'!$F52)^(M$3-'Step 2_Revenue2'!$H52))*'Step 2_Revenue2'!$E52*((1+'Step 2_Revenue2'!$G52)^(M$3-1))), 0)))</f>
        <v>0</v>
      </c>
      <c r="N30" s="54">
        <f>IF(N$3="","",IF(OR('Step 2_Revenue2'!$H52&gt;N$3,'Step 2_Revenue2'!$H52=""),0,IF('Step 2_Revenue2'!$I52+ 'Step 2_Revenue2'!$H52 - 1&gt;=N$3,('Step 2_Revenue2'!$D52*((1-'Step 2_Revenue2'!$F52)^(N$3-'Step 2_Revenue2'!$H52))*'Step 2_Revenue2'!$E52*((1+'Step 2_Revenue2'!$G52)^(N$3-1))), 0)))</f>
        <v>0</v>
      </c>
      <c r="O30" s="54">
        <f>IF(O$3="","",IF(OR('Step 2_Revenue2'!$H52&gt;O$3,'Step 2_Revenue2'!$H52=""),0,IF('Step 2_Revenue2'!$I52+ 'Step 2_Revenue2'!$H52 - 1&gt;=O$3,('Step 2_Revenue2'!$D52*((1-'Step 2_Revenue2'!$F52)^(O$3-'Step 2_Revenue2'!$H52))*'Step 2_Revenue2'!$E52*((1+'Step 2_Revenue2'!$G52)^(O$3-1))), 0)))</f>
        <v>0</v>
      </c>
      <c r="P30" s="54">
        <f>IF(P$3="","",IF(OR('Step 2_Revenue2'!$H52&gt;P$3,'Step 2_Revenue2'!$H52=""),0,IF('Step 2_Revenue2'!$I52+ 'Step 2_Revenue2'!$H52 - 1&gt;=P$3,('Step 2_Revenue2'!$D52*((1-'Step 2_Revenue2'!$F52)^(P$3-'Step 2_Revenue2'!$H52))*'Step 2_Revenue2'!$E52*((1+'Step 2_Revenue2'!$G52)^(P$3-1))), 0)))</f>
        <v>0</v>
      </c>
      <c r="Q30" s="54">
        <f>IF(Q$3="","",IF(OR('Step 2_Revenue2'!$H52&gt;Q$3,'Step 2_Revenue2'!$H52=""),0,IF('Step 2_Revenue2'!$I52+ 'Step 2_Revenue2'!$H52 - 1&gt;=Q$3,('Step 2_Revenue2'!$D52*((1-'Step 2_Revenue2'!$F52)^(Q$3-'Step 2_Revenue2'!$H52))*'Step 2_Revenue2'!$E52*((1+'Step 2_Revenue2'!$G52)^(Q$3-1))), 0)))</f>
        <v>0</v>
      </c>
      <c r="R30" s="54">
        <f>IF(R$3="","",IF(OR('Step 2_Revenue2'!$H52&gt;R$3,'Step 2_Revenue2'!$H52=""),0,IF('Step 2_Revenue2'!$I52+ 'Step 2_Revenue2'!$H52 - 1&gt;=R$3,('Step 2_Revenue2'!$D52*((1-'Step 2_Revenue2'!$F52)^(R$3-'Step 2_Revenue2'!$H52))*'Step 2_Revenue2'!$E52*((1+'Step 2_Revenue2'!$G52)^(R$3-1))), 0)))</f>
        <v>0</v>
      </c>
      <c r="S30" s="54">
        <f>IF(S$3="","",IF(OR('Step 2_Revenue2'!$H52&gt;S$3,'Step 2_Revenue2'!$H52=""),0,IF('Step 2_Revenue2'!$I52+ 'Step 2_Revenue2'!$H52 - 1&gt;=S$3,('Step 2_Revenue2'!$D52*((1-'Step 2_Revenue2'!$F52)^(S$3-'Step 2_Revenue2'!$H52))*'Step 2_Revenue2'!$E52*((1+'Step 2_Revenue2'!$G52)^(S$3-1))), 0)))</f>
        <v>0</v>
      </c>
      <c r="T30" s="54">
        <f>IF(T$3="","",IF(OR('Step 2_Revenue2'!$H52&gt;T$3,'Step 2_Revenue2'!$H52=""),0,IF('Step 2_Revenue2'!$I52+ 'Step 2_Revenue2'!$H52 - 1&gt;=T$3,('Step 2_Revenue2'!$D52*((1-'Step 2_Revenue2'!$F52)^(T$3-'Step 2_Revenue2'!$H52))*'Step 2_Revenue2'!$E52*((1+'Step 2_Revenue2'!$G52)^(T$3-1))), 0)))</f>
        <v>0</v>
      </c>
      <c r="U30" s="54">
        <f>IF(U$3="","",IF(OR('Step 2_Revenue2'!$H52&gt;U$3,'Step 2_Revenue2'!$H52=""),0,IF('Step 2_Revenue2'!$I52+ 'Step 2_Revenue2'!$H52 - 1&gt;=U$3,('Step 2_Revenue2'!$D52*((1-'Step 2_Revenue2'!$F52)^(U$3-'Step 2_Revenue2'!$H52))*'Step 2_Revenue2'!$E52*((1+'Step 2_Revenue2'!$G52)^(U$3-1))), 0)))</f>
        <v>0</v>
      </c>
      <c r="V30" s="54">
        <f>IF(V$3="","",IF(OR('Step 2_Revenue2'!$H52&gt;V$3,'Step 2_Revenue2'!$H52=""),0,IF('Step 2_Revenue2'!$I52+ 'Step 2_Revenue2'!$H52 - 1&gt;=V$3,('Step 2_Revenue2'!$D52*((1-'Step 2_Revenue2'!$F52)^(V$3-'Step 2_Revenue2'!$H52))*'Step 2_Revenue2'!$E52*((1+'Step 2_Revenue2'!$G52)^(V$3-1))), 0)))</f>
        <v>0</v>
      </c>
      <c r="W30" s="54">
        <f>IF(W$3="","",IF(OR('Step 2_Revenue2'!$H52&gt;W$3,'Step 2_Revenue2'!$H52=""),0,IF('Step 2_Revenue2'!$I52+ 'Step 2_Revenue2'!$H52 - 1&gt;=W$3,('Step 2_Revenue2'!$D52*((1-'Step 2_Revenue2'!$F52)^(W$3-'Step 2_Revenue2'!$H52))*'Step 2_Revenue2'!$E52*((1+'Step 2_Revenue2'!$G52)^(W$3-1))), 0)))</f>
        <v>0</v>
      </c>
      <c r="X30" s="54">
        <f>IF(X$3="","",IF(OR('Step 2_Revenue2'!$H52&gt;X$3,'Step 2_Revenue2'!$H52=""),0,IF('Step 2_Revenue2'!$I52+ 'Step 2_Revenue2'!$H52 - 1&gt;=X$3,('Step 2_Revenue2'!$D52*((1-'Step 2_Revenue2'!$F52)^(X$3-'Step 2_Revenue2'!$H52))*'Step 2_Revenue2'!$E52*((1+'Step 2_Revenue2'!$G52)^(X$3-1))), 0)))</f>
        <v>0</v>
      </c>
      <c r="Y30" s="54">
        <f>IF(Y$3="","",IF(OR('Step 2_Revenue2'!$H52&gt;Y$3,'Step 2_Revenue2'!$H52=""),0,IF('Step 2_Revenue2'!$I52+ 'Step 2_Revenue2'!$H52 - 1&gt;=Y$3,('Step 2_Revenue2'!$D52*((1-'Step 2_Revenue2'!$F52)^(Y$3-'Step 2_Revenue2'!$H52))*'Step 2_Revenue2'!$E52*((1+'Step 2_Revenue2'!$G52)^(Y$3-1))), 0)))</f>
        <v>0</v>
      </c>
      <c r="Z30" s="54">
        <f>IF(Z$3="","",IF(OR('Step 2_Revenue2'!$H52&gt;Z$3,'Step 2_Revenue2'!$H52=""),0,IF('Step 2_Revenue2'!$I52+ 'Step 2_Revenue2'!$H52 - 1&gt;=Z$3,('Step 2_Revenue2'!$D52*((1-'Step 2_Revenue2'!$F52)^(Z$3-'Step 2_Revenue2'!$H52))*'Step 2_Revenue2'!$E52*((1+'Step 2_Revenue2'!$G52)^(Z$3-1))), 0)))</f>
        <v>0</v>
      </c>
      <c r="AA30" s="54" t="str">
        <f>IF(AA$3="","",IF(OR('Step 2_Revenue2'!$H52&gt;AA$3,'Step 2_Revenue2'!$H52=""),0,IF('Step 2_Revenue2'!$I52+ 'Step 2_Revenue2'!$H52 - 1&gt;=AA$3,('Step 2_Revenue2'!$D52*((1-'Step 2_Revenue2'!$F52)^(AA$3-'Step 2_Revenue2'!$H52))*'Step 2_Revenue2'!$E52*((1+'Step 2_Revenue2'!$G52)^(AA$3-1))), 0)))</f>
        <v/>
      </c>
      <c r="AB30" s="54" t="str">
        <f>IF(AB$3="","",IF(OR('Step 2_Revenue2'!$H52&gt;AB$3,'Step 2_Revenue2'!$H52=""),0,IF('Step 2_Revenue2'!$I52+ 'Step 2_Revenue2'!$H52 - 1&gt;=AB$3,('Step 2_Revenue2'!$D52*((1-'Step 2_Revenue2'!$F52)^(AB$3-'Step 2_Revenue2'!$H52))*'Step 2_Revenue2'!$E52*((1+'Step 2_Revenue2'!$G52)^(AB$3-1))), 0)))</f>
        <v/>
      </c>
      <c r="AC30" s="54" t="str">
        <f>IF(AC$3="","",IF(OR('Step 2_Revenue2'!$H52&gt;AC$3,'Step 2_Revenue2'!$H52=""),0,IF('Step 2_Revenue2'!$I52+ 'Step 2_Revenue2'!$H52 - 1&gt;=AC$3,('Step 2_Revenue2'!$D52*((1-'Step 2_Revenue2'!$F52)^(AC$3-'Step 2_Revenue2'!$H52))*'Step 2_Revenue2'!$E52*((1+'Step 2_Revenue2'!$G52)^(AC$3-1))), 0)))</f>
        <v/>
      </c>
      <c r="AD30" s="54" t="str">
        <f>IF(AD$3="","",IF(OR('Step 2_Revenue2'!$H52&gt;AD$3,'Step 2_Revenue2'!$H52=""),0,IF('Step 2_Revenue2'!$I52+ 'Step 2_Revenue2'!$H52 - 1&gt;=AD$3,('Step 2_Revenue2'!$D52*((1-'Step 2_Revenue2'!$F52)^(AD$3-'Step 2_Revenue2'!$H52))*'Step 2_Revenue2'!$E52*((1+'Step 2_Revenue2'!$G52)^(AD$3-1))), 0)))</f>
        <v/>
      </c>
      <c r="AE30" s="54" t="str">
        <f>IF(AE$3="","",IF(OR('Step 2_Revenue2'!$H52&gt;AE$3,'Step 2_Revenue2'!$H52=""),0,IF('Step 2_Revenue2'!$I52+ 'Step 2_Revenue2'!$H52 - 1&gt;=AE$3,('Step 2_Revenue2'!$D52*((1-'Step 2_Revenue2'!$F52)^(AE$3-'Step 2_Revenue2'!$H52))*'Step 2_Revenue2'!$E52*((1+'Step 2_Revenue2'!$G52)^(AE$3-1))), 0)))</f>
        <v/>
      </c>
      <c r="AF30" s="54" t="str">
        <f>IF(AF$3="","",IF(OR('Step 2_Revenue2'!$H52&gt;AF$3,'Step 2_Revenue2'!$H52=""),0,IF('Step 2_Revenue2'!$I52+ 'Step 2_Revenue2'!$H52 - 1&gt;=AF$3,('Step 2_Revenue2'!$D52*((1-'Step 2_Revenue2'!$F52)^(AF$3-'Step 2_Revenue2'!$H52))*'Step 2_Revenue2'!$E52*((1+'Step 2_Revenue2'!$G52)^(AF$3-1))), 0)))</f>
        <v/>
      </c>
      <c r="AG30" s="54" t="str">
        <f>IF(AG$3="","",IF(OR('Step 2_Revenue2'!$H52&gt;AG$3,'Step 2_Revenue2'!$H52=""),0,IF('Step 2_Revenue2'!$I52+ 'Step 2_Revenue2'!$H52 - 1&gt;=AG$3,('Step 2_Revenue2'!$D52*((1-'Step 2_Revenue2'!$F52)^(AG$3-'Step 2_Revenue2'!$H52))*'Step 2_Revenue2'!$E52*((1+'Step 2_Revenue2'!$G52)^(AG$3-1))), 0)))</f>
        <v/>
      </c>
      <c r="AH30" s="54" t="str">
        <f>IF(AH$3="","",IF(OR('Step 2_Revenue2'!$H52&gt;AH$3,'Step 2_Revenue2'!$H52=""),0,IF('Step 2_Revenue2'!$I52+ 'Step 2_Revenue2'!$H52 - 1&gt;=AH$3,('Step 2_Revenue2'!$D52*((1-'Step 2_Revenue2'!$F52)^(AH$3-'Step 2_Revenue2'!$H52))*'Step 2_Revenue2'!$E52*((1+'Step 2_Revenue2'!$G52)^(AH$3-1))), 0)))</f>
        <v/>
      </c>
      <c r="AI30" s="54" t="str">
        <f>IF(AI$3="","",IF(OR('Step 2_Revenue2'!$H52&gt;AI$3,'Step 2_Revenue2'!$H52=""),0,IF('Step 2_Revenue2'!$I52+ 'Step 2_Revenue2'!$H52 - 1&gt;=AI$3,('Step 2_Revenue2'!$D52*((1-'Step 2_Revenue2'!$F52)^(AI$3-'Step 2_Revenue2'!$H52))*'Step 2_Revenue2'!$E52*((1+'Step 2_Revenue2'!$G52)^(AI$3-1))), 0)))</f>
        <v/>
      </c>
      <c r="AJ30" s="54" t="str">
        <f>IF(AJ$3="","",IF(OR('Step 2_Revenue2'!$H52&gt;AJ$3,'Step 2_Revenue2'!$H52=""),0,IF('Step 2_Revenue2'!$I52+ 'Step 2_Revenue2'!$H52 - 1&gt;=AJ$3,('Step 2_Revenue2'!$D52*((1-'Step 2_Revenue2'!$F52)^(AJ$3-'Step 2_Revenue2'!$H52))*'Step 2_Revenue2'!$E52*((1+'Step 2_Revenue2'!$G52)^(AJ$3-1))), 0)))</f>
        <v/>
      </c>
      <c r="AK30" s="54" t="str">
        <f>IF(AK$3="","",IF(OR('Step 2_Revenue2'!$H52&gt;AK$3,'Step 2_Revenue2'!$H52=""),0,IF('Step 2_Revenue2'!$I52+ 'Step 2_Revenue2'!$H52 - 1&gt;=AK$3,('Step 2_Revenue2'!$D52*((1-'Step 2_Revenue2'!$F52)^(AK$3-'Step 2_Revenue2'!$H52))*'Step 2_Revenue2'!$E52*((1+'Step 2_Revenue2'!$G52)^(AK$3-1))), 0)))</f>
        <v/>
      </c>
      <c r="AL30" s="54" t="str">
        <f>IF(AL$3="","",IF(OR('Step 2_Revenue2'!$H52&gt;AL$3,'Step 2_Revenue2'!$H52=""),0,IF('Step 2_Revenue2'!$I52+ 'Step 2_Revenue2'!$H52 - 1&gt;=AL$3,('Step 2_Revenue2'!$D52*((1-'Step 2_Revenue2'!$F52)^(AL$3-'Step 2_Revenue2'!$H52))*'Step 2_Revenue2'!$E52*((1+'Step 2_Revenue2'!$G52)^(AL$3-1))), 0)))</f>
        <v/>
      </c>
      <c r="AM30" s="54" t="str">
        <f>IF(AM$3="","",IF(OR('Step 2_Revenue2'!$H52&gt;AM$3,'Step 2_Revenue2'!$H52=""),0,IF('Step 2_Revenue2'!$I52+ 'Step 2_Revenue2'!$H52 - 1&gt;=AM$3,('Step 2_Revenue2'!$D52*((1-'Step 2_Revenue2'!$F52)^(AM$3-'Step 2_Revenue2'!$H52))*'Step 2_Revenue2'!$E52*((1+'Step 2_Revenue2'!$G52)^(AM$3-1))), 0)))</f>
        <v/>
      </c>
      <c r="AN30" s="54" t="str">
        <f>IF(AN$3="","",IF(OR('Step 2_Revenue2'!$H52&gt;AN$3,'Step 2_Revenue2'!$H52=""),0,IF('Step 2_Revenue2'!$I52+ 'Step 2_Revenue2'!$H52 - 1&gt;=AN$3,('Step 2_Revenue2'!$D52*((1-'Step 2_Revenue2'!$F52)^(AN$3-'Step 2_Revenue2'!$H52))*'Step 2_Revenue2'!$E52*((1+'Step 2_Revenue2'!$G52)^(AN$3-1))), 0)))</f>
        <v/>
      </c>
      <c r="AO30" s="54" t="str">
        <f>IF(AO$3="","",IF(OR('Step 2_Revenue2'!$H52&gt;AO$3,'Step 2_Revenue2'!$H52=""),0,IF('Step 2_Revenue2'!$I52+ 'Step 2_Revenue2'!$H52 - 1&gt;=AO$3,('Step 2_Revenue2'!$D52*((1-'Step 2_Revenue2'!$F52)^(AO$3-'Step 2_Revenue2'!$H52))*'Step 2_Revenue2'!$E52*((1+'Step 2_Revenue2'!$G52)^(AO$3-1))), 0)))</f>
        <v/>
      </c>
      <c r="AP30" s="54" t="str">
        <f>IF(AP$3="","",IF(OR('Step 2_Revenue2'!$H52&gt;AP$3,'Step 2_Revenue2'!$H52=""),0,IF('Step 2_Revenue2'!$I52+ 'Step 2_Revenue2'!$H52 - 1&gt;=AP$3,('Step 2_Revenue2'!$D52*((1-'Step 2_Revenue2'!$F52)^(AP$3-'Step 2_Revenue2'!$H52))*'Step 2_Revenue2'!$E52*((1+'Step 2_Revenue2'!$G52)^(AP$3-1))), 0)))</f>
        <v/>
      </c>
      <c r="AQ30" s="54" t="str">
        <f>IF(AQ$3="","",IF(OR('Step 2_Revenue2'!$H52&gt;AQ$3,'Step 2_Revenue2'!$H52=""),0,IF('Step 2_Revenue2'!$I52+ 'Step 2_Revenue2'!$H52 - 1&gt;=AQ$3,('Step 2_Revenue2'!$D52*((1-'Step 2_Revenue2'!$F52)^(AQ$3-'Step 2_Revenue2'!$H52))*'Step 2_Revenue2'!$E52*((1+'Step 2_Revenue2'!$G52)^(AQ$3-1))), 0)))</f>
        <v/>
      </c>
      <c r="AR30" s="54" t="str">
        <f>IF(AR$3="","",IF(OR('Step 2_Revenue2'!$H52&gt;AR$3,'Step 2_Revenue2'!$H52=""),0,IF('Step 2_Revenue2'!$I52+ 'Step 2_Revenue2'!$H52 - 1&gt;=AR$3,('Step 2_Revenue2'!$D52*((1-'Step 2_Revenue2'!$F52)^(AR$3-'Step 2_Revenue2'!$H52))*'Step 2_Revenue2'!$E52*((1+'Step 2_Revenue2'!$G52)^(AR$3-1))), 0)))</f>
        <v/>
      </c>
      <c r="AS30" s="54" t="str">
        <f>IF(AS$3="","",IF(OR('Step 2_Revenue2'!$H52&gt;AS$3,'Step 2_Revenue2'!$H52=""),0,IF('Step 2_Revenue2'!$I52+ 'Step 2_Revenue2'!$H52 - 1&gt;=AS$3,('Step 2_Revenue2'!$D52*((1-'Step 2_Revenue2'!$F52)^(AS$3-'Step 2_Revenue2'!$H52))*'Step 2_Revenue2'!$E52*((1+'Step 2_Revenue2'!$G52)^(AS$3-1))), 0)))</f>
        <v/>
      </c>
      <c r="AT30" s="54" t="str">
        <f>IF(AT$3="","",IF(OR('Step 2_Revenue2'!$H52&gt;AT$3,'Step 2_Revenue2'!$H52=""),0,IF('Step 2_Revenue2'!$I52+ 'Step 2_Revenue2'!$H52 - 1&gt;=AT$3,('Step 2_Revenue2'!$D52*((1-'Step 2_Revenue2'!$F52)^(AT$3-'Step 2_Revenue2'!$H52))*'Step 2_Revenue2'!$E52*((1+'Step 2_Revenue2'!$G52)^(AT$3-1))), 0)))</f>
        <v/>
      </c>
      <c r="AU30" s="54" t="str">
        <f>IF(AU$3="","",IF(OR('Step 2_Revenue2'!$H52&gt;AU$3,'Step 2_Revenue2'!$H52=""),0,IF('Step 2_Revenue2'!$I52+ 'Step 2_Revenue2'!$H52 - 1&gt;=AU$3,('Step 2_Revenue2'!$D52*((1-'Step 2_Revenue2'!$F52)^(AU$3-'Step 2_Revenue2'!$H52))*'Step 2_Revenue2'!$E52*((1+'Step 2_Revenue2'!$G52)^(AU$3-1))), 0)))</f>
        <v/>
      </c>
      <c r="AV30" s="54" t="str">
        <f>IF(AV$3="","",IF(OR('Step 2_Revenue2'!$H52&gt;AV$3,'Step 2_Revenue2'!$H52=""),0,IF('Step 2_Revenue2'!$I52+ 'Step 2_Revenue2'!$H52 - 1&gt;=AV$3,('Step 2_Revenue2'!$D52*((1-'Step 2_Revenue2'!$F52)^(AV$3-'Step 2_Revenue2'!$H52))*'Step 2_Revenue2'!$E52*((1+'Step 2_Revenue2'!$G52)^(AV$3-1))), 0)))</f>
        <v/>
      </c>
      <c r="AW30" s="54" t="str">
        <f>IF(AW$3="","",IF(OR('Step 2_Revenue2'!$H52&gt;AW$3,'Step 2_Revenue2'!$H52=""),0,IF('Step 2_Revenue2'!$I52+ 'Step 2_Revenue2'!$H52 - 1&gt;=AW$3,('Step 2_Revenue2'!$D52*((1-'Step 2_Revenue2'!$F52)^(AW$3-'Step 2_Revenue2'!$H52))*'Step 2_Revenue2'!$E52*((1+'Step 2_Revenue2'!$G52)^(AW$3-1))), 0)))</f>
        <v/>
      </c>
      <c r="AX30" s="54" t="str">
        <f>IF(AX$3="","",IF(OR('Step 2_Revenue2'!$H52&gt;AX$3,'Step 2_Revenue2'!$H52=""),0,IF('Step 2_Revenue2'!$I52+ 'Step 2_Revenue2'!$H52 - 1&gt;=AX$3,('Step 2_Revenue2'!$D52*((1-'Step 2_Revenue2'!$F52)^(AX$3-'Step 2_Revenue2'!$H52))*'Step 2_Revenue2'!$E52*((1+'Step 2_Revenue2'!$G52)^(AX$3-1))), 0)))</f>
        <v/>
      </c>
      <c r="AY30" s="54" t="str">
        <f>IF(AY$3="","",IF(OR('Step 2_Revenue2'!$H52&gt;AY$3,'Step 2_Revenue2'!$H52=""),0,IF('Step 2_Revenue2'!$I52+ 'Step 2_Revenue2'!$H52 - 1&gt;=AY$3,('Step 2_Revenue2'!$D52*((1-'Step 2_Revenue2'!$F52)^(AY$3-'Step 2_Revenue2'!$H52))*'Step 2_Revenue2'!$E52*((1+'Step 2_Revenue2'!$G52)^(AY$3-1))), 0)))</f>
        <v/>
      </c>
      <c r="AZ30" s="54" t="str">
        <f>IF(AZ$3="","",IF(OR('Step 2_Revenue2'!$H52&gt;AZ$3,'Step 2_Revenue2'!$H52=""),0,IF('Step 2_Revenue2'!$I52+ 'Step 2_Revenue2'!$H52 - 1&gt;=AZ$3,('Step 2_Revenue2'!$D52*((1-'Step 2_Revenue2'!$F52)^(AZ$3-'Step 2_Revenue2'!$H52))*'Step 2_Revenue2'!$E52*((1+'Step 2_Revenue2'!$G52)^(AZ$3-1))), 0)))</f>
        <v/>
      </c>
      <c r="BA30" s="54" t="str">
        <f>IF(BA$3="","",IF(OR('Step 2_Revenue2'!$H52&gt;BA$3,'Step 2_Revenue2'!$H52=""),0,IF('Step 2_Revenue2'!$I52+ 'Step 2_Revenue2'!$H52 - 1&gt;=BA$3,('Step 2_Revenue2'!$D52*((1-'Step 2_Revenue2'!$F52)^(BA$3-'Step 2_Revenue2'!$H52))*'Step 2_Revenue2'!$E52*((1+'Step 2_Revenue2'!$G52)^(BA$3-1))), 0)))</f>
        <v/>
      </c>
      <c r="BB30" s="54" t="str">
        <f>IF(BB$3="","",IF(OR('Step 2_Revenue2'!$H52&gt;BB$3,'Step 2_Revenue2'!$H52=""),0,IF('Step 2_Revenue2'!$I52+ 'Step 2_Revenue2'!$H52 - 1&gt;=BB$3,('Step 2_Revenue2'!$D52*((1-'Step 2_Revenue2'!$F52)^(BB$3-'Step 2_Revenue2'!$H52))*'Step 2_Revenue2'!$E52*((1+'Step 2_Revenue2'!$G52)^(BB$3-1))), 0)))</f>
        <v/>
      </c>
      <c r="BC30" s="54" t="str">
        <f>IF(BC$3="","",IF(OR('Step 2_Revenue2'!$H52&gt;BC$3,'Step 2_Revenue2'!$H52=""),0,IF('Step 2_Revenue2'!$I52+ 'Step 2_Revenue2'!$H52 - 1&gt;=BC$3,('Step 2_Revenue2'!$D52*((1-'Step 2_Revenue2'!$F52)^(BC$3-'Step 2_Revenue2'!$H52))*'Step 2_Revenue2'!$E52*((1+'Step 2_Revenue2'!$G52)^(BC$3-1))), 0)))</f>
        <v/>
      </c>
      <c r="BD30" s="54" t="str">
        <f>IF(BD$3="","",IF(OR('Step 2_Revenue2'!$H52&gt;BD$3,'Step 2_Revenue2'!$H52=""),0,IF('Step 2_Revenue2'!$I52+ 'Step 2_Revenue2'!$H52 - 1&gt;=BD$3,('Step 2_Revenue2'!$D52*((1-'Step 2_Revenue2'!$F52)^(BD$3-'Step 2_Revenue2'!$H52))*'Step 2_Revenue2'!$E52*((1+'Step 2_Revenue2'!$G52)^(BD$3-1))), 0)))</f>
        <v/>
      </c>
      <c r="BE30" s="54" t="str">
        <f>IF(BE$3="","",IF(OR('Step 2_Revenue2'!$H52&gt;BE$3,'Step 2_Revenue2'!$H52=""),0,IF('Step 2_Revenue2'!$I52+ 'Step 2_Revenue2'!$H52 - 1&gt;=BE$3,('Step 2_Revenue2'!$D52*((1-'Step 2_Revenue2'!$F52)^(BE$3-'Step 2_Revenue2'!$H52))*'Step 2_Revenue2'!$E52*((1+'Step 2_Revenue2'!$G52)^(BE$3-1))), 0)))</f>
        <v/>
      </c>
      <c r="BF30" s="54" t="str">
        <f>IF(BF$3="","",IF(OR('Step 2_Revenue2'!$H52&gt;BF$3,'Step 2_Revenue2'!$H52=""),0,IF('Step 2_Revenue2'!$I52+ 'Step 2_Revenue2'!$H52 - 1&gt;=BF$3,('Step 2_Revenue2'!$D52*((1-'Step 2_Revenue2'!$F52)^(BF$3-'Step 2_Revenue2'!$H52))*'Step 2_Revenue2'!$E52*((1+'Step 2_Revenue2'!$G52)^(BF$3-1))), 0)))</f>
        <v/>
      </c>
      <c r="BG30" s="54" t="str">
        <f>IF(BG$3="","",IF(OR('Step 2_Revenue2'!$H52&gt;BG$3,'Step 2_Revenue2'!$H52=""),0,IF('Step 2_Revenue2'!$I52+ 'Step 2_Revenue2'!$H52 - 1&gt;=BG$3,('Step 2_Revenue2'!$D52*((1-'Step 2_Revenue2'!$F52)^(BG$3-'Step 2_Revenue2'!$H52))*'Step 2_Revenue2'!$E52*((1+'Step 2_Revenue2'!$G52)^(BG$3-1))), 0)))</f>
        <v/>
      </c>
      <c r="BH30" s="54" t="str">
        <f>IF(BH$3="","",IF(OR('Step 2_Revenue2'!$H52&gt;BH$3,'Step 2_Revenue2'!$H52=""),0,IF('Step 2_Revenue2'!$I52+ 'Step 2_Revenue2'!$H52 - 1&gt;=BH$3,('Step 2_Revenue2'!$D52*((1-'Step 2_Revenue2'!$F52)^(BH$3-'Step 2_Revenue2'!$H52))*'Step 2_Revenue2'!$E52*((1+'Step 2_Revenue2'!$G52)^(BH$3-1))), 0)))</f>
        <v/>
      </c>
      <c r="BI30" s="54" t="str">
        <f>IF(BI$3="","",IF(OR('Step 2_Revenue2'!$H52&gt;BI$3,'Step 2_Revenue2'!$H52=""),0,IF('Step 2_Revenue2'!$I52+ 'Step 2_Revenue2'!$H52 - 1&gt;=BI$3,('Step 2_Revenue2'!$D52*((1-'Step 2_Revenue2'!$F52)^(BI$3-'Step 2_Revenue2'!$H52))*'Step 2_Revenue2'!$E52*((1+'Step 2_Revenue2'!$G52)^(BI$3-1))), 0)))</f>
        <v/>
      </c>
      <c r="BJ30" s="54" t="str">
        <f>IF(BJ$3="","",IF(OR('Step 2_Revenue2'!$H52&gt;BJ$3,'Step 2_Revenue2'!$H52=""),0,IF('Step 2_Revenue2'!$I52+ 'Step 2_Revenue2'!$H52 - 1&gt;=BJ$3,('Step 2_Revenue2'!$D52*((1-'Step 2_Revenue2'!$F52)^(BJ$3-'Step 2_Revenue2'!$H52))*'Step 2_Revenue2'!$E52*((1+'Step 2_Revenue2'!$G52)^(BJ$3-1))), 0)))</f>
        <v/>
      </c>
      <c r="BK30" s="54" t="str">
        <f>IF(BK$3="","",IF(OR('Step 2_Revenue2'!$H52&gt;BK$3,'Step 2_Revenue2'!$H52=""),0,IF('Step 2_Revenue2'!$I52+ 'Step 2_Revenue2'!$H52 - 1&gt;=BK$3,('Step 2_Revenue2'!$D52*((1-'Step 2_Revenue2'!$F52)^(BK$3-'Step 2_Revenue2'!$H52))*'Step 2_Revenue2'!$E52*((1+'Step 2_Revenue2'!$G52)^(BK$3-1))), 0)))</f>
        <v/>
      </c>
      <c r="BL30" s="54" t="str">
        <f>IF(BL$3="","",IF(OR('Step 2_Revenue2'!$H52&gt;BL$3,'Step 2_Revenue2'!$H52=""),0,IF('Step 2_Revenue2'!$I52+ 'Step 2_Revenue2'!$H52 - 1&gt;=BL$3,('Step 2_Revenue2'!$D52*((1-'Step 2_Revenue2'!$F52)^(BL$3-'Step 2_Revenue2'!$H52))*'Step 2_Revenue2'!$E52*((1+'Step 2_Revenue2'!$G52)^(BL$3-1))), 0)))</f>
        <v/>
      </c>
      <c r="BM30" s="54" t="str">
        <f>IF(BM$3="","",IF(OR('Step 2_Revenue2'!$H52&gt;BM$3,'Step 2_Revenue2'!$H52=""),0,IF('Step 2_Revenue2'!$I52+ 'Step 2_Revenue2'!$H52 - 1&gt;=BM$3,('Step 2_Revenue2'!$D52*((1-'Step 2_Revenue2'!$F52)^(BM$3-'Step 2_Revenue2'!$H52))*'Step 2_Revenue2'!$E52*((1+'Step 2_Revenue2'!$G52)^(BM$3-1))), 0)))</f>
        <v/>
      </c>
      <c r="BN30" s="54" t="str">
        <f>IF(BN$3="","",IF(OR('Step 2_Revenue2'!$H52&gt;BN$3,'Step 2_Revenue2'!$H52=""),0,IF('Step 2_Revenue2'!$I52+ 'Step 2_Revenue2'!$H52 - 1&gt;=BN$3,('Step 2_Revenue2'!$D52*((1-'Step 2_Revenue2'!$F52)^(BN$3-'Step 2_Revenue2'!$H52))*'Step 2_Revenue2'!$E52*((1+'Step 2_Revenue2'!$G52)^(BN$3-1))), 0)))</f>
        <v/>
      </c>
      <c r="BO30" s="54" t="str">
        <f>IF(BO$3="","",IF(OR('Step 2_Revenue2'!$H52&gt;BO$3,'Step 2_Revenue2'!$H52=""),0,IF('Step 2_Revenue2'!$I52+ 'Step 2_Revenue2'!$H52 - 1&gt;=BO$3,('Step 2_Revenue2'!$D52*((1-'Step 2_Revenue2'!$F52)^(BO$3-'Step 2_Revenue2'!$H52))*'Step 2_Revenue2'!$E52*((1+'Step 2_Revenue2'!$G52)^(BO$3-1))), 0)))</f>
        <v/>
      </c>
      <c r="BP30" s="54" t="str">
        <f>IF(BP$3="","",IF(OR('Step 2_Revenue2'!$H52&gt;BP$3,'Step 2_Revenue2'!$H52=""),0,IF('Step 2_Revenue2'!$I52+ 'Step 2_Revenue2'!$H52 - 1&gt;=BP$3,('Step 2_Revenue2'!$D52*((1-'Step 2_Revenue2'!$F52)^(BP$3-'Step 2_Revenue2'!$H52))*'Step 2_Revenue2'!$E52*((1+'Step 2_Revenue2'!$G52)^(BP$3-1))), 0)))</f>
        <v/>
      </c>
      <c r="BQ30" s="54" t="str">
        <f>IF(BQ$3="","",IF(OR('Step 2_Revenue2'!$H52&gt;BQ$3,'Step 2_Revenue2'!$H52=""),0,IF('Step 2_Revenue2'!$I52+ 'Step 2_Revenue2'!$H52 - 1&gt;=BQ$3,('Step 2_Revenue2'!$D52*((1-'Step 2_Revenue2'!$F52)^(BQ$3-'Step 2_Revenue2'!$H52))*'Step 2_Revenue2'!$E52*((1+'Step 2_Revenue2'!$G52)^(BQ$3-1))), 0)))</f>
        <v/>
      </c>
      <c r="BR30" s="54" t="str">
        <f>IF(BR$3="","",IF(OR('Step 2_Revenue2'!$H52&gt;BR$3,'Step 2_Revenue2'!$H52=""),0,IF('Step 2_Revenue2'!$I52+ 'Step 2_Revenue2'!$H52 - 1&gt;=BR$3,('Step 2_Revenue2'!$D52*((1-'Step 2_Revenue2'!$F52)^(BR$3-'Step 2_Revenue2'!$H52))*'Step 2_Revenue2'!$E52*((1+'Step 2_Revenue2'!$G52)^(BR$3-1))), 0)))</f>
        <v/>
      </c>
      <c r="BS30" s="54" t="str">
        <f>IF(BS$3="","",IF(OR('Step 2_Revenue2'!$H52&gt;BS$3,'Step 2_Revenue2'!$H52=""),0,IF('Step 2_Revenue2'!$I52+ 'Step 2_Revenue2'!$H52 - 1&gt;=BS$3,('Step 2_Revenue2'!$D52*((1-'Step 2_Revenue2'!$F52)^(BS$3-'Step 2_Revenue2'!$H52))*'Step 2_Revenue2'!$E52*((1+'Step 2_Revenue2'!$G52)^(BS$3-1))), 0)))</f>
        <v/>
      </c>
      <c r="BT30" s="54" t="str">
        <f>IF(BT$3="","",IF(OR('Step 2_Revenue2'!$H52&gt;BT$3,'Step 2_Revenue2'!$H52=""),0,IF('Step 2_Revenue2'!$I52+ 'Step 2_Revenue2'!$H52 - 1&gt;=BT$3,('Step 2_Revenue2'!$D52*((1-'Step 2_Revenue2'!$F52)^(BT$3-'Step 2_Revenue2'!$H52))*'Step 2_Revenue2'!$E52*((1+'Step 2_Revenue2'!$G52)^(BT$3-1))), 0)))</f>
        <v/>
      </c>
      <c r="BU30" s="54" t="str">
        <f>IF(BU$3="","",IF(OR('Step 2_Revenue2'!$H52&gt;BU$3,'Step 2_Revenue2'!$H52=""),0,IF('Step 2_Revenue2'!$I52+ 'Step 2_Revenue2'!$H52 - 1&gt;=BU$3,('Step 2_Revenue2'!$D52*((1-'Step 2_Revenue2'!$F52)^(BU$3-'Step 2_Revenue2'!$H52))*'Step 2_Revenue2'!$E52*((1+'Step 2_Revenue2'!$G52)^(BU$3-1))), 0)))</f>
        <v/>
      </c>
      <c r="BV30" s="54" t="str">
        <f>IF(BV$3="","",IF(OR('Step 2_Revenue2'!$H52&gt;BV$3,'Step 2_Revenue2'!$H52=""),0,IF('Step 2_Revenue2'!$I52+ 'Step 2_Revenue2'!$H52 - 1&gt;=BV$3,('Step 2_Revenue2'!$D52*((1-'Step 2_Revenue2'!$F52)^(BV$3-'Step 2_Revenue2'!$H52))*'Step 2_Revenue2'!$E52*((1+'Step 2_Revenue2'!$G52)^(BV$3-1))), 0)))</f>
        <v/>
      </c>
      <c r="BW30" s="54" t="str">
        <f>IF(BW$3="","",IF(OR('Step 2_Revenue2'!$H52&gt;BW$3,'Step 2_Revenue2'!$H52=""),0,IF('Step 2_Revenue2'!$I52+ 'Step 2_Revenue2'!$H52 - 1&gt;=BW$3,('Step 2_Revenue2'!$D52*((1-'Step 2_Revenue2'!$F52)^(BW$3-'Step 2_Revenue2'!$H52))*'Step 2_Revenue2'!$E52*((1+'Step 2_Revenue2'!$G52)^(BW$3-1))), 0)))</f>
        <v/>
      </c>
      <c r="BX30" s="54" t="str">
        <f>IF(BX$3="","",IF(OR('Step 2_Revenue2'!$H52&gt;BX$3,'Step 2_Revenue2'!$H52=""),0,IF('Step 2_Revenue2'!$I52+ 'Step 2_Revenue2'!$H52 - 1&gt;=BX$3,('Step 2_Revenue2'!$D52*((1-'Step 2_Revenue2'!$F52)^(BX$3-'Step 2_Revenue2'!$H52))*'Step 2_Revenue2'!$E52*((1+'Step 2_Revenue2'!$G52)^(BX$3-1))), 0)))</f>
        <v/>
      </c>
      <c r="BY30" s="54" t="str">
        <f>IF(BY$3="","",IF(OR('Step 2_Revenue2'!$H52&gt;BY$3,'Step 2_Revenue2'!$H52=""),0,IF('Step 2_Revenue2'!$I52+ 'Step 2_Revenue2'!$H52 - 1&gt;=BY$3,('Step 2_Revenue2'!$D52*((1-'Step 2_Revenue2'!$F52)^(BY$3-'Step 2_Revenue2'!$H52))*'Step 2_Revenue2'!$E52*((1+'Step 2_Revenue2'!$G52)^(BY$3-1))), 0)))</f>
        <v/>
      </c>
      <c r="BZ30" s="54" t="str">
        <f>IF(BZ$3="","",IF(OR('Step 2_Revenue2'!$H52&gt;BZ$3,'Step 2_Revenue2'!$H52=""),0,IF('Step 2_Revenue2'!$I52+ 'Step 2_Revenue2'!$H52 - 1&gt;=BZ$3,('Step 2_Revenue2'!$D52*((1-'Step 2_Revenue2'!$F52)^(BZ$3-'Step 2_Revenue2'!$H52))*'Step 2_Revenue2'!$E52*((1+'Step 2_Revenue2'!$G52)^(BZ$3-1))), 0)))</f>
        <v/>
      </c>
      <c r="CA30" s="54" t="str">
        <f>IF(CA$3="","",IF(OR('Step 2_Revenue2'!$H52&gt;CA$3,'Step 2_Revenue2'!$H52=""),0,IF('Step 2_Revenue2'!$I52+ 'Step 2_Revenue2'!$H52 - 1&gt;=CA$3,('Step 2_Revenue2'!$D52*((1-'Step 2_Revenue2'!$F52)^(CA$3-'Step 2_Revenue2'!$H52))*'Step 2_Revenue2'!$E52*((1+'Step 2_Revenue2'!$G52)^(CA$3-1))), 0)))</f>
        <v/>
      </c>
      <c r="CB30" s="54" t="str">
        <f>IF(CB$3="","",IF(OR('Step 2_Revenue2'!$H52&gt;CB$3,'Step 2_Revenue2'!$H52=""),0,IF('Step 2_Revenue2'!$I52+ 'Step 2_Revenue2'!$H52 - 1&gt;=CB$3,('Step 2_Revenue2'!$D52*((1-'Step 2_Revenue2'!$F52)^(CB$3-'Step 2_Revenue2'!$H52))*'Step 2_Revenue2'!$E52*((1+'Step 2_Revenue2'!$G52)^(CB$3-1))), 0)))</f>
        <v/>
      </c>
      <c r="CC30" s="54" t="str">
        <f>IF(CC$3="","",IF(OR('Step 2_Revenue2'!$H52&gt;CC$3,'Step 2_Revenue2'!$H52=""),0,IF('Step 2_Revenue2'!$I52+ 'Step 2_Revenue2'!$H52 - 1&gt;=CC$3,('Step 2_Revenue2'!$D52*((1-'Step 2_Revenue2'!$F52)^(CC$3-'Step 2_Revenue2'!$H52))*'Step 2_Revenue2'!$E52*((1+'Step 2_Revenue2'!$G52)^(CC$3-1))), 0)))</f>
        <v/>
      </c>
      <c r="CD30" s="54" t="str">
        <f>IF(CD$3="","",IF(OR('Step 2_Revenue2'!$H52&gt;CD$3,'Step 2_Revenue2'!$H52=""),0,IF('Step 2_Revenue2'!$I52+ 'Step 2_Revenue2'!$H52 - 1&gt;=CD$3,('Step 2_Revenue2'!$D52*((1-'Step 2_Revenue2'!$F52)^(CD$3-'Step 2_Revenue2'!$H52))*'Step 2_Revenue2'!$E52*((1+'Step 2_Revenue2'!$G52)^(CD$3-1))), 0)))</f>
        <v/>
      </c>
      <c r="CE30" s="54" t="str">
        <f>IF(CE$3="","",IF(OR('Step 2_Revenue2'!$H52&gt;CE$3,'Step 2_Revenue2'!$H52=""),0,IF('Step 2_Revenue2'!$I52+ 'Step 2_Revenue2'!$H52 - 1&gt;=CE$3,('Step 2_Revenue2'!$D52*((1-'Step 2_Revenue2'!$F52)^(CE$3-'Step 2_Revenue2'!$H52))*'Step 2_Revenue2'!$E52*((1+'Step 2_Revenue2'!$G52)^(CE$3-1))), 0)))</f>
        <v/>
      </c>
      <c r="CF30" s="54" t="str">
        <f>IF(CF$3="","",IF(OR('Step 2_Revenue2'!$H52&gt;CF$3,'Step 2_Revenue2'!$H52=""),0,IF('Step 2_Revenue2'!$I52+ 'Step 2_Revenue2'!$H52 - 1&gt;=CF$3,('Step 2_Revenue2'!$D52*((1-'Step 2_Revenue2'!$F52)^(CF$3-'Step 2_Revenue2'!$H52))*'Step 2_Revenue2'!$E52*((1+'Step 2_Revenue2'!$G52)^(CF$3-1))), 0)))</f>
        <v/>
      </c>
      <c r="CG30" s="54" t="str">
        <f>IF(CG$3="","",IF(OR('Step 2_Revenue2'!$H52&gt;CG$3,'Step 2_Revenue2'!$H52=""),0,IF('Step 2_Revenue2'!$I52+ 'Step 2_Revenue2'!$H52 - 1&gt;=CG$3,('Step 2_Revenue2'!$D52*((1-'Step 2_Revenue2'!$F52)^(CG$3-'Step 2_Revenue2'!$H52))*'Step 2_Revenue2'!$E52*((1+'Step 2_Revenue2'!$G52)^(CG$3-1))), 0)))</f>
        <v/>
      </c>
      <c r="CH30" s="54" t="str">
        <f>IF(CH$3="","",IF(OR('Step 2_Revenue2'!$H52&gt;CH$3,'Step 2_Revenue2'!$H52=""),0,IF('Step 2_Revenue2'!$I52+ 'Step 2_Revenue2'!$H52 - 1&gt;=CH$3,('Step 2_Revenue2'!$D52*((1-'Step 2_Revenue2'!$F52)^(CH$3-'Step 2_Revenue2'!$H52))*'Step 2_Revenue2'!$E52*((1+'Step 2_Revenue2'!$G52)^(CH$3-1))), 0)))</f>
        <v/>
      </c>
      <c r="CI30" s="54" t="str">
        <f>IF(CI$3="","",IF(OR('Step 2_Revenue2'!$H52&gt;CI$3,'Step 2_Revenue2'!$H52=""),0,IF('Step 2_Revenue2'!$I52+ 'Step 2_Revenue2'!$H52 - 1&gt;=CI$3,('Step 2_Revenue2'!$D52*((1-'Step 2_Revenue2'!$F52)^(CI$3-'Step 2_Revenue2'!$H52))*'Step 2_Revenue2'!$E52*((1+'Step 2_Revenue2'!$G52)^(CI$3-1))), 0)))</f>
        <v/>
      </c>
      <c r="CJ30" s="54" t="str">
        <f>IF(CJ$3="","",IF(OR('Step 2_Revenue2'!$H52&gt;CJ$3,'Step 2_Revenue2'!$H52=""),0,IF('Step 2_Revenue2'!$I52+ 'Step 2_Revenue2'!$H52 - 1&gt;=CJ$3,('Step 2_Revenue2'!$D52*((1-'Step 2_Revenue2'!$F52)^(CJ$3-'Step 2_Revenue2'!$H52))*'Step 2_Revenue2'!$E52*((1+'Step 2_Revenue2'!$G52)^(CJ$3-1))), 0)))</f>
        <v/>
      </c>
      <c r="CK30" s="54" t="str">
        <f>IF(CK$3="","",IF(OR('Step 2_Revenue2'!$H52&gt;CK$3,'Step 2_Revenue2'!$H52=""),0,IF('Step 2_Revenue2'!$I52+ 'Step 2_Revenue2'!$H52 - 1&gt;=CK$3,('Step 2_Revenue2'!$D52*((1-'Step 2_Revenue2'!$F52)^(CK$3-'Step 2_Revenue2'!$H52))*'Step 2_Revenue2'!$E52*((1+'Step 2_Revenue2'!$G52)^(CK$3-1))), 0)))</f>
        <v/>
      </c>
      <c r="CL30" s="54" t="str">
        <f>IF(CL$3="","",IF(OR('Step 2_Revenue2'!$H52&gt;CL$3,'Step 2_Revenue2'!$H52=""),0,IF('Step 2_Revenue2'!$I52+ 'Step 2_Revenue2'!$H52 - 1&gt;=CL$3,('Step 2_Revenue2'!$D52*((1-'Step 2_Revenue2'!$F52)^(CL$3-'Step 2_Revenue2'!$H52))*'Step 2_Revenue2'!$E52*((1+'Step 2_Revenue2'!$G52)^(CL$3-1))), 0)))</f>
        <v/>
      </c>
      <c r="CM30" s="54" t="str">
        <f>IF(CM$3="","",IF(OR('Step 2_Revenue2'!$H52&gt;CM$3,'Step 2_Revenue2'!$H52=""),0,IF('Step 2_Revenue2'!$I52+ 'Step 2_Revenue2'!$H52 - 1&gt;=CM$3,('Step 2_Revenue2'!$D52*((1-'Step 2_Revenue2'!$F52)^(CM$3-'Step 2_Revenue2'!$H52))*'Step 2_Revenue2'!$E52*((1+'Step 2_Revenue2'!$G52)^(CM$3-1))), 0)))</f>
        <v/>
      </c>
      <c r="CN30" s="54" t="str">
        <f>IF(CN$3="","",IF(OR('Step 2_Revenue2'!$H52&gt;CN$3,'Step 2_Revenue2'!$H52=""),0,IF('Step 2_Revenue2'!$I52+ 'Step 2_Revenue2'!$H52 - 1&gt;=CN$3,('Step 2_Revenue2'!$D52*((1-'Step 2_Revenue2'!$F52)^(CN$3-'Step 2_Revenue2'!$H52))*'Step 2_Revenue2'!$E52*((1+'Step 2_Revenue2'!$G52)^(CN$3-1))), 0)))</f>
        <v/>
      </c>
      <c r="CO30" s="54" t="str">
        <f>IF(CO$3="","",IF(OR('Step 2_Revenue2'!$H52&gt;CO$3,'Step 2_Revenue2'!$H52=""),0,IF('Step 2_Revenue2'!$I52+ 'Step 2_Revenue2'!$H52 - 1&gt;=CO$3,('Step 2_Revenue2'!$D52*((1-'Step 2_Revenue2'!$F52)^(CO$3-'Step 2_Revenue2'!$H52))*'Step 2_Revenue2'!$E52*((1+'Step 2_Revenue2'!$G52)^(CO$3-1))), 0)))</f>
        <v/>
      </c>
      <c r="CP30" s="54" t="str">
        <f>IF(CP$3="","",IF(OR('Step 2_Revenue2'!$H52&gt;CP$3,'Step 2_Revenue2'!$H52=""),0,IF('Step 2_Revenue2'!$I52+ 'Step 2_Revenue2'!$H52 - 1&gt;=CP$3,('Step 2_Revenue2'!$D52*((1-'Step 2_Revenue2'!$F52)^(CP$3-'Step 2_Revenue2'!$H52))*'Step 2_Revenue2'!$E52*((1+'Step 2_Revenue2'!$G52)^(CP$3-1))), 0)))</f>
        <v/>
      </c>
      <c r="CQ30" s="54" t="str">
        <f>IF(CQ$3="","",IF(OR('Step 2_Revenue2'!$H52&gt;CQ$3,'Step 2_Revenue2'!$H52=""),0,IF('Step 2_Revenue2'!$I52+ 'Step 2_Revenue2'!$H52 - 1&gt;=CQ$3,('Step 2_Revenue2'!$D52*((1-'Step 2_Revenue2'!$F52)^(CQ$3-'Step 2_Revenue2'!$H52))*'Step 2_Revenue2'!$E52*((1+'Step 2_Revenue2'!$G52)^(CQ$3-1))), 0)))</f>
        <v/>
      </c>
      <c r="CR30" s="54" t="str">
        <f>IF(CR$3="","",IF(OR('Step 2_Revenue2'!$H52&gt;CR$3,'Step 2_Revenue2'!$H52=""),0,IF('Step 2_Revenue2'!$I52+ 'Step 2_Revenue2'!$H52 - 1&gt;=CR$3,('Step 2_Revenue2'!$D52*((1-'Step 2_Revenue2'!$F52)^(CR$3-'Step 2_Revenue2'!$H52))*'Step 2_Revenue2'!$E52*((1+'Step 2_Revenue2'!$G52)^(CR$3-1))), 0)))</f>
        <v/>
      </c>
      <c r="CS30" s="54" t="str">
        <f>IF(CS$3="","",IF(OR('Step 2_Revenue2'!$H52&gt;CS$3,'Step 2_Revenue2'!$H52=""),0,IF('Step 2_Revenue2'!$I52+ 'Step 2_Revenue2'!$H52 - 1&gt;=CS$3,('Step 2_Revenue2'!$D52*((1-'Step 2_Revenue2'!$F52)^(CS$3-'Step 2_Revenue2'!$H52))*'Step 2_Revenue2'!$E52*((1+'Step 2_Revenue2'!$G52)^(CS$3-1))), 0)))</f>
        <v/>
      </c>
      <c r="CT30" s="54" t="str">
        <f>IF(CT$3="","",IF(OR('Step 2_Revenue2'!$H52&gt;CT$3,'Step 2_Revenue2'!$H52=""),0,IF('Step 2_Revenue2'!$I52+ 'Step 2_Revenue2'!$H52 - 1&gt;=CT$3,('Step 2_Revenue2'!$D52*((1-'Step 2_Revenue2'!$F52)^(CT$3-'Step 2_Revenue2'!$H52))*'Step 2_Revenue2'!$E52*((1+'Step 2_Revenue2'!$G52)^(CT$3-1))), 0)))</f>
        <v/>
      </c>
      <c r="CU30" s="54" t="str">
        <f>IF(CU$3="","",IF(OR('Step 2_Revenue2'!$H52&gt;CU$3,'Step 2_Revenue2'!$H52=""),0,IF('Step 2_Revenue2'!$I52+ 'Step 2_Revenue2'!$H52 - 1&gt;=CU$3,('Step 2_Revenue2'!$D52*((1-'Step 2_Revenue2'!$F52)^(CU$3-'Step 2_Revenue2'!$H52))*'Step 2_Revenue2'!$E52*((1+'Step 2_Revenue2'!$G52)^(CU$3-1))), 0)))</f>
        <v/>
      </c>
      <c r="CV30" s="54" t="str">
        <f>IF(CV$3="","",IF(OR('Step 2_Revenue2'!$H52&gt;CV$3,'Step 2_Revenue2'!$H52=""),0,IF('Step 2_Revenue2'!$I52+ 'Step 2_Revenue2'!$H52 - 1&gt;=CV$3,('Step 2_Revenue2'!$D52*((1-'Step 2_Revenue2'!$F52)^(CV$3-'Step 2_Revenue2'!$H52))*'Step 2_Revenue2'!$E52*((1+'Step 2_Revenue2'!$G52)^(CV$3-1))), 0)))</f>
        <v/>
      </c>
      <c r="CW30" s="54" t="str">
        <f>IF(CW$3="","",IF(OR('Step 2_Revenue2'!$H52&gt;CW$3,'Step 2_Revenue2'!$H52=""),0,IF('Step 2_Revenue2'!$I52+ 'Step 2_Revenue2'!$H52 - 1&gt;=CW$3,('Step 2_Revenue2'!$D52*((1-'Step 2_Revenue2'!$F52)^(CW$3-'Step 2_Revenue2'!$H52))*'Step 2_Revenue2'!$E52*((1+'Step 2_Revenue2'!$G52)^(CW$3-1))), 0)))</f>
        <v/>
      </c>
      <c r="CX30" s="54" t="str">
        <f>IF(CX$3="","",IF(OR('Step 2_Revenue2'!$H52&gt;CX$3,'Step 2_Revenue2'!$H52=""),0,IF('Step 2_Revenue2'!$I52+ 'Step 2_Revenue2'!$H52 - 1&gt;=CX$3,('Step 2_Revenue2'!$D52*((1-'Step 2_Revenue2'!$F52)^(CX$3-'Step 2_Revenue2'!$H52))*'Step 2_Revenue2'!$E52*((1+'Step 2_Revenue2'!$G52)^(CX$3-1))), 0)))</f>
        <v/>
      </c>
      <c r="CY30" s="54" t="str">
        <f>IF(CY$3="","",IF(OR('Step 2_Revenue2'!$H52&gt;CY$3,'Step 2_Revenue2'!$H52=""),0,IF('Step 2_Revenue2'!$I52+ 'Step 2_Revenue2'!$H52 - 1&gt;=CY$3,('Step 2_Revenue2'!$D52*((1-'Step 2_Revenue2'!$F52)^(CY$3-'Step 2_Revenue2'!$H52))*'Step 2_Revenue2'!$E52*((1+'Step 2_Revenue2'!$G52)^(CY$3-1))), 0)))</f>
        <v/>
      </c>
      <c r="CZ30" s="54" t="str">
        <f>IF(CZ$3="","",IF(OR('Step 2_Revenue2'!$H52&gt;CZ$3,'Step 2_Revenue2'!$H52=""),0,IF('Step 2_Revenue2'!$I52+ 'Step 2_Revenue2'!$H52 - 1&gt;=CZ$3,('Step 2_Revenue2'!$D52*((1-'Step 2_Revenue2'!$F52)^(CZ$3-'Step 2_Revenue2'!$H52))*'Step 2_Revenue2'!$E52*((1+'Step 2_Revenue2'!$G52)^(CZ$3-1))), 0)))</f>
        <v/>
      </c>
      <c r="DA30" s="54" t="str">
        <f>IF(DA$3="","",IF(OR('Step 2_Revenue2'!$H52&gt;DA$3,'Step 2_Revenue2'!$H52=""),0,IF('Step 2_Revenue2'!$I52+ 'Step 2_Revenue2'!$H52 - 1&gt;=DA$3,('Step 2_Revenue2'!$D52*((1-'Step 2_Revenue2'!$F52)^(DA$3-'Step 2_Revenue2'!$H52))*'Step 2_Revenue2'!$E52*((1+'Step 2_Revenue2'!$G52)^(DA$3-1))), 0)))</f>
        <v/>
      </c>
      <c r="DB30" s="54" t="str">
        <f>IF(DB$3="","",IF(OR('Step 2_Revenue2'!$H52&gt;DB$3,'Step 2_Revenue2'!$H52=""),0,IF('Step 2_Revenue2'!$I52+ 'Step 2_Revenue2'!$H52 - 1&gt;=DB$3,('Step 2_Revenue2'!$D52*((1-'Step 2_Revenue2'!$F52)^(DB$3-'Step 2_Revenue2'!$H52))*'Step 2_Revenue2'!$E52*((1+'Step 2_Revenue2'!$G52)^(DB$3-1))), 0)))</f>
        <v/>
      </c>
      <c r="DC30" s="7"/>
    </row>
    <row r="31" spans="1:107" s="6" customFormat="1" ht="13.5" customHeight="1" x14ac:dyDescent="0.25">
      <c r="A31" s="7">
        <f t="shared" si="0"/>
        <v>0</v>
      </c>
      <c r="B31" s="14" t="str">
        <f>IF('Step 2_Revenue2'!C53&gt;0,'Step 2_Revenue2'!B53,"")</f>
        <v/>
      </c>
      <c r="C31" s="14"/>
      <c r="D31" s="14" t="str">
        <f>IF('Step 2_Revenue2'!D53&gt;0,IF('Step 2_Revenue2'!H53+'Step 2_Revenue2'!I53&gt;'Step 1_Expenditure2'!$C$20,'Step 1_Expenditure2'!$C$20,'Step 2_Revenue2'!H53+'Step 2_Revenue2'!I53),"")</f>
        <v/>
      </c>
      <c r="E31" s="14" t="str">
        <f>IF('Step 2_Revenue2'!D53&gt;0,'Step 2_Revenue2'!C53,"")</f>
        <v/>
      </c>
      <c r="F31" s="54">
        <f>IF(F$3="","",IF(OR('Step 2_Revenue2'!$H53&gt;F$3,'Step 2_Revenue2'!$H53=""),0,IF('Step 2_Revenue2'!$I53+ 'Step 2_Revenue2'!$H53 - 1&gt;=F$3, ('Step 2_Revenue2'!$D53*((1-'Step 2_Revenue2'!$F53)^(F$3-'Step 2_Revenue2'!$H53))*'Step 2_Revenue2'!$E53*((1+'Step 2_Revenue2'!$G53)^(F$3))), 0)))</f>
        <v>0</v>
      </c>
      <c r="G31" s="54">
        <f>IF(G$3="","",IF(OR('Step 2_Revenue2'!$H53&gt;G$3,'Step 2_Revenue2'!$H53=""),0,IF('Step 2_Revenue2'!$I53+ 'Step 2_Revenue2'!$H53 - 1&gt;=G$3,('Step 2_Revenue2'!$D53*((1-'Step 2_Revenue2'!$F53)^(G$3-'Step 2_Revenue2'!$H53))*'Step 2_Revenue2'!$E53*((1+'Step 2_Revenue2'!$G53)^(G$3-1))), 0)))</f>
        <v>0</v>
      </c>
      <c r="H31" s="54">
        <f>IF(H$3="","",IF(OR('Step 2_Revenue2'!$H53&gt;H$3,'Step 2_Revenue2'!$H53=""),0,IF('Step 2_Revenue2'!$I53+ 'Step 2_Revenue2'!$H53 - 1&gt;=H$3,('Step 2_Revenue2'!$D53*((1-'Step 2_Revenue2'!$F53)^(H$3-'Step 2_Revenue2'!$H53))*'Step 2_Revenue2'!$E53*((1+'Step 2_Revenue2'!$G53)^(H$3-1))), 0)))</f>
        <v>0</v>
      </c>
      <c r="I31" s="54">
        <f>IF(I$3="","",IF(OR('Step 2_Revenue2'!$H53&gt;I$3,'Step 2_Revenue2'!$H53=""),0,IF('Step 2_Revenue2'!$I53+ 'Step 2_Revenue2'!$H53 - 1&gt;=I$3,('Step 2_Revenue2'!$D53*((1-'Step 2_Revenue2'!$F53)^(I$3-'Step 2_Revenue2'!$H53))*'Step 2_Revenue2'!$E53*((1+'Step 2_Revenue2'!$G53)^(I$3-1))), 0)))</f>
        <v>0</v>
      </c>
      <c r="J31" s="54">
        <f>IF(J$3="","",IF(OR('Step 2_Revenue2'!$H53&gt;J$3,'Step 2_Revenue2'!$H53=""),0,IF('Step 2_Revenue2'!$I53+ 'Step 2_Revenue2'!$H53 - 1&gt;=J$3,('Step 2_Revenue2'!$D53*((1-'Step 2_Revenue2'!$F53)^(J$3-'Step 2_Revenue2'!$H53))*'Step 2_Revenue2'!$E53*((1+'Step 2_Revenue2'!$G53)^(J$3-1))), 0)))</f>
        <v>0</v>
      </c>
      <c r="K31" s="54">
        <f>IF(K$3="","",IF(OR('Step 2_Revenue2'!$H53&gt;K$3,'Step 2_Revenue2'!$H53=""),0,IF('Step 2_Revenue2'!$I53+ 'Step 2_Revenue2'!$H53 - 1&gt;=K$3,('Step 2_Revenue2'!$D53*((1-'Step 2_Revenue2'!$F53)^(K$3-'Step 2_Revenue2'!$H53))*'Step 2_Revenue2'!$E53*((1+'Step 2_Revenue2'!$G53)^(K$3-1))), 0)))</f>
        <v>0</v>
      </c>
      <c r="L31" s="54">
        <f>IF(L$3="","",IF(OR('Step 2_Revenue2'!$H53&gt;L$3,'Step 2_Revenue2'!$H53=""),0,IF('Step 2_Revenue2'!$I53+ 'Step 2_Revenue2'!$H53 - 1&gt;=L$3,('Step 2_Revenue2'!$D53*((1-'Step 2_Revenue2'!$F53)^(L$3-'Step 2_Revenue2'!$H53))*'Step 2_Revenue2'!$E53*((1+'Step 2_Revenue2'!$G53)^(L$3-1))), 0)))</f>
        <v>0</v>
      </c>
      <c r="M31" s="54">
        <f>IF(M$3="","",IF(OR('Step 2_Revenue2'!$H53&gt;M$3,'Step 2_Revenue2'!$H53=""),0,IF('Step 2_Revenue2'!$I53+ 'Step 2_Revenue2'!$H53 - 1&gt;=M$3,('Step 2_Revenue2'!$D53*((1-'Step 2_Revenue2'!$F53)^(M$3-'Step 2_Revenue2'!$H53))*'Step 2_Revenue2'!$E53*((1+'Step 2_Revenue2'!$G53)^(M$3-1))), 0)))</f>
        <v>0</v>
      </c>
      <c r="N31" s="54">
        <f>IF(N$3="","",IF(OR('Step 2_Revenue2'!$H53&gt;N$3,'Step 2_Revenue2'!$H53=""),0,IF('Step 2_Revenue2'!$I53+ 'Step 2_Revenue2'!$H53 - 1&gt;=N$3,('Step 2_Revenue2'!$D53*((1-'Step 2_Revenue2'!$F53)^(N$3-'Step 2_Revenue2'!$H53))*'Step 2_Revenue2'!$E53*((1+'Step 2_Revenue2'!$G53)^(N$3-1))), 0)))</f>
        <v>0</v>
      </c>
      <c r="O31" s="54">
        <f>IF(O$3="","",IF(OR('Step 2_Revenue2'!$H53&gt;O$3,'Step 2_Revenue2'!$H53=""),0,IF('Step 2_Revenue2'!$I53+ 'Step 2_Revenue2'!$H53 - 1&gt;=O$3,('Step 2_Revenue2'!$D53*((1-'Step 2_Revenue2'!$F53)^(O$3-'Step 2_Revenue2'!$H53))*'Step 2_Revenue2'!$E53*((1+'Step 2_Revenue2'!$G53)^(O$3-1))), 0)))</f>
        <v>0</v>
      </c>
      <c r="P31" s="54">
        <f>IF(P$3="","",IF(OR('Step 2_Revenue2'!$H53&gt;P$3,'Step 2_Revenue2'!$H53=""),0,IF('Step 2_Revenue2'!$I53+ 'Step 2_Revenue2'!$H53 - 1&gt;=P$3,('Step 2_Revenue2'!$D53*((1-'Step 2_Revenue2'!$F53)^(P$3-'Step 2_Revenue2'!$H53))*'Step 2_Revenue2'!$E53*((1+'Step 2_Revenue2'!$G53)^(P$3-1))), 0)))</f>
        <v>0</v>
      </c>
      <c r="Q31" s="54">
        <f>IF(Q$3="","",IF(OR('Step 2_Revenue2'!$H53&gt;Q$3,'Step 2_Revenue2'!$H53=""),0,IF('Step 2_Revenue2'!$I53+ 'Step 2_Revenue2'!$H53 - 1&gt;=Q$3,('Step 2_Revenue2'!$D53*((1-'Step 2_Revenue2'!$F53)^(Q$3-'Step 2_Revenue2'!$H53))*'Step 2_Revenue2'!$E53*((1+'Step 2_Revenue2'!$G53)^(Q$3-1))), 0)))</f>
        <v>0</v>
      </c>
      <c r="R31" s="54">
        <f>IF(R$3="","",IF(OR('Step 2_Revenue2'!$H53&gt;R$3,'Step 2_Revenue2'!$H53=""),0,IF('Step 2_Revenue2'!$I53+ 'Step 2_Revenue2'!$H53 - 1&gt;=R$3,('Step 2_Revenue2'!$D53*((1-'Step 2_Revenue2'!$F53)^(R$3-'Step 2_Revenue2'!$H53))*'Step 2_Revenue2'!$E53*((1+'Step 2_Revenue2'!$G53)^(R$3-1))), 0)))</f>
        <v>0</v>
      </c>
      <c r="S31" s="54">
        <f>IF(S$3="","",IF(OR('Step 2_Revenue2'!$H53&gt;S$3,'Step 2_Revenue2'!$H53=""),0,IF('Step 2_Revenue2'!$I53+ 'Step 2_Revenue2'!$H53 - 1&gt;=S$3,('Step 2_Revenue2'!$D53*((1-'Step 2_Revenue2'!$F53)^(S$3-'Step 2_Revenue2'!$H53))*'Step 2_Revenue2'!$E53*((1+'Step 2_Revenue2'!$G53)^(S$3-1))), 0)))</f>
        <v>0</v>
      </c>
      <c r="T31" s="54">
        <f>IF(T$3="","",IF(OR('Step 2_Revenue2'!$H53&gt;T$3,'Step 2_Revenue2'!$H53=""),0,IF('Step 2_Revenue2'!$I53+ 'Step 2_Revenue2'!$H53 - 1&gt;=T$3,('Step 2_Revenue2'!$D53*((1-'Step 2_Revenue2'!$F53)^(T$3-'Step 2_Revenue2'!$H53))*'Step 2_Revenue2'!$E53*((1+'Step 2_Revenue2'!$G53)^(T$3-1))), 0)))</f>
        <v>0</v>
      </c>
      <c r="U31" s="54">
        <f>IF(U$3="","",IF(OR('Step 2_Revenue2'!$H53&gt;U$3,'Step 2_Revenue2'!$H53=""),0,IF('Step 2_Revenue2'!$I53+ 'Step 2_Revenue2'!$H53 - 1&gt;=U$3,('Step 2_Revenue2'!$D53*((1-'Step 2_Revenue2'!$F53)^(U$3-'Step 2_Revenue2'!$H53))*'Step 2_Revenue2'!$E53*((1+'Step 2_Revenue2'!$G53)^(U$3-1))), 0)))</f>
        <v>0</v>
      </c>
      <c r="V31" s="54">
        <f>IF(V$3="","",IF(OR('Step 2_Revenue2'!$H53&gt;V$3,'Step 2_Revenue2'!$H53=""),0,IF('Step 2_Revenue2'!$I53+ 'Step 2_Revenue2'!$H53 - 1&gt;=V$3,('Step 2_Revenue2'!$D53*((1-'Step 2_Revenue2'!$F53)^(V$3-'Step 2_Revenue2'!$H53))*'Step 2_Revenue2'!$E53*((1+'Step 2_Revenue2'!$G53)^(V$3-1))), 0)))</f>
        <v>0</v>
      </c>
      <c r="W31" s="54">
        <f>IF(W$3="","",IF(OR('Step 2_Revenue2'!$H53&gt;W$3,'Step 2_Revenue2'!$H53=""),0,IF('Step 2_Revenue2'!$I53+ 'Step 2_Revenue2'!$H53 - 1&gt;=W$3,('Step 2_Revenue2'!$D53*((1-'Step 2_Revenue2'!$F53)^(W$3-'Step 2_Revenue2'!$H53))*'Step 2_Revenue2'!$E53*((1+'Step 2_Revenue2'!$G53)^(W$3-1))), 0)))</f>
        <v>0</v>
      </c>
      <c r="X31" s="54">
        <f>IF(X$3="","",IF(OR('Step 2_Revenue2'!$H53&gt;X$3,'Step 2_Revenue2'!$H53=""),0,IF('Step 2_Revenue2'!$I53+ 'Step 2_Revenue2'!$H53 - 1&gt;=X$3,('Step 2_Revenue2'!$D53*((1-'Step 2_Revenue2'!$F53)^(X$3-'Step 2_Revenue2'!$H53))*'Step 2_Revenue2'!$E53*((1+'Step 2_Revenue2'!$G53)^(X$3-1))), 0)))</f>
        <v>0</v>
      </c>
      <c r="Y31" s="54">
        <f>IF(Y$3="","",IF(OR('Step 2_Revenue2'!$H53&gt;Y$3,'Step 2_Revenue2'!$H53=""),0,IF('Step 2_Revenue2'!$I53+ 'Step 2_Revenue2'!$H53 - 1&gt;=Y$3,('Step 2_Revenue2'!$D53*((1-'Step 2_Revenue2'!$F53)^(Y$3-'Step 2_Revenue2'!$H53))*'Step 2_Revenue2'!$E53*((1+'Step 2_Revenue2'!$G53)^(Y$3-1))), 0)))</f>
        <v>0</v>
      </c>
      <c r="Z31" s="54">
        <f>IF(Z$3="","",IF(OR('Step 2_Revenue2'!$H53&gt;Z$3,'Step 2_Revenue2'!$H53=""),0,IF('Step 2_Revenue2'!$I53+ 'Step 2_Revenue2'!$H53 - 1&gt;=Z$3,('Step 2_Revenue2'!$D53*((1-'Step 2_Revenue2'!$F53)^(Z$3-'Step 2_Revenue2'!$H53))*'Step 2_Revenue2'!$E53*((1+'Step 2_Revenue2'!$G53)^(Z$3-1))), 0)))</f>
        <v>0</v>
      </c>
      <c r="AA31" s="54" t="str">
        <f>IF(AA$3="","",IF(OR('Step 2_Revenue2'!$H53&gt;AA$3,'Step 2_Revenue2'!$H53=""),0,IF('Step 2_Revenue2'!$I53+ 'Step 2_Revenue2'!$H53 - 1&gt;=AA$3,('Step 2_Revenue2'!$D53*((1-'Step 2_Revenue2'!$F53)^(AA$3-'Step 2_Revenue2'!$H53))*'Step 2_Revenue2'!$E53*((1+'Step 2_Revenue2'!$G53)^(AA$3-1))), 0)))</f>
        <v/>
      </c>
      <c r="AB31" s="54" t="str">
        <f>IF(AB$3="","",IF(OR('Step 2_Revenue2'!$H53&gt;AB$3,'Step 2_Revenue2'!$H53=""),0,IF('Step 2_Revenue2'!$I53+ 'Step 2_Revenue2'!$H53 - 1&gt;=AB$3,('Step 2_Revenue2'!$D53*((1-'Step 2_Revenue2'!$F53)^(AB$3-'Step 2_Revenue2'!$H53))*'Step 2_Revenue2'!$E53*((1+'Step 2_Revenue2'!$G53)^(AB$3-1))), 0)))</f>
        <v/>
      </c>
      <c r="AC31" s="54" t="str">
        <f>IF(AC$3="","",IF(OR('Step 2_Revenue2'!$H53&gt;AC$3,'Step 2_Revenue2'!$H53=""),0,IF('Step 2_Revenue2'!$I53+ 'Step 2_Revenue2'!$H53 - 1&gt;=AC$3,('Step 2_Revenue2'!$D53*((1-'Step 2_Revenue2'!$F53)^(AC$3-'Step 2_Revenue2'!$H53))*'Step 2_Revenue2'!$E53*((1+'Step 2_Revenue2'!$G53)^(AC$3-1))), 0)))</f>
        <v/>
      </c>
      <c r="AD31" s="54" t="str">
        <f>IF(AD$3="","",IF(OR('Step 2_Revenue2'!$H53&gt;AD$3,'Step 2_Revenue2'!$H53=""),0,IF('Step 2_Revenue2'!$I53+ 'Step 2_Revenue2'!$H53 - 1&gt;=AD$3,('Step 2_Revenue2'!$D53*((1-'Step 2_Revenue2'!$F53)^(AD$3-'Step 2_Revenue2'!$H53))*'Step 2_Revenue2'!$E53*((1+'Step 2_Revenue2'!$G53)^(AD$3-1))), 0)))</f>
        <v/>
      </c>
      <c r="AE31" s="54" t="str">
        <f>IF(AE$3="","",IF(OR('Step 2_Revenue2'!$H53&gt;AE$3,'Step 2_Revenue2'!$H53=""),0,IF('Step 2_Revenue2'!$I53+ 'Step 2_Revenue2'!$H53 - 1&gt;=AE$3,('Step 2_Revenue2'!$D53*((1-'Step 2_Revenue2'!$F53)^(AE$3-'Step 2_Revenue2'!$H53))*'Step 2_Revenue2'!$E53*((1+'Step 2_Revenue2'!$G53)^(AE$3-1))), 0)))</f>
        <v/>
      </c>
      <c r="AF31" s="54" t="str">
        <f>IF(AF$3="","",IF(OR('Step 2_Revenue2'!$H53&gt;AF$3,'Step 2_Revenue2'!$H53=""),0,IF('Step 2_Revenue2'!$I53+ 'Step 2_Revenue2'!$H53 - 1&gt;=AF$3,('Step 2_Revenue2'!$D53*((1-'Step 2_Revenue2'!$F53)^(AF$3-'Step 2_Revenue2'!$H53))*'Step 2_Revenue2'!$E53*((1+'Step 2_Revenue2'!$G53)^(AF$3-1))), 0)))</f>
        <v/>
      </c>
      <c r="AG31" s="54" t="str">
        <f>IF(AG$3="","",IF(OR('Step 2_Revenue2'!$H53&gt;AG$3,'Step 2_Revenue2'!$H53=""),0,IF('Step 2_Revenue2'!$I53+ 'Step 2_Revenue2'!$H53 - 1&gt;=AG$3,('Step 2_Revenue2'!$D53*((1-'Step 2_Revenue2'!$F53)^(AG$3-'Step 2_Revenue2'!$H53))*'Step 2_Revenue2'!$E53*((1+'Step 2_Revenue2'!$G53)^(AG$3-1))), 0)))</f>
        <v/>
      </c>
      <c r="AH31" s="54" t="str">
        <f>IF(AH$3="","",IF(OR('Step 2_Revenue2'!$H53&gt;AH$3,'Step 2_Revenue2'!$H53=""),0,IF('Step 2_Revenue2'!$I53+ 'Step 2_Revenue2'!$H53 - 1&gt;=AH$3,('Step 2_Revenue2'!$D53*((1-'Step 2_Revenue2'!$F53)^(AH$3-'Step 2_Revenue2'!$H53))*'Step 2_Revenue2'!$E53*((1+'Step 2_Revenue2'!$G53)^(AH$3-1))), 0)))</f>
        <v/>
      </c>
      <c r="AI31" s="54" t="str">
        <f>IF(AI$3="","",IF(OR('Step 2_Revenue2'!$H53&gt;AI$3,'Step 2_Revenue2'!$H53=""),0,IF('Step 2_Revenue2'!$I53+ 'Step 2_Revenue2'!$H53 - 1&gt;=AI$3,('Step 2_Revenue2'!$D53*((1-'Step 2_Revenue2'!$F53)^(AI$3-'Step 2_Revenue2'!$H53))*'Step 2_Revenue2'!$E53*((1+'Step 2_Revenue2'!$G53)^(AI$3-1))), 0)))</f>
        <v/>
      </c>
      <c r="AJ31" s="54" t="str">
        <f>IF(AJ$3="","",IF(OR('Step 2_Revenue2'!$H53&gt;AJ$3,'Step 2_Revenue2'!$H53=""),0,IF('Step 2_Revenue2'!$I53+ 'Step 2_Revenue2'!$H53 - 1&gt;=AJ$3,('Step 2_Revenue2'!$D53*((1-'Step 2_Revenue2'!$F53)^(AJ$3-'Step 2_Revenue2'!$H53))*'Step 2_Revenue2'!$E53*((1+'Step 2_Revenue2'!$G53)^(AJ$3-1))), 0)))</f>
        <v/>
      </c>
      <c r="AK31" s="54" t="str">
        <f>IF(AK$3="","",IF(OR('Step 2_Revenue2'!$H53&gt;AK$3,'Step 2_Revenue2'!$H53=""),0,IF('Step 2_Revenue2'!$I53+ 'Step 2_Revenue2'!$H53 - 1&gt;=AK$3,('Step 2_Revenue2'!$D53*((1-'Step 2_Revenue2'!$F53)^(AK$3-'Step 2_Revenue2'!$H53))*'Step 2_Revenue2'!$E53*((1+'Step 2_Revenue2'!$G53)^(AK$3-1))), 0)))</f>
        <v/>
      </c>
      <c r="AL31" s="54" t="str">
        <f>IF(AL$3="","",IF(OR('Step 2_Revenue2'!$H53&gt;AL$3,'Step 2_Revenue2'!$H53=""),0,IF('Step 2_Revenue2'!$I53+ 'Step 2_Revenue2'!$H53 - 1&gt;=AL$3,('Step 2_Revenue2'!$D53*((1-'Step 2_Revenue2'!$F53)^(AL$3-'Step 2_Revenue2'!$H53))*'Step 2_Revenue2'!$E53*((1+'Step 2_Revenue2'!$G53)^(AL$3-1))), 0)))</f>
        <v/>
      </c>
      <c r="AM31" s="54" t="str">
        <f>IF(AM$3="","",IF(OR('Step 2_Revenue2'!$H53&gt;AM$3,'Step 2_Revenue2'!$H53=""),0,IF('Step 2_Revenue2'!$I53+ 'Step 2_Revenue2'!$H53 - 1&gt;=AM$3,('Step 2_Revenue2'!$D53*((1-'Step 2_Revenue2'!$F53)^(AM$3-'Step 2_Revenue2'!$H53))*'Step 2_Revenue2'!$E53*((1+'Step 2_Revenue2'!$G53)^(AM$3-1))), 0)))</f>
        <v/>
      </c>
      <c r="AN31" s="54" t="str">
        <f>IF(AN$3="","",IF(OR('Step 2_Revenue2'!$H53&gt;AN$3,'Step 2_Revenue2'!$H53=""),0,IF('Step 2_Revenue2'!$I53+ 'Step 2_Revenue2'!$H53 - 1&gt;=AN$3,('Step 2_Revenue2'!$D53*((1-'Step 2_Revenue2'!$F53)^(AN$3-'Step 2_Revenue2'!$H53))*'Step 2_Revenue2'!$E53*((1+'Step 2_Revenue2'!$G53)^(AN$3-1))), 0)))</f>
        <v/>
      </c>
      <c r="AO31" s="54" t="str">
        <f>IF(AO$3="","",IF(OR('Step 2_Revenue2'!$H53&gt;AO$3,'Step 2_Revenue2'!$H53=""),0,IF('Step 2_Revenue2'!$I53+ 'Step 2_Revenue2'!$H53 - 1&gt;=AO$3,('Step 2_Revenue2'!$D53*((1-'Step 2_Revenue2'!$F53)^(AO$3-'Step 2_Revenue2'!$H53))*'Step 2_Revenue2'!$E53*((1+'Step 2_Revenue2'!$G53)^(AO$3-1))), 0)))</f>
        <v/>
      </c>
      <c r="AP31" s="54" t="str">
        <f>IF(AP$3="","",IF(OR('Step 2_Revenue2'!$H53&gt;AP$3,'Step 2_Revenue2'!$H53=""),0,IF('Step 2_Revenue2'!$I53+ 'Step 2_Revenue2'!$H53 - 1&gt;=AP$3,('Step 2_Revenue2'!$D53*((1-'Step 2_Revenue2'!$F53)^(AP$3-'Step 2_Revenue2'!$H53))*'Step 2_Revenue2'!$E53*((1+'Step 2_Revenue2'!$G53)^(AP$3-1))), 0)))</f>
        <v/>
      </c>
      <c r="AQ31" s="54" t="str">
        <f>IF(AQ$3="","",IF(OR('Step 2_Revenue2'!$H53&gt;AQ$3,'Step 2_Revenue2'!$H53=""),0,IF('Step 2_Revenue2'!$I53+ 'Step 2_Revenue2'!$H53 - 1&gt;=AQ$3,('Step 2_Revenue2'!$D53*((1-'Step 2_Revenue2'!$F53)^(AQ$3-'Step 2_Revenue2'!$H53))*'Step 2_Revenue2'!$E53*((1+'Step 2_Revenue2'!$G53)^(AQ$3-1))), 0)))</f>
        <v/>
      </c>
      <c r="AR31" s="54" t="str">
        <f>IF(AR$3="","",IF(OR('Step 2_Revenue2'!$H53&gt;AR$3,'Step 2_Revenue2'!$H53=""),0,IF('Step 2_Revenue2'!$I53+ 'Step 2_Revenue2'!$H53 - 1&gt;=AR$3,('Step 2_Revenue2'!$D53*((1-'Step 2_Revenue2'!$F53)^(AR$3-'Step 2_Revenue2'!$H53))*'Step 2_Revenue2'!$E53*((1+'Step 2_Revenue2'!$G53)^(AR$3-1))), 0)))</f>
        <v/>
      </c>
      <c r="AS31" s="54" t="str">
        <f>IF(AS$3="","",IF(OR('Step 2_Revenue2'!$H53&gt;AS$3,'Step 2_Revenue2'!$H53=""),0,IF('Step 2_Revenue2'!$I53+ 'Step 2_Revenue2'!$H53 - 1&gt;=AS$3,('Step 2_Revenue2'!$D53*((1-'Step 2_Revenue2'!$F53)^(AS$3-'Step 2_Revenue2'!$H53))*'Step 2_Revenue2'!$E53*((1+'Step 2_Revenue2'!$G53)^(AS$3-1))), 0)))</f>
        <v/>
      </c>
      <c r="AT31" s="54" t="str">
        <f>IF(AT$3="","",IF(OR('Step 2_Revenue2'!$H53&gt;AT$3,'Step 2_Revenue2'!$H53=""),0,IF('Step 2_Revenue2'!$I53+ 'Step 2_Revenue2'!$H53 - 1&gt;=AT$3,('Step 2_Revenue2'!$D53*((1-'Step 2_Revenue2'!$F53)^(AT$3-'Step 2_Revenue2'!$H53))*'Step 2_Revenue2'!$E53*((1+'Step 2_Revenue2'!$G53)^(AT$3-1))), 0)))</f>
        <v/>
      </c>
      <c r="AU31" s="54" t="str">
        <f>IF(AU$3="","",IF(OR('Step 2_Revenue2'!$H53&gt;AU$3,'Step 2_Revenue2'!$H53=""),0,IF('Step 2_Revenue2'!$I53+ 'Step 2_Revenue2'!$H53 - 1&gt;=AU$3,('Step 2_Revenue2'!$D53*((1-'Step 2_Revenue2'!$F53)^(AU$3-'Step 2_Revenue2'!$H53))*'Step 2_Revenue2'!$E53*((1+'Step 2_Revenue2'!$G53)^(AU$3-1))), 0)))</f>
        <v/>
      </c>
      <c r="AV31" s="54" t="str">
        <f>IF(AV$3="","",IF(OR('Step 2_Revenue2'!$H53&gt;AV$3,'Step 2_Revenue2'!$H53=""),0,IF('Step 2_Revenue2'!$I53+ 'Step 2_Revenue2'!$H53 - 1&gt;=AV$3,('Step 2_Revenue2'!$D53*((1-'Step 2_Revenue2'!$F53)^(AV$3-'Step 2_Revenue2'!$H53))*'Step 2_Revenue2'!$E53*((1+'Step 2_Revenue2'!$G53)^(AV$3-1))), 0)))</f>
        <v/>
      </c>
      <c r="AW31" s="54" t="str">
        <f>IF(AW$3="","",IF(OR('Step 2_Revenue2'!$H53&gt;AW$3,'Step 2_Revenue2'!$H53=""),0,IF('Step 2_Revenue2'!$I53+ 'Step 2_Revenue2'!$H53 - 1&gt;=AW$3,('Step 2_Revenue2'!$D53*((1-'Step 2_Revenue2'!$F53)^(AW$3-'Step 2_Revenue2'!$H53))*'Step 2_Revenue2'!$E53*((1+'Step 2_Revenue2'!$G53)^(AW$3-1))), 0)))</f>
        <v/>
      </c>
      <c r="AX31" s="54" t="str">
        <f>IF(AX$3="","",IF(OR('Step 2_Revenue2'!$H53&gt;AX$3,'Step 2_Revenue2'!$H53=""),0,IF('Step 2_Revenue2'!$I53+ 'Step 2_Revenue2'!$H53 - 1&gt;=AX$3,('Step 2_Revenue2'!$D53*((1-'Step 2_Revenue2'!$F53)^(AX$3-'Step 2_Revenue2'!$H53))*'Step 2_Revenue2'!$E53*((1+'Step 2_Revenue2'!$G53)^(AX$3-1))), 0)))</f>
        <v/>
      </c>
      <c r="AY31" s="54" t="str">
        <f>IF(AY$3="","",IF(OR('Step 2_Revenue2'!$H53&gt;AY$3,'Step 2_Revenue2'!$H53=""),0,IF('Step 2_Revenue2'!$I53+ 'Step 2_Revenue2'!$H53 - 1&gt;=AY$3,('Step 2_Revenue2'!$D53*((1-'Step 2_Revenue2'!$F53)^(AY$3-'Step 2_Revenue2'!$H53))*'Step 2_Revenue2'!$E53*((1+'Step 2_Revenue2'!$G53)^(AY$3-1))), 0)))</f>
        <v/>
      </c>
      <c r="AZ31" s="54" t="str">
        <f>IF(AZ$3="","",IF(OR('Step 2_Revenue2'!$H53&gt;AZ$3,'Step 2_Revenue2'!$H53=""),0,IF('Step 2_Revenue2'!$I53+ 'Step 2_Revenue2'!$H53 - 1&gt;=AZ$3,('Step 2_Revenue2'!$D53*((1-'Step 2_Revenue2'!$F53)^(AZ$3-'Step 2_Revenue2'!$H53))*'Step 2_Revenue2'!$E53*((1+'Step 2_Revenue2'!$G53)^(AZ$3-1))), 0)))</f>
        <v/>
      </c>
      <c r="BA31" s="54" t="str">
        <f>IF(BA$3="","",IF(OR('Step 2_Revenue2'!$H53&gt;BA$3,'Step 2_Revenue2'!$H53=""),0,IF('Step 2_Revenue2'!$I53+ 'Step 2_Revenue2'!$H53 - 1&gt;=BA$3,('Step 2_Revenue2'!$D53*((1-'Step 2_Revenue2'!$F53)^(BA$3-'Step 2_Revenue2'!$H53))*'Step 2_Revenue2'!$E53*((1+'Step 2_Revenue2'!$G53)^(BA$3-1))), 0)))</f>
        <v/>
      </c>
      <c r="BB31" s="54" t="str">
        <f>IF(BB$3="","",IF(OR('Step 2_Revenue2'!$H53&gt;BB$3,'Step 2_Revenue2'!$H53=""),0,IF('Step 2_Revenue2'!$I53+ 'Step 2_Revenue2'!$H53 - 1&gt;=BB$3,('Step 2_Revenue2'!$D53*((1-'Step 2_Revenue2'!$F53)^(BB$3-'Step 2_Revenue2'!$H53))*'Step 2_Revenue2'!$E53*((1+'Step 2_Revenue2'!$G53)^(BB$3-1))), 0)))</f>
        <v/>
      </c>
      <c r="BC31" s="54" t="str">
        <f>IF(BC$3="","",IF(OR('Step 2_Revenue2'!$H53&gt;BC$3,'Step 2_Revenue2'!$H53=""),0,IF('Step 2_Revenue2'!$I53+ 'Step 2_Revenue2'!$H53 - 1&gt;=BC$3,('Step 2_Revenue2'!$D53*((1-'Step 2_Revenue2'!$F53)^(BC$3-'Step 2_Revenue2'!$H53))*'Step 2_Revenue2'!$E53*((1+'Step 2_Revenue2'!$G53)^(BC$3-1))), 0)))</f>
        <v/>
      </c>
      <c r="BD31" s="54" t="str">
        <f>IF(BD$3="","",IF(OR('Step 2_Revenue2'!$H53&gt;BD$3,'Step 2_Revenue2'!$H53=""),0,IF('Step 2_Revenue2'!$I53+ 'Step 2_Revenue2'!$H53 - 1&gt;=BD$3,('Step 2_Revenue2'!$D53*((1-'Step 2_Revenue2'!$F53)^(BD$3-'Step 2_Revenue2'!$H53))*'Step 2_Revenue2'!$E53*((1+'Step 2_Revenue2'!$G53)^(BD$3-1))), 0)))</f>
        <v/>
      </c>
      <c r="BE31" s="54" t="str">
        <f>IF(BE$3="","",IF(OR('Step 2_Revenue2'!$H53&gt;BE$3,'Step 2_Revenue2'!$H53=""),0,IF('Step 2_Revenue2'!$I53+ 'Step 2_Revenue2'!$H53 - 1&gt;=BE$3,('Step 2_Revenue2'!$D53*((1-'Step 2_Revenue2'!$F53)^(BE$3-'Step 2_Revenue2'!$H53))*'Step 2_Revenue2'!$E53*((1+'Step 2_Revenue2'!$G53)^(BE$3-1))), 0)))</f>
        <v/>
      </c>
      <c r="BF31" s="54" t="str">
        <f>IF(BF$3="","",IF(OR('Step 2_Revenue2'!$H53&gt;BF$3,'Step 2_Revenue2'!$H53=""),0,IF('Step 2_Revenue2'!$I53+ 'Step 2_Revenue2'!$H53 - 1&gt;=BF$3,('Step 2_Revenue2'!$D53*((1-'Step 2_Revenue2'!$F53)^(BF$3-'Step 2_Revenue2'!$H53))*'Step 2_Revenue2'!$E53*((1+'Step 2_Revenue2'!$G53)^(BF$3-1))), 0)))</f>
        <v/>
      </c>
      <c r="BG31" s="54" t="str">
        <f>IF(BG$3="","",IF(OR('Step 2_Revenue2'!$H53&gt;BG$3,'Step 2_Revenue2'!$H53=""),0,IF('Step 2_Revenue2'!$I53+ 'Step 2_Revenue2'!$H53 - 1&gt;=BG$3,('Step 2_Revenue2'!$D53*((1-'Step 2_Revenue2'!$F53)^(BG$3-'Step 2_Revenue2'!$H53))*'Step 2_Revenue2'!$E53*((1+'Step 2_Revenue2'!$G53)^(BG$3-1))), 0)))</f>
        <v/>
      </c>
      <c r="BH31" s="54" t="str">
        <f>IF(BH$3="","",IF(OR('Step 2_Revenue2'!$H53&gt;BH$3,'Step 2_Revenue2'!$H53=""),0,IF('Step 2_Revenue2'!$I53+ 'Step 2_Revenue2'!$H53 - 1&gt;=BH$3,('Step 2_Revenue2'!$D53*((1-'Step 2_Revenue2'!$F53)^(BH$3-'Step 2_Revenue2'!$H53))*'Step 2_Revenue2'!$E53*((1+'Step 2_Revenue2'!$G53)^(BH$3-1))), 0)))</f>
        <v/>
      </c>
      <c r="BI31" s="54" t="str">
        <f>IF(BI$3="","",IF(OR('Step 2_Revenue2'!$H53&gt;BI$3,'Step 2_Revenue2'!$H53=""),0,IF('Step 2_Revenue2'!$I53+ 'Step 2_Revenue2'!$H53 - 1&gt;=BI$3,('Step 2_Revenue2'!$D53*((1-'Step 2_Revenue2'!$F53)^(BI$3-'Step 2_Revenue2'!$H53))*'Step 2_Revenue2'!$E53*((1+'Step 2_Revenue2'!$G53)^(BI$3-1))), 0)))</f>
        <v/>
      </c>
      <c r="BJ31" s="54" t="str">
        <f>IF(BJ$3="","",IF(OR('Step 2_Revenue2'!$H53&gt;BJ$3,'Step 2_Revenue2'!$H53=""),0,IF('Step 2_Revenue2'!$I53+ 'Step 2_Revenue2'!$H53 - 1&gt;=BJ$3,('Step 2_Revenue2'!$D53*((1-'Step 2_Revenue2'!$F53)^(BJ$3-'Step 2_Revenue2'!$H53))*'Step 2_Revenue2'!$E53*((1+'Step 2_Revenue2'!$G53)^(BJ$3-1))), 0)))</f>
        <v/>
      </c>
      <c r="BK31" s="54" t="str">
        <f>IF(BK$3="","",IF(OR('Step 2_Revenue2'!$H53&gt;BK$3,'Step 2_Revenue2'!$H53=""),0,IF('Step 2_Revenue2'!$I53+ 'Step 2_Revenue2'!$H53 - 1&gt;=BK$3,('Step 2_Revenue2'!$D53*((1-'Step 2_Revenue2'!$F53)^(BK$3-'Step 2_Revenue2'!$H53))*'Step 2_Revenue2'!$E53*((1+'Step 2_Revenue2'!$G53)^(BK$3-1))), 0)))</f>
        <v/>
      </c>
      <c r="BL31" s="54" t="str">
        <f>IF(BL$3="","",IF(OR('Step 2_Revenue2'!$H53&gt;BL$3,'Step 2_Revenue2'!$H53=""),0,IF('Step 2_Revenue2'!$I53+ 'Step 2_Revenue2'!$H53 - 1&gt;=BL$3,('Step 2_Revenue2'!$D53*((1-'Step 2_Revenue2'!$F53)^(BL$3-'Step 2_Revenue2'!$H53))*'Step 2_Revenue2'!$E53*((1+'Step 2_Revenue2'!$G53)^(BL$3-1))), 0)))</f>
        <v/>
      </c>
      <c r="BM31" s="54" t="str">
        <f>IF(BM$3="","",IF(OR('Step 2_Revenue2'!$H53&gt;BM$3,'Step 2_Revenue2'!$H53=""),0,IF('Step 2_Revenue2'!$I53+ 'Step 2_Revenue2'!$H53 - 1&gt;=BM$3,('Step 2_Revenue2'!$D53*((1-'Step 2_Revenue2'!$F53)^(BM$3-'Step 2_Revenue2'!$H53))*'Step 2_Revenue2'!$E53*((1+'Step 2_Revenue2'!$G53)^(BM$3-1))), 0)))</f>
        <v/>
      </c>
      <c r="BN31" s="54" t="str">
        <f>IF(BN$3="","",IF(OR('Step 2_Revenue2'!$H53&gt;BN$3,'Step 2_Revenue2'!$H53=""),0,IF('Step 2_Revenue2'!$I53+ 'Step 2_Revenue2'!$H53 - 1&gt;=BN$3,('Step 2_Revenue2'!$D53*((1-'Step 2_Revenue2'!$F53)^(BN$3-'Step 2_Revenue2'!$H53))*'Step 2_Revenue2'!$E53*((1+'Step 2_Revenue2'!$G53)^(BN$3-1))), 0)))</f>
        <v/>
      </c>
      <c r="BO31" s="54" t="str">
        <f>IF(BO$3="","",IF(OR('Step 2_Revenue2'!$H53&gt;BO$3,'Step 2_Revenue2'!$H53=""),0,IF('Step 2_Revenue2'!$I53+ 'Step 2_Revenue2'!$H53 - 1&gt;=BO$3,('Step 2_Revenue2'!$D53*((1-'Step 2_Revenue2'!$F53)^(BO$3-'Step 2_Revenue2'!$H53))*'Step 2_Revenue2'!$E53*((1+'Step 2_Revenue2'!$G53)^(BO$3-1))), 0)))</f>
        <v/>
      </c>
      <c r="BP31" s="54" t="str">
        <f>IF(BP$3="","",IF(OR('Step 2_Revenue2'!$H53&gt;BP$3,'Step 2_Revenue2'!$H53=""),0,IF('Step 2_Revenue2'!$I53+ 'Step 2_Revenue2'!$H53 - 1&gt;=BP$3,('Step 2_Revenue2'!$D53*((1-'Step 2_Revenue2'!$F53)^(BP$3-'Step 2_Revenue2'!$H53))*'Step 2_Revenue2'!$E53*((1+'Step 2_Revenue2'!$G53)^(BP$3-1))), 0)))</f>
        <v/>
      </c>
      <c r="BQ31" s="54" t="str">
        <f>IF(BQ$3="","",IF(OR('Step 2_Revenue2'!$H53&gt;BQ$3,'Step 2_Revenue2'!$H53=""),0,IF('Step 2_Revenue2'!$I53+ 'Step 2_Revenue2'!$H53 - 1&gt;=BQ$3,('Step 2_Revenue2'!$D53*((1-'Step 2_Revenue2'!$F53)^(BQ$3-'Step 2_Revenue2'!$H53))*'Step 2_Revenue2'!$E53*((1+'Step 2_Revenue2'!$G53)^(BQ$3-1))), 0)))</f>
        <v/>
      </c>
      <c r="BR31" s="54" t="str">
        <f>IF(BR$3="","",IF(OR('Step 2_Revenue2'!$H53&gt;BR$3,'Step 2_Revenue2'!$H53=""),0,IF('Step 2_Revenue2'!$I53+ 'Step 2_Revenue2'!$H53 - 1&gt;=BR$3,('Step 2_Revenue2'!$D53*((1-'Step 2_Revenue2'!$F53)^(BR$3-'Step 2_Revenue2'!$H53))*'Step 2_Revenue2'!$E53*((1+'Step 2_Revenue2'!$G53)^(BR$3-1))), 0)))</f>
        <v/>
      </c>
      <c r="BS31" s="54" t="str">
        <f>IF(BS$3="","",IF(OR('Step 2_Revenue2'!$H53&gt;BS$3,'Step 2_Revenue2'!$H53=""),0,IF('Step 2_Revenue2'!$I53+ 'Step 2_Revenue2'!$H53 - 1&gt;=BS$3,('Step 2_Revenue2'!$D53*((1-'Step 2_Revenue2'!$F53)^(BS$3-'Step 2_Revenue2'!$H53))*'Step 2_Revenue2'!$E53*((1+'Step 2_Revenue2'!$G53)^(BS$3-1))), 0)))</f>
        <v/>
      </c>
      <c r="BT31" s="54" t="str">
        <f>IF(BT$3="","",IF(OR('Step 2_Revenue2'!$H53&gt;BT$3,'Step 2_Revenue2'!$H53=""),0,IF('Step 2_Revenue2'!$I53+ 'Step 2_Revenue2'!$H53 - 1&gt;=BT$3,('Step 2_Revenue2'!$D53*((1-'Step 2_Revenue2'!$F53)^(BT$3-'Step 2_Revenue2'!$H53))*'Step 2_Revenue2'!$E53*((1+'Step 2_Revenue2'!$G53)^(BT$3-1))), 0)))</f>
        <v/>
      </c>
      <c r="BU31" s="54" t="str">
        <f>IF(BU$3="","",IF(OR('Step 2_Revenue2'!$H53&gt;BU$3,'Step 2_Revenue2'!$H53=""),0,IF('Step 2_Revenue2'!$I53+ 'Step 2_Revenue2'!$H53 - 1&gt;=BU$3,('Step 2_Revenue2'!$D53*((1-'Step 2_Revenue2'!$F53)^(BU$3-'Step 2_Revenue2'!$H53))*'Step 2_Revenue2'!$E53*((1+'Step 2_Revenue2'!$G53)^(BU$3-1))), 0)))</f>
        <v/>
      </c>
      <c r="BV31" s="54" t="str">
        <f>IF(BV$3="","",IF(OR('Step 2_Revenue2'!$H53&gt;BV$3,'Step 2_Revenue2'!$H53=""),0,IF('Step 2_Revenue2'!$I53+ 'Step 2_Revenue2'!$H53 - 1&gt;=BV$3,('Step 2_Revenue2'!$D53*((1-'Step 2_Revenue2'!$F53)^(BV$3-'Step 2_Revenue2'!$H53))*'Step 2_Revenue2'!$E53*((1+'Step 2_Revenue2'!$G53)^(BV$3-1))), 0)))</f>
        <v/>
      </c>
      <c r="BW31" s="54" t="str">
        <f>IF(BW$3="","",IF(OR('Step 2_Revenue2'!$H53&gt;BW$3,'Step 2_Revenue2'!$H53=""),0,IF('Step 2_Revenue2'!$I53+ 'Step 2_Revenue2'!$H53 - 1&gt;=BW$3,('Step 2_Revenue2'!$D53*((1-'Step 2_Revenue2'!$F53)^(BW$3-'Step 2_Revenue2'!$H53))*'Step 2_Revenue2'!$E53*((1+'Step 2_Revenue2'!$G53)^(BW$3-1))), 0)))</f>
        <v/>
      </c>
      <c r="BX31" s="54" t="str">
        <f>IF(BX$3="","",IF(OR('Step 2_Revenue2'!$H53&gt;BX$3,'Step 2_Revenue2'!$H53=""),0,IF('Step 2_Revenue2'!$I53+ 'Step 2_Revenue2'!$H53 - 1&gt;=BX$3,('Step 2_Revenue2'!$D53*((1-'Step 2_Revenue2'!$F53)^(BX$3-'Step 2_Revenue2'!$H53))*'Step 2_Revenue2'!$E53*((1+'Step 2_Revenue2'!$G53)^(BX$3-1))), 0)))</f>
        <v/>
      </c>
      <c r="BY31" s="54" t="str">
        <f>IF(BY$3="","",IF(OR('Step 2_Revenue2'!$H53&gt;BY$3,'Step 2_Revenue2'!$H53=""),0,IF('Step 2_Revenue2'!$I53+ 'Step 2_Revenue2'!$H53 - 1&gt;=BY$3,('Step 2_Revenue2'!$D53*((1-'Step 2_Revenue2'!$F53)^(BY$3-'Step 2_Revenue2'!$H53))*'Step 2_Revenue2'!$E53*((1+'Step 2_Revenue2'!$G53)^(BY$3-1))), 0)))</f>
        <v/>
      </c>
      <c r="BZ31" s="54" t="str">
        <f>IF(BZ$3="","",IF(OR('Step 2_Revenue2'!$H53&gt;BZ$3,'Step 2_Revenue2'!$H53=""),0,IF('Step 2_Revenue2'!$I53+ 'Step 2_Revenue2'!$H53 - 1&gt;=BZ$3,('Step 2_Revenue2'!$D53*((1-'Step 2_Revenue2'!$F53)^(BZ$3-'Step 2_Revenue2'!$H53))*'Step 2_Revenue2'!$E53*((1+'Step 2_Revenue2'!$G53)^(BZ$3-1))), 0)))</f>
        <v/>
      </c>
      <c r="CA31" s="54" t="str">
        <f>IF(CA$3="","",IF(OR('Step 2_Revenue2'!$H53&gt;CA$3,'Step 2_Revenue2'!$H53=""),0,IF('Step 2_Revenue2'!$I53+ 'Step 2_Revenue2'!$H53 - 1&gt;=CA$3,('Step 2_Revenue2'!$D53*((1-'Step 2_Revenue2'!$F53)^(CA$3-'Step 2_Revenue2'!$H53))*'Step 2_Revenue2'!$E53*((1+'Step 2_Revenue2'!$G53)^(CA$3-1))), 0)))</f>
        <v/>
      </c>
      <c r="CB31" s="54" t="str">
        <f>IF(CB$3="","",IF(OR('Step 2_Revenue2'!$H53&gt;CB$3,'Step 2_Revenue2'!$H53=""),0,IF('Step 2_Revenue2'!$I53+ 'Step 2_Revenue2'!$H53 - 1&gt;=CB$3,('Step 2_Revenue2'!$D53*((1-'Step 2_Revenue2'!$F53)^(CB$3-'Step 2_Revenue2'!$H53))*'Step 2_Revenue2'!$E53*((1+'Step 2_Revenue2'!$G53)^(CB$3-1))), 0)))</f>
        <v/>
      </c>
      <c r="CC31" s="54" t="str">
        <f>IF(CC$3="","",IF(OR('Step 2_Revenue2'!$H53&gt;CC$3,'Step 2_Revenue2'!$H53=""),0,IF('Step 2_Revenue2'!$I53+ 'Step 2_Revenue2'!$H53 - 1&gt;=CC$3,('Step 2_Revenue2'!$D53*((1-'Step 2_Revenue2'!$F53)^(CC$3-'Step 2_Revenue2'!$H53))*'Step 2_Revenue2'!$E53*((1+'Step 2_Revenue2'!$G53)^(CC$3-1))), 0)))</f>
        <v/>
      </c>
      <c r="CD31" s="54" t="str">
        <f>IF(CD$3="","",IF(OR('Step 2_Revenue2'!$H53&gt;CD$3,'Step 2_Revenue2'!$H53=""),0,IF('Step 2_Revenue2'!$I53+ 'Step 2_Revenue2'!$H53 - 1&gt;=CD$3,('Step 2_Revenue2'!$D53*((1-'Step 2_Revenue2'!$F53)^(CD$3-'Step 2_Revenue2'!$H53))*'Step 2_Revenue2'!$E53*((1+'Step 2_Revenue2'!$G53)^(CD$3-1))), 0)))</f>
        <v/>
      </c>
      <c r="CE31" s="54" t="str">
        <f>IF(CE$3="","",IF(OR('Step 2_Revenue2'!$H53&gt;CE$3,'Step 2_Revenue2'!$H53=""),0,IF('Step 2_Revenue2'!$I53+ 'Step 2_Revenue2'!$H53 - 1&gt;=CE$3,('Step 2_Revenue2'!$D53*((1-'Step 2_Revenue2'!$F53)^(CE$3-'Step 2_Revenue2'!$H53))*'Step 2_Revenue2'!$E53*((1+'Step 2_Revenue2'!$G53)^(CE$3-1))), 0)))</f>
        <v/>
      </c>
      <c r="CF31" s="54" t="str">
        <f>IF(CF$3="","",IF(OR('Step 2_Revenue2'!$H53&gt;CF$3,'Step 2_Revenue2'!$H53=""),0,IF('Step 2_Revenue2'!$I53+ 'Step 2_Revenue2'!$H53 - 1&gt;=CF$3,('Step 2_Revenue2'!$D53*((1-'Step 2_Revenue2'!$F53)^(CF$3-'Step 2_Revenue2'!$H53))*'Step 2_Revenue2'!$E53*((1+'Step 2_Revenue2'!$G53)^(CF$3-1))), 0)))</f>
        <v/>
      </c>
      <c r="CG31" s="54" t="str">
        <f>IF(CG$3="","",IF(OR('Step 2_Revenue2'!$H53&gt;CG$3,'Step 2_Revenue2'!$H53=""),0,IF('Step 2_Revenue2'!$I53+ 'Step 2_Revenue2'!$H53 - 1&gt;=CG$3,('Step 2_Revenue2'!$D53*((1-'Step 2_Revenue2'!$F53)^(CG$3-'Step 2_Revenue2'!$H53))*'Step 2_Revenue2'!$E53*((1+'Step 2_Revenue2'!$G53)^(CG$3-1))), 0)))</f>
        <v/>
      </c>
      <c r="CH31" s="54" t="str">
        <f>IF(CH$3="","",IF(OR('Step 2_Revenue2'!$H53&gt;CH$3,'Step 2_Revenue2'!$H53=""),0,IF('Step 2_Revenue2'!$I53+ 'Step 2_Revenue2'!$H53 - 1&gt;=CH$3,('Step 2_Revenue2'!$D53*((1-'Step 2_Revenue2'!$F53)^(CH$3-'Step 2_Revenue2'!$H53))*'Step 2_Revenue2'!$E53*((1+'Step 2_Revenue2'!$G53)^(CH$3-1))), 0)))</f>
        <v/>
      </c>
      <c r="CI31" s="54" t="str">
        <f>IF(CI$3="","",IF(OR('Step 2_Revenue2'!$H53&gt;CI$3,'Step 2_Revenue2'!$H53=""),0,IF('Step 2_Revenue2'!$I53+ 'Step 2_Revenue2'!$H53 - 1&gt;=CI$3,('Step 2_Revenue2'!$D53*((1-'Step 2_Revenue2'!$F53)^(CI$3-'Step 2_Revenue2'!$H53))*'Step 2_Revenue2'!$E53*((1+'Step 2_Revenue2'!$G53)^(CI$3-1))), 0)))</f>
        <v/>
      </c>
      <c r="CJ31" s="54" t="str">
        <f>IF(CJ$3="","",IF(OR('Step 2_Revenue2'!$H53&gt;CJ$3,'Step 2_Revenue2'!$H53=""),0,IF('Step 2_Revenue2'!$I53+ 'Step 2_Revenue2'!$H53 - 1&gt;=CJ$3,('Step 2_Revenue2'!$D53*((1-'Step 2_Revenue2'!$F53)^(CJ$3-'Step 2_Revenue2'!$H53))*'Step 2_Revenue2'!$E53*((1+'Step 2_Revenue2'!$G53)^(CJ$3-1))), 0)))</f>
        <v/>
      </c>
      <c r="CK31" s="54" t="str">
        <f>IF(CK$3="","",IF(OR('Step 2_Revenue2'!$H53&gt;CK$3,'Step 2_Revenue2'!$H53=""),0,IF('Step 2_Revenue2'!$I53+ 'Step 2_Revenue2'!$H53 - 1&gt;=CK$3,('Step 2_Revenue2'!$D53*((1-'Step 2_Revenue2'!$F53)^(CK$3-'Step 2_Revenue2'!$H53))*'Step 2_Revenue2'!$E53*((1+'Step 2_Revenue2'!$G53)^(CK$3-1))), 0)))</f>
        <v/>
      </c>
      <c r="CL31" s="54" t="str">
        <f>IF(CL$3="","",IF(OR('Step 2_Revenue2'!$H53&gt;CL$3,'Step 2_Revenue2'!$H53=""),0,IF('Step 2_Revenue2'!$I53+ 'Step 2_Revenue2'!$H53 - 1&gt;=CL$3,('Step 2_Revenue2'!$D53*((1-'Step 2_Revenue2'!$F53)^(CL$3-'Step 2_Revenue2'!$H53))*'Step 2_Revenue2'!$E53*((1+'Step 2_Revenue2'!$G53)^(CL$3-1))), 0)))</f>
        <v/>
      </c>
      <c r="CM31" s="54" t="str">
        <f>IF(CM$3="","",IF(OR('Step 2_Revenue2'!$H53&gt;CM$3,'Step 2_Revenue2'!$H53=""),0,IF('Step 2_Revenue2'!$I53+ 'Step 2_Revenue2'!$H53 - 1&gt;=CM$3,('Step 2_Revenue2'!$D53*((1-'Step 2_Revenue2'!$F53)^(CM$3-'Step 2_Revenue2'!$H53))*'Step 2_Revenue2'!$E53*((1+'Step 2_Revenue2'!$G53)^(CM$3-1))), 0)))</f>
        <v/>
      </c>
      <c r="CN31" s="54" t="str">
        <f>IF(CN$3="","",IF(OR('Step 2_Revenue2'!$H53&gt;CN$3,'Step 2_Revenue2'!$H53=""),0,IF('Step 2_Revenue2'!$I53+ 'Step 2_Revenue2'!$H53 - 1&gt;=CN$3,('Step 2_Revenue2'!$D53*((1-'Step 2_Revenue2'!$F53)^(CN$3-'Step 2_Revenue2'!$H53))*'Step 2_Revenue2'!$E53*((1+'Step 2_Revenue2'!$G53)^(CN$3-1))), 0)))</f>
        <v/>
      </c>
      <c r="CO31" s="54" t="str">
        <f>IF(CO$3="","",IF(OR('Step 2_Revenue2'!$H53&gt;CO$3,'Step 2_Revenue2'!$H53=""),0,IF('Step 2_Revenue2'!$I53+ 'Step 2_Revenue2'!$H53 - 1&gt;=CO$3,('Step 2_Revenue2'!$D53*((1-'Step 2_Revenue2'!$F53)^(CO$3-'Step 2_Revenue2'!$H53))*'Step 2_Revenue2'!$E53*((1+'Step 2_Revenue2'!$G53)^(CO$3-1))), 0)))</f>
        <v/>
      </c>
      <c r="CP31" s="54" t="str">
        <f>IF(CP$3="","",IF(OR('Step 2_Revenue2'!$H53&gt;CP$3,'Step 2_Revenue2'!$H53=""),0,IF('Step 2_Revenue2'!$I53+ 'Step 2_Revenue2'!$H53 - 1&gt;=CP$3,('Step 2_Revenue2'!$D53*((1-'Step 2_Revenue2'!$F53)^(CP$3-'Step 2_Revenue2'!$H53))*'Step 2_Revenue2'!$E53*((1+'Step 2_Revenue2'!$G53)^(CP$3-1))), 0)))</f>
        <v/>
      </c>
      <c r="CQ31" s="54" t="str">
        <f>IF(CQ$3="","",IF(OR('Step 2_Revenue2'!$H53&gt;CQ$3,'Step 2_Revenue2'!$H53=""),0,IF('Step 2_Revenue2'!$I53+ 'Step 2_Revenue2'!$H53 - 1&gt;=CQ$3,('Step 2_Revenue2'!$D53*((1-'Step 2_Revenue2'!$F53)^(CQ$3-'Step 2_Revenue2'!$H53))*'Step 2_Revenue2'!$E53*((1+'Step 2_Revenue2'!$G53)^(CQ$3-1))), 0)))</f>
        <v/>
      </c>
      <c r="CR31" s="54" t="str">
        <f>IF(CR$3="","",IF(OR('Step 2_Revenue2'!$H53&gt;CR$3,'Step 2_Revenue2'!$H53=""),0,IF('Step 2_Revenue2'!$I53+ 'Step 2_Revenue2'!$H53 - 1&gt;=CR$3,('Step 2_Revenue2'!$D53*((1-'Step 2_Revenue2'!$F53)^(CR$3-'Step 2_Revenue2'!$H53))*'Step 2_Revenue2'!$E53*((1+'Step 2_Revenue2'!$G53)^(CR$3-1))), 0)))</f>
        <v/>
      </c>
      <c r="CS31" s="54" t="str">
        <f>IF(CS$3="","",IF(OR('Step 2_Revenue2'!$H53&gt;CS$3,'Step 2_Revenue2'!$H53=""),0,IF('Step 2_Revenue2'!$I53+ 'Step 2_Revenue2'!$H53 - 1&gt;=CS$3,('Step 2_Revenue2'!$D53*((1-'Step 2_Revenue2'!$F53)^(CS$3-'Step 2_Revenue2'!$H53))*'Step 2_Revenue2'!$E53*((1+'Step 2_Revenue2'!$G53)^(CS$3-1))), 0)))</f>
        <v/>
      </c>
      <c r="CT31" s="54" t="str">
        <f>IF(CT$3="","",IF(OR('Step 2_Revenue2'!$H53&gt;CT$3,'Step 2_Revenue2'!$H53=""),0,IF('Step 2_Revenue2'!$I53+ 'Step 2_Revenue2'!$H53 - 1&gt;=CT$3,('Step 2_Revenue2'!$D53*((1-'Step 2_Revenue2'!$F53)^(CT$3-'Step 2_Revenue2'!$H53))*'Step 2_Revenue2'!$E53*((1+'Step 2_Revenue2'!$G53)^(CT$3-1))), 0)))</f>
        <v/>
      </c>
      <c r="CU31" s="54" t="str">
        <f>IF(CU$3="","",IF(OR('Step 2_Revenue2'!$H53&gt;CU$3,'Step 2_Revenue2'!$H53=""),0,IF('Step 2_Revenue2'!$I53+ 'Step 2_Revenue2'!$H53 - 1&gt;=CU$3,('Step 2_Revenue2'!$D53*((1-'Step 2_Revenue2'!$F53)^(CU$3-'Step 2_Revenue2'!$H53))*'Step 2_Revenue2'!$E53*((1+'Step 2_Revenue2'!$G53)^(CU$3-1))), 0)))</f>
        <v/>
      </c>
      <c r="CV31" s="54" t="str">
        <f>IF(CV$3="","",IF(OR('Step 2_Revenue2'!$H53&gt;CV$3,'Step 2_Revenue2'!$H53=""),0,IF('Step 2_Revenue2'!$I53+ 'Step 2_Revenue2'!$H53 - 1&gt;=CV$3,('Step 2_Revenue2'!$D53*((1-'Step 2_Revenue2'!$F53)^(CV$3-'Step 2_Revenue2'!$H53))*'Step 2_Revenue2'!$E53*((1+'Step 2_Revenue2'!$G53)^(CV$3-1))), 0)))</f>
        <v/>
      </c>
      <c r="CW31" s="54" t="str">
        <f>IF(CW$3="","",IF(OR('Step 2_Revenue2'!$H53&gt;CW$3,'Step 2_Revenue2'!$H53=""),0,IF('Step 2_Revenue2'!$I53+ 'Step 2_Revenue2'!$H53 - 1&gt;=CW$3,('Step 2_Revenue2'!$D53*((1-'Step 2_Revenue2'!$F53)^(CW$3-'Step 2_Revenue2'!$H53))*'Step 2_Revenue2'!$E53*((1+'Step 2_Revenue2'!$G53)^(CW$3-1))), 0)))</f>
        <v/>
      </c>
      <c r="CX31" s="54" t="str">
        <f>IF(CX$3="","",IF(OR('Step 2_Revenue2'!$H53&gt;CX$3,'Step 2_Revenue2'!$H53=""),0,IF('Step 2_Revenue2'!$I53+ 'Step 2_Revenue2'!$H53 - 1&gt;=CX$3,('Step 2_Revenue2'!$D53*((1-'Step 2_Revenue2'!$F53)^(CX$3-'Step 2_Revenue2'!$H53))*'Step 2_Revenue2'!$E53*((1+'Step 2_Revenue2'!$G53)^(CX$3-1))), 0)))</f>
        <v/>
      </c>
      <c r="CY31" s="54" t="str">
        <f>IF(CY$3="","",IF(OR('Step 2_Revenue2'!$H53&gt;CY$3,'Step 2_Revenue2'!$H53=""),0,IF('Step 2_Revenue2'!$I53+ 'Step 2_Revenue2'!$H53 - 1&gt;=CY$3,('Step 2_Revenue2'!$D53*((1-'Step 2_Revenue2'!$F53)^(CY$3-'Step 2_Revenue2'!$H53))*'Step 2_Revenue2'!$E53*((1+'Step 2_Revenue2'!$G53)^(CY$3-1))), 0)))</f>
        <v/>
      </c>
      <c r="CZ31" s="54" t="str">
        <f>IF(CZ$3="","",IF(OR('Step 2_Revenue2'!$H53&gt;CZ$3,'Step 2_Revenue2'!$H53=""),0,IF('Step 2_Revenue2'!$I53+ 'Step 2_Revenue2'!$H53 - 1&gt;=CZ$3,('Step 2_Revenue2'!$D53*((1-'Step 2_Revenue2'!$F53)^(CZ$3-'Step 2_Revenue2'!$H53))*'Step 2_Revenue2'!$E53*((1+'Step 2_Revenue2'!$G53)^(CZ$3-1))), 0)))</f>
        <v/>
      </c>
      <c r="DA31" s="54" t="str">
        <f>IF(DA$3="","",IF(OR('Step 2_Revenue2'!$H53&gt;DA$3,'Step 2_Revenue2'!$H53=""),0,IF('Step 2_Revenue2'!$I53+ 'Step 2_Revenue2'!$H53 - 1&gt;=DA$3,('Step 2_Revenue2'!$D53*((1-'Step 2_Revenue2'!$F53)^(DA$3-'Step 2_Revenue2'!$H53))*'Step 2_Revenue2'!$E53*((1+'Step 2_Revenue2'!$G53)^(DA$3-1))), 0)))</f>
        <v/>
      </c>
      <c r="DB31" s="54" t="str">
        <f>IF(DB$3="","",IF(OR('Step 2_Revenue2'!$H53&gt;DB$3,'Step 2_Revenue2'!$H53=""),0,IF('Step 2_Revenue2'!$I53+ 'Step 2_Revenue2'!$H53 - 1&gt;=DB$3,('Step 2_Revenue2'!$D53*((1-'Step 2_Revenue2'!$F53)^(DB$3-'Step 2_Revenue2'!$H53))*'Step 2_Revenue2'!$E53*((1+'Step 2_Revenue2'!$G53)^(DB$3-1))), 0)))</f>
        <v/>
      </c>
      <c r="DC31" s="7"/>
    </row>
    <row r="32" spans="1:107" s="6" customFormat="1" ht="13.5" customHeight="1" x14ac:dyDescent="0.25">
      <c r="A32" s="7">
        <f t="shared" si="0"/>
        <v>0</v>
      </c>
      <c r="B32" s="14" t="str">
        <f>IF('Step 2_Revenue2'!C54&gt;0,'Step 2_Revenue2'!B54,"")</f>
        <v/>
      </c>
      <c r="C32" s="14"/>
      <c r="D32" s="14" t="str">
        <f>IF('Step 2_Revenue2'!D54&gt;0,IF('Step 2_Revenue2'!H54+'Step 2_Revenue2'!I54&gt;'Step 1_Expenditure2'!$C$20,'Step 1_Expenditure2'!$C$20,'Step 2_Revenue2'!H54+'Step 2_Revenue2'!I54),"")</f>
        <v/>
      </c>
      <c r="E32" s="14" t="str">
        <f>IF('Step 2_Revenue2'!D54&gt;0,'Step 2_Revenue2'!C54,"")</f>
        <v/>
      </c>
      <c r="F32" s="54">
        <f>IF(F$3="","",IF(OR('Step 2_Revenue2'!$H54&gt;F$3,'Step 2_Revenue2'!$H54=""),0,IF('Step 2_Revenue2'!$I54+ 'Step 2_Revenue2'!$H54 - 1&gt;=F$3, ('Step 2_Revenue2'!$D54*((1-'Step 2_Revenue2'!$F54)^(F$3-'Step 2_Revenue2'!$H54))*'Step 2_Revenue2'!$E54*((1+'Step 2_Revenue2'!$G54)^(F$3))), 0)))</f>
        <v>0</v>
      </c>
      <c r="G32" s="54">
        <f>IF(G$3="","",IF(OR('Step 2_Revenue2'!$H54&gt;G$3,'Step 2_Revenue2'!$H54=""),0,IF('Step 2_Revenue2'!$I54+ 'Step 2_Revenue2'!$H54 - 1&gt;=G$3,('Step 2_Revenue2'!$D54*((1-'Step 2_Revenue2'!$F54)^(G$3-'Step 2_Revenue2'!$H54))*'Step 2_Revenue2'!$E54*((1+'Step 2_Revenue2'!$G54)^(G$3-1))), 0)))</f>
        <v>0</v>
      </c>
      <c r="H32" s="54">
        <f>IF(H$3="","",IF(OR('Step 2_Revenue2'!$H54&gt;H$3,'Step 2_Revenue2'!$H54=""),0,IF('Step 2_Revenue2'!$I54+ 'Step 2_Revenue2'!$H54 - 1&gt;=H$3,('Step 2_Revenue2'!$D54*((1-'Step 2_Revenue2'!$F54)^(H$3-'Step 2_Revenue2'!$H54))*'Step 2_Revenue2'!$E54*((1+'Step 2_Revenue2'!$G54)^(H$3-1))), 0)))</f>
        <v>0</v>
      </c>
      <c r="I32" s="54">
        <f>IF(I$3="","",IF(OR('Step 2_Revenue2'!$H54&gt;I$3,'Step 2_Revenue2'!$H54=""),0,IF('Step 2_Revenue2'!$I54+ 'Step 2_Revenue2'!$H54 - 1&gt;=I$3,('Step 2_Revenue2'!$D54*((1-'Step 2_Revenue2'!$F54)^(I$3-'Step 2_Revenue2'!$H54))*'Step 2_Revenue2'!$E54*((1+'Step 2_Revenue2'!$G54)^(I$3-1))), 0)))</f>
        <v>0</v>
      </c>
      <c r="J32" s="54">
        <f>IF(J$3="","",IF(OR('Step 2_Revenue2'!$H54&gt;J$3,'Step 2_Revenue2'!$H54=""),0,IF('Step 2_Revenue2'!$I54+ 'Step 2_Revenue2'!$H54 - 1&gt;=J$3,('Step 2_Revenue2'!$D54*((1-'Step 2_Revenue2'!$F54)^(J$3-'Step 2_Revenue2'!$H54))*'Step 2_Revenue2'!$E54*((1+'Step 2_Revenue2'!$G54)^(J$3-1))), 0)))</f>
        <v>0</v>
      </c>
      <c r="K32" s="54">
        <f>IF(K$3="","",IF(OR('Step 2_Revenue2'!$H54&gt;K$3,'Step 2_Revenue2'!$H54=""),0,IF('Step 2_Revenue2'!$I54+ 'Step 2_Revenue2'!$H54 - 1&gt;=K$3,('Step 2_Revenue2'!$D54*((1-'Step 2_Revenue2'!$F54)^(K$3-'Step 2_Revenue2'!$H54))*'Step 2_Revenue2'!$E54*((1+'Step 2_Revenue2'!$G54)^(K$3-1))), 0)))</f>
        <v>0</v>
      </c>
      <c r="L32" s="54">
        <f>IF(L$3="","",IF(OR('Step 2_Revenue2'!$H54&gt;L$3,'Step 2_Revenue2'!$H54=""),0,IF('Step 2_Revenue2'!$I54+ 'Step 2_Revenue2'!$H54 - 1&gt;=L$3,('Step 2_Revenue2'!$D54*((1-'Step 2_Revenue2'!$F54)^(L$3-'Step 2_Revenue2'!$H54))*'Step 2_Revenue2'!$E54*((1+'Step 2_Revenue2'!$G54)^(L$3-1))), 0)))</f>
        <v>0</v>
      </c>
      <c r="M32" s="54">
        <f>IF(M$3="","",IF(OR('Step 2_Revenue2'!$H54&gt;M$3,'Step 2_Revenue2'!$H54=""),0,IF('Step 2_Revenue2'!$I54+ 'Step 2_Revenue2'!$H54 - 1&gt;=M$3,('Step 2_Revenue2'!$D54*((1-'Step 2_Revenue2'!$F54)^(M$3-'Step 2_Revenue2'!$H54))*'Step 2_Revenue2'!$E54*((1+'Step 2_Revenue2'!$G54)^(M$3-1))), 0)))</f>
        <v>0</v>
      </c>
      <c r="N32" s="54">
        <f>IF(N$3="","",IF(OR('Step 2_Revenue2'!$H54&gt;N$3,'Step 2_Revenue2'!$H54=""),0,IF('Step 2_Revenue2'!$I54+ 'Step 2_Revenue2'!$H54 - 1&gt;=N$3,('Step 2_Revenue2'!$D54*((1-'Step 2_Revenue2'!$F54)^(N$3-'Step 2_Revenue2'!$H54))*'Step 2_Revenue2'!$E54*((1+'Step 2_Revenue2'!$G54)^(N$3-1))), 0)))</f>
        <v>0</v>
      </c>
      <c r="O32" s="54">
        <f>IF(O$3="","",IF(OR('Step 2_Revenue2'!$H54&gt;O$3,'Step 2_Revenue2'!$H54=""),0,IF('Step 2_Revenue2'!$I54+ 'Step 2_Revenue2'!$H54 - 1&gt;=O$3,('Step 2_Revenue2'!$D54*((1-'Step 2_Revenue2'!$F54)^(O$3-'Step 2_Revenue2'!$H54))*'Step 2_Revenue2'!$E54*((1+'Step 2_Revenue2'!$G54)^(O$3-1))), 0)))</f>
        <v>0</v>
      </c>
      <c r="P32" s="54">
        <f>IF(P$3="","",IF(OR('Step 2_Revenue2'!$H54&gt;P$3,'Step 2_Revenue2'!$H54=""),0,IF('Step 2_Revenue2'!$I54+ 'Step 2_Revenue2'!$H54 - 1&gt;=P$3,('Step 2_Revenue2'!$D54*((1-'Step 2_Revenue2'!$F54)^(P$3-'Step 2_Revenue2'!$H54))*'Step 2_Revenue2'!$E54*((1+'Step 2_Revenue2'!$G54)^(P$3-1))), 0)))</f>
        <v>0</v>
      </c>
      <c r="Q32" s="54">
        <f>IF(Q$3="","",IF(OR('Step 2_Revenue2'!$H54&gt;Q$3,'Step 2_Revenue2'!$H54=""),0,IF('Step 2_Revenue2'!$I54+ 'Step 2_Revenue2'!$H54 - 1&gt;=Q$3,('Step 2_Revenue2'!$D54*((1-'Step 2_Revenue2'!$F54)^(Q$3-'Step 2_Revenue2'!$H54))*'Step 2_Revenue2'!$E54*((1+'Step 2_Revenue2'!$G54)^(Q$3-1))), 0)))</f>
        <v>0</v>
      </c>
      <c r="R32" s="54">
        <f>IF(R$3="","",IF(OR('Step 2_Revenue2'!$H54&gt;R$3,'Step 2_Revenue2'!$H54=""),0,IF('Step 2_Revenue2'!$I54+ 'Step 2_Revenue2'!$H54 - 1&gt;=R$3,('Step 2_Revenue2'!$D54*((1-'Step 2_Revenue2'!$F54)^(R$3-'Step 2_Revenue2'!$H54))*'Step 2_Revenue2'!$E54*((1+'Step 2_Revenue2'!$G54)^(R$3-1))), 0)))</f>
        <v>0</v>
      </c>
      <c r="S32" s="54">
        <f>IF(S$3="","",IF(OR('Step 2_Revenue2'!$H54&gt;S$3,'Step 2_Revenue2'!$H54=""),0,IF('Step 2_Revenue2'!$I54+ 'Step 2_Revenue2'!$H54 - 1&gt;=S$3,('Step 2_Revenue2'!$D54*((1-'Step 2_Revenue2'!$F54)^(S$3-'Step 2_Revenue2'!$H54))*'Step 2_Revenue2'!$E54*((1+'Step 2_Revenue2'!$G54)^(S$3-1))), 0)))</f>
        <v>0</v>
      </c>
      <c r="T32" s="54">
        <f>IF(T$3="","",IF(OR('Step 2_Revenue2'!$H54&gt;T$3,'Step 2_Revenue2'!$H54=""),0,IF('Step 2_Revenue2'!$I54+ 'Step 2_Revenue2'!$H54 - 1&gt;=T$3,('Step 2_Revenue2'!$D54*((1-'Step 2_Revenue2'!$F54)^(T$3-'Step 2_Revenue2'!$H54))*'Step 2_Revenue2'!$E54*((1+'Step 2_Revenue2'!$G54)^(T$3-1))), 0)))</f>
        <v>0</v>
      </c>
      <c r="U32" s="54">
        <f>IF(U$3="","",IF(OR('Step 2_Revenue2'!$H54&gt;U$3,'Step 2_Revenue2'!$H54=""),0,IF('Step 2_Revenue2'!$I54+ 'Step 2_Revenue2'!$H54 - 1&gt;=U$3,('Step 2_Revenue2'!$D54*((1-'Step 2_Revenue2'!$F54)^(U$3-'Step 2_Revenue2'!$H54))*'Step 2_Revenue2'!$E54*((1+'Step 2_Revenue2'!$G54)^(U$3-1))), 0)))</f>
        <v>0</v>
      </c>
      <c r="V32" s="54">
        <f>IF(V$3="","",IF(OR('Step 2_Revenue2'!$H54&gt;V$3,'Step 2_Revenue2'!$H54=""),0,IF('Step 2_Revenue2'!$I54+ 'Step 2_Revenue2'!$H54 - 1&gt;=V$3,('Step 2_Revenue2'!$D54*((1-'Step 2_Revenue2'!$F54)^(V$3-'Step 2_Revenue2'!$H54))*'Step 2_Revenue2'!$E54*((1+'Step 2_Revenue2'!$G54)^(V$3-1))), 0)))</f>
        <v>0</v>
      </c>
      <c r="W32" s="54">
        <f>IF(W$3="","",IF(OR('Step 2_Revenue2'!$H54&gt;W$3,'Step 2_Revenue2'!$H54=""),0,IF('Step 2_Revenue2'!$I54+ 'Step 2_Revenue2'!$H54 - 1&gt;=W$3,('Step 2_Revenue2'!$D54*((1-'Step 2_Revenue2'!$F54)^(W$3-'Step 2_Revenue2'!$H54))*'Step 2_Revenue2'!$E54*((1+'Step 2_Revenue2'!$G54)^(W$3-1))), 0)))</f>
        <v>0</v>
      </c>
      <c r="X32" s="54">
        <f>IF(X$3="","",IF(OR('Step 2_Revenue2'!$H54&gt;X$3,'Step 2_Revenue2'!$H54=""),0,IF('Step 2_Revenue2'!$I54+ 'Step 2_Revenue2'!$H54 - 1&gt;=X$3,('Step 2_Revenue2'!$D54*((1-'Step 2_Revenue2'!$F54)^(X$3-'Step 2_Revenue2'!$H54))*'Step 2_Revenue2'!$E54*((1+'Step 2_Revenue2'!$G54)^(X$3-1))), 0)))</f>
        <v>0</v>
      </c>
      <c r="Y32" s="54">
        <f>IF(Y$3="","",IF(OR('Step 2_Revenue2'!$H54&gt;Y$3,'Step 2_Revenue2'!$H54=""),0,IF('Step 2_Revenue2'!$I54+ 'Step 2_Revenue2'!$H54 - 1&gt;=Y$3,('Step 2_Revenue2'!$D54*((1-'Step 2_Revenue2'!$F54)^(Y$3-'Step 2_Revenue2'!$H54))*'Step 2_Revenue2'!$E54*((1+'Step 2_Revenue2'!$G54)^(Y$3-1))), 0)))</f>
        <v>0</v>
      </c>
      <c r="Z32" s="54">
        <f>IF(Z$3="","",IF(OR('Step 2_Revenue2'!$H54&gt;Z$3,'Step 2_Revenue2'!$H54=""),0,IF('Step 2_Revenue2'!$I54+ 'Step 2_Revenue2'!$H54 - 1&gt;=Z$3,('Step 2_Revenue2'!$D54*((1-'Step 2_Revenue2'!$F54)^(Z$3-'Step 2_Revenue2'!$H54))*'Step 2_Revenue2'!$E54*((1+'Step 2_Revenue2'!$G54)^(Z$3-1))), 0)))</f>
        <v>0</v>
      </c>
      <c r="AA32" s="54" t="str">
        <f>IF(AA$3="","",IF(OR('Step 2_Revenue2'!$H54&gt;AA$3,'Step 2_Revenue2'!$H54=""),0,IF('Step 2_Revenue2'!$I54+ 'Step 2_Revenue2'!$H54 - 1&gt;=AA$3,('Step 2_Revenue2'!$D54*((1-'Step 2_Revenue2'!$F54)^(AA$3-'Step 2_Revenue2'!$H54))*'Step 2_Revenue2'!$E54*((1+'Step 2_Revenue2'!$G54)^(AA$3-1))), 0)))</f>
        <v/>
      </c>
      <c r="AB32" s="54" t="str">
        <f>IF(AB$3="","",IF(OR('Step 2_Revenue2'!$H54&gt;AB$3,'Step 2_Revenue2'!$H54=""),0,IF('Step 2_Revenue2'!$I54+ 'Step 2_Revenue2'!$H54 - 1&gt;=AB$3,('Step 2_Revenue2'!$D54*((1-'Step 2_Revenue2'!$F54)^(AB$3-'Step 2_Revenue2'!$H54))*'Step 2_Revenue2'!$E54*((1+'Step 2_Revenue2'!$G54)^(AB$3-1))), 0)))</f>
        <v/>
      </c>
      <c r="AC32" s="54" t="str">
        <f>IF(AC$3="","",IF(OR('Step 2_Revenue2'!$H54&gt;AC$3,'Step 2_Revenue2'!$H54=""),0,IF('Step 2_Revenue2'!$I54+ 'Step 2_Revenue2'!$H54 - 1&gt;=AC$3,('Step 2_Revenue2'!$D54*((1-'Step 2_Revenue2'!$F54)^(AC$3-'Step 2_Revenue2'!$H54))*'Step 2_Revenue2'!$E54*((1+'Step 2_Revenue2'!$G54)^(AC$3-1))), 0)))</f>
        <v/>
      </c>
      <c r="AD32" s="54" t="str">
        <f>IF(AD$3="","",IF(OR('Step 2_Revenue2'!$H54&gt;AD$3,'Step 2_Revenue2'!$H54=""),0,IF('Step 2_Revenue2'!$I54+ 'Step 2_Revenue2'!$H54 - 1&gt;=AD$3,('Step 2_Revenue2'!$D54*((1-'Step 2_Revenue2'!$F54)^(AD$3-'Step 2_Revenue2'!$H54))*'Step 2_Revenue2'!$E54*((1+'Step 2_Revenue2'!$G54)^(AD$3-1))), 0)))</f>
        <v/>
      </c>
      <c r="AE32" s="54" t="str">
        <f>IF(AE$3="","",IF(OR('Step 2_Revenue2'!$H54&gt;AE$3,'Step 2_Revenue2'!$H54=""),0,IF('Step 2_Revenue2'!$I54+ 'Step 2_Revenue2'!$H54 - 1&gt;=AE$3,('Step 2_Revenue2'!$D54*((1-'Step 2_Revenue2'!$F54)^(AE$3-'Step 2_Revenue2'!$H54))*'Step 2_Revenue2'!$E54*((1+'Step 2_Revenue2'!$G54)^(AE$3-1))), 0)))</f>
        <v/>
      </c>
      <c r="AF32" s="54" t="str">
        <f>IF(AF$3="","",IF(OR('Step 2_Revenue2'!$H54&gt;AF$3,'Step 2_Revenue2'!$H54=""),0,IF('Step 2_Revenue2'!$I54+ 'Step 2_Revenue2'!$H54 - 1&gt;=AF$3,('Step 2_Revenue2'!$D54*((1-'Step 2_Revenue2'!$F54)^(AF$3-'Step 2_Revenue2'!$H54))*'Step 2_Revenue2'!$E54*((1+'Step 2_Revenue2'!$G54)^(AF$3-1))), 0)))</f>
        <v/>
      </c>
      <c r="AG32" s="54" t="str">
        <f>IF(AG$3="","",IF(OR('Step 2_Revenue2'!$H54&gt;AG$3,'Step 2_Revenue2'!$H54=""),0,IF('Step 2_Revenue2'!$I54+ 'Step 2_Revenue2'!$H54 - 1&gt;=AG$3,('Step 2_Revenue2'!$D54*((1-'Step 2_Revenue2'!$F54)^(AG$3-'Step 2_Revenue2'!$H54))*'Step 2_Revenue2'!$E54*((1+'Step 2_Revenue2'!$G54)^(AG$3-1))), 0)))</f>
        <v/>
      </c>
      <c r="AH32" s="54" t="str">
        <f>IF(AH$3="","",IF(OR('Step 2_Revenue2'!$H54&gt;AH$3,'Step 2_Revenue2'!$H54=""),0,IF('Step 2_Revenue2'!$I54+ 'Step 2_Revenue2'!$H54 - 1&gt;=AH$3,('Step 2_Revenue2'!$D54*((1-'Step 2_Revenue2'!$F54)^(AH$3-'Step 2_Revenue2'!$H54))*'Step 2_Revenue2'!$E54*((1+'Step 2_Revenue2'!$G54)^(AH$3-1))), 0)))</f>
        <v/>
      </c>
      <c r="AI32" s="54" t="str">
        <f>IF(AI$3="","",IF(OR('Step 2_Revenue2'!$H54&gt;AI$3,'Step 2_Revenue2'!$H54=""),0,IF('Step 2_Revenue2'!$I54+ 'Step 2_Revenue2'!$H54 - 1&gt;=AI$3,('Step 2_Revenue2'!$D54*((1-'Step 2_Revenue2'!$F54)^(AI$3-'Step 2_Revenue2'!$H54))*'Step 2_Revenue2'!$E54*((1+'Step 2_Revenue2'!$G54)^(AI$3-1))), 0)))</f>
        <v/>
      </c>
      <c r="AJ32" s="54" t="str">
        <f>IF(AJ$3="","",IF(OR('Step 2_Revenue2'!$H54&gt;AJ$3,'Step 2_Revenue2'!$H54=""),0,IF('Step 2_Revenue2'!$I54+ 'Step 2_Revenue2'!$H54 - 1&gt;=AJ$3,('Step 2_Revenue2'!$D54*((1-'Step 2_Revenue2'!$F54)^(AJ$3-'Step 2_Revenue2'!$H54))*'Step 2_Revenue2'!$E54*((1+'Step 2_Revenue2'!$G54)^(AJ$3-1))), 0)))</f>
        <v/>
      </c>
      <c r="AK32" s="54" t="str">
        <f>IF(AK$3="","",IF(OR('Step 2_Revenue2'!$H54&gt;AK$3,'Step 2_Revenue2'!$H54=""),0,IF('Step 2_Revenue2'!$I54+ 'Step 2_Revenue2'!$H54 - 1&gt;=AK$3,('Step 2_Revenue2'!$D54*((1-'Step 2_Revenue2'!$F54)^(AK$3-'Step 2_Revenue2'!$H54))*'Step 2_Revenue2'!$E54*((1+'Step 2_Revenue2'!$G54)^(AK$3-1))), 0)))</f>
        <v/>
      </c>
      <c r="AL32" s="54" t="str">
        <f>IF(AL$3="","",IF(OR('Step 2_Revenue2'!$H54&gt;AL$3,'Step 2_Revenue2'!$H54=""),0,IF('Step 2_Revenue2'!$I54+ 'Step 2_Revenue2'!$H54 - 1&gt;=AL$3,('Step 2_Revenue2'!$D54*((1-'Step 2_Revenue2'!$F54)^(AL$3-'Step 2_Revenue2'!$H54))*'Step 2_Revenue2'!$E54*((1+'Step 2_Revenue2'!$G54)^(AL$3-1))), 0)))</f>
        <v/>
      </c>
      <c r="AM32" s="54" t="str">
        <f>IF(AM$3="","",IF(OR('Step 2_Revenue2'!$H54&gt;AM$3,'Step 2_Revenue2'!$H54=""),0,IF('Step 2_Revenue2'!$I54+ 'Step 2_Revenue2'!$H54 - 1&gt;=AM$3,('Step 2_Revenue2'!$D54*((1-'Step 2_Revenue2'!$F54)^(AM$3-'Step 2_Revenue2'!$H54))*'Step 2_Revenue2'!$E54*((1+'Step 2_Revenue2'!$G54)^(AM$3-1))), 0)))</f>
        <v/>
      </c>
      <c r="AN32" s="54" t="str">
        <f>IF(AN$3="","",IF(OR('Step 2_Revenue2'!$H54&gt;AN$3,'Step 2_Revenue2'!$H54=""),0,IF('Step 2_Revenue2'!$I54+ 'Step 2_Revenue2'!$H54 - 1&gt;=AN$3,('Step 2_Revenue2'!$D54*((1-'Step 2_Revenue2'!$F54)^(AN$3-'Step 2_Revenue2'!$H54))*'Step 2_Revenue2'!$E54*((1+'Step 2_Revenue2'!$G54)^(AN$3-1))), 0)))</f>
        <v/>
      </c>
      <c r="AO32" s="54" t="str">
        <f>IF(AO$3="","",IF(OR('Step 2_Revenue2'!$H54&gt;AO$3,'Step 2_Revenue2'!$H54=""),0,IF('Step 2_Revenue2'!$I54+ 'Step 2_Revenue2'!$H54 - 1&gt;=AO$3,('Step 2_Revenue2'!$D54*((1-'Step 2_Revenue2'!$F54)^(AO$3-'Step 2_Revenue2'!$H54))*'Step 2_Revenue2'!$E54*((1+'Step 2_Revenue2'!$G54)^(AO$3-1))), 0)))</f>
        <v/>
      </c>
      <c r="AP32" s="54" t="str">
        <f>IF(AP$3="","",IF(OR('Step 2_Revenue2'!$H54&gt;AP$3,'Step 2_Revenue2'!$H54=""),0,IF('Step 2_Revenue2'!$I54+ 'Step 2_Revenue2'!$H54 - 1&gt;=AP$3,('Step 2_Revenue2'!$D54*((1-'Step 2_Revenue2'!$F54)^(AP$3-'Step 2_Revenue2'!$H54))*'Step 2_Revenue2'!$E54*((1+'Step 2_Revenue2'!$G54)^(AP$3-1))), 0)))</f>
        <v/>
      </c>
      <c r="AQ32" s="54" t="str">
        <f>IF(AQ$3="","",IF(OR('Step 2_Revenue2'!$H54&gt;AQ$3,'Step 2_Revenue2'!$H54=""),0,IF('Step 2_Revenue2'!$I54+ 'Step 2_Revenue2'!$H54 - 1&gt;=AQ$3,('Step 2_Revenue2'!$D54*((1-'Step 2_Revenue2'!$F54)^(AQ$3-'Step 2_Revenue2'!$H54))*'Step 2_Revenue2'!$E54*((1+'Step 2_Revenue2'!$G54)^(AQ$3-1))), 0)))</f>
        <v/>
      </c>
      <c r="AR32" s="54" t="str">
        <f>IF(AR$3="","",IF(OR('Step 2_Revenue2'!$H54&gt;AR$3,'Step 2_Revenue2'!$H54=""),0,IF('Step 2_Revenue2'!$I54+ 'Step 2_Revenue2'!$H54 - 1&gt;=AR$3,('Step 2_Revenue2'!$D54*((1-'Step 2_Revenue2'!$F54)^(AR$3-'Step 2_Revenue2'!$H54))*'Step 2_Revenue2'!$E54*((1+'Step 2_Revenue2'!$G54)^(AR$3-1))), 0)))</f>
        <v/>
      </c>
      <c r="AS32" s="54" t="str">
        <f>IF(AS$3="","",IF(OR('Step 2_Revenue2'!$H54&gt;AS$3,'Step 2_Revenue2'!$H54=""),0,IF('Step 2_Revenue2'!$I54+ 'Step 2_Revenue2'!$H54 - 1&gt;=AS$3,('Step 2_Revenue2'!$D54*((1-'Step 2_Revenue2'!$F54)^(AS$3-'Step 2_Revenue2'!$H54))*'Step 2_Revenue2'!$E54*((1+'Step 2_Revenue2'!$G54)^(AS$3-1))), 0)))</f>
        <v/>
      </c>
      <c r="AT32" s="54" t="str">
        <f>IF(AT$3="","",IF(OR('Step 2_Revenue2'!$H54&gt;AT$3,'Step 2_Revenue2'!$H54=""),0,IF('Step 2_Revenue2'!$I54+ 'Step 2_Revenue2'!$H54 - 1&gt;=AT$3,('Step 2_Revenue2'!$D54*((1-'Step 2_Revenue2'!$F54)^(AT$3-'Step 2_Revenue2'!$H54))*'Step 2_Revenue2'!$E54*((1+'Step 2_Revenue2'!$G54)^(AT$3-1))), 0)))</f>
        <v/>
      </c>
      <c r="AU32" s="54" t="str">
        <f>IF(AU$3="","",IF(OR('Step 2_Revenue2'!$H54&gt;AU$3,'Step 2_Revenue2'!$H54=""),0,IF('Step 2_Revenue2'!$I54+ 'Step 2_Revenue2'!$H54 - 1&gt;=AU$3,('Step 2_Revenue2'!$D54*((1-'Step 2_Revenue2'!$F54)^(AU$3-'Step 2_Revenue2'!$H54))*'Step 2_Revenue2'!$E54*((1+'Step 2_Revenue2'!$G54)^(AU$3-1))), 0)))</f>
        <v/>
      </c>
      <c r="AV32" s="54" t="str">
        <f>IF(AV$3="","",IF(OR('Step 2_Revenue2'!$H54&gt;AV$3,'Step 2_Revenue2'!$H54=""),0,IF('Step 2_Revenue2'!$I54+ 'Step 2_Revenue2'!$H54 - 1&gt;=AV$3,('Step 2_Revenue2'!$D54*((1-'Step 2_Revenue2'!$F54)^(AV$3-'Step 2_Revenue2'!$H54))*'Step 2_Revenue2'!$E54*((1+'Step 2_Revenue2'!$G54)^(AV$3-1))), 0)))</f>
        <v/>
      </c>
      <c r="AW32" s="54" t="str">
        <f>IF(AW$3="","",IF(OR('Step 2_Revenue2'!$H54&gt;AW$3,'Step 2_Revenue2'!$H54=""),0,IF('Step 2_Revenue2'!$I54+ 'Step 2_Revenue2'!$H54 - 1&gt;=AW$3,('Step 2_Revenue2'!$D54*((1-'Step 2_Revenue2'!$F54)^(AW$3-'Step 2_Revenue2'!$H54))*'Step 2_Revenue2'!$E54*((1+'Step 2_Revenue2'!$G54)^(AW$3-1))), 0)))</f>
        <v/>
      </c>
      <c r="AX32" s="54" t="str">
        <f>IF(AX$3="","",IF(OR('Step 2_Revenue2'!$H54&gt;AX$3,'Step 2_Revenue2'!$H54=""),0,IF('Step 2_Revenue2'!$I54+ 'Step 2_Revenue2'!$H54 - 1&gt;=AX$3,('Step 2_Revenue2'!$D54*((1-'Step 2_Revenue2'!$F54)^(AX$3-'Step 2_Revenue2'!$H54))*'Step 2_Revenue2'!$E54*((1+'Step 2_Revenue2'!$G54)^(AX$3-1))), 0)))</f>
        <v/>
      </c>
      <c r="AY32" s="54" t="str">
        <f>IF(AY$3="","",IF(OR('Step 2_Revenue2'!$H54&gt;AY$3,'Step 2_Revenue2'!$H54=""),0,IF('Step 2_Revenue2'!$I54+ 'Step 2_Revenue2'!$H54 - 1&gt;=AY$3,('Step 2_Revenue2'!$D54*((1-'Step 2_Revenue2'!$F54)^(AY$3-'Step 2_Revenue2'!$H54))*'Step 2_Revenue2'!$E54*((1+'Step 2_Revenue2'!$G54)^(AY$3-1))), 0)))</f>
        <v/>
      </c>
      <c r="AZ32" s="54" t="str">
        <f>IF(AZ$3="","",IF(OR('Step 2_Revenue2'!$H54&gt;AZ$3,'Step 2_Revenue2'!$H54=""),0,IF('Step 2_Revenue2'!$I54+ 'Step 2_Revenue2'!$H54 - 1&gt;=AZ$3,('Step 2_Revenue2'!$D54*((1-'Step 2_Revenue2'!$F54)^(AZ$3-'Step 2_Revenue2'!$H54))*'Step 2_Revenue2'!$E54*((1+'Step 2_Revenue2'!$G54)^(AZ$3-1))), 0)))</f>
        <v/>
      </c>
      <c r="BA32" s="54" t="str">
        <f>IF(BA$3="","",IF(OR('Step 2_Revenue2'!$H54&gt;BA$3,'Step 2_Revenue2'!$H54=""),0,IF('Step 2_Revenue2'!$I54+ 'Step 2_Revenue2'!$H54 - 1&gt;=BA$3,('Step 2_Revenue2'!$D54*((1-'Step 2_Revenue2'!$F54)^(BA$3-'Step 2_Revenue2'!$H54))*'Step 2_Revenue2'!$E54*((1+'Step 2_Revenue2'!$G54)^(BA$3-1))), 0)))</f>
        <v/>
      </c>
      <c r="BB32" s="54" t="str">
        <f>IF(BB$3="","",IF(OR('Step 2_Revenue2'!$H54&gt;BB$3,'Step 2_Revenue2'!$H54=""),0,IF('Step 2_Revenue2'!$I54+ 'Step 2_Revenue2'!$H54 - 1&gt;=BB$3,('Step 2_Revenue2'!$D54*((1-'Step 2_Revenue2'!$F54)^(BB$3-'Step 2_Revenue2'!$H54))*'Step 2_Revenue2'!$E54*((1+'Step 2_Revenue2'!$G54)^(BB$3-1))), 0)))</f>
        <v/>
      </c>
      <c r="BC32" s="54" t="str">
        <f>IF(BC$3="","",IF(OR('Step 2_Revenue2'!$H54&gt;BC$3,'Step 2_Revenue2'!$H54=""),0,IF('Step 2_Revenue2'!$I54+ 'Step 2_Revenue2'!$H54 - 1&gt;=BC$3,('Step 2_Revenue2'!$D54*((1-'Step 2_Revenue2'!$F54)^(BC$3-'Step 2_Revenue2'!$H54))*'Step 2_Revenue2'!$E54*((1+'Step 2_Revenue2'!$G54)^(BC$3-1))), 0)))</f>
        <v/>
      </c>
      <c r="BD32" s="54" t="str">
        <f>IF(BD$3="","",IF(OR('Step 2_Revenue2'!$H54&gt;BD$3,'Step 2_Revenue2'!$H54=""),0,IF('Step 2_Revenue2'!$I54+ 'Step 2_Revenue2'!$H54 - 1&gt;=BD$3,('Step 2_Revenue2'!$D54*((1-'Step 2_Revenue2'!$F54)^(BD$3-'Step 2_Revenue2'!$H54))*'Step 2_Revenue2'!$E54*((1+'Step 2_Revenue2'!$G54)^(BD$3-1))), 0)))</f>
        <v/>
      </c>
      <c r="BE32" s="54" t="str">
        <f>IF(BE$3="","",IF(OR('Step 2_Revenue2'!$H54&gt;BE$3,'Step 2_Revenue2'!$H54=""),0,IF('Step 2_Revenue2'!$I54+ 'Step 2_Revenue2'!$H54 - 1&gt;=BE$3,('Step 2_Revenue2'!$D54*((1-'Step 2_Revenue2'!$F54)^(BE$3-'Step 2_Revenue2'!$H54))*'Step 2_Revenue2'!$E54*((1+'Step 2_Revenue2'!$G54)^(BE$3-1))), 0)))</f>
        <v/>
      </c>
      <c r="BF32" s="54" t="str">
        <f>IF(BF$3="","",IF(OR('Step 2_Revenue2'!$H54&gt;BF$3,'Step 2_Revenue2'!$H54=""),0,IF('Step 2_Revenue2'!$I54+ 'Step 2_Revenue2'!$H54 - 1&gt;=BF$3,('Step 2_Revenue2'!$D54*((1-'Step 2_Revenue2'!$F54)^(BF$3-'Step 2_Revenue2'!$H54))*'Step 2_Revenue2'!$E54*((1+'Step 2_Revenue2'!$G54)^(BF$3-1))), 0)))</f>
        <v/>
      </c>
      <c r="BG32" s="54" t="str">
        <f>IF(BG$3="","",IF(OR('Step 2_Revenue2'!$H54&gt;BG$3,'Step 2_Revenue2'!$H54=""),0,IF('Step 2_Revenue2'!$I54+ 'Step 2_Revenue2'!$H54 - 1&gt;=BG$3,('Step 2_Revenue2'!$D54*((1-'Step 2_Revenue2'!$F54)^(BG$3-'Step 2_Revenue2'!$H54))*'Step 2_Revenue2'!$E54*((1+'Step 2_Revenue2'!$G54)^(BG$3-1))), 0)))</f>
        <v/>
      </c>
      <c r="BH32" s="54" t="str">
        <f>IF(BH$3="","",IF(OR('Step 2_Revenue2'!$H54&gt;BH$3,'Step 2_Revenue2'!$H54=""),0,IF('Step 2_Revenue2'!$I54+ 'Step 2_Revenue2'!$H54 - 1&gt;=BH$3,('Step 2_Revenue2'!$D54*((1-'Step 2_Revenue2'!$F54)^(BH$3-'Step 2_Revenue2'!$H54))*'Step 2_Revenue2'!$E54*((1+'Step 2_Revenue2'!$G54)^(BH$3-1))), 0)))</f>
        <v/>
      </c>
      <c r="BI32" s="54" t="str">
        <f>IF(BI$3="","",IF(OR('Step 2_Revenue2'!$H54&gt;BI$3,'Step 2_Revenue2'!$H54=""),0,IF('Step 2_Revenue2'!$I54+ 'Step 2_Revenue2'!$H54 - 1&gt;=BI$3,('Step 2_Revenue2'!$D54*((1-'Step 2_Revenue2'!$F54)^(BI$3-'Step 2_Revenue2'!$H54))*'Step 2_Revenue2'!$E54*((1+'Step 2_Revenue2'!$G54)^(BI$3-1))), 0)))</f>
        <v/>
      </c>
      <c r="BJ32" s="54" t="str">
        <f>IF(BJ$3="","",IF(OR('Step 2_Revenue2'!$H54&gt;BJ$3,'Step 2_Revenue2'!$H54=""),0,IF('Step 2_Revenue2'!$I54+ 'Step 2_Revenue2'!$H54 - 1&gt;=BJ$3,('Step 2_Revenue2'!$D54*((1-'Step 2_Revenue2'!$F54)^(BJ$3-'Step 2_Revenue2'!$H54))*'Step 2_Revenue2'!$E54*((1+'Step 2_Revenue2'!$G54)^(BJ$3-1))), 0)))</f>
        <v/>
      </c>
      <c r="BK32" s="54" t="str">
        <f>IF(BK$3="","",IF(OR('Step 2_Revenue2'!$H54&gt;BK$3,'Step 2_Revenue2'!$H54=""),0,IF('Step 2_Revenue2'!$I54+ 'Step 2_Revenue2'!$H54 - 1&gt;=BK$3,('Step 2_Revenue2'!$D54*((1-'Step 2_Revenue2'!$F54)^(BK$3-'Step 2_Revenue2'!$H54))*'Step 2_Revenue2'!$E54*((1+'Step 2_Revenue2'!$G54)^(BK$3-1))), 0)))</f>
        <v/>
      </c>
      <c r="BL32" s="54" t="str">
        <f>IF(BL$3="","",IF(OR('Step 2_Revenue2'!$H54&gt;BL$3,'Step 2_Revenue2'!$H54=""),0,IF('Step 2_Revenue2'!$I54+ 'Step 2_Revenue2'!$H54 - 1&gt;=BL$3,('Step 2_Revenue2'!$D54*((1-'Step 2_Revenue2'!$F54)^(BL$3-'Step 2_Revenue2'!$H54))*'Step 2_Revenue2'!$E54*((1+'Step 2_Revenue2'!$G54)^(BL$3-1))), 0)))</f>
        <v/>
      </c>
      <c r="BM32" s="54" t="str">
        <f>IF(BM$3="","",IF(OR('Step 2_Revenue2'!$H54&gt;BM$3,'Step 2_Revenue2'!$H54=""),0,IF('Step 2_Revenue2'!$I54+ 'Step 2_Revenue2'!$H54 - 1&gt;=BM$3,('Step 2_Revenue2'!$D54*((1-'Step 2_Revenue2'!$F54)^(BM$3-'Step 2_Revenue2'!$H54))*'Step 2_Revenue2'!$E54*((1+'Step 2_Revenue2'!$G54)^(BM$3-1))), 0)))</f>
        <v/>
      </c>
      <c r="BN32" s="54" t="str">
        <f>IF(BN$3="","",IF(OR('Step 2_Revenue2'!$H54&gt;BN$3,'Step 2_Revenue2'!$H54=""),0,IF('Step 2_Revenue2'!$I54+ 'Step 2_Revenue2'!$H54 - 1&gt;=BN$3,('Step 2_Revenue2'!$D54*((1-'Step 2_Revenue2'!$F54)^(BN$3-'Step 2_Revenue2'!$H54))*'Step 2_Revenue2'!$E54*((1+'Step 2_Revenue2'!$G54)^(BN$3-1))), 0)))</f>
        <v/>
      </c>
      <c r="BO32" s="54" t="str">
        <f>IF(BO$3="","",IF(OR('Step 2_Revenue2'!$H54&gt;BO$3,'Step 2_Revenue2'!$H54=""),0,IF('Step 2_Revenue2'!$I54+ 'Step 2_Revenue2'!$H54 - 1&gt;=BO$3,('Step 2_Revenue2'!$D54*((1-'Step 2_Revenue2'!$F54)^(BO$3-'Step 2_Revenue2'!$H54))*'Step 2_Revenue2'!$E54*((1+'Step 2_Revenue2'!$G54)^(BO$3-1))), 0)))</f>
        <v/>
      </c>
      <c r="BP32" s="54" t="str">
        <f>IF(BP$3="","",IF(OR('Step 2_Revenue2'!$H54&gt;BP$3,'Step 2_Revenue2'!$H54=""),0,IF('Step 2_Revenue2'!$I54+ 'Step 2_Revenue2'!$H54 - 1&gt;=BP$3,('Step 2_Revenue2'!$D54*((1-'Step 2_Revenue2'!$F54)^(BP$3-'Step 2_Revenue2'!$H54))*'Step 2_Revenue2'!$E54*((1+'Step 2_Revenue2'!$G54)^(BP$3-1))), 0)))</f>
        <v/>
      </c>
      <c r="BQ32" s="54" t="str">
        <f>IF(BQ$3="","",IF(OR('Step 2_Revenue2'!$H54&gt;BQ$3,'Step 2_Revenue2'!$H54=""),0,IF('Step 2_Revenue2'!$I54+ 'Step 2_Revenue2'!$H54 - 1&gt;=BQ$3,('Step 2_Revenue2'!$D54*((1-'Step 2_Revenue2'!$F54)^(BQ$3-'Step 2_Revenue2'!$H54))*'Step 2_Revenue2'!$E54*((1+'Step 2_Revenue2'!$G54)^(BQ$3-1))), 0)))</f>
        <v/>
      </c>
      <c r="BR32" s="54" t="str">
        <f>IF(BR$3="","",IF(OR('Step 2_Revenue2'!$H54&gt;BR$3,'Step 2_Revenue2'!$H54=""),0,IF('Step 2_Revenue2'!$I54+ 'Step 2_Revenue2'!$H54 - 1&gt;=BR$3,('Step 2_Revenue2'!$D54*((1-'Step 2_Revenue2'!$F54)^(BR$3-'Step 2_Revenue2'!$H54))*'Step 2_Revenue2'!$E54*((1+'Step 2_Revenue2'!$G54)^(BR$3-1))), 0)))</f>
        <v/>
      </c>
      <c r="BS32" s="54" t="str">
        <f>IF(BS$3="","",IF(OR('Step 2_Revenue2'!$H54&gt;BS$3,'Step 2_Revenue2'!$H54=""),0,IF('Step 2_Revenue2'!$I54+ 'Step 2_Revenue2'!$H54 - 1&gt;=BS$3,('Step 2_Revenue2'!$D54*((1-'Step 2_Revenue2'!$F54)^(BS$3-'Step 2_Revenue2'!$H54))*'Step 2_Revenue2'!$E54*((1+'Step 2_Revenue2'!$G54)^(BS$3-1))), 0)))</f>
        <v/>
      </c>
      <c r="BT32" s="54" t="str">
        <f>IF(BT$3="","",IF(OR('Step 2_Revenue2'!$H54&gt;BT$3,'Step 2_Revenue2'!$H54=""),0,IF('Step 2_Revenue2'!$I54+ 'Step 2_Revenue2'!$H54 - 1&gt;=BT$3,('Step 2_Revenue2'!$D54*((1-'Step 2_Revenue2'!$F54)^(BT$3-'Step 2_Revenue2'!$H54))*'Step 2_Revenue2'!$E54*((1+'Step 2_Revenue2'!$G54)^(BT$3-1))), 0)))</f>
        <v/>
      </c>
      <c r="BU32" s="54" t="str">
        <f>IF(BU$3="","",IF(OR('Step 2_Revenue2'!$H54&gt;BU$3,'Step 2_Revenue2'!$H54=""),0,IF('Step 2_Revenue2'!$I54+ 'Step 2_Revenue2'!$H54 - 1&gt;=BU$3,('Step 2_Revenue2'!$D54*((1-'Step 2_Revenue2'!$F54)^(BU$3-'Step 2_Revenue2'!$H54))*'Step 2_Revenue2'!$E54*((1+'Step 2_Revenue2'!$G54)^(BU$3-1))), 0)))</f>
        <v/>
      </c>
      <c r="BV32" s="54" t="str">
        <f>IF(BV$3="","",IF(OR('Step 2_Revenue2'!$H54&gt;BV$3,'Step 2_Revenue2'!$H54=""),0,IF('Step 2_Revenue2'!$I54+ 'Step 2_Revenue2'!$H54 - 1&gt;=BV$3,('Step 2_Revenue2'!$D54*((1-'Step 2_Revenue2'!$F54)^(BV$3-'Step 2_Revenue2'!$H54))*'Step 2_Revenue2'!$E54*((1+'Step 2_Revenue2'!$G54)^(BV$3-1))), 0)))</f>
        <v/>
      </c>
      <c r="BW32" s="54" t="str">
        <f>IF(BW$3="","",IF(OR('Step 2_Revenue2'!$H54&gt;BW$3,'Step 2_Revenue2'!$H54=""),0,IF('Step 2_Revenue2'!$I54+ 'Step 2_Revenue2'!$H54 - 1&gt;=BW$3,('Step 2_Revenue2'!$D54*((1-'Step 2_Revenue2'!$F54)^(BW$3-'Step 2_Revenue2'!$H54))*'Step 2_Revenue2'!$E54*((1+'Step 2_Revenue2'!$G54)^(BW$3-1))), 0)))</f>
        <v/>
      </c>
      <c r="BX32" s="54" t="str">
        <f>IF(BX$3="","",IF(OR('Step 2_Revenue2'!$H54&gt;BX$3,'Step 2_Revenue2'!$H54=""),0,IF('Step 2_Revenue2'!$I54+ 'Step 2_Revenue2'!$H54 - 1&gt;=BX$3,('Step 2_Revenue2'!$D54*((1-'Step 2_Revenue2'!$F54)^(BX$3-'Step 2_Revenue2'!$H54))*'Step 2_Revenue2'!$E54*((1+'Step 2_Revenue2'!$G54)^(BX$3-1))), 0)))</f>
        <v/>
      </c>
      <c r="BY32" s="54" t="str">
        <f>IF(BY$3="","",IF(OR('Step 2_Revenue2'!$H54&gt;BY$3,'Step 2_Revenue2'!$H54=""),0,IF('Step 2_Revenue2'!$I54+ 'Step 2_Revenue2'!$H54 - 1&gt;=BY$3,('Step 2_Revenue2'!$D54*((1-'Step 2_Revenue2'!$F54)^(BY$3-'Step 2_Revenue2'!$H54))*'Step 2_Revenue2'!$E54*((1+'Step 2_Revenue2'!$G54)^(BY$3-1))), 0)))</f>
        <v/>
      </c>
      <c r="BZ32" s="54" t="str">
        <f>IF(BZ$3="","",IF(OR('Step 2_Revenue2'!$H54&gt;BZ$3,'Step 2_Revenue2'!$H54=""),0,IF('Step 2_Revenue2'!$I54+ 'Step 2_Revenue2'!$H54 - 1&gt;=BZ$3,('Step 2_Revenue2'!$D54*((1-'Step 2_Revenue2'!$F54)^(BZ$3-'Step 2_Revenue2'!$H54))*'Step 2_Revenue2'!$E54*((1+'Step 2_Revenue2'!$G54)^(BZ$3-1))), 0)))</f>
        <v/>
      </c>
      <c r="CA32" s="54" t="str">
        <f>IF(CA$3="","",IF(OR('Step 2_Revenue2'!$H54&gt;CA$3,'Step 2_Revenue2'!$H54=""),0,IF('Step 2_Revenue2'!$I54+ 'Step 2_Revenue2'!$H54 - 1&gt;=CA$3,('Step 2_Revenue2'!$D54*((1-'Step 2_Revenue2'!$F54)^(CA$3-'Step 2_Revenue2'!$H54))*'Step 2_Revenue2'!$E54*((1+'Step 2_Revenue2'!$G54)^(CA$3-1))), 0)))</f>
        <v/>
      </c>
      <c r="CB32" s="54" t="str">
        <f>IF(CB$3="","",IF(OR('Step 2_Revenue2'!$H54&gt;CB$3,'Step 2_Revenue2'!$H54=""),0,IF('Step 2_Revenue2'!$I54+ 'Step 2_Revenue2'!$H54 - 1&gt;=CB$3,('Step 2_Revenue2'!$D54*((1-'Step 2_Revenue2'!$F54)^(CB$3-'Step 2_Revenue2'!$H54))*'Step 2_Revenue2'!$E54*((1+'Step 2_Revenue2'!$G54)^(CB$3-1))), 0)))</f>
        <v/>
      </c>
      <c r="CC32" s="54" t="str">
        <f>IF(CC$3="","",IF(OR('Step 2_Revenue2'!$H54&gt;CC$3,'Step 2_Revenue2'!$H54=""),0,IF('Step 2_Revenue2'!$I54+ 'Step 2_Revenue2'!$H54 - 1&gt;=CC$3,('Step 2_Revenue2'!$D54*((1-'Step 2_Revenue2'!$F54)^(CC$3-'Step 2_Revenue2'!$H54))*'Step 2_Revenue2'!$E54*((1+'Step 2_Revenue2'!$G54)^(CC$3-1))), 0)))</f>
        <v/>
      </c>
      <c r="CD32" s="54" t="str">
        <f>IF(CD$3="","",IF(OR('Step 2_Revenue2'!$H54&gt;CD$3,'Step 2_Revenue2'!$H54=""),0,IF('Step 2_Revenue2'!$I54+ 'Step 2_Revenue2'!$H54 - 1&gt;=CD$3,('Step 2_Revenue2'!$D54*((1-'Step 2_Revenue2'!$F54)^(CD$3-'Step 2_Revenue2'!$H54))*'Step 2_Revenue2'!$E54*((1+'Step 2_Revenue2'!$G54)^(CD$3-1))), 0)))</f>
        <v/>
      </c>
      <c r="CE32" s="54" t="str">
        <f>IF(CE$3="","",IF(OR('Step 2_Revenue2'!$H54&gt;CE$3,'Step 2_Revenue2'!$H54=""),0,IF('Step 2_Revenue2'!$I54+ 'Step 2_Revenue2'!$H54 - 1&gt;=CE$3,('Step 2_Revenue2'!$D54*((1-'Step 2_Revenue2'!$F54)^(CE$3-'Step 2_Revenue2'!$H54))*'Step 2_Revenue2'!$E54*((1+'Step 2_Revenue2'!$G54)^(CE$3-1))), 0)))</f>
        <v/>
      </c>
      <c r="CF32" s="54" t="str">
        <f>IF(CF$3="","",IF(OR('Step 2_Revenue2'!$H54&gt;CF$3,'Step 2_Revenue2'!$H54=""),0,IF('Step 2_Revenue2'!$I54+ 'Step 2_Revenue2'!$H54 - 1&gt;=CF$3,('Step 2_Revenue2'!$D54*((1-'Step 2_Revenue2'!$F54)^(CF$3-'Step 2_Revenue2'!$H54))*'Step 2_Revenue2'!$E54*((1+'Step 2_Revenue2'!$G54)^(CF$3-1))), 0)))</f>
        <v/>
      </c>
      <c r="CG32" s="54" t="str">
        <f>IF(CG$3="","",IF(OR('Step 2_Revenue2'!$H54&gt;CG$3,'Step 2_Revenue2'!$H54=""),0,IF('Step 2_Revenue2'!$I54+ 'Step 2_Revenue2'!$H54 - 1&gt;=CG$3,('Step 2_Revenue2'!$D54*((1-'Step 2_Revenue2'!$F54)^(CG$3-'Step 2_Revenue2'!$H54))*'Step 2_Revenue2'!$E54*((1+'Step 2_Revenue2'!$G54)^(CG$3-1))), 0)))</f>
        <v/>
      </c>
      <c r="CH32" s="54" t="str">
        <f>IF(CH$3="","",IF(OR('Step 2_Revenue2'!$H54&gt;CH$3,'Step 2_Revenue2'!$H54=""),0,IF('Step 2_Revenue2'!$I54+ 'Step 2_Revenue2'!$H54 - 1&gt;=CH$3,('Step 2_Revenue2'!$D54*((1-'Step 2_Revenue2'!$F54)^(CH$3-'Step 2_Revenue2'!$H54))*'Step 2_Revenue2'!$E54*((1+'Step 2_Revenue2'!$G54)^(CH$3-1))), 0)))</f>
        <v/>
      </c>
      <c r="CI32" s="54" t="str">
        <f>IF(CI$3="","",IF(OR('Step 2_Revenue2'!$H54&gt;CI$3,'Step 2_Revenue2'!$H54=""),0,IF('Step 2_Revenue2'!$I54+ 'Step 2_Revenue2'!$H54 - 1&gt;=CI$3,('Step 2_Revenue2'!$D54*((1-'Step 2_Revenue2'!$F54)^(CI$3-'Step 2_Revenue2'!$H54))*'Step 2_Revenue2'!$E54*((1+'Step 2_Revenue2'!$G54)^(CI$3-1))), 0)))</f>
        <v/>
      </c>
      <c r="CJ32" s="54" t="str">
        <f>IF(CJ$3="","",IF(OR('Step 2_Revenue2'!$H54&gt;CJ$3,'Step 2_Revenue2'!$H54=""),0,IF('Step 2_Revenue2'!$I54+ 'Step 2_Revenue2'!$H54 - 1&gt;=CJ$3,('Step 2_Revenue2'!$D54*((1-'Step 2_Revenue2'!$F54)^(CJ$3-'Step 2_Revenue2'!$H54))*'Step 2_Revenue2'!$E54*((1+'Step 2_Revenue2'!$G54)^(CJ$3-1))), 0)))</f>
        <v/>
      </c>
      <c r="CK32" s="54" t="str">
        <f>IF(CK$3="","",IF(OR('Step 2_Revenue2'!$H54&gt;CK$3,'Step 2_Revenue2'!$H54=""),0,IF('Step 2_Revenue2'!$I54+ 'Step 2_Revenue2'!$H54 - 1&gt;=CK$3,('Step 2_Revenue2'!$D54*((1-'Step 2_Revenue2'!$F54)^(CK$3-'Step 2_Revenue2'!$H54))*'Step 2_Revenue2'!$E54*((1+'Step 2_Revenue2'!$G54)^(CK$3-1))), 0)))</f>
        <v/>
      </c>
      <c r="CL32" s="54" t="str">
        <f>IF(CL$3="","",IF(OR('Step 2_Revenue2'!$H54&gt;CL$3,'Step 2_Revenue2'!$H54=""),0,IF('Step 2_Revenue2'!$I54+ 'Step 2_Revenue2'!$H54 - 1&gt;=CL$3,('Step 2_Revenue2'!$D54*((1-'Step 2_Revenue2'!$F54)^(CL$3-'Step 2_Revenue2'!$H54))*'Step 2_Revenue2'!$E54*((1+'Step 2_Revenue2'!$G54)^(CL$3-1))), 0)))</f>
        <v/>
      </c>
      <c r="CM32" s="54" t="str">
        <f>IF(CM$3="","",IF(OR('Step 2_Revenue2'!$H54&gt;CM$3,'Step 2_Revenue2'!$H54=""),0,IF('Step 2_Revenue2'!$I54+ 'Step 2_Revenue2'!$H54 - 1&gt;=CM$3,('Step 2_Revenue2'!$D54*((1-'Step 2_Revenue2'!$F54)^(CM$3-'Step 2_Revenue2'!$H54))*'Step 2_Revenue2'!$E54*((1+'Step 2_Revenue2'!$G54)^(CM$3-1))), 0)))</f>
        <v/>
      </c>
      <c r="CN32" s="54" t="str">
        <f>IF(CN$3="","",IF(OR('Step 2_Revenue2'!$H54&gt;CN$3,'Step 2_Revenue2'!$H54=""),0,IF('Step 2_Revenue2'!$I54+ 'Step 2_Revenue2'!$H54 - 1&gt;=CN$3,('Step 2_Revenue2'!$D54*((1-'Step 2_Revenue2'!$F54)^(CN$3-'Step 2_Revenue2'!$H54))*'Step 2_Revenue2'!$E54*((1+'Step 2_Revenue2'!$G54)^(CN$3-1))), 0)))</f>
        <v/>
      </c>
      <c r="CO32" s="54" t="str">
        <f>IF(CO$3="","",IF(OR('Step 2_Revenue2'!$H54&gt;CO$3,'Step 2_Revenue2'!$H54=""),0,IF('Step 2_Revenue2'!$I54+ 'Step 2_Revenue2'!$H54 - 1&gt;=CO$3,('Step 2_Revenue2'!$D54*((1-'Step 2_Revenue2'!$F54)^(CO$3-'Step 2_Revenue2'!$H54))*'Step 2_Revenue2'!$E54*((1+'Step 2_Revenue2'!$G54)^(CO$3-1))), 0)))</f>
        <v/>
      </c>
      <c r="CP32" s="54" t="str">
        <f>IF(CP$3="","",IF(OR('Step 2_Revenue2'!$H54&gt;CP$3,'Step 2_Revenue2'!$H54=""),0,IF('Step 2_Revenue2'!$I54+ 'Step 2_Revenue2'!$H54 - 1&gt;=CP$3,('Step 2_Revenue2'!$D54*((1-'Step 2_Revenue2'!$F54)^(CP$3-'Step 2_Revenue2'!$H54))*'Step 2_Revenue2'!$E54*((1+'Step 2_Revenue2'!$G54)^(CP$3-1))), 0)))</f>
        <v/>
      </c>
      <c r="CQ32" s="54" t="str">
        <f>IF(CQ$3="","",IF(OR('Step 2_Revenue2'!$H54&gt;CQ$3,'Step 2_Revenue2'!$H54=""),0,IF('Step 2_Revenue2'!$I54+ 'Step 2_Revenue2'!$H54 - 1&gt;=CQ$3,('Step 2_Revenue2'!$D54*((1-'Step 2_Revenue2'!$F54)^(CQ$3-'Step 2_Revenue2'!$H54))*'Step 2_Revenue2'!$E54*((1+'Step 2_Revenue2'!$G54)^(CQ$3-1))), 0)))</f>
        <v/>
      </c>
      <c r="CR32" s="54" t="str">
        <f>IF(CR$3="","",IF(OR('Step 2_Revenue2'!$H54&gt;CR$3,'Step 2_Revenue2'!$H54=""),0,IF('Step 2_Revenue2'!$I54+ 'Step 2_Revenue2'!$H54 - 1&gt;=CR$3,('Step 2_Revenue2'!$D54*((1-'Step 2_Revenue2'!$F54)^(CR$3-'Step 2_Revenue2'!$H54))*'Step 2_Revenue2'!$E54*((1+'Step 2_Revenue2'!$G54)^(CR$3-1))), 0)))</f>
        <v/>
      </c>
      <c r="CS32" s="54" t="str">
        <f>IF(CS$3="","",IF(OR('Step 2_Revenue2'!$H54&gt;CS$3,'Step 2_Revenue2'!$H54=""),0,IF('Step 2_Revenue2'!$I54+ 'Step 2_Revenue2'!$H54 - 1&gt;=CS$3,('Step 2_Revenue2'!$D54*((1-'Step 2_Revenue2'!$F54)^(CS$3-'Step 2_Revenue2'!$H54))*'Step 2_Revenue2'!$E54*((1+'Step 2_Revenue2'!$G54)^(CS$3-1))), 0)))</f>
        <v/>
      </c>
      <c r="CT32" s="54" t="str">
        <f>IF(CT$3="","",IF(OR('Step 2_Revenue2'!$H54&gt;CT$3,'Step 2_Revenue2'!$H54=""),0,IF('Step 2_Revenue2'!$I54+ 'Step 2_Revenue2'!$H54 - 1&gt;=CT$3,('Step 2_Revenue2'!$D54*((1-'Step 2_Revenue2'!$F54)^(CT$3-'Step 2_Revenue2'!$H54))*'Step 2_Revenue2'!$E54*((1+'Step 2_Revenue2'!$G54)^(CT$3-1))), 0)))</f>
        <v/>
      </c>
      <c r="CU32" s="54" t="str">
        <f>IF(CU$3="","",IF(OR('Step 2_Revenue2'!$H54&gt;CU$3,'Step 2_Revenue2'!$H54=""),0,IF('Step 2_Revenue2'!$I54+ 'Step 2_Revenue2'!$H54 - 1&gt;=CU$3,('Step 2_Revenue2'!$D54*((1-'Step 2_Revenue2'!$F54)^(CU$3-'Step 2_Revenue2'!$H54))*'Step 2_Revenue2'!$E54*((1+'Step 2_Revenue2'!$G54)^(CU$3-1))), 0)))</f>
        <v/>
      </c>
      <c r="CV32" s="54" t="str">
        <f>IF(CV$3="","",IF(OR('Step 2_Revenue2'!$H54&gt;CV$3,'Step 2_Revenue2'!$H54=""),0,IF('Step 2_Revenue2'!$I54+ 'Step 2_Revenue2'!$H54 - 1&gt;=CV$3,('Step 2_Revenue2'!$D54*((1-'Step 2_Revenue2'!$F54)^(CV$3-'Step 2_Revenue2'!$H54))*'Step 2_Revenue2'!$E54*((1+'Step 2_Revenue2'!$G54)^(CV$3-1))), 0)))</f>
        <v/>
      </c>
      <c r="CW32" s="54" t="str">
        <f>IF(CW$3="","",IF(OR('Step 2_Revenue2'!$H54&gt;CW$3,'Step 2_Revenue2'!$H54=""),0,IF('Step 2_Revenue2'!$I54+ 'Step 2_Revenue2'!$H54 - 1&gt;=CW$3,('Step 2_Revenue2'!$D54*((1-'Step 2_Revenue2'!$F54)^(CW$3-'Step 2_Revenue2'!$H54))*'Step 2_Revenue2'!$E54*((1+'Step 2_Revenue2'!$G54)^(CW$3-1))), 0)))</f>
        <v/>
      </c>
      <c r="CX32" s="54" t="str">
        <f>IF(CX$3="","",IF(OR('Step 2_Revenue2'!$H54&gt;CX$3,'Step 2_Revenue2'!$H54=""),0,IF('Step 2_Revenue2'!$I54+ 'Step 2_Revenue2'!$H54 - 1&gt;=CX$3,('Step 2_Revenue2'!$D54*((1-'Step 2_Revenue2'!$F54)^(CX$3-'Step 2_Revenue2'!$H54))*'Step 2_Revenue2'!$E54*((1+'Step 2_Revenue2'!$G54)^(CX$3-1))), 0)))</f>
        <v/>
      </c>
      <c r="CY32" s="54" t="str">
        <f>IF(CY$3="","",IF(OR('Step 2_Revenue2'!$H54&gt;CY$3,'Step 2_Revenue2'!$H54=""),0,IF('Step 2_Revenue2'!$I54+ 'Step 2_Revenue2'!$H54 - 1&gt;=CY$3,('Step 2_Revenue2'!$D54*((1-'Step 2_Revenue2'!$F54)^(CY$3-'Step 2_Revenue2'!$H54))*'Step 2_Revenue2'!$E54*((1+'Step 2_Revenue2'!$G54)^(CY$3-1))), 0)))</f>
        <v/>
      </c>
      <c r="CZ32" s="54" t="str">
        <f>IF(CZ$3="","",IF(OR('Step 2_Revenue2'!$H54&gt;CZ$3,'Step 2_Revenue2'!$H54=""),0,IF('Step 2_Revenue2'!$I54+ 'Step 2_Revenue2'!$H54 - 1&gt;=CZ$3,('Step 2_Revenue2'!$D54*((1-'Step 2_Revenue2'!$F54)^(CZ$3-'Step 2_Revenue2'!$H54))*'Step 2_Revenue2'!$E54*((1+'Step 2_Revenue2'!$G54)^(CZ$3-1))), 0)))</f>
        <v/>
      </c>
      <c r="DA32" s="54" t="str">
        <f>IF(DA$3="","",IF(OR('Step 2_Revenue2'!$H54&gt;DA$3,'Step 2_Revenue2'!$H54=""),0,IF('Step 2_Revenue2'!$I54+ 'Step 2_Revenue2'!$H54 - 1&gt;=DA$3,('Step 2_Revenue2'!$D54*((1-'Step 2_Revenue2'!$F54)^(DA$3-'Step 2_Revenue2'!$H54))*'Step 2_Revenue2'!$E54*((1+'Step 2_Revenue2'!$G54)^(DA$3-1))), 0)))</f>
        <v/>
      </c>
      <c r="DB32" s="54" t="str">
        <f>IF(DB$3="","",IF(OR('Step 2_Revenue2'!$H54&gt;DB$3,'Step 2_Revenue2'!$H54=""),0,IF('Step 2_Revenue2'!$I54+ 'Step 2_Revenue2'!$H54 - 1&gt;=DB$3,('Step 2_Revenue2'!$D54*((1-'Step 2_Revenue2'!$F54)^(DB$3-'Step 2_Revenue2'!$H54))*'Step 2_Revenue2'!$E54*((1+'Step 2_Revenue2'!$G54)^(DB$3-1))), 0)))</f>
        <v/>
      </c>
      <c r="DC32" s="7"/>
    </row>
    <row r="33" spans="1:107" s="6" customFormat="1" x14ac:dyDescent="0.25">
      <c r="A33" s="7">
        <f t="shared" si="0"/>
        <v>0</v>
      </c>
      <c r="B33" s="14" t="str">
        <f>IF('Step 2_Revenue2'!C55&gt;0,'Step 2_Revenue2'!B55,"")</f>
        <v/>
      </c>
      <c r="C33" s="14"/>
      <c r="D33" s="14" t="str">
        <f>IF('Step 2_Revenue2'!D55&gt;0,IF('Step 2_Revenue2'!H55+'Step 2_Revenue2'!I55&gt;'Step 1_Expenditure2'!$C$20,'Step 1_Expenditure2'!$C$20,'Step 2_Revenue2'!H55+'Step 2_Revenue2'!I55),"")</f>
        <v/>
      </c>
      <c r="E33" s="14" t="str">
        <f>IF('Step 2_Revenue2'!D55&gt;0,'Step 2_Revenue2'!C55,"")</f>
        <v/>
      </c>
      <c r="F33" s="54">
        <f>IF(F$3="","",IF(OR('Step 2_Revenue2'!$H55&gt;F$3,'Step 2_Revenue2'!$H55=""),0,IF('Step 2_Revenue2'!$I55+ 'Step 2_Revenue2'!$H55 - 1&gt;=F$3, ('Step 2_Revenue2'!$D55*((1-'Step 2_Revenue2'!$F55)^(F$3-'Step 2_Revenue2'!$H55))*'Step 2_Revenue2'!$E55*((1+'Step 2_Revenue2'!$G55)^(F$3))), 0)))</f>
        <v>0</v>
      </c>
      <c r="G33" s="54">
        <f>IF(G$3="","",IF(OR('Step 2_Revenue2'!$H55&gt;G$3,'Step 2_Revenue2'!$H55=""),0,IF('Step 2_Revenue2'!$I55+ 'Step 2_Revenue2'!$H55 - 1&gt;=G$3,('Step 2_Revenue2'!$D55*((1-'Step 2_Revenue2'!$F55)^(G$3-'Step 2_Revenue2'!$H55))*'Step 2_Revenue2'!$E55*((1+'Step 2_Revenue2'!$G55)^(G$3-1))), 0)))</f>
        <v>0</v>
      </c>
      <c r="H33" s="54">
        <f>IF(H$3="","",IF(OR('Step 2_Revenue2'!$H55&gt;H$3,'Step 2_Revenue2'!$H55=""),0,IF('Step 2_Revenue2'!$I55+ 'Step 2_Revenue2'!$H55 - 1&gt;=H$3,('Step 2_Revenue2'!$D55*((1-'Step 2_Revenue2'!$F55)^(H$3-'Step 2_Revenue2'!$H55))*'Step 2_Revenue2'!$E55*((1+'Step 2_Revenue2'!$G55)^(H$3-1))), 0)))</f>
        <v>0</v>
      </c>
      <c r="I33" s="54">
        <f>IF(I$3="","",IF(OR('Step 2_Revenue2'!$H55&gt;I$3,'Step 2_Revenue2'!$H55=""),0,IF('Step 2_Revenue2'!$I55+ 'Step 2_Revenue2'!$H55 - 1&gt;=I$3,('Step 2_Revenue2'!$D55*((1-'Step 2_Revenue2'!$F55)^(I$3-'Step 2_Revenue2'!$H55))*'Step 2_Revenue2'!$E55*((1+'Step 2_Revenue2'!$G55)^(I$3-1))), 0)))</f>
        <v>0</v>
      </c>
      <c r="J33" s="54">
        <f>IF(J$3="","",IF(OR('Step 2_Revenue2'!$H55&gt;J$3,'Step 2_Revenue2'!$H55=""),0,IF('Step 2_Revenue2'!$I55+ 'Step 2_Revenue2'!$H55 - 1&gt;=J$3,('Step 2_Revenue2'!$D55*((1-'Step 2_Revenue2'!$F55)^(J$3-'Step 2_Revenue2'!$H55))*'Step 2_Revenue2'!$E55*((1+'Step 2_Revenue2'!$G55)^(J$3-1))), 0)))</f>
        <v>0</v>
      </c>
      <c r="K33" s="54">
        <f>IF(K$3="","",IF(OR('Step 2_Revenue2'!$H55&gt;K$3,'Step 2_Revenue2'!$H55=""),0,IF('Step 2_Revenue2'!$I55+ 'Step 2_Revenue2'!$H55 - 1&gt;=K$3,('Step 2_Revenue2'!$D55*((1-'Step 2_Revenue2'!$F55)^(K$3-'Step 2_Revenue2'!$H55))*'Step 2_Revenue2'!$E55*((1+'Step 2_Revenue2'!$G55)^(K$3-1))), 0)))</f>
        <v>0</v>
      </c>
      <c r="L33" s="54">
        <f>IF(L$3="","",IF(OR('Step 2_Revenue2'!$H55&gt;L$3,'Step 2_Revenue2'!$H55=""),0,IF('Step 2_Revenue2'!$I55+ 'Step 2_Revenue2'!$H55 - 1&gt;=L$3,('Step 2_Revenue2'!$D55*((1-'Step 2_Revenue2'!$F55)^(L$3-'Step 2_Revenue2'!$H55))*'Step 2_Revenue2'!$E55*((1+'Step 2_Revenue2'!$G55)^(L$3-1))), 0)))</f>
        <v>0</v>
      </c>
      <c r="M33" s="54">
        <f>IF(M$3="","",IF(OR('Step 2_Revenue2'!$H55&gt;M$3,'Step 2_Revenue2'!$H55=""),0,IF('Step 2_Revenue2'!$I55+ 'Step 2_Revenue2'!$H55 - 1&gt;=M$3,('Step 2_Revenue2'!$D55*((1-'Step 2_Revenue2'!$F55)^(M$3-'Step 2_Revenue2'!$H55))*'Step 2_Revenue2'!$E55*((1+'Step 2_Revenue2'!$G55)^(M$3-1))), 0)))</f>
        <v>0</v>
      </c>
      <c r="N33" s="54">
        <f>IF(N$3="","",IF(OR('Step 2_Revenue2'!$H55&gt;N$3,'Step 2_Revenue2'!$H55=""),0,IF('Step 2_Revenue2'!$I55+ 'Step 2_Revenue2'!$H55 - 1&gt;=N$3,('Step 2_Revenue2'!$D55*((1-'Step 2_Revenue2'!$F55)^(N$3-'Step 2_Revenue2'!$H55))*'Step 2_Revenue2'!$E55*((1+'Step 2_Revenue2'!$G55)^(N$3-1))), 0)))</f>
        <v>0</v>
      </c>
      <c r="O33" s="54">
        <f>IF(O$3="","",IF(OR('Step 2_Revenue2'!$H55&gt;O$3,'Step 2_Revenue2'!$H55=""),0,IF('Step 2_Revenue2'!$I55+ 'Step 2_Revenue2'!$H55 - 1&gt;=O$3,('Step 2_Revenue2'!$D55*((1-'Step 2_Revenue2'!$F55)^(O$3-'Step 2_Revenue2'!$H55))*'Step 2_Revenue2'!$E55*((1+'Step 2_Revenue2'!$G55)^(O$3-1))), 0)))</f>
        <v>0</v>
      </c>
      <c r="P33" s="54">
        <f>IF(P$3="","",IF(OR('Step 2_Revenue2'!$H55&gt;P$3,'Step 2_Revenue2'!$H55=""),0,IF('Step 2_Revenue2'!$I55+ 'Step 2_Revenue2'!$H55 - 1&gt;=P$3,('Step 2_Revenue2'!$D55*((1-'Step 2_Revenue2'!$F55)^(P$3-'Step 2_Revenue2'!$H55))*'Step 2_Revenue2'!$E55*((1+'Step 2_Revenue2'!$G55)^(P$3-1))), 0)))</f>
        <v>0</v>
      </c>
      <c r="Q33" s="54">
        <f>IF(Q$3="","",IF(OR('Step 2_Revenue2'!$H55&gt;Q$3,'Step 2_Revenue2'!$H55=""),0,IF('Step 2_Revenue2'!$I55+ 'Step 2_Revenue2'!$H55 - 1&gt;=Q$3,('Step 2_Revenue2'!$D55*((1-'Step 2_Revenue2'!$F55)^(Q$3-'Step 2_Revenue2'!$H55))*'Step 2_Revenue2'!$E55*((1+'Step 2_Revenue2'!$G55)^(Q$3-1))), 0)))</f>
        <v>0</v>
      </c>
      <c r="R33" s="54">
        <f>IF(R$3="","",IF(OR('Step 2_Revenue2'!$H55&gt;R$3,'Step 2_Revenue2'!$H55=""),0,IF('Step 2_Revenue2'!$I55+ 'Step 2_Revenue2'!$H55 - 1&gt;=R$3,('Step 2_Revenue2'!$D55*((1-'Step 2_Revenue2'!$F55)^(R$3-'Step 2_Revenue2'!$H55))*'Step 2_Revenue2'!$E55*((1+'Step 2_Revenue2'!$G55)^(R$3-1))), 0)))</f>
        <v>0</v>
      </c>
      <c r="S33" s="54">
        <f>IF(S$3="","",IF(OR('Step 2_Revenue2'!$H55&gt;S$3,'Step 2_Revenue2'!$H55=""),0,IF('Step 2_Revenue2'!$I55+ 'Step 2_Revenue2'!$H55 - 1&gt;=S$3,('Step 2_Revenue2'!$D55*((1-'Step 2_Revenue2'!$F55)^(S$3-'Step 2_Revenue2'!$H55))*'Step 2_Revenue2'!$E55*((1+'Step 2_Revenue2'!$G55)^(S$3-1))), 0)))</f>
        <v>0</v>
      </c>
      <c r="T33" s="54">
        <f>IF(T$3="","",IF(OR('Step 2_Revenue2'!$H55&gt;T$3,'Step 2_Revenue2'!$H55=""),0,IF('Step 2_Revenue2'!$I55+ 'Step 2_Revenue2'!$H55 - 1&gt;=T$3,('Step 2_Revenue2'!$D55*((1-'Step 2_Revenue2'!$F55)^(T$3-'Step 2_Revenue2'!$H55))*'Step 2_Revenue2'!$E55*((1+'Step 2_Revenue2'!$G55)^(T$3-1))), 0)))</f>
        <v>0</v>
      </c>
      <c r="U33" s="54">
        <f>IF(U$3="","",IF(OR('Step 2_Revenue2'!$H55&gt;U$3,'Step 2_Revenue2'!$H55=""),0,IF('Step 2_Revenue2'!$I55+ 'Step 2_Revenue2'!$H55 - 1&gt;=U$3,('Step 2_Revenue2'!$D55*((1-'Step 2_Revenue2'!$F55)^(U$3-'Step 2_Revenue2'!$H55))*'Step 2_Revenue2'!$E55*((1+'Step 2_Revenue2'!$G55)^(U$3-1))), 0)))</f>
        <v>0</v>
      </c>
      <c r="V33" s="54">
        <f>IF(V$3="","",IF(OR('Step 2_Revenue2'!$H55&gt;V$3,'Step 2_Revenue2'!$H55=""),0,IF('Step 2_Revenue2'!$I55+ 'Step 2_Revenue2'!$H55 - 1&gt;=V$3,('Step 2_Revenue2'!$D55*((1-'Step 2_Revenue2'!$F55)^(V$3-'Step 2_Revenue2'!$H55))*'Step 2_Revenue2'!$E55*((1+'Step 2_Revenue2'!$G55)^(V$3-1))), 0)))</f>
        <v>0</v>
      </c>
      <c r="W33" s="54">
        <f>IF(W$3="","",IF(OR('Step 2_Revenue2'!$H55&gt;W$3,'Step 2_Revenue2'!$H55=""),0,IF('Step 2_Revenue2'!$I55+ 'Step 2_Revenue2'!$H55 - 1&gt;=W$3,('Step 2_Revenue2'!$D55*((1-'Step 2_Revenue2'!$F55)^(W$3-'Step 2_Revenue2'!$H55))*'Step 2_Revenue2'!$E55*((1+'Step 2_Revenue2'!$G55)^(W$3-1))), 0)))</f>
        <v>0</v>
      </c>
      <c r="X33" s="54">
        <f>IF(X$3="","",IF(OR('Step 2_Revenue2'!$H55&gt;X$3,'Step 2_Revenue2'!$H55=""),0,IF('Step 2_Revenue2'!$I55+ 'Step 2_Revenue2'!$H55 - 1&gt;=X$3,('Step 2_Revenue2'!$D55*((1-'Step 2_Revenue2'!$F55)^(X$3-'Step 2_Revenue2'!$H55))*'Step 2_Revenue2'!$E55*((1+'Step 2_Revenue2'!$G55)^(X$3-1))), 0)))</f>
        <v>0</v>
      </c>
      <c r="Y33" s="54">
        <f>IF(Y$3="","",IF(OR('Step 2_Revenue2'!$H55&gt;Y$3,'Step 2_Revenue2'!$H55=""),0,IF('Step 2_Revenue2'!$I55+ 'Step 2_Revenue2'!$H55 - 1&gt;=Y$3,('Step 2_Revenue2'!$D55*((1-'Step 2_Revenue2'!$F55)^(Y$3-'Step 2_Revenue2'!$H55))*'Step 2_Revenue2'!$E55*((1+'Step 2_Revenue2'!$G55)^(Y$3-1))), 0)))</f>
        <v>0</v>
      </c>
      <c r="Z33" s="54">
        <f>IF(Z$3="","",IF(OR('Step 2_Revenue2'!$H55&gt;Z$3,'Step 2_Revenue2'!$H55=""),0,IF('Step 2_Revenue2'!$I55+ 'Step 2_Revenue2'!$H55 - 1&gt;=Z$3,('Step 2_Revenue2'!$D55*((1-'Step 2_Revenue2'!$F55)^(Z$3-'Step 2_Revenue2'!$H55))*'Step 2_Revenue2'!$E55*((1+'Step 2_Revenue2'!$G55)^(Z$3-1))), 0)))</f>
        <v>0</v>
      </c>
      <c r="AA33" s="54" t="str">
        <f>IF(AA$3="","",IF(OR('Step 2_Revenue2'!$H55&gt;AA$3,'Step 2_Revenue2'!$H55=""),0,IF('Step 2_Revenue2'!$I55+ 'Step 2_Revenue2'!$H55 - 1&gt;=AA$3,('Step 2_Revenue2'!$D55*((1-'Step 2_Revenue2'!$F55)^(AA$3-'Step 2_Revenue2'!$H55))*'Step 2_Revenue2'!$E55*((1+'Step 2_Revenue2'!$G55)^(AA$3-1))), 0)))</f>
        <v/>
      </c>
      <c r="AB33" s="54" t="str">
        <f>IF(AB$3="","",IF(OR('Step 2_Revenue2'!$H55&gt;AB$3,'Step 2_Revenue2'!$H55=""),0,IF('Step 2_Revenue2'!$I55+ 'Step 2_Revenue2'!$H55 - 1&gt;=AB$3,('Step 2_Revenue2'!$D55*((1-'Step 2_Revenue2'!$F55)^(AB$3-'Step 2_Revenue2'!$H55))*'Step 2_Revenue2'!$E55*((1+'Step 2_Revenue2'!$G55)^(AB$3-1))), 0)))</f>
        <v/>
      </c>
      <c r="AC33" s="54" t="str">
        <f>IF(AC$3="","",IF(OR('Step 2_Revenue2'!$H55&gt;AC$3,'Step 2_Revenue2'!$H55=""),0,IF('Step 2_Revenue2'!$I55+ 'Step 2_Revenue2'!$H55 - 1&gt;=AC$3,('Step 2_Revenue2'!$D55*((1-'Step 2_Revenue2'!$F55)^(AC$3-'Step 2_Revenue2'!$H55))*'Step 2_Revenue2'!$E55*((1+'Step 2_Revenue2'!$G55)^(AC$3-1))), 0)))</f>
        <v/>
      </c>
      <c r="AD33" s="54" t="str">
        <f>IF(AD$3="","",IF(OR('Step 2_Revenue2'!$H55&gt;AD$3,'Step 2_Revenue2'!$H55=""),0,IF('Step 2_Revenue2'!$I55+ 'Step 2_Revenue2'!$H55 - 1&gt;=AD$3,('Step 2_Revenue2'!$D55*((1-'Step 2_Revenue2'!$F55)^(AD$3-'Step 2_Revenue2'!$H55))*'Step 2_Revenue2'!$E55*((1+'Step 2_Revenue2'!$G55)^(AD$3-1))), 0)))</f>
        <v/>
      </c>
      <c r="AE33" s="54" t="str">
        <f>IF(AE$3="","",IF(OR('Step 2_Revenue2'!$H55&gt;AE$3,'Step 2_Revenue2'!$H55=""),0,IF('Step 2_Revenue2'!$I55+ 'Step 2_Revenue2'!$H55 - 1&gt;=AE$3,('Step 2_Revenue2'!$D55*((1-'Step 2_Revenue2'!$F55)^(AE$3-'Step 2_Revenue2'!$H55))*'Step 2_Revenue2'!$E55*((1+'Step 2_Revenue2'!$G55)^(AE$3-1))), 0)))</f>
        <v/>
      </c>
      <c r="AF33" s="54" t="str">
        <f>IF(AF$3="","",IF(OR('Step 2_Revenue2'!$H55&gt;AF$3,'Step 2_Revenue2'!$H55=""),0,IF('Step 2_Revenue2'!$I55+ 'Step 2_Revenue2'!$H55 - 1&gt;=AF$3,('Step 2_Revenue2'!$D55*((1-'Step 2_Revenue2'!$F55)^(AF$3-'Step 2_Revenue2'!$H55))*'Step 2_Revenue2'!$E55*((1+'Step 2_Revenue2'!$G55)^(AF$3-1))), 0)))</f>
        <v/>
      </c>
      <c r="AG33" s="54" t="str">
        <f>IF(AG$3="","",IF(OR('Step 2_Revenue2'!$H55&gt;AG$3,'Step 2_Revenue2'!$H55=""),0,IF('Step 2_Revenue2'!$I55+ 'Step 2_Revenue2'!$H55 - 1&gt;=AG$3,('Step 2_Revenue2'!$D55*((1-'Step 2_Revenue2'!$F55)^(AG$3-'Step 2_Revenue2'!$H55))*'Step 2_Revenue2'!$E55*((1+'Step 2_Revenue2'!$G55)^(AG$3-1))), 0)))</f>
        <v/>
      </c>
      <c r="AH33" s="54" t="str">
        <f>IF(AH$3="","",IF(OR('Step 2_Revenue2'!$H55&gt;AH$3,'Step 2_Revenue2'!$H55=""),0,IF('Step 2_Revenue2'!$I55+ 'Step 2_Revenue2'!$H55 - 1&gt;=AH$3,('Step 2_Revenue2'!$D55*((1-'Step 2_Revenue2'!$F55)^(AH$3-'Step 2_Revenue2'!$H55))*'Step 2_Revenue2'!$E55*((1+'Step 2_Revenue2'!$G55)^(AH$3-1))), 0)))</f>
        <v/>
      </c>
      <c r="AI33" s="54" t="str">
        <f>IF(AI$3="","",IF(OR('Step 2_Revenue2'!$H55&gt;AI$3,'Step 2_Revenue2'!$H55=""),0,IF('Step 2_Revenue2'!$I55+ 'Step 2_Revenue2'!$H55 - 1&gt;=AI$3,('Step 2_Revenue2'!$D55*((1-'Step 2_Revenue2'!$F55)^(AI$3-'Step 2_Revenue2'!$H55))*'Step 2_Revenue2'!$E55*((1+'Step 2_Revenue2'!$G55)^(AI$3-1))), 0)))</f>
        <v/>
      </c>
      <c r="AJ33" s="54" t="str">
        <f>IF(AJ$3="","",IF(OR('Step 2_Revenue2'!$H55&gt;AJ$3,'Step 2_Revenue2'!$H55=""),0,IF('Step 2_Revenue2'!$I55+ 'Step 2_Revenue2'!$H55 - 1&gt;=AJ$3,('Step 2_Revenue2'!$D55*((1-'Step 2_Revenue2'!$F55)^(AJ$3-'Step 2_Revenue2'!$H55))*'Step 2_Revenue2'!$E55*((1+'Step 2_Revenue2'!$G55)^(AJ$3-1))), 0)))</f>
        <v/>
      </c>
      <c r="AK33" s="54" t="str">
        <f>IF(AK$3="","",IF(OR('Step 2_Revenue2'!$H55&gt;AK$3,'Step 2_Revenue2'!$H55=""),0,IF('Step 2_Revenue2'!$I55+ 'Step 2_Revenue2'!$H55 - 1&gt;=AK$3,('Step 2_Revenue2'!$D55*((1-'Step 2_Revenue2'!$F55)^(AK$3-'Step 2_Revenue2'!$H55))*'Step 2_Revenue2'!$E55*((1+'Step 2_Revenue2'!$G55)^(AK$3-1))), 0)))</f>
        <v/>
      </c>
      <c r="AL33" s="54" t="str">
        <f>IF(AL$3="","",IF(OR('Step 2_Revenue2'!$H55&gt;AL$3,'Step 2_Revenue2'!$H55=""),0,IF('Step 2_Revenue2'!$I55+ 'Step 2_Revenue2'!$H55 - 1&gt;=AL$3,('Step 2_Revenue2'!$D55*((1-'Step 2_Revenue2'!$F55)^(AL$3-'Step 2_Revenue2'!$H55))*'Step 2_Revenue2'!$E55*((1+'Step 2_Revenue2'!$G55)^(AL$3-1))), 0)))</f>
        <v/>
      </c>
      <c r="AM33" s="54" t="str">
        <f>IF(AM$3="","",IF(OR('Step 2_Revenue2'!$H55&gt;AM$3,'Step 2_Revenue2'!$H55=""),0,IF('Step 2_Revenue2'!$I55+ 'Step 2_Revenue2'!$H55 - 1&gt;=AM$3,('Step 2_Revenue2'!$D55*((1-'Step 2_Revenue2'!$F55)^(AM$3-'Step 2_Revenue2'!$H55))*'Step 2_Revenue2'!$E55*((1+'Step 2_Revenue2'!$G55)^(AM$3-1))), 0)))</f>
        <v/>
      </c>
      <c r="AN33" s="54" t="str">
        <f>IF(AN$3="","",IF(OR('Step 2_Revenue2'!$H55&gt;AN$3,'Step 2_Revenue2'!$H55=""),0,IF('Step 2_Revenue2'!$I55+ 'Step 2_Revenue2'!$H55 - 1&gt;=AN$3,('Step 2_Revenue2'!$D55*((1-'Step 2_Revenue2'!$F55)^(AN$3-'Step 2_Revenue2'!$H55))*'Step 2_Revenue2'!$E55*((1+'Step 2_Revenue2'!$G55)^(AN$3-1))), 0)))</f>
        <v/>
      </c>
      <c r="AO33" s="54" t="str">
        <f>IF(AO$3="","",IF(OR('Step 2_Revenue2'!$H55&gt;AO$3,'Step 2_Revenue2'!$H55=""),0,IF('Step 2_Revenue2'!$I55+ 'Step 2_Revenue2'!$H55 - 1&gt;=AO$3,('Step 2_Revenue2'!$D55*((1-'Step 2_Revenue2'!$F55)^(AO$3-'Step 2_Revenue2'!$H55))*'Step 2_Revenue2'!$E55*((1+'Step 2_Revenue2'!$G55)^(AO$3-1))), 0)))</f>
        <v/>
      </c>
      <c r="AP33" s="54" t="str">
        <f>IF(AP$3="","",IF(OR('Step 2_Revenue2'!$H55&gt;AP$3,'Step 2_Revenue2'!$H55=""),0,IF('Step 2_Revenue2'!$I55+ 'Step 2_Revenue2'!$H55 - 1&gt;=AP$3,('Step 2_Revenue2'!$D55*((1-'Step 2_Revenue2'!$F55)^(AP$3-'Step 2_Revenue2'!$H55))*'Step 2_Revenue2'!$E55*((1+'Step 2_Revenue2'!$G55)^(AP$3-1))), 0)))</f>
        <v/>
      </c>
      <c r="AQ33" s="54" t="str">
        <f>IF(AQ$3="","",IF(OR('Step 2_Revenue2'!$H55&gt;AQ$3,'Step 2_Revenue2'!$H55=""),0,IF('Step 2_Revenue2'!$I55+ 'Step 2_Revenue2'!$H55 - 1&gt;=AQ$3,('Step 2_Revenue2'!$D55*((1-'Step 2_Revenue2'!$F55)^(AQ$3-'Step 2_Revenue2'!$H55))*'Step 2_Revenue2'!$E55*((1+'Step 2_Revenue2'!$G55)^(AQ$3-1))), 0)))</f>
        <v/>
      </c>
      <c r="AR33" s="54" t="str">
        <f>IF(AR$3="","",IF(OR('Step 2_Revenue2'!$H55&gt;AR$3,'Step 2_Revenue2'!$H55=""),0,IF('Step 2_Revenue2'!$I55+ 'Step 2_Revenue2'!$H55 - 1&gt;=AR$3,('Step 2_Revenue2'!$D55*((1-'Step 2_Revenue2'!$F55)^(AR$3-'Step 2_Revenue2'!$H55))*'Step 2_Revenue2'!$E55*((1+'Step 2_Revenue2'!$G55)^(AR$3-1))), 0)))</f>
        <v/>
      </c>
      <c r="AS33" s="54" t="str">
        <f>IF(AS$3="","",IF(OR('Step 2_Revenue2'!$H55&gt;AS$3,'Step 2_Revenue2'!$H55=""),0,IF('Step 2_Revenue2'!$I55+ 'Step 2_Revenue2'!$H55 - 1&gt;=AS$3,('Step 2_Revenue2'!$D55*((1-'Step 2_Revenue2'!$F55)^(AS$3-'Step 2_Revenue2'!$H55))*'Step 2_Revenue2'!$E55*((1+'Step 2_Revenue2'!$G55)^(AS$3-1))), 0)))</f>
        <v/>
      </c>
      <c r="AT33" s="54" t="str">
        <f>IF(AT$3="","",IF(OR('Step 2_Revenue2'!$H55&gt;AT$3,'Step 2_Revenue2'!$H55=""),0,IF('Step 2_Revenue2'!$I55+ 'Step 2_Revenue2'!$H55 - 1&gt;=AT$3,('Step 2_Revenue2'!$D55*((1-'Step 2_Revenue2'!$F55)^(AT$3-'Step 2_Revenue2'!$H55))*'Step 2_Revenue2'!$E55*((1+'Step 2_Revenue2'!$G55)^(AT$3-1))), 0)))</f>
        <v/>
      </c>
      <c r="AU33" s="54" t="str">
        <f>IF(AU$3="","",IF(OR('Step 2_Revenue2'!$H55&gt;AU$3,'Step 2_Revenue2'!$H55=""),0,IF('Step 2_Revenue2'!$I55+ 'Step 2_Revenue2'!$H55 - 1&gt;=AU$3,('Step 2_Revenue2'!$D55*((1-'Step 2_Revenue2'!$F55)^(AU$3-'Step 2_Revenue2'!$H55))*'Step 2_Revenue2'!$E55*((1+'Step 2_Revenue2'!$G55)^(AU$3-1))), 0)))</f>
        <v/>
      </c>
      <c r="AV33" s="54" t="str">
        <f>IF(AV$3="","",IF(OR('Step 2_Revenue2'!$H55&gt;AV$3,'Step 2_Revenue2'!$H55=""),0,IF('Step 2_Revenue2'!$I55+ 'Step 2_Revenue2'!$H55 - 1&gt;=AV$3,('Step 2_Revenue2'!$D55*((1-'Step 2_Revenue2'!$F55)^(AV$3-'Step 2_Revenue2'!$H55))*'Step 2_Revenue2'!$E55*((1+'Step 2_Revenue2'!$G55)^(AV$3-1))), 0)))</f>
        <v/>
      </c>
      <c r="AW33" s="54" t="str">
        <f>IF(AW$3="","",IF(OR('Step 2_Revenue2'!$H55&gt;AW$3,'Step 2_Revenue2'!$H55=""),0,IF('Step 2_Revenue2'!$I55+ 'Step 2_Revenue2'!$H55 - 1&gt;=AW$3,('Step 2_Revenue2'!$D55*((1-'Step 2_Revenue2'!$F55)^(AW$3-'Step 2_Revenue2'!$H55))*'Step 2_Revenue2'!$E55*((1+'Step 2_Revenue2'!$G55)^(AW$3-1))), 0)))</f>
        <v/>
      </c>
      <c r="AX33" s="54" t="str">
        <f>IF(AX$3="","",IF(OR('Step 2_Revenue2'!$H55&gt;AX$3,'Step 2_Revenue2'!$H55=""),0,IF('Step 2_Revenue2'!$I55+ 'Step 2_Revenue2'!$H55 - 1&gt;=AX$3,('Step 2_Revenue2'!$D55*((1-'Step 2_Revenue2'!$F55)^(AX$3-'Step 2_Revenue2'!$H55))*'Step 2_Revenue2'!$E55*((1+'Step 2_Revenue2'!$G55)^(AX$3-1))), 0)))</f>
        <v/>
      </c>
      <c r="AY33" s="54" t="str">
        <f>IF(AY$3="","",IF(OR('Step 2_Revenue2'!$H55&gt;AY$3,'Step 2_Revenue2'!$H55=""),0,IF('Step 2_Revenue2'!$I55+ 'Step 2_Revenue2'!$H55 - 1&gt;=AY$3,('Step 2_Revenue2'!$D55*((1-'Step 2_Revenue2'!$F55)^(AY$3-'Step 2_Revenue2'!$H55))*'Step 2_Revenue2'!$E55*((1+'Step 2_Revenue2'!$G55)^(AY$3-1))), 0)))</f>
        <v/>
      </c>
      <c r="AZ33" s="54" t="str">
        <f>IF(AZ$3="","",IF(OR('Step 2_Revenue2'!$H55&gt;AZ$3,'Step 2_Revenue2'!$H55=""),0,IF('Step 2_Revenue2'!$I55+ 'Step 2_Revenue2'!$H55 - 1&gt;=AZ$3,('Step 2_Revenue2'!$D55*((1-'Step 2_Revenue2'!$F55)^(AZ$3-'Step 2_Revenue2'!$H55))*'Step 2_Revenue2'!$E55*((1+'Step 2_Revenue2'!$G55)^(AZ$3-1))), 0)))</f>
        <v/>
      </c>
      <c r="BA33" s="54" t="str">
        <f>IF(BA$3="","",IF(OR('Step 2_Revenue2'!$H55&gt;BA$3,'Step 2_Revenue2'!$H55=""),0,IF('Step 2_Revenue2'!$I55+ 'Step 2_Revenue2'!$H55 - 1&gt;=BA$3,('Step 2_Revenue2'!$D55*((1-'Step 2_Revenue2'!$F55)^(BA$3-'Step 2_Revenue2'!$H55))*'Step 2_Revenue2'!$E55*((1+'Step 2_Revenue2'!$G55)^(BA$3-1))), 0)))</f>
        <v/>
      </c>
      <c r="BB33" s="54" t="str">
        <f>IF(BB$3="","",IF(OR('Step 2_Revenue2'!$H55&gt;BB$3,'Step 2_Revenue2'!$H55=""),0,IF('Step 2_Revenue2'!$I55+ 'Step 2_Revenue2'!$H55 - 1&gt;=BB$3,('Step 2_Revenue2'!$D55*((1-'Step 2_Revenue2'!$F55)^(BB$3-'Step 2_Revenue2'!$H55))*'Step 2_Revenue2'!$E55*((1+'Step 2_Revenue2'!$G55)^(BB$3-1))), 0)))</f>
        <v/>
      </c>
      <c r="BC33" s="54" t="str">
        <f>IF(BC$3="","",IF(OR('Step 2_Revenue2'!$H55&gt;BC$3,'Step 2_Revenue2'!$H55=""),0,IF('Step 2_Revenue2'!$I55+ 'Step 2_Revenue2'!$H55 - 1&gt;=BC$3,('Step 2_Revenue2'!$D55*((1-'Step 2_Revenue2'!$F55)^(BC$3-'Step 2_Revenue2'!$H55))*'Step 2_Revenue2'!$E55*((1+'Step 2_Revenue2'!$G55)^(BC$3-1))), 0)))</f>
        <v/>
      </c>
      <c r="BD33" s="54" t="str">
        <f>IF(BD$3="","",IF(OR('Step 2_Revenue2'!$H55&gt;BD$3,'Step 2_Revenue2'!$H55=""),0,IF('Step 2_Revenue2'!$I55+ 'Step 2_Revenue2'!$H55 - 1&gt;=BD$3,('Step 2_Revenue2'!$D55*((1-'Step 2_Revenue2'!$F55)^(BD$3-'Step 2_Revenue2'!$H55))*'Step 2_Revenue2'!$E55*((1+'Step 2_Revenue2'!$G55)^(BD$3-1))), 0)))</f>
        <v/>
      </c>
      <c r="BE33" s="54" t="str">
        <f>IF(BE$3="","",IF(OR('Step 2_Revenue2'!$H55&gt;BE$3,'Step 2_Revenue2'!$H55=""),0,IF('Step 2_Revenue2'!$I55+ 'Step 2_Revenue2'!$H55 - 1&gt;=BE$3,('Step 2_Revenue2'!$D55*((1-'Step 2_Revenue2'!$F55)^(BE$3-'Step 2_Revenue2'!$H55))*'Step 2_Revenue2'!$E55*((1+'Step 2_Revenue2'!$G55)^(BE$3-1))), 0)))</f>
        <v/>
      </c>
      <c r="BF33" s="54" t="str">
        <f>IF(BF$3="","",IF(OR('Step 2_Revenue2'!$H55&gt;BF$3,'Step 2_Revenue2'!$H55=""),0,IF('Step 2_Revenue2'!$I55+ 'Step 2_Revenue2'!$H55 - 1&gt;=BF$3,('Step 2_Revenue2'!$D55*((1-'Step 2_Revenue2'!$F55)^(BF$3-'Step 2_Revenue2'!$H55))*'Step 2_Revenue2'!$E55*((1+'Step 2_Revenue2'!$G55)^(BF$3-1))), 0)))</f>
        <v/>
      </c>
      <c r="BG33" s="54" t="str">
        <f>IF(BG$3="","",IF(OR('Step 2_Revenue2'!$H55&gt;BG$3,'Step 2_Revenue2'!$H55=""),0,IF('Step 2_Revenue2'!$I55+ 'Step 2_Revenue2'!$H55 - 1&gt;=BG$3,('Step 2_Revenue2'!$D55*((1-'Step 2_Revenue2'!$F55)^(BG$3-'Step 2_Revenue2'!$H55))*'Step 2_Revenue2'!$E55*((1+'Step 2_Revenue2'!$G55)^(BG$3-1))), 0)))</f>
        <v/>
      </c>
      <c r="BH33" s="54" t="str">
        <f>IF(BH$3="","",IF(OR('Step 2_Revenue2'!$H55&gt;BH$3,'Step 2_Revenue2'!$H55=""),0,IF('Step 2_Revenue2'!$I55+ 'Step 2_Revenue2'!$H55 - 1&gt;=BH$3,('Step 2_Revenue2'!$D55*((1-'Step 2_Revenue2'!$F55)^(BH$3-'Step 2_Revenue2'!$H55))*'Step 2_Revenue2'!$E55*((1+'Step 2_Revenue2'!$G55)^(BH$3-1))), 0)))</f>
        <v/>
      </c>
      <c r="BI33" s="54" t="str">
        <f>IF(BI$3="","",IF(OR('Step 2_Revenue2'!$H55&gt;BI$3,'Step 2_Revenue2'!$H55=""),0,IF('Step 2_Revenue2'!$I55+ 'Step 2_Revenue2'!$H55 - 1&gt;=BI$3,('Step 2_Revenue2'!$D55*((1-'Step 2_Revenue2'!$F55)^(BI$3-'Step 2_Revenue2'!$H55))*'Step 2_Revenue2'!$E55*((1+'Step 2_Revenue2'!$G55)^(BI$3-1))), 0)))</f>
        <v/>
      </c>
      <c r="BJ33" s="54" t="str">
        <f>IF(BJ$3="","",IF(OR('Step 2_Revenue2'!$H55&gt;BJ$3,'Step 2_Revenue2'!$H55=""),0,IF('Step 2_Revenue2'!$I55+ 'Step 2_Revenue2'!$H55 - 1&gt;=BJ$3,('Step 2_Revenue2'!$D55*((1-'Step 2_Revenue2'!$F55)^(BJ$3-'Step 2_Revenue2'!$H55))*'Step 2_Revenue2'!$E55*((1+'Step 2_Revenue2'!$G55)^(BJ$3-1))), 0)))</f>
        <v/>
      </c>
      <c r="BK33" s="54" t="str">
        <f>IF(BK$3="","",IF(OR('Step 2_Revenue2'!$H55&gt;BK$3,'Step 2_Revenue2'!$H55=""),0,IF('Step 2_Revenue2'!$I55+ 'Step 2_Revenue2'!$H55 - 1&gt;=BK$3,('Step 2_Revenue2'!$D55*((1-'Step 2_Revenue2'!$F55)^(BK$3-'Step 2_Revenue2'!$H55))*'Step 2_Revenue2'!$E55*((1+'Step 2_Revenue2'!$G55)^(BK$3-1))), 0)))</f>
        <v/>
      </c>
      <c r="BL33" s="54" t="str">
        <f>IF(BL$3="","",IF(OR('Step 2_Revenue2'!$H55&gt;BL$3,'Step 2_Revenue2'!$H55=""),0,IF('Step 2_Revenue2'!$I55+ 'Step 2_Revenue2'!$H55 - 1&gt;=BL$3,('Step 2_Revenue2'!$D55*((1-'Step 2_Revenue2'!$F55)^(BL$3-'Step 2_Revenue2'!$H55))*'Step 2_Revenue2'!$E55*((1+'Step 2_Revenue2'!$G55)^(BL$3-1))), 0)))</f>
        <v/>
      </c>
      <c r="BM33" s="54" t="str">
        <f>IF(BM$3="","",IF(OR('Step 2_Revenue2'!$H55&gt;BM$3,'Step 2_Revenue2'!$H55=""),0,IF('Step 2_Revenue2'!$I55+ 'Step 2_Revenue2'!$H55 - 1&gt;=BM$3,('Step 2_Revenue2'!$D55*((1-'Step 2_Revenue2'!$F55)^(BM$3-'Step 2_Revenue2'!$H55))*'Step 2_Revenue2'!$E55*((1+'Step 2_Revenue2'!$G55)^(BM$3-1))), 0)))</f>
        <v/>
      </c>
      <c r="BN33" s="54" t="str">
        <f>IF(BN$3="","",IF(OR('Step 2_Revenue2'!$H55&gt;BN$3,'Step 2_Revenue2'!$H55=""),0,IF('Step 2_Revenue2'!$I55+ 'Step 2_Revenue2'!$H55 - 1&gt;=BN$3,('Step 2_Revenue2'!$D55*((1-'Step 2_Revenue2'!$F55)^(BN$3-'Step 2_Revenue2'!$H55))*'Step 2_Revenue2'!$E55*((1+'Step 2_Revenue2'!$G55)^(BN$3-1))), 0)))</f>
        <v/>
      </c>
      <c r="BO33" s="54" t="str">
        <f>IF(BO$3="","",IF(OR('Step 2_Revenue2'!$H55&gt;BO$3,'Step 2_Revenue2'!$H55=""),0,IF('Step 2_Revenue2'!$I55+ 'Step 2_Revenue2'!$H55 - 1&gt;=BO$3,('Step 2_Revenue2'!$D55*((1-'Step 2_Revenue2'!$F55)^(BO$3-'Step 2_Revenue2'!$H55))*'Step 2_Revenue2'!$E55*((1+'Step 2_Revenue2'!$G55)^(BO$3-1))), 0)))</f>
        <v/>
      </c>
      <c r="BP33" s="54" t="str">
        <f>IF(BP$3="","",IF(OR('Step 2_Revenue2'!$H55&gt;BP$3,'Step 2_Revenue2'!$H55=""),0,IF('Step 2_Revenue2'!$I55+ 'Step 2_Revenue2'!$H55 - 1&gt;=BP$3,('Step 2_Revenue2'!$D55*((1-'Step 2_Revenue2'!$F55)^(BP$3-'Step 2_Revenue2'!$H55))*'Step 2_Revenue2'!$E55*((1+'Step 2_Revenue2'!$G55)^(BP$3-1))), 0)))</f>
        <v/>
      </c>
      <c r="BQ33" s="54" t="str">
        <f>IF(BQ$3="","",IF(OR('Step 2_Revenue2'!$H55&gt;BQ$3,'Step 2_Revenue2'!$H55=""),0,IF('Step 2_Revenue2'!$I55+ 'Step 2_Revenue2'!$H55 - 1&gt;=BQ$3,('Step 2_Revenue2'!$D55*((1-'Step 2_Revenue2'!$F55)^(BQ$3-'Step 2_Revenue2'!$H55))*'Step 2_Revenue2'!$E55*((1+'Step 2_Revenue2'!$G55)^(BQ$3-1))), 0)))</f>
        <v/>
      </c>
      <c r="BR33" s="54" t="str">
        <f>IF(BR$3="","",IF(OR('Step 2_Revenue2'!$H55&gt;BR$3,'Step 2_Revenue2'!$H55=""),0,IF('Step 2_Revenue2'!$I55+ 'Step 2_Revenue2'!$H55 - 1&gt;=BR$3,('Step 2_Revenue2'!$D55*((1-'Step 2_Revenue2'!$F55)^(BR$3-'Step 2_Revenue2'!$H55))*'Step 2_Revenue2'!$E55*((1+'Step 2_Revenue2'!$G55)^(BR$3-1))), 0)))</f>
        <v/>
      </c>
      <c r="BS33" s="54" t="str">
        <f>IF(BS$3="","",IF(OR('Step 2_Revenue2'!$H55&gt;BS$3,'Step 2_Revenue2'!$H55=""),0,IF('Step 2_Revenue2'!$I55+ 'Step 2_Revenue2'!$H55 - 1&gt;=BS$3,('Step 2_Revenue2'!$D55*((1-'Step 2_Revenue2'!$F55)^(BS$3-'Step 2_Revenue2'!$H55))*'Step 2_Revenue2'!$E55*((1+'Step 2_Revenue2'!$G55)^(BS$3-1))), 0)))</f>
        <v/>
      </c>
      <c r="BT33" s="54" t="str">
        <f>IF(BT$3="","",IF(OR('Step 2_Revenue2'!$H55&gt;BT$3,'Step 2_Revenue2'!$H55=""),0,IF('Step 2_Revenue2'!$I55+ 'Step 2_Revenue2'!$H55 - 1&gt;=BT$3,('Step 2_Revenue2'!$D55*((1-'Step 2_Revenue2'!$F55)^(BT$3-'Step 2_Revenue2'!$H55))*'Step 2_Revenue2'!$E55*((1+'Step 2_Revenue2'!$G55)^(BT$3-1))), 0)))</f>
        <v/>
      </c>
      <c r="BU33" s="54" t="str">
        <f>IF(BU$3="","",IF(OR('Step 2_Revenue2'!$H55&gt;BU$3,'Step 2_Revenue2'!$H55=""),0,IF('Step 2_Revenue2'!$I55+ 'Step 2_Revenue2'!$H55 - 1&gt;=BU$3,('Step 2_Revenue2'!$D55*((1-'Step 2_Revenue2'!$F55)^(BU$3-'Step 2_Revenue2'!$H55))*'Step 2_Revenue2'!$E55*((1+'Step 2_Revenue2'!$G55)^(BU$3-1))), 0)))</f>
        <v/>
      </c>
      <c r="BV33" s="54" t="str">
        <f>IF(BV$3="","",IF(OR('Step 2_Revenue2'!$H55&gt;BV$3,'Step 2_Revenue2'!$H55=""),0,IF('Step 2_Revenue2'!$I55+ 'Step 2_Revenue2'!$H55 - 1&gt;=BV$3,('Step 2_Revenue2'!$D55*((1-'Step 2_Revenue2'!$F55)^(BV$3-'Step 2_Revenue2'!$H55))*'Step 2_Revenue2'!$E55*((1+'Step 2_Revenue2'!$G55)^(BV$3-1))), 0)))</f>
        <v/>
      </c>
      <c r="BW33" s="54" t="str">
        <f>IF(BW$3="","",IF(OR('Step 2_Revenue2'!$H55&gt;BW$3,'Step 2_Revenue2'!$H55=""),0,IF('Step 2_Revenue2'!$I55+ 'Step 2_Revenue2'!$H55 - 1&gt;=BW$3,('Step 2_Revenue2'!$D55*((1-'Step 2_Revenue2'!$F55)^(BW$3-'Step 2_Revenue2'!$H55))*'Step 2_Revenue2'!$E55*((1+'Step 2_Revenue2'!$G55)^(BW$3-1))), 0)))</f>
        <v/>
      </c>
      <c r="BX33" s="54" t="str">
        <f>IF(BX$3="","",IF(OR('Step 2_Revenue2'!$H55&gt;BX$3,'Step 2_Revenue2'!$H55=""),0,IF('Step 2_Revenue2'!$I55+ 'Step 2_Revenue2'!$H55 - 1&gt;=BX$3,('Step 2_Revenue2'!$D55*((1-'Step 2_Revenue2'!$F55)^(BX$3-'Step 2_Revenue2'!$H55))*'Step 2_Revenue2'!$E55*((1+'Step 2_Revenue2'!$G55)^(BX$3-1))), 0)))</f>
        <v/>
      </c>
      <c r="BY33" s="54" t="str">
        <f>IF(BY$3="","",IF(OR('Step 2_Revenue2'!$H55&gt;BY$3,'Step 2_Revenue2'!$H55=""),0,IF('Step 2_Revenue2'!$I55+ 'Step 2_Revenue2'!$H55 - 1&gt;=BY$3,('Step 2_Revenue2'!$D55*((1-'Step 2_Revenue2'!$F55)^(BY$3-'Step 2_Revenue2'!$H55))*'Step 2_Revenue2'!$E55*((1+'Step 2_Revenue2'!$G55)^(BY$3-1))), 0)))</f>
        <v/>
      </c>
      <c r="BZ33" s="54" t="str">
        <f>IF(BZ$3="","",IF(OR('Step 2_Revenue2'!$H55&gt;BZ$3,'Step 2_Revenue2'!$H55=""),0,IF('Step 2_Revenue2'!$I55+ 'Step 2_Revenue2'!$H55 - 1&gt;=BZ$3,('Step 2_Revenue2'!$D55*((1-'Step 2_Revenue2'!$F55)^(BZ$3-'Step 2_Revenue2'!$H55))*'Step 2_Revenue2'!$E55*((1+'Step 2_Revenue2'!$G55)^(BZ$3-1))), 0)))</f>
        <v/>
      </c>
      <c r="CA33" s="54" t="str">
        <f>IF(CA$3="","",IF(OR('Step 2_Revenue2'!$H55&gt;CA$3,'Step 2_Revenue2'!$H55=""),0,IF('Step 2_Revenue2'!$I55+ 'Step 2_Revenue2'!$H55 - 1&gt;=CA$3,('Step 2_Revenue2'!$D55*((1-'Step 2_Revenue2'!$F55)^(CA$3-'Step 2_Revenue2'!$H55))*'Step 2_Revenue2'!$E55*((1+'Step 2_Revenue2'!$G55)^(CA$3-1))), 0)))</f>
        <v/>
      </c>
      <c r="CB33" s="54" t="str">
        <f>IF(CB$3="","",IF(OR('Step 2_Revenue2'!$H55&gt;CB$3,'Step 2_Revenue2'!$H55=""),0,IF('Step 2_Revenue2'!$I55+ 'Step 2_Revenue2'!$H55 - 1&gt;=CB$3,('Step 2_Revenue2'!$D55*((1-'Step 2_Revenue2'!$F55)^(CB$3-'Step 2_Revenue2'!$H55))*'Step 2_Revenue2'!$E55*((1+'Step 2_Revenue2'!$G55)^(CB$3-1))), 0)))</f>
        <v/>
      </c>
      <c r="CC33" s="54" t="str">
        <f>IF(CC$3="","",IF(OR('Step 2_Revenue2'!$H55&gt;CC$3,'Step 2_Revenue2'!$H55=""),0,IF('Step 2_Revenue2'!$I55+ 'Step 2_Revenue2'!$H55 - 1&gt;=CC$3,('Step 2_Revenue2'!$D55*((1-'Step 2_Revenue2'!$F55)^(CC$3-'Step 2_Revenue2'!$H55))*'Step 2_Revenue2'!$E55*((1+'Step 2_Revenue2'!$G55)^(CC$3-1))), 0)))</f>
        <v/>
      </c>
      <c r="CD33" s="54" t="str">
        <f>IF(CD$3="","",IF(OR('Step 2_Revenue2'!$H55&gt;CD$3,'Step 2_Revenue2'!$H55=""),0,IF('Step 2_Revenue2'!$I55+ 'Step 2_Revenue2'!$H55 - 1&gt;=CD$3,('Step 2_Revenue2'!$D55*((1-'Step 2_Revenue2'!$F55)^(CD$3-'Step 2_Revenue2'!$H55))*'Step 2_Revenue2'!$E55*((1+'Step 2_Revenue2'!$G55)^(CD$3-1))), 0)))</f>
        <v/>
      </c>
      <c r="CE33" s="54" t="str">
        <f>IF(CE$3="","",IF(OR('Step 2_Revenue2'!$H55&gt;CE$3,'Step 2_Revenue2'!$H55=""),0,IF('Step 2_Revenue2'!$I55+ 'Step 2_Revenue2'!$H55 - 1&gt;=CE$3,('Step 2_Revenue2'!$D55*((1-'Step 2_Revenue2'!$F55)^(CE$3-'Step 2_Revenue2'!$H55))*'Step 2_Revenue2'!$E55*((1+'Step 2_Revenue2'!$G55)^(CE$3-1))), 0)))</f>
        <v/>
      </c>
      <c r="CF33" s="54" t="str">
        <f>IF(CF$3="","",IF(OR('Step 2_Revenue2'!$H55&gt;CF$3,'Step 2_Revenue2'!$H55=""),0,IF('Step 2_Revenue2'!$I55+ 'Step 2_Revenue2'!$H55 - 1&gt;=CF$3,('Step 2_Revenue2'!$D55*((1-'Step 2_Revenue2'!$F55)^(CF$3-'Step 2_Revenue2'!$H55))*'Step 2_Revenue2'!$E55*((1+'Step 2_Revenue2'!$G55)^(CF$3-1))), 0)))</f>
        <v/>
      </c>
      <c r="CG33" s="54" t="str">
        <f>IF(CG$3="","",IF(OR('Step 2_Revenue2'!$H55&gt;CG$3,'Step 2_Revenue2'!$H55=""),0,IF('Step 2_Revenue2'!$I55+ 'Step 2_Revenue2'!$H55 - 1&gt;=CG$3,('Step 2_Revenue2'!$D55*((1-'Step 2_Revenue2'!$F55)^(CG$3-'Step 2_Revenue2'!$H55))*'Step 2_Revenue2'!$E55*((1+'Step 2_Revenue2'!$G55)^(CG$3-1))), 0)))</f>
        <v/>
      </c>
      <c r="CH33" s="54" t="str">
        <f>IF(CH$3="","",IF(OR('Step 2_Revenue2'!$H55&gt;CH$3,'Step 2_Revenue2'!$H55=""),0,IF('Step 2_Revenue2'!$I55+ 'Step 2_Revenue2'!$H55 - 1&gt;=CH$3,('Step 2_Revenue2'!$D55*((1-'Step 2_Revenue2'!$F55)^(CH$3-'Step 2_Revenue2'!$H55))*'Step 2_Revenue2'!$E55*((1+'Step 2_Revenue2'!$G55)^(CH$3-1))), 0)))</f>
        <v/>
      </c>
      <c r="CI33" s="54" t="str">
        <f>IF(CI$3="","",IF(OR('Step 2_Revenue2'!$H55&gt;CI$3,'Step 2_Revenue2'!$H55=""),0,IF('Step 2_Revenue2'!$I55+ 'Step 2_Revenue2'!$H55 - 1&gt;=CI$3,('Step 2_Revenue2'!$D55*((1-'Step 2_Revenue2'!$F55)^(CI$3-'Step 2_Revenue2'!$H55))*'Step 2_Revenue2'!$E55*((1+'Step 2_Revenue2'!$G55)^(CI$3-1))), 0)))</f>
        <v/>
      </c>
      <c r="CJ33" s="54" t="str">
        <f>IF(CJ$3="","",IF(OR('Step 2_Revenue2'!$H55&gt;CJ$3,'Step 2_Revenue2'!$H55=""),0,IF('Step 2_Revenue2'!$I55+ 'Step 2_Revenue2'!$H55 - 1&gt;=CJ$3,('Step 2_Revenue2'!$D55*((1-'Step 2_Revenue2'!$F55)^(CJ$3-'Step 2_Revenue2'!$H55))*'Step 2_Revenue2'!$E55*((1+'Step 2_Revenue2'!$G55)^(CJ$3-1))), 0)))</f>
        <v/>
      </c>
      <c r="CK33" s="54" t="str">
        <f>IF(CK$3="","",IF(OR('Step 2_Revenue2'!$H55&gt;CK$3,'Step 2_Revenue2'!$H55=""),0,IF('Step 2_Revenue2'!$I55+ 'Step 2_Revenue2'!$H55 - 1&gt;=CK$3,('Step 2_Revenue2'!$D55*((1-'Step 2_Revenue2'!$F55)^(CK$3-'Step 2_Revenue2'!$H55))*'Step 2_Revenue2'!$E55*((1+'Step 2_Revenue2'!$G55)^(CK$3-1))), 0)))</f>
        <v/>
      </c>
      <c r="CL33" s="54" t="str">
        <f>IF(CL$3="","",IF(OR('Step 2_Revenue2'!$H55&gt;CL$3,'Step 2_Revenue2'!$H55=""),0,IF('Step 2_Revenue2'!$I55+ 'Step 2_Revenue2'!$H55 - 1&gt;=CL$3,('Step 2_Revenue2'!$D55*((1-'Step 2_Revenue2'!$F55)^(CL$3-'Step 2_Revenue2'!$H55))*'Step 2_Revenue2'!$E55*((1+'Step 2_Revenue2'!$G55)^(CL$3-1))), 0)))</f>
        <v/>
      </c>
      <c r="CM33" s="54" t="str">
        <f>IF(CM$3="","",IF(OR('Step 2_Revenue2'!$H55&gt;CM$3,'Step 2_Revenue2'!$H55=""),0,IF('Step 2_Revenue2'!$I55+ 'Step 2_Revenue2'!$H55 - 1&gt;=CM$3,('Step 2_Revenue2'!$D55*((1-'Step 2_Revenue2'!$F55)^(CM$3-'Step 2_Revenue2'!$H55))*'Step 2_Revenue2'!$E55*((1+'Step 2_Revenue2'!$G55)^(CM$3-1))), 0)))</f>
        <v/>
      </c>
      <c r="CN33" s="54" t="str">
        <f>IF(CN$3="","",IF(OR('Step 2_Revenue2'!$H55&gt;CN$3,'Step 2_Revenue2'!$H55=""),0,IF('Step 2_Revenue2'!$I55+ 'Step 2_Revenue2'!$H55 - 1&gt;=CN$3,('Step 2_Revenue2'!$D55*((1-'Step 2_Revenue2'!$F55)^(CN$3-'Step 2_Revenue2'!$H55))*'Step 2_Revenue2'!$E55*((1+'Step 2_Revenue2'!$G55)^(CN$3-1))), 0)))</f>
        <v/>
      </c>
      <c r="CO33" s="54" t="str">
        <f>IF(CO$3="","",IF(OR('Step 2_Revenue2'!$H55&gt;CO$3,'Step 2_Revenue2'!$H55=""),0,IF('Step 2_Revenue2'!$I55+ 'Step 2_Revenue2'!$H55 - 1&gt;=CO$3,('Step 2_Revenue2'!$D55*((1-'Step 2_Revenue2'!$F55)^(CO$3-'Step 2_Revenue2'!$H55))*'Step 2_Revenue2'!$E55*((1+'Step 2_Revenue2'!$G55)^(CO$3-1))), 0)))</f>
        <v/>
      </c>
      <c r="CP33" s="54" t="str">
        <f>IF(CP$3="","",IF(OR('Step 2_Revenue2'!$H55&gt;CP$3,'Step 2_Revenue2'!$H55=""),0,IF('Step 2_Revenue2'!$I55+ 'Step 2_Revenue2'!$H55 - 1&gt;=CP$3,('Step 2_Revenue2'!$D55*((1-'Step 2_Revenue2'!$F55)^(CP$3-'Step 2_Revenue2'!$H55))*'Step 2_Revenue2'!$E55*((1+'Step 2_Revenue2'!$G55)^(CP$3-1))), 0)))</f>
        <v/>
      </c>
      <c r="CQ33" s="54" t="str">
        <f>IF(CQ$3="","",IF(OR('Step 2_Revenue2'!$H55&gt;CQ$3,'Step 2_Revenue2'!$H55=""),0,IF('Step 2_Revenue2'!$I55+ 'Step 2_Revenue2'!$H55 - 1&gt;=CQ$3,('Step 2_Revenue2'!$D55*((1-'Step 2_Revenue2'!$F55)^(CQ$3-'Step 2_Revenue2'!$H55))*'Step 2_Revenue2'!$E55*((1+'Step 2_Revenue2'!$G55)^(CQ$3-1))), 0)))</f>
        <v/>
      </c>
      <c r="CR33" s="54" t="str">
        <f>IF(CR$3="","",IF(OR('Step 2_Revenue2'!$H55&gt;CR$3,'Step 2_Revenue2'!$H55=""),0,IF('Step 2_Revenue2'!$I55+ 'Step 2_Revenue2'!$H55 - 1&gt;=CR$3,('Step 2_Revenue2'!$D55*((1-'Step 2_Revenue2'!$F55)^(CR$3-'Step 2_Revenue2'!$H55))*'Step 2_Revenue2'!$E55*((1+'Step 2_Revenue2'!$G55)^(CR$3-1))), 0)))</f>
        <v/>
      </c>
      <c r="CS33" s="54" t="str">
        <f>IF(CS$3="","",IF(OR('Step 2_Revenue2'!$H55&gt;CS$3,'Step 2_Revenue2'!$H55=""),0,IF('Step 2_Revenue2'!$I55+ 'Step 2_Revenue2'!$H55 - 1&gt;=CS$3,('Step 2_Revenue2'!$D55*((1-'Step 2_Revenue2'!$F55)^(CS$3-'Step 2_Revenue2'!$H55))*'Step 2_Revenue2'!$E55*((1+'Step 2_Revenue2'!$G55)^(CS$3-1))), 0)))</f>
        <v/>
      </c>
      <c r="CT33" s="54" t="str">
        <f>IF(CT$3="","",IF(OR('Step 2_Revenue2'!$H55&gt;CT$3,'Step 2_Revenue2'!$H55=""),0,IF('Step 2_Revenue2'!$I55+ 'Step 2_Revenue2'!$H55 - 1&gt;=CT$3,('Step 2_Revenue2'!$D55*((1-'Step 2_Revenue2'!$F55)^(CT$3-'Step 2_Revenue2'!$H55))*'Step 2_Revenue2'!$E55*((1+'Step 2_Revenue2'!$G55)^(CT$3-1))), 0)))</f>
        <v/>
      </c>
      <c r="CU33" s="54" t="str">
        <f>IF(CU$3="","",IF(OR('Step 2_Revenue2'!$H55&gt;CU$3,'Step 2_Revenue2'!$H55=""),0,IF('Step 2_Revenue2'!$I55+ 'Step 2_Revenue2'!$H55 - 1&gt;=CU$3,('Step 2_Revenue2'!$D55*((1-'Step 2_Revenue2'!$F55)^(CU$3-'Step 2_Revenue2'!$H55))*'Step 2_Revenue2'!$E55*((1+'Step 2_Revenue2'!$G55)^(CU$3-1))), 0)))</f>
        <v/>
      </c>
      <c r="CV33" s="54" t="str">
        <f>IF(CV$3="","",IF(OR('Step 2_Revenue2'!$H55&gt;CV$3,'Step 2_Revenue2'!$H55=""),0,IF('Step 2_Revenue2'!$I55+ 'Step 2_Revenue2'!$H55 - 1&gt;=CV$3,('Step 2_Revenue2'!$D55*((1-'Step 2_Revenue2'!$F55)^(CV$3-'Step 2_Revenue2'!$H55))*'Step 2_Revenue2'!$E55*((1+'Step 2_Revenue2'!$G55)^(CV$3-1))), 0)))</f>
        <v/>
      </c>
      <c r="CW33" s="54" t="str">
        <f>IF(CW$3="","",IF(OR('Step 2_Revenue2'!$H55&gt;CW$3,'Step 2_Revenue2'!$H55=""),0,IF('Step 2_Revenue2'!$I55+ 'Step 2_Revenue2'!$H55 - 1&gt;=CW$3,('Step 2_Revenue2'!$D55*((1-'Step 2_Revenue2'!$F55)^(CW$3-'Step 2_Revenue2'!$H55))*'Step 2_Revenue2'!$E55*((1+'Step 2_Revenue2'!$G55)^(CW$3-1))), 0)))</f>
        <v/>
      </c>
      <c r="CX33" s="54" t="str">
        <f>IF(CX$3="","",IF(OR('Step 2_Revenue2'!$H55&gt;CX$3,'Step 2_Revenue2'!$H55=""),0,IF('Step 2_Revenue2'!$I55+ 'Step 2_Revenue2'!$H55 - 1&gt;=CX$3,('Step 2_Revenue2'!$D55*((1-'Step 2_Revenue2'!$F55)^(CX$3-'Step 2_Revenue2'!$H55))*'Step 2_Revenue2'!$E55*((1+'Step 2_Revenue2'!$G55)^(CX$3-1))), 0)))</f>
        <v/>
      </c>
      <c r="CY33" s="54" t="str">
        <f>IF(CY$3="","",IF(OR('Step 2_Revenue2'!$H55&gt;CY$3,'Step 2_Revenue2'!$H55=""),0,IF('Step 2_Revenue2'!$I55+ 'Step 2_Revenue2'!$H55 - 1&gt;=CY$3,('Step 2_Revenue2'!$D55*((1-'Step 2_Revenue2'!$F55)^(CY$3-'Step 2_Revenue2'!$H55))*'Step 2_Revenue2'!$E55*((1+'Step 2_Revenue2'!$G55)^(CY$3-1))), 0)))</f>
        <v/>
      </c>
      <c r="CZ33" s="54" t="str">
        <f>IF(CZ$3="","",IF(OR('Step 2_Revenue2'!$H55&gt;CZ$3,'Step 2_Revenue2'!$H55=""),0,IF('Step 2_Revenue2'!$I55+ 'Step 2_Revenue2'!$H55 - 1&gt;=CZ$3,('Step 2_Revenue2'!$D55*((1-'Step 2_Revenue2'!$F55)^(CZ$3-'Step 2_Revenue2'!$H55))*'Step 2_Revenue2'!$E55*((1+'Step 2_Revenue2'!$G55)^(CZ$3-1))), 0)))</f>
        <v/>
      </c>
      <c r="DA33" s="54" t="str">
        <f>IF(DA$3="","",IF(OR('Step 2_Revenue2'!$H55&gt;DA$3,'Step 2_Revenue2'!$H55=""),0,IF('Step 2_Revenue2'!$I55+ 'Step 2_Revenue2'!$H55 - 1&gt;=DA$3,('Step 2_Revenue2'!$D55*((1-'Step 2_Revenue2'!$F55)^(DA$3-'Step 2_Revenue2'!$H55))*'Step 2_Revenue2'!$E55*((1+'Step 2_Revenue2'!$G55)^(DA$3-1))), 0)))</f>
        <v/>
      </c>
      <c r="DB33" s="54" t="str">
        <f>IF(DB$3="","",IF(OR('Step 2_Revenue2'!$H55&gt;DB$3,'Step 2_Revenue2'!$H55=""),0,IF('Step 2_Revenue2'!$I55+ 'Step 2_Revenue2'!$H55 - 1&gt;=DB$3,('Step 2_Revenue2'!$D55*((1-'Step 2_Revenue2'!$F55)^(DB$3-'Step 2_Revenue2'!$H55))*'Step 2_Revenue2'!$E55*((1+'Step 2_Revenue2'!$G55)^(DB$3-1))), 0)))</f>
        <v/>
      </c>
      <c r="DC33" s="7"/>
    </row>
    <row r="34" spans="1:107" s="143" customFormat="1" x14ac:dyDescent="0.25"/>
  </sheetData>
  <pageMargins left="0.7" right="0.7" top="0.75" bottom="0.75" header="0.3" footer="0.3"/>
  <pageSetup paperSize="9" orientation="portrait" horizontalDpi="300" verticalDpi="300" r:id="rId1"/>
  <headerFooter>
    <oddFooter>&amp;L&amp;1#&amp;"Calibri"&amp;10&amp;K000000 -------------------------------------------------------- This document is marked as confidential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6886F-6260-4B2E-AAC4-80B0945F62D4}">
  <sheetPr codeName="Sheet7"/>
  <dimension ref="A1:DC34"/>
  <sheetViews>
    <sheetView workbookViewId="0">
      <selection activeCell="I4" sqref="I4"/>
    </sheetView>
  </sheetViews>
  <sheetFormatPr defaultColWidth="9.140625" defaultRowHeight="15" x14ac:dyDescent="0.25"/>
  <cols>
    <col min="1" max="1" width="10.5703125" style="3" bestFit="1" customWidth="1"/>
    <col min="2" max="2" width="36.140625" style="3" customWidth="1"/>
    <col min="3" max="4" width="15.5703125" style="3" customWidth="1"/>
    <col min="5" max="5" width="29" style="3" customWidth="1"/>
    <col min="6" max="6" width="21.140625" style="3" customWidth="1"/>
    <col min="7" max="7" width="19.28515625" style="3" customWidth="1"/>
    <col min="8" max="8" width="17.140625" style="3" customWidth="1"/>
    <col min="9" max="9" width="16.42578125" style="3" customWidth="1"/>
    <col min="10" max="10" width="18.5703125" style="3" customWidth="1"/>
    <col min="11" max="11" width="14.85546875" style="3" customWidth="1"/>
    <col min="12" max="12" width="17.42578125" style="3" customWidth="1"/>
    <col min="13" max="13" width="17" style="3" customWidth="1"/>
    <col min="14" max="14" width="19.5703125" style="3" customWidth="1"/>
    <col min="15" max="15" width="22.7109375" style="3" customWidth="1"/>
    <col min="16" max="16" width="19.5703125" style="3" customWidth="1"/>
    <col min="17" max="17" width="14.5703125" style="3" customWidth="1"/>
    <col min="18" max="18" width="17" style="3" customWidth="1"/>
    <col min="19" max="19" width="13.7109375" style="3" customWidth="1"/>
    <col min="20" max="20" width="15.5703125" style="3" customWidth="1"/>
    <col min="21" max="21" width="14.7109375" style="3" customWidth="1"/>
    <col min="22" max="22" width="20.42578125" style="3" customWidth="1"/>
    <col min="23" max="23" width="20.5703125" style="3" customWidth="1"/>
    <col min="24" max="24" width="13.7109375" style="3" customWidth="1"/>
    <col min="25" max="25" width="33.42578125" style="3" bestFit="1" customWidth="1"/>
    <col min="26" max="26" width="35.28515625" style="3" bestFit="1" customWidth="1"/>
    <col min="27" max="27" width="36.5703125" style="3" bestFit="1" customWidth="1"/>
    <col min="28" max="28" width="13.28515625" style="3" customWidth="1"/>
    <col min="29" max="29" width="8.85546875" style="3" customWidth="1"/>
    <col min="30" max="30" width="41.42578125" style="3" bestFit="1" customWidth="1"/>
    <col min="31" max="31" width="41.7109375" style="3" bestFit="1" customWidth="1"/>
    <col min="32" max="35" width="11.5703125" style="3" bestFit="1" customWidth="1"/>
    <col min="36" max="36" width="13.140625" style="3" customWidth="1"/>
    <col min="37" max="37" width="9.7109375" style="3" bestFit="1" customWidth="1"/>
    <col min="38" max="38" width="10.140625" style="3" bestFit="1" customWidth="1"/>
    <col min="39" max="40" width="9.7109375" style="3" bestFit="1" customWidth="1"/>
    <col min="41" max="41" width="9.28515625" style="3" bestFit="1" customWidth="1"/>
    <col min="42" max="42" width="10.140625" style="3" customWidth="1"/>
    <col min="43" max="43" width="9.7109375" style="3" customWidth="1"/>
    <col min="44" max="44" width="10.140625" style="3" bestFit="1" customWidth="1"/>
    <col min="45" max="45" width="9.7109375" style="3" bestFit="1" customWidth="1"/>
    <col min="46" max="46" width="10.140625" style="3" bestFit="1" customWidth="1"/>
    <col min="47" max="47" width="9.7109375" style="3" bestFit="1" customWidth="1"/>
    <col min="48" max="49" width="10.140625" style="3" bestFit="1" customWidth="1"/>
    <col min="50" max="50" width="9.7109375" style="3" bestFit="1" customWidth="1"/>
    <col min="51" max="52" width="10.140625" style="3" bestFit="1" customWidth="1"/>
    <col min="53" max="53" width="9.28515625" style="3" customWidth="1"/>
    <col min="54" max="57" width="10.140625" style="3" customWidth="1"/>
    <col min="58" max="85" width="10.140625" style="3" bestFit="1" customWidth="1"/>
    <col min="86" max="16384" width="9.140625" style="3"/>
  </cols>
  <sheetData>
    <row r="1" spans="1:107" ht="26.25" x14ac:dyDescent="0.4">
      <c r="C1" s="15" t="s">
        <v>63</v>
      </c>
      <c r="D1" s="15"/>
    </row>
    <row r="3" spans="1:107" s="6" customFormat="1" x14ac:dyDescent="0.25">
      <c r="B3" s="12" t="s">
        <v>64</v>
      </c>
      <c r="C3" s="12" t="s">
        <v>21</v>
      </c>
      <c r="D3" s="12" t="s">
        <v>14</v>
      </c>
      <c r="E3" s="12" t="s">
        <v>20</v>
      </c>
      <c r="F3" s="13">
        <v>0</v>
      </c>
      <c r="G3" s="13">
        <v>1</v>
      </c>
      <c r="H3" s="13">
        <f>IF(G3="","",IF(G3&lt;'Step 1_Expenditure1'!$C$20,G3+1,""))</f>
        <v>2</v>
      </c>
      <c r="I3" s="13">
        <f>IF(H3="","",IF(H3&lt;'Step 1_Expenditure1'!$C$20,H3+1,""))</f>
        <v>3</v>
      </c>
      <c r="J3" s="13">
        <f>IF(I3="","",IF(I3&lt;'Step 1_Expenditure1'!$C$20,I3+1,""))</f>
        <v>4</v>
      </c>
      <c r="K3" s="13">
        <f>IF(J3="","",IF(J3&lt;'Step 1_Expenditure1'!$C$20,J3+1,""))</f>
        <v>5</v>
      </c>
      <c r="L3" s="13">
        <f>IF(K3="","",IF(K3&lt;'Step 1_Expenditure1'!$C$20,K3+1,""))</f>
        <v>6</v>
      </c>
      <c r="M3" s="13">
        <f>IF(L3="","",IF(L3&lt;'Step 1_Expenditure1'!$C$20,L3+1,""))</f>
        <v>7</v>
      </c>
      <c r="N3" s="13">
        <f>IF(M3="","",IF(M3&lt;'Step 1_Expenditure1'!$C$20,M3+1,""))</f>
        <v>8</v>
      </c>
      <c r="O3" s="13">
        <f>IF(N3="","",IF(N3&lt;'Step 1_Expenditure1'!$C$20,N3+1,""))</f>
        <v>9</v>
      </c>
      <c r="P3" s="13">
        <f>IF(O3="","",IF(O3&lt;'Step 1_Expenditure1'!$C$20,O3+1,""))</f>
        <v>10</v>
      </c>
      <c r="Q3" s="13">
        <f>IF(P3="","",IF(P3&lt;'Step 1_Expenditure1'!$C$20,P3+1,""))</f>
        <v>11</v>
      </c>
      <c r="R3" s="13">
        <f>IF(Q3="","",IF(Q3&lt;'Step 1_Expenditure1'!$C$20,Q3+1,""))</f>
        <v>12</v>
      </c>
      <c r="S3" s="13">
        <f>IF(R3="","",IF(R3&lt;'Step 1_Expenditure1'!$C$20,R3+1,""))</f>
        <v>13</v>
      </c>
      <c r="T3" s="13">
        <f>IF(S3="","",IF(S3&lt;'Step 1_Expenditure1'!$C$20,S3+1,""))</f>
        <v>14</v>
      </c>
      <c r="U3" s="13">
        <f>IF(T3="","",IF(T3&lt;'Step 1_Expenditure1'!$C$20,T3+1,""))</f>
        <v>15</v>
      </c>
      <c r="V3" s="13">
        <f>IF(U3="","",IF(U3&lt;'Step 1_Expenditure1'!$C$20,U3+1,""))</f>
        <v>16</v>
      </c>
      <c r="W3" s="13">
        <f>IF(V3="","",IF(V3&lt;'Step 1_Expenditure1'!$C$20,V3+1,""))</f>
        <v>17</v>
      </c>
      <c r="X3" s="13">
        <f>IF(W3="","",IF(W3&lt;'Step 1_Expenditure1'!$C$20,W3+1,""))</f>
        <v>18</v>
      </c>
      <c r="Y3" s="13">
        <f>IF(X3="","",IF(X3&lt;'Step 1_Expenditure1'!$C$20,X3+1,""))</f>
        <v>19</v>
      </c>
      <c r="Z3" s="13">
        <f>IF(Y3="","",IF(Y3&lt;'Step 1_Expenditure1'!$C$20,Y3+1,""))</f>
        <v>20</v>
      </c>
      <c r="AA3" s="13">
        <f>IF(Z3="","",IF(Z3&lt;'Step 1_Expenditure1'!$C$20,Z3+1,""))</f>
        <v>21</v>
      </c>
      <c r="AB3" s="13">
        <f>IF(AA3="","",IF(AA3&lt;'Step 1_Expenditure1'!$C$20,AA3+1,""))</f>
        <v>22</v>
      </c>
      <c r="AC3" s="13">
        <f>IF(AB3="","",IF(AB3&lt;'Step 1_Expenditure1'!$C$20,AB3+1,""))</f>
        <v>23</v>
      </c>
      <c r="AD3" s="13">
        <f>IF(AC3="","",IF(AC3&lt;'Step 1_Expenditure1'!$C$20,AC3+1,""))</f>
        <v>24</v>
      </c>
      <c r="AE3" s="13">
        <f>IF(AD3="","",IF(AD3&lt;'Step 1_Expenditure1'!$C$20,AD3+1,""))</f>
        <v>25</v>
      </c>
      <c r="AF3" s="13" t="str">
        <f>IF(AE3="","",IF(AE3&lt;'Step 1_Expenditure1'!$C$20,AE3+1,""))</f>
        <v/>
      </c>
      <c r="AG3" s="13" t="str">
        <f>IF(AF3="","",IF(AF3&lt;'Step 1_Expenditure1'!$C$20,AF3+1,""))</f>
        <v/>
      </c>
      <c r="AH3" s="13" t="str">
        <f>IF(AG3="","",IF(AG3&lt;'Step 1_Expenditure1'!$C$20,AG3+1,""))</f>
        <v/>
      </c>
      <c r="AI3" s="13" t="str">
        <f>IF(AH3="","",IF(AH3&lt;'Step 1_Expenditure1'!$C$20,AH3+1,""))</f>
        <v/>
      </c>
      <c r="AJ3" s="13" t="str">
        <f>IF(AI3="","",IF(AI3&lt;'Step 1_Expenditure1'!$C$20,AI3+1,""))</f>
        <v/>
      </c>
      <c r="AK3" s="13" t="str">
        <f>IF(AJ3="","",IF(AJ3&lt;'Step 1_Expenditure1'!$C$20,AJ3+1,""))</f>
        <v/>
      </c>
      <c r="AL3" s="13" t="str">
        <f>IF(AK3="","",IF(AK3&lt;'Step 1_Expenditure1'!$C$20,AK3+1,""))</f>
        <v/>
      </c>
      <c r="AM3" s="13" t="str">
        <f>IF(AL3="","",IF(AL3&lt;'Step 1_Expenditure1'!$C$20,AL3+1,""))</f>
        <v/>
      </c>
      <c r="AN3" s="13" t="str">
        <f>IF(AM3="","",IF(AM3&lt;'Step 1_Expenditure1'!$C$20,AM3+1,""))</f>
        <v/>
      </c>
      <c r="AO3" s="13" t="str">
        <f>IF(AN3="","",IF(AN3&lt;'Step 1_Expenditure1'!$C$20,AN3+1,""))</f>
        <v/>
      </c>
      <c r="AP3" s="13" t="str">
        <f>IF(AO3="","",IF(AO3&lt;'Step 1_Expenditure1'!$C$20,AO3+1,""))</f>
        <v/>
      </c>
      <c r="AQ3" s="13" t="str">
        <f>IF(AP3="","",IF(AP3&lt;'Step 1_Expenditure1'!$C$20,AP3+1,""))</f>
        <v/>
      </c>
      <c r="AR3" s="13" t="str">
        <f>IF(AQ3="","",IF(AQ3&lt;'Step 1_Expenditure1'!$C$20,AQ3+1,""))</f>
        <v/>
      </c>
      <c r="AS3" s="13" t="str">
        <f>IF(AR3="","",IF(AR3&lt;'Step 1_Expenditure1'!$C$20,AR3+1,""))</f>
        <v/>
      </c>
      <c r="AT3" s="13" t="str">
        <f>IF(AS3="","",IF(AS3&lt;'Step 1_Expenditure1'!$C$20,AS3+1,""))</f>
        <v/>
      </c>
      <c r="AU3" s="13" t="str">
        <f>IF(AT3="","",IF(AT3&lt;'Step 1_Expenditure1'!$C$20,AT3+1,""))</f>
        <v/>
      </c>
      <c r="AV3" s="13" t="str">
        <f>IF(AU3="","",IF(AU3&lt;'Step 1_Expenditure1'!$C$20,AU3+1,""))</f>
        <v/>
      </c>
      <c r="AW3" s="13" t="str">
        <f>IF(AV3="","",IF(AV3&lt;'Step 1_Expenditure1'!$C$20,AV3+1,""))</f>
        <v/>
      </c>
      <c r="AX3" s="13" t="str">
        <f>IF(AW3="","",IF(AW3&lt;'Step 1_Expenditure1'!$C$20,AW3+1,""))</f>
        <v/>
      </c>
      <c r="AY3" s="13" t="str">
        <f>IF(AX3="","",IF(AX3&lt;'Step 1_Expenditure1'!$C$20,AX3+1,""))</f>
        <v/>
      </c>
      <c r="AZ3" s="13" t="str">
        <f>IF(AY3="","",IF(AY3&lt;'Step 1_Expenditure1'!$C$20,AY3+1,""))</f>
        <v/>
      </c>
      <c r="BA3" s="13" t="str">
        <f>IF(AZ3="","",IF(AZ3&lt;'Step 1_Expenditure1'!$C$20,AZ3+1,""))</f>
        <v/>
      </c>
      <c r="BB3" s="13" t="str">
        <f>IF(BA3="","",IF(BA3&lt;'Step 1_Expenditure1'!$C$20,BA3+1,""))</f>
        <v/>
      </c>
      <c r="BC3" s="13" t="str">
        <f>IF(BB3="","",IF(BB3&lt;'Step 1_Expenditure1'!$C$20,BB3+1,""))</f>
        <v/>
      </c>
      <c r="BD3" s="13" t="str">
        <f>IF(BC3="","",IF(BC3&lt;'Step 1_Expenditure1'!$C$20,BC3+1,""))</f>
        <v/>
      </c>
      <c r="BE3" s="13" t="str">
        <f>IF(BD3="","",IF(BD3&lt;'Step 1_Expenditure1'!$C$20,BD3+1,""))</f>
        <v/>
      </c>
      <c r="BF3" s="13" t="str">
        <f>IF(BE3="","",IF(BE3&lt;'Step 1_Expenditure1'!$C$20,BE3+1,""))</f>
        <v/>
      </c>
      <c r="BG3" s="13" t="str">
        <f>IF(BF3="","",IF(BF3&lt;'Step 1_Expenditure1'!$C$20,BF3+1,""))</f>
        <v/>
      </c>
      <c r="BH3" s="13" t="str">
        <f>IF(BG3="","",IF(BG3&lt;'Step 1_Expenditure1'!$C$20,BG3+1,""))</f>
        <v/>
      </c>
      <c r="BI3" s="13" t="str">
        <f>IF(BH3="","",IF(BH3&lt;'Step 1_Expenditure1'!$C$20,BH3+1,""))</f>
        <v/>
      </c>
      <c r="BJ3" s="13" t="str">
        <f>IF(BI3="","",IF(BI3&lt;'Step 1_Expenditure1'!$C$20,BI3+1,""))</f>
        <v/>
      </c>
      <c r="BK3" s="13" t="str">
        <f>IF(BJ3="","",IF(BJ3&lt;'Step 1_Expenditure1'!$C$20,BJ3+1,""))</f>
        <v/>
      </c>
      <c r="BL3" s="13" t="str">
        <f>IF(BK3="","",IF(BK3&lt;'Step 1_Expenditure1'!$C$20,BK3+1,""))</f>
        <v/>
      </c>
      <c r="BM3" s="13" t="str">
        <f>IF(BL3="","",IF(BL3&lt;'Step 1_Expenditure1'!$C$20,BL3+1,""))</f>
        <v/>
      </c>
      <c r="BN3" s="13" t="str">
        <f>IF(BM3="","",IF(BM3&lt;'Step 1_Expenditure1'!$C$20,BM3+1,""))</f>
        <v/>
      </c>
      <c r="BO3" s="13" t="str">
        <f>IF(BN3="","",IF(BN3&lt;'Step 1_Expenditure1'!$C$20,BN3+1,""))</f>
        <v/>
      </c>
      <c r="BP3" s="13" t="str">
        <f>IF(BO3="","",IF(BO3&lt;'Step 1_Expenditure1'!$C$20,BO3+1,""))</f>
        <v/>
      </c>
      <c r="BQ3" s="13" t="str">
        <f>IF(BP3="","",IF(BP3&lt;'Step 1_Expenditure1'!$C$20,BP3+1,""))</f>
        <v/>
      </c>
      <c r="BR3" s="13" t="str">
        <f>IF(BQ3="","",IF(BQ3&lt;'Step 1_Expenditure1'!$C$20,BQ3+1,""))</f>
        <v/>
      </c>
      <c r="BS3" s="13" t="str">
        <f>IF(BR3="","",IF(BR3&lt;'Step 1_Expenditure1'!$C$20,BR3+1,""))</f>
        <v/>
      </c>
      <c r="BT3" s="13" t="str">
        <f>IF(BS3="","",IF(BS3&lt;'Step 1_Expenditure1'!$C$20,BS3+1,""))</f>
        <v/>
      </c>
      <c r="BU3" s="13" t="str">
        <f>IF(BT3="","",IF(BT3&lt;'Step 1_Expenditure1'!$C$20,BT3+1,""))</f>
        <v/>
      </c>
      <c r="BV3" s="13" t="str">
        <f>IF(BU3="","",IF(BU3&lt;'Step 1_Expenditure1'!$C$20,BU3+1,""))</f>
        <v/>
      </c>
      <c r="BW3" s="13" t="str">
        <f>IF(BV3="","",IF(BV3&lt;'Step 1_Expenditure1'!$C$20,BV3+1,""))</f>
        <v/>
      </c>
      <c r="BX3" s="13" t="str">
        <f>IF(BW3="","",IF(BW3&lt;'Step 1_Expenditure1'!$C$20,BW3+1,""))</f>
        <v/>
      </c>
      <c r="BY3" s="13" t="str">
        <f>IF(BX3="","",IF(BX3&lt;'Step 1_Expenditure1'!$C$20,BX3+1,""))</f>
        <v/>
      </c>
      <c r="BZ3" s="13" t="str">
        <f>IF(BY3="","",IF(BY3&lt;'Step 1_Expenditure1'!$C$20,BY3+1,""))</f>
        <v/>
      </c>
      <c r="CA3" s="13" t="str">
        <f>IF(BZ3="","",IF(BZ3&lt;'Step 1_Expenditure1'!$C$20,BZ3+1,""))</f>
        <v/>
      </c>
      <c r="CB3" s="13" t="str">
        <f>IF(CA3="","",IF(CA3&lt;'Step 1_Expenditure1'!$C$20,CA3+1,""))</f>
        <v/>
      </c>
      <c r="CC3" s="13" t="str">
        <f>IF(CB3="","",IF(CB3&lt;'Step 1_Expenditure1'!$C$20,CB3+1,""))</f>
        <v/>
      </c>
      <c r="CD3" s="13" t="str">
        <f>IF(CC3="","",IF(CC3&lt;'Step 1_Expenditure1'!$C$20,CC3+1,""))</f>
        <v/>
      </c>
      <c r="CE3" s="13" t="str">
        <f>IF(CD3="","",IF(CD3&lt;'Step 1_Expenditure1'!$C$20,CD3+1,""))</f>
        <v/>
      </c>
      <c r="CF3" s="13" t="str">
        <f>IF(CE3="","",IF(CE3&lt;'Step 1_Expenditure1'!$C$20,CE3+1,""))</f>
        <v/>
      </c>
      <c r="CG3" s="13" t="str">
        <f>IF(CF3="","",IF(CF3&lt;'Step 1_Expenditure1'!$C$20,CF3+1,""))</f>
        <v/>
      </c>
      <c r="CH3" s="13" t="str">
        <f>IF(CG3="","",IF(CG3&lt;'Step 1_Expenditure1'!$C$20,CG3+1,""))</f>
        <v/>
      </c>
      <c r="CI3" s="13" t="str">
        <f>IF(CH3="","",IF(CH3&lt;'Step 1_Expenditure1'!$C$20,CH3+1,""))</f>
        <v/>
      </c>
      <c r="CJ3" s="13" t="str">
        <f>IF(CI3="","",IF(CI3&lt;'Step 1_Expenditure1'!$C$20,CI3+1,""))</f>
        <v/>
      </c>
      <c r="CK3" s="13" t="str">
        <f>IF(CJ3="","",IF(CJ3&lt;'Step 1_Expenditure1'!$C$20,CJ3+1,""))</f>
        <v/>
      </c>
      <c r="CL3" s="13" t="str">
        <f>IF(CK3="","",IF(CK3&lt;'Step 1_Expenditure1'!$C$20,CK3+1,""))</f>
        <v/>
      </c>
      <c r="CM3" s="13" t="str">
        <f>IF(CL3="","",IF(CL3&lt;'Step 1_Expenditure1'!$C$20,CL3+1,""))</f>
        <v/>
      </c>
      <c r="CN3" s="13" t="str">
        <f>IF(CM3="","",IF(CM3&lt;'Step 1_Expenditure1'!$C$20,CM3+1,""))</f>
        <v/>
      </c>
      <c r="CO3" s="13" t="str">
        <f>IF(CN3="","",IF(CN3&lt;'Step 1_Expenditure1'!$C$20,CN3+1,""))</f>
        <v/>
      </c>
      <c r="CP3" s="13" t="str">
        <f>IF(CO3="","",IF(CO3&lt;'Step 1_Expenditure1'!$C$20,CO3+1,""))</f>
        <v/>
      </c>
      <c r="CQ3" s="13" t="str">
        <f>IF(CP3="","",IF(CP3&lt;'Step 1_Expenditure1'!$C$20,CP3+1,""))</f>
        <v/>
      </c>
      <c r="CR3" s="13" t="str">
        <f>IF(CQ3="","",IF(CQ3&lt;'Step 1_Expenditure1'!$C$20,CQ3+1,""))</f>
        <v/>
      </c>
      <c r="CS3" s="13" t="str">
        <f>IF(CR3="","",IF(CR3&lt;'Step 1_Expenditure1'!$C$20,CR3+1,""))</f>
        <v/>
      </c>
      <c r="CT3" s="13" t="str">
        <f>IF(CS3="","",IF(CS3&lt;'Step 1_Expenditure1'!$C$20,CS3+1,""))</f>
        <v/>
      </c>
      <c r="CU3" s="13" t="str">
        <f>IF(CT3="","",IF(CT3&lt;'Step 1_Expenditure1'!$C$20,CT3+1,""))</f>
        <v/>
      </c>
      <c r="CV3" s="13" t="str">
        <f>IF(CU3="","",IF(CU3&lt;'Step 1_Expenditure1'!$C$20,CU3+1,""))</f>
        <v/>
      </c>
      <c r="CW3" s="13" t="str">
        <f>IF(CV3="","",IF(CV3&lt;'Step 1_Expenditure1'!$C$20,CV3+1,""))</f>
        <v/>
      </c>
      <c r="CX3" s="13" t="str">
        <f>IF(CW3="","",IF(CW3&lt;'Step 1_Expenditure1'!$C$20,CW3+1,""))</f>
        <v/>
      </c>
      <c r="CY3" s="13" t="str">
        <f>IF(CX3="","",IF(CX3&lt;'Step 1_Expenditure1'!$C$20,CX3+1,""))</f>
        <v/>
      </c>
      <c r="CZ3" s="13" t="str">
        <f>IF(CY3="","",IF(CY3&lt;'Step 1_Expenditure1'!$C$20,CY3+1,""))</f>
        <v/>
      </c>
      <c r="DA3" s="13" t="str">
        <f>IF(CZ3="","",IF(CZ3&lt;'Step 1_Expenditure1'!$C$20,CZ3+1,""))</f>
        <v/>
      </c>
      <c r="DB3" s="13" t="str">
        <f>IF(DA3="","",IF(DA3&lt;'Step 1_Expenditure1'!$C$20,DA3+1,""))</f>
        <v/>
      </c>
      <c r="DC3" s="5"/>
    </row>
    <row r="4" spans="1:107" s="6" customFormat="1" x14ac:dyDescent="0.25">
      <c r="A4" s="27">
        <f>SUM(F4:DB4)</f>
        <v>2269341.05129947</v>
      </c>
      <c r="B4" s="14" t="str">
        <f>IF('Step 2_Revenue1'!C26&gt;0,'Step 2_Revenue1'!B26,"")</f>
        <v xml:space="preserve">Stage 7: Use (and Operation)  </v>
      </c>
      <c r="C4" s="14"/>
      <c r="D4" s="14">
        <f>IF('Step 2_Revenue1'!D26&gt;0,IF('Step 2_Revenue1'!H26+'Step 2_Revenue1'!I26&gt;'Step 1_Expenditure1'!$C$20,'Step 1_Expenditure1'!$C$20,'Step 2_Revenue1'!H26+'Step 2_Revenue1'!I26),"")</f>
        <v>25</v>
      </c>
      <c r="E4" s="14" t="str">
        <f>IF('Step 2_Revenue1'!D26&gt;0,'Step 2_Revenue1'!C26,"")</f>
        <v>Savings from PV Self usage</v>
      </c>
      <c r="F4" s="54">
        <f>IF(F$3="","",IF(OR('Step 2_Revenue1'!$H26&gt;F$3,'Step 2_Revenue1'!$H26=""),0,IF('Step 2_Revenue1'!$I26+ 'Step 2_Revenue1'!$H26 - 1&gt;=F$3, ('Step 2_Revenue1'!$D26*((1-'Step 2_Revenue1'!$F26)^(F$3-'Step 2_Revenue1'!$H26))*'Step 2_Revenue1'!$E26*((1+'Step 2_Revenue1'!$G26)^(F$3))), 0)))</f>
        <v>0</v>
      </c>
      <c r="G4" s="54">
        <f>IF(G$3="","",IF(OR('Step 2_Revenue1'!$H26&gt;G$3,'Step 2_Revenue1'!$H26=""),0,IF('Step 2_Revenue1'!$I26+ 'Step 2_Revenue1'!$H26 - 1&gt;=G$3,('Step 2_Revenue1'!$D26*((1-'Step 2_Revenue1'!$F26)^(G$3-'Step 2_Revenue1'!$H26))*'Step 2_Revenue1'!$E26*((1+'Step 2_Revenue1'!$G26)^(G$3-1))), 0)))</f>
        <v>0</v>
      </c>
      <c r="H4" s="54">
        <f>IF(H$3="","",IF(OR('Step 2_Revenue1'!$H26&gt;H$3,'Step 2_Revenue1'!$H26=""),0,IF('Step 2_Revenue1'!$I26+ 'Step 2_Revenue1'!$H26 - 1&gt;=H$3,('Step 2_Revenue1'!$D26*((1-'Step 2_Revenue1'!$F26)^(H$3-'Step 2_Revenue1'!$H26))*'Step 2_Revenue1'!$E26*((1+'Step 2_Revenue1'!$G26)^(H$3-1))), 0)))</f>
        <v>89284</v>
      </c>
      <c r="I4" s="54">
        <f>IF(I$3="","",IF(OR('Step 2_Revenue1'!$H26&gt;I$3,'Step 2_Revenue1'!$H26=""),0,IF('Step 2_Revenue1'!$I26+ 'Step 2_Revenue1'!$H26 - 1&gt;=I$3,('Step 2_Revenue1'!$D26*((1-'Step 2_Revenue1'!$F26)^(I$3-'Step 2_Revenue1'!$H26))*'Step 2_Revenue1'!$E26*((1+'Step 2_Revenue1'!$G26)^(I$3-1))), 0)))</f>
        <v>89725.955799999996</v>
      </c>
      <c r="J4" s="54">
        <f>IF(J$3="","",IF(OR('Step 2_Revenue1'!$H26&gt;J$3,'Step 2_Revenue1'!$H26=""),0,IF('Step 2_Revenue1'!$I26+ 'Step 2_Revenue1'!$H26 - 1&gt;=J$3,('Step 2_Revenue1'!$D26*((1-'Step 2_Revenue1'!$F26)^(J$3-'Step 2_Revenue1'!$H26))*'Step 2_Revenue1'!$E26*((1+'Step 2_Revenue1'!$G26)^(J$3-1))), 0)))</f>
        <v>90170.099281210001</v>
      </c>
      <c r="K4" s="54">
        <f>IF(K$3="","",IF(OR('Step 2_Revenue1'!$H26&gt;K$3,'Step 2_Revenue1'!$H26=""),0,IF('Step 2_Revenue1'!$I26+ 'Step 2_Revenue1'!$H26 - 1&gt;=K$3,('Step 2_Revenue1'!$D26*((1-'Step 2_Revenue1'!$F26)^(K$3-'Step 2_Revenue1'!$H26))*'Step 2_Revenue1'!$E26*((1+'Step 2_Revenue1'!$G26)^(K$3-1))), 0)))</f>
        <v>90616.441272651995</v>
      </c>
      <c r="L4" s="54">
        <f>IF(L$3="","",IF(OR('Step 2_Revenue1'!$H26&gt;L$3,'Step 2_Revenue1'!$H26=""),0,IF('Step 2_Revenue1'!$I26+ 'Step 2_Revenue1'!$H26 - 1&gt;=L$3,('Step 2_Revenue1'!$D26*((1-'Step 2_Revenue1'!$F26)^(L$3-'Step 2_Revenue1'!$H26))*'Step 2_Revenue1'!$E26*((1+'Step 2_Revenue1'!$G26)^(L$3-1))), 0)))</f>
        <v>91064.99265695161</v>
      </c>
      <c r="M4" s="54">
        <f>IF(M$3="","",IF(OR('Step 2_Revenue1'!$H26&gt;M$3,'Step 2_Revenue1'!$H26=""),0,IF('Step 2_Revenue1'!$I26+ 'Step 2_Revenue1'!$H26 - 1&gt;=M$3,('Step 2_Revenue1'!$D26*((1-'Step 2_Revenue1'!$F26)^(M$3-'Step 2_Revenue1'!$H26))*'Step 2_Revenue1'!$E26*((1+'Step 2_Revenue1'!$G26)^(M$3-1))), 0)))</f>
        <v>91515.76437060356</v>
      </c>
      <c r="N4" s="54">
        <f>IF(N$3="","",IF(OR('Step 2_Revenue1'!$H26&gt;N$3,'Step 2_Revenue1'!$H26=""),0,IF('Step 2_Revenue1'!$I26+ 'Step 2_Revenue1'!$H26 - 1&gt;=N$3,('Step 2_Revenue1'!$D26*((1-'Step 2_Revenue1'!$F26)^(N$3-'Step 2_Revenue1'!$H26))*'Step 2_Revenue1'!$E26*((1+'Step 2_Revenue1'!$G26)^(N$3-1))), 0)))</f>
        <v>91968.767404238009</v>
      </c>
      <c r="O4" s="54">
        <f>IF(O$3="","",IF(OR('Step 2_Revenue1'!$H26&gt;O$3,'Step 2_Revenue1'!$H26=""),0,IF('Step 2_Revenue1'!$I26+ 'Step 2_Revenue1'!$H26 - 1&gt;=O$3,('Step 2_Revenue1'!$D26*((1-'Step 2_Revenue1'!$F26)^(O$3-'Step 2_Revenue1'!$H26))*'Step 2_Revenue1'!$E26*((1+'Step 2_Revenue1'!$G26)^(O$3-1))), 0)))</f>
        <v>92424.012802889018</v>
      </c>
      <c r="P4" s="54">
        <f>IF(P$3="","",IF(OR('Step 2_Revenue1'!$H26&gt;P$3,'Step 2_Revenue1'!$H26=""),0,IF('Step 2_Revenue1'!$I26+ 'Step 2_Revenue1'!$H26 - 1&gt;=P$3,('Step 2_Revenue1'!$D26*((1-'Step 2_Revenue1'!$F26)^(P$3-'Step 2_Revenue1'!$H26))*'Step 2_Revenue1'!$E26*((1+'Step 2_Revenue1'!$G26)^(P$3-1))), 0)))</f>
        <v>92881.511666263323</v>
      </c>
      <c r="Q4" s="54">
        <f>IF(Q$3="","",IF(OR('Step 2_Revenue1'!$H26&gt;Q$3,'Step 2_Revenue1'!$H26=""),0,IF('Step 2_Revenue1'!$I26+ 'Step 2_Revenue1'!$H26 - 1&gt;=Q$3,('Step 2_Revenue1'!$D26*((1-'Step 2_Revenue1'!$F26)^(Q$3-'Step 2_Revenue1'!$H26))*'Step 2_Revenue1'!$E26*((1+'Step 2_Revenue1'!$G26)^(Q$3-1))), 0)))</f>
        <v>93341.27514901133</v>
      </c>
      <c r="R4" s="54">
        <f>IF(R$3="","",IF(OR('Step 2_Revenue1'!$H26&gt;R$3,'Step 2_Revenue1'!$H26=""),0,IF('Step 2_Revenue1'!$I26+ 'Step 2_Revenue1'!$H26 - 1&gt;=R$3,('Step 2_Revenue1'!$D26*((1-'Step 2_Revenue1'!$F26)^(R$3-'Step 2_Revenue1'!$H26))*'Step 2_Revenue1'!$E26*((1+'Step 2_Revenue1'!$G26)^(R$3-1))), 0)))</f>
        <v>93803.31446099891</v>
      </c>
      <c r="S4" s="54">
        <f>IF(S$3="","",IF(OR('Step 2_Revenue1'!$H26&gt;S$3,'Step 2_Revenue1'!$H26=""),0,IF('Step 2_Revenue1'!$I26+ 'Step 2_Revenue1'!$H26 - 1&gt;=S$3,('Step 2_Revenue1'!$D26*((1-'Step 2_Revenue1'!$F26)^(S$3-'Step 2_Revenue1'!$H26))*'Step 2_Revenue1'!$E26*((1+'Step 2_Revenue1'!$G26)^(S$3-1))), 0)))</f>
        <v>94267.640867580863</v>
      </c>
      <c r="T4" s="54">
        <f>IF(T$3="","",IF(OR('Step 2_Revenue1'!$H26&gt;T$3,'Step 2_Revenue1'!$H26=""),0,IF('Step 2_Revenue1'!$I26+ 'Step 2_Revenue1'!$H26 - 1&gt;=T$3,('Step 2_Revenue1'!$D26*((1-'Step 2_Revenue1'!$F26)^(T$3-'Step 2_Revenue1'!$H26))*'Step 2_Revenue1'!$E26*((1+'Step 2_Revenue1'!$G26)^(T$3-1))), 0)))</f>
        <v>94734.265689875392</v>
      </c>
      <c r="U4" s="54">
        <f>IF(U$3="","",IF(OR('Step 2_Revenue1'!$H26&gt;U$3,'Step 2_Revenue1'!$H26=""),0,IF('Step 2_Revenue1'!$I26+ 'Step 2_Revenue1'!$H26 - 1&gt;=U$3,('Step 2_Revenue1'!$D26*((1-'Step 2_Revenue1'!$F26)^(U$3-'Step 2_Revenue1'!$H26))*'Step 2_Revenue1'!$E26*((1+'Step 2_Revenue1'!$G26)^(U$3-1))), 0)))</f>
        <v>95203.200305040285</v>
      </c>
      <c r="V4" s="54">
        <f>IF(V$3="","",IF(OR('Step 2_Revenue1'!$H26&gt;V$3,'Step 2_Revenue1'!$H26=""),0,IF('Step 2_Revenue1'!$I26+ 'Step 2_Revenue1'!$H26 - 1&gt;=V$3,('Step 2_Revenue1'!$D26*((1-'Step 2_Revenue1'!$F26)^(V$3-'Step 2_Revenue1'!$H26))*'Step 2_Revenue1'!$E26*((1+'Step 2_Revenue1'!$G26)^(V$3-1))), 0)))</f>
        <v>95674.456146550234</v>
      </c>
      <c r="W4" s="54">
        <f>IF(W$3="","",IF(OR('Step 2_Revenue1'!$H26&gt;W$3,'Step 2_Revenue1'!$H26=""),0,IF('Step 2_Revenue1'!$I26+ 'Step 2_Revenue1'!$H26 - 1&gt;=W$3,('Step 2_Revenue1'!$D26*((1-'Step 2_Revenue1'!$F26)^(W$3-'Step 2_Revenue1'!$H26))*'Step 2_Revenue1'!$E26*((1+'Step 2_Revenue1'!$G26)^(W$3-1))), 0)))</f>
        <v>96148.044704475673</v>
      </c>
      <c r="X4" s="54">
        <f>IF(X$3="","",IF(OR('Step 2_Revenue1'!$H26&gt;X$3,'Step 2_Revenue1'!$H26=""),0,IF('Step 2_Revenue1'!$I26+ 'Step 2_Revenue1'!$H26 - 1&gt;=X$3,('Step 2_Revenue1'!$D26*((1-'Step 2_Revenue1'!$F26)^(X$3-'Step 2_Revenue1'!$H26))*'Step 2_Revenue1'!$E26*((1+'Step 2_Revenue1'!$G26)^(X$3-1))), 0)))</f>
        <v>96623.977525762835</v>
      </c>
      <c r="Y4" s="54">
        <f>IF(Y$3="","",IF(OR('Step 2_Revenue1'!$H26&gt;Y$3,'Step 2_Revenue1'!$H26=""),0,IF('Step 2_Revenue1'!$I26+ 'Step 2_Revenue1'!$H26 - 1&gt;=Y$3,('Step 2_Revenue1'!$D26*((1-'Step 2_Revenue1'!$F26)^(Y$3-'Step 2_Revenue1'!$H26))*'Step 2_Revenue1'!$E26*((1+'Step 2_Revenue1'!$G26)^(Y$3-1))), 0)))</f>
        <v>97102.266214515359</v>
      </c>
      <c r="Z4" s="54">
        <f>IF(Z$3="","",IF(OR('Step 2_Revenue1'!$H26&gt;Z$3,'Step 2_Revenue1'!$H26=""),0,IF('Step 2_Revenue1'!$I26+ 'Step 2_Revenue1'!$H26 - 1&gt;=Z$3,('Step 2_Revenue1'!$D26*((1-'Step 2_Revenue1'!$F26)^(Z$3-'Step 2_Revenue1'!$H26))*'Step 2_Revenue1'!$E26*((1+'Step 2_Revenue1'!$G26)^(Z$3-1))), 0)))</f>
        <v>97582.922432277177</v>
      </c>
      <c r="AA4" s="54">
        <f>IF(AA$3="","",IF(OR('Step 2_Revenue1'!$H26&gt;AA$3,'Step 2_Revenue1'!$H26=""),0,IF('Step 2_Revenue1'!$I26+ 'Step 2_Revenue1'!$H26 - 1&gt;=AA$3,('Step 2_Revenue1'!$D26*((1-'Step 2_Revenue1'!$F26)^(AA$3-'Step 2_Revenue1'!$H26))*'Step 2_Revenue1'!$E26*((1+'Step 2_Revenue1'!$G26)^(AA$3-1))), 0)))</f>
        <v>98065.957898316949</v>
      </c>
      <c r="AB4" s="54">
        <f>IF(AB$3="","",IF(OR('Step 2_Revenue1'!$H26&gt;AB$3,'Step 2_Revenue1'!$H26=""),0,IF('Step 2_Revenue1'!$I26+ 'Step 2_Revenue1'!$H26 - 1&gt;=AB$3,('Step 2_Revenue1'!$D26*((1-'Step 2_Revenue1'!$F26)^(AB$3-'Step 2_Revenue1'!$H26))*'Step 2_Revenue1'!$E26*((1+'Step 2_Revenue1'!$G26)^(AB$3-1))), 0)))</f>
        <v>98551.384389913641</v>
      </c>
      <c r="AC4" s="54">
        <f>IF(AC$3="","",IF(OR('Step 2_Revenue1'!$H26&gt;AC$3,'Step 2_Revenue1'!$H26=""),0,IF('Step 2_Revenue1'!$I26+ 'Step 2_Revenue1'!$H26 - 1&gt;=AC$3,('Step 2_Revenue1'!$D26*((1-'Step 2_Revenue1'!$F26)^(AC$3-'Step 2_Revenue1'!$H26))*'Step 2_Revenue1'!$E26*((1+'Step 2_Revenue1'!$G26)^(AC$3-1))), 0)))</f>
        <v>99039.213742643726</v>
      </c>
      <c r="AD4" s="54">
        <f>IF(AD$3="","",IF(OR('Step 2_Revenue1'!$H26&gt;AD$3,'Step 2_Revenue1'!$H26=""),0,IF('Step 2_Revenue1'!$I26+ 'Step 2_Revenue1'!$H26 - 1&gt;=AD$3,('Step 2_Revenue1'!$D26*((1-'Step 2_Revenue1'!$F26)^(AD$3-'Step 2_Revenue1'!$H26))*'Step 2_Revenue1'!$E26*((1+'Step 2_Revenue1'!$G26)^(AD$3-1))), 0)))</f>
        <v>99529.457850669802</v>
      </c>
      <c r="AE4" s="54">
        <f>IF(AE$3="","",IF(OR('Step 2_Revenue1'!$H26&gt;AE$3,'Step 2_Revenue1'!$H26=""),0,IF('Step 2_Revenue1'!$I26+ 'Step 2_Revenue1'!$H26 - 1&gt;=AE$3,('Step 2_Revenue1'!$D26*((1-'Step 2_Revenue1'!$F26)^(AE$3-'Step 2_Revenue1'!$H26))*'Step 2_Revenue1'!$E26*((1+'Step 2_Revenue1'!$G26)^(AE$3-1))), 0)))</f>
        <v>100022.12866703063</v>
      </c>
      <c r="AF4" s="54" t="str">
        <f>IF(AF$3="","",IF(OR('Step 2_Revenue1'!$H26&gt;AF$3,'Step 2_Revenue1'!$H26=""),0,IF('Step 2_Revenue1'!$I26+ 'Step 2_Revenue1'!$H26 - 1&gt;=AF$3,('Step 2_Revenue1'!$D26*((1-'Step 2_Revenue1'!$F26)^(AF$3-'Step 2_Revenue1'!$H26))*'Step 2_Revenue1'!$E26*((1+'Step 2_Revenue1'!$G26)^(AF$3-1))), 0)))</f>
        <v/>
      </c>
      <c r="AG4" s="54" t="str">
        <f>IF(AG$3="","",IF(OR('Step 2_Revenue1'!$H26&gt;AG$3,'Step 2_Revenue1'!$H26=""),0,IF('Step 2_Revenue1'!$I26+ 'Step 2_Revenue1'!$H26 - 1&gt;=AG$3,('Step 2_Revenue1'!$D26*((1-'Step 2_Revenue1'!$F26)^(AG$3-'Step 2_Revenue1'!$H26))*'Step 2_Revenue1'!$E26*((1+'Step 2_Revenue1'!$G26)^(AG$3-1))), 0)))</f>
        <v/>
      </c>
      <c r="AH4" s="54" t="str">
        <f>IF(AH$3="","",IF(OR('Step 2_Revenue1'!$H26&gt;AH$3,'Step 2_Revenue1'!$H26=""),0,IF('Step 2_Revenue1'!$I26+ 'Step 2_Revenue1'!$H26 - 1&gt;=AH$3,('Step 2_Revenue1'!$D26*((1-'Step 2_Revenue1'!$F26)^(AH$3-'Step 2_Revenue1'!$H26))*'Step 2_Revenue1'!$E26*((1+'Step 2_Revenue1'!$G26)^(AH$3-1))), 0)))</f>
        <v/>
      </c>
      <c r="AI4" s="54" t="str">
        <f>IF(AI$3="","",IF(OR('Step 2_Revenue1'!$H26&gt;AI$3,'Step 2_Revenue1'!$H26=""),0,IF('Step 2_Revenue1'!$I26+ 'Step 2_Revenue1'!$H26 - 1&gt;=AI$3,('Step 2_Revenue1'!$D26*((1-'Step 2_Revenue1'!$F26)^(AI$3-'Step 2_Revenue1'!$H26))*'Step 2_Revenue1'!$E26*((1+'Step 2_Revenue1'!$G26)^(AI$3-1))), 0)))</f>
        <v/>
      </c>
      <c r="AJ4" s="54" t="str">
        <f>IF(AJ$3="","",IF(OR('Step 2_Revenue1'!$H26&gt;AJ$3,'Step 2_Revenue1'!$H26=""),0,IF('Step 2_Revenue1'!$I26+ 'Step 2_Revenue1'!$H26 - 1&gt;=AJ$3,('Step 2_Revenue1'!$D26*((1-'Step 2_Revenue1'!$F26)^(AJ$3-'Step 2_Revenue1'!$H26))*'Step 2_Revenue1'!$E26*((1+'Step 2_Revenue1'!$G26)^(AJ$3-1))), 0)))</f>
        <v/>
      </c>
      <c r="AK4" s="54" t="str">
        <f>IF(AK$3="","",IF(OR('Step 2_Revenue1'!$H26&gt;AK$3,'Step 2_Revenue1'!$H26=""),0,IF('Step 2_Revenue1'!$I26+ 'Step 2_Revenue1'!$H26 - 1&gt;=AK$3,('Step 2_Revenue1'!$D26*((1-'Step 2_Revenue1'!$F26)^(AK$3-'Step 2_Revenue1'!$H26))*'Step 2_Revenue1'!$E26*((1+'Step 2_Revenue1'!$G26)^(AK$3-1))), 0)))</f>
        <v/>
      </c>
      <c r="AL4" s="54" t="str">
        <f>IF(AL$3="","",IF(OR('Step 2_Revenue1'!$H26&gt;AL$3,'Step 2_Revenue1'!$H26=""),0,IF('Step 2_Revenue1'!$I26+ 'Step 2_Revenue1'!$H26 - 1&gt;=AL$3,('Step 2_Revenue1'!$D26*((1-'Step 2_Revenue1'!$F26)^(AL$3-'Step 2_Revenue1'!$H26))*'Step 2_Revenue1'!$E26*((1+'Step 2_Revenue1'!$G26)^(AL$3-1))), 0)))</f>
        <v/>
      </c>
      <c r="AM4" s="54" t="str">
        <f>IF(AM$3="","",IF(OR('Step 2_Revenue1'!$H26&gt;AM$3,'Step 2_Revenue1'!$H26=""),0,IF('Step 2_Revenue1'!$I26+ 'Step 2_Revenue1'!$H26 - 1&gt;=AM$3,('Step 2_Revenue1'!$D26*((1-'Step 2_Revenue1'!$F26)^(AM$3-'Step 2_Revenue1'!$H26))*'Step 2_Revenue1'!$E26*((1+'Step 2_Revenue1'!$G26)^(AM$3-1))), 0)))</f>
        <v/>
      </c>
      <c r="AN4" s="54" t="str">
        <f>IF(AN$3="","",IF(OR('Step 2_Revenue1'!$H26&gt;AN$3,'Step 2_Revenue1'!$H26=""),0,IF('Step 2_Revenue1'!$I26+ 'Step 2_Revenue1'!$H26 - 1&gt;=AN$3,('Step 2_Revenue1'!$D26*((1-'Step 2_Revenue1'!$F26)^(AN$3-'Step 2_Revenue1'!$H26))*'Step 2_Revenue1'!$E26*((1+'Step 2_Revenue1'!$G26)^(AN$3-1))), 0)))</f>
        <v/>
      </c>
      <c r="AO4" s="54" t="str">
        <f>IF(AO$3="","",IF(OR('Step 2_Revenue1'!$H26&gt;AO$3,'Step 2_Revenue1'!$H26=""),0,IF('Step 2_Revenue1'!$I26+ 'Step 2_Revenue1'!$H26 - 1&gt;=AO$3,('Step 2_Revenue1'!$D26*((1-'Step 2_Revenue1'!$F26)^(AO$3-'Step 2_Revenue1'!$H26))*'Step 2_Revenue1'!$E26*((1+'Step 2_Revenue1'!$G26)^(AO$3-1))), 0)))</f>
        <v/>
      </c>
      <c r="AP4" s="54" t="str">
        <f>IF(AP$3="","",IF(OR('Step 2_Revenue1'!$H26&gt;AP$3,'Step 2_Revenue1'!$H26=""),0,IF('Step 2_Revenue1'!$I26+ 'Step 2_Revenue1'!$H26 - 1&gt;=AP$3,('Step 2_Revenue1'!$D26*((1-'Step 2_Revenue1'!$F26)^(AP$3-'Step 2_Revenue1'!$H26))*'Step 2_Revenue1'!$E26*((1+'Step 2_Revenue1'!$G26)^(AP$3-1))), 0)))</f>
        <v/>
      </c>
      <c r="AQ4" s="54" t="str">
        <f>IF(AQ$3="","",IF(OR('Step 2_Revenue1'!$H26&gt;AQ$3,'Step 2_Revenue1'!$H26=""),0,IF('Step 2_Revenue1'!$I26+ 'Step 2_Revenue1'!$H26 - 1&gt;=AQ$3,('Step 2_Revenue1'!$D26*((1-'Step 2_Revenue1'!$F26)^(AQ$3-'Step 2_Revenue1'!$H26))*'Step 2_Revenue1'!$E26*((1+'Step 2_Revenue1'!$G26)^(AQ$3-1))), 0)))</f>
        <v/>
      </c>
      <c r="AR4" s="54" t="str">
        <f>IF(AR$3="","",IF(OR('Step 2_Revenue1'!$H26&gt;AR$3,'Step 2_Revenue1'!$H26=""),0,IF('Step 2_Revenue1'!$I26+ 'Step 2_Revenue1'!$H26 - 1&gt;=AR$3,('Step 2_Revenue1'!$D26*((1-'Step 2_Revenue1'!$F26)^(AR$3-'Step 2_Revenue1'!$H26))*'Step 2_Revenue1'!$E26*((1+'Step 2_Revenue1'!$G26)^(AR$3-1))), 0)))</f>
        <v/>
      </c>
      <c r="AS4" s="54" t="str">
        <f>IF(AS$3="","",IF(OR('Step 2_Revenue1'!$H26&gt;AS$3,'Step 2_Revenue1'!$H26=""),0,IF('Step 2_Revenue1'!$I26+ 'Step 2_Revenue1'!$H26 - 1&gt;=AS$3,('Step 2_Revenue1'!$D26*((1-'Step 2_Revenue1'!$F26)^(AS$3-'Step 2_Revenue1'!$H26))*'Step 2_Revenue1'!$E26*((1+'Step 2_Revenue1'!$G26)^(AS$3-1))), 0)))</f>
        <v/>
      </c>
      <c r="AT4" s="54" t="str">
        <f>IF(AT$3="","",IF(OR('Step 2_Revenue1'!$H26&gt;AT$3,'Step 2_Revenue1'!$H26=""),0,IF('Step 2_Revenue1'!$I26+ 'Step 2_Revenue1'!$H26 - 1&gt;=AT$3,('Step 2_Revenue1'!$D26*((1-'Step 2_Revenue1'!$F26)^(AT$3-'Step 2_Revenue1'!$H26))*'Step 2_Revenue1'!$E26*((1+'Step 2_Revenue1'!$G26)^(AT$3-1))), 0)))</f>
        <v/>
      </c>
      <c r="AU4" s="54" t="str">
        <f>IF(AU$3="","",IF(OR('Step 2_Revenue1'!$H26&gt;AU$3,'Step 2_Revenue1'!$H26=""),0,IF('Step 2_Revenue1'!$I26+ 'Step 2_Revenue1'!$H26 - 1&gt;=AU$3,('Step 2_Revenue1'!$D26*((1-'Step 2_Revenue1'!$F26)^(AU$3-'Step 2_Revenue1'!$H26))*'Step 2_Revenue1'!$E26*((1+'Step 2_Revenue1'!$G26)^(AU$3-1))), 0)))</f>
        <v/>
      </c>
      <c r="AV4" s="54" t="str">
        <f>IF(AV$3="","",IF(OR('Step 2_Revenue1'!$H26&gt;AV$3,'Step 2_Revenue1'!$H26=""),0,IF('Step 2_Revenue1'!$I26+ 'Step 2_Revenue1'!$H26 - 1&gt;=AV$3,('Step 2_Revenue1'!$D26*((1-'Step 2_Revenue1'!$F26)^(AV$3-'Step 2_Revenue1'!$H26))*'Step 2_Revenue1'!$E26*((1+'Step 2_Revenue1'!$G26)^(AV$3-1))), 0)))</f>
        <v/>
      </c>
      <c r="AW4" s="54" t="str">
        <f>IF(AW$3="","",IF(OR('Step 2_Revenue1'!$H26&gt;AW$3,'Step 2_Revenue1'!$H26=""),0,IF('Step 2_Revenue1'!$I26+ 'Step 2_Revenue1'!$H26 - 1&gt;=AW$3,('Step 2_Revenue1'!$D26*((1-'Step 2_Revenue1'!$F26)^(AW$3-'Step 2_Revenue1'!$H26))*'Step 2_Revenue1'!$E26*((1+'Step 2_Revenue1'!$G26)^(AW$3-1))), 0)))</f>
        <v/>
      </c>
      <c r="AX4" s="54" t="str">
        <f>IF(AX$3="","",IF(OR('Step 2_Revenue1'!$H26&gt;AX$3,'Step 2_Revenue1'!$H26=""),0,IF('Step 2_Revenue1'!$I26+ 'Step 2_Revenue1'!$H26 - 1&gt;=AX$3,('Step 2_Revenue1'!$D26*((1-'Step 2_Revenue1'!$F26)^(AX$3-'Step 2_Revenue1'!$H26))*'Step 2_Revenue1'!$E26*((1+'Step 2_Revenue1'!$G26)^(AX$3-1))), 0)))</f>
        <v/>
      </c>
      <c r="AY4" s="54" t="str">
        <f>IF(AY$3="","",IF(OR('Step 2_Revenue1'!$H26&gt;AY$3,'Step 2_Revenue1'!$H26=""),0,IF('Step 2_Revenue1'!$I26+ 'Step 2_Revenue1'!$H26 - 1&gt;=AY$3,('Step 2_Revenue1'!$D26*((1-'Step 2_Revenue1'!$F26)^(AY$3-'Step 2_Revenue1'!$H26))*'Step 2_Revenue1'!$E26*((1+'Step 2_Revenue1'!$G26)^(AY$3-1))), 0)))</f>
        <v/>
      </c>
      <c r="AZ4" s="54" t="str">
        <f>IF(AZ$3="","",IF(OR('Step 2_Revenue1'!$H26&gt;AZ$3,'Step 2_Revenue1'!$H26=""),0,IF('Step 2_Revenue1'!$I26+ 'Step 2_Revenue1'!$H26 - 1&gt;=AZ$3,('Step 2_Revenue1'!$D26*((1-'Step 2_Revenue1'!$F26)^(AZ$3-'Step 2_Revenue1'!$H26))*'Step 2_Revenue1'!$E26*((1+'Step 2_Revenue1'!$G26)^(AZ$3-1))), 0)))</f>
        <v/>
      </c>
      <c r="BA4" s="54" t="str">
        <f>IF(BA$3="","",IF(OR('Step 2_Revenue1'!$H26&gt;BA$3,'Step 2_Revenue1'!$H26=""),0,IF('Step 2_Revenue1'!$I26+ 'Step 2_Revenue1'!$H26 - 1&gt;=BA$3,('Step 2_Revenue1'!$D26*((1-'Step 2_Revenue1'!$F26)^(BA$3-'Step 2_Revenue1'!$H26))*'Step 2_Revenue1'!$E26*((1+'Step 2_Revenue1'!$G26)^(BA$3-1))), 0)))</f>
        <v/>
      </c>
      <c r="BB4" s="54" t="str">
        <f>IF(BB$3="","",IF(OR('Step 2_Revenue1'!$H26&gt;BB$3,'Step 2_Revenue1'!$H26=""),0,IF('Step 2_Revenue1'!$I26+ 'Step 2_Revenue1'!$H26 - 1&gt;=BB$3,('Step 2_Revenue1'!$D26*((1-'Step 2_Revenue1'!$F26)^(BB$3-'Step 2_Revenue1'!$H26))*'Step 2_Revenue1'!$E26*((1+'Step 2_Revenue1'!$G26)^(BB$3-1))), 0)))</f>
        <v/>
      </c>
      <c r="BC4" s="54" t="str">
        <f>IF(BC$3="","",IF(OR('Step 2_Revenue1'!$H26&gt;BC$3,'Step 2_Revenue1'!$H26=""),0,IF('Step 2_Revenue1'!$I26+ 'Step 2_Revenue1'!$H26 - 1&gt;=BC$3,('Step 2_Revenue1'!$D26*((1-'Step 2_Revenue1'!$F26)^(BC$3-'Step 2_Revenue1'!$H26))*'Step 2_Revenue1'!$E26*((1+'Step 2_Revenue1'!$G26)^(BC$3-1))), 0)))</f>
        <v/>
      </c>
      <c r="BD4" s="54" t="str">
        <f>IF(BD$3="","",IF(OR('Step 2_Revenue1'!$H26&gt;BD$3,'Step 2_Revenue1'!$H26=""),0,IF('Step 2_Revenue1'!$I26+ 'Step 2_Revenue1'!$H26 - 1&gt;=BD$3,('Step 2_Revenue1'!$D26*((1-'Step 2_Revenue1'!$F26)^(BD$3-'Step 2_Revenue1'!$H26))*'Step 2_Revenue1'!$E26*((1+'Step 2_Revenue1'!$G26)^(BD$3-1))), 0)))</f>
        <v/>
      </c>
      <c r="BE4" s="54" t="str">
        <f>IF(BE$3="","",IF(OR('Step 2_Revenue1'!$H26&gt;BE$3,'Step 2_Revenue1'!$H26=""),0,IF('Step 2_Revenue1'!$I26+ 'Step 2_Revenue1'!$H26 - 1&gt;=BE$3,('Step 2_Revenue1'!$D26*((1-'Step 2_Revenue1'!$F26)^(BE$3-'Step 2_Revenue1'!$H26))*'Step 2_Revenue1'!$E26*((1+'Step 2_Revenue1'!$G26)^(BE$3-1))), 0)))</f>
        <v/>
      </c>
      <c r="BF4" s="54" t="str">
        <f>IF(BF$3="","",IF(OR('Step 2_Revenue1'!$H26&gt;BF$3,'Step 2_Revenue1'!$H26=""),0,IF('Step 2_Revenue1'!$I26+ 'Step 2_Revenue1'!$H26 - 1&gt;=BF$3,('Step 2_Revenue1'!$D26*((1-'Step 2_Revenue1'!$F26)^(BF$3-'Step 2_Revenue1'!$H26))*'Step 2_Revenue1'!$E26*((1+'Step 2_Revenue1'!$G26)^(BF$3-1))), 0)))</f>
        <v/>
      </c>
      <c r="BG4" s="54" t="str">
        <f>IF(BG$3="","",IF(OR('Step 2_Revenue1'!$H26&gt;BG$3,'Step 2_Revenue1'!$H26=""),0,IF('Step 2_Revenue1'!$I26+ 'Step 2_Revenue1'!$H26 - 1&gt;=BG$3,('Step 2_Revenue1'!$D26*((1-'Step 2_Revenue1'!$F26)^(BG$3-'Step 2_Revenue1'!$H26))*'Step 2_Revenue1'!$E26*((1+'Step 2_Revenue1'!$G26)^(BG$3-1))), 0)))</f>
        <v/>
      </c>
      <c r="BH4" s="54" t="str">
        <f>IF(BH$3="","",IF(OR('Step 2_Revenue1'!$H26&gt;BH$3,'Step 2_Revenue1'!$H26=""),0,IF('Step 2_Revenue1'!$I26+ 'Step 2_Revenue1'!$H26 - 1&gt;=BH$3,('Step 2_Revenue1'!$D26*((1-'Step 2_Revenue1'!$F26)^(BH$3-'Step 2_Revenue1'!$H26))*'Step 2_Revenue1'!$E26*((1+'Step 2_Revenue1'!$G26)^(BH$3-1))), 0)))</f>
        <v/>
      </c>
      <c r="BI4" s="54" t="str">
        <f>IF(BI$3="","",IF(OR('Step 2_Revenue1'!$H26&gt;BI$3,'Step 2_Revenue1'!$H26=""),0,IF('Step 2_Revenue1'!$I26+ 'Step 2_Revenue1'!$H26 - 1&gt;=BI$3,('Step 2_Revenue1'!$D26*((1-'Step 2_Revenue1'!$F26)^(BI$3-'Step 2_Revenue1'!$H26))*'Step 2_Revenue1'!$E26*((1+'Step 2_Revenue1'!$G26)^(BI$3-1))), 0)))</f>
        <v/>
      </c>
      <c r="BJ4" s="54" t="str">
        <f>IF(BJ$3="","",IF(OR('Step 2_Revenue1'!$H26&gt;BJ$3,'Step 2_Revenue1'!$H26=""),0,IF('Step 2_Revenue1'!$I26+ 'Step 2_Revenue1'!$H26 - 1&gt;=BJ$3,('Step 2_Revenue1'!$D26*((1-'Step 2_Revenue1'!$F26)^(BJ$3-'Step 2_Revenue1'!$H26))*'Step 2_Revenue1'!$E26*((1+'Step 2_Revenue1'!$G26)^(BJ$3-1))), 0)))</f>
        <v/>
      </c>
      <c r="BK4" s="54" t="str">
        <f>IF(BK$3="","",IF(OR('Step 2_Revenue1'!$H26&gt;BK$3,'Step 2_Revenue1'!$H26=""),0,IF('Step 2_Revenue1'!$I26+ 'Step 2_Revenue1'!$H26 - 1&gt;=BK$3,('Step 2_Revenue1'!$D26*((1-'Step 2_Revenue1'!$F26)^(BK$3-'Step 2_Revenue1'!$H26))*'Step 2_Revenue1'!$E26*((1+'Step 2_Revenue1'!$G26)^(BK$3-1))), 0)))</f>
        <v/>
      </c>
      <c r="BL4" s="54" t="str">
        <f>IF(BL$3="","",IF(OR('Step 2_Revenue1'!$H26&gt;BL$3,'Step 2_Revenue1'!$H26=""),0,IF('Step 2_Revenue1'!$I26+ 'Step 2_Revenue1'!$H26 - 1&gt;=BL$3,('Step 2_Revenue1'!$D26*((1-'Step 2_Revenue1'!$F26)^(BL$3-'Step 2_Revenue1'!$H26))*'Step 2_Revenue1'!$E26*((1+'Step 2_Revenue1'!$G26)^(BL$3-1))), 0)))</f>
        <v/>
      </c>
      <c r="BM4" s="54" t="str">
        <f>IF(BM$3="","",IF(OR('Step 2_Revenue1'!$H26&gt;BM$3,'Step 2_Revenue1'!$H26=""),0,IF('Step 2_Revenue1'!$I26+ 'Step 2_Revenue1'!$H26 - 1&gt;=BM$3,('Step 2_Revenue1'!$D26*((1-'Step 2_Revenue1'!$F26)^(BM$3-'Step 2_Revenue1'!$H26))*'Step 2_Revenue1'!$E26*((1+'Step 2_Revenue1'!$G26)^(BM$3-1))), 0)))</f>
        <v/>
      </c>
      <c r="BN4" s="54" t="str">
        <f>IF(BN$3="","",IF(OR('Step 2_Revenue1'!$H26&gt;BN$3,'Step 2_Revenue1'!$H26=""),0,IF('Step 2_Revenue1'!$I26+ 'Step 2_Revenue1'!$H26 - 1&gt;=BN$3,('Step 2_Revenue1'!$D26*((1-'Step 2_Revenue1'!$F26)^(BN$3-'Step 2_Revenue1'!$H26))*'Step 2_Revenue1'!$E26*((1+'Step 2_Revenue1'!$G26)^(BN$3-1))), 0)))</f>
        <v/>
      </c>
      <c r="BO4" s="54" t="str">
        <f>IF(BO$3="","",IF(OR('Step 2_Revenue1'!$H26&gt;BO$3,'Step 2_Revenue1'!$H26=""),0,IF('Step 2_Revenue1'!$I26+ 'Step 2_Revenue1'!$H26 - 1&gt;=BO$3,('Step 2_Revenue1'!$D26*((1-'Step 2_Revenue1'!$F26)^(BO$3-'Step 2_Revenue1'!$H26))*'Step 2_Revenue1'!$E26*((1+'Step 2_Revenue1'!$G26)^(BO$3-1))), 0)))</f>
        <v/>
      </c>
      <c r="BP4" s="54" t="str">
        <f>IF(BP$3="","",IF(OR('Step 2_Revenue1'!$H26&gt;BP$3,'Step 2_Revenue1'!$H26=""),0,IF('Step 2_Revenue1'!$I26+ 'Step 2_Revenue1'!$H26 - 1&gt;=BP$3,('Step 2_Revenue1'!$D26*((1-'Step 2_Revenue1'!$F26)^(BP$3-'Step 2_Revenue1'!$H26))*'Step 2_Revenue1'!$E26*((1+'Step 2_Revenue1'!$G26)^(BP$3-1))), 0)))</f>
        <v/>
      </c>
      <c r="BQ4" s="54" t="str">
        <f>IF(BQ$3="","",IF(OR('Step 2_Revenue1'!$H26&gt;BQ$3,'Step 2_Revenue1'!$H26=""),0,IF('Step 2_Revenue1'!$I26+ 'Step 2_Revenue1'!$H26 - 1&gt;=BQ$3,('Step 2_Revenue1'!$D26*((1-'Step 2_Revenue1'!$F26)^(BQ$3-'Step 2_Revenue1'!$H26))*'Step 2_Revenue1'!$E26*((1+'Step 2_Revenue1'!$G26)^(BQ$3-1))), 0)))</f>
        <v/>
      </c>
      <c r="BR4" s="54" t="str">
        <f>IF(BR$3="","",IF(OR('Step 2_Revenue1'!$H26&gt;BR$3,'Step 2_Revenue1'!$H26=""),0,IF('Step 2_Revenue1'!$I26+ 'Step 2_Revenue1'!$H26 - 1&gt;=BR$3,('Step 2_Revenue1'!$D26*((1-'Step 2_Revenue1'!$F26)^(BR$3-'Step 2_Revenue1'!$H26))*'Step 2_Revenue1'!$E26*((1+'Step 2_Revenue1'!$G26)^(BR$3-1))), 0)))</f>
        <v/>
      </c>
      <c r="BS4" s="54" t="str">
        <f>IF(BS$3="","",IF(OR('Step 2_Revenue1'!$H26&gt;BS$3,'Step 2_Revenue1'!$H26=""),0,IF('Step 2_Revenue1'!$I26+ 'Step 2_Revenue1'!$H26 - 1&gt;=BS$3,('Step 2_Revenue1'!$D26*((1-'Step 2_Revenue1'!$F26)^(BS$3-'Step 2_Revenue1'!$H26))*'Step 2_Revenue1'!$E26*((1+'Step 2_Revenue1'!$G26)^(BS$3-1))), 0)))</f>
        <v/>
      </c>
      <c r="BT4" s="54" t="str">
        <f>IF(BT$3="","",IF(OR('Step 2_Revenue1'!$H26&gt;BT$3,'Step 2_Revenue1'!$H26=""),0,IF('Step 2_Revenue1'!$I26+ 'Step 2_Revenue1'!$H26 - 1&gt;=BT$3,('Step 2_Revenue1'!$D26*((1-'Step 2_Revenue1'!$F26)^(BT$3-'Step 2_Revenue1'!$H26))*'Step 2_Revenue1'!$E26*((1+'Step 2_Revenue1'!$G26)^(BT$3-1))), 0)))</f>
        <v/>
      </c>
      <c r="BU4" s="54" t="str">
        <f>IF(BU$3="","",IF(OR('Step 2_Revenue1'!$H26&gt;BU$3,'Step 2_Revenue1'!$H26=""),0,IF('Step 2_Revenue1'!$I26+ 'Step 2_Revenue1'!$H26 - 1&gt;=BU$3,('Step 2_Revenue1'!$D26*((1-'Step 2_Revenue1'!$F26)^(BU$3-'Step 2_Revenue1'!$H26))*'Step 2_Revenue1'!$E26*((1+'Step 2_Revenue1'!$G26)^(BU$3-1))), 0)))</f>
        <v/>
      </c>
      <c r="BV4" s="54" t="str">
        <f>IF(BV$3="","",IF(OR('Step 2_Revenue1'!$H26&gt;BV$3,'Step 2_Revenue1'!$H26=""),0,IF('Step 2_Revenue1'!$I26+ 'Step 2_Revenue1'!$H26 - 1&gt;=BV$3,('Step 2_Revenue1'!$D26*((1-'Step 2_Revenue1'!$F26)^(BV$3-'Step 2_Revenue1'!$H26))*'Step 2_Revenue1'!$E26*((1+'Step 2_Revenue1'!$G26)^(BV$3-1))), 0)))</f>
        <v/>
      </c>
      <c r="BW4" s="54" t="str">
        <f>IF(BW$3="","",IF(OR('Step 2_Revenue1'!$H26&gt;BW$3,'Step 2_Revenue1'!$H26=""),0,IF('Step 2_Revenue1'!$I26+ 'Step 2_Revenue1'!$H26 - 1&gt;=BW$3,('Step 2_Revenue1'!$D26*((1-'Step 2_Revenue1'!$F26)^(BW$3-'Step 2_Revenue1'!$H26))*'Step 2_Revenue1'!$E26*((1+'Step 2_Revenue1'!$G26)^(BW$3-1))), 0)))</f>
        <v/>
      </c>
      <c r="BX4" s="54" t="str">
        <f>IF(BX$3="","",IF(OR('Step 2_Revenue1'!$H26&gt;BX$3,'Step 2_Revenue1'!$H26=""),0,IF('Step 2_Revenue1'!$I26+ 'Step 2_Revenue1'!$H26 - 1&gt;=BX$3,('Step 2_Revenue1'!$D26*((1-'Step 2_Revenue1'!$F26)^(BX$3-'Step 2_Revenue1'!$H26))*'Step 2_Revenue1'!$E26*((1+'Step 2_Revenue1'!$G26)^(BX$3-1))), 0)))</f>
        <v/>
      </c>
      <c r="BY4" s="54" t="str">
        <f>IF(BY$3="","",IF(OR('Step 2_Revenue1'!$H26&gt;BY$3,'Step 2_Revenue1'!$H26=""),0,IF('Step 2_Revenue1'!$I26+ 'Step 2_Revenue1'!$H26 - 1&gt;=BY$3,('Step 2_Revenue1'!$D26*((1-'Step 2_Revenue1'!$F26)^(BY$3-'Step 2_Revenue1'!$H26))*'Step 2_Revenue1'!$E26*((1+'Step 2_Revenue1'!$G26)^(BY$3-1))), 0)))</f>
        <v/>
      </c>
      <c r="BZ4" s="54" t="str">
        <f>IF(BZ$3="","",IF(OR('Step 2_Revenue1'!$H26&gt;BZ$3,'Step 2_Revenue1'!$H26=""),0,IF('Step 2_Revenue1'!$I26+ 'Step 2_Revenue1'!$H26 - 1&gt;=BZ$3,('Step 2_Revenue1'!$D26*((1-'Step 2_Revenue1'!$F26)^(BZ$3-'Step 2_Revenue1'!$H26))*'Step 2_Revenue1'!$E26*((1+'Step 2_Revenue1'!$G26)^(BZ$3-1))), 0)))</f>
        <v/>
      </c>
      <c r="CA4" s="54" t="str">
        <f>IF(CA$3="","",IF(OR('Step 2_Revenue1'!$H26&gt;CA$3,'Step 2_Revenue1'!$H26=""),0,IF('Step 2_Revenue1'!$I26+ 'Step 2_Revenue1'!$H26 - 1&gt;=CA$3,('Step 2_Revenue1'!$D26*((1-'Step 2_Revenue1'!$F26)^(CA$3-'Step 2_Revenue1'!$H26))*'Step 2_Revenue1'!$E26*((1+'Step 2_Revenue1'!$G26)^(CA$3-1))), 0)))</f>
        <v/>
      </c>
      <c r="CB4" s="54" t="str">
        <f>IF(CB$3="","",IF(OR('Step 2_Revenue1'!$H26&gt;CB$3,'Step 2_Revenue1'!$H26=""),0,IF('Step 2_Revenue1'!$I26+ 'Step 2_Revenue1'!$H26 - 1&gt;=CB$3,('Step 2_Revenue1'!$D26*((1-'Step 2_Revenue1'!$F26)^(CB$3-'Step 2_Revenue1'!$H26))*'Step 2_Revenue1'!$E26*((1+'Step 2_Revenue1'!$G26)^(CB$3-1))), 0)))</f>
        <v/>
      </c>
      <c r="CC4" s="54" t="str">
        <f>IF(CC$3="","",IF(OR('Step 2_Revenue1'!$H26&gt;CC$3,'Step 2_Revenue1'!$H26=""),0,IF('Step 2_Revenue1'!$I26+ 'Step 2_Revenue1'!$H26 - 1&gt;=CC$3,('Step 2_Revenue1'!$D26*((1-'Step 2_Revenue1'!$F26)^(CC$3-'Step 2_Revenue1'!$H26))*'Step 2_Revenue1'!$E26*((1+'Step 2_Revenue1'!$G26)^(CC$3-1))), 0)))</f>
        <v/>
      </c>
      <c r="CD4" s="54" t="str">
        <f>IF(CD$3="","",IF(OR('Step 2_Revenue1'!$H26&gt;CD$3,'Step 2_Revenue1'!$H26=""),0,IF('Step 2_Revenue1'!$I26+ 'Step 2_Revenue1'!$H26 - 1&gt;=CD$3,('Step 2_Revenue1'!$D26*((1-'Step 2_Revenue1'!$F26)^(CD$3-'Step 2_Revenue1'!$H26))*'Step 2_Revenue1'!$E26*((1+'Step 2_Revenue1'!$G26)^(CD$3-1))), 0)))</f>
        <v/>
      </c>
      <c r="CE4" s="54" t="str">
        <f>IF(CE$3="","",IF(OR('Step 2_Revenue1'!$H26&gt;CE$3,'Step 2_Revenue1'!$H26=""),0,IF('Step 2_Revenue1'!$I26+ 'Step 2_Revenue1'!$H26 - 1&gt;=CE$3,('Step 2_Revenue1'!$D26*((1-'Step 2_Revenue1'!$F26)^(CE$3-'Step 2_Revenue1'!$H26))*'Step 2_Revenue1'!$E26*((1+'Step 2_Revenue1'!$G26)^(CE$3-1))), 0)))</f>
        <v/>
      </c>
      <c r="CF4" s="54" t="str">
        <f>IF(CF$3="","",IF(OR('Step 2_Revenue1'!$H26&gt;CF$3,'Step 2_Revenue1'!$H26=""),0,IF('Step 2_Revenue1'!$I26+ 'Step 2_Revenue1'!$H26 - 1&gt;=CF$3,('Step 2_Revenue1'!$D26*((1-'Step 2_Revenue1'!$F26)^(CF$3-'Step 2_Revenue1'!$H26))*'Step 2_Revenue1'!$E26*((1+'Step 2_Revenue1'!$G26)^(CF$3-1))), 0)))</f>
        <v/>
      </c>
      <c r="CG4" s="54" t="str">
        <f>IF(CG$3="","",IF(OR('Step 2_Revenue1'!$H26&gt;CG$3,'Step 2_Revenue1'!$H26=""),0,IF('Step 2_Revenue1'!$I26+ 'Step 2_Revenue1'!$H26 - 1&gt;=CG$3,('Step 2_Revenue1'!$D26*((1-'Step 2_Revenue1'!$F26)^(CG$3-'Step 2_Revenue1'!$H26))*'Step 2_Revenue1'!$E26*((1+'Step 2_Revenue1'!$G26)^(CG$3-1))), 0)))</f>
        <v/>
      </c>
      <c r="CH4" s="54" t="str">
        <f>IF(CH$3="","",IF(OR('Step 2_Revenue1'!$H26&gt;CH$3,'Step 2_Revenue1'!$H26=""),0,IF('Step 2_Revenue1'!$I26+ 'Step 2_Revenue1'!$H26 - 1&gt;=CH$3,('Step 2_Revenue1'!$D26*((1-'Step 2_Revenue1'!$F26)^(CH$3-'Step 2_Revenue1'!$H26))*'Step 2_Revenue1'!$E26*((1+'Step 2_Revenue1'!$G26)^(CH$3-1))), 0)))</f>
        <v/>
      </c>
      <c r="CI4" s="54" t="str">
        <f>IF(CI$3="","",IF(OR('Step 2_Revenue1'!$H26&gt;CI$3,'Step 2_Revenue1'!$H26=""),0,IF('Step 2_Revenue1'!$I26+ 'Step 2_Revenue1'!$H26 - 1&gt;=CI$3,('Step 2_Revenue1'!$D26*((1-'Step 2_Revenue1'!$F26)^(CI$3-'Step 2_Revenue1'!$H26))*'Step 2_Revenue1'!$E26*((1+'Step 2_Revenue1'!$G26)^(CI$3-1))), 0)))</f>
        <v/>
      </c>
      <c r="CJ4" s="54" t="str">
        <f>IF(CJ$3="","",IF(OR('Step 2_Revenue1'!$H26&gt;CJ$3,'Step 2_Revenue1'!$H26=""),0,IF('Step 2_Revenue1'!$I26+ 'Step 2_Revenue1'!$H26 - 1&gt;=CJ$3,('Step 2_Revenue1'!$D26*((1-'Step 2_Revenue1'!$F26)^(CJ$3-'Step 2_Revenue1'!$H26))*'Step 2_Revenue1'!$E26*((1+'Step 2_Revenue1'!$G26)^(CJ$3-1))), 0)))</f>
        <v/>
      </c>
      <c r="CK4" s="54" t="str">
        <f>IF(CK$3="","",IF(OR('Step 2_Revenue1'!$H26&gt;CK$3,'Step 2_Revenue1'!$H26=""),0,IF('Step 2_Revenue1'!$I26+ 'Step 2_Revenue1'!$H26 - 1&gt;=CK$3,('Step 2_Revenue1'!$D26*((1-'Step 2_Revenue1'!$F26)^(CK$3-'Step 2_Revenue1'!$H26))*'Step 2_Revenue1'!$E26*((1+'Step 2_Revenue1'!$G26)^(CK$3-1))), 0)))</f>
        <v/>
      </c>
      <c r="CL4" s="54" t="str">
        <f>IF(CL$3="","",IF(OR('Step 2_Revenue1'!$H26&gt;CL$3,'Step 2_Revenue1'!$H26=""),0,IF('Step 2_Revenue1'!$I26+ 'Step 2_Revenue1'!$H26 - 1&gt;=CL$3,('Step 2_Revenue1'!$D26*((1-'Step 2_Revenue1'!$F26)^(CL$3-'Step 2_Revenue1'!$H26))*'Step 2_Revenue1'!$E26*((1+'Step 2_Revenue1'!$G26)^(CL$3-1))), 0)))</f>
        <v/>
      </c>
      <c r="CM4" s="54" t="str">
        <f>IF(CM$3="","",IF(OR('Step 2_Revenue1'!$H26&gt;CM$3,'Step 2_Revenue1'!$H26=""),0,IF('Step 2_Revenue1'!$I26+ 'Step 2_Revenue1'!$H26 - 1&gt;=CM$3,('Step 2_Revenue1'!$D26*((1-'Step 2_Revenue1'!$F26)^(CM$3-'Step 2_Revenue1'!$H26))*'Step 2_Revenue1'!$E26*((1+'Step 2_Revenue1'!$G26)^(CM$3-1))), 0)))</f>
        <v/>
      </c>
      <c r="CN4" s="54" t="str">
        <f>IF(CN$3="","",IF(OR('Step 2_Revenue1'!$H26&gt;CN$3,'Step 2_Revenue1'!$H26=""),0,IF('Step 2_Revenue1'!$I26+ 'Step 2_Revenue1'!$H26 - 1&gt;=CN$3,('Step 2_Revenue1'!$D26*((1-'Step 2_Revenue1'!$F26)^(CN$3-'Step 2_Revenue1'!$H26))*'Step 2_Revenue1'!$E26*((1+'Step 2_Revenue1'!$G26)^(CN$3-1))), 0)))</f>
        <v/>
      </c>
      <c r="CO4" s="54" t="str">
        <f>IF(CO$3="","",IF(OR('Step 2_Revenue1'!$H26&gt;CO$3,'Step 2_Revenue1'!$H26=""),0,IF('Step 2_Revenue1'!$I26+ 'Step 2_Revenue1'!$H26 - 1&gt;=CO$3,('Step 2_Revenue1'!$D26*((1-'Step 2_Revenue1'!$F26)^(CO$3-'Step 2_Revenue1'!$H26))*'Step 2_Revenue1'!$E26*((1+'Step 2_Revenue1'!$G26)^(CO$3-1))), 0)))</f>
        <v/>
      </c>
      <c r="CP4" s="54" t="str">
        <f>IF(CP$3="","",IF(OR('Step 2_Revenue1'!$H26&gt;CP$3,'Step 2_Revenue1'!$H26=""),0,IF('Step 2_Revenue1'!$I26+ 'Step 2_Revenue1'!$H26 - 1&gt;=CP$3,('Step 2_Revenue1'!$D26*((1-'Step 2_Revenue1'!$F26)^(CP$3-'Step 2_Revenue1'!$H26))*'Step 2_Revenue1'!$E26*((1+'Step 2_Revenue1'!$G26)^(CP$3-1))), 0)))</f>
        <v/>
      </c>
      <c r="CQ4" s="54" t="str">
        <f>IF(CQ$3="","",IF(OR('Step 2_Revenue1'!$H26&gt;CQ$3,'Step 2_Revenue1'!$H26=""),0,IF('Step 2_Revenue1'!$I26+ 'Step 2_Revenue1'!$H26 - 1&gt;=CQ$3,('Step 2_Revenue1'!$D26*((1-'Step 2_Revenue1'!$F26)^(CQ$3-'Step 2_Revenue1'!$H26))*'Step 2_Revenue1'!$E26*((1+'Step 2_Revenue1'!$G26)^(CQ$3-1))), 0)))</f>
        <v/>
      </c>
      <c r="CR4" s="54" t="str">
        <f>IF(CR$3="","",IF(OR('Step 2_Revenue1'!$H26&gt;CR$3,'Step 2_Revenue1'!$H26=""),0,IF('Step 2_Revenue1'!$I26+ 'Step 2_Revenue1'!$H26 - 1&gt;=CR$3,('Step 2_Revenue1'!$D26*((1-'Step 2_Revenue1'!$F26)^(CR$3-'Step 2_Revenue1'!$H26))*'Step 2_Revenue1'!$E26*((1+'Step 2_Revenue1'!$G26)^(CR$3-1))), 0)))</f>
        <v/>
      </c>
      <c r="CS4" s="54" t="str">
        <f>IF(CS$3="","",IF(OR('Step 2_Revenue1'!$H26&gt;CS$3,'Step 2_Revenue1'!$H26=""),0,IF('Step 2_Revenue1'!$I26+ 'Step 2_Revenue1'!$H26 - 1&gt;=CS$3,('Step 2_Revenue1'!$D26*((1-'Step 2_Revenue1'!$F26)^(CS$3-'Step 2_Revenue1'!$H26))*'Step 2_Revenue1'!$E26*((1+'Step 2_Revenue1'!$G26)^(CS$3-1))), 0)))</f>
        <v/>
      </c>
      <c r="CT4" s="54" t="str">
        <f>IF(CT$3="","",IF(OR('Step 2_Revenue1'!$H26&gt;CT$3,'Step 2_Revenue1'!$H26=""),0,IF('Step 2_Revenue1'!$I26+ 'Step 2_Revenue1'!$H26 - 1&gt;=CT$3,('Step 2_Revenue1'!$D26*((1-'Step 2_Revenue1'!$F26)^(CT$3-'Step 2_Revenue1'!$H26))*'Step 2_Revenue1'!$E26*((1+'Step 2_Revenue1'!$G26)^(CT$3-1))), 0)))</f>
        <v/>
      </c>
      <c r="CU4" s="54" t="str">
        <f>IF(CU$3="","",IF(OR('Step 2_Revenue1'!$H26&gt;CU$3,'Step 2_Revenue1'!$H26=""),0,IF('Step 2_Revenue1'!$I26+ 'Step 2_Revenue1'!$H26 - 1&gt;=CU$3,('Step 2_Revenue1'!$D26*((1-'Step 2_Revenue1'!$F26)^(CU$3-'Step 2_Revenue1'!$H26))*'Step 2_Revenue1'!$E26*((1+'Step 2_Revenue1'!$G26)^(CU$3-1))), 0)))</f>
        <v/>
      </c>
      <c r="CV4" s="54" t="str">
        <f>IF(CV$3="","",IF(OR('Step 2_Revenue1'!$H26&gt;CV$3,'Step 2_Revenue1'!$H26=""),0,IF('Step 2_Revenue1'!$I26+ 'Step 2_Revenue1'!$H26 - 1&gt;=CV$3,('Step 2_Revenue1'!$D26*((1-'Step 2_Revenue1'!$F26)^(CV$3-'Step 2_Revenue1'!$H26))*'Step 2_Revenue1'!$E26*((1+'Step 2_Revenue1'!$G26)^(CV$3-1))), 0)))</f>
        <v/>
      </c>
      <c r="CW4" s="54" t="str">
        <f>IF(CW$3="","",IF(OR('Step 2_Revenue1'!$H26&gt;CW$3,'Step 2_Revenue1'!$H26=""),0,IF('Step 2_Revenue1'!$I26+ 'Step 2_Revenue1'!$H26 - 1&gt;=CW$3,('Step 2_Revenue1'!$D26*((1-'Step 2_Revenue1'!$F26)^(CW$3-'Step 2_Revenue1'!$H26))*'Step 2_Revenue1'!$E26*((1+'Step 2_Revenue1'!$G26)^(CW$3-1))), 0)))</f>
        <v/>
      </c>
      <c r="CX4" s="54" t="str">
        <f>IF(CX$3="","",IF(OR('Step 2_Revenue1'!$H26&gt;CX$3,'Step 2_Revenue1'!$H26=""),0,IF('Step 2_Revenue1'!$I26+ 'Step 2_Revenue1'!$H26 - 1&gt;=CX$3,('Step 2_Revenue1'!$D26*((1-'Step 2_Revenue1'!$F26)^(CX$3-'Step 2_Revenue1'!$H26))*'Step 2_Revenue1'!$E26*((1+'Step 2_Revenue1'!$G26)^(CX$3-1))), 0)))</f>
        <v/>
      </c>
      <c r="CY4" s="54" t="str">
        <f>IF(CY$3="","",IF(OR('Step 2_Revenue1'!$H26&gt;CY$3,'Step 2_Revenue1'!$H26=""),0,IF('Step 2_Revenue1'!$I26+ 'Step 2_Revenue1'!$H26 - 1&gt;=CY$3,('Step 2_Revenue1'!$D26*((1-'Step 2_Revenue1'!$F26)^(CY$3-'Step 2_Revenue1'!$H26))*'Step 2_Revenue1'!$E26*((1+'Step 2_Revenue1'!$G26)^(CY$3-1))), 0)))</f>
        <v/>
      </c>
      <c r="CZ4" s="54" t="str">
        <f>IF(CZ$3="","",IF(OR('Step 2_Revenue1'!$H26&gt;CZ$3,'Step 2_Revenue1'!$H26=""),0,IF('Step 2_Revenue1'!$I26+ 'Step 2_Revenue1'!$H26 - 1&gt;=CZ$3,('Step 2_Revenue1'!$D26*((1-'Step 2_Revenue1'!$F26)^(CZ$3-'Step 2_Revenue1'!$H26))*'Step 2_Revenue1'!$E26*((1+'Step 2_Revenue1'!$G26)^(CZ$3-1))), 0)))</f>
        <v/>
      </c>
      <c r="DA4" s="54" t="str">
        <f>IF(DA$3="","",IF(OR('Step 2_Revenue1'!$H26&gt;DA$3,'Step 2_Revenue1'!$H26=""),0,IF('Step 2_Revenue1'!$I26+ 'Step 2_Revenue1'!$H26 - 1&gt;=DA$3,('Step 2_Revenue1'!$D26*((1-'Step 2_Revenue1'!$F26)^(DA$3-'Step 2_Revenue1'!$H26))*'Step 2_Revenue1'!$E26*((1+'Step 2_Revenue1'!$G26)^(DA$3-1))), 0)))</f>
        <v/>
      </c>
      <c r="DB4" s="54" t="str">
        <f>IF(DB$3="","",IF(OR('Step 2_Revenue1'!$H26&gt;DB$3,'Step 2_Revenue1'!$H26=""),0,IF('Step 2_Revenue1'!$I26+ 'Step 2_Revenue1'!$H26 - 1&gt;=DB$3,('Step 2_Revenue1'!$D26*((1-'Step 2_Revenue1'!$F26)^(DB$3-'Step 2_Revenue1'!$H26))*'Step 2_Revenue1'!$E26*((1+'Step 2_Revenue1'!$G26)^(DB$3-1))), 0)))</f>
        <v/>
      </c>
      <c r="DC4" s="7"/>
    </row>
    <row r="5" spans="1:107" s="6" customFormat="1" x14ac:dyDescent="0.25">
      <c r="A5" s="27">
        <f t="shared" ref="A5:A33" si="0">SUM(F5:DB5)</f>
        <v>99181.665688696856</v>
      </c>
      <c r="B5" s="14" t="str">
        <f>IF('Step 2_Revenue1'!C27&gt;0,'Step 2_Revenue1'!B27,"")</f>
        <v xml:space="preserve">Stage 7: Use (and Operation)  </v>
      </c>
      <c r="C5" s="14"/>
      <c r="D5" s="14">
        <f>IF('Step 2_Revenue1'!D27&gt;0,IF('Step 2_Revenue1'!H27+'Step 2_Revenue1'!I27&gt;'Step 1_Expenditure1'!$C$20,'Step 1_Expenditure1'!$C$20,'Step 2_Revenue1'!H27+'Step 2_Revenue1'!I27),"")</f>
        <v>25</v>
      </c>
      <c r="E5" s="14" t="str">
        <f>IF('Step 2_Revenue1'!D27&gt;0,'Step 2_Revenue1'!C27,"")</f>
        <v>Smart Export Guarantee</v>
      </c>
      <c r="F5" s="54">
        <f>IF(F$3="","",IF(OR('Step 2_Revenue1'!$H27&gt;F$3,'Step 2_Revenue1'!$H27=""),0,IF('Step 2_Revenue1'!$I27+ 'Step 2_Revenue1'!$H27 - 1&gt;=F$3, ('Step 2_Revenue1'!$D27*((1-'Step 2_Revenue1'!$F27)^(F$3-'Step 2_Revenue1'!$H27))*'Step 2_Revenue1'!$E27*((1+'Step 2_Revenue1'!$G27)^(F$3))), 0)))</f>
        <v>0</v>
      </c>
      <c r="G5" s="54">
        <f>IF(G$3="","",IF(OR('Step 2_Revenue1'!$H27&gt;G$3,'Step 2_Revenue1'!$H27=""),0,IF('Step 2_Revenue1'!$I27+ 'Step 2_Revenue1'!$H27 - 1&gt;=G$3,('Step 2_Revenue1'!$D27*((1-'Step 2_Revenue1'!$F27)^(G$3-'Step 2_Revenue1'!$H27))*'Step 2_Revenue1'!$E27*((1+'Step 2_Revenue1'!$G27)^(G$3-1))), 0)))</f>
        <v>0</v>
      </c>
      <c r="H5" s="54">
        <f>IF(H$3="","",IF(OR('Step 2_Revenue1'!$H27&gt;H$3,'Step 2_Revenue1'!$H27=""),0,IF('Step 2_Revenue1'!$I27+ 'Step 2_Revenue1'!$H27 - 1&gt;=H$3,('Step 2_Revenue1'!$D27*((1-'Step 2_Revenue1'!$F27)^(H$3-'Step 2_Revenue1'!$H27))*'Step 2_Revenue1'!$E27*((1+'Step 2_Revenue1'!$G27)^(H$3-1))), 0)))</f>
        <v>3468</v>
      </c>
      <c r="I5" s="54">
        <f>IF(I$3="","",IF(OR('Step 2_Revenue1'!$H27&gt;I$3,'Step 2_Revenue1'!$H27=""),0,IF('Step 2_Revenue1'!$I27+ 'Step 2_Revenue1'!$H27 - 1&gt;=I$3,('Step 2_Revenue1'!$D27*((1-'Step 2_Revenue1'!$F27)^(I$3-'Step 2_Revenue1'!$H27))*'Step 2_Revenue1'!$E27*((1+'Step 2_Revenue1'!$G27)^(I$3-1))), 0)))</f>
        <v>3519.6732000000002</v>
      </c>
      <c r="J5" s="54">
        <f>IF(J$3="","",IF(OR('Step 2_Revenue1'!$H27&gt;J$3,'Step 2_Revenue1'!$H27=""),0,IF('Step 2_Revenue1'!$I27+ 'Step 2_Revenue1'!$H27 - 1&gt;=J$3,('Step 2_Revenue1'!$D27*((1-'Step 2_Revenue1'!$F27)^(J$3-'Step 2_Revenue1'!$H27))*'Step 2_Revenue1'!$E27*((1+'Step 2_Revenue1'!$G27)^(J$3-1))), 0)))</f>
        <v>3572.1163306799999</v>
      </c>
      <c r="K5" s="54">
        <f>IF(K$3="","",IF(OR('Step 2_Revenue1'!$H27&gt;K$3,'Step 2_Revenue1'!$H27=""),0,IF('Step 2_Revenue1'!$I27+ 'Step 2_Revenue1'!$H27 - 1&gt;=K$3,('Step 2_Revenue1'!$D27*((1-'Step 2_Revenue1'!$F27)^(K$3-'Step 2_Revenue1'!$H27))*'Step 2_Revenue1'!$E27*((1+'Step 2_Revenue1'!$G27)^(K$3-1))), 0)))</f>
        <v>3625.3408640071325</v>
      </c>
      <c r="L5" s="54">
        <f>IF(L$3="","",IF(OR('Step 2_Revenue1'!$H27&gt;L$3,'Step 2_Revenue1'!$H27=""),0,IF('Step 2_Revenue1'!$I27+ 'Step 2_Revenue1'!$H27 - 1&gt;=L$3,('Step 2_Revenue1'!$D27*((1-'Step 2_Revenue1'!$F27)^(L$3-'Step 2_Revenue1'!$H27))*'Step 2_Revenue1'!$E27*((1+'Step 2_Revenue1'!$G27)^(L$3-1))), 0)))</f>
        <v>3679.3584428808385</v>
      </c>
      <c r="M5" s="54">
        <f>IF(M$3="","",IF(OR('Step 2_Revenue1'!$H27&gt;M$3,'Step 2_Revenue1'!$H27=""),0,IF('Step 2_Revenue1'!$I27+ 'Step 2_Revenue1'!$H27 - 1&gt;=M$3,('Step 2_Revenue1'!$D27*((1-'Step 2_Revenue1'!$F27)^(M$3-'Step 2_Revenue1'!$H27))*'Step 2_Revenue1'!$E27*((1+'Step 2_Revenue1'!$G27)^(M$3-1))), 0)))</f>
        <v>3734.1808836797636</v>
      </c>
      <c r="N5" s="54">
        <f>IF(N$3="","",IF(OR('Step 2_Revenue1'!$H27&gt;N$3,'Step 2_Revenue1'!$H27=""),0,IF('Step 2_Revenue1'!$I27+ 'Step 2_Revenue1'!$H27 - 1&gt;=N$3,('Step 2_Revenue1'!$D27*((1-'Step 2_Revenue1'!$F27)^(N$3-'Step 2_Revenue1'!$H27))*'Step 2_Revenue1'!$E27*((1+'Step 2_Revenue1'!$G27)^(N$3-1))), 0)))</f>
        <v>3789.8201788465913</v>
      </c>
      <c r="O5" s="54">
        <f>IF(O$3="","",IF(OR('Step 2_Revenue1'!$H27&gt;O$3,'Step 2_Revenue1'!$H27=""),0,IF('Step 2_Revenue1'!$I27+ 'Step 2_Revenue1'!$H27 - 1&gt;=O$3,('Step 2_Revenue1'!$D27*((1-'Step 2_Revenue1'!$F27)^(O$3-'Step 2_Revenue1'!$H27))*'Step 2_Revenue1'!$E27*((1+'Step 2_Revenue1'!$G27)^(O$3-1))), 0)))</f>
        <v>3846.2884995114059</v>
      </c>
      <c r="P5" s="54">
        <f>IF(P$3="","",IF(OR('Step 2_Revenue1'!$H27&gt;P$3,'Step 2_Revenue1'!$H27=""),0,IF('Step 2_Revenue1'!$I27+ 'Step 2_Revenue1'!$H27 - 1&gt;=P$3,('Step 2_Revenue1'!$D27*((1-'Step 2_Revenue1'!$F27)^(P$3-'Step 2_Revenue1'!$H27))*'Step 2_Revenue1'!$E27*((1+'Step 2_Revenue1'!$G27)^(P$3-1))), 0)))</f>
        <v>3903.5981981541254</v>
      </c>
      <c r="Q5" s="54">
        <f>IF(Q$3="","",IF(OR('Step 2_Revenue1'!$H27&gt;Q$3,'Step 2_Revenue1'!$H27=""),0,IF('Step 2_Revenue1'!$I27+ 'Step 2_Revenue1'!$H27 - 1&gt;=Q$3,('Step 2_Revenue1'!$D27*((1-'Step 2_Revenue1'!$F27)^(Q$3-'Step 2_Revenue1'!$H27))*'Step 2_Revenue1'!$E27*((1+'Step 2_Revenue1'!$G27)^(Q$3-1))), 0)))</f>
        <v>3961.7618113066223</v>
      </c>
      <c r="R5" s="54">
        <f>IF(R$3="","",IF(OR('Step 2_Revenue1'!$H27&gt;R$3,'Step 2_Revenue1'!$H27=""),0,IF('Step 2_Revenue1'!$I27+ 'Step 2_Revenue1'!$H27 - 1&gt;=R$3,('Step 2_Revenue1'!$D27*((1-'Step 2_Revenue1'!$F27)^(R$3-'Step 2_Revenue1'!$H27))*'Step 2_Revenue1'!$E27*((1+'Step 2_Revenue1'!$G27)^(R$3-1))), 0)))</f>
        <v>4020.7920622950901</v>
      </c>
      <c r="S5" s="54">
        <f>IF(S$3="","",IF(OR('Step 2_Revenue1'!$H27&gt;S$3,'Step 2_Revenue1'!$H27=""),0,IF('Step 2_Revenue1'!$I27+ 'Step 2_Revenue1'!$H27 - 1&gt;=S$3,('Step 2_Revenue1'!$D27*((1-'Step 2_Revenue1'!$F27)^(S$3-'Step 2_Revenue1'!$H27))*'Step 2_Revenue1'!$E27*((1+'Step 2_Revenue1'!$G27)^(S$3-1))), 0)))</f>
        <v>4080.7018640232873</v>
      </c>
      <c r="T5" s="54">
        <f>IF(T$3="","",IF(OR('Step 2_Revenue1'!$H27&gt;T$3,'Step 2_Revenue1'!$H27=""),0,IF('Step 2_Revenue1'!$I27+ 'Step 2_Revenue1'!$H27 - 1&gt;=T$3,('Step 2_Revenue1'!$D27*((1-'Step 2_Revenue1'!$F27)^(T$3-'Step 2_Revenue1'!$H27))*'Step 2_Revenue1'!$E27*((1+'Step 2_Revenue1'!$G27)^(T$3-1))), 0)))</f>
        <v>4141.5043217972352</v>
      </c>
      <c r="U5" s="54">
        <f>IF(U$3="","",IF(OR('Step 2_Revenue1'!$H27&gt;U$3,'Step 2_Revenue1'!$H27=""),0,IF('Step 2_Revenue1'!$I27+ 'Step 2_Revenue1'!$H27 - 1&gt;=U$3,('Step 2_Revenue1'!$D27*((1-'Step 2_Revenue1'!$F27)^(U$3-'Step 2_Revenue1'!$H27))*'Step 2_Revenue1'!$E27*((1+'Step 2_Revenue1'!$G27)^(U$3-1))), 0)))</f>
        <v>4203.2127361920138</v>
      </c>
      <c r="V5" s="54">
        <f>IF(V$3="","",IF(OR('Step 2_Revenue1'!$H27&gt;V$3,'Step 2_Revenue1'!$H27=""),0,IF('Step 2_Revenue1'!$I27+ 'Step 2_Revenue1'!$H27 - 1&gt;=V$3,('Step 2_Revenue1'!$D27*((1-'Step 2_Revenue1'!$F27)^(V$3-'Step 2_Revenue1'!$H27))*'Step 2_Revenue1'!$E27*((1+'Step 2_Revenue1'!$G27)^(V$3-1))), 0)))</f>
        <v>4265.8406059612744</v>
      </c>
      <c r="W5" s="54">
        <f>IF(W$3="","",IF(OR('Step 2_Revenue1'!$H27&gt;W$3,'Step 2_Revenue1'!$H27=""),0,IF('Step 2_Revenue1'!$I27+ 'Step 2_Revenue1'!$H27 - 1&gt;=W$3,('Step 2_Revenue1'!$D27*((1-'Step 2_Revenue1'!$F27)^(W$3-'Step 2_Revenue1'!$H27))*'Step 2_Revenue1'!$E27*((1+'Step 2_Revenue1'!$G27)^(W$3-1))), 0)))</f>
        <v>4329.4016309900971</v>
      </c>
      <c r="X5" s="54">
        <f>IF(X$3="","",IF(OR('Step 2_Revenue1'!$H27&gt;X$3,'Step 2_Revenue1'!$H27=""),0,IF('Step 2_Revenue1'!$I27+ 'Step 2_Revenue1'!$H27 - 1&gt;=X$3,('Step 2_Revenue1'!$D27*((1-'Step 2_Revenue1'!$F27)^(X$3-'Step 2_Revenue1'!$H27))*'Step 2_Revenue1'!$E27*((1+'Step 2_Revenue1'!$G27)^(X$3-1))), 0)))</f>
        <v>4393.9097152918503</v>
      </c>
      <c r="Y5" s="54">
        <f>IF(Y$3="","",IF(OR('Step 2_Revenue1'!$H27&gt;Y$3,'Step 2_Revenue1'!$H27=""),0,IF('Step 2_Revenue1'!$I27+ 'Step 2_Revenue1'!$H27 - 1&gt;=Y$3,('Step 2_Revenue1'!$D27*((1-'Step 2_Revenue1'!$F27)^(Y$3-'Step 2_Revenue1'!$H27))*'Step 2_Revenue1'!$E27*((1+'Step 2_Revenue1'!$G27)^(Y$3-1))), 0)))</f>
        <v>4459.3789700496982</v>
      </c>
      <c r="Z5" s="54">
        <f>IF(Z$3="","",IF(OR('Step 2_Revenue1'!$H27&gt;Z$3,'Step 2_Revenue1'!$H27=""),0,IF('Step 2_Revenue1'!$I27+ 'Step 2_Revenue1'!$H27 - 1&gt;=Z$3,('Step 2_Revenue1'!$D27*((1-'Step 2_Revenue1'!$F27)^(Z$3-'Step 2_Revenue1'!$H27))*'Step 2_Revenue1'!$E27*((1+'Step 2_Revenue1'!$G27)^(Z$3-1))), 0)))</f>
        <v>4525.8237167034385</v>
      </c>
      <c r="AA5" s="54">
        <f>IF(AA$3="","",IF(OR('Step 2_Revenue1'!$H27&gt;AA$3,'Step 2_Revenue1'!$H27=""),0,IF('Step 2_Revenue1'!$I27+ 'Step 2_Revenue1'!$H27 - 1&gt;=AA$3,('Step 2_Revenue1'!$D27*((1-'Step 2_Revenue1'!$F27)^(AA$3-'Step 2_Revenue1'!$H27))*'Step 2_Revenue1'!$E27*((1+'Step 2_Revenue1'!$G27)^(AA$3-1))), 0)))</f>
        <v>4593.2584900823194</v>
      </c>
      <c r="AB5" s="54">
        <f>IF(AB$3="","",IF(OR('Step 2_Revenue1'!$H27&gt;AB$3,'Step 2_Revenue1'!$H27=""),0,IF('Step 2_Revenue1'!$I27+ 'Step 2_Revenue1'!$H27 - 1&gt;=AB$3,('Step 2_Revenue1'!$D27*((1-'Step 2_Revenue1'!$F27)^(AB$3-'Step 2_Revenue1'!$H27))*'Step 2_Revenue1'!$E27*((1+'Step 2_Revenue1'!$G27)^(AB$3-1))), 0)))</f>
        <v>4661.6980415845474</v>
      </c>
      <c r="AC5" s="54">
        <f>IF(AC$3="","",IF(OR('Step 2_Revenue1'!$H27&gt;AC$3,'Step 2_Revenue1'!$H27=""),0,IF('Step 2_Revenue1'!$I27+ 'Step 2_Revenue1'!$H27 - 1&gt;=AC$3,('Step 2_Revenue1'!$D27*((1-'Step 2_Revenue1'!$F27)^(AC$3-'Step 2_Revenue1'!$H27))*'Step 2_Revenue1'!$E27*((1+'Step 2_Revenue1'!$G27)^(AC$3-1))), 0)))</f>
        <v>4731.1573424041562</v>
      </c>
      <c r="AD5" s="54">
        <f>IF(AD$3="","",IF(OR('Step 2_Revenue1'!$H27&gt;AD$3,'Step 2_Revenue1'!$H27=""),0,IF('Step 2_Revenue1'!$I27+ 'Step 2_Revenue1'!$H27 - 1&gt;=AD$3,('Step 2_Revenue1'!$D27*((1-'Step 2_Revenue1'!$F27)^(AD$3-'Step 2_Revenue1'!$H27))*'Step 2_Revenue1'!$E27*((1+'Step 2_Revenue1'!$G27)^(AD$3-1))), 0)))</f>
        <v>4801.6515868059778</v>
      </c>
      <c r="AE5" s="54">
        <f>IF(AE$3="","",IF(OR('Step 2_Revenue1'!$H27&gt;AE$3,'Step 2_Revenue1'!$H27=""),0,IF('Step 2_Revenue1'!$I27+ 'Step 2_Revenue1'!$H27 - 1&gt;=AE$3,('Step 2_Revenue1'!$D27*((1-'Step 2_Revenue1'!$F27)^(AE$3-'Step 2_Revenue1'!$H27))*'Step 2_Revenue1'!$E27*((1+'Step 2_Revenue1'!$G27)^(AE$3-1))), 0)))</f>
        <v>4873.1961954493872</v>
      </c>
      <c r="AF5" s="54" t="str">
        <f>IF(AF$3="","",IF(OR('Step 2_Revenue1'!$H27&gt;AF$3,'Step 2_Revenue1'!$H27=""),0,IF('Step 2_Revenue1'!$I27+ 'Step 2_Revenue1'!$H27 - 1&gt;=AF$3,('Step 2_Revenue1'!$D27*((1-'Step 2_Revenue1'!$F27)^(AF$3-'Step 2_Revenue1'!$H27))*'Step 2_Revenue1'!$E27*((1+'Step 2_Revenue1'!$G27)^(AF$3-1))), 0)))</f>
        <v/>
      </c>
      <c r="AG5" s="54" t="str">
        <f>IF(AG$3="","",IF(OR('Step 2_Revenue1'!$H27&gt;AG$3,'Step 2_Revenue1'!$H27=""),0,IF('Step 2_Revenue1'!$I27+ 'Step 2_Revenue1'!$H27 - 1&gt;=AG$3,('Step 2_Revenue1'!$D27*((1-'Step 2_Revenue1'!$F27)^(AG$3-'Step 2_Revenue1'!$H27))*'Step 2_Revenue1'!$E27*((1+'Step 2_Revenue1'!$G27)^(AG$3-1))), 0)))</f>
        <v/>
      </c>
      <c r="AH5" s="54" t="str">
        <f>IF(AH$3="","",IF(OR('Step 2_Revenue1'!$H27&gt;AH$3,'Step 2_Revenue1'!$H27=""),0,IF('Step 2_Revenue1'!$I27+ 'Step 2_Revenue1'!$H27 - 1&gt;=AH$3,('Step 2_Revenue1'!$D27*((1-'Step 2_Revenue1'!$F27)^(AH$3-'Step 2_Revenue1'!$H27))*'Step 2_Revenue1'!$E27*((1+'Step 2_Revenue1'!$G27)^(AH$3-1))), 0)))</f>
        <v/>
      </c>
      <c r="AI5" s="54" t="str">
        <f>IF(AI$3="","",IF(OR('Step 2_Revenue1'!$H27&gt;AI$3,'Step 2_Revenue1'!$H27=""),0,IF('Step 2_Revenue1'!$I27+ 'Step 2_Revenue1'!$H27 - 1&gt;=AI$3,('Step 2_Revenue1'!$D27*((1-'Step 2_Revenue1'!$F27)^(AI$3-'Step 2_Revenue1'!$H27))*'Step 2_Revenue1'!$E27*((1+'Step 2_Revenue1'!$G27)^(AI$3-1))), 0)))</f>
        <v/>
      </c>
      <c r="AJ5" s="54" t="str">
        <f>IF(AJ$3="","",IF(OR('Step 2_Revenue1'!$H27&gt;AJ$3,'Step 2_Revenue1'!$H27=""),0,IF('Step 2_Revenue1'!$I27+ 'Step 2_Revenue1'!$H27 - 1&gt;=AJ$3,('Step 2_Revenue1'!$D27*((1-'Step 2_Revenue1'!$F27)^(AJ$3-'Step 2_Revenue1'!$H27))*'Step 2_Revenue1'!$E27*((1+'Step 2_Revenue1'!$G27)^(AJ$3-1))), 0)))</f>
        <v/>
      </c>
      <c r="AK5" s="54" t="str">
        <f>IF(AK$3="","",IF(OR('Step 2_Revenue1'!$H27&gt;AK$3,'Step 2_Revenue1'!$H27=""),0,IF('Step 2_Revenue1'!$I27+ 'Step 2_Revenue1'!$H27 - 1&gt;=AK$3,('Step 2_Revenue1'!$D27*((1-'Step 2_Revenue1'!$F27)^(AK$3-'Step 2_Revenue1'!$H27))*'Step 2_Revenue1'!$E27*((1+'Step 2_Revenue1'!$G27)^(AK$3-1))), 0)))</f>
        <v/>
      </c>
      <c r="AL5" s="54" t="str">
        <f>IF(AL$3="","",IF(OR('Step 2_Revenue1'!$H27&gt;AL$3,'Step 2_Revenue1'!$H27=""),0,IF('Step 2_Revenue1'!$I27+ 'Step 2_Revenue1'!$H27 - 1&gt;=AL$3,('Step 2_Revenue1'!$D27*((1-'Step 2_Revenue1'!$F27)^(AL$3-'Step 2_Revenue1'!$H27))*'Step 2_Revenue1'!$E27*((1+'Step 2_Revenue1'!$G27)^(AL$3-1))), 0)))</f>
        <v/>
      </c>
      <c r="AM5" s="54" t="str">
        <f>IF(AM$3="","",IF(OR('Step 2_Revenue1'!$H27&gt;AM$3,'Step 2_Revenue1'!$H27=""),0,IF('Step 2_Revenue1'!$I27+ 'Step 2_Revenue1'!$H27 - 1&gt;=AM$3,('Step 2_Revenue1'!$D27*((1-'Step 2_Revenue1'!$F27)^(AM$3-'Step 2_Revenue1'!$H27))*'Step 2_Revenue1'!$E27*((1+'Step 2_Revenue1'!$G27)^(AM$3-1))), 0)))</f>
        <v/>
      </c>
      <c r="AN5" s="54" t="str">
        <f>IF(AN$3="","",IF(OR('Step 2_Revenue1'!$H27&gt;AN$3,'Step 2_Revenue1'!$H27=""),0,IF('Step 2_Revenue1'!$I27+ 'Step 2_Revenue1'!$H27 - 1&gt;=AN$3,('Step 2_Revenue1'!$D27*((1-'Step 2_Revenue1'!$F27)^(AN$3-'Step 2_Revenue1'!$H27))*'Step 2_Revenue1'!$E27*((1+'Step 2_Revenue1'!$G27)^(AN$3-1))), 0)))</f>
        <v/>
      </c>
      <c r="AO5" s="54" t="str">
        <f>IF(AO$3="","",IF(OR('Step 2_Revenue1'!$H27&gt;AO$3,'Step 2_Revenue1'!$H27=""),0,IF('Step 2_Revenue1'!$I27+ 'Step 2_Revenue1'!$H27 - 1&gt;=AO$3,('Step 2_Revenue1'!$D27*((1-'Step 2_Revenue1'!$F27)^(AO$3-'Step 2_Revenue1'!$H27))*'Step 2_Revenue1'!$E27*((1+'Step 2_Revenue1'!$G27)^(AO$3-1))), 0)))</f>
        <v/>
      </c>
      <c r="AP5" s="54" t="str">
        <f>IF(AP$3="","",IF(OR('Step 2_Revenue1'!$H27&gt;AP$3,'Step 2_Revenue1'!$H27=""),0,IF('Step 2_Revenue1'!$I27+ 'Step 2_Revenue1'!$H27 - 1&gt;=AP$3,('Step 2_Revenue1'!$D27*((1-'Step 2_Revenue1'!$F27)^(AP$3-'Step 2_Revenue1'!$H27))*'Step 2_Revenue1'!$E27*((1+'Step 2_Revenue1'!$G27)^(AP$3-1))), 0)))</f>
        <v/>
      </c>
      <c r="AQ5" s="54" t="str">
        <f>IF(AQ$3="","",IF(OR('Step 2_Revenue1'!$H27&gt;AQ$3,'Step 2_Revenue1'!$H27=""),0,IF('Step 2_Revenue1'!$I27+ 'Step 2_Revenue1'!$H27 - 1&gt;=AQ$3,('Step 2_Revenue1'!$D27*((1-'Step 2_Revenue1'!$F27)^(AQ$3-'Step 2_Revenue1'!$H27))*'Step 2_Revenue1'!$E27*((1+'Step 2_Revenue1'!$G27)^(AQ$3-1))), 0)))</f>
        <v/>
      </c>
      <c r="AR5" s="54" t="str">
        <f>IF(AR$3="","",IF(OR('Step 2_Revenue1'!$H27&gt;AR$3,'Step 2_Revenue1'!$H27=""),0,IF('Step 2_Revenue1'!$I27+ 'Step 2_Revenue1'!$H27 - 1&gt;=AR$3,('Step 2_Revenue1'!$D27*((1-'Step 2_Revenue1'!$F27)^(AR$3-'Step 2_Revenue1'!$H27))*'Step 2_Revenue1'!$E27*((1+'Step 2_Revenue1'!$G27)^(AR$3-1))), 0)))</f>
        <v/>
      </c>
      <c r="AS5" s="54" t="str">
        <f>IF(AS$3="","",IF(OR('Step 2_Revenue1'!$H27&gt;AS$3,'Step 2_Revenue1'!$H27=""),0,IF('Step 2_Revenue1'!$I27+ 'Step 2_Revenue1'!$H27 - 1&gt;=AS$3,('Step 2_Revenue1'!$D27*((1-'Step 2_Revenue1'!$F27)^(AS$3-'Step 2_Revenue1'!$H27))*'Step 2_Revenue1'!$E27*((1+'Step 2_Revenue1'!$G27)^(AS$3-1))), 0)))</f>
        <v/>
      </c>
      <c r="AT5" s="54" t="str">
        <f>IF(AT$3="","",IF(OR('Step 2_Revenue1'!$H27&gt;AT$3,'Step 2_Revenue1'!$H27=""),0,IF('Step 2_Revenue1'!$I27+ 'Step 2_Revenue1'!$H27 - 1&gt;=AT$3,('Step 2_Revenue1'!$D27*((1-'Step 2_Revenue1'!$F27)^(AT$3-'Step 2_Revenue1'!$H27))*'Step 2_Revenue1'!$E27*((1+'Step 2_Revenue1'!$G27)^(AT$3-1))), 0)))</f>
        <v/>
      </c>
      <c r="AU5" s="54" t="str">
        <f>IF(AU$3="","",IF(OR('Step 2_Revenue1'!$H27&gt;AU$3,'Step 2_Revenue1'!$H27=""),0,IF('Step 2_Revenue1'!$I27+ 'Step 2_Revenue1'!$H27 - 1&gt;=AU$3,('Step 2_Revenue1'!$D27*((1-'Step 2_Revenue1'!$F27)^(AU$3-'Step 2_Revenue1'!$H27))*'Step 2_Revenue1'!$E27*((1+'Step 2_Revenue1'!$G27)^(AU$3-1))), 0)))</f>
        <v/>
      </c>
      <c r="AV5" s="54" t="str">
        <f>IF(AV$3="","",IF(OR('Step 2_Revenue1'!$H27&gt;AV$3,'Step 2_Revenue1'!$H27=""),0,IF('Step 2_Revenue1'!$I27+ 'Step 2_Revenue1'!$H27 - 1&gt;=AV$3,('Step 2_Revenue1'!$D27*((1-'Step 2_Revenue1'!$F27)^(AV$3-'Step 2_Revenue1'!$H27))*'Step 2_Revenue1'!$E27*((1+'Step 2_Revenue1'!$G27)^(AV$3-1))), 0)))</f>
        <v/>
      </c>
      <c r="AW5" s="54" t="str">
        <f>IF(AW$3="","",IF(OR('Step 2_Revenue1'!$H27&gt;AW$3,'Step 2_Revenue1'!$H27=""),0,IF('Step 2_Revenue1'!$I27+ 'Step 2_Revenue1'!$H27 - 1&gt;=AW$3,('Step 2_Revenue1'!$D27*((1-'Step 2_Revenue1'!$F27)^(AW$3-'Step 2_Revenue1'!$H27))*'Step 2_Revenue1'!$E27*((1+'Step 2_Revenue1'!$G27)^(AW$3-1))), 0)))</f>
        <v/>
      </c>
      <c r="AX5" s="54" t="str">
        <f>IF(AX$3="","",IF(OR('Step 2_Revenue1'!$H27&gt;AX$3,'Step 2_Revenue1'!$H27=""),0,IF('Step 2_Revenue1'!$I27+ 'Step 2_Revenue1'!$H27 - 1&gt;=AX$3,('Step 2_Revenue1'!$D27*((1-'Step 2_Revenue1'!$F27)^(AX$3-'Step 2_Revenue1'!$H27))*'Step 2_Revenue1'!$E27*((1+'Step 2_Revenue1'!$G27)^(AX$3-1))), 0)))</f>
        <v/>
      </c>
      <c r="AY5" s="54" t="str">
        <f>IF(AY$3="","",IF(OR('Step 2_Revenue1'!$H27&gt;AY$3,'Step 2_Revenue1'!$H27=""),0,IF('Step 2_Revenue1'!$I27+ 'Step 2_Revenue1'!$H27 - 1&gt;=AY$3,('Step 2_Revenue1'!$D27*((1-'Step 2_Revenue1'!$F27)^(AY$3-'Step 2_Revenue1'!$H27))*'Step 2_Revenue1'!$E27*((1+'Step 2_Revenue1'!$G27)^(AY$3-1))), 0)))</f>
        <v/>
      </c>
      <c r="AZ5" s="54" t="str">
        <f>IF(AZ$3="","",IF(OR('Step 2_Revenue1'!$H27&gt;AZ$3,'Step 2_Revenue1'!$H27=""),0,IF('Step 2_Revenue1'!$I27+ 'Step 2_Revenue1'!$H27 - 1&gt;=AZ$3,('Step 2_Revenue1'!$D27*((1-'Step 2_Revenue1'!$F27)^(AZ$3-'Step 2_Revenue1'!$H27))*'Step 2_Revenue1'!$E27*((1+'Step 2_Revenue1'!$G27)^(AZ$3-1))), 0)))</f>
        <v/>
      </c>
      <c r="BA5" s="54" t="str">
        <f>IF(BA$3="","",IF(OR('Step 2_Revenue1'!$H27&gt;BA$3,'Step 2_Revenue1'!$H27=""),0,IF('Step 2_Revenue1'!$I27+ 'Step 2_Revenue1'!$H27 - 1&gt;=BA$3,('Step 2_Revenue1'!$D27*((1-'Step 2_Revenue1'!$F27)^(BA$3-'Step 2_Revenue1'!$H27))*'Step 2_Revenue1'!$E27*((1+'Step 2_Revenue1'!$G27)^(BA$3-1))), 0)))</f>
        <v/>
      </c>
      <c r="BB5" s="54" t="str">
        <f>IF(BB$3="","",IF(OR('Step 2_Revenue1'!$H27&gt;BB$3,'Step 2_Revenue1'!$H27=""),0,IF('Step 2_Revenue1'!$I27+ 'Step 2_Revenue1'!$H27 - 1&gt;=BB$3,('Step 2_Revenue1'!$D27*((1-'Step 2_Revenue1'!$F27)^(BB$3-'Step 2_Revenue1'!$H27))*'Step 2_Revenue1'!$E27*((1+'Step 2_Revenue1'!$G27)^(BB$3-1))), 0)))</f>
        <v/>
      </c>
      <c r="BC5" s="54" t="str">
        <f>IF(BC$3="","",IF(OR('Step 2_Revenue1'!$H27&gt;BC$3,'Step 2_Revenue1'!$H27=""),0,IF('Step 2_Revenue1'!$I27+ 'Step 2_Revenue1'!$H27 - 1&gt;=BC$3,('Step 2_Revenue1'!$D27*((1-'Step 2_Revenue1'!$F27)^(BC$3-'Step 2_Revenue1'!$H27))*'Step 2_Revenue1'!$E27*((1+'Step 2_Revenue1'!$G27)^(BC$3-1))), 0)))</f>
        <v/>
      </c>
      <c r="BD5" s="54" t="str">
        <f>IF(BD$3="","",IF(OR('Step 2_Revenue1'!$H27&gt;BD$3,'Step 2_Revenue1'!$H27=""),0,IF('Step 2_Revenue1'!$I27+ 'Step 2_Revenue1'!$H27 - 1&gt;=BD$3,('Step 2_Revenue1'!$D27*((1-'Step 2_Revenue1'!$F27)^(BD$3-'Step 2_Revenue1'!$H27))*'Step 2_Revenue1'!$E27*((1+'Step 2_Revenue1'!$G27)^(BD$3-1))), 0)))</f>
        <v/>
      </c>
      <c r="BE5" s="54" t="str">
        <f>IF(BE$3="","",IF(OR('Step 2_Revenue1'!$H27&gt;BE$3,'Step 2_Revenue1'!$H27=""),0,IF('Step 2_Revenue1'!$I27+ 'Step 2_Revenue1'!$H27 - 1&gt;=BE$3,('Step 2_Revenue1'!$D27*((1-'Step 2_Revenue1'!$F27)^(BE$3-'Step 2_Revenue1'!$H27))*'Step 2_Revenue1'!$E27*((1+'Step 2_Revenue1'!$G27)^(BE$3-1))), 0)))</f>
        <v/>
      </c>
      <c r="BF5" s="54" t="str">
        <f>IF(BF$3="","",IF(OR('Step 2_Revenue1'!$H27&gt;BF$3,'Step 2_Revenue1'!$H27=""),0,IF('Step 2_Revenue1'!$I27+ 'Step 2_Revenue1'!$H27 - 1&gt;=BF$3,('Step 2_Revenue1'!$D27*((1-'Step 2_Revenue1'!$F27)^(BF$3-'Step 2_Revenue1'!$H27))*'Step 2_Revenue1'!$E27*((1+'Step 2_Revenue1'!$G27)^(BF$3-1))), 0)))</f>
        <v/>
      </c>
      <c r="BG5" s="54" t="str">
        <f>IF(BG$3="","",IF(OR('Step 2_Revenue1'!$H27&gt;BG$3,'Step 2_Revenue1'!$H27=""),0,IF('Step 2_Revenue1'!$I27+ 'Step 2_Revenue1'!$H27 - 1&gt;=BG$3,('Step 2_Revenue1'!$D27*((1-'Step 2_Revenue1'!$F27)^(BG$3-'Step 2_Revenue1'!$H27))*'Step 2_Revenue1'!$E27*((1+'Step 2_Revenue1'!$G27)^(BG$3-1))), 0)))</f>
        <v/>
      </c>
      <c r="BH5" s="54" t="str">
        <f>IF(BH$3="","",IF(OR('Step 2_Revenue1'!$H27&gt;BH$3,'Step 2_Revenue1'!$H27=""),0,IF('Step 2_Revenue1'!$I27+ 'Step 2_Revenue1'!$H27 - 1&gt;=BH$3,('Step 2_Revenue1'!$D27*((1-'Step 2_Revenue1'!$F27)^(BH$3-'Step 2_Revenue1'!$H27))*'Step 2_Revenue1'!$E27*((1+'Step 2_Revenue1'!$G27)^(BH$3-1))), 0)))</f>
        <v/>
      </c>
      <c r="BI5" s="54" t="str">
        <f>IF(BI$3="","",IF(OR('Step 2_Revenue1'!$H27&gt;BI$3,'Step 2_Revenue1'!$H27=""),0,IF('Step 2_Revenue1'!$I27+ 'Step 2_Revenue1'!$H27 - 1&gt;=BI$3,('Step 2_Revenue1'!$D27*((1-'Step 2_Revenue1'!$F27)^(BI$3-'Step 2_Revenue1'!$H27))*'Step 2_Revenue1'!$E27*((1+'Step 2_Revenue1'!$G27)^(BI$3-1))), 0)))</f>
        <v/>
      </c>
      <c r="BJ5" s="54" t="str">
        <f>IF(BJ$3="","",IF(OR('Step 2_Revenue1'!$H27&gt;BJ$3,'Step 2_Revenue1'!$H27=""),0,IF('Step 2_Revenue1'!$I27+ 'Step 2_Revenue1'!$H27 - 1&gt;=BJ$3,('Step 2_Revenue1'!$D27*((1-'Step 2_Revenue1'!$F27)^(BJ$3-'Step 2_Revenue1'!$H27))*'Step 2_Revenue1'!$E27*((1+'Step 2_Revenue1'!$G27)^(BJ$3-1))), 0)))</f>
        <v/>
      </c>
      <c r="BK5" s="54" t="str">
        <f>IF(BK$3="","",IF(OR('Step 2_Revenue1'!$H27&gt;BK$3,'Step 2_Revenue1'!$H27=""),0,IF('Step 2_Revenue1'!$I27+ 'Step 2_Revenue1'!$H27 - 1&gt;=BK$3,('Step 2_Revenue1'!$D27*((1-'Step 2_Revenue1'!$F27)^(BK$3-'Step 2_Revenue1'!$H27))*'Step 2_Revenue1'!$E27*((1+'Step 2_Revenue1'!$G27)^(BK$3-1))), 0)))</f>
        <v/>
      </c>
      <c r="BL5" s="54" t="str">
        <f>IF(BL$3="","",IF(OR('Step 2_Revenue1'!$H27&gt;BL$3,'Step 2_Revenue1'!$H27=""),0,IF('Step 2_Revenue1'!$I27+ 'Step 2_Revenue1'!$H27 - 1&gt;=BL$3,('Step 2_Revenue1'!$D27*((1-'Step 2_Revenue1'!$F27)^(BL$3-'Step 2_Revenue1'!$H27))*'Step 2_Revenue1'!$E27*((1+'Step 2_Revenue1'!$G27)^(BL$3-1))), 0)))</f>
        <v/>
      </c>
      <c r="BM5" s="54" t="str">
        <f>IF(BM$3="","",IF(OR('Step 2_Revenue1'!$H27&gt;BM$3,'Step 2_Revenue1'!$H27=""),0,IF('Step 2_Revenue1'!$I27+ 'Step 2_Revenue1'!$H27 - 1&gt;=BM$3,('Step 2_Revenue1'!$D27*((1-'Step 2_Revenue1'!$F27)^(BM$3-'Step 2_Revenue1'!$H27))*'Step 2_Revenue1'!$E27*((1+'Step 2_Revenue1'!$G27)^(BM$3-1))), 0)))</f>
        <v/>
      </c>
      <c r="BN5" s="54" t="str">
        <f>IF(BN$3="","",IF(OR('Step 2_Revenue1'!$H27&gt;BN$3,'Step 2_Revenue1'!$H27=""),0,IF('Step 2_Revenue1'!$I27+ 'Step 2_Revenue1'!$H27 - 1&gt;=BN$3,('Step 2_Revenue1'!$D27*((1-'Step 2_Revenue1'!$F27)^(BN$3-'Step 2_Revenue1'!$H27))*'Step 2_Revenue1'!$E27*((1+'Step 2_Revenue1'!$G27)^(BN$3-1))), 0)))</f>
        <v/>
      </c>
      <c r="BO5" s="54" t="str">
        <f>IF(BO$3="","",IF(OR('Step 2_Revenue1'!$H27&gt;BO$3,'Step 2_Revenue1'!$H27=""),0,IF('Step 2_Revenue1'!$I27+ 'Step 2_Revenue1'!$H27 - 1&gt;=BO$3,('Step 2_Revenue1'!$D27*((1-'Step 2_Revenue1'!$F27)^(BO$3-'Step 2_Revenue1'!$H27))*'Step 2_Revenue1'!$E27*((1+'Step 2_Revenue1'!$G27)^(BO$3-1))), 0)))</f>
        <v/>
      </c>
      <c r="BP5" s="54" t="str">
        <f>IF(BP$3="","",IF(OR('Step 2_Revenue1'!$H27&gt;BP$3,'Step 2_Revenue1'!$H27=""),0,IF('Step 2_Revenue1'!$I27+ 'Step 2_Revenue1'!$H27 - 1&gt;=BP$3,('Step 2_Revenue1'!$D27*((1-'Step 2_Revenue1'!$F27)^(BP$3-'Step 2_Revenue1'!$H27))*'Step 2_Revenue1'!$E27*((1+'Step 2_Revenue1'!$G27)^(BP$3-1))), 0)))</f>
        <v/>
      </c>
      <c r="BQ5" s="54" t="str">
        <f>IF(BQ$3="","",IF(OR('Step 2_Revenue1'!$H27&gt;BQ$3,'Step 2_Revenue1'!$H27=""),0,IF('Step 2_Revenue1'!$I27+ 'Step 2_Revenue1'!$H27 - 1&gt;=BQ$3,('Step 2_Revenue1'!$D27*((1-'Step 2_Revenue1'!$F27)^(BQ$3-'Step 2_Revenue1'!$H27))*'Step 2_Revenue1'!$E27*((1+'Step 2_Revenue1'!$G27)^(BQ$3-1))), 0)))</f>
        <v/>
      </c>
      <c r="BR5" s="54" t="str">
        <f>IF(BR$3="","",IF(OR('Step 2_Revenue1'!$H27&gt;BR$3,'Step 2_Revenue1'!$H27=""),0,IF('Step 2_Revenue1'!$I27+ 'Step 2_Revenue1'!$H27 - 1&gt;=BR$3,('Step 2_Revenue1'!$D27*((1-'Step 2_Revenue1'!$F27)^(BR$3-'Step 2_Revenue1'!$H27))*'Step 2_Revenue1'!$E27*((1+'Step 2_Revenue1'!$G27)^(BR$3-1))), 0)))</f>
        <v/>
      </c>
      <c r="BS5" s="54" t="str">
        <f>IF(BS$3="","",IF(OR('Step 2_Revenue1'!$H27&gt;BS$3,'Step 2_Revenue1'!$H27=""),0,IF('Step 2_Revenue1'!$I27+ 'Step 2_Revenue1'!$H27 - 1&gt;=BS$3,('Step 2_Revenue1'!$D27*((1-'Step 2_Revenue1'!$F27)^(BS$3-'Step 2_Revenue1'!$H27))*'Step 2_Revenue1'!$E27*((1+'Step 2_Revenue1'!$G27)^(BS$3-1))), 0)))</f>
        <v/>
      </c>
      <c r="BT5" s="54" t="str">
        <f>IF(BT$3="","",IF(OR('Step 2_Revenue1'!$H27&gt;BT$3,'Step 2_Revenue1'!$H27=""),0,IF('Step 2_Revenue1'!$I27+ 'Step 2_Revenue1'!$H27 - 1&gt;=BT$3,('Step 2_Revenue1'!$D27*((1-'Step 2_Revenue1'!$F27)^(BT$3-'Step 2_Revenue1'!$H27))*'Step 2_Revenue1'!$E27*((1+'Step 2_Revenue1'!$G27)^(BT$3-1))), 0)))</f>
        <v/>
      </c>
      <c r="BU5" s="54" t="str">
        <f>IF(BU$3="","",IF(OR('Step 2_Revenue1'!$H27&gt;BU$3,'Step 2_Revenue1'!$H27=""),0,IF('Step 2_Revenue1'!$I27+ 'Step 2_Revenue1'!$H27 - 1&gt;=BU$3,('Step 2_Revenue1'!$D27*((1-'Step 2_Revenue1'!$F27)^(BU$3-'Step 2_Revenue1'!$H27))*'Step 2_Revenue1'!$E27*((1+'Step 2_Revenue1'!$G27)^(BU$3-1))), 0)))</f>
        <v/>
      </c>
      <c r="BV5" s="54" t="str">
        <f>IF(BV$3="","",IF(OR('Step 2_Revenue1'!$H27&gt;BV$3,'Step 2_Revenue1'!$H27=""),0,IF('Step 2_Revenue1'!$I27+ 'Step 2_Revenue1'!$H27 - 1&gt;=BV$3,('Step 2_Revenue1'!$D27*((1-'Step 2_Revenue1'!$F27)^(BV$3-'Step 2_Revenue1'!$H27))*'Step 2_Revenue1'!$E27*((1+'Step 2_Revenue1'!$G27)^(BV$3-1))), 0)))</f>
        <v/>
      </c>
      <c r="BW5" s="54" t="str">
        <f>IF(BW$3="","",IF(OR('Step 2_Revenue1'!$H27&gt;BW$3,'Step 2_Revenue1'!$H27=""),0,IF('Step 2_Revenue1'!$I27+ 'Step 2_Revenue1'!$H27 - 1&gt;=BW$3,('Step 2_Revenue1'!$D27*((1-'Step 2_Revenue1'!$F27)^(BW$3-'Step 2_Revenue1'!$H27))*'Step 2_Revenue1'!$E27*((1+'Step 2_Revenue1'!$G27)^(BW$3-1))), 0)))</f>
        <v/>
      </c>
      <c r="BX5" s="54" t="str">
        <f>IF(BX$3="","",IF(OR('Step 2_Revenue1'!$H27&gt;BX$3,'Step 2_Revenue1'!$H27=""),0,IF('Step 2_Revenue1'!$I27+ 'Step 2_Revenue1'!$H27 - 1&gt;=BX$3,('Step 2_Revenue1'!$D27*((1-'Step 2_Revenue1'!$F27)^(BX$3-'Step 2_Revenue1'!$H27))*'Step 2_Revenue1'!$E27*((1+'Step 2_Revenue1'!$G27)^(BX$3-1))), 0)))</f>
        <v/>
      </c>
      <c r="BY5" s="54" t="str">
        <f>IF(BY$3="","",IF(OR('Step 2_Revenue1'!$H27&gt;BY$3,'Step 2_Revenue1'!$H27=""),0,IF('Step 2_Revenue1'!$I27+ 'Step 2_Revenue1'!$H27 - 1&gt;=BY$3,('Step 2_Revenue1'!$D27*((1-'Step 2_Revenue1'!$F27)^(BY$3-'Step 2_Revenue1'!$H27))*'Step 2_Revenue1'!$E27*((1+'Step 2_Revenue1'!$G27)^(BY$3-1))), 0)))</f>
        <v/>
      </c>
      <c r="BZ5" s="54" t="str">
        <f>IF(BZ$3="","",IF(OR('Step 2_Revenue1'!$H27&gt;BZ$3,'Step 2_Revenue1'!$H27=""),0,IF('Step 2_Revenue1'!$I27+ 'Step 2_Revenue1'!$H27 - 1&gt;=BZ$3,('Step 2_Revenue1'!$D27*((1-'Step 2_Revenue1'!$F27)^(BZ$3-'Step 2_Revenue1'!$H27))*'Step 2_Revenue1'!$E27*((1+'Step 2_Revenue1'!$G27)^(BZ$3-1))), 0)))</f>
        <v/>
      </c>
      <c r="CA5" s="54" t="str">
        <f>IF(CA$3="","",IF(OR('Step 2_Revenue1'!$H27&gt;CA$3,'Step 2_Revenue1'!$H27=""),0,IF('Step 2_Revenue1'!$I27+ 'Step 2_Revenue1'!$H27 - 1&gt;=CA$3,('Step 2_Revenue1'!$D27*((1-'Step 2_Revenue1'!$F27)^(CA$3-'Step 2_Revenue1'!$H27))*'Step 2_Revenue1'!$E27*((1+'Step 2_Revenue1'!$G27)^(CA$3-1))), 0)))</f>
        <v/>
      </c>
      <c r="CB5" s="54" t="str">
        <f>IF(CB$3="","",IF(OR('Step 2_Revenue1'!$H27&gt;CB$3,'Step 2_Revenue1'!$H27=""),0,IF('Step 2_Revenue1'!$I27+ 'Step 2_Revenue1'!$H27 - 1&gt;=CB$3,('Step 2_Revenue1'!$D27*((1-'Step 2_Revenue1'!$F27)^(CB$3-'Step 2_Revenue1'!$H27))*'Step 2_Revenue1'!$E27*((1+'Step 2_Revenue1'!$G27)^(CB$3-1))), 0)))</f>
        <v/>
      </c>
      <c r="CC5" s="54" t="str">
        <f>IF(CC$3="","",IF(OR('Step 2_Revenue1'!$H27&gt;CC$3,'Step 2_Revenue1'!$H27=""),0,IF('Step 2_Revenue1'!$I27+ 'Step 2_Revenue1'!$H27 - 1&gt;=CC$3,('Step 2_Revenue1'!$D27*((1-'Step 2_Revenue1'!$F27)^(CC$3-'Step 2_Revenue1'!$H27))*'Step 2_Revenue1'!$E27*((1+'Step 2_Revenue1'!$G27)^(CC$3-1))), 0)))</f>
        <v/>
      </c>
      <c r="CD5" s="54" t="str">
        <f>IF(CD$3="","",IF(OR('Step 2_Revenue1'!$H27&gt;CD$3,'Step 2_Revenue1'!$H27=""),0,IF('Step 2_Revenue1'!$I27+ 'Step 2_Revenue1'!$H27 - 1&gt;=CD$3,('Step 2_Revenue1'!$D27*((1-'Step 2_Revenue1'!$F27)^(CD$3-'Step 2_Revenue1'!$H27))*'Step 2_Revenue1'!$E27*((1+'Step 2_Revenue1'!$G27)^(CD$3-1))), 0)))</f>
        <v/>
      </c>
      <c r="CE5" s="54" t="str">
        <f>IF(CE$3="","",IF(OR('Step 2_Revenue1'!$H27&gt;CE$3,'Step 2_Revenue1'!$H27=""),0,IF('Step 2_Revenue1'!$I27+ 'Step 2_Revenue1'!$H27 - 1&gt;=CE$3,('Step 2_Revenue1'!$D27*((1-'Step 2_Revenue1'!$F27)^(CE$3-'Step 2_Revenue1'!$H27))*'Step 2_Revenue1'!$E27*((1+'Step 2_Revenue1'!$G27)^(CE$3-1))), 0)))</f>
        <v/>
      </c>
      <c r="CF5" s="54" t="str">
        <f>IF(CF$3="","",IF(OR('Step 2_Revenue1'!$H27&gt;CF$3,'Step 2_Revenue1'!$H27=""),0,IF('Step 2_Revenue1'!$I27+ 'Step 2_Revenue1'!$H27 - 1&gt;=CF$3,('Step 2_Revenue1'!$D27*((1-'Step 2_Revenue1'!$F27)^(CF$3-'Step 2_Revenue1'!$H27))*'Step 2_Revenue1'!$E27*((1+'Step 2_Revenue1'!$G27)^(CF$3-1))), 0)))</f>
        <v/>
      </c>
      <c r="CG5" s="54" t="str">
        <f>IF(CG$3="","",IF(OR('Step 2_Revenue1'!$H27&gt;CG$3,'Step 2_Revenue1'!$H27=""),0,IF('Step 2_Revenue1'!$I27+ 'Step 2_Revenue1'!$H27 - 1&gt;=CG$3,('Step 2_Revenue1'!$D27*((1-'Step 2_Revenue1'!$F27)^(CG$3-'Step 2_Revenue1'!$H27))*'Step 2_Revenue1'!$E27*((1+'Step 2_Revenue1'!$G27)^(CG$3-1))), 0)))</f>
        <v/>
      </c>
      <c r="CH5" s="54" t="str">
        <f>IF(CH$3="","",IF(OR('Step 2_Revenue1'!$H27&gt;CH$3,'Step 2_Revenue1'!$H27=""),0,IF('Step 2_Revenue1'!$I27+ 'Step 2_Revenue1'!$H27 - 1&gt;=CH$3,('Step 2_Revenue1'!$D27*((1-'Step 2_Revenue1'!$F27)^(CH$3-'Step 2_Revenue1'!$H27))*'Step 2_Revenue1'!$E27*((1+'Step 2_Revenue1'!$G27)^(CH$3-1))), 0)))</f>
        <v/>
      </c>
      <c r="CI5" s="54" t="str">
        <f>IF(CI$3="","",IF(OR('Step 2_Revenue1'!$H27&gt;CI$3,'Step 2_Revenue1'!$H27=""),0,IF('Step 2_Revenue1'!$I27+ 'Step 2_Revenue1'!$H27 - 1&gt;=CI$3,('Step 2_Revenue1'!$D27*((1-'Step 2_Revenue1'!$F27)^(CI$3-'Step 2_Revenue1'!$H27))*'Step 2_Revenue1'!$E27*((1+'Step 2_Revenue1'!$G27)^(CI$3-1))), 0)))</f>
        <v/>
      </c>
      <c r="CJ5" s="54" t="str">
        <f>IF(CJ$3="","",IF(OR('Step 2_Revenue1'!$H27&gt;CJ$3,'Step 2_Revenue1'!$H27=""),0,IF('Step 2_Revenue1'!$I27+ 'Step 2_Revenue1'!$H27 - 1&gt;=CJ$3,('Step 2_Revenue1'!$D27*((1-'Step 2_Revenue1'!$F27)^(CJ$3-'Step 2_Revenue1'!$H27))*'Step 2_Revenue1'!$E27*((1+'Step 2_Revenue1'!$G27)^(CJ$3-1))), 0)))</f>
        <v/>
      </c>
      <c r="CK5" s="54" t="str">
        <f>IF(CK$3="","",IF(OR('Step 2_Revenue1'!$H27&gt;CK$3,'Step 2_Revenue1'!$H27=""),0,IF('Step 2_Revenue1'!$I27+ 'Step 2_Revenue1'!$H27 - 1&gt;=CK$3,('Step 2_Revenue1'!$D27*((1-'Step 2_Revenue1'!$F27)^(CK$3-'Step 2_Revenue1'!$H27))*'Step 2_Revenue1'!$E27*((1+'Step 2_Revenue1'!$G27)^(CK$3-1))), 0)))</f>
        <v/>
      </c>
      <c r="CL5" s="54" t="str">
        <f>IF(CL$3="","",IF(OR('Step 2_Revenue1'!$H27&gt;CL$3,'Step 2_Revenue1'!$H27=""),0,IF('Step 2_Revenue1'!$I27+ 'Step 2_Revenue1'!$H27 - 1&gt;=CL$3,('Step 2_Revenue1'!$D27*((1-'Step 2_Revenue1'!$F27)^(CL$3-'Step 2_Revenue1'!$H27))*'Step 2_Revenue1'!$E27*((1+'Step 2_Revenue1'!$G27)^(CL$3-1))), 0)))</f>
        <v/>
      </c>
      <c r="CM5" s="54" t="str">
        <f>IF(CM$3="","",IF(OR('Step 2_Revenue1'!$H27&gt;CM$3,'Step 2_Revenue1'!$H27=""),0,IF('Step 2_Revenue1'!$I27+ 'Step 2_Revenue1'!$H27 - 1&gt;=CM$3,('Step 2_Revenue1'!$D27*((1-'Step 2_Revenue1'!$F27)^(CM$3-'Step 2_Revenue1'!$H27))*'Step 2_Revenue1'!$E27*((1+'Step 2_Revenue1'!$G27)^(CM$3-1))), 0)))</f>
        <v/>
      </c>
      <c r="CN5" s="54" t="str">
        <f>IF(CN$3="","",IF(OR('Step 2_Revenue1'!$H27&gt;CN$3,'Step 2_Revenue1'!$H27=""),0,IF('Step 2_Revenue1'!$I27+ 'Step 2_Revenue1'!$H27 - 1&gt;=CN$3,('Step 2_Revenue1'!$D27*((1-'Step 2_Revenue1'!$F27)^(CN$3-'Step 2_Revenue1'!$H27))*'Step 2_Revenue1'!$E27*((1+'Step 2_Revenue1'!$G27)^(CN$3-1))), 0)))</f>
        <v/>
      </c>
      <c r="CO5" s="54" t="str">
        <f>IF(CO$3="","",IF(OR('Step 2_Revenue1'!$H27&gt;CO$3,'Step 2_Revenue1'!$H27=""),0,IF('Step 2_Revenue1'!$I27+ 'Step 2_Revenue1'!$H27 - 1&gt;=CO$3,('Step 2_Revenue1'!$D27*((1-'Step 2_Revenue1'!$F27)^(CO$3-'Step 2_Revenue1'!$H27))*'Step 2_Revenue1'!$E27*((1+'Step 2_Revenue1'!$G27)^(CO$3-1))), 0)))</f>
        <v/>
      </c>
      <c r="CP5" s="54" t="str">
        <f>IF(CP$3="","",IF(OR('Step 2_Revenue1'!$H27&gt;CP$3,'Step 2_Revenue1'!$H27=""),0,IF('Step 2_Revenue1'!$I27+ 'Step 2_Revenue1'!$H27 - 1&gt;=CP$3,('Step 2_Revenue1'!$D27*((1-'Step 2_Revenue1'!$F27)^(CP$3-'Step 2_Revenue1'!$H27))*'Step 2_Revenue1'!$E27*((1+'Step 2_Revenue1'!$G27)^(CP$3-1))), 0)))</f>
        <v/>
      </c>
      <c r="CQ5" s="54" t="str">
        <f>IF(CQ$3="","",IF(OR('Step 2_Revenue1'!$H27&gt;CQ$3,'Step 2_Revenue1'!$H27=""),0,IF('Step 2_Revenue1'!$I27+ 'Step 2_Revenue1'!$H27 - 1&gt;=CQ$3,('Step 2_Revenue1'!$D27*((1-'Step 2_Revenue1'!$F27)^(CQ$3-'Step 2_Revenue1'!$H27))*'Step 2_Revenue1'!$E27*((1+'Step 2_Revenue1'!$G27)^(CQ$3-1))), 0)))</f>
        <v/>
      </c>
      <c r="CR5" s="54" t="str">
        <f>IF(CR$3="","",IF(OR('Step 2_Revenue1'!$H27&gt;CR$3,'Step 2_Revenue1'!$H27=""),0,IF('Step 2_Revenue1'!$I27+ 'Step 2_Revenue1'!$H27 - 1&gt;=CR$3,('Step 2_Revenue1'!$D27*((1-'Step 2_Revenue1'!$F27)^(CR$3-'Step 2_Revenue1'!$H27))*'Step 2_Revenue1'!$E27*((1+'Step 2_Revenue1'!$G27)^(CR$3-1))), 0)))</f>
        <v/>
      </c>
      <c r="CS5" s="54" t="str">
        <f>IF(CS$3="","",IF(OR('Step 2_Revenue1'!$H27&gt;CS$3,'Step 2_Revenue1'!$H27=""),0,IF('Step 2_Revenue1'!$I27+ 'Step 2_Revenue1'!$H27 - 1&gt;=CS$3,('Step 2_Revenue1'!$D27*((1-'Step 2_Revenue1'!$F27)^(CS$3-'Step 2_Revenue1'!$H27))*'Step 2_Revenue1'!$E27*((1+'Step 2_Revenue1'!$G27)^(CS$3-1))), 0)))</f>
        <v/>
      </c>
      <c r="CT5" s="54" t="str">
        <f>IF(CT$3="","",IF(OR('Step 2_Revenue1'!$H27&gt;CT$3,'Step 2_Revenue1'!$H27=""),0,IF('Step 2_Revenue1'!$I27+ 'Step 2_Revenue1'!$H27 - 1&gt;=CT$3,('Step 2_Revenue1'!$D27*((1-'Step 2_Revenue1'!$F27)^(CT$3-'Step 2_Revenue1'!$H27))*'Step 2_Revenue1'!$E27*((1+'Step 2_Revenue1'!$G27)^(CT$3-1))), 0)))</f>
        <v/>
      </c>
      <c r="CU5" s="54" t="str">
        <f>IF(CU$3="","",IF(OR('Step 2_Revenue1'!$H27&gt;CU$3,'Step 2_Revenue1'!$H27=""),0,IF('Step 2_Revenue1'!$I27+ 'Step 2_Revenue1'!$H27 - 1&gt;=CU$3,('Step 2_Revenue1'!$D27*((1-'Step 2_Revenue1'!$F27)^(CU$3-'Step 2_Revenue1'!$H27))*'Step 2_Revenue1'!$E27*((1+'Step 2_Revenue1'!$G27)^(CU$3-1))), 0)))</f>
        <v/>
      </c>
      <c r="CV5" s="54" t="str">
        <f>IF(CV$3="","",IF(OR('Step 2_Revenue1'!$H27&gt;CV$3,'Step 2_Revenue1'!$H27=""),0,IF('Step 2_Revenue1'!$I27+ 'Step 2_Revenue1'!$H27 - 1&gt;=CV$3,('Step 2_Revenue1'!$D27*((1-'Step 2_Revenue1'!$F27)^(CV$3-'Step 2_Revenue1'!$H27))*'Step 2_Revenue1'!$E27*((1+'Step 2_Revenue1'!$G27)^(CV$3-1))), 0)))</f>
        <v/>
      </c>
      <c r="CW5" s="54" t="str">
        <f>IF(CW$3="","",IF(OR('Step 2_Revenue1'!$H27&gt;CW$3,'Step 2_Revenue1'!$H27=""),0,IF('Step 2_Revenue1'!$I27+ 'Step 2_Revenue1'!$H27 - 1&gt;=CW$3,('Step 2_Revenue1'!$D27*((1-'Step 2_Revenue1'!$F27)^(CW$3-'Step 2_Revenue1'!$H27))*'Step 2_Revenue1'!$E27*((1+'Step 2_Revenue1'!$G27)^(CW$3-1))), 0)))</f>
        <v/>
      </c>
      <c r="CX5" s="54" t="str">
        <f>IF(CX$3="","",IF(OR('Step 2_Revenue1'!$H27&gt;CX$3,'Step 2_Revenue1'!$H27=""),0,IF('Step 2_Revenue1'!$I27+ 'Step 2_Revenue1'!$H27 - 1&gt;=CX$3,('Step 2_Revenue1'!$D27*((1-'Step 2_Revenue1'!$F27)^(CX$3-'Step 2_Revenue1'!$H27))*'Step 2_Revenue1'!$E27*((1+'Step 2_Revenue1'!$G27)^(CX$3-1))), 0)))</f>
        <v/>
      </c>
      <c r="CY5" s="54" t="str">
        <f>IF(CY$3="","",IF(OR('Step 2_Revenue1'!$H27&gt;CY$3,'Step 2_Revenue1'!$H27=""),0,IF('Step 2_Revenue1'!$I27+ 'Step 2_Revenue1'!$H27 - 1&gt;=CY$3,('Step 2_Revenue1'!$D27*((1-'Step 2_Revenue1'!$F27)^(CY$3-'Step 2_Revenue1'!$H27))*'Step 2_Revenue1'!$E27*((1+'Step 2_Revenue1'!$G27)^(CY$3-1))), 0)))</f>
        <v/>
      </c>
      <c r="CZ5" s="54" t="str">
        <f>IF(CZ$3="","",IF(OR('Step 2_Revenue1'!$H27&gt;CZ$3,'Step 2_Revenue1'!$H27=""),0,IF('Step 2_Revenue1'!$I27+ 'Step 2_Revenue1'!$H27 - 1&gt;=CZ$3,('Step 2_Revenue1'!$D27*((1-'Step 2_Revenue1'!$F27)^(CZ$3-'Step 2_Revenue1'!$H27))*'Step 2_Revenue1'!$E27*((1+'Step 2_Revenue1'!$G27)^(CZ$3-1))), 0)))</f>
        <v/>
      </c>
      <c r="DA5" s="54" t="str">
        <f>IF(DA$3="","",IF(OR('Step 2_Revenue1'!$H27&gt;DA$3,'Step 2_Revenue1'!$H27=""),0,IF('Step 2_Revenue1'!$I27+ 'Step 2_Revenue1'!$H27 - 1&gt;=DA$3,('Step 2_Revenue1'!$D27*((1-'Step 2_Revenue1'!$F27)^(DA$3-'Step 2_Revenue1'!$H27))*'Step 2_Revenue1'!$E27*((1+'Step 2_Revenue1'!$G27)^(DA$3-1))), 0)))</f>
        <v/>
      </c>
      <c r="DB5" s="54" t="str">
        <f>IF(DB$3="","",IF(OR('Step 2_Revenue1'!$H27&gt;DB$3,'Step 2_Revenue1'!$H27=""),0,IF('Step 2_Revenue1'!$I27+ 'Step 2_Revenue1'!$H27 - 1&gt;=DB$3,('Step 2_Revenue1'!$D27*((1-'Step 2_Revenue1'!$F27)^(DB$3-'Step 2_Revenue1'!$H27))*'Step 2_Revenue1'!$E27*((1+'Step 2_Revenue1'!$G27)^(DB$3-1))), 0)))</f>
        <v/>
      </c>
      <c r="DC5" s="7"/>
    </row>
    <row r="6" spans="1:107" s="6" customFormat="1" x14ac:dyDescent="0.25">
      <c r="A6" s="27">
        <f t="shared" si="0"/>
        <v>10000</v>
      </c>
      <c r="B6" s="14" t="str">
        <f>IF('Step 2_Revenue1'!C28&gt;0,'Step 2_Revenue1'!B28,"")</f>
        <v xml:space="preserve">Stage 7: Use (and Operation)  </v>
      </c>
      <c r="C6" s="14"/>
      <c r="D6" s="14">
        <f>IF('Step 2_Revenue1'!D28&gt;0,IF('Step 2_Revenue1'!H28+'Step 2_Revenue1'!I28&gt;'Step 1_Expenditure1'!$C$20,'Step 1_Expenditure1'!$C$20,'Step 2_Revenue1'!H28+'Step 2_Revenue1'!I28),"")</f>
        <v>3</v>
      </c>
      <c r="E6" s="14" t="str">
        <f>IF('Step 2_Revenue1'!D28&gt;0,'Step 2_Revenue1'!C28,"")</f>
        <v>Feasibility funding</v>
      </c>
      <c r="F6" s="54">
        <f>IF(F$3="","",IF(OR('Step 2_Revenue1'!$H28&gt;F$3,'Step 2_Revenue1'!$H28=""),0,IF('Step 2_Revenue1'!$I28+ 'Step 2_Revenue1'!$H28 - 1&gt;=F$3, ('Step 2_Revenue1'!$D28*((1-'Step 2_Revenue1'!$F28)^(F$3-'Step 2_Revenue1'!$H28))*'Step 2_Revenue1'!$E28*((1+'Step 2_Revenue1'!$G28)^(F$3))), 0)))</f>
        <v>0</v>
      </c>
      <c r="G6" s="54">
        <f>IF(G$3="","",IF(OR('Step 2_Revenue1'!$H28&gt;G$3,'Step 2_Revenue1'!$H28=""),0,IF('Step 2_Revenue1'!$I28+ 'Step 2_Revenue1'!$H28 - 1&gt;=G$3,('Step 2_Revenue1'!$D28*((1-'Step 2_Revenue1'!$F28)^(G$3-'Step 2_Revenue1'!$H28))*'Step 2_Revenue1'!$E28*((1+'Step 2_Revenue1'!$G28)^(G$3-1))), 0)))</f>
        <v>0</v>
      </c>
      <c r="H6" s="54">
        <f>IF(H$3="","",IF(OR('Step 2_Revenue1'!$H28&gt;H$3,'Step 2_Revenue1'!$H28=""),0,IF('Step 2_Revenue1'!$I28+ 'Step 2_Revenue1'!$H28 - 1&gt;=H$3,('Step 2_Revenue1'!$D28*((1-'Step 2_Revenue1'!$F28)^(H$3-'Step 2_Revenue1'!$H28))*'Step 2_Revenue1'!$E28*((1+'Step 2_Revenue1'!$G28)^(H$3-1))), 0)))</f>
        <v>10000</v>
      </c>
      <c r="I6" s="54">
        <f>IF(I$3="","",IF(OR('Step 2_Revenue1'!$H28&gt;I$3,'Step 2_Revenue1'!$H28=""),0,IF('Step 2_Revenue1'!$I28+ 'Step 2_Revenue1'!$H28 - 1&gt;=I$3,('Step 2_Revenue1'!$D28*((1-'Step 2_Revenue1'!$F28)^(I$3-'Step 2_Revenue1'!$H28))*'Step 2_Revenue1'!$E28*((1+'Step 2_Revenue1'!$G28)^(I$3-1))), 0)))</f>
        <v>0</v>
      </c>
      <c r="J6" s="54">
        <f>IF(J$3="","",IF(OR('Step 2_Revenue1'!$H28&gt;J$3,'Step 2_Revenue1'!$H28=""),0,IF('Step 2_Revenue1'!$I28+ 'Step 2_Revenue1'!$H28 - 1&gt;=J$3,('Step 2_Revenue1'!$D28*((1-'Step 2_Revenue1'!$F28)^(J$3-'Step 2_Revenue1'!$H28))*'Step 2_Revenue1'!$E28*((1+'Step 2_Revenue1'!$G28)^(J$3-1))), 0)))</f>
        <v>0</v>
      </c>
      <c r="K6" s="54">
        <f>IF(K$3="","",IF(OR('Step 2_Revenue1'!$H28&gt;K$3,'Step 2_Revenue1'!$H28=""),0,IF('Step 2_Revenue1'!$I28+ 'Step 2_Revenue1'!$H28 - 1&gt;=K$3,('Step 2_Revenue1'!$D28*((1-'Step 2_Revenue1'!$F28)^(K$3-'Step 2_Revenue1'!$H28))*'Step 2_Revenue1'!$E28*((1+'Step 2_Revenue1'!$G28)^(K$3-1))), 0)))</f>
        <v>0</v>
      </c>
      <c r="L6" s="54">
        <f>IF(L$3="","",IF(OR('Step 2_Revenue1'!$H28&gt;L$3,'Step 2_Revenue1'!$H28=""),0,IF('Step 2_Revenue1'!$I28+ 'Step 2_Revenue1'!$H28 - 1&gt;=L$3,('Step 2_Revenue1'!$D28*((1-'Step 2_Revenue1'!$F28)^(L$3-'Step 2_Revenue1'!$H28))*'Step 2_Revenue1'!$E28*((1+'Step 2_Revenue1'!$G28)^(L$3-1))), 0)))</f>
        <v>0</v>
      </c>
      <c r="M6" s="54">
        <f>IF(M$3="","",IF(OR('Step 2_Revenue1'!$H28&gt;M$3,'Step 2_Revenue1'!$H28=""),0,IF('Step 2_Revenue1'!$I28+ 'Step 2_Revenue1'!$H28 - 1&gt;=M$3,('Step 2_Revenue1'!$D28*((1-'Step 2_Revenue1'!$F28)^(M$3-'Step 2_Revenue1'!$H28))*'Step 2_Revenue1'!$E28*((1+'Step 2_Revenue1'!$G28)^(M$3-1))), 0)))</f>
        <v>0</v>
      </c>
      <c r="N6" s="54">
        <f>IF(N$3="","",IF(OR('Step 2_Revenue1'!$H28&gt;N$3,'Step 2_Revenue1'!$H28=""),0,IF('Step 2_Revenue1'!$I28+ 'Step 2_Revenue1'!$H28 - 1&gt;=N$3,('Step 2_Revenue1'!$D28*((1-'Step 2_Revenue1'!$F28)^(N$3-'Step 2_Revenue1'!$H28))*'Step 2_Revenue1'!$E28*((1+'Step 2_Revenue1'!$G28)^(N$3-1))), 0)))</f>
        <v>0</v>
      </c>
      <c r="O6" s="54">
        <f>IF(O$3="","",IF(OR('Step 2_Revenue1'!$H28&gt;O$3,'Step 2_Revenue1'!$H28=""),0,IF('Step 2_Revenue1'!$I28+ 'Step 2_Revenue1'!$H28 - 1&gt;=O$3,('Step 2_Revenue1'!$D28*((1-'Step 2_Revenue1'!$F28)^(O$3-'Step 2_Revenue1'!$H28))*'Step 2_Revenue1'!$E28*((1+'Step 2_Revenue1'!$G28)^(O$3-1))), 0)))</f>
        <v>0</v>
      </c>
      <c r="P6" s="54">
        <f>IF(P$3="","",IF(OR('Step 2_Revenue1'!$H28&gt;P$3,'Step 2_Revenue1'!$H28=""),0,IF('Step 2_Revenue1'!$I28+ 'Step 2_Revenue1'!$H28 - 1&gt;=P$3,('Step 2_Revenue1'!$D28*((1-'Step 2_Revenue1'!$F28)^(P$3-'Step 2_Revenue1'!$H28))*'Step 2_Revenue1'!$E28*((1+'Step 2_Revenue1'!$G28)^(P$3-1))), 0)))</f>
        <v>0</v>
      </c>
      <c r="Q6" s="54">
        <f>IF(Q$3="","",IF(OR('Step 2_Revenue1'!$H28&gt;Q$3,'Step 2_Revenue1'!$H28=""),0,IF('Step 2_Revenue1'!$I28+ 'Step 2_Revenue1'!$H28 - 1&gt;=Q$3,('Step 2_Revenue1'!$D28*((1-'Step 2_Revenue1'!$F28)^(Q$3-'Step 2_Revenue1'!$H28))*'Step 2_Revenue1'!$E28*((1+'Step 2_Revenue1'!$G28)^(Q$3-1))), 0)))</f>
        <v>0</v>
      </c>
      <c r="R6" s="54">
        <f>IF(R$3="","",IF(OR('Step 2_Revenue1'!$H28&gt;R$3,'Step 2_Revenue1'!$H28=""),0,IF('Step 2_Revenue1'!$I28+ 'Step 2_Revenue1'!$H28 - 1&gt;=R$3,('Step 2_Revenue1'!$D28*((1-'Step 2_Revenue1'!$F28)^(R$3-'Step 2_Revenue1'!$H28))*'Step 2_Revenue1'!$E28*((1+'Step 2_Revenue1'!$G28)^(R$3-1))), 0)))</f>
        <v>0</v>
      </c>
      <c r="S6" s="54">
        <f>IF(S$3="","",IF(OR('Step 2_Revenue1'!$H28&gt;S$3,'Step 2_Revenue1'!$H28=""),0,IF('Step 2_Revenue1'!$I28+ 'Step 2_Revenue1'!$H28 - 1&gt;=S$3,('Step 2_Revenue1'!$D28*((1-'Step 2_Revenue1'!$F28)^(S$3-'Step 2_Revenue1'!$H28))*'Step 2_Revenue1'!$E28*((1+'Step 2_Revenue1'!$G28)^(S$3-1))), 0)))</f>
        <v>0</v>
      </c>
      <c r="T6" s="54">
        <f>IF(T$3="","",IF(OR('Step 2_Revenue1'!$H28&gt;T$3,'Step 2_Revenue1'!$H28=""),0,IF('Step 2_Revenue1'!$I28+ 'Step 2_Revenue1'!$H28 - 1&gt;=T$3,('Step 2_Revenue1'!$D28*((1-'Step 2_Revenue1'!$F28)^(T$3-'Step 2_Revenue1'!$H28))*'Step 2_Revenue1'!$E28*((1+'Step 2_Revenue1'!$G28)^(T$3-1))), 0)))</f>
        <v>0</v>
      </c>
      <c r="U6" s="54">
        <f>IF(U$3="","",IF(OR('Step 2_Revenue1'!$H28&gt;U$3,'Step 2_Revenue1'!$H28=""),0,IF('Step 2_Revenue1'!$I28+ 'Step 2_Revenue1'!$H28 - 1&gt;=U$3,('Step 2_Revenue1'!$D28*((1-'Step 2_Revenue1'!$F28)^(U$3-'Step 2_Revenue1'!$H28))*'Step 2_Revenue1'!$E28*((1+'Step 2_Revenue1'!$G28)^(U$3-1))), 0)))</f>
        <v>0</v>
      </c>
      <c r="V6" s="54">
        <f>IF(V$3="","",IF(OR('Step 2_Revenue1'!$H28&gt;V$3,'Step 2_Revenue1'!$H28=""),0,IF('Step 2_Revenue1'!$I28+ 'Step 2_Revenue1'!$H28 - 1&gt;=V$3,('Step 2_Revenue1'!$D28*((1-'Step 2_Revenue1'!$F28)^(V$3-'Step 2_Revenue1'!$H28))*'Step 2_Revenue1'!$E28*((1+'Step 2_Revenue1'!$G28)^(V$3-1))), 0)))</f>
        <v>0</v>
      </c>
      <c r="W6" s="54">
        <f>IF(W$3="","",IF(OR('Step 2_Revenue1'!$H28&gt;W$3,'Step 2_Revenue1'!$H28=""),0,IF('Step 2_Revenue1'!$I28+ 'Step 2_Revenue1'!$H28 - 1&gt;=W$3,('Step 2_Revenue1'!$D28*((1-'Step 2_Revenue1'!$F28)^(W$3-'Step 2_Revenue1'!$H28))*'Step 2_Revenue1'!$E28*((1+'Step 2_Revenue1'!$G28)^(W$3-1))), 0)))</f>
        <v>0</v>
      </c>
      <c r="X6" s="54">
        <f>IF(X$3="","",IF(OR('Step 2_Revenue1'!$H28&gt;X$3,'Step 2_Revenue1'!$H28=""),0,IF('Step 2_Revenue1'!$I28+ 'Step 2_Revenue1'!$H28 - 1&gt;=X$3,('Step 2_Revenue1'!$D28*((1-'Step 2_Revenue1'!$F28)^(X$3-'Step 2_Revenue1'!$H28))*'Step 2_Revenue1'!$E28*((1+'Step 2_Revenue1'!$G28)^(X$3-1))), 0)))</f>
        <v>0</v>
      </c>
      <c r="Y6" s="54">
        <f>IF(Y$3="","",IF(OR('Step 2_Revenue1'!$H28&gt;Y$3,'Step 2_Revenue1'!$H28=""),0,IF('Step 2_Revenue1'!$I28+ 'Step 2_Revenue1'!$H28 - 1&gt;=Y$3,('Step 2_Revenue1'!$D28*((1-'Step 2_Revenue1'!$F28)^(Y$3-'Step 2_Revenue1'!$H28))*'Step 2_Revenue1'!$E28*((1+'Step 2_Revenue1'!$G28)^(Y$3-1))), 0)))</f>
        <v>0</v>
      </c>
      <c r="Z6" s="54">
        <f>IF(Z$3="","",IF(OR('Step 2_Revenue1'!$H28&gt;Z$3,'Step 2_Revenue1'!$H28=""),0,IF('Step 2_Revenue1'!$I28+ 'Step 2_Revenue1'!$H28 - 1&gt;=Z$3,('Step 2_Revenue1'!$D28*((1-'Step 2_Revenue1'!$F28)^(Z$3-'Step 2_Revenue1'!$H28))*'Step 2_Revenue1'!$E28*((1+'Step 2_Revenue1'!$G28)^(Z$3-1))), 0)))</f>
        <v>0</v>
      </c>
      <c r="AA6" s="54">
        <f>IF(AA$3="","",IF(OR('Step 2_Revenue1'!$H28&gt;AA$3,'Step 2_Revenue1'!$H28=""),0,IF('Step 2_Revenue1'!$I28+ 'Step 2_Revenue1'!$H28 - 1&gt;=AA$3,('Step 2_Revenue1'!$D28*((1-'Step 2_Revenue1'!$F28)^(AA$3-'Step 2_Revenue1'!$H28))*'Step 2_Revenue1'!$E28*((1+'Step 2_Revenue1'!$G28)^(AA$3-1))), 0)))</f>
        <v>0</v>
      </c>
      <c r="AB6" s="54">
        <f>IF(AB$3="","",IF(OR('Step 2_Revenue1'!$H28&gt;AB$3,'Step 2_Revenue1'!$H28=""),0,IF('Step 2_Revenue1'!$I28+ 'Step 2_Revenue1'!$H28 - 1&gt;=AB$3,('Step 2_Revenue1'!$D28*((1-'Step 2_Revenue1'!$F28)^(AB$3-'Step 2_Revenue1'!$H28))*'Step 2_Revenue1'!$E28*((1+'Step 2_Revenue1'!$G28)^(AB$3-1))), 0)))</f>
        <v>0</v>
      </c>
      <c r="AC6" s="54">
        <f>IF(AC$3="","",IF(OR('Step 2_Revenue1'!$H28&gt;AC$3,'Step 2_Revenue1'!$H28=""),0,IF('Step 2_Revenue1'!$I28+ 'Step 2_Revenue1'!$H28 - 1&gt;=AC$3,('Step 2_Revenue1'!$D28*((1-'Step 2_Revenue1'!$F28)^(AC$3-'Step 2_Revenue1'!$H28))*'Step 2_Revenue1'!$E28*((1+'Step 2_Revenue1'!$G28)^(AC$3-1))), 0)))</f>
        <v>0</v>
      </c>
      <c r="AD6" s="54">
        <f>IF(AD$3="","",IF(OR('Step 2_Revenue1'!$H28&gt;AD$3,'Step 2_Revenue1'!$H28=""),0,IF('Step 2_Revenue1'!$I28+ 'Step 2_Revenue1'!$H28 - 1&gt;=AD$3,('Step 2_Revenue1'!$D28*((1-'Step 2_Revenue1'!$F28)^(AD$3-'Step 2_Revenue1'!$H28))*'Step 2_Revenue1'!$E28*((1+'Step 2_Revenue1'!$G28)^(AD$3-1))), 0)))</f>
        <v>0</v>
      </c>
      <c r="AE6" s="54">
        <f>IF(AE$3="","",IF(OR('Step 2_Revenue1'!$H28&gt;AE$3,'Step 2_Revenue1'!$H28=""),0,IF('Step 2_Revenue1'!$I28+ 'Step 2_Revenue1'!$H28 - 1&gt;=AE$3,('Step 2_Revenue1'!$D28*((1-'Step 2_Revenue1'!$F28)^(AE$3-'Step 2_Revenue1'!$H28))*'Step 2_Revenue1'!$E28*((1+'Step 2_Revenue1'!$G28)^(AE$3-1))), 0)))</f>
        <v>0</v>
      </c>
      <c r="AF6" s="54" t="str">
        <f>IF(AF$3="","",IF(OR('Step 2_Revenue1'!$H28&gt;AF$3,'Step 2_Revenue1'!$H28=""),0,IF('Step 2_Revenue1'!$I28+ 'Step 2_Revenue1'!$H28 - 1&gt;=AF$3,('Step 2_Revenue1'!$D28*((1-'Step 2_Revenue1'!$F28)^(AF$3-'Step 2_Revenue1'!$H28))*'Step 2_Revenue1'!$E28*((1+'Step 2_Revenue1'!$G28)^(AF$3-1))), 0)))</f>
        <v/>
      </c>
      <c r="AG6" s="54" t="str">
        <f>IF(AG$3="","",IF(OR('Step 2_Revenue1'!$H28&gt;AG$3,'Step 2_Revenue1'!$H28=""),0,IF('Step 2_Revenue1'!$I28+ 'Step 2_Revenue1'!$H28 - 1&gt;=AG$3,('Step 2_Revenue1'!$D28*((1-'Step 2_Revenue1'!$F28)^(AG$3-'Step 2_Revenue1'!$H28))*'Step 2_Revenue1'!$E28*((1+'Step 2_Revenue1'!$G28)^(AG$3-1))), 0)))</f>
        <v/>
      </c>
      <c r="AH6" s="54" t="str">
        <f>IF(AH$3="","",IF(OR('Step 2_Revenue1'!$H28&gt;AH$3,'Step 2_Revenue1'!$H28=""),0,IF('Step 2_Revenue1'!$I28+ 'Step 2_Revenue1'!$H28 - 1&gt;=AH$3,('Step 2_Revenue1'!$D28*((1-'Step 2_Revenue1'!$F28)^(AH$3-'Step 2_Revenue1'!$H28))*'Step 2_Revenue1'!$E28*((1+'Step 2_Revenue1'!$G28)^(AH$3-1))), 0)))</f>
        <v/>
      </c>
      <c r="AI6" s="54" t="str">
        <f>IF(AI$3="","",IF(OR('Step 2_Revenue1'!$H28&gt;AI$3,'Step 2_Revenue1'!$H28=""),0,IF('Step 2_Revenue1'!$I28+ 'Step 2_Revenue1'!$H28 - 1&gt;=AI$3,('Step 2_Revenue1'!$D28*((1-'Step 2_Revenue1'!$F28)^(AI$3-'Step 2_Revenue1'!$H28))*'Step 2_Revenue1'!$E28*((1+'Step 2_Revenue1'!$G28)^(AI$3-1))), 0)))</f>
        <v/>
      </c>
      <c r="AJ6" s="54" t="str">
        <f>IF(AJ$3="","",IF(OR('Step 2_Revenue1'!$H28&gt;AJ$3,'Step 2_Revenue1'!$H28=""),0,IF('Step 2_Revenue1'!$I28+ 'Step 2_Revenue1'!$H28 - 1&gt;=AJ$3,('Step 2_Revenue1'!$D28*((1-'Step 2_Revenue1'!$F28)^(AJ$3-'Step 2_Revenue1'!$H28))*'Step 2_Revenue1'!$E28*((1+'Step 2_Revenue1'!$G28)^(AJ$3-1))), 0)))</f>
        <v/>
      </c>
      <c r="AK6" s="54" t="str">
        <f>IF(AK$3="","",IF(OR('Step 2_Revenue1'!$H28&gt;AK$3,'Step 2_Revenue1'!$H28=""),0,IF('Step 2_Revenue1'!$I28+ 'Step 2_Revenue1'!$H28 - 1&gt;=AK$3,('Step 2_Revenue1'!$D28*((1-'Step 2_Revenue1'!$F28)^(AK$3-'Step 2_Revenue1'!$H28))*'Step 2_Revenue1'!$E28*((1+'Step 2_Revenue1'!$G28)^(AK$3-1))), 0)))</f>
        <v/>
      </c>
      <c r="AL6" s="54" t="str">
        <f>IF(AL$3="","",IF(OR('Step 2_Revenue1'!$H28&gt;AL$3,'Step 2_Revenue1'!$H28=""),0,IF('Step 2_Revenue1'!$I28+ 'Step 2_Revenue1'!$H28 - 1&gt;=AL$3,('Step 2_Revenue1'!$D28*((1-'Step 2_Revenue1'!$F28)^(AL$3-'Step 2_Revenue1'!$H28))*'Step 2_Revenue1'!$E28*((1+'Step 2_Revenue1'!$G28)^(AL$3-1))), 0)))</f>
        <v/>
      </c>
      <c r="AM6" s="54" t="str">
        <f>IF(AM$3="","",IF(OR('Step 2_Revenue1'!$H28&gt;AM$3,'Step 2_Revenue1'!$H28=""),0,IF('Step 2_Revenue1'!$I28+ 'Step 2_Revenue1'!$H28 - 1&gt;=AM$3,('Step 2_Revenue1'!$D28*((1-'Step 2_Revenue1'!$F28)^(AM$3-'Step 2_Revenue1'!$H28))*'Step 2_Revenue1'!$E28*((1+'Step 2_Revenue1'!$G28)^(AM$3-1))), 0)))</f>
        <v/>
      </c>
      <c r="AN6" s="54" t="str">
        <f>IF(AN$3="","",IF(OR('Step 2_Revenue1'!$H28&gt;AN$3,'Step 2_Revenue1'!$H28=""),0,IF('Step 2_Revenue1'!$I28+ 'Step 2_Revenue1'!$H28 - 1&gt;=AN$3,('Step 2_Revenue1'!$D28*((1-'Step 2_Revenue1'!$F28)^(AN$3-'Step 2_Revenue1'!$H28))*'Step 2_Revenue1'!$E28*((1+'Step 2_Revenue1'!$G28)^(AN$3-1))), 0)))</f>
        <v/>
      </c>
      <c r="AO6" s="54" t="str">
        <f>IF(AO$3="","",IF(OR('Step 2_Revenue1'!$H28&gt;AO$3,'Step 2_Revenue1'!$H28=""),0,IF('Step 2_Revenue1'!$I28+ 'Step 2_Revenue1'!$H28 - 1&gt;=AO$3,('Step 2_Revenue1'!$D28*((1-'Step 2_Revenue1'!$F28)^(AO$3-'Step 2_Revenue1'!$H28))*'Step 2_Revenue1'!$E28*((1+'Step 2_Revenue1'!$G28)^(AO$3-1))), 0)))</f>
        <v/>
      </c>
      <c r="AP6" s="54" t="str">
        <f>IF(AP$3="","",IF(OR('Step 2_Revenue1'!$H28&gt;AP$3,'Step 2_Revenue1'!$H28=""),0,IF('Step 2_Revenue1'!$I28+ 'Step 2_Revenue1'!$H28 - 1&gt;=AP$3,('Step 2_Revenue1'!$D28*((1-'Step 2_Revenue1'!$F28)^(AP$3-'Step 2_Revenue1'!$H28))*'Step 2_Revenue1'!$E28*((1+'Step 2_Revenue1'!$G28)^(AP$3-1))), 0)))</f>
        <v/>
      </c>
      <c r="AQ6" s="54" t="str">
        <f>IF(AQ$3="","",IF(OR('Step 2_Revenue1'!$H28&gt;AQ$3,'Step 2_Revenue1'!$H28=""),0,IF('Step 2_Revenue1'!$I28+ 'Step 2_Revenue1'!$H28 - 1&gt;=AQ$3,('Step 2_Revenue1'!$D28*((1-'Step 2_Revenue1'!$F28)^(AQ$3-'Step 2_Revenue1'!$H28))*'Step 2_Revenue1'!$E28*((1+'Step 2_Revenue1'!$G28)^(AQ$3-1))), 0)))</f>
        <v/>
      </c>
      <c r="AR6" s="54" t="str">
        <f>IF(AR$3="","",IF(OR('Step 2_Revenue1'!$H28&gt;AR$3,'Step 2_Revenue1'!$H28=""),0,IF('Step 2_Revenue1'!$I28+ 'Step 2_Revenue1'!$H28 - 1&gt;=AR$3,('Step 2_Revenue1'!$D28*((1-'Step 2_Revenue1'!$F28)^(AR$3-'Step 2_Revenue1'!$H28))*'Step 2_Revenue1'!$E28*((1+'Step 2_Revenue1'!$G28)^(AR$3-1))), 0)))</f>
        <v/>
      </c>
      <c r="AS6" s="54" t="str">
        <f>IF(AS$3="","",IF(OR('Step 2_Revenue1'!$H28&gt;AS$3,'Step 2_Revenue1'!$H28=""),0,IF('Step 2_Revenue1'!$I28+ 'Step 2_Revenue1'!$H28 - 1&gt;=AS$3,('Step 2_Revenue1'!$D28*((1-'Step 2_Revenue1'!$F28)^(AS$3-'Step 2_Revenue1'!$H28))*'Step 2_Revenue1'!$E28*((1+'Step 2_Revenue1'!$G28)^(AS$3-1))), 0)))</f>
        <v/>
      </c>
      <c r="AT6" s="54" t="str">
        <f>IF(AT$3="","",IF(OR('Step 2_Revenue1'!$H28&gt;AT$3,'Step 2_Revenue1'!$H28=""),0,IF('Step 2_Revenue1'!$I28+ 'Step 2_Revenue1'!$H28 - 1&gt;=AT$3,('Step 2_Revenue1'!$D28*((1-'Step 2_Revenue1'!$F28)^(AT$3-'Step 2_Revenue1'!$H28))*'Step 2_Revenue1'!$E28*((1+'Step 2_Revenue1'!$G28)^(AT$3-1))), 0)))</f>
        <v/>
      </c>
      <c r="AU6" s="54" t="str">
        <f>IF(AU$3="","",IF(OR('Step 2_Revenue1'!$H28&gt;AU$3,'Step 2_Revenue1'!$H28=""),0,IF('Step 2_Revenue1'!$I28+ 'Step 2_Revenue1'!$H28 - 1&gt;=AU$3,('Step 2_Revenue1'!$D28*((1-'Step 2_Revenue1'!$F28)^(AU$3-'Step 2_Revenue1'!$H28))*'Step 2_Revenue1'!$E28*((1+'Step 2_Revenue1'!$G28)^(AU$3-1))), 0)))</f>
        <v/>
      </c>
      <c r="AV6" s="54" t="str">
        <f>IF(AV$3="","",IF(OR('Step 2_Revenue1'!$H28&gt;AV$3,'Step 2_Revenue1'!$H28=""),0,IF('Step 2_Revenue1'!$I28+ 'Step 2_Revenue1'!$H28 - 1&gt;=AV$3,('Step 2_Revenue1'!$D28*((1-'Step 2_Revenue1'!$F28)^(AV$3-'Step 2_Revenue1'!$H28))*'Step 2_Revenue1'!$E28*((1+'Step 2_Revenue1'!$G28)^(AV$3-1))), 0)))</f>
        <v/>
      </c>
      <c r="AW6" s="54" t="str">
        <f>IF(AW$3="","",IF(OR('Step 2_Revenue1'!$H28&gt;AW$3,'Step 2_Revenue1'!$H28=""),0,IF('Step 2_Revenue1'!$I28+ 'Step 2_Revenue1'!$H28 - 1&gt;=AW$3,('Step 2_Revenue1'!$D28*((1-'Step 2_Revenue1'!$F28)^(AW$3-'Step 2_Revenue1'!$H28))*'Step 2_Revenue1'!$E28*((1+'Step 2_Revenue1'!$G28)^(AW$3-1))), 0)))</f>
        <v/>
      </c>
      <c r="AX6" s="54" t="str">
        <f>IF(AX$3="","",IF(OR('Step 2_Revenue1'!$H28&gt;AX$3,'Step 2_Revenue1'!$H28=""),0,IF('Step 2_Revenue1'!$I28+ 'Step 2_Revenue1'!$H28 - 1&gt;=AX$3,('Step 2_Revenue1'!$D28*((1-'Step 2_Revenue1'!$F28)^(AX$3-'Step 2_Revenue1'!$H28))*'Step 2_Revenue1'!$E28*((1+'Step 2_Revenue1'!$G28)^(AX$3-1))), 0)))</f>
        <v/>
      </c>
      <c r="AY6" s="54" t="str">
        <f>IF(AY$3="","",IF(OR('Step 2_Revenue1'!$H28&gt;AY$3,'Step 2_Revenue1'!$H28=""),0,IF('Step 2_Revenue1'!$I28+ 'Step 2_Revenue1'!$H28 - 1&gt;=AY$3,('Step 2_Revenue1'!$D28*((1-'Step 2_Revenue1'!$F28)^(AY$3-'Step 2_Revenue1'!$H28))*'Step 2_Revenue1'!$E28*((1+'Step 2_Revenue1'!$G28)^(AY$3-1))), 0)))</f>
        <v/>
      </c>
      <c r="AZ6" s="54" t="str">
        <f>IF(AZ$3="","",IF(OR('Step 2_Revenue1'!$H28&gt;AZ$3,'Step 2_Revenue1'!$H28=""),0,IF('Step 2_Revenue1'!$I28+ 'Step 2_Revenue1'!$H28 - 1&gt;=AZ$3,('Step 2_Revenue1'!$D28*((1-'Step 2_Revenue1'!$F28)^(AZ$3-'Step 2_Revenue1'!$H28))*'Step 2_Revenue1'!$E28*((1+'Step 2_Revenue1'!$G28)^(AZ$3-1))), 0)))</f>
        <v/>
      </c>
      <c r="BA6" s="54" t="str">
        <f>IF(BA$3="","",IF(OR('Step 2_Revenue1'!$H28&gt;BA$3,'Step 2_Revenue1'!$H28=""),0,IF('Step 2_Revenue1'!$I28+ 'Step 2_Revenue1'!$H28 - 1&gt;=BA$3,('Step 2_Revenue1'!$D28*((1-'Step 2_Revenue1'!$F28)^(BA$3-'Step 2_Revenue1'!$H28))*'Step 2_Revenue1'!$E28*((1+'Step 2_Revenue1'!$G28)^(BA$3-1))), 0)))</f>
        <v/>
      </c>
      <c r="BB6" s="54" t="str">
        <f>IF(BB$3="","",IF(OR('Step 2_Revenue1'!$H28&gt;BB$3,'Step 2_Revenue1'!$H28=""),0,IF('Step 2_Revenue1'!$I28+ 'Step 2_Revenue1'!$H28 - 1&gt;=BB$3,('Step 2_Revenue1'!$D28*((1-'Step 2_Revenue1'!$F28)^(BB$3-'Step 2_Revenue1'!$H28))*'Step 2_Revenue1'!$E28*((1+'Step 2_Revenue1'!$G28)^(BB$3-1))), 0)))</f>
        <v/>
      </c>
      <c r="BC6" s="54" t="str">
        <f>IF(BC$3="","",IF(OR('Step 2_Revenue1'!$H28&gt;BC$3,'Step 2_Revenue1'!$H28=""),0,IF('Step 2_Revenue1'!$I28+ 'Step 2_Revenue1'!$H28 - 1&gt;=BC$3,('Step 2_Revenue1'!$D28*((1-'Step 2_Revenue1'!$F28)^(BC$3-'Step 2_Revenue1'!$H28))*'Step 2_Revenue1'!$E28*((1+'Step 2_Revenue1'!$G28)^(BC$3-1))), 0)))</f>
        <v/>
      </c>
      <c r="BD6" s="54" t="str">
        <f>IF(BD$3="","",IF(OR('Step 2_Revenue1'!$H28&gt;BD$3,'Step 2_Revenue1'!$H28=""),0,IF('Step 2_Revenue1'!$I28+ 'Step 2_Revenue1'!$H28 - 1&gt;=BD$3,('Step 2_Revenue1'!$D28*((1-'Step 2_Revenue1'!$F28)^(BD$3-'Step 2_Revenue1'!$H28))*'Step 2_Revenue1'!$E28*((1+'Step 2_Revenue1'!$G28)^(BD$3-1))), 0)))</f>
        <v/>
      </c>
      <c r="BE6" s="54" t="str">
        <f>IF(BE$3="","",IF(OR('Step 2_Revenue1'!$H28&gt;BE$3,'Step 2_Revenue1'!$H28=""),0,IF('Step 2_Revenue1'!$I28+ 'Step 2_Revenue1'!$H28 - 1&gt;=BE$3,('Step 2_Revenue1'!$D28*((1-'Step 2_Revenue1'!$F28)^(BE$3-'Step 2_Revenue1'!$H28))*'Step 2_Revenue1'!$E28*((1+'Step 2_Revenue1'!$G28)^(BE$3-1))), 0)))</f>
        <v/>
      </c>
      <c r="BF6" s="54" t="str">
        <f>IF(BF$3="","",IF(OR('Step 2_Revenue1'!$H28&gt;BF$3,'Step 2_Revenue1'!$H28=""),0,IF('Step 2_Revenue1'!$I28+ 'Step 2_Revenue1'!$H28 - 1&gt;=BF$3,('Step 2_Revenue1'!$D28*((1-'Step 2_Revenue1'!$F28)^(BF$3-'Step 2_Revenue1'!$H28))*'Step 2_Revenue1'!$E28*((1+'Step 2_Revenue1'!$G28)^(BF$3-1))), 0)))</f>
        <v/>
      </c>
      <c r="BG6" s="54" t="str">
        <f>IF(BG$3="","",IF(OR('Step 2_Revenue1'!$H28&gt;BG$3,'Step 2_Revenue1'!$H28=""),0,IF('Step 2_Revenue1'!$I28+ 'Step 2_Revenue1'!$H28 - 1&gt;=BG$3,('Step 2_Revenue1'!$D28*((1-'Step 2_Revenue1'!$F28)^(BG$3-'Step 2_Revenue1'!$H28))*'Step 2_Revenue1'!$E28*((1+'Step 2_Revenue1'!$G28)^(BG$3-1))), 0)))</f>
        <v/>
      </c>
      <c r="BH6" s="54" t="str">
        <f>IF(BH$3="","",IF(OR('Step 2_Revenue1'!$H28&gt;BH$3,'Step 2_Revenue1'!$H28=""),0,IF('Step 2_Revenue1'!$I28+ 'Step 2_Revenue1'!$H28 - 1&gt;=BH$3,('Step 2_Revenue1'!$D28*((1-'Step 2_Revenue1'!$F28)^(BH$3-'Step 2_Revenue1'!$H28))*'Step 2_Revenue1'!$E28*((1+'Step 2_Revenue1'!$G28)^(BH$3-1))), 0)))</f>
        <v/>
      </c>
      <c r="BI6" s="54" t="str">
        <f>IF(BI$3="","",IF(OR('Step 2_Revenue1'!$H28&gt;BI$3,'Step 2_Revenue1'!$H28=""),0,IF('Step 2_Revenue1'!$I28+ 'Step 2_Revenue1'!$H28 - 1&gt;=BI$3,('Step 2_Revenue1'!$D28*((1-'Step 2_Revenue1'!$F28)^(BI$3-'Step 2_Revenue1'!$H28))*'Step 2_Revenue1'!$E28*((1+'Step 2_Revenue1'!$G28)^(BI$3-1))), 0)))</f>
        <v/>
      </c>
      <c r="BJ6" s="54" t="str">
        <f>IF(BJ$3="","",IF(OR('Step 2_Revenue1'!$H28&gt;BJ$3,'Step 2_Revenue1'!$H28=""),0,IF('Step 2_Revenue1'!$I28+ 'Step 2_Revenue1'!$H28 - 1&gt;=BJ$3,('Step 2_Revenue1'!$D28*((1-'Step 2_Revenue1'!$F28)^(BJ$3-'Step 2_Revenue1'!$H28))*'Step 2_Revenue1'!$E28*((1+'Step 2_Revenue1'!$G28)^(BJ$3-1))), 0)))</f>
        <v/>
      </c>
      <c r="BK6" s="54" t="str">
        <f>IF(BK$3="","",IF(OR('Step 2_Revenue1'!$H28&gt;BK$3,'Step 2_Revenue1'!$H28=""),0,IF('Step 2_Revenue1'!$I28+ 'Step 2_Revenue1'!$H28 - 1&gt;=BK$3,('Step 2_Revenue1'!$D28*((1-'Step 2_Revenue1'!$F28)^(BK$3-'Step 2_Revenue1'!$H28))*'Step 2_Revenue1'!$E28*((1+'Step 2_Revenue1'!$G28)^(BK$3-1))), 0)))</f>
        <v/>
      </c>
      <c r="BL6" s="54" t="str">
        <f>IF(BL$3="","",IF(OR('Step 2_Revenue1'!$H28&gt;BL$3,'Step 2_Revenue1'!$H28=""),0,IF('Step 2_Revenue1'!$I28+ 'Step 2_Revenue1'!$H28 - 1&gt;=BL$3,('Step 2_Revenue1'!$D28*((1-'Step 2_Revenue1'!$F28)^(BL$3-'Step 2_Revenue1'!$H28))*'Step 2_Revenue1'!$E28*((1+'Step 2_Revenue1'!$G28)^(BL$3-1))), 0)))</f>
        <v/>
      </c>
      <c r="BM6" s="54" t="str">
        <f>IF(BM$3="","",IF(OR('Step 2_Revenue1'!$H28&gt;BM$3,'Step 2_Revenue1'!$H28=""),0,IF('Step 2_Revenue1'!$I28+ 'Step 2_Revenue1'!$H28 - 1&gt;=BM$3,('Step 2_Revenue1'!$D28*((1-'Step 2_Revenue1'!$F28)^(BM$3-'Step 2_Revenue1'!$H28))*'Step 2_Revenue1'!$E28*((1+'Step 2_Revenue1'!$G28)^(BM$3-1))), 0)))</f>
        <v/>
      </c>
      <c r="BN6" s="54" t="str">
        <f>IF(BN$3="","",IF(OR('Step 2_Revenue1'!$H28&gt;BN$3,'Step 2_Revenue1'!$H28=""),0,IF('Step 2_Revenue1'!$I28+ 'Step 2_Revenue1'!$H28 - 1&gt;=BN$3,('Step 2_Revenue1'!$D28*((1-'Step 2_Revenue1'!$F28)^(BN$3-'Step 2_Revenue1'!$H28))*'Step 2_Revenue1'!$E28*((1+'Step 2_Revenue1'!$G28)^(BN$3-1))), 0)))</f>
        <v/>
      </c>
      <c r="BO6" s="54" t="str">
        <f>IF(BO$3="","",IF(OR('Step 2_Revenue1'!$H28&gt;BO$3,'Step 2_Revenue1'!$H28=""),0,IF('Step 2_Revenue1'!$I28+ 'Step 2_Revenue1'!$H28 - 1&gt;=BO$3,('Step 2_Revenue1'!$D28*((1-'Step 2_Revenue1'!$F28)^(BO$3-'Step 2_Revenue1'!$H28))*'Step 2_Revenue1'!$E28*((1+'Step 2_Revenue1'!$G28)^(BO$3-1))), 0)))</f>
        <v/>
      </c>
      <c r="BP6" s="54" t="str">
        <f>IF(BP$3="","",IF(OR('Step 2_Revenue1'!$H28&gt;BP$3,'Step 2_Revenue1'!$H28=""),0,IF('Step 2_Revenue1'!$I28+ 'Step 2_Revenue1'!$H28 - 1&gt;=BP$3,('Step 2_Revenue1'!$D28*((1-'Step 2_Revenue1'!$F28)^(BP$3-'Step 2_Revenue1'!$H28))*'Step 2_Revenue1'!$E28*((1+'Step 2_Revenue1'!$G28)^(BP$3-1))), 0)))</f>
        <v/>
      </c>
      <c r="BQ6" s="54" t="str">
        <f>IF(BQ$3="","",IF(OR('Step 2_Revenue1'!$H28&gt;BQ$3,'Step 2_Revenue1'!$H28=""),0,IF('Step 2_Revenue1'!$I28+ 'Step 2_Revenue1'!$H28 - 1&gt;=BQ$3,('Step 2_Revenue1'!$D28*((1-'Step 2_Revenue1'!$F28)^(BQ$3-'Step 2_Revenue1'!$H28))*'Step 2_Revenue1'!$E28*((1+'Step 2_Revenue1'!$G28)^(BQ$3-1))), 0)))</f>
        <v/>
      </c>
      <c r="BR6" s="54" t="str">
        <f>IF(BR$3="","",IF(OR('Step 2_Revenue1'!$H28&gt;BR$3,'Step 2_Revenue1'!$H28=""),0,IF('Step 2_Revenue1'!$I28+ 'Step 2_Revenue1'!$H28 - 1&gt;=BR$3,('Step 2_Revenue1'!$D28*((1-'Step 2_Revenue1'!$F28)^(BR$3-'Step 2_Revenue1'!$H28))*'Step 2_Revenue1'!$E28*((1+'Step 2_Revenue1'!$G28)^(BR$3-1))), 0)))</f>
        <v/>
      </c>
      <c r="BS6" s="54" t="str">
        <f>IF(BS$3="","",IF(OR('Step 2_Revenue1'!$H28&gt;BS$3,'Step 2_Revenue1'!$H28=""),0,IF('Step 2_Revenue1'!$I28+ 'Step 2_Revenue1'!$H28 - 1&gt;=BS$3,('Step 2_Revenue1'!$D28*((1-'Step 2_Revenue1'!$F28)^(BS$3-'Step 2_Revenue1'!$H28))*'Step 2_Revenue1'!$E28*((1+'Step 2_Revenue1'!$G28)^(BS$3-1))), 0)))</f>
        <v/>
      </c>
      <c r="BT6" s="54" t="str">
        <f>IF(BT$3="","",IF(OR('Step 2_Revenue1'!$H28&gt;BT$3,'Step 2_Revenue1'!$H28=""),0,IF('Step 2_Revenue1'!$I28+ 'Step 2_Revenue1'!$H28 - 1&gt;=BT$3,('Step 2_Revenue1'!$D28*((1-'Step 2_Revenue1'!$F28)^(BT$3-'Step 2_Revenue1'!$H28))*'Step 2_Revenue1'!$E28*((1+'Step 2_Revenue1'!$G28)^(BT$3-1))), 0)))</f>
        <v/>
      </c>
      <c r="BU6" s="54" t="str">
        <f>IF(BU$3="","",IF(OR('Step 2_Revenue1'!$H28&gt;BU$3,'Step 2_Revenue1'!$H28=""),0,IF('Step 2_Revenue1'!$I28+ 'Step 2_Revenue1'!$H28 - 1&gt;=BU$3,('Step 2_Revenue1'!$D28*((1-'Step 2_Revenue1'!$F28)^(BU$3-'Step 2_Revenue1'!$H28))*'Step 2_Revenue1'!$E28*((1+'Step 2_Revenue1'!$G28)^(BU$3-1))), 0)))</f>
        <v/>
      </c>
      <c r="BV6" s="54" t="str">
        <f>IF(BV$3="","",IF(OR('Step 2_Revenue1'!$H28&gt;BV$3,'Step 2_Revenue1'!$H28=""),0,IF('Step 2_Revenue1'!$I28+ 'Step 2_Revenue1'!$H28 - 1&gt;=BV$3,('Step 2_Revenue1'!$D28*((1-'Step 2_Revenue1'!$F28)^(BV$3-'Step 2_Revenue1'!$H28))*'Step 2_Revenue1'!$E28*((1+'Step 2_Revenue1'!$G28)^(BV$3-1))), 0)))</f>
        <v/>
      </c>
      <c r="BW6" s="54" t="str">
        <f>IF(BW$3="","",IF(OR('Step 2_Revenue1'!$H28&gt;BW$3,'Step 2_Revenue1'!$H28=""),0,IF('Step 2_Revenue1'!$I28+ 'Step 2_Revenue1'!$H28 - 1&gt;=BW$3,('Step 2_Revenue1'!$D28*((1-'Step 2_Revenue1'!$F28)^(BW$3-'Step 2_Revenue1'!$H28))*'Step 2_Revenue1'!$E28*((1+'Step 2_Revenue1'!$G28)^(BW$3-1))), 0)))</f>
        <v/>
      </c>
      <c r="BX6" s="54" t="str">
        <f>IF(BX$3="","",IF(OR('Step 2_Revenue1'!$H28&gt;BX$3,'Step 2_Revenue1'!$H28=""),0,IF('Step 2_Revenue1'!$I28+ 'Step 2_Revenue1'!$H28 - 1&gt;=BX$3,('Step 2_Revenue1'!$D28*((1-'Step 2_Revenue1'!$F28)^(BX$3-'Step 2_Revenue1'!$H28))*'Step 2_Revenue1'!$E28*((1+'Step 2_Revenue1'!$G28)^(BX$3-1))), 0)))</f>
        <v/>
      </c>
      <c r="BY6" s="54" t="str">
        <f>IF(BY$3="","",IF(OR('Step 2_Revenue1'!$H28&gt;BY$3,'Step 2_Revenue1'!$H28=""),0,IF('Step 2_Revenue1'!$I28+ 'Step 2_Revenue1'!$H28 - 1&gt;=BY$3,('Step 2_Revenue1'!$D28*((1-'Step 2_Revenue1'!$F28)^(BY$3-'Step 2_Revenue1'!$H28))*'Step 2_Revenue1'!$E28*((1+'Step 2_Revenue1'!$G28)^(BY$3-1))), 0)))</f>
        <v/>
      </c>
      <c r="BZ6" s="54" t="str">
        <f>IF(BZ$3="","",IF(OR('Step 2_Revenue1'!$H28&gt;BZ$3,'Step 2_Revenue1'!$H28=""),0,IF('Step 2_Revenue1'!$I28+ 'Step 2_Revenue1'!$H28 - 1&gt;=BZ$3,('Step 2_Revenue1'!$D28*((1-'Step 2_Revenue1'!$F28)^(BZ$3-'Step 2_Revenue1'!$H28))*'Step 2_Revenue1'!$E28*((1+'Step 2_Revenue1'!$G28)^(BZ$3-1))), 0)))</f>
        <v/>
      </c>
      <c r="CA6" s="54" t="str">
        <f>IF(CA$3="","",IF(OR('Step 2_Revenue1'!$H28&gt;CA$3,'Step 2_Revenue1'!$H28=""),0,IF('Step 2_Revenue1'!$I28+ 'Step 2_Revenue1'!$H28 - 1&gt;=CA$3,('Step 2_Revenue1'!$D28*((1-'Step 2_Revenue1'!$F28)^(CA$3-'Step 2_Revenue1'!$H28))*'Step 2_Revenue1'!$E28*((1+'Step 2_Revenue1'!$G28)^(CA$3-1))), 0)))</f>
        <v/>
      </c>
      <c r="CB6" s="54" t="str">
        <f>IF(CB$3="","",IF(OR('Step 2_Revenue1'!$H28&gt;CB$3,'Step 2_Revenue1'!$H28=""),0,IF('Step 2_Revenue1'!$I28+ 'Step 2_Revenue1'!$H28 - 1&gt;=CB$3,('Step 2_Revenue1'!$D28*((1-'Step 2_Revenue1'!$F28)^(CB$3-'Step 2_Revenue1'!$H28))*'Step 2_Revenue1'!$E28*((1+'Step 2_Revenue1'!$G28)^(CB$3-1))), 0)))</f>
        <v/>
      </c>
      <c r="CC6" s="54" t="str">
        <f>IF(CC$3="","",IF(OR('Step 2_Revenue1'!$H28&gt;CC$3,'Step 2_Revenue1'!$H28=""),0,IF('Step 2_Revenue1'!$I28+ 'Step 2_Revenue1'!$H28 - 1&gt;=CC$3,('Step 2_Revenue1'!$D28*((1-'Step 2_Revenue1'!$F28)^(CC$3-'Step 2_Revenue1'!$H28))*'Step 2_Revenue1'!$E28*((1+'Step 2_Revenue1'!$G28)^(CC$3-1))), 0)))</f>
        <v/>
      </c>
      <c r="CD6" s="54" t="str">
        <f>IF(CD$3="","",IF(OR('Step 2_Revenue1'!$H28&gt;CD$3,'Step 2_Revenue1'!$H28=""),0,IF('Step 2_Revenue1'!$I28+ 'Step 2_Revenue1'!$H28 - 1&gt;=CD$3,('Step 2_Revenue1'!$D28*((1-'Step 2_Revenue1'!$F28)^(CD$3-'Step 2_Revenue1'!$H28))*'Step 2_Revenue1'!$E28*((1+'Step 2_Revenue1'!$G28)^(CD$3-1))), 0)))</f>
        <v/>
      </c>
      <c r="CE6" s="54" t="str">
        <f>IF(CE$3="","",IF(OR('Step 2_Revenue1'!$H28&gt;CE$3,'Step 2_Revenue1'!$H28=""),0,IF('Step 2_Revenue1'!$I28+ 'Step 2_Revenue1'!$H28 - 1&gt;=CE$3,('Step 2_Revenue1'!$D28*((1-'Step 2_Revenue1'!$F28)^(CE$3-'Step 2_Revenue1'!$H28))*'Step 2_Revenue1'!$E28*((1+'Step 2_Revenue1'!$G28)^(CE$3-1))), 0)))</f>
        <v/>
      </c>
      <c r="CF6" s="54" t="str">
        <f>IF(CF$3="","",IF(OR('Step 2_Revenue1'!$H28&gt;CF$3,'Step 2_Revenue1'!$H28=""),0,IF('Step 2_Revenue1'!$I28+ 'Step 2_Revenue1'!$H28 - 1&gt;=CF$3,('Step 2_Revenue1'!$D28*((1-'Step 2_Revenue1'!$F28)^(CF$3-'Step 2_Revenue1'!$H28))*'Step 2_Revenue1'!$E28*((1+'Step 2_Revenue1'!$G28)^(CF$3-1))), 0)))</f>
        <v/>
      </c>
      <c r="CG6" s="54" t="str">
        <f>IF(CG$3="","",IF(OR('Step 2_Revenue1'!$H28&gt;CG$3,'Step 2_Revenue1'!$H28=""),0,IF('Step 2_Revenue1'!$I28+ 'Step 2_Revenue1'!$H28 - 1&gt;=CG$3,('Step 2_Revenue1'!$D28*((1-'Step 2_Revenue1'!$F28)^(CG$3-'Step 2_Revenue1'!$H28))*'Step 2_Revenue1'!$E28*((1+'Step 2_Revenue1'!$G28)^(CG$3-1))), 0)))</f>
        <v/>
      </c>
      <c r="CH6" s="54" t="str">
        <f>IF(CH$3="","",IF(OR('Step 2_Revenue1'!$H28&gt;CH$3,'Step 2_Revenue1'!$H28=""),0,IF('Step 2_Revenue1'!$I28+ 'Step 2_Revenue1'!$H28 - 1&gt;=CH$3,('Step 2_Revenue1'!$D28*((1-'Step 2_Revenue1'!$F28)^(CH$3-'Step 2_Revenue1'!$H28))*'Step 2_Revenue1'!$E28*((1+'Step 2_Revenue1'!$G28)^(CH$3-1))), 0)))</f>
        <v/>
      </c>
      <c r="CI6" s="54" t="str">
        <f>IF(CI$3="","",IF(OR('Step 2_Revenue1'!$H28&gt;CI$3,'Step 2_Revenue1'!$H28=""),0,IF('Step 2_Revenue1'!$I28+ 'Step 2_Revenue1'!$H28 - 1&gt;=CI$3,('Step 2_Revenue1'!$D28*((1-'Step 2_Revenue1'!$F28)^(CI$3-'Step 2_Revenue1'!$H28))*'Step 2_Revenue1'!$E28*((1+'Step 2_Revenue1'!$G28)^(CI$3-1))), 0)))</f>
        <v/>
      </c>
      <c r="CJ6" s="54" t="str">
        <f>IF(CJ$3="","",IF(OR('Step 2_Revenue1'!$H28&gt;CJ$3,'Step 2_Revenue1'!$H28=""),0,IF('Step 2_Revenue1'!$I28+ 'Step 2_Revenue1'!$H28 - 1&gt;=CJ$3,('Step 2_Revenue1'!$D28*((1-'Step 2_Revenue1'!$F28)^(CJ$3-'Step 2_Revenue1'!$H28))*'Step 2_Revenue1'!$E28*((1+'Step 2_Revenue1'!$G28)^(CJ$3-1))), 0)))</f>
        <v/>
      </c>
      <c r="CK6" s="54" t="str">
        <f>IF(CK$3="","",IF(OR('Step 2_Revenue1'!$H28&gt;CK$3,'Step 2_Revenue1'!$H28=""),0,IF('Step 2_Revenue1'!$I28+ 'Step 2_Revenue1'!$H28 - 1&gt;=CK$3,('Step 2_Revenue1'!$D28*((1-'Step 2_Revenue1'!$F28)^(CK$3-'Step 2_Revenue1'!$H28))*'Step 2_Revenue1'!$E28*((1+'Step 2_Revenue1'!$G28)^(CK$3-1))), 0)))</f>
        <v/>
      </c>
      <c r="CL6" s="54" t="str">
        <f>IF(CL$3="","",IF(OR('Step 2_Revenue1'!$H28&gt;CL$3,'Step 2_Revenue1'!$H28=""),0,IF('Step 2_Revenue1'!$I28+ 'Step 2_Revenue1'!$H28 - 1&gt;=CL$3,('Step 2_Revenue1'!$D28*((1-'Step 2_Revenue1'!$F28)^(CL$3-'Step 2_Revenue1'!$H28))*'Step 2_Revenue1'!$E28*((1+'Step 2_Revenue1'!$G28)^(CL$3-1))), 0)))</f>
        <v/>
      </c>
      <c r="CM6" s="54" t="str">
        <f>IF(CM$3="","",IF(OR('Step 2_Revenue1'!$H28&gt;CM$3,'Step 2_Revenue1'!$H28=""),0,IF('Step 2_Revenue1'!$I28+ 'Step 2_Revenue1'!$H28 - 1&gt;=CM$3,('Step 2_Revenue1'!$D28*((1-'Step 2_Revenue1'!$F28)^(CM$3-'Step 2_Revenue1'!$H28))*'Step 2_Revenue1'!$E28*((1+'Step 2_Revenue1'!$G28)^(CM$3-1))), 0)))</f>
        <v/>
      </c>
      <c r="CN6" s="54" t="str">
        <f>IF(CN$3="","",IF(OR('Step 2_Revenue1'!$H28&gt;CN$3,'Step 2_Revenue1'!$H28=""),0,IF('Step 2_Revenue1'!$I28+ 'Step 2_Revenue1'!$H28 - 1&gt;=CN$3,('Step 2_Revenue1'!$D28*((1-'Step 2_Revenue1'!$F28)^(CN$3-'Step 2_Revenue1'!$H28))*'Step 2_Revenue1'!$E28*((1+'Step 2_Revenue1'!$G28)^(CN$3-1))), 0)))</f>
        <v/>
      </c>
      <c r="CO6" s="54" t="str">
        <f>IF(CO$3="","",IF(OR('Step 2_Revenue1'!$H28&gt;CO$3,'Step 2_Revenue1'!$H28=""),0,IF('Step 2_Revenue1'!$I28+ 'Step 2_Revenue1'!$H28 - 1&gt;=CO$3,('Step 2_Revenue1'!$D28*((1-'Step 2_Revenue1'!$F28)^(CO$3-'Step 2_Revenue1'!$H28))*'Step 2_Revenue1'!$E28*((1+'Step 2_Revenue1'!$G28)^(CO$3-1))), 0)))</f>
        <v/>
      </c>
      <c r="CP6" s="54" t="str">
        <f>IF(CP$3="","",IF(OR('Step 2_Revenue1'!$H28&gt;CP$3,'Step 2_Revenue1'!$H28=""),0,IF('Step 2_Revenue1'!$I28+ 'Step 2_Revenue1'!$H28 - 1&gt;=CP$3,('Step 2_Revenue1'!$D28*((1-'Step 2_Revenue1'!$F28)^(CP$3-'Step 2_Revenue1'!$H28))*'Step 2_Revenue1'!$E28*((1+'Step 2_Revenue1'!$G28)^(CP$3-1))), 0)))</f>
        <v/>
      </c>
      <c r="CQ6" s="54" t="str">
        <f>IF(CQ$3="","",IF(OR('Step 2_Revenue1'!$H28&gt;CQ$3,'Step 2_Revenue1'!$H28=""),0,IF('Step 2_Revenue1'!$I28+ 'Step 2_Revenue1'!$H28 - 1&gt;=CQ$3,('Step 2_Revenue1'!$D28*((1-'Step 2_Revenue1'!$F28)^(CQ$3-'Step 2_Revenue1'!$H28))*'Step 2_Revenue1'!$E28*((1+'Step 2_Revenue1'!$G28)^(CQ$3-1))), 0)))</f>
        <v/>
      </c>
      <c r="CR6" s="54" t="str">
        <f>IF(CR$3="","",IF(OR('Step 2_Revenue1'!$H28&gt;CR$3,'Step 2_Revenue1'!$H28=""),0,IF('Step 2_Revenue1'!$I28+ 'Step 2_Revenue1'!$H28 - 1&gt;=CR$3,('Step 2_Revenue1'!$D28*((1-'Step 2_Revenue1'!$F28)^(CR$3-'Step 2_Revenue1'!$H28))*'Step 2_Revenue1'!$E28*((1+'Step 2_Revenue1'!$G28)^(CR$3-1))), 0)))</f>
        <v/>
      </c>
      <c r="CS6" s="54" t="str">
        <f>IF(CS$3="","",IF(OR('Step 2_Revenue1'!$H28&gt;CS$3,'Step 2_Revenue1'!$H28=""),0,IF('Step 2_Revenue1'!$I28+ 'Step 2_Revenue1'!$H28 - 1&gt;=CS$3,('Step 2_Revenue1'!$D28*((1-'Step 2_Revenue1'!$F28)^(CS$3-'Step 2_Revenue1'!$H28))*'Step 2_Revenue1'!$E28*((1+'Step 2_Revenue1'!$G28)^(CS$3-1))), 0)))</f>
        <v/>
      </c>
      <c r="CT6" s="54" t="str">
        <f>IF(CT$3="","",IF(OR('Step 2_Revenue1'!$H28&gt;CT$3,'Step 2_Revenue1'!$H28=""),0,IF('Step 2_Revenue1'!$I28+ 'Step 2_Revenue1'!$H28 - 1&gt;=CT$3,('Step 2_Revenue1'!$D28*((1-'Step 2_Revenue1'!$F28)^(CT$3-'Step 2_Revenue1'!$H28))*'Step 2_Revenue1'!$E28*((1+'Step 2_Revenue1'!$G28)^(CT$3-1))), 0)))</f>
        <v/>
      </c>
      <c r="CU6" s="54" t="str">
        <f>IF(CU$3="","",IF(OR('Step 2_Revenue1'!$H28&gt;CU$3,'Step 2_Revenue1'!$H28=""),0,IF('Step 2_Revenue1'!$I28+ 'Step 2_Revenue1'!$H28 - 1&gt;=CU$3,('Step 2_Revenue1'!$D28*((1-'Step 2_Revenue1'!$F28)^(CU$3-'Step 2_Revenue1'!$H28))*'Step 2_Revenue1'!$E28*((1+'Step 2_Revenue1'!$G28)^(CU$3-1))), 0)))</f>
        <v/>
      </c>
      <c r="CV6" s="54" t="str">
        <f>IF(CV$3="","",IF(OR('Step 2_Revenue1'!$H28&gt;CV$3,'Step 2_Revenue1'!$H28=""),0,IF('Step 2_Revenue1'!$I28+ 'Step 2_Revenue1'!$H28 - 1&gt;=CV$3,('Step 2_Revenue1'!$D28*((1-'Step 2_Revenue1'!$F28)^(CV$3-'Step 2_Revenue1'!$H28))*'Step 2_Revenue1'!$E28*((1+'Step 2_Revenue1'!$G28)^(CV$3-1))), 0)))</f>
        <v/>
      </c>
      <c r="CW6" s="54" t="str">
        <f>IF(CW$3="","",IF(OR('Step 2_Revenue1'!$H28&gt;CW$3,'Step 2_Revenue1'!$H28=""),0,IF('Step 2_Revenue1'!$I28+ 'Step 2_Revenue1'!$H28 - 1&gt;=CW$3,('Step 2_Revenue1'!$D28*((1-'Step 2_Revenue1'!$F28)^(CW$3-'Step 2_Revenue1'!$H28))*'Step 2_Revenue1'!$E28*((1+'Step 2_Revenue1'!$G28)^(CW$3-1))), 0)))</f>
        <v/>
      </c>
      <c r="CX6" s="54" t="str">
        <f>IF(CX$3="","",IF(OR('Step 2_Revenue1'!$H28&gt;CX$3,'Step 2_Revenue1'!$H28=""),0,IF('Step 2_Revenue1'!$I28+ 'Step 2_Revenue1'!$H28 - 1&gt;=CX$3,('Step 2_Revenue1'!$D28*((1-'Step 2_Revenue1'!$F28)^(CX$3-'Step 2_Revenue1'!$H28))*'Step 2_Revenue1'!$E28*((1+'Step 2_Revenue1'!$G28)^(CX$3-1))), 0)))</f>
        <v/>
      </c>
      <c r="CY6" s="54" t="str">
        <f>IF(CY$3="","",IF(OR('Step 2_Revenue1'!$H28&gt;CY$3,'Step 2_Revenue1'!$H28=""),0,IF('Step 2_Revenue1'!$I28+ 'Step 2_Revenue1'!$H28 - 1&gt;=CY$3,('Step 2_Revenue1'!$D28*((1-'Step 2_Revenue1'!$F28)^(CY$3-'Step 2_Revenue1'!$H28))*'Step 2_Revenue1'!$E28*((1+'Step 2_Revenue1'!$G28)^(CY$3-1))), 0)))</f>
        <v/>
      </c>
      <c r="CZ6" s="54" t="str">
        <f>IF(CZ$3="","",IF(OR('Step 2_Revenue1'!$H28&gt;CZ$3,'Step 2_Revenue1'!$H28=""),0,IF('Step 2_Revenue1'!$I28+ 'Step 2_Revenue1'!$H28 - 1&gt;=CZ$3,('Step 2_Revenue1'!$D28*((1-'Step 2_Revenue1'!$F28)^(CZ$3-'Step 2_Revenue1'!$H28))*'Step 2_Revenue1'!$E28*((1+'Step 2_Revenue1'!$G28)^(CZ$3-1))), 0)))</f>
        <v/>
      </c>
      <c r="DA6" s="54" t="str">
        <f>IF(DA$3="","",IF(OR('Step 2_Revenue1'!$H28&gt;DA$3,'Step 2_Revenue1'!$H28=""),0,IF('Step 2_Revenue1'!$I28+ 'Step 2_Revenue1'!$H28 - 1&gt;=DA$3,('Step 2_Revenue1'!$D28*((1-'Step 2_Revenue1'!$F28)^(DA$3-'Step 2_Revenue1'!$H28))*'Step 2_Revenue1'!$E28*((1+'Step 2_Revenue1'!$G28)^(DA$3-1))), 0)))</f>
        <v/>
      </c>
      <c r="DB6" s="54" t="str">
        <f>IF(DB$3="","",IF(OR('Step 2_Revenue1'!$H28&gt;DB$3,'Step 2_Revenue1'!$H28=""),0,IF('Step 2_Revenue1'!$I28+ 'Step 2_Revenue1'!$H28 - 1&gt;=DB$3,('Step 2_Revenue1'!$D28*((1-'Step 2_Revenue1'!$F28)^(DB$3-'Step 2_Revenue1'!$H28))*'Step 2_Revenue1'!$E28*((1+'Step 2_Revenue1'!$G28)^(DB$3-1))), 0)))</f>
        <v/>
      </c>
      <c r="DC6" s="7"/>
    </row>
    <row r="7" spans="1:107" s="6" customFormat="1" x14ac:dyDescent="0.25">
      <c r="A7" s="27">
        <f t="shared" si="0"/>
        <v>211006.03811800817</v>
      </c>
      <c r="B7" s="14" t="str">
        <f>IF('Step 2_Revenue1'!C29&gt;0,'Step 2_Revenue1'!B29,"")</f>
        <v xml:space="preserve">Stage 7: Use (and Operation)  </v>
      </c>
      <c r="C7" s="14"/>
      <c r="D7" s="14">
        <f>IF('Step 2_Revenue1'!D29&gt;0,IF('Step 2_Revenue1'!H29+'Step 2_Revenue1'!I29&gt;'Step 1_Expenditure1'!$C$20,'Step 1_Expenditure1'!$C$20,'Step 2_Revenue1'!H29+'Step 2_Revenue1'!I29),"")</f>
        <v>25</v>
      </c>
      <c r="E7" s="14" t="str">
        <f>IF('Step 2_Revenue1'!D29&gt;0,'Step 2_Revenue1'!C29,"")</f>
        <v>PPA</v>
      </c>
      <c r="F7" s="54">
        <f>IF(F$3="","",IF(OR('Step 2_Revenue1'!$H29&gt;F$3,'Step 2_Revenue1'!$H29=""),0,IF('Step 2_Revenue1'!$I29+ 'Step 2_Revenue1'!$H29 - 1&gt;=F$3, ('Step 2_Revenue1'!$D29*((1-'Step 2_Revenue1'!$F29)^(F$3-'Step 2_Revenue1'!$H29))*'Step 2_Revenue1'!$E29*((1+'Step 2_Revenue1'!$G29)^(F$3))), 0)))</f>
        <v>0</v>
      </c>
      <c r="G7" s="54">
        <f>IF(G$3="","",IF(OR('Step 2_Revenue1'!$H29&gt;G$3,'Step 2_Revenue1'!$H29=""),0,IF('Step 2_Revenue1'!$I29+ 'Step 2_Revenue1'!$H29 - 1&gt;=G$3,('Step 2_Revenue1'!$D29*((1-'Step 2_Revenue1'!$F29)^(G$3-'Step 2_Revenue1'!$H29))*'Step 2_Revenue1'!$E29*((1+'Step 2_Revenue1'!$G29)^(G$3-1))), 0)))</f>
        <v>0</v>
      </c>
      <c r="H7" s="54">
        <f>IF(H$3="","",IF(OR('Step 2_Revenue1'!$H29&gt;H$3,'Step 2_Revenue1'!$H29=""),0,IF('Step 2_Revenue1'!$I29+ 'Step 2_Revenue1'!$H29 - 1&gt;=H$3,('Step 2_Revenue1'!$D29*((1-'Step 2_Revenue1'!$F29)^(H$3-'Step 2_Revenue1'!$H29))*'Step 2_Revenue1'!$E29*((1+'Step 2_Revenue1'!$G29)^(H$3-1))), 0)))</f>
        <v>6936</v>
      </c>
      <c r="I7" s="54">
        <f>IF(I$3="","",IF(OR('Step 2_Revenue1'!$H29&gt;I$3,'Step 2_Revenue1'!$H29=""),0,IF('Step 2_Revenue1'!$I29+ 'Step 2_Revenue1'!$H29 - 1&gt;=I$3,('Step 2_Revenue1'!$D29*((1-'Step 2_Revenue1'!$F29)^(I$3-'Step 2_Revenue1'!$H29))*'Step 2_Revenue1'!$E29*((1+'Step 2_Revenue1'!$G29)^(I$3-1))), 0)))</f>
        <v>7074.72</v>
      </c>
      <c r="J7" s="54">
        <f>IF(J$3="","",IF(OR('Step 2_Revenue1'!$H29&gt;J$3,'Step 2_Revenue1'!$H29=""),0,IF('Step 2_Revenue1'!$I29+ 'Step 2_Revenue1'!$H29 - 1&gt;=J$3,('Step 2_Revenue1'!$D29*((1-'Step 2_Revenue1'!$F29)^(J$3-'Step 2_Revenue1'!$H29))*'Step 2_Revenue1'!$E29*((1+'Step 2_Revenue1'!$G29)^(J$3-1))), 0)))</f>
        <v>7216.2143999999998</v>
      </c>
      <c r="K7" s="54">
        <f>IF(K$3="","",IF(OR('Step 2_Revenue1'!$H29&gt;K$3,'Step 2_Revenue1'!$H29=""),0,IF('Step 2_Revenue1'!$I29+ 'Step 2_Revenue1'!$H29 - 1&gt;=K$3,('Step 2_Revenue1'!$D29*((1-'Step 2_Revenue1'!$F29)^(K$3-'Step 2_Revenue1'!$H29))*'Step 2_Revenue1'!$E29*((1+'Step 2_Revenue1'!$G29)^(K$3-1))), 0)))</f>
        <v>7360.5386879999996</v>
      </c>
      <c r="L7" s="54">
        <f>IF(L$3="","",IF(OR('Step 2_Revenue1'!$H29&gt;L$3,'Step 2_Revenue1'!$H29=""),0,IF('Step 2_Revenue1'!$I29+ 'Step 2_Revenue1'!$H29 - 1&gt;=L$3,('Step 2_Revenue1'!$D29*((1-'Step 2_Revenue1'!$F29)^(L$3-'Step 2_Revenue1'!$H29))*'Step 2_Revenue1'!$E29*((1+'Step 2_Revenue1'!$G29)^(L$3-1))), 0)))</f>
        <v>7507.7494617600005</v>
      </c>
      <c r="M7" s="54">
        <f>IF(M$3="","",IF(OR('Step 2_Revenue1'!$H29&gt;M$3,'Step 2_Revenue1'!$H29=""),0,IF('Step 2_Revenue1'!$I29+ 'Step 2_Revenue1'!$H29 - 1&gt;=M$3,('Step 2_Revenue1'!$D29*((1-'Step 2_Revenue1'!$F29)^(M$3-'Step 2_Revenue1'!$H29))*'Step 2_Revenue1'!$E29*((1+'Step 2_Revenue1'!$G29)^(M$3-1))), 0)))</f>
        <v>7657.9044509952</v>
      </c>
      <c r="N7" s="54">
        <f>IF(N$3="","",IF(OR('Step 2_Revenue1'!$H29&gt;N$3,'Step 2_Revenue1'!$H29=""),0,IF('Step 2_Revenue1'!$I29+ 'Step 2_Revenue1'!$H29 - 1&gt;=N$3,('Step 2_Revenue1'!$D29*((1-'Step 2_Revenue1'!$F29)^(N$3-'Step 2_Revenue1'!$H29))*'Step 2_Revenue1'!$E29*((1+'Step 2_Revenue1'!$G29)^(N$3-1))), 0)))</f>
        <v>7811.062540015103</v>
      </c>
      <c r="O7" s="54">
        <f>IF(O$3="","",IF(OR('Step 2_Revenue1'!$H29&gt;O$3,'Step 2_Revenue1'!$H29=""),0,IF('Step 2_Revenue1'!$I29+ 'Step 2_Revenue1'!$H29 - 1&gt;=O$3,('Step 2_Revenue1'!$D29*((1-'Step 2_Revenue1'!$F29)^(O$3-'Step 2_Revenue1'!$H29))*'Step 2_Revenue1'!$E29*((1+'Step 2_Revenue1'!$G29)^(O$3-1))), 0)))</f>
        <v>7967.2837908154052</v>
      </c>
      <c r="P7" s="54">
        <f>IF(P$3="","",IF(OR('Step 2_Revenue1'!$H29&gt;P$3,'Step 2_Revenue1'!$H29=""),0,IF('Step 2_Revenue1'!$I29+ 'Step 2_Revenue1'!$H29 - 1&gt;=P$3,('Step 2_Revenue1'!$D29*((1-'Step 2_Revenue1'!$F29)^(P$3-'Step 2_Revenue1'!$H29))*'Step 2_Revenue1'!$E29*((1+'Step 2_Revenue1'!$G29)^(P$3-1))), 0)))</f>
        <v>8126.6294666317135</v>
      </c>
      <c r="Q7" s="54">
        <f>IF(Q$3="","",IF(OR('Step 2_Revenue1'!$H29&gt;Q$3,'Step 2_Revenue1'!$H29=""),0,IF('Step 2_Revenue1'!$I29+ 'Step 2_Revenue1'!$H29 - 1&gt;=Q$3,('Step 2_Revenue1'!$D29*((1-'Step 2_Revenue1'!$F29)^(Q$3-'Step 2_Revenue1'!$H29))*'Step 2_Revenue1'!$E29*((1+'Step 2_Revenue1'!$G29)^(Q$3-1))), 0)))</f>
        <v>8289.1620559643488</v>
      </c>
      <c r="R7" s="54">
        <f>IF(R$3="","",IF(OR('Step 2_Revenue1'!$H29&gt;R$3,'Step 2_Revenue1'!$H29=""),0,IF('Step 2_Revenue1'!$I29+ 'Step 2_Revenue1'!$H29 - 1&gt;=R$3,('Step 2_Revenue1'!$D29*((1-'Step 2_Revenue1'!$F29)^(R$3-'Step 2_Revenue1'!$H29))*'Step 2_Revenue1'!$E29*((1+'Step 2_Revenue1'!$G29)^(R$3-1))), 0)))</f>
        <v>8454.9452970836337</v>
      </c>
      <c r="S7" s="54">
        <f>IF(S$3="","",IF(OR('Step 2_Revenue1'!$H29&gt;S$3,'Step 2_Revenue1'!$H29=""),0,IF('Step 2_Revenue1'!$I29+ 'Step 2_Revenue1'!$H29 - 1&gt;=S$3,('Step 2_Revenue1'!$D29*((1-'Step 2_Revenue1'!$F29)^(S$3-'Step 2_Revenue1'!$H29))*'Step 2_Revenue1'!$E29*((1+'Step 2_Revenue1'!$G29)^(S$3-1))), 0)))</f>
        <v>8624.0442030253071</v>
      </c>
      <c r="T7" s="54">
        <f>IF(T$3="","",IF(OR('Step 2_Revenue1'!$H29&gt;T$3,'Step 2_Revenue1'!$H29=""),0,IF('Step 2_Revenue1'!$I29+ 'Step 2_Revenue1'!$H29 - 1&gt;=T$3,('Step 2_Revenue1'!$D29*((1-'Step 2_Revenue1'!$F29)^(T$3-'Step 2_Revenue1'!$H29))*'Step 2_Revenue1'!$E29*((1+'Step 2_Revenue1'!$G29)^(T$3-1))), 0)))</f>
        <v>8796.5250870858126</v>
      </c>
      <c r="U7" s="54">
        <f>IF(U$3="","",IF(OR('Step 2_Revenue1'!$H29&gt;U$3,'Step 2_Revenue1'!$H29=""),0,IF('Step 2_Revenue1'!$I29+ 'Step 2_Revenue1'!$H29 - 1&gt;=U$3,('Step 2_Revenue1'!$D29*((1-'Step 2_Revenue1'!$F29)^(U$3-'Step 2_Revenue1'!$H29))*'Step 2_Revenue1'!$E29*((1+'Step 2_Revenue1'!$G29)^(U$3-1))), 0)))</f>
        <v>8972.4555888275299</v>
      </c>
      <c r="V7" s="54">
        <f>IF(V$3="","",IF(OR('Step 2_Revenue1'!$H29&gt;V$3,'Step 2_Revenue1'!$H29=""),0,IF('Step 2_Revenue1'!$I29+ 'Step 2_Revenue1'!$H29 - 1&gt;=V$3,('Step 2_Revenue1'!$D29*((1-'Step 2_Revenue1'!$F29)^(V$3-'Step 2_Revenue1'!$H29))*'Step 2_Revenue1'!$E29*((1+'Step 2_Revenue1'!$G29)^(V$3-1))), 0)))</f>
        <v>9151.9047006040782</v>
      </c>
      <c r="W7" s="54">
        <f>IF(W$3="","",IF(OR('Step 2_Revenue1'!$H29&gt;W$3,'Step 2_Revenue1'!$H29=""),0,IF('Step 2_Revenue1'!$I29+ 'Step 2_Revenue1'!$H29 - 1&gt;=W$3,('Step 2_Revenue1'!$D29*((1-'Step 2_Revenue1'!$F29)^(W$3-'Step 2_Revenue1'!$H29))*'Step 2_Revenue1'!$E29*((1+'Step 2_Revenue1'!$G29)^(W$3-1))), 0)))</f>
        <v>9334.9427946161613</v>
      </c>
      <c r="X7" s="54">
        <f>IF(X$3="","",IF(OR('Step 2_Revenue1'!$H29&gt;X$3,'Step 2_Revenue1'!$H29=""),0,IF('Step 2_Revenue1'!$I29+ 'Step 2_Revenue1'!$H29 - 1&gt;=X$3,('Step 2_Revenue1'!$D29*((1-'Step 2_Revenue1'!$F29)^(X$3-'Step 2_Revenue1'!$H29))*'Step 2_Revenue1'!$E29*((1+'Step 2_Revenue1'!$G29)^(X$3-1))), 0)))</f>
        <v>9521.6416505084853</v>
      </c>
      <c r="Y7" s="54">
        <f>IF(Y$3="","",IF(OR('Step 2_Revenue1'!$H29&gt;Y$3,'Step 2_Revenue1'!$H29=""),0,IF('Step 2_Revenue1'!$I29+ 'Step 2_Revenue1'!$H29 - 1&gt;=Y$3,('Step 2_Revenue1'!$D29*((1-'Step 2_Revenue1'!$F29)^(Y$3-'Step 2_Revenue1'!$H29))*'Step 2_Revenue1'!$E29*((1+'Step 2_Revenue1'!$G29)^(Y$3-1))), 0)))</f>
        <v>9712.0744835186542</v>
      </c>
      <c r="Z7" s="54">
        <f>IF(Z$3="","",IF(OR('Step 2_Revenue1'!$H29&gt;Z$3,'Step 2_Revenue1'!$H29=""),0,IF('Step 2_Revenue1'!$I29+ 'Step 2_Revenue1'!$H29 - 1&gt;=Z$3,('Step 2_Revenue1'!$D29*((1-'Step 2_Revenue1'!$F29)^(Z$3-'Step 2_Revenue1'!$H29))*'Step 2_Revenue1'!$E29*((1+'Step 2_Revenue1'!$G29)^(Z$3-1))), 0)))</f>
        <v>9906.3159731890264</v>
      </c>
      <c r="AA7" s="54">
        <f>IF(AA$3="","",IF(OR('Step 2_Revenue1'!$H29&gt;AA$3,'Step 2_Revenue1'!$H29=""),0,IF('Step 2_Revenue1'!$I29+ 'Step 2_Revenue1'!$H29 - 1&gt;=AA$3,('Step 2_Revenue1'!$D29*((1-'Step 2_Revenue1'!$F29)^(AA$3-'Step 2_Revenue1'!$H29))*'Step 2_Revenue1'!$E29*((1+'Step 2_Revenue1'!$G29)^(AA$3-1))), 0)))</f>
        <v>10104.44229265281</v>
      </c>
      <c r="AB7" s="54">
        <f>IF(AB$3="","",IF(OR('Step 2_Revenue1'!$H29&gt;AB$3,'Step 2_Revenue1'!$H29=""),0,IF('Step 2_Revenue1'!$I29+ 'Step 2_Revenue1'!$H29 - 1&gt;=AB$3,('Step 2_Revenue1'!$D29*((1-'Step 2_Revenue1'!$F29)^(AB$3-'Step 2_Revenue1'!$H29))*'Step 2_Revenue1'!$E29*((1+'Step 2_Revenue1'!$G29)^(AB$3-1))), 0)))</f>
        <v>10306.531138505865</v>
      </c>
      <c r="AC7" s="54">
        <f>IF(AC$3="","",IF(OR('Step 2_Revenue1'!$H29&gt;AC$3,'Step 2_Revenue1'!$H29=""),0,IF('Step 2_Revenue1'!$I29+ 'Step 2_Revenue1'!$H29 - 1&gt;=AC$3,('Step 2_Revenue1'!$D29*((1-'Step 2_Revenue1'!$F29)^(AC$3-'Step 2_Revenue1'!$H29))*'Step 2_Revenue1'!$E29*((1+'Step 2_Revenue1'!$G29)^(AC$3-1))), 0)))</f>
        <v>10512.661761275982</v>
      </c>
      <c r="AD7" s="54">
        <f>IF(AD$3="","",IF(OR('Step 2_Revenue1'!$H29&gt;AD$3,'Step 2_Revenue1'!$H29=""),0,IF('Step 2_Revenue1'!$I29+ 'Step 2_Revenue1'!$H29 - 1&gt;=AD$3,('Step 2_Revenue1'!$D29*((1-'Step 2_Revenue1'!$F29)^(AD$3-'Step 2_Revenue1'!$H29))*'Step 2_Revenue1'!$E29*((1+'Step 2_Revenue1'!$G29)^(AD$3-1))), 0)))</f>
        <v>10722.9149965015</v>
      </c>
      <c r="AE7" s="54">
        <f>IF(AE$3="","",IF(OR('Step 2_Revenue1'!$H29&gt;AE$3,'Step 2_Revenue1'!$H29=""),0,IF('Step 2_Revenue1'!$I29+ 'Step 2_Revenue1'!$H29 - 1&gt;=AE$3,('Step 2_Revenue1'!$D29*((1-'Step 2_Revenue1'!$F29)^(AE$3-'Step 2_Revenue1'!$H29))*'Step 2_Revenue1'!$E29*((1+'Step 2_Revenue1'!$G29)^(AE$3-1))), 0)))</f>
        <v>10937.37329643153</v>
      </c>
      <c r="AF7" s="54" t="str">
        <f>IF(AF$3="","",IF(OR('Step 2_Revenue1'!$H29&gt;AF$3,'Step 2_Revenue1'!$H29=""),0,IF('Step 2_Revenue1'!$I29+ 'Step 2_Revenue1'!$H29 - 1&gt;=AF$3,('Step 2_Revenue1'!$D29*((1-'Step 2_Revenue1'!$F29)^(AF$3-'Step 2_Revenue1'!$H29))*'Step 2_Revenue1'!$E29*((1+'Step 2_Revenue1'!$G29)^(AF$3-1))), 0)))</f>
        <v/>
      </c>
      <c r="AG7" s="54" t="str">
        <f>IF(AG$3="","",IF(OR('Step 2_Revenue1'!$H29&gt;AG$3,'Step 2_Revenue1'!$H29=""),0,IF('Step 2_Revenue1'!$I29+ 'Step 2_Revenue1'!$H29 - 1&gt;=AG$3,('Step 2_Revenue1'!$D29*((1-'Step 2_Revenue1'!$F29)^(AG$3-'Step 2_Revenue1'!$H29))*'Step 2_Revenue1'!$E29*((1+'Step 2_Revenue1'!$G29)^(AG$3-1))), 0)))</f>
        <v/>
      </c>
      <c r="AH7" s="54" t="str">
        <f>IF(AH$3="","",IF(OR('Step 2_Revenue1'!$H29&gt;AH$3,'Step 2_Revenue1'!$H29=""),0,IF('Step 2_Revenue1'!$I29+ 'Step 2_Revenue1'!$H29 - 1&gt;=AH$3,('Step 2_Revenue1'!$D29*((1-'Step 2_Revenue1'!$F29)^(AH$3-'Step 2_Revenue1'!$H29))*'Step 2_Revenue1'!$E29*((1+'Step 2_Revenue1'!$G29)^(AH$3-1))), 0)))</f>
        <v/>
      </c>
      <c r="AI7" s="54" t="str">
        <f>IF(AI$3="","",IF(OR('Step 2_Revenue1'!$H29&gt;AI$3,'Step 2_Revenue1'!$H29=""),0,IF('Step 2_Revenue1'!$I29+ 'Step 2_Revenue1'!$H29 - 1&gt;=AI$3,('Step 2_Revenue1'!$D29*((1-'Step 2_Revenue1'!$F29)^(AI$3-'Step 2_Revenue1'!$H29))*'Step 2_Revenue1'!$E29*((1+'Step 2_Revenue1'!$G29)^(AI$3-1))), 0)))</f>
        <v/>
      </c>
      <c r="AJ7" s="54" t="str">
        <f>IF(AJ$3="","",IF(OR('Step 2_Revenue1'!$H29&gt;AJ$3,'Step 2_Revenue1'!$H29=""),0,IF('Step 2_Revenue1'!$I29+ 'Step 2_Revenue1'!$H29 - 1&gt;=AJ$3,('Step 2_Revenue1'!$D29*((1-'Step 2_Revenue1'!$F29)^(AJ$3-'Step 2_Revenue1'!$H29))*'Step 2_Revenue1'!$E29*((1+'Step 2_Revenue1'!$G29)^(AJ$3-1))), 0)))</f>
        <v/>
      </c>
      <c r="AK7" s="54" t="str">
        <f>IF(AK$3="","",IF(OR('Step 2_Revenue1'!$H29&gt;AK$3,'Step 2_Revenue1'!$H29=""),0,IF('Step 2_Revenue1'!$I29+ 'Step 2_Revenue1'!$H29 - 1&gt;=AK$3,('Step 2_Revenue1'!$D29*((1-'Step 2_Revenue1'!$F29)^(AK$3-'Step 2_Revenue1'!$H29))*'Step 2_Revenue1'!$E29*((1+'Step 2_Revenue1'!$G29)^(AK$3-1))), 0)))</f>
        <v/>
      </c>
      <c r="AL7" s="54" t="str">
        <f>IF(AL$3="","",IF(OR('Step 2_Revenue1'!$H29&gt;AL$3,'Step 2_Revenue1'!$H29=""),0,IF('Step 2_Revenue1'!$I29+ 'Step 2_Revenue1'!$H29 - 1&gt;=AL$3,('Step 2_Revenue1'!$D29*((1-'Step 2_Revenue1'!$F29)^(AL$3-'Step 2_Revenue1'!$H29))*'Step 2_Revenue1'!$E29*((1+'Step 2_Revenue1'!$G29)^(AL$3-1))), 0)))</f>
        <v/>
      </c>
      <c r="AM7" s="54" t="str">
        <f>IF(AM$3="","",IF(OR('Step 2_Revenue1'!$H29&gt;AM$3,'Step 2_Revenue1'!$H29=""),0,IF('Step 2_Revenue1'!$I29+ 'Step 2_Revenue1'!$H29 - 1&gt;=AM$3,('Step 2_Revenue1'!$D29*((1-'Step 2_Revenue1'!$F29)^(AM$3-'Step 2_Revenue1'!$H29))*'Step 2_Revenue1'!$E29*((1+'Step 2_Revenue1'!$G29)^(AM$3-1))), 0)))</f>
        <v/>
      </c>
      <c r="AN7" s="54" t="str">
        <f>IF(AN$3="","",IF(OR('Step 2_Revenue1'!$H29&gt;AN$3,'Step 2_Revenue1'!$H29=""),0,IF('Step 2_Revenue1'!$I29+ 'Step 2_Revenue1'!$H29 - 1&gt;=AN$3,('Step 2_Revenue1'!$D29*((1-'Step 2_Revenue1'!$F29)^(AN$3-'Step 2_Revenue1'!$H29))*'Step 2_Revenue1'!$E29*((1+'Step 2_Revenue1'!$G29)^(AN$3-1))), 0)))</f>
        <v/>
      </c>
      <c r="AO7" s="54" t="str">
        <f>IF(AO$3="","",IF(OR('Step 2_Revenue1'!$H29&gt;AO$3,'Step 2_Revenue1'!$H29=""),0,IF('Step 2_Revenue1'!$I29+ 'Step 2_Revenue1'!$H29 - 1&gt;=AO$3,('Step 2_Revenue1'!$D29*((1-'Step 2_Revenue1'!$F29)^(AO$3-'Step 2_Revenue1'!$H29))*'Step 2_Revenue1'!$E29*((1+'Step 2_Revenue1'!$G29)^(AO$3-1))), 0)))</f>
        <v/>
      </c>
      <c r="AP7" s="54" t="str">
        <f>IF(AP$3="","",IF(OR('Step 2_Revenue1'!$H29&gt;AP$3,'Step 2_Revenue1'!$H29=""),0,IF('Step 2_Revenue1'!$I29+ 'Step 2_Revenue1'!$H29 - 1&gt;=AP$3,('Step 2_Revenue1'!$D29*((1-'Step 2_Revenue1'!$F29)^(AP$3-'Step 2_Revenue1'!$H29))*'Step 2_Revenue1'!$E29*((1+'Step 2_Revenue1'!$G29)^(AP$3-1))), 0)))</f>
        <v/>
      </c>
      <c r="AQ7" s="54" t="str">
        <f>IF(AQ$3="","",IF(OR('Step 2_Revenue1'!$H29&gt;AQ$3,'Step 2_Revenue1'!$H29=""),0,IF('Step 2_Revenue1'!$I29+ 'Step 2_Revenue1'!$H29 - 1&gt;=AQ$3,('Step 2_Revenue1'!$D29*((1-'Step 2_Revenue1'!$F29)^(AQ$3-'Step 2_Revenue1'!$H29))*'Step 2_Revenue1'!$E29*((1+'Step 2_Revenue1'!$G29)^(AQ$3-1))), 0)))</f>
        <v/>
      </c>
      <c r="AR7" s="54" t="str">
        <f>IF(AR$3="","",IF(OR('Step 2_Revenue1'!$H29&gt;AR$3,'Step 2_Revenue1'!$H29=""),0,IF('Step 2_Revenue1'!$I29+ 'Step 2_Revenue1'!$H29 - 1&gt;=AR$3,('Step 2_Revenue1'!$D29*((1-'Step 2_Revenue1'!$F29)^(AR$3-'Step 2_Revenue1'!$H29))*'Step 2_Revenue1'!$E29*((1+'Step 2_Revenue1'!$G29)^(AR$3-1))), 0)))</f>
        <v/>
      </c>
      <c r="AS7" s="54" t="str">
        <f>IF(AS$3="","",IF(OR('Step 2_Revenue1'!$H29&gt;AS$3,'Step 2_Revenue1'!$H29=""),0,IF('Step 2_Revenue1'!$I29+ 'Step 2_Revenue1'!$H29 - 1&gt;=AS$3,('Step 2_Revenue1'!$D29*((1-'Step 2_Revenue1'!$F29)^(AS$3-'Step 2_Revenue1'!$H29))*'Step 2_Revenue1'!$E29*((1+'Step 2_Revenue1'!$G29)^(AS$3-1))), 0)))</f>
        <v/>
      </c>
      <c r="AT7" s="54" t="str">
        <f>IF(AT$3="","",IF(OR('Step 2_Revenue1'!$H29&gt;AT$3,'Step 2_Revenue1'!$H29=""),0,IF('Step 2_Revenue1'!$I29+ 'Step 2_Revenue1'!$H29 - 1&gt;=AT$3,('Step 2_Revenue1'!$D29*((1-'Step 2_Revenue1'!$F29)^(AT$3-'Step 2_Revenue1'!$H29))*'Step 2_Revenue1'!$E29*((1+'Step 2_Revenue1'!$G29)^(AT$3-1))), 0)))</f>
        <v/>
      </c>
      <c r="AU7" s="54" t="str">
        <f>IF(AU$3="","",IF(OR('Step 2_Revenue1'!$H29&gt;AU$3,'Step 2_Revenue1'!$H29=""),0,IF('Step 2_Revenue1'!$I29+ 'Step 2_Revenue1'!$H29 - 1&gt;=AU$3,('Step 2_Revenue1'!$D29*((1-'Step 2_Revenue1'!$F29)^(AU$3-'Step 2_Revenue1'!$H29))*'Step 2_Revenue1'!$E29*((1+'Step 2_Revenue1'!$G29)^(AU$3-1))), 0)))</f>
        <v/>
      </c>
      <c r="AV7" s="54" t="str">
        <f>IF(AV$3="","",IF(OR('Step 2_Revenue1'!$H29&gt;AV$3,'Step 2_Revenue1'!$H29=""),0,IF('Step 2_Revenue1'!$I29+ 'Step 2_Revenue1'!$H29 - 1&gt;=AV$3,('Step 2_Revenue1'!$D29*((1-'Step 2_Revenue1'!$F29)^(AV$3-'Step 2_Revenue1'!$H29))*'Step 2_Revenue1'!$E29*((1+'Step 2_Revenue1'!$G29)^(AV$3-1))), 0)))</f>
        <v/>
      </c>
      <c r="AW7" s="54" t="str">
        <f>IF(AW$3="","",IF(OR('Step 2_Revenue1'!$H29&gt;AW$3,'Step 2_Revenue1'!$H29=""),0,IF('Step 2_Revenue1'!$I29+ 'Step 2_Revenue1'!$H29 - 1&gt;=AW$3,('Step 2_Revenue1'!$D29*((1-'Step 2_Revenue1'!$F29)^(AW$3-'Step 2_Revenue1'!$H29))*'Step 2_Revenue1'!$E29*((1+'Step 2_Revenue1'!$G29)^(AW$3-1))), 0)))</f>
        <v/>
      </c>
      <c r="AX7" s="54" t="str">
        <f>IF(AX$3="","",IF(OR('Step 2_Revenue1'!$H29&gt;AX$3,'Step 2_Revenue1'!$H29=""),0,IF('Step 2_Revenue1'!$I29+ 'Step 2_Revenue1'!$H29 - 1&gt;=AX$3,('Step 2_Revenue1'!$D29*((1-'Step 2_Revenue1'!$F29)^(AX$3-'Step 2_Revenue1'!$H29))*'Step 2_Revenue1'!$E29*((1+'Step 2_Revenue1'!$G29)^(AX$3-1))), 0)))</f>
        <v/>
      </c>
      <c r="AY7" s="54" t="str">
        <f>IF(AY$3="","",IF(OR('Step 2_Revenue1'!$H29&gt;AY$3,'Step 2_Revenue1'!$H29=""),0,IF('Step 2_Revenue1'!$I29+ 'Step 2_Revenue1'!$H29 - 1&gt;=AY$3,('Step 2_Revenue1'!$D29*((1-'Step 2_Revenue1'!$F29)^(AY$3-'Step 2_Revenue1'!$H29))*'Step 2_Revenue1'!$E29*((1+'Step 2_Revenue1'!$G29)^(AY$3-1))), 0)))</f>
        <v/>
      </c>
      <c r="AZ7" s="54" t="str">
        <f>IF(AZ$3="","",IF(OR('Step 2_Revenue1'!$H29&gt;AZ$3,'Step 2_Revenue1'!$H29=""),0,IF('Step 2_Revenue1'!$I29+ 'Step 2_Revenue1'!$H29 - 1&gt;=AZ$3,('Step 2_Revenue1'!$D29*((1-'Step 2_Revenue1'!$F29)^(AZ$3-'Step 2_Revenue1'!$H29))*'Step 2_Revenue1'!$E29*((1+'Step 2_Revenue1'!$G29)^(AZ$3-1))), 0)))</f>
        <v/>
      </c>
      <c r="BA7" s="54" t="str">
        <f>IF(BA$3="","",IF(OR('Step 2_Revenue1'!$H29&gt;BA$3,'Step 2_Revenue1'!$H29=""),0,IF('Step 2_Revenue1'!$I29+ 'Step 2_Revenue1'!$H29 - 1&gt;=BA$3,('Step 2_Revenue1'!$D29*((1-'Step 2_Revenue1'!$F29)^(BA$3-'Step 2_Revenue1'!$H29))*'Step 2_Revenue1'!$E29*((1+'Step 2_Revenue1'!$G29)^(BA$3-1))), 0)))</f>
        <v/>
      </c>
      <c r="BB7" s="54" t="str">
        <f>IF(BB$3="","",IF(OR('Step 2_Revenue1'!$H29&gt;BB$3,'Step 2_Revenue1'!$H29=""),0,IF('Step 2_Revenue1'!$I29+ 'Step 2_Revenue1'!$H29 - 1&gt;=BB$3,('Step 2_Revenue1'!$D29*((1-'Step 2_Revenue1'!$F29)^(BB$3-'Step 2_Revenue1'!$H29))*'Step 2_Revenue1'!$E29*((1+'Step 2_Revenue1'!$G29)^(BB$3-1))), 0)))</f>
        <v/>
      </c>
      <c r="BC7" s="54" t="str">
        <f>IF(BC$3="","",IF(OR('Step 2_Revenue1'!$H29&gt;BC$3,'Step 2_Revenue1'!$H29=""),0,IF('Step 2_Revenue1'!$I29+ 'Step 2_Revenue1'!$H29 - 1&gt;=BC$3,('Step 2_Revenue1'!$D29*((1-'Step 2_Revenue1'!$F29)^(BC$3-'Step 2_Revenue1'!$H29))*'Step 2_Revenue1'!$E29*((1+'Step 2_Revenue1'!$G29)^(BC$3-1))), 0)))</f>
        <v/>
      </c>
      <c r="BD7" s="54" t="str">
        <f>IF(BD$3="","",IF(OR('Step 2_Revenue1'!$H29&gt;BD$3,'Step 2_Revenue1'!$H29=""),0,IF('Step 2_Revenue1'!$I29+ 'Step 2_Revenue1'!$H29 - 1&gt;=BD$3,('Step 2_Revenue1'!$D29*((1-'Step 2_Revenue1'!$F29)^(BD$3-'Step 2_Revenue1'!$H29))*'Step 2_Revenue1'!$E29*((1+'Step 2_Revenue1'!$G29)^(BD$3-1))), 0)))</f>
        <v/>
      </c>
      <c r="BE7" s="54" t="str">
        <f>IF(BE$3="","",IF(OR('Step 2_Revenue1'!$H29&gt;BE$3,'Step 2_Revenue1'!$H29=""),0,IF('Step 2_Revenue1'!$I29+ 'Step 2_Revenue1'!$H29 - 1&gt;=BE$3,('Step 2_Revenue1'!$D29*((1-'Step 2_Revenue1'!$F29)^(BE$3-'Step 2_Revenue1'!$H29))*'Step 2_Revenue1'!$E29*((1+'Step 2_Revenue1'!$G29)^(BE$3-1))), 0)))</f>
        <v/>
      </c>
      <c r="BF7" s="54" t="str">
        <f>IF(BF$3="","",IF(OR('Step 2_Revenue1'!$H29&gt;BF$3,'Step 2_Revenue1'!$H29=""),0,IF('Step 2_Revenue1'!$I29+ 'Step 2_Revenue1'!$H29 - 1&gt;=BF$3,('Step 2_Revenue1'!$D29*((1-'Step 2_Revenue1'!$F29)^(BF$3-'Step 2_Revenue1'!$H29))*'Step 2_Revenue1'!$E29*((1+'Step 2_Revenue1'!$G29)^(BF$3-1))), 0)))</f>
        <v/>
      </c>
      <c r="BG7" s="54" t="str">
        <f>IF(BG$3="","",IF(OR('Step 2_Revenue1'!$H29&gt;BG$3,'Step 2_Revenue1'!$H29=""),0,IF('Step 2_Revenue1'!$I29+ 'Step 2_Revenue1'!$H29 - 1&gt;=BG$3,('Step 2_Revenue1'!$D29*((1-'Step 2_Revenue1'!$F29)^(BG$3-'Step 2_Revenue1'!$H29))*'Step 2_Revenue1'!$E29*((1+'Step 2_Revenue1'!$G29)^(BG$3-1))), 0)))</f>
        <v/>
      </c>
      <c r="BH7" s="54" t="str">
        <f>IF(BH$3="","",IF(OR('Step 2_Revenue1'!$H29&gt;BH$3,'Step 2_Revenue1'!$H29=""),0,IF('Step 2_Revenue1'!$I29+ 'Step 2_Revenue1'!$H29 - 1&gt;=BH$3,('Step 2_Revenue1'!$D29*((1-'Step 2_Revenue1'!$F29)^(BH$3-'Step 2_Revenue1'!$H29))*'Step 2_Revenue1'!$E29*((1+'Step 2_Revenue1'!$G29)^(BH$3-1))), 0)))</f>
        <v/>
      </c>
      <c r="BI7" s="54" t="str">
        <f>IF(BI$3="","",IF(OR('Step 2_Revenue1'!$H29&gt;BI$3,'Step 2_Revenue1'!$H29=""),0,IF('Step 2_Revenue1'!$I29+ 'Step 2_Revenue1'!$H29 - 1&gt;=BI$3,('Step 2_Revenue1'!$D29*((1-'Step 2_Revenue1'!$F29)^(BI$3-'Step 2_Revenue1'!$H29))*'Step 2_Revenue1'!$E29*((1+'Step 2_Revenue1'!$G29)^(BI$3-1))), 0)))</f>
        <v/>
      </c>
      <c r="BJ7" s="54" t="str">
        <f>IF(BJ$3="","",IF(OR('Step 2_Revenue1'!$H29&gt;BJ$3,'Step 2_Revenue1'!$H29=""),0,IF('Step 2_Revenue1'!$I29+ 'Step 2_Revenue1'!$H29 - 1&gt;=BJ$3,('Step 2_Revenue1'!$D29*((1-'Step 2_Revenue1'!$F29)^(BJ$3-'Step 2_Revenue1'!$H29))*'Step 2_Revenue1'!$E29*((1+'Step 2_Revenue1'!$G29)^(BJ$3-1))), 0)))</f>
        <v/>
      </c>
      <c r="BK7" s="54" t="str">
        <f>IF(BK$3="","",IF(OR('Step 2_Revenue1'!$H29&gt;BK$3,'Step 2_Revenue1'!$H29=""),0,IF('Step 2_Revenue1'!$I29+ 'Step 2_Revenue1'!$H29 - 1&gt;=BK$3,('Step 2_Revenue1'!$D29*((1-'Step 2_Revenue1'!$F29)^(BK$3-'Step 2_Revenue1'!$H29))*'Step 2_Revenue1'!$E29*((1+'Step 2_Revenue1'!$G29)^(BK$3-1))), 0)))</f>
        <v/>
      </c>
      <c r="BL7" s="54" t="str">
        <f>IF(BL$3="","",IF(OR('Step 2_Revenue1'!$H29&gt;BL$3,'Step 2_Revenue1'!$H29=""),0,IF('Step 2_Revenue1'!$I29+ 'Step 2_Revenue1'!$H29 - 1&gt;=BL$3,('Step 2_Revenue1'!$D29*((1-'Step 2_Revenue1'!$F29)^(BL$3-'Step 2_Revenue1'!$H29))*'Step 2_Revenue1'!$E29*((1+'Step 2_Revenue1'!$G29)^(BL$3-1))), 0)))</f>
        <v/>
      </c>
      <c r="BM7" s="54" t="str">
        <f>IF(BM$3="","",IF(OR('Step 2_Revenue1'!$H29&gt;BM$3,'Step 2_Revenue1'!$H29=""),0,IF('Step 2_Revenue1'!$I29+ 'Step 2_Revenue1'!$H29 - 1&gt;=BM$3,('Step 2_Revenue1'!$D29*((1-'Step 2_Revenue1'!$F29)^(BM$3-'Step 2_Revenue1'!$H29))*'Step 2_Revenue1'!$E29*((1+'Step 2_Revenue1'!$G29)^(BM$3-1))), 0)))</f>
        <v/>
      </c>
      <c r="BN7" s="54" t="str">
        <f>IF(BN$3="","",IF(OR('Step 2_Revenue1'!$H29&gt;BN$3,'Step 2_Revenue1'!$H29=""),0,IF('Step 2_Revenue1'!$I29+ 'Step 2_Revenue1'!$H29 - 1&gt;=BN$3,('Step 2_Revenue1'!$D29*((1-'Step 2_Revenue1'!$F29)^(BN$3-'Step 2_Revenue1'!$H29))*'Step 2_Revenue1'!$E29*((1+'Step 2_Revenue1'!$G29)^(BN$3-1))), 0)))</f>
        <v/>
      </c>
      <c r="BO7" s="54" t="str">
        <f>IF(BO$3="","",IF(OR('Step 2_Revenue1'!$H29&gt;BO$3,'Step 2_Revenue1'!$H29=""),0,IF('Step 2_Revenue1'!$I29+ 'Step 2_Revenue1'!$H29 - 1&gt;=BO$3,('Step 2_Revenue1'!$D29*((1-'Step 2_Revenue1'!$F29)^(BO$3-'Step 2_Revenue1'!$H29))*'Step 2_Revenue1'!$E29*((1+'Step 2_Revenue1'!$G29)^(BO$3-1))), 0)))</f>
        <v/>
      </c>
      <c r="BP7" s="54" t="str">
        <f>IF(BP$3="","",IF(OR('Step 2_Revenue1'!$H29&gt;BP$3,'Step 2_Revenue1'!$H29=""),0,IF('Step 2_Revenue1'!$I29+ 'Step 2_Revenue1'!$H29 - 1&gt;=BP$3,('Step 2_Revenue1'!$D29*((1-'Step 2_Revenue1'!$F29)^(BP$3-'Step 2_Revenue1'!$H29))*'Step 2_Revenue1'!$E29*((1+'Step 2_Revenue1'!$G29)^(BP$3-1))), 0)))</f>
        <v/>
      </c>
      <c r="BQ7" s="54" t="str">
        <f>IF(BQ$3="","",IF(OR('Step 2_Revenue1'!$H29&gt;BQ$3,'Step 2_Revenue1'!$H29=""),0,IF('Step 2_Revenue1'!$I29+ 'Step 2_Revenue1'!$H29 - 1&gt;=BQ$3,('Step 2_Revenue1'!$D29*((1-'Step 2_Revenue1'!$F29)^(BQ$3-'Step 2_Revenue1'!$H29))*'Step 2_Revenue1'!$E29*((1+'Step 2_Revenue1'!$G29)^(BQ$3-1))), 0)))</f>
        <v/>
      </c>
      <c r="BR7" s="54" t="str">
        <f>IF(BR$3="","",IF(OR('Step 2_Revenue1'!$H29&gt;BR$3,'Step 2_Revenue1'!$H29=""),0,IF('Step 2_Revenue1'!$I29+ 'Step 2_Revenue1'!$H29 - 1&gt;=BR$3,('Step 2_Revenue1'!$D29*((1-'Step 2_Revenue1'!$F29)^(BR$3-'Step 2_Revenue1'!$H29))*'Step 2_Revenue1'!$E29*((1+'Step 2_Revenue1'!$G29)^(BR$3-1))), 0)))</f>
        <v/>
      </c>
      <c r="BS7" s="54" t="str">
        <f>IF(BS$3="","",IF(OR('Step 2_Revenue1'!$H29&gt;BS$3,'Step 2_Revenue1'!$H29=""),0,IF('Step 2_Revenue1'!$I29+ 'Step 2_Revenue1'!$H29 - 1&gt;=BS$3,('Step 2_Revenue1'!$D29*((1-'Step 2_Revenue1'!$F29)^(BS$3-'Step 2_Revenue1'!$H29))*'Step 2_Revenue1'!$E29*((1+'Step 2_Revenue1'!$G29)^(BS$3-1))), 0)))</f>
        <v/>
      </c>
      <c r="BT7" s="54" t="str">
        <f>IF(BT$3="","",IF(OR('Step 2_Revenue1'!$H29&gt;BT$3,'Step 2_Revenue1'!$H29=""),0,IF('Step 2_Revenue1'!$I29+ 'Step 2_Revenue1'!$H29 - 1&gt;=BT$3,('Step 2_Revenue1'!$D29*((1-'Step 2_Revenue1'!$F29)^(BT$3-'Step 2_Revenue1'!$H29))*'Step 2_Revenue1'!$E29*((1+'Step 2_Revenue1'!$G29)^(BT$3-1))), 0)))</f>
        <v/>
      </c>
      <c r="BU7" s="54" t="str">
        <f>IF(BU$3="","",IF(OR('Step 2_Revenue1'!$H29&gt;BU$3,'Step 2_Revenue1'!$H29=""),0,IF('Step 2_Revenue1'!$I29+ 'Step 2_Revenue1'!$H29 - 1&gt;=BU$3,('Step 2_Revenue1'!$D29*((1-'Step 2_Revenue1'!$F29)^(BU$3-'Step 2_Revenue1'!$H29))*'Step 2_Revenue1'!$E29*((1+'Step 2_Revenue1'!$G29)^(BU$3-1))), 0)))</f>
        <v/>
      </c>
      <c r="BV7" s="54" t="str">
        <f>IF(BV$3="","",IF(OR('Step 2_Revenue1'!$H29&gt;BV$3,'Step 2_Revenue1'!$H29=""),0,IF('Step 2_Revenue1'!$I29+ 'Step 2_Revenue1'!$H29 - 1&gt;=BV$3,('Step 2_Revenue1'!$D29*((1-'Step 2_Revenue1'!$F29)^(BV$3-'Step 2_Revenue1'!$H29))*'Step 2_Revenue1'!$E29*((1+'Step 2_Revenue1'!$G29)^(BV$3-1))), 0)))</f>
        <v/>
      </c>
      <c r="BW7" s="54" t="str">
        <f>IF(BW$3="","",IF(OR('Step 2_Revenue1'!$H29&gt;BW$3,'Step 2_Revenue1'!$H29=""),0,IF('Step 2_Revenue1'!$I29+ 'Step 2_Revenue1'!$H29 - 1&gt;=BW$3,('Step 2_Revenue1'!$D29*((1-'Step 2_Revenue1'!$F29)^(BW$3-'Step 2_Revenue1'!$H29))*'Step 2_Revenue1'!$E29*((1+'Step 2_Revenue1'!$G29)^(BW$3-1))), 0)))</f>
        <v/>
      </c>
      <c r="BX7" s="54" t="str">
        <f>IF(BX$3="","",IF(OR('Step 2_Revenue1'!$H29&gt;BX$3,'Step 2_Revenue1'!$H29=""),0,IF('Step 2_Revenue1'!$I29+ 'Step 2_Revenue1'!$H29 - 1&gt;=BX$3,('Step 2_Revenue1'!$D29*((1-'Step 2_Revenue1'!$F29)^(BX$3-'Step 2_Revenue1'!$H29))*'Step 2_Revenue1'!$E29*((1+'Step 2_Revenue1'!$G29)^(BX$3-1))), 0)))</f>
        <v/>
      </c>
      <c r="BY7" s="54" t="str">
        <f>IF(BY$3="","",IF(OR('Step 2_Revenue1'!$H29&gt;BY$3,'Step 2_Revenue1'!$H29=""),0,IF('Step 2_Revenue1'!$I29+ 'Step 2_Revenue1'!$H29 - 1&gt;=BY$3,('Step 2_Revenue1'!$D29*((1-'Step 2_Revenue1'!$F29)^(BY$3-'Step 2_Revenue1'!$H29))*'Step 2_Revenue1'!$E29*((1+'Step 2_Revenue1'!$G29)^(BY$3-1))), 0)))</f>
        <v/>
      </c>
      <c r="BZ7" s="54" t="str">
        <f>IF(BZ$3="","",IF(OR('Step 2_Revenue1'!$H29&gt;BZ$3,'Step 2_Revenue1'!$H29=""),0,IF('Step 2_Revenue1'!$I29+ 'Step 2_Revenue1'!$H29 - 1&gt;=BZ$3,('Step 2_Revenue1'!$D29*((1-'Step 2_Revenue1'!$F29)^(BZ$3-'Step 2_Revenue1'!$H29))*'Step 2_Revenue1'!$E29*((1+'Step 2_Revenue1'!$G29)^(BZ$3-1))), 0)))</f>
        <v/>
      </c>
      <c r="CA7" s="54" t="str">
        <f>IF(CA$3="","",IF(OR('Step 2_Revenue1'!$H29&gt;CA$3,'Step 2_Revenue1'!$H29=""),0,IF('Step 2_Revenue1'!$I29+ 'Step 2_Revenue1'!$H29 - 1&gt;=CA$3,('Step 2_Revenue1'!$D29*((1-'Step 2_Revenue1'!$F29)^(CA$3-'Step 2_Revenue1'!$H29))*'Step 2_Revenue1'!$E29*((1+'Step 2_Revenue1'!$G29)^(CA$3-1))), 0)))</f>
        <v/>
      </c>
      <c r="CB7" s="54" t="str">
        <f>IF(CB$3="","",IF(OR('Step 2_Revenue1'!$H29&gt;CB$3,'Step 2_Revenue1'!$H29=""),0,IF('Step 2_Revenue1'!$I29+ 'Step 2_Revenue1'!$H29 - 1&gt;=CB$3,('Step 2_Revenue1'!$D29*((1-'Step 2_Revenue1'!$F29)^(CB$3-'Step 2_Revenue1'!$H29))*'Step 2_Revenue1'!$E29*((1+'Step 2_Revenue1'!$G29)^(CB$3-1))), 0)))</f>
        <v/>
      </c>
      <c r="CC7" s="54" t="str">
        <f>IF(CC$3="","",IF(OR('Step 2_Revenue1'!$H29&gt;CC$3,'Step 2_Revenue1'!$H29=""),0,IF('Step 2_Revenue1'!$I29+ 'Step 2_Revenue1'!$H29 - 1&gt;=CC$3,('Step 2_Revenue1'!$D29*((1-'Step 2_Revenue1'!$F29)^(CC$3-'Step 2_Revenue1'!$H29))*'Step 2_Revenue1'!$E29*((1+'Step 2_Revenue1'!$G29)^(CC$3-1))), 0)))</f>
        <v/>
      </c>
      <c r="CD7" s="54" t="str">
        <f>IF(CD$3="","",IF(OR('Step 2_Revenue1'!$H29&gt;CD$3,'Step 2_Revenue1'!$H29=""),0,IF('Step 2_Revenue1'!$I29+ 'Step 2_Revenue1'!$H29 - 1&gt;=CD$3,('Step 2_Revenue1'!$D29*((1-'Step 2_Revenue1'!$F29)^(CD$3-'Step 2_Revenue1'!$H29))*'Step 2_Revenue1'!$E29*((1+'Step 2_Revenue1'!$G29)^(CD$3-1))), 0)))</f>
        <v/>
      </c>
      <c r="CE7" s="54" t="str">
        <f>IF(CE$3="","",IF(OR('Step 2_Revenue1'!$H29&gt;CE$3,'Step 2_Revenue1'!$H29=""),0,IF('Step 2_Revenue1'!$I29+ 'Step 2_Revenue1'!$H29 - 1&gt;=CE$3,('Step 2_Revenue1'!$D29*((1-'Step 2_Revenue1'!$F29)^(CE$3-'Step 2_Revenue1'!$H29))*'Step 2_Revenue1'!$E29*((1+'Step 2_Revenue1'!$G29)^(CE$3-1))), 0)))</f>
        <v/>
      </c>
      <c r="CF7" s="54" t="str">
        <f>IF(CF$3="","",IF(OR('Step 2_Revenue1'!$H29&gt;CF$3,'Step 2_Revenue1'!$H29=""),0,IF('Step 2_Revenue1'!$I29+ 'Step 2_Revenue1'!$H29 - 1&gt;=CF$3,('Step 2_Revenue1'!$D29*((1-'Step 2_Revenue1'!$F29)^(CF$3-'Step 2_Revenue1'!$H29))*'Step 2_Revenue1'!$E29*((1+'Step 2_Revenue1'!$G29)^(CF$3-1))), 0)))</f>
        <v/>
      </c>
      <c r="CG7" s="54" t="str">
        <f>IF(CG$3="","",IF(OR('Step 2_Revenue1'!$H29&gt;CG$3,'Step 2_Revenue1'!$H29=""),0,IF('Step 2_Revenue1'!$I29+ 'Step 2_Revenue1'!$H29 - 1&gt;=CG$3,('Step 2_Revenue1'!$D29*((1-'Step 2_Revenue1'!$F29)^(CG$3-'Step 2_Revenue1'!$H29))*'Step 2_Revenue1'!$E29*((1+'Step 2_Revenue1'!$G29)^(CG$3-1))), 0)))</f>
        <v/>
      </c>
      <c r="CH7" s="54" t="str">
        <f>IF(CH$3="","",IF(OR('Step 2_Revenue1'!$H29&gt;CH$3,'Step 2_Revenue1'!$H29=""),0,IF('Step 2_Revenue1'!$I29+ 'Step 2_Revenue1'!$H29 - 1&gt;=CH$3,('Step 2_Revenue1'!$D29*((1-'Step 2_Revenue1'!$F29)^(CH$3-'Step 2_Revenue1'!$H29))*'Step 2_Revenue1'!$E29*((1+'Step 2_Revenue1'!$G29)^(CH$3-1))), 0)))</f>
        <v/>
      </c>
      <c r="CI7" s="54" t="str">
        <f>IF(CI$3="","",IF(OR('Step 2_Revenue1'!$H29&gt;CI$3,'Step 2_Revenue1'!$H29=""),0,IF('Step 2_Revenue1'!$I29+ 'Step 2_Revenue1'!$H29 - 1&gt;=CI$3,('Step 2_Revenue1'!$D29*((1-'Step 2_Revenue1'!$F29)^(CI$3-'Step 2_Revenue1'!$H29))*'Step 2_Revenue1'!$E29*((1+'Step 2_Revenue1'!$G29)^(CI$3-1))), 0)))</f>
        <v/>
      </c>
      <c r="CJ7" s="54" t="str">
        <f>IF(CJ$3="","",IF(OR('Step 2_Revenue1'!$H29&gt;CJ$3,'Step 2_Revenue1'!$H29=""),0,IF('Step 2_Revenue1'!$I29+ 'Step 2_Revenue1'!$H29 - 1&gt;=CJ$3,('Step 2_Revenue1'!$D29*((1-'Step 2_Revenue1'!$F29)^(CJ$3-'Step 2_Revenue1'!$H29))*'Step 2_Revenue1'!$E29*((1+'Step 2_Revenue1'!$G29)^(CJ$3-1))), 0)))</f>
        <v/>
      </c>
      <c r="CK7" s="54" t="str">
        <f>IF(CK$3="","",IF(OR('Step 2_Revenue1'!$H29&gt;CK$3,'Step 2_Revenue1'!$H29=""),0,IF('Step 2_Revenue1'!$I29+ 'Step 2_Revenue1'!$H29 - 1&gt;=CK$3,('Step 2_Revenue1'!$D29*((1-'Step 2_Revenue1'!$F29)^(CK$3-'Step 2_Revenue1'!$H29))*'Step 2_Revenue1'!$E29*((1+'Step 2_Revenue1'!$G29)^(CK$3-1))), 0)))</f>
        <v/>
      </c>
      <c r="CL7" s="54" t="str">
        <f>IF(CL$3="","",IF(OR('Step 2_Revenue1'!$H29&gt;CL$3,'Step 2_Revenue1'!$H29=""),0,IF('Step 2_Revenue1'!$I29+ 'Step 2_Revenue1'!$H29 - 1&gt;=CL$3,('Step 2_Revenue1'!$D29*((1-'Step 2_Revenue1'!$F29)^(CL$3-'Step 2_Revenue1'!$H29))*'Step 2_Revenue1'!$E29*((1+'Step 2_Revenue1'!$G29)^(CL$3-1))), 0)))</f>
        <v/>
      </c>
      <c r="CM7" s="54" t="str">
        <f>IF(CM$3="","",IF(OR('Step 2_Revenue1'!$H29&gt;CM$3,'Step 2_Revenue1'!$H29=""),0,IF('Step 2_Revenue1'!$I29+ 'Step 2_Revenue1'!$H29 - 1&gt;=CM$3,('Step 2_Revenue1'!$D29*((1-'Step 2_Revenue1'!$F29)^(CM$3-'Step 2_Revenue1'!$H29))*'Step 2_Revenue1'!$E29*((1+'Step 2_Revenue1'!$G29)^(CM$3-1))), 0)))</f>
        <v/>
      </c>
      <c r="CN7" s="54" t="str">
        <f>IF(CN$3="","",IF(OR('Step 2_Revenue1'!$H29&gt;CN$3,'Step 2_Revenue1'!$H29=""),0,IF('Step 2_Revenue1'!$I29+ 'Step 2_Revenue1'!$H29 - 1&gt;=CN$3,('Step 2_Revenue1'!$D29*((1-'Step 2_Revenue1'!$F29)^(CN$3-'Step 2_Revenue1'!$H29))*'Step 2_Revenue1'!$E29*((1+'Step 2_Revenue1'!$G29)^(CN$3-1))), 0)))</f>
        <v/>
      </c>
      <c r="CO7" s="54" t="str">
        <f>IF(CO$3="","",IF(OR('Step 2_Revenue1'!$H29&gt;CO$3,'Step 2_Revenue1'!$H29=""),0,IF('Step 2_Revenue1'!$I29+ 'Step 2_Revenue1'!$H29 - 1&gt;=CO$3,('Step 2_Revenue1'!$D29*((1-'Step 2_Revenue1'!$F29)^(CO$3-'Step 2_Revenue1'!$H29))*'Step 2_Revenue1'!$E29*((1+'Step 2_Revenue1'!$G29)^(CO$3-1))), 0)))</f>
        <v/>
      </c>
      <c r="CP7" s="54" t="str">
        <f>IF(CP$3="","",IF(OR('Step 2_Revenue1'!$H29&gt;CP$3,'Step 2_Revenue1'!$H29=""),0,IF('Step 2_Revenue1'!$I29+ 'Step 2_Revenue1'!$H29 - 1&gt;=CP$3,('Step 2_Revenue1'!$D29*((1-'Step 2_Revenue1'!$F29)^(CP$3-'Step 2_Revenue1'!$H29))*'Step 2_Revenue1'!$E29*((1+'Step 2_Revenue1'!$G29)^(CP$3-1))), 0)))</f>
        <v/>
      </c>
      <c r="CQ7" s="54" t="str">
        <f>IF(CQ$3="","",IF(OR('Step 2_Revenue1'!$H29&gt;CQ$3,'Step 2_Revenue1'!$H29=""),0,IF('Step 2_Revenue1'!$I29+ 'Step 2_Revenue1'!$H29 - 1&gt;=CQ$3,('Step 2_Revenue1'!$D29*((1-'Step 2_Revenue1'!$F29)^(CQ$3-'Step 2_Revenue1'!$H29))*'Step 2_Revenue1'!$E29*((1+'Step 2_Revenue1'!$G29)^(CQ$3-1))), 0)))</f>
        <v/>
      </c>
      <c r="CR7" s="54" t="str">
        <f>IF(CR$3="","",IF(OR('Step 2_Revenue1'!$H29&gt;CR$3,'Step 2_Revenue1'!$H29=""),0,IF('Step 2_Revenue1'!$I29+ 'Step 2_Revenue1'!$H29 - 1&gt;=CR$3,('Step 2_Revenue1'!$D29*((1-'Step 2_Revenue1'!$F29)^(CR$3-'Step 2_Revenue1'!$H29))*'Step 2_Revenue1'!$E29*((1+'Step 2_Revenue1'!$G29)^(CR$3-1))), 0)))</f>
        <v/>
      </c>
      <c r="CS7" s="54" t="str">
        <f>IF(CS$3="","",IF(OR('Step 2_Revenue1'!$H29&gt;CS$3,'Step 2_Revenue1'!$H29=""),0,IF('Step 2_Revenue1'!$I29+ 'Step 2_Revenue1'!$H29 - 1&gt;=CS$3,('Step 2_Revenue1'!$D29*((1-'Step 2_Revenue1'!$F29)^(CS$3-'Step 2_Revenue1'!$H29))*'Step 2_Revenue1'!$E29*((1+'Step 2_Revenue1'!$G29)^(CS$3-1))), 0)))</f>
        <v/>
      </c>
      <c r="CT7" s="54" t="str">
        <f>IF(CT$3="","",IF(OR('Step 2_Revenue1'!$H29&gt;CT$3,'Step 2_Revenue1'!$H29=""),0,IF('Step 2_Revenue1'!$I29+ 'Step 2_Revenue1'!$H29 - 1&gt;=CT$3,('Step 2_Revenue1'!$D29*((1-'Step 2_Revenue1'!$F29)^(CT$3-'Step 2_Revenue1'!$H29))*'Step 2_Revenue1'!$E29*((1+'Step 2_Revenue1'!$G29)^(CT$3-1))), 0)))</f>
        <v/>
      </c>
      <c r="CU7" s="54" t="str">
        <f>IF(CU$3="","",IF(OR('Step 2_Revenue1'!$H29&gt;CU$3,'Step 2_Revenue1'!$H29=""),0,IF('Step 2_Revenue1'!$I29+ 'Step 2_Revenue1'!$H29 - 1&gt;=CU$3,('Step 2_Revenue1'!$D29*((1-'Step 2_Revenue1'!$F29)^(CU$3-'Step 2_Revenue1'!$H29))*'Step 2_Revenue1'!$E29*((1+'Step 2_Revenue1'!$G29)^(CU$3-1))), 0)))</f>
        <v/>
      </c>
      <c r="CV7" s="54" t="str">
        <f>IF(CV$3="","",IF(OR('Step 2_Revenue1'!$H29&gt;CV$3,'Step 2_Revenue1'!$H29=""),0,IF('Step 2_Revenue1'!$I29+ 'Step 2_Revenue1'!$H29 - 1&gt;=CV$3,('Step 2_Revenue1'!$D29*((1-'Step 2_Revenue1'!$F29)^(CV$3-'Step 2_Revenue1'!$H29))*'Step 2_Revenue1'!$E29*((1+'Step 2_Revenue1'!$G29)^(CV$3-1))), 0)))</f>
        <v/>
      </c>
      <c r="CW7" s="54" t="str">
        <f>IF(CW$3="","",IF(OR('Step 2_Revenue1'!$H29&gt;CW$3,'Step 2_Revenue1'!$H29=""),0,IF('Step 2_Revenue1'!$I29+ 'Step 2_Revenue1'!$H29 - 1&gt;=CW$3,('Step 2_Revenue1'!$D29*((1-'Step 2_Revenue1'!$F29)^(CW$3-'Step 2_Revenue1'!$H29))*'Step 2_Revenue1'!$E29*((1+'Step 2_Revenue1'!$G29)^(CW$3-1))), 0)))</f>
        <v/>
      </c>
      <c r="CX7" s="54" t="str">
        <f>IF(CX$3="","",IF(OR('Step 2_Revenue1'!$H29&gt;CX$3,'Step 2_Revenue1'!$H29=""),0,IF('Step 2_Revenue1'!$I29+ 'Step 2_Revenue1'!$H29 - 1&gt;=CX$3,('Step 2_Revenue1'!$D29*((1-'Step 2_Revenue1'!$F29)^(CX$3-'Step 2_Revenue1'!$H29))*'Step 2_Revenue1'!$E29*((1+'Step 2_Revenue1'!$G29)^(CX$3-1))), 0)))</f>
        <v/>
      </c>
      <c r="CY7" s="54" t="str">
        <f>IF(CY$3="","",IF(OR('Step 2_Revenue1'!$H29&gt;CY$3,'Step 2_Revenue1'!$H29=""),0,IF('Step 2_Revenue1'!$I29+ 'Step 2_Revenue1'!$H29 - 1&gt;=CY$3,('Step 2_Revenue1'!$D29*((1-'Step 2_Revenue1'!$F29)^(CY$3-'Step 2_Revenue1'!$H29))*'Step 2_Revenue1'!$E29*((1+'Step 2_Revenue1'!$G29)^(CY$3-1))), 0)))</f>
        <v/>
      </c>
      <c r="CZ7" s="54" t="str">
        <f>IF(CZ$3="","",IF(OR('Step 2_Revenue1'!$H29&gt;CZ$3,'Step 2_Revenue1'!$H29=""),0,IF('Step 2_Revenue1'!$I29+ 'Step 2_Revenue1'!$H29 - 1&gt;=CZ$3,('Step 2_Revenue1'!$D29*((1-'Step 2_Revenue1'!$F29)^(CZ$3-'Step 2_Revenue1'!$H29))*'Step 2_Revenue1'!$E29*((1+'Step 2_Revenue1'!$G29)^(CZ$3-1))), 0)))</f>
        <v/>
      </c>
      <c r="DA7" s="54" t="str">
        <f>IF(DA$3="","",IF(OR('Step 2_Revenue1'!$H29&gt;DA$3,'Step 2_Revenue1'!$H29=""),0,IF('Step 2_Revenue1'!$I29+ 'Step 2_Revenue1'!$H29 - 1&gt;=DA$3,('Step 2_Revenue1'!$D29*((1-'Step 2_Revenue1'!$F29)^(DA$3-'Step 2_Revenue1'!$H29))*'Step 2_Revenue1'!$E29*((1+'Step 2_Revenue1'!$G29)^(DA$3-1))), 0)))</f>
        <v/>
      </c>
      <c r="DB7" s="54" t="str">
        <f>IF(DB$3="","",IF(OR('Step 2_Revenue1'!$H29&gt;DB$3,'Step 2_Revenue1'!$H29=""),0,IF('Step 2_Revenue1'!$I29+ 'Step 2_Revenue1'!$H29 - 1&gt;=DB$3,('Step 2_Revenue1'!$D29*((1-'Step 2_Revenue1'!$F29)^(DB$3-'Step 2_Revenue1'!$H29))*'Step 2_Revenue1'!$E29*((1+'Step 2_Revenue1'!$G29)^(DB$3-1))), 0)))</f>
        <v/>
      </c>
      <c r="DC7" s="7"/>
    </row>
    <row r="8" spans="1:107" s="6" customFormat="1" x14ac:dyDescent="0.25">
      <c r="A8" s="27">
        <f t="shared" si="0"/>
        <v>612000</v>
      </c>
      <c r="B8" s="14" t="str">
        <f>IF('Step 2_Revenue1'!C30&gt;0,'Step 2_Revenue1'!B30,"")</f>
        <v xml:space="preserve">Stage 7: Use (and Operation)  </v>
      </c>
      <c r="C8" s="14"/>
      <c r="D8" s="14">
        <f>IF('Step 2_Revenue1'!D30&gt;0,IF('Step 2_Revenue1'!H30+'Step 2_Revenue1'!I30&gt;'Step 1_Expenditure1'!$C$20,'Step 1_Expenditure1'!$C$20,'Step 2_Revenue1'!H30+'Step 2_Revenue1'!I30),"")</f>
        <v>25</v>
      </c>
      <c r="E8" s="14" t="str">
        <f>IF('Step 2_Revenue1'!D30&gt;0,'Step 2_Revenue1'!C30,"")</f>
        <v>REGO Certificate</v>
      </c>
      <c r="F8" s="54">
        <f>IF(F$3="","",IF(OR('Step 2_Revenue1'!$H30&gt;F$3,'Step 2_Revenue1'!$H30=""),0,IF('Step 2_Revenue1'!$I30+ 'Step 2_Revenue1'!$H30 - 1&gt;=F$3, ('Step 2_Revenue1'!$D30*((1-'Step 2_Revenue1'!$F30)^(F$3-'Step 2_Revenue1'!$H30))*'Step 2_Revenue1'!$E30*((1+'Step 2_Revenue1'!$G30)^(F$3))), 0)))</f>
        <v>0</v>
      </c>
      <c r="G8" s="54">
        <f>IF(G$3="","",IF(OR('Step 2_Revenue1'!$H30&gt;G$3,'Step 2_Revenue1'!$H30=""),0,IF('Step 2_Revenue1'!$I30+ 'Step 2_Revenue1'!$H30 - 1&gt;=G$3,('Step 2_Revenue1'!$D30*((1-'Step 2_Revenue1'!$F30)^(G$3-'Step 2_Revenue1'!$H30))*'Step 2_Revenue1'!$E30*((1+'Step 2_Revenue1'!$G30)^(G$3-1))), 0)))</f>
        <v>0</v>
      </c>
      <c r="H8" s="54">
        <f>IF(H$3="","",IF(OR('Step 2_Revenue1'!$H30&gt;H$3,'Step 2_Revenue1'!$H30=""),0,IF('Step 2_Revenue1'!$I30+ 'Step 2_Revenue1'!$H30 - 1&gt;=H$3,('Step 2_Revenue1'!$D30*((1-'Step 2_Revenue1'!$F30)^(H$3-'Step 2_Revenue1'!$H30))*'Step 2_Revenue1'!$E30*((1+'Step 2_Revenue1'!$G30)^(H$3-1))), 0)))</f>
        <v>25500</v>
      </c>
      <c r="I8" s="54">
        <f>IF(I$3="","",IF(OR('Step 2_Revenue1'!$H30&gt;I$3,'Step 2_Revenue1'!$H30=""),0,IF('Step 2_Revenue1'!$I30+ 'Step 2_Revenue1'!$H30 - 1&gt;=I$3,('Step 2_Revenue1'!$D30*((1-'Step 2_Revenue1'!$F30)^(I$3-'Step 2_Revenue1'!$H30))*'Step 2_Revenue1'!$E30*((1+'Step 2_Revenue1'!$G30)^(I$3-1))), 0)))</f>
        <v>25500</v>
      </c>
      <c r="J8" s="54">
        <f>IF(J$3="","",IF(OR('Step 2_Revenue1'!$H30&gt;J$3,'Step 2_Revenue1'!$H30=""),0,IF('Step 2_Revenue1'!$I30+ 'Step 2_Revenue1'!$H30 - 1&gt;=J$3,('Step 2_Revenue1'!$D30*((1-'Step 2_Revenue1'!$F30)^(J$3-'Step 2_Revenue1'!$H30))*'Step 2_Revenue1'!$E30*((1+'Step 2_Revenue1'!$G30)^(J$3-1))), 0)))</f>
        <v>25500</v>
      </c>
      <c r="K8" s="54">
        <f>IF(K$3="","",IF(OR('Step 2_Revenue1'!$H30&gt;K$3,'Step 2_Revenue1'!$H30=""),0,IF('Step 2_Revenue1'!$I30+ 'Step 2_Revenue1'!$H30 - 1&gt;=K$3,('Step 2_Revenue1'!$D30*((1-'Step 2_Revenue1'!$F30)^(K$3-'Step 2_Revenue1'!$H30))*'Step 2_Revenue1'!$E30*((1+'Step 2_Revenue1'!$G30)^(K$3-1))), 0)))</f>
        <v>25500</v>
      </c>
      <c r="L8" s="54">
        <f>IF(L$3="","",IF(OR('Step 2_Revenue1'!$H30&gt;L$3,'Step 2_Revenue1'!$H30=""),0,IF('Step 2_Revenue1'!$I30+ 'Step 2_Revenue1'!$H30 - 1&gt;=L$3,('Step 2_Revenue1'!$D30*((1-'Step 2_Revenue1'!$F30)^(L$3-'Step 2_Revenue1'!$H30))*'Step 2_Revenue1'!$E30*((1+'Step 2_Revenue1'!$G30)^(L$3-1))), 0)))</f>
        <v>25500</v>
      </c>
      <c r="M8" s="54">
        <f>IF(M$3="","",IF(OR('Step 2_Revenue1'!$H30&gt;M$3,'Step 2_Revenue1'!$H30=""),0,IF('Step 2_Revenue1'!$I30+ 'Step 2_Revenue1'!$H30 - 1&gt;=M$3,('Step 2_Revenue1'!$D30*((1-'Step 2_Revenue1'!$F30)^(M$3-'Step 2_Revenue1'!$H30))*'Step 2_Revenue1'!$E30*((1+'Step 2_Revenue1'!$G30)^(M$3-1))), 0)))</f>
        <v>25500</v>
      </c>
      <c r="N8" s="54">
        <f>IF(N$3="","",IF(OR('Step 2_Revenue1'!$H30&gt;N$3,'Step 2_Revenue1'!$H30=""),0,IF('Step 2_Revenue1'!$I30+ 'Step 2_Revenue1'!$H30 - 1&gt;=N$3,('Step 2_Revenue1'!$D30*((1-'Step 2_Revenue1'!$F30)^(N$3-'Step 2_Revenue1'!$H30))*'Step 2_Revenue1'!$E30*((1+'Step 2_Revenue1'!$G30)^(N$3-1))), 0)))</f>
        <v>25500</v>
      </c>
      <c r="O8" s="54">
        <f>IF(O$3="","",IF(OR('Step 2_Revenue1'!$H30&gt;O$3,'Step 2_Revenue1'!$H30=""),0,IF('Step 2_Revenue1'!$I30+ 'Step 2_Revenue1'!$H30 - 1&gt;=O$3,('Step 2_Revenue1'!$D30*((1-'Step 2_Revenue1'!$F30)^(O$3-'Step 2_Revenue1'!$H30))*'Step 2_Revenue1'!$E30*((1+'Step 2_Revenue1'!$G30)^(O$3-1))), 0)))</f>
        <v>25500</v>
      </c>
      <c r="P8" s="54">
        <f>IF(P$3="","",IF(OR('Step 2_Revenue1'!$H30&gt;P$3,'Step 2_Revenue1'!$H30=""),0,IF('Step 2_Revenue1'!$I30+ 'Step 2_Revenue1'!$H30 - 1&gt;=P$3,('Step 2_Revenue1'!$D30*((1-'Step 2_Revenue1'!$F30)^(P$3-'Step 2_Revenue1'!$H30))*'Step 2_Revenue1'!$E30*((1+'Step 2_Revenue1'!$G30)^(P$3-1))), 0)))</f>
        <v>25500</v>
      </c>
      <c r="Q8" s="54">
        <f>IF(Q$3="","",IF(OR('Step 2_Revenue1'!$H30&gt;Q$3,'Step 2_Revenue1'!$H30=""),0,IF('Step 2_Revenue1'!$I30+ 'Step 2_Revenue1'!$H30 - 1&gt;=Q$3,('Step 2_Revenue1'!$D30*((1-'Step 2_Revenue1'!$F30)^(Q$3-'Step 2_Revenue1'!$H30))*'Step 2_Revenue1'!$E30*((1+'Step 2_Revenue1'!$G30)^(Q$3-1))), 0)))</f>
        <v>25500</v>
      </c>
      <c r="R8" s="54">
        <f>IF(R$3="","",IF(OR('Step 2_Revenue1'!$H30&gt;R$3,'Step 2_Revenue1'!$H30=""),0,IF('Step 2_Revenue1'!$I30+ 'Step 2_Revenue1'!$H30 - 1&gt;=R$3,('Step 2_Revenue1'!$D30*((1-'Step 2_Revenue1'!$F30)^(R$3-'Step 2_Revenue1'!$H30))*'Step 2_Revenue1'!$E30*((1+'Step 2_Revenue1'!$G30)^(R$3-1))), 0)))</f>
        <v>25500</v>
      </c>
      <c r="S8" s="54">
        <f>IF(S$3="","",IF(OR('Step 2_Revenue1'!$H30&gt;S$3,'Step 2_Revenue1'!$H30=""),0,IF('Step 2_Revenue1'!$I30+ 'Step 2_Revenue1'!$H30 - 1&gt;=S$3,('Step 2_Revenue1'!$D30*((1-'Step 2_Revenue1'!$F30)^(S$3-'Step 2_Revenue1'!$H30))*'Step 2_Revenue1'!$E30*((1+'Step 2_Revenue1'!$G30)^(S$3-1))), 0)))</f>
        <v>25500</v>
      </c>
      <c r="T8" s="54">
        <f>IF(T$3="","",IF(OR('Step 2_Revenue1'!$H30&gt;T$3,'Step 2_Revenue1'!$H30=""),0,IF('Step 2_Revenue1'!$I30+ 'Step 2_Revenue1'!$H30 - 1&gt;=T$3,('Step 2_Revenue1'!$D30*((1-'Step 2_Revenue1'!$F30)^(T$3-'Step 2_Revenue1'!$H30))*'Step 2_Revenue1'!$E30*((1+'Step 2_Revenue1'!$G30)^(T$3-1))), 0)))</f>
        <v>25500</v>
      </c>
      <c r="U8" s="54">
        <f>IF(U$3="","",IF(OR('Step 2_Revenue1'!$H30&gt;U$3,'Step 2_Revenue1'!$H30=""),0,IF('Step 2_Revenue1'!$I30+ 'Step 2_Revenue1'!$H30 - 1&gt;=U$3,('Step 2_Revenue1'!$D30*((1-'Step 2_Revenue1'!$F30)^(U$3-'Step 2_Revenue1'!$H30))*'Step 2_Revenue1'!$E30*((1+'Step 2_Revenue1'!$G30)^(U$3-1))), 0)))</f>
        <v>25500</v>
      </c>
      <c r="V8" s="54">
        <f>IF(V$3="","",IF(OR('Step 2_Revenue1'!$H30&gt;V$3,'Step 2_Revenue1'!$H30=""),0,IF('Step 2_Revenue1'!$I30+ 'Step 2_Revenue1'!$H30 - 1&gt;=V$3,('Step 2_Revenue1'!$D30*((1-'Step 2_Revenue1'!$F30)^(V$3-'Step 2_Revenue1'!$H30))*'Step 2_Revenue1'!$E30*((1+'Step 2_Revenue1'!$G30)^(V$3-1))), 0)))</f>
        <v>25500</v>
      </c>
      <c r="W8" s="54">
        <f>IF(W$3="","",IF(OR('Step 2_Revenue1'!$H30&gt;W$3,'Step 2_Revenue1'!$H30=""),0,IF('Step 2_Revenue1'!$I30+ 'Step 2_Revenue1'!$H30 - 1&gt;=W$3,('Step 2_Revenue1'!$D30*((1-'Step 2_Revenue1'!$F30)^(W$3-'Step 2_Revenue1'!$H30))*'Step 2_Revenue1'!$E30*((1+'Step 2_Revenue1'!$G30)^(W$3-1))), 0)))</f>
        <v>25500</v>
      </c>
      <c r="X8" s="54">
        <f>IF(X$3="","",IF(OR('Step 2_Revenue1'!$H30&gt;X$3,'Step 2_Revenue1'!$H30=""),0,IF('Step 2_Revenue1'!$I30+ 'Step 2_Revenue1'!$H30 - 1&gt;=X$3,('Step 2_Revenue1'!$D30*((1-'Step 2_Revenue1'!$F30)^(X$3-'Step 2_Revenue1'!$H30))*'Step 2_Revenue1'!$E30*((1+'Step 2_Revenue1'!$G30)^(X$3-1))), 0)))</f>
        <v>25500</v>
      </c>
      <c r="Y8" s="54">
        <f>IF(Y$3="","",IF(OR('Step 2_Revenue1'!$H30&gt;Y$3,'Step 2_Revenue1'!$H30=""),0,IF('Step 2_Revenue1'!$I30+ 'Step 2_Revenue1'!$H30 - 1&gt;=Y$3,('Step 2_Revenue1'!$D30*((1-'Step 2_Revenue1'!$F30)^(Y$3-'Step 2_Revenue1'!$H30))*'Step 2_Revenue1'!$E30*((1+'Step 2_Revenue1'!$G30)^(Y$3-1))), 0)))</f>
        <v>25500</v>
      </c>
      <c r="Z8" s="54">
        <f>IF(Z$3="","",IF(OR('Step 2_Revenue1'!$H30&gt;Z$3,'Step 2_Revenue1'!$H30=""),0,IF('Step 2_Revenue1'!$I30+ 'Step 2_Revenue1'!$H30 - 1&gt;=Z$3,('Step 2_Revenue1'!$D30*((1-'Step 2_Revenue1'!$F30)^(Z$3-'Step 2_Revenue1'!$H30))*'Step 2_Revenue1'!$E30*((1+'Step 2_Revenue1'!$G30)^(Z$3-1))), 0)))</f>
        <v>25500</v>
      </c>
      <c r="AA8" s="54">
        <f>IF(AA$3="","",IF(OR('Step 2_Revenue1'!$H30&gt;AA$3,'Step 2_Revenue1'!$H30=""),0,IF('Step 2_Revenue1'!$I30+ 'Step 2_Revenue1'!$H30 - 1&gt;=AA$3,('Step 2_Revenue1'!$D30*((1-'Step 2_Revenue1'!$F30)^(AA$3-'Step 2_Revenue1'!$H30))*'Step 2_Revenue1'!$E30*((1+'Step 2_Revenue1'!$G30)^(AA$3-1))), 0)))</f>
        <v>25500</v>
      </c>
      <c r="AB8" s="54">
        <f>IF(AB$3="","",IF(OR('Step 2_Revenue1'!$H30&gt;AB$3,'Step 2_Revenue1'!$H30=""),0,IF('Step 2_Revenue1'!$I30+ 'Step 2_Revenue1'!$H30 - 1&gt;=AB$3,('Step 2_Revenue1'!$D30*((1-'Step 2_Revenue1'!$F30)^(AB$3-'Step 2_Revenue1'!$H30))*'Step 2_Revenue1'!$E30*((1+'Step 2_Revenue1'!$G30)^(AB$3-1))), 0)))</f>
        <v>25500</v>
      </c>
      <c r="AC8" s="54">
        <f>IF(AC$3="","",IF(OR('Step 2_Revenue1'!$H30&gt;AC$3,'Step 2_Revenue1'!$H30=""),0,IF('Step 2_Revenue1'!$I30+ 'Step 2_Revenue1'!$H30 - 1&gt;=AC$3,('Step 2_Revenue1'!$D30*((1-'Step 2_Revenue1'!$F30)^(AC$3-'Step 2_Revenue1'!$H30))*'Step 2_Revenue1'!$E30*((1+'Step 2_Revenue1'!$G30)^(AC$3-1))), 0)))</f>
        <v>25500</v>
      </c>
      <c r="AD8" s="54">
        <f>IF(AD$3="","",IF(OR('Step 2_Revenue1'!$H30&gt;AD$3,'Step 2_Revenue1'!$H30=""),0,IF('Step 2_Revenue1'!$I30+ 'Step 2_Revenue1'!$H30 - 1&gt;=AD$3,('Step 2_Revenue1'!$D30*((1-'Step 2_Revenue1'!$F30)^(AD$3-'Step 2_Revenue1'!$H30))*'Step 2_Revenue1'!$E30*((1+'Step 2_Revenue1'!$G30)^(AD$3-1))), 0)))</f>
        <v>25500</v>
      </c>
      <c r="AE8" s="54">
        <f>IF(AE$3="","",IF(OR('Step 2_Revenue1'!$H30&gt;AE$3,'Step 2_Revenue1'!$H30=""),0,IF('Step 2_Revenue1'!$I30+ 'Step 2_Revenue1'!$H30 - 1&gt;=AE$3,('Step 2_Revenue1'!$D30*((1-'Step 2_Revenue1'!$F30)^(AE$3-'Step 2_Revenue1'!$H30))*'Step 2_Revenue1'!$E30*((1+'Step 2_Revenue1'!$G30)^(AE$3-1))), 0)))</f>
        <v>25500</v>
      </c>
      <c r="AF8" s="54" t="str">
        <f>IF(AF$3="","",IF(OR('Step 2_Revenue1'!$H30&gt;AF$3,'Step 2_Revenue1'!$H30=""),0,IF('Step 2_Revenue1'!$I30+ 'Step 2_Revenue1'!$H30 - 1&gt;=AF$3,('Step 2_Revenue1'!$D30*((1-'Step 2_Revenue1'!$F30)^(AF$3-'Step 2_Revenue1'!$H30))*'Step 2_Revenue1'!$E30*((1+'Step 2_Revenue1'!$G30)^(AF$3-1))), 0)))</f>
        <v/>
      </c>
      <c r="AG8" s="54" t="str">
        <f>IF(AG$3="","",IF(OR('Step 2_Revenue1'!$H30&gt;AG$3,'Step 2_Revenue1'!$H30=""),0,IF('Step 2_Revenue1'!$I30+ 'Step 2_Revenue1'!$H30 - 1&gt;=AG$3,('Step 2_Revenue1'!$D30*((1-'Step 2_Revenue1'!$F30)^(AG$3-'Step 2_Revenue1'!$H30))*'Step 2_Revenue1'!$E30*((1+'Step 2_Revenue1'!$G30)^(AG$3-1))), 0)))</f>
        <v/>
      </c>
      <c r="AH8" s="54" t="str">
        <f>IF(AH$3="","",IF(OR('Step 2_Revenue1'!$H30&gt;AH$3,'Step 2_Revenue1'!$H30=""),0,IF('Step 2_Revenue1'!$I30+ 'Step 2_Revenue1'!$H30 - 1&gt;=AH$3,('Step 2_Revenue1'!$D30*((1-'Step 2_Revenue1'!$F30)^(AH$3-'Step 2_Revenue1'!$H30))*'Step 2_Revenue1'!$E30*((1+'Step 2_Revenue1'!$G30)^(AH$3-1))), 0)))</f>
        <v/>
      </c>
      <c r="AI8" s="54" t="str">
        <f>IF(AI$3="","",IF(OR('Step 2_Revenue1'!$H30&gt;AI$3,'Step 2_Revenue1'!$H30=""),0,IF('Step 2_Revenue1'!$I30+ 'Step 2_Revenue1'!$H30 - 1&gt;=AI$3,('Step 2_Revenue1'!$D30*((1-'Step 2_Revenue1'!$F30)^(AI$3-'Step 2_Revenue1'!$H30))*'Step 2_Revenue1'!$E30*((1+'Step 2_Revenue1'!$G30)^(AI$3-1))), 0)))</f>
        <v/>
      </c>
      <c r="AJ8" s="54" t="str">
        <f>IF(AJ$3="","",IF(OR('Step 2_Revenue1'!$H30&gt;AJ$3,'Step 2_Revenue1'!$H30=""),0,IF('Step 2_Revenue1'!$I30+ 'Step 2_Revenue1'!$H30 - 1&gt;=AJ$3,('Step 2_Revenue1'!$D30*((1-'Step 2_Revenue1'!$F30)^(AJ$3-'Step 2_Revenue1'!$H30))*'Step 2_Revenue1'!$E30*((1+'Step 2_Revenue1'!$G30)^(AJ$3-1))), 0)))</f>
        <v/>
      </c>
      <c r="AK8" s="54" t="str">
        <f>IF(AK$3="","",IF(OR('Step 2_Revenue1'!$H30&gt;AK$3,'Step 2_Revenue1'!$H30=""),0,IF('Step 2_Revenue1'!$I30+ 'Step 2_Revenue1'!$H30 - 1&gt;=AK$3,('Step 2_Revenue1'!$D30*((1-'Step 2_Revenue1'!$F30)^(AK$3-'Step 2_Revenue1'!$H30))*'Step 2_Revenue1'!$E30*((1+'Step 2_Revenue1'!$G30)^(AK$3-1))), 0)))</f>
        <v/>
      </c>
      <c r="AL8" s="54" t="str">
        <f>IF(AL$3="","",IF(OR('Step 2_Revenue1'!$H30&gt;AL$3,'Step 2_Revenue1'!$H30=""),0,IF('Step 2_Revenue1'!$I30+ 'Step 2_Revenue1'!$H30 - 1&gt;=AL$3,('Step 2_Revenue1'!$D30*((1-'Step 2_Revenue1'!$F30)^(AL$3-'Step 2_Revenue1'!$H30))*'Step 2_Revenue1'!$E30*((1+'Step 2_Revenue1'!$G30)^(AL$3-1))), 0)))</f>
        <v/>
      </c>
      <c r="AM8" s="54" t="str">
        <f>IF(AM$3="","",IF(OR('Step 2_Revenue1'!$H30&gt;AM$3,'Step 2_Revenue1'!$H30=""),0,IF('Step 2_Revenue1'!$I30+ 'Step 2_Revenue1'!$H30 - 1&gt;=AM$3,('Step 2_Revenue1'!$D30*((1-'Step 2_Revenue1'!$F30)^(AM$3-'Step 2_Revenue1'!$H30))*'Step 2_Revenue1'!$E30*((1+'Step 2_Revenue1'!$G30)^(AM$3-1))), 0)))</f>
        <v/>
      </c>
      <c r="AN8" s="54" t="str">
        <f>IF(AN$3="","",IF(OR('Step 2_Revenue1'!$H30&gt;AN$3,'Step 2_Revenue1'!$H30=""),0,IF('Step 2_Revenue1'!$I30+ 'Step 2_Revenue1'!$H30 - 1&gt;=AN$3,('Step 2_Revenue1'!$D30*((1-'Step 2_Revenue1'!$F30)^(AN$3-'Step 2_Revenue1'!$H30))*'Step 2_Revenue1'!$E30*((1+'Step 2_Revenue1'!$G30)^(AN$3-1))), 0)))</f>
        <v/>
      </c>
      <c r="AO8" s="54" t="str">
        <f>IF(AO$3="","",IF(OR('Step 2_Revenue1'!$H30&gt;AO$3,'Step 2_Revenue1'!$H30=""),0,IF('Step 2_Revenue1'!$I30+ 'Step 2_Revenue1'!$H30 - 1&gt;=AO$3,('Step 2_Revenue1'!$D30*((1-'Step 2_Revenue1'!$F30)^(AO$3-'Step 2_Revenue1'!$H30))*'Step 2_Revenue1'!$E30*((1+'Step 2_Revenue1'!$G30)^(AO$3-1))), 0)))</f>
        <v/>
      </c>
      <c r="AP8" s="54" t="str">
        <f>IF(AP$3="","",IF(OR('Step 2_Revenue1'!$H30&gt;AP$3,'Step 2_Revenue1'!$H30=""),0,IF('Step 2_Revenue1'!$I30+ 'Step 2_Revenue1'!$H30 - 1&gt;=AP$3,('Step 2_Revenue1'!$D30*((1-'Step 2_Revenue1'!$F30)^(AP$3-'Step 2_Revenue1'!$H30))*'Step 2_Revenue1'!$E30*((1+'Step 2_Revenue1'!$G30)^(AP$3-1))), 0)))</f>
        <v/>
      </c>
      <c r="AQ8" s="54" t="str">
        <f>IF(AQ$3="","",IF(OR('Step 2_Revenue1'!$H30&gt;AQ$3,'Step 2_Revenue1'!$H30=""),0,IF('Step 2_Revenue1'!$I30+ 'Step 2_Revenue1'!$H30 - 1&gt;=AQ$3,('Step 2_Revenue1'!$D30*((1-'Step 2_Revenue1'!$F30)^(AQ$3-'Step 2_Revenue1'!$H30))*'Step 2_Revenue1'!$E30*((1+'Step 2_Revenue1'!$G30)^(AQ$3-1))), 0)))</f>
        <v/>
      </c>
      <c r="AR8" s="54" t="str">
        <f>IF(AR$3="","",IF(OR('Step 2_Revenue1'!$H30&gt;AR$3,'Step 2_Revenue1'!$H30=""),0,IF('Step 2_Revenue1'!$I30+ 'Step 2_Revenue1'!$H30 - 1&gt;=AR$3,('Step 2_Revenue1'!$D30*((1-'Step 2_Revenue1'!$F30)^(AR$3-'Step 2_Revenue1'!$H30))*'Step 2_Revenue1'!$E30*((1+'Step 2_Revenue1'!$G30)^(AR$3-1))), 0)))</f>
        <v/>
      </c>
      <c r="AS8" s="54" t="str">
        <f>IF(AS$3="","",IF(OR('Step 2_Revenue1'!$H30&gt;AS$3,'Step 2_Revenue1'!$H30=""),0,IF('Step 2_Revenue1'!$I30+ 'Step 2_Revenue1'!$H30 - 1&gt;=AS$3,('Step 2_Revenue1'!$D30*((1-'Step 2_Revenue1'!$F30)^(AS$3-'Step 2_Revenue1'!$H30))*'Step 2_Revenue1'!$E30*((1+'Step 2_Revenue1'!$G30)^(AS$3-1))), 0)))</f>
        <v/>
      </c>
      <c r="AT8" s="54" t="str">
        <f>IF(AT$3="","",IF(OR('Step 2_Revenue1'!$H30&gt;AT$3,'Step 2_Revenue1'!$H30=""),0,IF('Step 2_Revenue1'!$I30+ 'Step 2_Revenue1'!$H30 - 1&gt;=AT$3,('Step 2_Revenue1'!$D30*((1-'Step 2_Revenue1'!$F30)^(AT$3-'Step 2_Revenue1'!$H30))*'Step 2_Revenue1'!$E30*((1+'Step 2_Revenue1'!$G30)^(AT$3-1))), 0)))</f>
        <v/>
      </c>
      <c r="AU8" s="54" t="str">
        <f>IF(AU$3="","",IF(OR('Step 2_Revenue1'!$H30&gt;AU$3,'Step 2_Revenue1'!$H30=""),0,IF('Step 2_Revenue1'!$I30+ 'Step 2_Revenue1'!$H30 - 1&gt;=AU$3,('Step 2_Revenue1'!$D30*((1-'Step 2_Revenue1'!$F30)^(AU$3-'Step 2_Revenue1'!$H30))*'Step 2_Revenue1'!$E30*((1+'Step 2_Revenue1'!$G30)^(AU$3-1))), 0)))</f>
        <v/>
      </c>
      <c r="AV8" s="54" t="str">
        <f>IF(AV$3="","",IF(OR('Step 2_Revenue1'!$H30&gt;AV$3,'Step 2_Revenue1'!$H30=""),0,IF('Step 2_Revenue1'!$I30+ 'Step 2_Revenue1'!$H30 - 1&gt;=AV$3,('Step 2_Revenue1'!$D30*((1-'Step 2_Revenue1'!$F30)^(AV$3-'Step 2_Revenue1'!$H30))*'Step 2_Revenue1'!$E30*((1+'Step 2_Revenue1'!$G30)^(AV$3-1))), 0)))</f>
        <v/>
      </c>
      <c r="AW8" s="54" t="str">
        <f>IF(AW$3="","",IF(OR('Step 2_Revenue1'!$H30&gt;AW$3,'Step 2_Revenue1'!$H30=""),0,IF('Step 2_Revenue1'!$I30+ 'Step 2_Revenue1'!$H30 - 1&gt;=AW$3,('Step 2_Revenue1'!$D30*((1-'Step 2_Revenue1'!$F30)^(AW$3-'Step 2_Revenue1'!$H30))*'Step 2_Revenue1'!$E30*((1+'Step 2_Revenue1'!$G30)^(AW$3-1))), 0)))</f>
        <v/>
      </c>
      <c r="AX8" s="54" t="str">
        <f>IF(AX$3="","",IF(OR('Step 2_Revenue1'!$H30&gt;AX$3,'Step 2_Revenue1'!$H30=""),0,IF('Step 2_Revenue1'!$I30+ 'Step 2_Revenue1'!$H30 - 1&gt;=AX$3,('Step 2_Revenue1'!$D30*((1-'Step 2_Revenue1'!$F30)^(AX$3-'Step 2_Revenue1'!$H30))*'Step 2_Revenue1'!$E30*((1+'Step 2_Revenue1'!$G30)^(AX$3-1))), 0)))</f>
        <v/>
      </c>
      <c r="AY8" s="54" t="str">
        <f>IF(AY$3="","",IF(OR('Step 2_Revenue1'!$H30&gt;AY$3,'Step 2_Revenue1'!$H30=""),0,IF('Step 2_Revenue1'!$I30+ 'Step 2_Revenue1'!$H30 - 1&gt;=AY$3,('Step 2_Revenue1'!$D30*((1-'Step 2_Revenue1'!$F30)^(AY$3-'Step 2_Revenue1'!$H30))*'Step 2_Revenue1'!$E30*((1+'Step 2_Revenue1'!$G30)^(AY$3-1))), 0)))</f>
        <v/>
      </c>
      <c r="AZ8" s="54" t="str">
        <f>IF(AZ$3="","",IF(OR('Step 2_Revenue1'!$H30&gt;AZ$3,'Step 2_Revenue1'!$H30=""),0,IF('Step 2_Revenue1'!$I30+ 'Step 2_Revenue1'!$H30 - 1&gt;=AZ$3,('Step 2_Revenue1'!$D30*((1-'Step 2_Revenue1'!$F30)^(AZ$3-'Step 2_Revenue1'!$H30))*'Step 2_Revenue1'!$E30*((1+'Step 2_Revenue1'!$G30)^(AZ$3-1))), 0)))</f>
        <v/>
      </c>
      <c r="BA8" s="54" t="str">
        <f>IF(BA$3="","",IF(OR('Step 2_Revenue1'!$H30&gt;BA$3,'Step 2_Revenue1'!$H30=""),0,IF('Step 2_Revenue1'!$I30+ 'Step 2_Revenue1'!$H30 - 1&gt;=BA$3,('Step 2_Revenue1'!$D30*((1-'Step 2_Revenue1'!$F30)^(BA$3-'Step 2_Revenue1'!$H30))*'Step 2_Revenue1'!$E30*((1+'Step 2_Revenue1'!$G30)^(BA$3-1))), 0)))</f>
        <v/>
      </c>
      <c r="BB8" s="54" t="str">
        <f>IF(BB$3="","",IF(OR('Step 2_Revenue1'!$H30&gt;BB$3,'Step 2_Revenue1'!$H30=""),0,IF('Step 2_Revenue1'!$I30+ 'Step 2_Revenue1'!$H30 - 1&gt;=BB$3,('Step 2_Revenue1'!$D30*((1-'Step 2_Revenue1'!$F30)^(BB$3-'Step 2_Revenue1'!$H30))*'Step 2_Revenue1'!$E30*((1+'Step 2_Revenue1'!$G30)^(BB$3-1))), 0)))</f>
        <v/>
      </c>
      <c r="BC8" s="54" t="str">
        <f>IF(BC$3="","",IF(OR('Step 2_Revenue1'!$H30&gt;BC$3,'Step 2_Revenue1'!$H30=""),0,IF('Step 2_Revenue1'!$I30+ 'Step 2_Revenue1'!$H30 - 1&gt;=BC$3,('Step 2_Revenue1'!$D30*((1-'Step 2_Revenue1'!$F30)^(BC$3-'Step 2_Revenue1'!$H30))*'Step 2_Revenue1'!$E30*((1+'Step 2_Revenue1'!$G30)^(BC$3-1))), 0)))</f>
        <v/>
      </c>
      <c r="BD8" s="54" t="str">
        <f>IF(BD$3="","",IF(OR('Step 2_Revenue1'!$H30&gt;BD$3,'Step 2_Revenue1'!$H30=""),0,IF('Step 2_Revenue1'!$I30+ 'Step 2_Revenue1'!$H30 - 1&gt;=BD$3,('Step 2_Revenue1'!$D30*((1-'Step 2_Revenue1'!$F30)^(BD$3-'Step 2_Revenue1'!$H30))*'Step 2_Revenue1'!$E30*((1+'Step 2_Revenue1'!$G30)^(BD$3-1))), 0)))</f>
        <v/>
      </c>
      <c r="BE8" s="54" t="str">
        <f>IF(BE$3="","",IF(OR('Step 2_Revenue1'!$H30&gt;BE$3,'Step 2_Revenue1'!$H30=""),0,IF('Step 2_Revenue1'!$I30+ 'Step 2_Revenue1'!$H30 - 1&gt;=BE$3,('Step 2_Revenue1'!$D30*((1-'Step 2_Revenue1'!$F30)^(BE$3-'Step 2_Revenue1'!$H30))*'Step 2_Revenue1'!$E30*((1+'Step 2_Revenue1'!$G30)^(BE$3-1))), 0)))</f>
        <v/>
      </c>
      <c r="BF8" s="54" t="str">
        <f>IF(BF$3="","",IF(OR('Step 2_Revenue1'!$H30&gt;BF$3,'Step 2_Revenue1'!$H30=""),0,IF('Step 2_Revenue1'!$I30+ 'Step 2_Revenue1'!$H30 - 1&gt;=BF$3,('Step 2_Revenue1'!$D30*((1-'Step 2_Revenue1'!$F30)^(BF$3-'Step 2_Revenue1'!$H30))*'Step 2_Revenue1'!$E30*((1+'Step 2_Revenue1'!$G30)^(BF$3-1))), 0)))</f>
        <v/>
      </c>
      <c r="BG8" s="54" t="str">
        <f>IF(BG$3="","",IF(OR('Step 2_Revenue1'!$H30&gt;BG$3,'Step 2_Revenue1'!$H30=""),0,IF('Step 2_Revenue1'!$I30+ 'Step 2_Revenue1'!$H30 - 1&gt;=BG$3,('Step 2_Revenue1'!$D30*((1-'Step 2_Revenue1'!$F30)^(BG$3-'Step 2_Revenue1'!$H30))*'Step 2_Revenue1'!$E30*((1+'Step 2_Revenue1'!$G30)^(BG$3-1))), 0)))</f>
        <v/>
      </c>
      <c r="BH8" s="54" t="str">
        <f>IF(BH$3="","",IF(OR('Step 2_Revenue1'!$H30&gt;BH$3,'Step 2_Revenue1'!$H30=""),0,IF('Step 2_Revenue1'!$I30+ 'Step 2_Revenue1'!$H30 - 1&gt;=BH$3,('Step 2_Revenue1'!$D30*((1-'Step 2_Revenue1'!$F30)^(BH$3-'Step 2_Revenue1'!$H30))*'Step 2_Revenue1'!$E30*((1+'Step 2_Revenue1'!$G30)^(BH$3-1))), 0)))</f>
        <v/>
      </c>
      <c r="BI8" s="54" t="str">
        <f>IF(BI$3="","",IF(OR('Step 2_Revenue1'!$H30&gt;BI$3,'Step 2_Revenue1'!$H30=""),0,IF('Step 2_Revenue1'!$I30+ 'Step 2_Revenue1'!$H30 - 1&gt;=BI$3,('Step 2_Revenue1'!$D30*((1-'Step 2_Revenue1'!$F30)^(BI$3-'Step 2_Revenue1'!$H30))*'Step 2_Revenue1'!$E30*((1+'Step 2_Revenue1'!$G30)^(BI$3-1))), 0)))</f>
        <v/>
      </c>
      <c r="BJ8" s="54" t="str">
        <f>IF(BJ$3="","",IF(OR('Step 2_Revenue1'!$H30&gt;BJ$3,'Step 2_Revenue1'!$H30=""),0,IF('Step 2_Revenue1'!$I30+ 'Step 2_Revenue1'!$H30 - 1&gt;=BJ$3,('Step 2_Revenue1'!$D30*((1-'Step 2_Revenue1'!$F30)^(BJ$3-'Step 2_Revenue1'!$H30))*'Step 2_Revenue1'!$E30*((1+'Step 2_Revenue1'!$G30)^(BJ$3-1))), 0)))</f>
        <v/>
      </c>
      <c r="BK8" s="54" t="str">
        <f>IF(BK$3="","",IF(OR('Step 2_Revenue1'!$H30&gt;BK$3,'Step 2_Revenue1'!$H30=""),0,IF('Step 2_Revenue1'!$I30+ 'Step 2_Revenue1'!$H30 - 1&gt;=BK$3,('Step 2_Revenue1'!$D30*((1-'Step 2_Revenue1'!$F30)^(BK$3-'Step 2_Revenue1'!$H30))*'Step 2_Revenue1'!$E30*((1+'Step 2_Revenue1'!$G30)^(BK$3-1))), 0)))</f>
        <v/>
      </c>
      <c r="BL8" s="54" t="str">
        <f>IF(BL$3="","",IF(OR('Step 2_Revenue1'!$H30&gt;BL$3,'Step 2_Revenue1'!$H30=""),0,IF('Step 2_Revenue1'!$I30+ 'Step 2_Revenue1'!$H30 - 1&gt;=BL$3,('Step 2_Revenue1'!$D30*((1-'Step 2_Revenue1'!$F30)^(BL$3-'Step 2_Revenue1'!$H30))*'Step 2_Revenue1'!$E30*((1+'Step 2_Revenue1'!$G30)^(BL$3-1))), 0)))</f>
        <v/>
      </c>
      <c r="BM8" s="54" t="str">
        <f>IF(BM$3="","",IF(OR('Step 2_Revenue1'!$H30&gt;BM$3,'Step 2_Revenue1'!$H30=""),0,IF('Step 2_Revenue1'!$I30+ 'Step 2_Revenue1'!$H30 - 1&gt;=BM$3,('Step 2_Revenue1'!$D30*((1-'Step 2_Revenue1'!$F30)^(BM$3-'Step 2_Revenue1'!$H30))*'Step 2_Revenue1'!$E30*((1+'Step 2_Revenue1'!$G30)^(BM$3-1))), 0)))</f>
        <v/>
      </c>
      <c r="BN8" s="54" t="str">
        <f>IF(BN$3="","",IF(OR('Step 2_Revenue1'!$H30&gt;BN$3,'Step 2_Revenue1'!$H30=""),0,IF('Step 2_Revenue1'!$I30+ 'Step 2_Revenue1'!$H30 - 1&gt;=BN$3,('Step 2_Revenue1'!$D30*((1-'Step 2_Revenue1'!$F30)^(BN$3-'Step 2_Revenue1'!$H30))*'Step 2_Revenue1'!$E30*((1+'Step 2_Revenue1'!$G30)^(BN$3-1))), 0)))</f>
        <v/>
      </c>
      <c r="BO8" s="54" t="str">
        <f>IF(BO$3="","",IF(OR('Step 2_Revenue1'!$H30&gt;BO$3,'Step 2_Revenue1'!$H30=""),0,IF('Step 2_Revenue1'!$I30+ 'Step 2_Revenue1'!$H30 - 1&gt;=BO$3,('Step 2_Revenue1'!$D30*((1-'Step 2_Revenue1'!$F30)^(BO$3-'Step 2_Revenue1'!$H30))*'Step 2_Revenue1'!$E30*((1+'Step 2_Revenue1'!$G30)^(BO$3-1))), 0)))</f>
        <v/>
      </c>
      <c r="BP8" s="54" t="str">
        <f>IF(BP$3="","",IF(OR('Step 2_Revenue1'!$H30&gt;BP$3,'Step 2_Revenue1'!$H30=""),0,IF('Step 2_Revenue1'!$I30+ 'Step 2_Revenue1'!$H30 - 1&gt;=BP$3,('Step 2_Revenue1'!$D30*((1-'Step 2_Revenue1'!$F30)^(BP$3-'Step 2_Revenue1'!$H30))*'Step 2_Revenue1'!$E30*((1+'Step 2_Revenue1'!$G30)^(BP$3-1))), 0)))</f>
        <v/>
      </c>
      <c r="BQ8" s="54" t="str">
        <f>IF(BQ$3="","",IF(OR('Step 2_Revenue1'!$H30&gt;BQ$3,'Step 2_Revenue1'!$H30=""),0,IF('Step 2_Revenue1'!$I30+ 'Step 2_Revenue1'!$H30 - 1&gt;=BQ$3,('Step 2_Revenue1'!$D30*((1-'Step 2_Revenue1'!$F30)^(BQ$3-'Step 2_Revenue1'!$H30))*'Step 2_Revenue1'!$E30*((1+'Step 2_Revenue1'!$G30)^(BQ$3-1))), 0)))</f>
        <v/>
      </c>
      <c r="BR8" s="54" t="str">
        <f>IF(BR$3="","",IF(OR('Step 2_Revenue1'!$H30&gt;BR$3,'Step 2_Revenue1'!$H30=""),0,IF('Step 2_Revenue1'!$I30+ 'Step 2_Revenue1'!$H30 - 1&gt;=BR$3,('Step 2_Revenue1'!$D30*((1-'Step 2_Revenue1'!$F30)^(BR$3-'Step 2_Revenue1'!$H30))*'Step 2_Revenue1'!$E30*((1+'Step 2_Revenue1'!$G30)^(BR$3-1))), 0)))</f>
        <v/>
      </c>
      <c r="BS8" s="54" t="str">
        <f>IF(BS$3="","",IF(OR('Step 2_Revenue1'!$H30&gt;BS$3,'Step 2_Revenue1'!$H30=""),0,IF('Step 2_Revenue1'!$I30+ 'Step 2_Revenue1'!$H30 - 1&gt;=BS$3,('Step 2_Revenue1'!$D30*((1-'Step 2_Revenue1'!$F30)^(BS$3-'Step 2_Revenue1'!$H30))*'Step 2_Revenue1'!$E30*((1+'Step 2_Revenue1'!$G30)^(BS$3-1))), 0)))</f>
        <v/>
      </c>
      <c r="BT8" s="54" t="str">
        <f>IF(BT$3="","",IF(OR('Step 2_Revenue1'!$H30&gt;BT$3,'Step 2_Revenue1'!$H30=""),0,IF('Step 2_Revenue1'!$I30+ 'Step 2_Revenue1'!$H30 - 1&gt;=BT$3,('Step 2_Revenue1'!$D30*((1-'Step 2_Revenue1'!$F30)^(BT$3-'Step 2_Revenue1'!$H30))*'Step 2_Revenue1'!$E30*((1+'Step 2_Revenue1'!$G30)^(BT$3-1))), 0)))</f>
        <v/>
      </c>
      <c r="BU8" s="54" t="str">
        <f>IF(BU$3="","",IF(OR('Step 2_Revenue1'!$H30&gt;BU$3,'Step 2_Revenue1'!$H30=""),0,IF('Step 2_Revenue1'!$I30+ 'Step 2_Revenue1'!$H30 - 1&gt;=BU$3,('Step 2_Revenue1'!$D30*((1-'Step 2_Revenue1'!$F30)^(BU$3-'Step 2_Revenue1'!$H30))*'Step 2_Revenue1'!$E30*((1+'Step 2_Revenue1'!$G30)^(BU$3-1))), 0)))</f>
        <v/>
      </c>
      <c r="BV8" s="54" t="str">
        <f>IF(BV$3="","",IF(OR('Step 2_Revenue1'!$H30&gt;BV$3,'Step 2_Revenue1'!$H30=""),0,IF('Step 2_Revenue1'!$I30+ 'Step 2_Revenue1'!$H30 - 1&gt;=BV$3,('Step 2_Revenue1'!$D30*((1-'Step 2_Revenue1'!$F30)^(BV$3-'Step 2_Revenue1'!$H30))*'Step 2_Revenue1'!$E30*((1+'Step 2_Revenue1'!$G30)^(BV$3-1))), 0)))</f>
        <v/>
      </c>
      <c r="BW8" s="54" t="str">
        <f>IF(BW$3="","",IF(OR('Step 2_Revenue1'!$H30&gt;BW$3,'Step 2_Revenue1'!$H30=""),0,IF('Step 2_Revenue1'!$I30+ 'Step 2_Revenue1'!$H30 - 1&gt;=BW$3,('Step 2_Revenue1'!$D30*((1-'Step 2_Revenue1'!$F30)^(BW$3-'Step 2_Revenue1'!$H30))*'Step 2_Revenue1'!$E30*((1+'Step 2_Revenue1'!$G30)^(BW$3-1))), 0)))</f>
        <v/>
      </c>
      <c r="BX8" s="54" t="str">
        <f>IF(BX$3="","",IF(OR('Step 2_Revenue1'!$H30&gt;BX$3,'Step 2_Revenue1'!$H30=""),0,IF('Step 2_Revenue1'!$I30+ 'Step 2_Revenue1'!$H30 - 1&gt;=BX$3,('Step 2_Revenue1'!$D30*((1-'Step 2_Revenue1'!$F30)^(BX$3-'Step 2_Revenue1'!$H30))*'Step 2_Revenue1'!$E30*((1+'Step 2_Revenue1'!$G30)^(BX$3-1))), 0)))</f>
        <v/>
      </c>
      <c r="BY8" s="54" t="str">
        <f>IF(BY$3="","",IF(OR('Step 2_Revenue1'!$H30&gt;BY$3,'Step 2_Revenue1'!$H30=""),0,IF('Step 2_Revenue1'!$I30+ 'Step 2_Revenue1'!$H30 - 1&gt;=BY$3,('Step 2_Revenue1'!$D30*((1-'Step 2_Revenue1'!$F30)^(BY$3-'Step 2_Revenue1'!$H30))*'Step 2_Revenue1'!$E30*((1+'Step 2_Revenue1'!$G30)^(BY$3-1))), 0)))</f>
        <v/>
      </c>
      <c r="BZ8" s="54" t="str">
        <f>IF(BZ$3="","",IF(OR('Step 2_Revenue1'!$H30&gt;BZ$3,'Step 2_Revenue1'!$H30=""),0,IF('Step 2_Revenue1'!$I30+ 'Step 2_Revenue1'!$H30 - 1&gt;=BZ$3,('Step 2_Revenue1'!$D30*((1-'Step 2_Revenue1'!$F30)^(BZ$3-'Step 2_Revenue1'!$H30))*'Step 2_Revenue1'!$E30*((1+'Step 2_Revenue1'!$G30)^(BZ$3-1))), 0)))</f>
        <v/>
      </c>
      <c r="CA8" s="54" t="str">
        <f>IF(CA$3="","",IF(OR('Step 2_Revenue1'!$H30&gt;CA$3,'Step 2_Revenue1'!$H30=""),0,IF('Step 2_Revenue1'!$I30+ 'Step 2_Revenue1'!$H30 - 1&gt;=CA$3,('Step 2_Revenue1'!$D30*((1-'Step 2_Revenue1'!$F30)^(CA$3-'Step 2_Revenue1'!$H30))*'Step 2_Revenue1'!$E30*((1+'Step 2_Revenue1'!$G30)^(CA$3-1))), 0)))</f>
        <v/>
      </c>
      <c r="CB8" s="54" t="str">
        <f>IF(CB$3="","",IF(OR('Step 2_Revenue1'!$H30&gt;CB$3,'Step 2_Revenue1'!$H30=""),0,IF('Step 2_Revenue1'!$I30+ 'Step 2_Revenue1'!$H30 - 1&gt;=CB$3,('Step 2_Revenue1'!$D30*((1-'Step 2_Revenue1'!$F30)^(CB$3-'Step 2_Revenue1'!$H30))*'Step 2_Revenue1'!$E30*((1+'Step 2_Revenue1'!$G30)^(CB$3-1))), 0)))</f>
        <v/>
      </c>
      <c r="CC8" s="54" t="str">
        <f>IF(CC$3="","",IF(OR('Step 2_Revenue1'!$H30&gt;CC$3,'Step 2_Revenue1'!$H30=""),0,IF('Step 2_Revenue1'!$I30+ 'Step 2_Revenue1'!$H30 - 1&gt;=CC$3,('Step 2_Revenue1'!$D30*((1-'Step 2_Revenue1'!$F30)^(CC$3-'Step 2_Revenue1'!$H30))*'Step 2_Revenue1'!$E30*((1+'Step 2_Revenue1'!$G30)^(CC$3-1))), 0)))</f>
        <v/>
      </c>
      <c r="CD8" s="54" t="str">
        <f>IF(CD$3="","",IF(OR('Step 2_Revenue1'!$H30&gt;CD$3,'Step 2_Revenue1'!$H30=""),0,IF('Step 2_Revenue1'!$I30+ 'Step 2_Revenue1'!$H30 - 1&gt;=CD$3,('Step 2_Revenue1'!$D30*((1-'Step 2_Revenue1'!$F30)^(CD$3-'Step 2_Revenue1'!$H30))*'Step 2_Revenue1'!$E30*((1+'Step 2_Revenue1'!$G30)^(CD$3-1))), 0)))</f>
        <v/>
      </c>
      <c r="CE8" s="54" t="str">
        <f>IF(CE$3="","",IF(OR('Step 2_Revenue1'!$H30&gt;CE$3,'Step 2_Revenue1'!$H30=""),0,IF('Step 2_Revenue1'!$I30+ 'Step 2_Revenue1'!$H30 - 1&gt;=CE$3,('Step 2_Revenue1'!$D30*((1-'Step 2_Revenue1'!$F30)^(CE$3-'Step 2_Revenue1'!$H30))*'Step 2_Revenue1'!$E30*((1+'Step 2_Revenue1'!$G30)^(CE$3-1))), 0)))</f>
        <v/>
      </c>
      <c r="CF8" s="54" t="str">
        <f>IF(CF$3="","",IF(OR('Step 2_Revenue1'!$H30&gt;CF$3,'Step 2_Revenue1'!$H30=""),0,IF('Step 2_Revenue1'!$I30+ 'Step 2_Revenue1'!$H30 - 1&gt;=CF$3,('Step 2_Revenue1'!$D30*((1-'Step 2_Revenue1'!$F30)^(CF$3-'Step 2_Revenue1'!$H30))*'Step 2_Revenue1'!$E30*((1+'Step 2_Revenue1'!$G30)^(CF$3-1))), 0)))</f>
        <v/>
      </c>
      <c r="CG8" s="54" t="str">
        <f>IF(CG$3="","",IF(OR('Step 2_Revenue1'!$H30&gt;CG$3,'Step 2_Revenue1'!$H30=""),0,IF('Step 2_Revenue1'!$I30+ 'Step 2_Revenue1'!$H30 - 1&gt;=CG$3,('Step 2_Revenue1'!$D30*((1-'Step 2_Revenue1'!$F30)^(CG$3-'Step 2_Revenue1'!$H30))*'Step 2_Revenue1'!$E30*((1+'Step 2_Revenue1'!$G30)^(CG$3-1))), 0)))</f>
        <v/>
      </c>
      <c r="CH8" s="54" t="str">
        <f>IF(CH$3="","",IF(OR('Step 2_Revenue1'!$H30&gt;CH$3,'Step 2_Revenue1'!$H30=""),0,IF('Step 2_Revenue1'!$I30+ 'Step 2_Revenue1'!$H30 - 1&gt;=CH$3,('Step 2_Revenue1'!$D30*((1-'Step 2_Revenue1'!$F30)^(CH$3-'Step 2_Revenue1'!$H30))*'Step 2_Revenue1'!$E30*((1+'Step 2_Revenue1'!$G30)^(CH$3-1))), 0)))</f>
        <v/>
      </c>
      <c r="CI8" s="54" t="str">
        <f>IF(CI$3="","",IF(OR('Step 2_Revenue1'!$H30&gt;CI$3,'Step 2_Revenue1'!$H30=""),0,IF('Step 2_Revenue1'!$I30+ 'Step 2_Revenue1'!$H30 - 1&gt;=CI$3,('Step 2_Revenue1'!$D30*((1-'Step 2_Revenue1'!$F30)^(CI$3-'Step 2_Revenue1'!$H30))*'Step 2_Revenue1'!$E30*((1+'Step 2_Revenue1'!$G30)^(CI$3-1))), 0)))</f>
        <v/>
      </c>
      <c r="CJ8" s="54" t="str">
        <f>IF(CJ$3="","",IF(OR('Step 2_Revenue1'!$H30&gt;CJ$3,'Step 2_Revenue1'!$H30=""),0,IF('Step 2_Revenue1'!$I30+ 'Step 2_Revenue1'!$H30 - 1&gt;=CJ$3,('Step 2_Revenue1'!$D30*((1-'Step 2_Revenue1'!$F30)^(CJ$3-'Step 2_Revenue1'!$H30))*'Step 2_Revenue1'!$E30*((1+'Step 2_Revenue1'!$G30)^(CJ$3-1))), 0)))</f>
        <v/>
      </c>
      <c r="CK8" s="54" t="str">
        <f>IF(CK$3="","",IF(OR('Step 2_Revenue1'!$H30&gt;CK$3,'Step 2_Revenue1'!$H30=""),0,IF('Step 2_Revenue1'!$I30+ 'Step 2_Revenue1'!$H30 - 1&gt;=CK$3,('Step 2_Revenue1'!$D30*((1-'Step 2_Revenue1'!$F30)^(CK$3-'Step 2_Revenue1'!$H30))*'Step 2_Revenue1'!$E30*((1+'Step 2_Revenue1'!$G30)^(CK$3-1))), 0)))</f>
        <v/>
      </c>
      <c r="CL8" s="54" t="str">
        <f>IF(CL$3="","",IF(OR('Step 2_Revenue1'!$H30&gt;CL$3,'Step 2_Revenue1'!$H30=""),0,IF('Step 2_Revenue1'!$I30+ 'Step 2_Revenue1'!$H30 - 1&gt;=CL$3,('Step 2_Revenue1'!$D30*((1-'Step 2_Revenue1'!$F30)^(CL$3-'Step 2_Revenue1'!$H30))*'Step 2_Revenue1'!$E30*((1+'Step 2_Revenue1'!$G30)^(CL$3-1))), 0)))</f>
        <v/>
      </c>
      <c r="CM8" s="54" t="str">
        <f>IF(CM$3="","",IF(OR('Step 2_Revenue1'!$H30&gt;CM$3,'Step 2_Revenue1'!$H30=""),0,IF('Step 2_Revenue1'!$I30+ 'Step 2_Revenue1'!$H30 - 1&gt;=CM$3,('Step 2_Revenue1'!$D30*((1-'Step 2_Revenue1'!$F30)^(CM$3-'Step 2_Revenue1'!$H30))*'Step 2_Revenue1'!$E30*((1+'Step 2_Revenue1'!$G30)^(CM$3-1))), 0)))</f>
        <v/>
      </c>
      <c r="CN8" s="54" t="str">
        <f>IF(CN$3="","",IF(OR('Step 2_Revenue1'!$H30&gt;CN$3,'Step 2_Revenue1'!$H30=""),0,IF('Step 2_Revenue1'!$I30+ 'Step 2_Revenue1'!$H30 - 1&gt;=CN$3,('Step 2_Revenue1'!$D30*((1-'Step 2_Revenue1'!$F30)^(CN$3-'Step 2_Revenue1'!$H30))*'Step 2_Revenue1'!$E30*((1+'Step 2_Revenue1'!$G30)^(CN$3-1))), 0)))</f>
        <v/>
      </c>
      <c r="CO8" s="54" t="str">
        <f>IF(CO$3="","",IF(OR('Step 2_Revenue1'!$H30&gt;CO$3,'Step 2_Revenue1'!$H30=""),0,IF('Step 2_Revenue1'!$I30+ 'Step 2_Revenue1'!$H30 - 1&gt;=CO$3,('Step 2_Revenue1'!$D30*((1-'Step 2_Revenue1'!$F30)^(CO$3-'Step 2_Revenue1'!$H30))*'Step 2_Revenue1'!$E30*((1+'Step 2_Revenue1'!$G30)^(CO$3-1))), 0)))</f>
        <v/>
      </c>
      <c r="CP8" s="54" t="str">
        <f>IF(CP$3="","",IF(OR('Step 2_Revenue1'!$H30&gt;CP$3,'Step 2_Revenue1'!$H30=""),0,IF('Step 2_Revenue1'!$I30+ 'Step 2_Revenue1'!$H30 - 1&gt;=CP$3,('Step 2_Revenue1'!$D30*((1-'Step 2_Revenue1'!$F30)^(CP$3-'Step 2_Revenue1'!$H30))*'Step 2_Revenue1'!$E30*((1+'Step 2_Revenue1'!$G30)^(CP$3-1))), 0)))</f>
        <v/>
      </c>
      <c r="CQ8" s="54" t="str">
        <f>IF(CQ$3="","",IF(OR('Step 2_Revenue1'!$H30&gt;CQ$3,'Step 2_Revenue1'!$H30=""),0,IF('Step 2_Revenue1'!$I30+ 'Step 2_Revenue1'!$H30 - 1&gt;=CQ$3,('Step 2_Revenue1'!$D30*((1-'Step 2_Revenue1'!$F30)^(CQ$3-'Step 2_Revenue1'!$H30))*'Step 2_Revenue1'!$E30*((1+'Step 2_Revenue1'!$G30)^(CQ$3-1))), 0)))</f>
        <v/>
      </c>
      <c r="CR8" s="54" t="str">
        <f>IF(CR$3="","",IF(OR('Step 2_Revenue1'!$H30&gt;CR$3,'Step 2_Revenue1'!$H30=""),0,IF('Step 2_Revenue1'!$I30+ 'Step 2_Revenue1'!$H30 - 1&gt;=CR$3,('Step 2_Revenue1'!$D30*((1-'Step 2_Revenue1'!$F30)^(CR$3-'Step 2_Revenue1'!$H30))*'Step 2_Revenue1'!$E30*((1+'Step 2_Revenue1'!$G30)^(CR$3-1))), 0)))</f>
        <v/>
      </c>
      <c r="CS8" s="54" t="str">
        <f>IF(CS$3="","",IF(OR('Step 2_Revenue1'!$H30&gt;CS$3,'Step 2_Revenue1'!$H30=""),0,IF('Step 2_Revenue1'!$I30+ 'Step 2_Revenue1'!$H30 - 1&gt;=CS$3,('Step 2_Revenue1'!$D30*((1-'Step 2_Revenue1'!$F30)^(CS$3-'Step 2_Revenue1'!$H30))*'Step 2_Revenue1'!$E30*((1+'Step 2_Revenue1'!$G30)^(CS$3-1))), 0)))</f>
        <v/>
      </c>
      <c r="CT8" s="54" t="str">
        <f>IF(CT$3="","",IF(OR('Step 2_Revenue1'!$H30&gt;CT$3,'Step 2_Revenue1'!$H30=""),0,IF('Step 2_Revenue1'!$I30+ 'Step 2_Revenue1'!$H30 - 1&gt;=CT$3,('Step 2_Revenue1'!$D30*((1-'Step 2_Revenue1'!$F30)^(CT$3-'Step 2_Revenue1'!$H30))*'Step 2_Revenue1'!$E30*((1+'Step 2_Revenue1'!$G30)^(CT$3-1))), 0)))</f>
        <v/>
      </c>
      <c r="CU8" s="54" t="str">
        <f>IF(CU$3="","",IF(OR('Step 2_Revenue1'!$H30&gt;CU$3,'Step 2_Revenue1'!$H30=""),0,IF('Step 2_Revenue1'!$I30+ 'Step 2_Revenue1'!$H30 - 1&gt;=CU$3,('Step 2_Revenue1'!$D30*((1-'Step 2_Revenue1'!$F30)^(CU$3-'Step 2_Revenue1'!$H30))*'Step 2_Revenue1'!$E30*((1+'Step 2_Revenue1'!$G30)^(CU$3-1))), 0)))</f>
        <v/>
      </c>
      <c r="CV8" s="54" t="str">
        <f>IF(CV$3="","",IF(OR('Step 2_Revenue1'!$H30&gt;CV$3,'Step 2_Revenue1'!$H30=""),0,IF('Step 2_Revenue1'!$I30+ 'Step 2_Revenue1'!$H30 - 1&gt;=CV$3,('Step 2_Revenue1'!$D30*((1-'Step 2_Revenue1'!$F30)^(CV$3-'Step 2_Revenue1'!$H30))*'Step 2_Revenue1'!$E30*((1+'Step 2_Revenue1'!$G30)^(CV$3-1))), 0)))</f>
        <v/>
      </c>
      <c r="CW8" s="54" t="str">
        <f>IF(CW$3="","",IF(OR('Step 2_Revenue1'!$H30&gt;CW$3,'Step 2_Revenue1'!$H30=""),0,IF('Step 2_Revenue1'!$I30+ 'Step 2_Revenue1'!$H30 - 1&gt;=CW$3,('Step 2_Revenue1'!$D30*((1-'Step 2_Revenue1'!$F30)^(CW$3-'Step 2_Revenue1'!$H30))*'Step 2_Revenue1'!$E30*((1+'Step 2_Revenue1'!$G30)^(CW$3-1))), 0)))</f>
        <v/>
      </c>
      <c r="CX8" s="54" t="str">
        <f>IF(CX$3="","",IF(OR('Step 2_Revenue1'!$H30&gt;CX$3,'Step 2_Revenue1'!$H30=""),0,IF('Step 2_Revenue1'!$I30+ 'Step 2_Revenue1'!$H30 - 1&gt;=CX$3,('Step 2_Revenue1'!$D30*((1-'Step 2_Revenue1'!$F30)^(CX$3-'Step 2_Revenue1'!$H30))*'Step 2_Revenue1'!$E30*((1+'Step 2_Revenue1'!$G30)^(CX$3-1))), 0)))</f>
        <v/>
      </c>
      <c r="CY8" s="54" t="str">
        <f>IF(CY$3="","",IF(OR('Step 2_Revenue1'!$H30&gt;CY$3,'Step 2_Revenue1'!$H30=""),0,IF('Step 2_Revenue1'!$I30+ 'Step 2_Revenue1'!$H30 - 1&gt;=CY$3,('Step 2_Revenue1'!$D30*((1-'Step 2_Revenue1'!$F30)^(CY$3-'Step 2_Revenue1'!$H30))*'Step 2_Revenue1'!$E30*((1+'Step 2_Revenue1'!$G30)^(CY$3-1))), 0)))</f>
        <v/>
      </c>
      <c r="CZ8" s="54" t="str">
        <f>IF(CZ$3="","",IF(OR('Step 2_Revenue1'!$H30&gt;CZ$3,'Step 2_Revenue1'!$H30=""),0,IF('Step 2_Revenue1'!$I30+ 'Step 2_Revenue1'!$H30 - 1&gt;=CZ$3,('Step 2_Revenue1'!$D30*((1-'Step 2_Revenue1'!$F30)^(CZ$3-'Step 2_Revenue1'!$H30))*'Step 2_Revenue1'!$E30*((1+'Step 2_Revenue1'!$G30)^(CZ$3-1))), 0)))</f>
        <v/>
      </c>
      <c r="DA8" s="54" t="str">
        <f>IF(DA$3="","",IF(OR('Step 2_Revenue1'!$H30&gt;DA$3,'Step 2_Revenue1'!$H30=""),0,IF('Step 2_Revenue1'!$I30+ 'Step 2_Revenue1'!$H30 - 1&gt;=DA$3,('Step 2_Revenue1'!$D30*((1-'Step 2_Revenue1'!$F30)^(DA$3-'Step 2_Revenue1'!$H30))*'Step 2_Revenue1'!$E30*((1+'Step 2_Revenue1'!$G30)^(DA$3-1))), 0)))</f>
        <v/>
      </c>
      <c r="DB8" s="54" t="str">
        <f>IF(DB$3="","",IF(OR('Step 2_Revenue1'!$H30&gt;DB$3,'Step 2_Revenue1'!$H30=""),0,IF('Step 2_Revenue1'!$I30+ 'Step 2_Revenue1'!$H30 - 1&gt;=DB$3,('Step 2_Revenue1'!$D30*((1-'Step 2_Revenue1'!$F30)^(DB$3-'Step 2_Revenue1'!$H30))*'Step 2_Revenue1'!$E30*((1+'Step 2_Revenue1'!$G30)^(DB$3-1))), 0)))</f>
        <v/>
      </c>
      <c r="DC8" s="7"/>
    </row>
    <row r="9" spans="1:107" s="6" customFormat="1" x14ac:dyDescent="0.25">
      <c r="A9" s="27">
        <f t="shared" si="0"/>
        <v>0</v>
      </c>
      <c r="B9" s="14" t="str">
        <f>IF('Step 2_Revenue1'!C31&gt;0,'Step 2_Revenue1'!B31,"")</f>
        <v/>
      </c>
      <c r="C9" s="14"/>
      <c r="D9" s="14" t="str">
        <f>IF('Step 2_Revenue1'!D31&gt;0,IF('Step 2_Revenue1'!H31+'Step 2_Revenue1'!I31&gt;'Step 1_Expenditure1'!$C$20,'Step 1_Expenditure1'!$C$20,'Step 2_Revenue1'!H31+'Step 2_Revenue1'!I31),"")</f>
        <v/>
      </c>
      <c r="E9" s="14" t="str">
        <f>IF('Step 2_Revenue1'!D31&gt;0,'Step 2_Revenue1'!C31,"")</f>
        <v/>
      </c>
      <c r="F9" s="54">
        <f>IF(F$3="","",IF(OR('Step 2_Revenue1'!$H31&gt;F$3,'Step 2_Revenue1'!$H31=""),0,IF('Step 2_Revenue1'!$I31+ 'Step 2_Revenue1'!$H31 - 1&gt;=F$3, ('Step 2_Revenue1'!$D31*((1-'Step 2_Revenue1'!$F31)^(F$3-'Step 2_Revenue1'!$H31))*'Step 2_Revenue1'!$E31*((1+'Step 2_Revenue1'!$G31)^(F$3))), 0)))</f>
        <v>0</v>
      </c>
      <c r="G9" s="54">
        <f>IF(G$3="","",IF(OR('Step 2_Revenue1'!$H31&gt;G$3,'Step 2_Revenue1'!$H31=""),0,IF('Step 2_Revenue1'!$I31+ 'Step 2_Revenue1'!$H31 - 1&gt;=G$3,('Step 2_Revenue1'!$D31*((1-'Step 2_Revenue1'!$F31)^(G$3-'Step 2_Revenue1'!$H31))*'Step 2_Revenue1'!$E31*((1+'Step 2_Revenue1'!$G31)^(G$3-1))), 0)))</f>
        <v>0</v>
      </c>
      <c r="H9" s="54">
        <f>IF(H$3="","",IF(OR('Step 2_Revenue1'!$H31&gt;H$3,'Step 2_Revenue1'!$H31=""),0,IF('Step 2_Revenue1'!$I31+ 'Step 2_Revenue1'!$H31 - 1&gt;=H$3,('Step 2_Revenue1'!$D31*((1-'Step 2_Revenue1'!$F31)^(H$3-'Step 2_Revenue1'!$H31))*'Step 2_Revenue1'!$E31*((1+'Step 2_Revenue1'!$G31)^(H$3-1))), 0)))</f>
        <v>0</v>
      </c>
      <c r="I9" s="54">
        <f>IF(I$3="","",IF(OR('Step 2_Revenue1'!$H31&gt;I$3,'Step 2_Revenue1'!$H31=""),0,IF('Step 2_Revenue1'!$I31+ 'Step 2_Revenue1'!$H31 - 1&gt;=I$3,('Step 2_Revenue1'!$D31*((1-'Step 2_Revenue1'!$F31)^(I$3-'Step 2_Revenue1'!$H31))*'Step 2_Revenue1'!$E31*((1+'Step 2_Revenue1'!$G31)^(I$3-1))), 0)))</f>
        <v>0</v>
      </c>
      <c r="J9" s="54">
        <f>IF(J$3="","",IF(OR('Step 2_Revenue1'!$H31&gt;J$3,'Step 2_Revenue1'!$H31=""),0,IF('Step 2_Revenue1'!$I31+ 'Step 2_Revenue1'!$H31 - 1&gt;=J$3,('Step 2_Revenue1'!$D31*((1-'Step 2_Revenue1'!$F31)^(J$3-'Step 2_Revenue1'!$H31))*'Step 2_Revenue1'!$E31*((1+'Step 2_Revenue1'!$G31)^(J$3-1))), 0)))</f>
        <v>0</v>
      </c>
      <c r="K9" s="54">
        <f>IF(K$3="","",IF(OR('Step 2_Revenue1'!$H31&gt;K$3,'Step 2_Revenue1'!$H31=""),0,IF('Step 2_Revenue1'!$I31+ 'Step 2_Revenue1'!$H31 - 1&gt;=K$3,('Step 2_Revenue1'!$D31*((1-'Step 2_Revenue1'!$F31)^(K$3-'Step 2_Revenue1'!$H31))*'Step 2_Revenue1'!$E31*((1+'Step 2_Revenue1'!$G31)^(K$3-1))), 0)))</f>
        <v>0</v>
      </c>
      <c r="L9" s="54">
        <f>IF(L$3="","",IF(OR('Step 2_Revenue1'!$H31&gt;L$3,'Step 2_Revenue1'!$H31=""),0,IF('Step 2_Revenue1'!$I31+ 'Step 2_Revenue1'!$H31 - 1&gt;=L$3,('Step 2_Revenue1'!$D31*((1-'Step 2_Revenue1'!$F31)^(L$3-'Step 2_Revenue1'!$H31))*'Step 2_Revenue1'!$E31*((1+'Step 2_Revenue1'!$G31)^(L$3-1))), 0)))</f>
        <v>0</v>
      </c>
      <c r="M9" s="54">
        <f>IF(M$3="","",IF(OR('Step 2_Revenue1'!$H31&gt;M$3,'Step 2_Revenue1'!$H31=""),0,IF('Step 2_Revenue1'!$I31+ 'Step 2_Revenue1'!$H31 - 1&gt;=M$3,('Step 2_Revenue1'!$D31*((1-'Step 2_Revenue1'!$F31)^(M$3-'Step 2_Revenue1'!$H31))*'Step 2_Revenue1'!$E31*((1+'Step 2_Revenue1'!$G31)^(M$3-1))), 0)))</f>
        <v>0</v>
      </c>
      <c r="N9" s="54">
        <f>IF(N$3="","",IF(OR('Step 2_Revenue1'!$H31&gt;N$3,'Step 2_Revenue1'!$H31=""),0,IF('Step 2_Revenue1'!$I31+ 'Step 2_Revenue1'!$H31 - 1&gt;=N$3,('Step 2_Revenue1'!$D31*((1-'Step 2_Revenue1'!$F31)^(N$3-'Step 2_Revenue1'!$H31))*'Step 2_Revenue1'!$E31*((1+'Step 2_Revenue1'!$G31)^(N$3-1))), 0)))</f>
        <v>0</v>
      </c>
      <c r="O9" s="54">
        <f>IF(O$3="","",IF(OR('Step 2_Revenue1'!$H31&gt;O$3,'Step 2_Revenue1'!$H31=""),0,IF('Step 2_Revenue1'!$I31+ 'Step 2_Revenue1'!$H31 - 1&gt;=O$3,('Step 2_Revenue1'!$D31*((1-'Step 2_Revenue1'!$F31)^(O$3-'Step 2_Revenue1'!$H31))*'Step 2_Revenue1'!$E31*((1+'Step 2_Revenue1'!$G31)^(O$3-1))), 0)))</f>
        <v>0</v>
      </c>
      <c r="P9" s="54">
        <f>IF(P$3="","",IF(OR('Step 2_Revenue1'!$H31&gt;P$3,'Step 2_Revenue1'!$H31=""),0,IF('Step 2_Revenue1'!$I31+ 'Step 2_Revenue1'!$H31 - 1&gt;=P$3,('Step 2_Revenue1'!$D31*((1-'Step 2_Revenue1'!$F31)^(P$3-'Step 2_Revenue1'!$H31))*'Step 2_Revenue1'!$E31*((1+'Step 2_Revenue1'!$G31)^(P$3-1))), 0)))</f>
        <v>0</v>
      </c>
      <c r="Q9" s="54">
        <f>IF(Q$3="","",IF(OR('Step 2_Revenue1'!$H31&gt;Q$3,'Step 2_Revenue1'!$H31=""),0,IF('Step 2_Revenue1'!$I31+ 'Step 2_Revenue1'!$H31 - 1&gt;=Q$3,('Step 2_Revenue1'!$D31*((1-'Step 2_Revenue1'!$F31)^(Q$3-'Step 2_Revenue1'!$H31))*'Step 2_Revenue1'!$E31*((1+'Step 2_Revenue1'!$G31)^(Q$3-1))), 0)))</f>
        <v>0</v>
      </c>
      <c r="R9" s="54">
        <f>IF(R$3="","",IF(OR('Step 2_Revenue1'!$H31&gt;R$3,'Step 2_Revenue1'!$H31=""),0,IF('Step 2_Revenue1'!$I31+ 'Step 2_Revenue1'!$H31 - 1&gt;=R$3,('Step 2_Revenue1'!$D31*((1-'Step 2_Revenue1'!$F31)^(R$3-'Step 2_Revenue1'!$H31))*'Step 2_Revenue1'!$E31*((1+'Step 2_Revenue1'!$G31)^(R$3-1))), 0)))</f>
        <v>0</v>
      </c>
      <c r="S9" s="54">
        <f>IF(S$3="","",IF(OR('Step 2_Revenue1'!$H31&gt;S$3,'Step 2_Revenue1'!$H31=""),0,IF('Step 2_Revenue1'!$I31+ 'Step 2_Revenue1'!$H31 - 1&gt;=S$3,('Step 2_Revenue1'!$D31*((1-'Step 2_Revenue1'!$F31)^(S$3-'Step 2_Revenue1'!$H31))*'Step 2_Revenue1'!$E31*((1+'Step 2_Revenue1'!$G31)^(S$3-1))), 0)))</f>
        <v>0</v>
      </c>
      <c r="T9" s="54">
        <f>IF(T$3="","",IF(OR('Step 2_Revenue1'!$H31&gt;T$3,'Step 2_Revenue1'!$H31=""),0,IF('Step 2_Revenue1'!$I31+ 'Step 2_Revenue1'!$H31 - 1&gt;=T$3,('Step 2_Revenue1'!$D31*((1-'Step 2_Revenue1'!$F31)^(T$3-'Step 2_Revenue1'!$H31))*'Step 2_Revenue1'!$E31*((1+'Step 2_Revenue1'!$G31)^(T$3-1))), 0)))</f>
        <v>0</v>
      </c>
      <c r="U9" s="54">
        <f>IF(U$3="","",IF(OR('Step 2_Revenue1'!$H31&gt;U$3,'Step 2_Revenue1'!$H31=""),0,IF('Step 2_Revenue1'!$I31+ 'Step 2_Revenue1'!$H31 - 1&gt;=U$3,('Step 2_Revenue1'!$D31*((1-'Step 2_Revenue1'!$F31)^(U$3-'Step 2_Revenue1'!$H31))*'Step 2_Revenue1'!$E31*((1+'Step 2_Revenue1'!$G31)^(U$3-1))), 0)))</f>
        <v>0</v>
      </c>
      <c r="V9" s="54">
        <f>IF(V$3="","",IF(OR('Step 2_Revenue1'!$H31&gt;V$3,'Step 2_Revenue1'!$H31=""),0,IF('Step 2_Revenue1'!$I31+ 'Step 2_Revenue1'!$H31 - 1&gt;=V$3,('Step 2_Revenue1'!$D31*((1-'Step 2_Revenue1'!$F31)^(V$3-'Step 2_Revenue1'!$H31))*'Step 2_Revenue1'!$E31*((1+'Step 2_Revenue1'!$G31)^(V$3-1))), 0)))</f>
        <v>0</v>
      </c>
      <c r="W9" s="54">
        <f>IF(W$3="","",IF(OR('Step 2_Revenue1'!$H31&gt;W$3,'Step 2_Revenue1'!$H31=""),0,IF('Step 2_Revenue1'!$I31+ 'Step 2_Revenue1'!$H31 - 1&gt;=W$3,('Step 2_Revenue1'!$D31*((1-'Step 2_Revenue1'!$F31)^(W$3-'Step 2_Revenue1'!$H31))*'Step 2_Revenue1'!$E31*((1+'Step 2_Revenue1'!$G31)^(W$3-1))), 0)))</f>
        <v>0</v>
      </c>
      <c r="X9" s="54">
        <f>IF(X$3="","",IF(OR('Step 2_Revenue1'!$H31&gt;X$3,'Step 2_Revenue1'!$H31=""),0,IF('Step 2_Revenue1'!$I31+ 'Step 2_Revenue1'!$H31 - 1&gt;=X$3,('Step 2_Revenue1'!$D31*((1-'Step 2_Revenue1'!$F31)^(X$3-'Step 2_Revenue1'!$H31))*'Step 2_Revenue1'!$E31*((1+'Step 2_Revenue1'!$G31)^(X$3-1))), 0)))</f>
        <v>0</v>
      </c>
      <c r="Y9" s="54">
        <f>IF(Y$3="","",IF(OR('Step 2_Revenue1'!$H31&gt;Y$3,'Step 2_Revenue1'!$H31=""),0,IF('Step 2_Revenue1'!$I31+ 'Step 2_Revenue1'!$H31 - 1&gt;=Y$3,('Step 2_Revenue1'!$D31*((1-'Step 2_Revenue1'!$F31)^(Y$3-'Step 2_Revenue1'!$H31))*'Step 2_Revenue1'!$E31*((1+'Step 2_Revenue1'!$G31)^(Y$3-1))), 0)))</f>
        <v>0</v>
      </c>
      <c r="Z9" s="54">
        <f>IF(Z$3="","",IF(OR('Step 2_Revenue1'!$H31&gt;Z$3,'Step 2_Revenue1'!$H31=""),0,IF('Step 2_Revenue1'!$I31+ 'Step 2_Revenue1'!$H31 - 1&gt;=Z$3,('Step 2_Revenue1'!$D31*((1-'Step 2_Revenue1'!$F31)^(Z$3-'Step 2_Revenue1'!$H31))*'Step 2_Revenue1'!$E31*((1+'Step 2_Revenue1'!$G31)^(Z$3-1))), 0)))</f>
        <v>0</v>
      </c>
      <c r="AA9" s="54">
        <f>IF(AA$3="","",IF(OR('Step 2_Revenue1'!$H31&gt;AA$3,'Step 2_Revenue1'!$H31=""),0,IF('Step 2_Revenue1'!$I31+ 'Step 2_Revenue1'!$H31 - 1&gt;=AA$3,('Step 2_Revenue1'!$D31*((1-'Step 2_Revenue1'!$F31)^(AA$3-'Step 2_Revenue1'!$H31))*'Step 2_Revenue1'!$E31*((1+'Step 2_Revenue1'!$G31)^(AA$3-1))), 0)))</f>
        <v>0</v>
      </c>
      <c r="AB9" s="54">
        <f>IF(AB$3="","",IF(OR('Step 2_Revenue1'!$H31&gt;AB$3,'Step 2_Revenue1'!$H31=""),0,IF('Step 2_Revenue1'!$I31+ 'Step 2_Revenue1'!$H31 - 1&gt;=AB$3,('Step 2_Revenue1'!$D31*((1-'Step 2_Revenue1'!$F31)^(AB$3-'Step 2_Revenue1'!$H31))*'Step 2_Revenue1'!$E31*((1+'Step 2_Revenue1'!$G31)^(AB$3-1))), 0)))</f>
        <v>0</v>
      </c>
      <c r="AC9" s="54">
        <f>IF(AC$3="","",IF(OR('Step 2_Revenue1'!$H31&gt;AC$3,'Step 2_Revenue1'!$H31=""),0,IF('Step 2_Revenue1'!$I31+ 'Step 2_Revenue1'!$H31 - 1&gt;=AC$3,('Step 2_Revenue1'!$D31*((1-'Step 2_Revenue1'!$F31)^(AC$3-'Step 2_Revenue1'!$H31))*'Step 2_Revenue1'!$E31*((1+'Step 2_Revenue1'!$G31)^(AC$3-1))), 0)))</f>
        <v>0</v>
      </c>
      <c r="AD9" s="54">
        <f>IF(AD$3="","",IF(OR('Step 2_Revenue1'!$H31&gt;AD$3,'Step 2_Revenue1'!$H31=""),0,IF('Step 2_Revenue1'!$I31+ 'Step 2_Revenue1'!$H31 - 1&gt;=AD$3,('Step 2_Revenue1'!$D31*((1-'Step 2_Revenue1'!$F31)^(AD$3-'Step 2_Revenue1'!$H31))*'Step 2_Revenue1'!$E31*((1+'Step 2_Revenue1'!$G31)^(AD$3-1))), 0)))</f>
        <v>0</v>
      </c>
      <c r="AE9" s="54">
        <f>IF(AE$3="","",IF(OR('Step 2_Revenue1'!$H31&gt;AE$3,'Step 2_Revenue1'!$H31=""),0,IF('Step 2_Revenue1'!$I31+ 'Step 2_Revenue1'!$H31 - 1&gt;=AE$3,('Step 2_Revenue1'!$D31*((1-'Step 2_Revenue1'!$F31)^(AE$3-'Step 2_Revenue1'!$H31))*'Step 2_Revenue1'!$E31*((1+'Step 2_Revenue1'!$G31)^(AE$3-1))), 0)))</f>
        <v>0</v>
      </c>
      <c r="AF9" s="54" t="str">
        <f>IF(AF$3="","",IF(OR('Step 2_Revenue1'!$H31&gt;AF$3,'Step 2_Revenue1'!$H31=""),0,IF('Step 2_Revenue1'!$I31+ 'Step 2_Revenue1'!$H31 - 1&gt;=AF$3,('Step 2_Revenue1'!$D31*((1-'Step 2_Revenue1'!$F31)^(AF$3-'Step 2_Revenue1'!$H31))*'Step 2_Revenue1'!$E31*((1+'Step 2_Revenue1'!$G31)^(AF$3-1))), 0)))</f>
        <v/>
      </c>
      <c r="AG9" s="54" t="str">
        <f>IF(AG$3="","",IF(OR('Step 2_Revenue1'!$H31&gt;AG$3,'Step 2_Revenue1'!$H31=""),0,IF('Step 2_Revenue1'!$I31+ 'Step 2_Revenue1'!$H31 - 1&gt;=AG$3,('Step 2_Revenue1'!$D31*((1-'Step 2_Revenue1'!$F31)^(AG$3-'Step 2_Revenue1'!$H31))*'Step 2_Revenue1'!$E31*((1+'Step 2_Revenue1'!$G31)^(AG$3-1))), 0)))</f>
        <v/>
      </c>
      <c r="AH9" s="54" t="str">
        <f>IF(AH$3="","",IF(OR('Step 2_Revenue1'!$H31&gt;AH$3,'Step 2_Revenue1'!$H31=""),0,IF('Step 2_Revenue1'!$I31+ 'Step 2_Revenue1'!$H31 - 1&gt;=AH$3,('Step 2_Revenue1'!$D31*((1-'Step 2_Revenue1'!$F31)^(AH$3-'Step 2_Revenue1'!$H31))*'Step 2_Revenue1'!$E31*((1+'Step 2_Revenue1'!$G31)^(AH$3-1))), 0)))</f>
        <v/>
      </c>
      <c r="AI9" s="54" t="str">
        <f>IF(AI$3="","",IF(OR('Step 2_Revenue1'!$H31&gt;AI$3,'Step 2_Revenue1'!$H31=""),0,IF('Step 2_Revenue1'!$I31+ 'Step 2_Revenue1'!$H31 - 1&gt;=AI$3,('Step 2_Revenue1'!$D31*((1-'Step 2_Revenue1'!$F31)^(AI$3-'Step 2_Revenue1'!$H31))*'Step 2_Revenue1'!$E31*((1+'Step 2_Revenue1'!$G31)^(AI$3-1))), 0)))</f>
        <v/>
      </c>
      <c r="AJ9" s="54" t="str">
        <f>IF(AJ$3="","",IF(OR('Step 2_Revenue1'!$H31&gt;AJ$3,'Step 2_Revenue1'!$H31=""),0,IF('Step 2_Revenue1'!$I31+ 'Step 2_Revenue1'!$H31 - 1&gt;=AJ$3,('Step 2_Revenue1'!$D31*((1-'Step 2_Revenue1'!$F31)^(AJ$3-'Step 2_Revenue1'!$H31))*'Step 2_Revenue1'!$E31*((1+'Step 2_Revenue1'!$G31)^(AJ$3-1))), 0)))</f>
        <v/>
      </c>
      <c r="AK9" s="54" t="str">
        <f>IF(AK$3="","",IF(OR('Step 2_Revenue1'!$H31&gt;AK$3,'Step 2_Revenue1'!$H31=""),0,IF('Step 2_Revenue1'!$I31+ 'Step 2_Revenue1'!$H31 - 1&gt;=AK$3,('Step 2_Revenue1'!$D31*((1-'Step 2_Revenue1'!$F31)^(AK$3-'Step 2_Revenue1'!$H31))*'Step 2_Revenue1'!$E31*((1+'Step 2_Revenue1'!$G31)^(AK$3-1))), 0)))</f>
        <v/>
      </c>
      <c r="AL9" s="54" t="str">
        <f>IF(AL$3="","",IF(OR('Step 2_Revenue1'!$H31&gt;AL$3,'Step 2_Revenue1'!$H31=""),0,IF('Step 2_Revenue1'!$I31+ 'Step 2_Revenue1'!$H31 - 1&gt;=AL$3,('Step 2_Revenue1'!$D31*((1-'Step 2_Revenue1'!$F31)^(AL$3-'Step 2_Revenue1'!$H31))*'Step 2_Revenue1'!$E31*((1+'Step 2_Revenue1'!$G31)^(AL$3-1))), 0)))</f>
        <v/>
      </c>
      <c r="AM9" s="54" t="str">
        <f>IF(AM$3="","",IF(OR('Step 2_Revenue1'!$H31&gt;AM$3,'Step 2_Revenue1'!$H31=""),0,IF('Step 2_Revenue1'!$I31+ 'Step 2_Revenue1'!$H31 - 1&gt;=AM$3,('Step 2_Revenue1'!$D31*((1-'Step 2_Revenue1'!$F31)^(AM$3-'Step 2_Revenue1'!$H31))*'Step 2_Revenue1'!$E31*((1+'Step 2_Revenue1'!$G31)^(AM$3-1))), 0)))</f>
        <v/>
      </c>
      <c r="AN9" s="54" t="str">
        <f>IF(AN$3="","",IF(OR('Step 2_Revenue1'!$H31&gt;AN$3,'Step 2_Revenue1'!$H31=""),0,IF('Step 2_Revenue1'!$I31+ 'Step 2_Revenue1'!$H31 - 1&gt;=AN$3,('Step 2_Revenue1'!$D31*((1-'Step 2_Revenue1'!$F31)^(AN$3-'Step 2_Revenue1'!$H31))*'Step 2_Revenue1'!$E31*((1+'Step 2_Revenue1'!$G31)^(AN$3-1))), 0)))</f>
        <v/>
      </c>
      <c r="AO9" s="54" t="str">
        <f>IF(AO$3="","",IF(OR('Step 2_Revenue1'!$H31&gt;AO$3,'Step 2_Revenue1'!$H31=""),0,IF('Step 2_Revenue1'!$I31+ 'Step 2_Revenue1'!$H31 - 1&gt;=AO$3,('Step 2_Revenue1'!$D31*((1-'Step 2_Revenue1'!$F31)^(AO$3-'Step 2_Revenue1'!$H31))*'Step 2_Revenue1'!$E31*((1+'Step 2_Revenue1'!$G31)^(AO$3-1))), 0)))</f>
        <v/>
      </c>
      <c r="AP9" s="54" t="str">
        <f>IF(AP$3="","",IF(OR('Step 2_Revenue1'!$H31&gt;AP$3,'Step 2_Revenue1'!$H31=""),0,IF('Step 2_Revenue1'!$I31+ 'Step 2_Revenue1'!$H31 - 1&gt;=AP$3,('Step 2_Revenue1'!$D31*((1-'Step 2_Revenue1'!$F31)^(AP$3-'Step 2_Revenue1'!$H31))*'Step 2_Revenue1'!$E31*((1+'Step 2_Revenue1'!$G31)^(AP$3-1))), 0)))</f>
        <v/>
      </c>
      <c r="AQ9" s="54" t="str">
        <f>IF(AQ$3="","",IF(OR('Step 2_Revenue1'!$H31&gt;AQ$3,'Step 2_Revenue1'!$H31=""),0,IF('Step 2_Revenue1'!$I31+ 'Step 2_Revenue1'!$H31 - 1&gt;=AQ$3,('Step 2_Revenue1'!$D31*((1-'Step 2_Revenue1'!$F31)^(AQ$3-'Step 2_Revenue1'!$H31))*'Step 2_Revenue1'!$E31*((1+'Step 2_Revenue1'!$G31)^(AQ$3-1))), 0)))</f>
        <v/>
      </c>
      <c r="AR9" s="54" t="str">
        <f>IF(AR$3="","",IF(OR('Step 2_Revenue1'!$H31&gt;AR$3,'Step 2_Revenue1'!$H31=""),0,IF('Step 2_Revenue1'!$I31+ 'Step 2_Revenue1'!$H31 - 1&gt;=AR$3,('Step 2_Revenue1'!$D31*((1-'Step 2_Revenue1'!$F31)^(AR$3-'Step 2_Revenue1'!$H31))*'Step 2_Revenue1'!$E31*((1+'Step 2_Revenue1'!$G31)^(AR$3-1))), 0)))</f>
        <v/>
      </c>
      <c r="AS9" s="54" t="str">
        <f>IF(AS$3="","",IF(OR('Step 2_Revenue1'!$H31&gt;AS$3,'Step 2_Revenue1'!$H31=""),0,IF('Step 2_Revenue1'!$I31+ 'Step 2_Revenue1'!$H31 - 1&gt;=AS$3,('Step 2_Revenue1'!$D31*((1-'Step 2_Revenue1'!$F31)^(AS$3-'Step 2_Revenue1'!$H31))*'Step 2_Revenue1'!$E31*((1+'Step 2_Revenue1'!$G31)^(AS$3-1))), 0)))</f>
        <v/>
      </c>
      <c r="AT9" s="54" t="str">
        <f>IF(AT$3="","",IF(OR('Step 2_Revenue1'!$H31&gt;AT$3,'Step 2_Revenue1'!$H31=""),0,IF('Step 2_Revenue1'!$I31+ 'Step 2_Revenue1'!$H31 - 1&gt;=AT$3,('Step 2_Revenue1'!$D31*((1-'Step 2_Revenue1'!$F31)^(AT$3-'Step 2_Revenue1'!$H31))*'Step 2_Revenue1'!$E31*((1+'Step 2_Revenue1'!$G31)^(AT$3-1))), 0)))</f>
        <v/>
      </c>
      <c r="AU9" s="54" t="str">
        <f>IF(AU$3="","",IF(OR('Step 2_Revenue1'!$H31&gt;AU$3,'Step 2_Revenue1'!$H31=""),0,IF('Step 2_Revenue1'!$I31+ 'Step 2_Revenue1'!$H31 - 1&gt;=AU$3,('Step 2_Revenue1'!$D31*((1-'Step 2_Revenue1'!$F31)^(AU$3-'Step 2_Revenue1'!$H31))*'Step 2_Revenue1'!$E31*((1+'Step 2_Revenue1'!$G31)^(AU$3-1))), 0)))</f>
        <v/>
      </c>
      <c r="AV9" s="54" t="str">
        <f>IF(AV$3="","",IF(OR('Step 2_Revenue1'!$H31&gt;AV$3,'Step 2_Revenue1'!$H31=""),0,IF('Step 2_Revenue1'!$I31+ 'Step 2_Revenue1'!$H31 - 1&gt;=AV$3,('Step 2_Revenue1'!$D31*((1-'Step 2_Revenue1'!$F31)^(AV$3-'Step 2_Revenue1'!$H31))*'Step 2_Revenue1'!$E31*((1+'Step 2_Revenue1'!$G31)^(AV$3-1))), 0)))</f>
        <v/>
      </c>
      <c r="AW9" s="54" t="str">
        <f>IF(AW$3="","",IF(OR('Step 2_Revenue1'!$H31&gt;AW$3,'Step 2_Revenue1'!$H31=""),0,IF('Step 2_Revenue1'!$I31+ 'Step 2_Revenue1'!$H31 - 1&gt;=AW$3,('Step 2_Revenue1'!$D31*((1-'Step 2_Revenue1'!$F31)^(AW$3-'Step 2_Revenue1'!$H31))*'Step 2_Revenue1'!$E31*((1+'Step 2_Revenue1'!$G31)^(AW$3-1))), 0)))</f>
        <v/>
      </c>
      <c r="AX9" s="54" t="str">
        <f>IF(AX$3="","",IF(OR('Step 2_Revenue1'!$H31&gt;AX$3,'Step 2_Revenue1'!$H31=""),0,IF('Step 2_Revenue1'!$I31+ 'Step 2_Revenue1'!$H31 - 1&gt;=AX$3,('Step 2_Revenue1'!$D31*((1-'Step 2_Revenue1'!$F31)^(AX$3-'Step 2_Revenue1'!$H31))*'Step 2_Revenue1'!$E31*((1+'Step 2_Revenue1'!$G31)^(AX$3-1))), 0)))</f>
        <v/>
      </c>
      <c r="AY9" s="54" t="str">
        <f>IF(AY$3="","",IF(OR('Step 2_Revenue1'!$H31&gt;AY$3,'Step 2_Revenue1'!$H31=""),0,IF('Step 2_Revenue1'!$I31+ 'Step 2_Revenue1'!$H31 - 1&gt;=AY$3,('Step 2_Revenue1'!$D31*((1-'Step 2_Revenue1'!$F31)^(AY$3-'Step 2_Revenue1'!$H31))*'Step 2_Revenue1'!$E31*((1+'Step 2_Revenue1'!$G31)^(AY$3-1))), 0)))</f>
        <v/>
      </c>
      <c r="AZ9" s="54" t="str">
        <f>IF(AZ$3="","",IF(OR('Step 2_Revenue1'!$H31&gt;AZ$3,'Step 2_Revenue1'!$H31=""),0,IF('Step 2_Revenue1'!$I31+ 'Step 2_Revenue1'!$H31 - 1&gt;=AZ$3,('Step 2_Revenue1'!$D31*((1-'Step 2_Revenue1'!$F31)^(AZ$3-'Step 2_Revenue1'!$H31))*'Step 2_Revenue1'!$E31*((1+'Step 2_Revenue1'!$G31)^(AZ$3-1))), 0)))</f>
        <v/>
      </c>
      <c r="BA9" s="54" t="str">
        <f>IF(BA$3="","",IF(OR('Step 2_Revenue1'!$H31&gt;BA$3,'Step 2_Revenue1'!$H31=""),0,IF('Step 2_Revenue1'!$I31+ 'Step 2_Revenue1'!$H31 - 1&gt;=BA$3,('Step 2_Revenue1'!$D31*((1-'Step 2_Revenue1'!$F31)^(BA$3-'Step 2_Revenue1'!$H31))*'Step 2_Revenue1'!$E31*((1+'Step 2_Revenue1'!$G31)^(BA$3-1))), 0)))</f>
        <v/>
      </c>
      <c r="BB9" s="54" t="str">
        <f>IF(BB$3="","",IF(OR('Step 2_Revenue1'!$H31&gt;BB$3,'Step 2_Revenue1'!$H31=""),0,IF('Step 2_Revenue1'!$I31+ 'Step 2_Revenue1'!$H31 - 1&gt;=BB$3,('Step 2_Revenue1'!$D31*((1-'Step 2_Revenue1'!$F31)^(BB$3-'Step 2_Revenue1'!$H31))*'Step 2_Revenue1'!$E31*((1+'Step 2_Revenue1'!$G31)^(BB$3-1))), 0)))</f>
        <v/>
      </c>
      <c r="BC9" s="54" t="str">
        <f>IF(BC$3="","",IF(OR('Step 2_Revenue1'!$H31&gt;BC$3,'Step 2_Revenue1'!$H31=""),0,IF('Step 2_Revenue1'!$I31+ 'Step 2_Revenue1'!$H31 - 1&gt;=BC$3,('Step 2_Revenue1'!$D31*((1-'Step 2_Revenue1'!$F31)^(BC$3-'Step 2_Revenue1'!$H31))*'Step 2_Revenue1'!$E31*((1+'Step 2_Revenue1'!$G31)^(BC$3-1))), 0)))</f>
        <v/>
      </c>
      <c r="BD9" s="54" t="str">
        <f>IF(BD$3="","",IF(OR('Step 2_Revenue1'!$H31&gt;BD$3,'Step 2_Revenue1'!$H31=""),0,IF('Step 2_Revenue1'!$I31+ 'Step 2_Revenue1'!$H31 - 1&gt;=BD$3,('Step 2_Revenue1'!$D31*((1-'Step 2_Revenue1'!$F31)^(BD$3-'Step 2_Revenue1'!$H31))*'Step 2_Revenue1'!$E31*((1+'Step 2_Revenue1'!$G31)^(BD$3-1))), 0)))</f>
        <v/>
      </c>
      <c r="BE9" s="54" t="str">
        <f>IF(BE$3="","",IF(OR('Step 2_Revenue1'!$H31&gt;BE$3,'Step 2_Revenue1'!$H31=""),0,IF('Step 2_Revenue1'!$I31+ 'Step 2_Revenue1'!$H31 - 1&gt;=BE$3,('Step 2_Revenue1'!$D31*((1-'Step 2_Revenue1'!$F31)^(BE$3-'Step 2_Revenue1'!$H31))*'Step 2_Revenue1'!$E31*((1+'Step 2_Revenue1'!$G31)^(BE$3-1))), 0)))</f>
        <v/>
      </c>
      <c r="BF9" s="54" t="str">
        <f>IF(BF$3="","",IF(OR('Step 2_Revenue1'!$H31&gt;BF$3,'Step 2_Revenue1'!$H31=""),0,IF('Step 2_Revenue1'!$I31+ 'Step 2_Revenue1'!$H31 - 1&gt;=BF$3,('Step 2_Revenue1'!$D31*((1-'Step 2_Revenue1'!$F31)^(BF$3-'Step 2_Revenue1'!$H31))*'Step 2_Revenue1'!$E31*((1+'Step 2_Revenue1'!$G31)^(BF$3-1))), 0)))</f>
        <v/>
      </c>
      <c r="BG9" s="54" t="str">
        <f>IF(BG$3="","",IF(OR('Step 2_Revenue1'!$H31&gt;BG$3,'Step 2_Revenue1'!$H31=""),0,IF('Step 2_Revenue1'!$I31+ 'Step 2_Revenue1'!$H31 - 1&gt;=BG$3,('Step 2_Revenue1'!$D31*((1-'Step 2_Revenue1'!$F31)^(BG$3-'Step 2_Revenue1'!$H31))*'Step 2_Revenue1'!$E31*((1+'Step 2_Revenue1'!$G31)^(BG$3-1))), 0)))</f>
        <v/>
      </c>
      <c r="BH9" s="54" t="str">
        <f>IF(BH$3="","",IF(OR('Step 2_Revenue1'!$H31&gt;BH$3,'Step 2_Revenue1'!$H31=""),0,IF('Step 2_Revenue1'!$I31+ 'Step 2_Revenue1'!$H31 - 1&gt;=BH$3,('Step 2_Revenue1'!$D31*((1-'Step 2_Revenue1'!$F31)^(BH$3-'Step 2_Revenue1'!$H31))*'Step 2_Revenue1'!$E31*((1+'Step 2_Revenue1'!$G31)^(BH$3-1))), 0)))</f>
        <v/>
      </c>
      <c r="BI9" s="54" t="str">
        <f>IF(BI$3="","",IF(OR('Step 2_Revenue1'!$H31&gt;BI$3,'Step 2_Revenue1'!$H31=""),0,IF('Step 2_Revenue1'!$I31+ 'Step 2_Revenue1'!$H31 - 1&gt;=BI$3,('Step 2_Revenue1'!$D31*((1-'Step 2_Revenue1'!$F31)^(BI$3-'Step 2_Revenue1'!$H31))*'Step 2_Revenue1'!$E31*((1+'Step 2_Revenue1'!$G31)^(BI$3-1))), 0)))</f>
        <v/>
      </c>
      <c r="BJ9" s="54" t="str">
        <f>IF(BJ$3="","",IF(OR('Step 2_Revenue1'!$H31&gt;BJ$3,'Step 2_Revenue1'!$H31=""),0,IF('Step 2_Revenue1'!$I31+ 'Step 2_Revenue1'!$H31 - 1&gt;=BJ$3,('Step 2_Revenue1'!$D31*((1-'Step 2_Revenue1'!$F31)^(BJ$3-'Step 2_Revenue1'!$H31))*'Step 2_Revenue1'!$E31*((1+'Step 2_Revenue1'!$G31)^(BJ$3-1))), 0)))</f>
        <v/>
      </c>
      <c r="BK9" s="54" t="str">
        <f>IF(BK$3="","",IF(OR('Step 2_Revenue1'!$H31&gt;BK$3,'Step 2_Revenue1'!$H31=""),0,IF('Step 2_Revenue1'!$I31+ 'Step 2_Revenue1'!$H31 - 1&gt;=BK$3,('Step 2_Revenue1'!$D31*((1-'Step 2_Revenue1'!$F31)^(BK$3-'Step 2_Revenue1'!$H31))*'Step 2_Revenue1'!$E31*((1+'Step 2_Revenue1'!$G31)^(BK$3-1))), 0)))</f>
        <v/>
      </c>
      <c r="BL9" s="54" t="str">
        <f>IF(BL$3="","",IF(OR('Step 2_Revenue1'!$H31&gt;BL$3,'Step 2_Revenue1'!$H31=""),0,IF('Step 2_Revenue1'!$I31+ 'Step 2_Revenue1'!$H31 - 1&gt;=BL$3,('Step 2_Revenue1'!$D31*((1-'Step 2_Revenue1'!$F31)^(BL$3-'Step 2_Revenue1'!$H31))*'Step 2_Revenue1'!$E31*((1+'Step 2_Revenue1'!$G31)^(BL$3-1))), 0)))</f>
        <v/>
      </c>
      <c r="BM9" s="54" t="str">
        <f>IF(BM$3="","",IF(OR('Step 2_Revenue1'!$H31&gt;BM$3,'Step 2_Revenue1'!$H31=""),0,IF('Step 2_Revenue1'!$I31+ 'Step 2_Revenue1'!$H31 - 1&gt;=BM$3,('Step 2_Revenue1'!$D31*((1-'Step 2_Revenue1'!$F31)^(BM$3-'Step 2_Revenue1'!$H31))*'Step 2_Revenue1'!$E31*((1+'Step 2_Revenue1'!$G31)^(BM$3-1))), 0)))</f>
        <v/>
      </c>
      <c r="BN9" s="54" t="str">
        <f>IF(BN$3="","",IF(OR('Step 2_Revenue1'!$H31&gt;BN$3,'Step 2_Revenue1'!$H31=""),0,IF('Step 2_Revenue1'!$I31+ 'Step 2_Revenue1'!$H31 - 1&gt;=BN$3,('Step 2_Revenue1'!$D31*((1-'Step 2_Revenue1'!$F31)^(BN$3-'Step 2_Revenue1'!$H31))*'Step 2_Revenue1'!$E31*((1+'Step 2_Revenue1'!$G31)^(BN$3-1))), 0)))</f>
        <v/>
      </c>
      <c r="BO9" s="54" t="str">
        <f>IF(BO$3="","",IF(OR('Step 2_Revenue1'!$H31&gt;BO$3,'Step 2_Revenue1'!$H31=""),0,IF('Step 2_Revenue1'!$I31+ 'Step 2_Revenue1'!$H31 - 1&gt;=BO$3,('Step 2_Revenue1'!$D31*((1-'Step 2_Revenue1'!$F31)^(BO$3-'Step 2_Revenue1'!$H31))*'Step 2_Revenue1'!$E31*((1+'Step 2_Revenue1'!$G31)^(BO$3-1))), 0)))</f>
        <v/>
      </c>
      <c r="BP9" s="54" t="str">
        <f>IF(BP$3="","",IF(OR('Step 2_Revenue1'!$H31&gt;BP$3,'Step 2_Revenue1'!$H31=""),0,IF('Step 2_Revenue1'!$I31+ 'Step 2_Revenue1'!$H31 - 1&gt;=BP$3,('Step 2_Revenue1'!$D31*((1-'Step 2_Revenue1'!$F31)^(BP$3-'Step 2_Revenue1'!$H31))*'Step 2_Revenue1'!$E31*((1+'Step 2_Revenue1'!$G31)^(BP$3-1))), 0)))</f>
        <v/>
      </c>
      <c r="BQ9" s="54" t="str">
        <f>IF(BQ$3="","",IF(OR('Step 2_Revenue1'!$H31&gt;BQ$3,'Step 2_Revenue1'!$H31=""),0,IF('Step 2_Revenue1'!$I31+ 'Step 2_Revenue1'!$H31 - 1&gt;=BQ$3,('Step 2_Revenue1'!$D31*((1-'Step 2_Revenue1'!$F31)^(BQ$3-'Step 2_Revenue1'!$H31))*'Step 2_Revenue1'!$E31*((1+'Step 2_Revenue1'!$G31)^(BQ$3-1))), 0)))</f>
        <v/>
      </c>
      <c r="BR9" s="54" t="str">
        <f>IF(BR$3="","",IF(OR('Step 2_Revenue1'!$H31&gt;BR$3,'Step 2_Revenue1'!$H31=""),0,IF('Step 2_Revenue1'!$I31+ 'Step 2_Revenue1'!$H31 - 1&gt;=BR$3,('Step 2_Revenue1'!$D31*((1-'Step 2_Revenue1'!$F31)^(BR$3-'Step 2_Revenue1'!$H31))*'Step 2_Revenue1'!$E31*((1+'Step 2_Revenue1'!$G31)^(BR$3-1))), 0)))</f>
        <v/>
      </c>
      <c r="BS9" s="54" t="str">
        <f>IF(BS$3="","",IF(OR('Step 2_Revenue1'!$H31&gt;BS$3,'Step 2_Revenue1'!$H31=""),0,IF('Step 2_Revenue1'!$I31+ 'Step 2_Revenue1'!$H31 - 1&gt;=BS$3,('Step 2_Revenue1'!$D31*((1-'Step 2_Revenue1'!$F31)^(BS$3-'Step 2_Revenue1'!$H31))*'Step 2_Revenue1'!$E31*((1+'Step 2_Revenue1'!$G31)^(BS$3-1))), 0)))</f>
        <v/>
      </c>
      <c r="BT9" s="54" t="str">
        <f>IF(BT$3="","",IF(OR('Step 2_Revenue1'!$H31&gt;BT$3,'Step 2_Revenue1'!$H31=""),0,IF('Step 2_Revenue1'!$I31+ 'Step 2_Revenue1'!$H31 - 1&gt;=BT$3,('Step 2_Revenue1'!$D31*((1-'Step 2_Revenue1'!$F31)^(BT$3-'Step 2_Revenue1'!$H31))*'Step 2_Revenue1'!$E31*((1+'Step 2_Revenue1'!$G31)^(BT$3-1))), 0)))</f>
        <v/>
      </c>
      <c r="BU9" s="54" t="str">
        <f>IF(BU$3="","",IF(OR('Step 2_Revenue1'!$H31&gt;BU$3,'Step 2_Revenue1'!$H31=""),0,IF('Step 2_Revenue1'!$I31+ 'Step 2_Revenue1'!$H31 - 1&gt;=BU$3,('Step 2_Revenue1'!$D31*((1-'Step 2_Revenue1'!$F31)^(BU$3-'Step 2_Revenue1'!$H31))*'Step 2_Revenue1'!$E31*((1+'Step 2_Revenue1'!$G31)^(BU$3-1))), 0)))</f>
        <v/>
      </c>
      <c r="BV9" s="54" t="str">
        <f>IF(BV$3="","",IF(OR('Step 2_Revenue1'!$H31&gt;BV$3,'Step 2_Revenue1'!$H31=""),0,IF('Step 2_Revenue1'!$I31+ 'Step 2_Revenue1'!$H31 - 1&gt;=BV$3,('Step 2_Revenue1'!$D31*((1-'Step 2_Revenue1'!$F31)^(BV$3-'Step 2_Revenue1'!$H31))*'Step 2_Revenue1'!$E31*((1+'Step 2_Revenue1'!$G31)^(BV$3-1))), 0)))</f>
        <v/>
      </c>
      <c r="BW9" s="54" t="str">
        <f>IF(BW$3="","",IF(OR('Step 2_Revenue1'!$H31&gt;BW$3,'Step 2_Revenue1'!$H31=""),0,IF('Step 2_Revenue1'!$I31+ 'Step 2_Revenue1'!$H31 - 1&gt;=BW$3,('Step 2_Revenue1'!$D31*((1-'Step 2_Revenue1'!$F31)^(BW$3-'Step 2_Revenue1'!$H31))*'Step 2_Revenue1'!$E31*((1+'Step 2_Revenue1'!$G31)^(BW$3-1))), 0)))</f>
        <v/>
      </c>
      <c r="BX9" s="54" t="str">
        <f>IF(BX$3="","",IF(OR('Step 2_Revenue1'!$H31&gt;BX$3,'Step 2_Revenue1'!$H31=""),0,IF('Step 2_Revenue1'!$I31+ 'Step 2_Revenue1'!$H31 - 1&gt;=BX$3,('Step 2_Revenue1'!$D31*((1-'Step 2_Revenue1'!$F31)^(BX$3-'Step 2_Revenue1'!$H31))*'Step 2_Revenue1'!$E31*((1+'Step 2_Revenue1'!$G31)^(BX$3-1))), 0)))</f>
        <v/>
      </c>
      <c r="BY9" s="54" t="str">
        <f>IF(BY$3="","",IF(OR('Step 2_Revenue1'!$H31&gt;BY$3,'Step 2_Revenue1'!$H31=""),0,IF('Step 2_Revenue1'!$I31+ 'Step 2_Revenue1'!$H31 - 1&gt;=BY$3,('Step 2_Revenue1'!$D31*((1-'Step 2_Revenue1'!$F31)^(BY$3-'Step 2_Revenue1'!$H31))*'Step 2_Revenue1'!$E31*((1+'Step 2_Revenue1'!$G31)^(BY$3-1))), 0)))</f>
        <v/>
      </c>
      <c r="BZ9" s="54" t="str">
        <f>IF(BZ$3="","",IF(OR('Step 2_Revenue1'!$H31&gt;BZ$3,'Step 2_Revenue1'!$H31=""),0,IF('Step 2_Revenue1'!$I31+ 'Step 2_Revenue1'!$H31 - 1&gt;=BZ$3,('Step 2_Revenue1'!$D31*((1-'Step 2_Revenue1'!$F31)^(BZ$3-'Step 2_Revenue1'!$H31))*'Step 2_Revenue1'!$E31*((1+'Step 2_Revenue1'!$G31)^(BZ$3-1))), 0)))</f>
        <v/>
      </c>
      <c r="CA9" s="54" t="str">
        <f>IF(CA$3="","",IF(OR('Step 2_Revenue1'!$H31&gt;CA$3,'Step 2_Revenue1'!$H31=""),0,IF('Step 2_Revenue1'!$I31+ 'Step 2_Revenue1'!$H31 - 1&gt;=CA$3,('Step 2_Revenue1'!$D31*((1-'Step 2_Revenue1'!$F31)^(CA$3-'Step 2_Revenue1'!$H31))*'Step 2_Revenue1'!$E31*((1+'Step 2_Revenue1'!$G31)^(CA$3-1))), 0)))</f>
        <v/>
      </c>
      <c r="CB9" s="54" t="str">
        <f>IF(CB$3="","",IF(OR('Step 2_Revenue1'!$H31&gt;CB$3,'Step 2_Revenue1'!$H31=""),0,IF('Step 2_Revenue1'!$I31+ 'Step 2_Revenue1'!$H31 - 1&gt;=CB$3,('Step 2_Revenue1'!$D31*((1-'Step 2_Revenue1'!$F31)^(CB$3-'Step 2_Revenue1'!$H31))*'Step 2_Revenue1'!$E31*((1+'Step 2_Revenue1'!$G31)^(CB$3-1))), 0)))</f>
        <v/>
      </c>
      <c r="CC9" s="54" t="str">
        <f>IF(CC$3="","",IF(OR('Step 2_Revenue1'!$H31&gt;CC$3,'Step 2_Revenue1'!$H31=""),0,IF('Step 2_Revenue1'!$I31+ 'Step 2_Revenue1'!$H31 - 1&gt;=CC$3,('Step 2_Revenue1'!$D31*((1-'Step 2_Revenue1'!$F31)^(CC$3-'Step 2_Revenue1'!$H31))*'Step 2_Revenue1'!$E31*((1+'Step 2_Revenue1'!$G31)^(CC$3-1))), 0)))</f>
        <v/>
      </c>
      <c r="CD9" s="54" t="str">
        <f>IF(CD$3="","",IF(OR('Step 2_Revenue1'!$H31&gt;CD$3,'Step 2_Revenue1'!$H31=""),0,IF('Step 2_Revenue1'!$I31+ 'Step 2_Revenue1'!$H31 - 1&gt;=CD$3,('Step 2_Revenue1'!$D31*((1-'Step 2_Revenue1'!$F31)^(CD$3-'Step 2_Revenue1'!$H31))*'Step 2_Revenue1'!$E31*((1+'Step 2_Revenue1'!$G31)^(CD$3-1))), 0)))</f>
        <v/>
      </c>
      <c r="CE9" s="54" t="str">
        <f>IF(CE$3="","",IF(OR('Step 2_Revenue1'!$H31&gt;CE$3,'Step 2_Revenue1'!$H31=""),0,IF('Step 2_Revenue1'!$I31+ 'Step 2_Revenue1'!$H31 - 1&gt;=CE$3,('Step 2_Revenue1'!$D31*((1-'Step 2_Revenue1'!$F31)^(CE$3-'Step 2_Revenue1'!$H31))*'Step 2_Revenue1'!$E31*((1+'Step 2_Revenue1'!$G31)^(CE$3-1))), 0)))</f>
        <v/>
      </c>
      <c r="CF9" s="54" t="str">
        <f>IF(CF$3="","",IF(OR('Step 2_Revenue1'!$H31&gt;CF$3,'Step 2_Revenue1'!$H31=""),0,IF('Step 2_Revenue1'!$I31+ 'Step 2_Revenue1'!$H31 - 1&gt;=CF$3,('Step 2_Revenue1'!$D31*((1-'Step 2_Revenue1'!$F31)^(CF$3-'Step 2_Revenue1'!$H31))*'Step 2_Revenue1'!$E31*((1+'Step 2_Revenue1'!$G31)^(CF$3-1))), 0)))</f>
        <v/>
      </c>
      <c r="CG9" s="54" t="str">
        <f>IF(CG$3="","",IF(OR('Step 2_Revenue1'!$H31&gt;CG$3,'Step 2_Revenue1'!$H31=""),0,IF('Step 2_Revenue1'!$I31+ 'Step 2_Revenue1'!$H31 - 1&gt;=CG$3,('Step 2_Revenue1'!$D31*((1-'Step 2_Revenue1'!$F31)^(CG$3-'Step 2_Revenue1'!$H31))*'Step 2_Revenue1'!$E31*((1+'Step 2_Revenue1'!$G31)^(CG$3-1))), 0)))</f>
        <v/>
      </c>
      <c r="CH9" s="54" t="str">
        <f>IF(CH$3="","",IF(OR('Step 2_Revenue1'!$H31&gt;CH$3,'Step 2_Revenue1'!$H31=""),0,IF('Step 2_Revenue1'!$I31+ 'Step 2_Revenue1'!$H31 - 1&gt;=CH$3,('Step 2_Revenue1'!$D31*((1-'Step 2_Revenue1'!$F31)^(CH$3-'Step 2_Revenue1'!$H31))*'Step 2_Revenue1'!$E31*((1+'Step 2_Revenue1'!$G31)^(CH$3-1))), 0)))</f>
        <v/>
      </c>
      <c r="CI9" s="54" t="str">
        <f>IF(CI$3="","",IF(OR('Step 2_Revenue1'!$H31&gt;CI$3,'Step 2_Revenue1'!$H31=""),0,IF('Step 2_Revenue1'!$I31+ 'Step 2_Revenue1'!$H31 - 1&gt;=CI$3,('Step 2_Revenue1'!$D31*((1-'Step 2_Revenue1'!$F31)^(CI$3-'Step 2_Revenue1'!$H31))*'Step 2_Revenue1'!$E31*((1+'Step 2_Revenue1'!$G31)^(CI$3-1))), 0)))</f>
        <v/>
      </c>
      <c r="CJ9" s="54" t="str">
        <f>IF(CJ$3="","",IF(OR('Step 2_Revenue1'!$H31&gt;CJ$3,'Step 2_Revenue1'!$H31=""),0,IF('Step 2_Revenue1'!$I31+ 'Step 2_Revenue1'!$H31 - 1&gt;=CJ$3,('Step 2_Revenue1'!$D31*((1-'Step 2_Revenue1'!$F31)^(CJ$3-'Step 2_Revenue1'!$H31))*'Step 2_Revenue1'!$E31*((1+'Step 2_Revenue1'!$G31)^(CJ$3-1))), 0)))</f>
        <v/>
      </c>
      <c r="CK9" s="54" t="str">
        <f>IF(CK$3="","",IF(OR('Step 2_Revenue1'!$H31&gt;CK$3,'Step 2_Revenue1'!$H31=""),0,IF('Step 2_Revenue1'!$I31+ 'Step 2_Revenue1'!$H31 - 1&gt;=CK$3,('Step 2_Revenue1'!$D31*((1-'Step 2_Revenue1'!$F31)^(CK$3-'Step 2_Revenue1'!$H31))*'Step 2_Revenue1'!$E31*((1+'Step 2_Revenue1'!$G31)^(CK$3-1))), 0)))</f>
        <v/>
      </c>
      <c r="CL9" s="54" t="str">
        <f>IF(CL$3="","",IF(OR('Step 2_Revenue1'!$H31&gt;CL$3,'Step 2_Revenue1'!$H31=""),0,IF('Step 2_Revenue1'!$I31+ 'Step 2_Revenue1'!$H31 - 1&gt;=CL$3,('Step 2_Revenue1'!$D31*((1-'Step 2_Revenue1'!$F31)^(CL$3-'Step 2_Revenue1'!$H31))*'Step 2_Revenue1'!$E31*((1+'Step 2_Revenue1'!$G31)^(CL$3-1))), 0)))</f>
        <v/>
      </c>
      <c r="CM9" s="54" t="str">
        <f>IF(CM$3="","",IF(OR('Step 2_Revenue1'!$H31&gt;CM$3,'Step 2_Revenue1'!$H31=""),0,IF('Step 2_Revenue1'!$I31+ 'Step 2_Revenue1'!$H31 - 1&gt;=CM$3,('Step 2_Revenue1'!$D31*((1-'Step 2_Revenue1'!$F31)^(CM$3-'Step 2_Revenue1'!$H31))*'Step 2_Revenue1'!$E31*((1+'Step 2_Revenue1'!$G31)^(CM$3-1))), 0)))</f>
        <v/>
      </c>
      <c r="CN9" s="54" t="str">
        <f>IF(CN$3="","",IF(OR('Step 2_Revenue1'!$H31&gt;CN$3,'Step 2_Revenue1'!$H31=""),0,IF('Step 2_Revenue1'!$I31+ 'Step 2_Revenue1'!$H31 - 1&gt;=CN$3,('Step 2_Revenue1'!$D31*((1-'Step 2_Revenue1'!$F31)^(CN$3-'Step 2_Revenue1'!$H31))*'Step 2_Revenue1'!$E31*((1+'Step 2_Revenue1'!$G31)^(CN$3-1))), 0)))</f>
        <v/>
      </c>
      <c r="CO9" s="54" t="str">
        <f>IF(CO$3="","",IF(OR('Step 2_Revenue1'!$H31&gt;CO$3,'Step 2_Revenue1'!$H31=""),0,IF('Step 2_Revenue1'!$I31+ 'Step 2_Revenue1'!$H31 - 1&gt;=CO$3,('Step 2_Revenue1'!$D31*((1-'Step 2_Revenue1'!$F31)^(CO$3-'Step 2_Revenue1'!$H31))*'Step 2_Revenue1'!$E31*((1+'Step 2_Revenue1'!$G31)^(CO$3-1))), 0)))</f>
        <v/>
      </c>
      <c r="CP9" s="54" t="str">
        <f>IF(CP$3="","",IF(OR('Step 2_Revenue1'!$H31&gt;CP$3,'Step 2_Revenue1'!$H31=""),0,IF('Step 2_Revenue1'!$I31+ 'Step 2_Revenue1'!$H31 - 1&gt;=CP$3,('Step 2_Revenue1'!$D31*((1-'Step 2_Revenue1'!$F31)^(CP$3-'Step 2_Revenue1'!$H31))*'Step 2_Revenue1'!$E31*((1+'Step 2_Revenue1'!$G31)^(CP$3-1))), 0)))</f>
        <v/>
      </c>
      <c r="CQ9" s="54" t="str">
        <f>IF(CQ$3="","",IF(OR('Step 2_Revenue1'!$H31&gt;CQ$3,'Step 2_Revenue1'!$H31=""),0,IF('Step 2_Revenue1'!$I31+ 'Step 2_Revenue1'!$H31 - 1&gt;=CQ$3,('Step 2_Revenue1'!$D31*((1-'Step 2_Revenue1'!$F31)^(CQ$3-'Step 2_Revenue1'!$H31))*'Step 2_Revenue1'!$E31*((1+'Step 2_Revenue1'!$G31)^(CQ$3-1))), 0)))</f>
        <v/>
      </c>
      <c r="CR9" s="54" t="str">
        <f>IF(CR$3="","",IF(OR('Step 2_Revenue1'!$H31&gt;CR$3,'Step 2_Revenue1'!$H31=""),0,IF('Step 2_Revenue1'!$I31+ 'Step 2_Revenue1'!$H31 - 1&gt;=CR$3,('Step 2_Revenue1'!$D31*((1-'Step 2_Revenue1'!$F31)^(CR$3-'Step 2_Revenue1'!$H31))*'Step 2_Revenue1'!$E31*((1+'Step 2_Revenue1'!$G31)^(CR$3-1))), 0)))</f>
        <v/>
      </c>
      <c r="CS9" s="54" t="str">
        <f>IF(CS$3="","",IF(OR('Step 2_Revenue1'!$H31&gt;CS$3,'Step 2_Revenue1'!$H31=""),0,IF('Step 2_Revenue1'!$I31+ 'Step 2_Revenue1'!$H31 - 1&gt;=CS$3,('Step 2_Revenue1'!$D31*((1-'Step 2_Revenue1'!$F31)^(CS$3-'Step 2_Revenue1'!$H31))*'Step 2_Revenue1'!$E31*((1+'Step 2_Revenue1'!$G31)^(CS$3-1))), 0)))</f>
        <v/>
      </c>
      <c r="CT9" s="54" t="str">
        <f>IF(CT$3="","",IF(OR('Step 2_Revenue1'!$H31&gt;CT$3,'Step 2_Revenue1'!$H31=""),0,IF('Step 2_Revenue1'!$I31+ 'Step 2_Revenue1'!$H31 - 1&gt;=CT$3,('Step 2_Revenue1'!$D31*((1-'Step 2_Revenue1'!$F31)^(CT$3-'Step 2_Revenue1'!$H31))*'Step 2_Revenue1'!$E31*((1+'Step 2_Revenue1'!$G31)^(CT$3-1))), 0)))</f>
        <v/>
      </c>
      <c r="CU9" s="54" t="str">
        <f>IF(CU$3="","",IF(OR('Step 2_Revenue1'!$H31&gt;CU$3,'Step 2_Revenue1'!$H31=""),0,IF('Step 2_Revenue1'!$I31+ 'Step 2_Revenue1'!$H31 - 1&gt;=CU$3,('Step 2_Revenue1'!$D31*((1-'Step 2_Revenue1'!$F31)^(CU$3-'Step 2_Revenue1'!$H31))*'Step 2_Revenue1'!$E31*((1+'Step 2_Revenue1'!$G31)^(CU$3-1))), 0)))</f>
        <v/>
      </c>
      <c r="CV9" s="54" t="str">
        <f>IF(CV$3="","",IF(OR('Step 2_Revenue1'!$H31&gt;CV$3,'Step 2_Revenue1'!$H31=""),0,IF('Step 2_Revenue1'!$I31+ 'Step 2_Revenue1'!$H31 - 1&gt;=CV$3,('Step 2_Revenue1'!$D31*((1-'Step 2_Revenue1'!$F31)^(CV$3-'Step 2_Revenue1'!$H31))*'Step 2_Revenue1'!$E31*((1+'Step 2_Revenue1'!$G31)^(CV$3-1))), 0)))</f>
        <v/>
      </c>
      <c r="CW9" s="54" t="str">
        <f>IF(CW$3="","",IF(OR('Step 2_Revenue1'!$H31&gt;CW$3,'Step 2_Revenue1'!$H31=""),0,IF('Step 2_Revenue1'!$I31+ 'Step 2_Revenue1'!$H31 - 1&gt;=CW$3,('Step 2_Revenue1'!$D31*((1-'Step 2_Revenue1'!$F31)^(CW$3-'Step 2_Revenue1'!$H31))*'Step 2_Revenue1'!$E31*((1+'Step 2_Revenue1'!$G31)^(CW$3-1))), 0)))</f>
        <v/>
      </c>
      <c r="CX9" s="54" t="str">
        <f>IF(CX$3="","",IF(OR('Step 2_Revenue1'!$H31&gt;CX$3,'Step 2_Revenue1'!$H31=""),0,IF('Step 2_Revenue1'!$I31+ 'Step 2_Revenue1'!$H31 - 1&gt;=CX$3,('Step 2_Revenue1'!$D31*((1-'Step 2_Revenue1'!$F31)^(CX$3-'Step 2_Revenue1'!$H31))*'Step 2_Revenue1'!$E31*((1+'Step 2_Revenue1'!$G31)^(CX$3-1))), 0)))</f>
        <v/>
      </c>
      <c r="CY9" s="54" t="str">
        <f>IF(CY$3="","",IF(OR('Step 2_Revenue1'!$H31&gt;CY$3,'Step 2_Revenue1'!$H31=""),0,IF('Step 2_Revenue1'!$I31+ 'Step 2_Revenue1'!$H31 - 1&gt;=CY$3,('Step 2_Revenue1'!$D31*((1-'Step 2_Revenue1'!$F31)^(CY$3-'Step 2_Revenue1'!$H31))*'Step 2_Revenue1'!$E31*((1+'Step 2_Revenue1'!$G31)^(CY$3-1))), 0)))</f>
        <v/>
      </c>
      <c r="CZ9" s="54" t="str">
        <f>IF(CZ$3="","",IF(OR('Step 2_Revenue1'!$H31&gt;CZ$3,'Step 2_Revenue1'!$H31=""),0,IF('Step 2_Revenue1'!$I31+ 'Step 2_Revenue1'!$H31 - 1&gt;=CZ$3,('Step 2_Revenue1'!$D31*((1-'Step 2_Revenue1'!$F31)^(CZ$3-'Step 2_Revenue1'!$H31))*'Step 2_Revenue1'!$E31*((1+'Step 2_Revenue1'!$G31)^(CZ$3-1))), 0)))</f>
        <v/>
      </c>
      <c r="DA9" s="54" t="str">
        <f>IF(DA$3="","",IF(OR('Step 2_Revenue1'!$H31&gt;DA$3,'Step 2_Revenue1'!$H31=""),0,IF('Step 2_Revenue1'!$I31+ 'Step 2_Revenue1'!$H31 - 1&gt;=DA$3,('Step 2_Revenue1'!$D31*((1-'Step 2_Revenue1'!$F31)^(DA$3-'Step 2_Revenue1'!$H31))*'Step 2_Revenue1'!$E31*((1+'Step 2_Revenue1'!$G31)^(DA$3-1))), 0)))</f>
        <v/>
      </c>
      <c r="DB9" s="54" t="str">
        <f>IF(DB$3="","",IF(OR('Step 2_Revenue1'!$H31&gt;DB$3,'Step 2_Revenue1'!$H31=""),0,IF('Step 2_Revenue1'!$I31+ 'Step 2_Revenue1'!$H31 - 1&gt;=DB$3,('Step 2_Revenue1'!$D31*((1-'Step 2_Revenue1'!$F31)^(DB$3-'Step 2_Revenue1'!$H31))*'Step 2_Revenue1'!$E31*((1+'Step 2_Revenue1'!$G31)^(DB$3-1))), 0)))</f>
        <v/>
      </c>
      <c r="DC9" s="7"/>
    </row>
    <row r="10" spans="1:107" s="6" customFormat="1" x14ac:dyDescent="0.25">
      <c r="A10" s="27">
        <f t="shared" si="0"/>
        <v>0</v>
      </c>
      <c r="B10" s="14" t="str">
        <f>IF('Step 2_Revenue1'!C32&gt;0,'Step 2_Revenue1'!B32,"")</f>
        <v/>
      </c>
      <c r="C10" s="14"/>
      <c r="D10" s="14" t="str">
        <f>IF('Step 2_Revenue1'!D32&gt;0,IF('Step 2_Revenue1'!H32+'Step 2_Revenue1'!I32&gt;'Step 1_Expenditure1'!$C$20,'Step 1_Expenditure1'!$C$20,'Step 2_Revenue1'!H32+'Step 2_Revenue1'!I32),"")</f>
        <v/>
      </c>
      <c r="E10" s="14" t="str">
        <f>IF('Step 2_Revenue1'!D32&gt;0,'Step 2_Revenue1'!C32,"")</f>
        <v/>
      </c>
      <c r="F10" s="54">
        <f>IF(F$3="","",IF(OR('Step 2_Revenue1'!$H32&gt;F$3,'Step 2_Revenue1'!$H32=""),0,IF('Step 2_Revenue1'!$I32+ 'Step 2_Revenue1'!$H32 - 1&gt;=F$3, ('Step 2_Revenue1'!$D32*((1-'Step 2_Revenue1'!$F32)^(F$3-'Step 2_Revenue1'!$H32))*'Step 2_Revenue1'!$E32*((1+'Step 2_Revenue1'!$G32)^(F$3))), 0)))</f>
        <v>0</v>
      </c>
      <c r="G10" s="54">
        <f>IF(G$3="","",IF(OR('Step 2_Revenue1'!$H32&gt;G$3,'Step 2_Revenue1'!$H32=""),0,IF('Step 2_Revenue1'!$I32+ 'Step 2_Revenue1'!$H32 - 1&gt;=G$3,('Step 2_Revenue1'!$D32*((1-'Step 2_Revenue1'!$F32)^(G$3-'Step 2_Revenue1'!$H32))*'Step 2_Revenue1'!$E32*((1+'Step 2_Revenue1'!$G32)^(G$3-1))), 0)))</f>
        <v>0</v>
      </c>
      <c r="H10" s="54">
        <f>IF(H$3="","",IF(OR('Step 2_Revenue1'!$H32&gt;H$3,'Step 2_Revenue1'!$H32=""),0,IF('Step 2_Revenue1'!$I32+ 'Step 2_Revenue1'!$H32 - 1&gt;=H$3,('Step 2_Revenue1'!$D32*((1-'Step 2_Revenue1'!$F32)^(H$3-'Step 2_Revenue1'!$H32))*'Step 2_Revenue1'!$E32*((1+'Step 2_Revenue1'!$G32)^(H$3-1))), 0)))</f>
        <v>0</v>
      </c>
      <c r="I10" s="54">
        <f>IF(I$3="","",IF(OR('Step 2_Revenue1'!$H32&gt;I$3,'Step 2_Revenue1'!$H32=""),0,IF('Step 2_Revenue1'!$I32+ 'Step 2_Revenue1'!$H32 - 1&gt;=I$3,('Step 2_Revenue1'!$D32*((1-'Step 2_Revenue1'!$F32)^(I$3-'Step 2_Revenue1'!$H32))*'Step 2_Revenue1'!$E32*((1+'Step 2_Revenue1'!$G32)^(I$3-1))), 0)))</f>
        <v>0</v>
      </c>
      <c r="J10" s="54">
        <f>IF(J$3="","",IF(OR('Step 2_Revenue1'!$H32&gt;J$3,'Step 2_Revenue1'!$H32=""),0,IF('Step 2_Revenue1'!$I32+ 'Step 2_Revenue1'!$H32 - 1&gt;=J$3,('Step 2_Revenue1'!$D32*((1-'Step 2_Revenue1'!$F32)^(J$3-'Step 2_Revenue1'!$H32))*'Step 2_Revenue1'!$E32*((1+'Step 2_Revenue1'!$G32)^(J$3-1))), 0)))</f>
        <v>0</v>
      </c>
      <c r="K10" s="54">
        <f>IF(K$3="","",IF(OR('Step 2_Revenue1'!$H32&gt;K$3,'Step 2_Revenue1'!$H32=""),0,IF('Step 2_Revenue1'!$I32+ 'Step 2_Revenue1'!$H32 - 1&gt;=K$3,('Step 2_Revenue1'!$D32*((1-'Step 2_Revenue1'!$F32)^(K$3-'Step 2_Revenue1'!$H32))*'Step 2_Revenue1'!$E32*((1+'Step 2_Revenue1'!$G32)^(K$3-1))), 0)))</f>
        <v>0</v>
      </c>
      <c r="L10" s="54">
        <f>IF(L$3="","",IF(OR('Step 2_Revenue1'!$H32&gt;L$3,'Step 2_Revenue1'!$H32=""),0,IF('Step 2_Revenue1'!$I32+ 'Step 2_Revenue1'!$H32 - 1&gt;=L$3,('Step 2_Revenue1'!$D32*((1-'Step 2_Revenue1'!$F32)^(L$3-'Step 2_Revenue1'!$H32))*'Step 2_Revenue1'!$E32*((1+'Step 2_Revenue1'!$G32)^(L$3-1))), 0)))</f>
        <v>0</v>
      </c>
      <c r="M10" s="54">
        <f>IF(M$3="","",IF(OR('Step 2_Revenue1'!$H32&gt;M$3,'Step 2_Revenue1'!$H32=""),0,IF('Step 2_Revenue1'!$I32+ 'Step 2_Revenue1'!$H32 - 1&gt;=M$3,('Step 2_Revenue1'!$D32*((1-'Step 2_Revenue1'!$F32)^(M$3-'Step 2_Revenue1'!$H32))*'Step 2_Revenue1'!$E32*((1+'Step 2_Revenue1'!$G32)^(M$3-1))), 0)))</f>
        <v>0</v>
      </c>
      <c r="N10" s="54">
        <f>IF(N$3="","",IF(OR('Step 2_Revenue1'!$H32&gt;N$3,'Step 2_Revenue1'!$H32=""),0,IF('Step 2_Revenue1'!$I32+ 'Step 2_Revenue1'!$H32 - 1&gt;=N$3,('Step 2_Revenue1'!$D32*((1-'Step 2_Revenue1'!$F32)^(N$3-'Step 2_Revenue1'!$H32))*'Step 2_Revenue1'!$E32*((1+'Step 2_Revenue1'!$G32)^(N$3-1))), 0)))</f>
        <v>0</v>
      </c>
      <c r="O10" s="54">
        <f>IF(O$3="","",IF(OR('Step 2_Revenue1'!$H32&gt;O$3,'Step 2_Revenue1'!$H32=""),0,IF('Step 2_Revenue1'!$I32+ 'Step 2_Revenue1'!$H32 - 1&gt;=O$3,('Step 2_Revenue1'!$D32*((1-'Step 2_Revenue1'!$F32)^(O$3-'Step 2_Revenue1'!$H32))*'Step 2_Revenue1'!$E32*((1+'Step 2_Revenue1'!$G32)^(O$3-1))), 0)))</f>
        <v>0</v>
      </c>
      <c r="P10" s="54">
        <f>IF(P$3="","",IF(OR('Step 2_Revenue1'!$H32&gt;P$3,'Step 2_Revenue1'!$H32=""),0,IF('Step 2_Revenue1'!$I32+ 'Step 2_Revenue1'!$H32 - 1&gt;=P$3,('Step 2_Revenue1'!$D32*((1-'Step 2_Revenue1'!$F32)^(P$3-'Step 2_Revenue1'!$H32))*'Step 2_Revenue1'!$E32*((1+'Step 2_Revenue1'!$G32)^(P$3-1))), 0)))</f>
        <v>0</v>
      </c>
      <c r="Q10" s="54">
        <f>IF(Q$3="","",IF(OR('Step 2_Revenue1'!$H32&gt;Q$3,'Step 2_Revenue1'!$H32=""),0,IF('Step 2_Revenue1'!$I32+ 'Step 2_Revenue1'!$H32 - 1&gt;=Q$3,('Step 2_Revenue1'!$D32*((1-'Step 2_Revenue1'!$F32)^(Q$3-'Step 2_Revenue1'!$H32))*'Step 2_Revenue1'!$E32*((1+'Step 2_Revenue1'!$G32)^(Q$3-1))), 0)))</f>
        <v>0</v>
      </c>
      <c r="R10" s="54">
        <f>IF(R$3="","",IF(OR('Step 2_Revenue1'!$H32&gt;R$3,'Step 2_Revenue1'!$H32=""),0,IF('Step 2_Revenue1'!$I32+ 'Step 2_Revenue1'!$H32 - 1&gt;=R$3,('Step 2_Revenue1'!$D32*((1-'Step 2_Revenue1'!$F32)^(R$3-'Step 2_Revenue1'!$H32))*'Step 2_Revenue1'!$E32*((1+'Step 2_Revenue1'!$G32)^(R$3-1))), 0)))</f>
        <v>0</v>
      </c>
      <c r="S10" s="54">
        <f>IF(S$3="","",IF(OR('Step 2_Revenue1'!$H32&gt;S$3,'Step 2_Revenue1'!$H32=""),0,IF('Step 2_Revenue1'!$I32+ 'Step 2_Revenue1'!$H32 - 1&gt;=S$3,('Step 2_Revenue1'!$D32*((1-'Step 2_Revenue1'!$F32)^(S$3-'Step 2_Revenue1'!$H32))*'Step 2_Revenue1'!$E32*((1+'Step 2_Revenue1'!$G32)^(S$3-1))), 0)))</f>
        <v>0</v>
      </c>
      <c r="T10" s="54">
        <f>IF(T$3="","",IF(OR('Step 2_Revenue1'!$H32&gt;T$3,'Step 2_Revenue1'!$H32=""),0,IF('Step 2_Revenue1'!$I32+ 'Step 2_Revenue1'!$H32 - 1&gt;=T$3,('Step 2_Revenue1'!$D32*((1-'Step 2_Revenue1'!$F32)^(T$3-'Step 2_Revenue1'!$H32))*'Step 2_Revenue1'!$E32*((1+'Step 2_Revenue1'!$G32)^(T$3-1))), 0)))</f>
        <v>0</v>
      </c>
      <c r="U10" s="54">
        <f>IF(U$3="","",IF(OR('Step 2_Revenue1'!$H32&gt;U$3,'Step 2_Revenue1'!$H32=""),0,IF('Step 2_Revenue1'!$I32+ 'Step 2_Revenue1'!$H32 - 1&gt;=U$3,('Step 2_Revenue1'!$D32*((1-'Step 2_Revenue1'!$F32)^(U$3-'Step 2_Revenue1'!$H32))*'Step 2_Revenue1'!$E32*((1+'Step 2_Revenue1'!$G32)^(U$3-1))), 0)))</f>
        <v>0</v>
      </c>
      <c r="V10" s="54">
        <f>IF(V$3="","",IF(OR('Step 2_Revenue1'!$H32&gt;V$3,'Step 2_Revenue1'!$H32=""),0,IF('Step 2_Revenue1'!$I32+ 'Step 2_Revenue1'!$H32 - 1&gt;=V$3,('Step 2_Revenue1'!$D32*((1-'Step 2_Revenue1'!$F32)^(V$3-'Step 2_Revenue1'!$H32))*'Step 2_Revenue1'!$E32*((1+'Step 2_Revenue1'!$G32)^(V$3-1))), 0)))</f>
        <v>0</v>
      </c>
      <c r="W10" s="54">
        <f>IF(W$3="","",IF(OR('Step 2_Revenue1'!$H32&gt;W$3,'Step 2_Revenue1'!$H32=""),0,IF('Step 2_Revenue1'!$I32+ 'Step 2_Revenue1'!$H32 - 1&gt;=W$3,('Step 2_Revenue1'!$D32*((1-'Step 2_Revenue1'!$F32)^(W$3-'Step 2_Revenue1'!$H32))*'Step 2_Revenue1'!$E32*((1+'Step 2_Revenue1'!$G32)^(W$3-1))), 0)))</f>
        <v>0</v>
      </c>
      <c r="X10" s="54">
        <f>IF(X$3="","",IF(OR('Step 2_Revenue1'!$H32&gt;X$3,'Step 2_Revenue1'!$H32=""),0,IF('Step 2_Revenue1'!$I32+ 'Step 2_Revenue1'!$H32 - 1&gt;=X$3,('Step 2_Revenue1'!$D32*((1-'Step 2_Revenue1'!$F32)^(X$3-'Step 2_Revenue1'!$H32))*'Step 2_Revenue1'!$E32*((1+'Step 2_Revenue1'!$G32)^(X$3-1))), 0)))</f>
        <v>0</v>
      </c>
      <c r="Y10" s="54">
        <f>IF(Y$3="","",IF(OR('Step 2_Revenue1'!$H32&gt;Y$3,'Step 2_Revenue1'!$H32=""),0,IF('Step 2_Revenue1'!$I32+ 'Step 2_Revenue1'!$H32 - 1&gt;=Y$3,('Step 2_Revenue1'!$D32*((1-'Step 2_Revenue1'!$F32)^(Y$3-'Step 2_Revenue1'!$H32))*'Step 2_Revenue1'!$E32*((1+'Step 2_Revenue1'!$G32)^(Y$3-1))), 0)))</f>
        <v>0</v>
      </c>
      <c r="Z10" s="54">
        <f>IF(Z$3="","",IF(OR('Step 2_Revenue1'!$H32&gt;Z$3,'Step 2_Revenue1'!$H32=""),0,IF('Step 2_Revenue1'!$I32+ 'Step 2_Revenue1'!$H32 - 1&gt;=Z$3,('Step 2_Revenue1'!$D32*((1-'Step 2_Revenue1'!$F32)^(Z$3-'Step 2_Revenue1'!$H32))*'Step 2_Revenue1'!$E32*((1+'Step 2_Revenue1'!$G32)^(Z$3-1))), 0)))</f>
        <v>0</v>
      </c>
      <c r="AA10" s="54">
        <f>IF(AA$3="","",IF(OR('Step 2_Revenue1'!$H32&gt;AA$3,'Step 2_Revenue1'!$H32=""),0,IF('Step 2_Revenue1'!$I32+ 'Step 2_Revenue1'!$H32 - 1&gt;=AA$3,('Step 2_Revenue1'!$D32*((1-'Step 2_Revenue1'!$F32)^(AA$3-'Step 2_Revenue1'!$H32))*'Step 2_Revenue1'!$E32*((1+'Step 2_Revenue1'!$G32)^(AA$3-1))), 0)))</f>
        <v>0</v>
      </c>
      <c r="AB10" s="54">
        <f>IF(AB$3="","",IF(OR('Step 2_Revenue1'!$H32&gt;AB$3,'Step 2_Revenue1'!$H32=""),0,IF('Step 2_Revenue1'!$I32+ 'Step 2_Revenue1'!$H32 - 1&gt;=AB$3,('Step 2_Revenue1'!$D32*((1-'Step 2_Revenue1'!$F32)^(AB$3-'Step 2_Revenue1'!$H32))*'Step 2_Revenue1'!$E32*((1+'Step 2_Revenue1'!$G32)^(AB$3-1))), 0)))</f>
        <v>0</v>
      </c>
      <c r="AC10" s="54">
        <f>IF(AC$3="","",IF(OR('Step 2_Revenue1'!$H32&gt;AC$3,'Step 2_Revenue1'!$H32=""),0,IF('Step 2_Revenue1'!$I32+ 'Step 2_Revenue1'!$H32 - 1&gt;=AC$3,('Step 2_Revenue1'!$D32*((1-'Step 2_Revenue1'!$F32)^(AC$3-'Step 2_Revenue1'!$H32))*'Step 2_Revenue1'!$E32*((1+'Step 2_Revenue1'!$G32)^(AC$3-1))), 0)))</f>
        <v>0</v>
      </c>
      <c r="AD10" s="54">
        <f>IF(AD$3="","",IF(OR('Step 2_Revenue1'!$H32&gt;AD$3,'Step 2_Revenue1'!$H32=""),0,IF('Step 2_Revenue1'!$I32+ 'Step 2_Revenue1'!$H32 - 1&gt;=AD$3,('Step 2_Revenue1'!$D32*((1-'Step 2_Revenue1'!$F32)^(AD$3-'Step 2_Revenue1'!$H32))*'Step 2_Revenue1'!$E32*((1+'Step 2_Revenue1'!$G32)^(AD$3-1))), 0)))</f>
        <v>0</v>
      </c>
      <c r="AE10" s="54">
        <f>IF(AE$3="","",IF(OR('Step 2_Revenue1'!$H32&gt;AE$3,'Step 2_Revenue1'!$H32=""),0,IF('Step 2_Revenue1'!$I32+ 'Step 2_Revenue1'!$H32 - 1&gt;=AE$3,('Step 2_Revenue1'!$D32*((1-'Step 2_Revenue1'!$F32)^(AE$3-'Step 2_Revenue1'!$H32))*'Step 2_Revenue1'!$E32*((1+'Step 2_Revenue1'!$G32)^(AE$3-1))), 0)))</f>
        <v>0</v>
      </c>
      <c r="AF10" s="54" t="str">
        <f>IF(AF$3="","",IF(OR('Step 2_Revenue1'!$H32&gt;AF$3,'Step 2_Revenue1'!$H32=""),0,IF('Step 2_Revenue1'!$I32+ 'Step 2_Revenue1'!$H32 - 1&gt;=AF$3,('Step 2_Revenue1'!$D32*((1-'Step 2_Revenue1'!$F32)^(AF$3-'Step 2_Revenue1'!$H32))*'Step 2_Revenue1'!$E32*((1+'Step 2_Revenue1'!$G32)^(AF$3-1))), 0)))</f>
        <v/>
      </c>
      <c r="AG10" s="54" t="str">
        <f>IF(AG$3="","",IF(OR('Step 2_Revenue1'!$H32&gt;AG$3,'Step 2_Revenue1'!$H32=""),0,IF('Step 2_Revenue1'!$I32+ 'Step 2_Revenue1'!$H32 - 1&gt;=AG$3,('Step 2_Revenue1'!$D32*((1-'Step 2_Revenue1'!$F32)^(AG$3-'Step 2_Revenue1'!$H32))*'Step 2_Revenue1'!$E32*((1+'Step 2_Revenue1'!$G32)^(AG$3-1))), 0)))</f>
        <v/>
      </c>
      <c r="AH10" s="54" t="str">
        <f>IF(AH$3="","",IF(OR('Step 2_Revenue1'!$H32&gt;AH$3,'Step 2_Revenue1'!$H32=""),0,IF('Step 2_Revenue1'!$I32+ 'Step 2_Revenue1'!$H32 - 1&gt;=AH$3,('Step 2_Revenue1'!$D32*((1-'Step 2_Revenue1'!$F32)^(AH$3-'Step 2_Revenue1'!$H32))*'Step 2_Revenue1'!$E32*((1+'Step 2_Revenue1'!$G32)^(AH$3-1))), 0)))</f>
        <v/>
      </c>
      <c r="AI10" s="54" t="str">
        <f>IF(AI$3="","",IF(OR('Step 2_Revenue1'!$H32&gt;AI$3,'Step 2_Revenue1'!$H32=""),0,IF('Step 2_Revenue1'!$I32+ 'Step 2_Revenue1'!$H32 - 1&gt;=AI$3,('Step 2_Revenue1'!$D32*((1-'Step 2_Revenue1'!$F32)^(AI$3-'Step 2_Revenue1'!$H32))*'Step 2_Revenue1'!$E32*((1+'Step 2_Revenue1'!$G32)^(AI$3-1))), 0)))</f>
        <v/>
      </c>
      <c r="AJ10" s="54" t="str">
        <f>IF(AJ$3="","",IF(OR('Step 2_Revenue1'!$H32&gt;AJ$3,'Step 2_Revenue1'!$H32=""),0,IF('Step 2_Revenue1'!$I32+ 'Step 2_Revenue1'!$H32 - 1&gt;=AJ$3,('Step 2_Revenue1'!$D32*((1-'Step 2_Revenue1'!$F32)^(AJ$3-'Step 2_Revenue1'!$H32))*'Step 2_Revenue1'!$E32*((1+'Step 2_Revenue1'!$G32)^(AJ$3-1))), 0)))</f>
        <v/>
      </c>
      <c r="AK10" s="54" t="str">
        <f>IF(AK$3="","",IF(OR('Step 2_Revenue1'!$H32&gt;AK$3,'Step 2_Revenue1'!$H32=""),0,IF('Step 2_Revenue1'!$I32+ 'Step 2_Revenue1'!$H32 - 1&gt;=AK$3,('Step 2_Revenue1'!$D32*((1-'Step 2_Revenue1'!$F32)^(AK$3-'Step 2_Revenue1'!$H32))*'Step 2_Revenue1'!$E32*((1+'Step 2_Revenue1'!$G32)^(AK$3-1))), 0)))</f>
        <v/>
      </c>
      <c r="AL10" s="54" t="str">
        <f>IF(AL$3="","",IF(OR('Step 2_Revenue1'!$H32&gt;AL$3,'Step 2_Revenue1'!$H32=""),0,IF('Step 2_Revenue1'!$I32+ 'Step 2_Revenue1'!$H32 - 1&gt;=AL$3,('Step 2_Revenue1'!$D32*((1-'Step 2_Revenue1'!$F32)^(AL$3-'Step 2_Revenue1'!$H32))*'Step 2_Revenue1'!$E32*((1+'Step 2_Revenue1'!$G32)^(AL$3-1))), 0)))</f>
        <v/>
      </c>
      <c r="AM10" s="54" t="str">
        <f>IF(AM$3="","",IF(OR('Step 2_Revenue1'!$H32&gt;AM$3,'Step 2_Revenue1'!$H32=""),0,IF('Step 2_Revenue1'!$I32+ 'Step 2_Revenue1'!$H32 - 1&gt;=AM$3,('Step 2_Revenue1'!$D32*((1-'Step 2_Revenue1'!$F32)^(AM$3-'Step 2_Revenue1'!$H32))*'Step 2_Revenue1'!$E32*((1+'Step 2_Revenue1'!$G32)^(AM$3-1))), 0)))</f>
        <v/>
      </c>
      <c r="AN10" s="54" t="str">
        <f>IF(AN$3="","",IF(OR('Step 2_Revenue1'!$H32&gt;AN$3,'Step 2_Revenue1'!$H32=""),0,IF('Step 2_Revenue1'!$I32+ 'Step 2_Revenue1'!$H32 - 1&gt;=AN$3,('Step 2_Revenue1'!$D32*((1-'Step 2_Revenue1'!$F32)^(AN$3-'Step 2_Revenue1'!$H32))*'Step 2_Revenue1'!$E32*((1+'Step 2_Revenue1'!$G32)^(AN$3-1))), 0)))</f>
        <v/>
      </c>
      <c r="AO10" s="54" t="str">
        <f>IF(AO$3="","",IF(OR('Step 2_Revenue1'!$H32&gt;AO$3,'Step 2_Revenue1'!$H32=""),0,IF('Step 2_Revenue1'!$I32+ 'Step 2_Revenue1'!$H32 - 1&gt;=AO$3,('Step 2_Revenue1'!$D32*((1-'Step 2_Revenue1'!$F32)^(AO$3-'Step 2_Revenue1'!$H32))*'Step 2_Revenue1'!$E32*((1+'Step 2_Revenue1'!$G32)^(AO$3-1))), 0)))</f>
        <v/>
      </c>
      <c r="AP10" s="54" t="str">
        <f>IF(AP$3="","",IF(OR('Step 2_Revenue1'!$H32&gt;AP$3,'Step 2_Revenue1'!$H32=""),0,IF('Step 2_Revenue1'!$I32+ 'Step 2_Revenue1'!$H32 - 1&gt;=AP$3,('Step 2_Revenue1'!$D32*((1-'Step 2_Revenue1'!$F32)^(AP$3-'Step 2_Revenue1'!$H32))*'Step 2_Revenue1'!$E32*((1+'Step 2_Revenue1'!$G32)^(AP$3-1))), 0)))</f>
        <v/>
      </c>
      <c r="AQ10" s="54" t="str">
        <f>IF(AQ$3="","",IF(OR('Step 2_Revenue1'!$H32&gt;AQ$3,'Step 2_Revenue1'!$H32=""),0,IF('Step 2_Revenue1'!$I32+ 'Step 2_Revenue1'!$H32 - 1&gt;=AQ$3,('Step 2_Revenue1'!$D32*((1-'Step 2_Revenue1'!$F32)^(AQ$3-'Step 2_Revenue1'!$H32))*'Step 2_Revenue1'!$E32*((1+'Step 2_Revenue1'!$G32)^(AQ$3-1))), 0)))</f>
        <v/>
      </c>
      <c r="AR10" s="54" t="str">
        <f>IF(AR$3="","",IF(OR('Step 2_Revenue1'!$H32&gt;AR$3,'Step 2_Revenue1'!$H32=""),0,IF('Step 2_Revenue1'!$I32+ 'Step 2_Revenue1'!$H32 - 1&gt;=AR$3,('Step 2_Revenue1'!$D32*((1-'Step 2_Revenue1'!$F32)^(AR$3-'Step 2_Revenue1'!$H32))*'Step 2_Revenue1'!$E32*((1+'Step 2_Revenue1'!$G32)^(AR$3-1))), 0)))</f>
        <v/>
      </c>
      <c r="AS10" s="54" t="str">
        <f>IF(AS$3="","",IF(OR('Step 2_Revenue1'!$H32&gt;AS$3,'Step 2_Revenue1'!$H32=""),0,IF('Step 2_Revenue1'!$I32+ 'Step 2_Revenue1'!$H32 - 1&gt;=AS$3,('Step 2_Revenue1'!$D32*((1-'Step 2_Revenue1'!$F32)^(AS$3-'Step 2_Revenue1'!$H32))*'Step 2_Revenue1'!$E32*((1+'Step 2_Revenue1'!$G32)^(AS$3-1))), 0)))</f>
        <v/>
      </c>
      <c r="AT10" s="54" t="str">
        <f>IF(AT$3="","",IF(OR('Step 2_Revenue1'!$H32&gt;AT$3,'Step 2_Revenue1'!$H32=""),0,IF('Step 2_Revenue1'!$I32+ 'Step 2_Revenue1'!$H32 - 1&gt;=AT$3,('Step 2_Revenue1'!$D32*((1-'Step 2_Revenue1'!$F32)^(AT$3-'Step 2_Revenue1'!$H32))*'Step 2_Revenue1'!$E32*((1+'Step 2_Revenue1'!$G32)^(AT$3-1))), 0)))</f>
        <v/>
      </c>
      <c r="AU10" s="54" t="str">
        <f>IF(AU$3="","",IF(OR('Step 2_Revenue1'!$H32&gt;AU$3,'Step 2_Revenue1'!$H32=""),0,IF('Step 2_Revenue1'!$I32+ 'Step 2_Revenue1'!$H32 - 1&gt;=AU$3,('Step 2_Revenue1'!$D32*((1-'Step 2_Revenue1'!$F32)^(AU$3-'Step 2_Revenue1'!$H32))*'Step 2_Revenue1'!$E32*((1+'Step 2_Revenue1'!$G32)^(AU$3-1))), 0)))</f>
        <v/>
      </c>
      <c r="AV10" s="54" t="str">
        <f>IF(AV$3="","",IF(OR('Step 2_Revenue1'!$H32&gt;AV$3,'Step 2_Revenue1'!$H32=""),0,IF('Step 2_Revenue1'!$I32+ 'Step 2_Revenue1'!$H32 - 1&gt;=AV$3,('Step 2_Revenue1'!$D32*((1-'Step 2_Revenue1'!$F32)^(AV$3-'Step 2_Revenue1'!$H32))*'Step 2_Revenue1'!$E32*((1+'Step 2_Revenue1'!$G32)^(AV$3-1))), 0)))</f>
        <v/>
      </c>
      <c r="AW10" s="54" t="str">
        <f>IF(AW$3="","",IF(OR('Step 2_Revenue1'!$H32&gt;AW$3,'Step 2_Revenue1'!$H32=""),0,IF('Step 2_Revenue1'!$I32+ 'Step 2_Revenue1'!$H32 - 1&gt;=AW$3,('Step 2_Revenue1'!$D32*((1-'Step 2_Revenue1'!$F32)^(AW$3-'Step 2_Revenue1'!$H32))*'Step 2_Revenue1'!$E32*((1+'Step 2_Revenue1'!$G32)^(AW$3-1))), 0)))</f>
        <v/>
      </c>
      <c r="AX10" s="54" t="str">
        <f>IF(AX$3="","",IF(OR('Step 2_Revenue1'!$H32&gt;AX$3,'Step 2_Revenue1'!$H32=""),0,IF('Step 2_Revenue1'!$I32+ 'Step 2_Revenue1'!$H32 - 1&gt;=AX$3,('Step 2_Revenue1'!$D32*((1-'Step 2_Revenue1'!$F32)^(AX$3-'Step 2_Revenue1'!$H32))*'Step 2_Revenue1'!$E32*((1+'Step 2_Revenue1'!$G32)^(AX$3-1))), 0)))</f>
        <v/>
      </c>
      <c r="AY10" s="54" t="str">
        <f>IF(AY$3="","",IF(OR('Step 2_Revenue1'!$H32&gt;AY$3,'Step 2_Revenue1'!$H32=""),0,IF('Step 2_Revenue1'!$I32+ 'Step 2_Revenue1'!$H32 - 1&gt;=AY$3,('Step 2_Revenue1'!$D32*((1-'Step 2_Revenue1'!$F32)^(AY$3-'Step 2_Revenue1'!$H32))*'Step 2_Revenue1'!$E32*((1+'Step 2_Revenue1'!$G32)^(AY$3-1))), 0)))</f>
        <v/>
      </c>
      <c r="AZ10" s="54" t="str">
        <f>IF(AZ$3="","",IF(OR('Step 2_Revenue1'!$H32&gt;AZ$3,'Step 2_Revenue1'!$H32=""),0,IF('Step 2_Revenue1'!$I32+ 'Step 2_Revenue1'!$H32 - 1&gt;=AZ$3,('Step 2_Revenue1'!$D32*((1-'Step 2_Revenue1'!$F32)^(AZ$3-'Step 2_Revenue1'!$H32))*'Step 2_Revenue1'!$E32*((1+'Step 2_Revenue1'!$G32)^(AZ$3-1))), 0)))</f>
        <v/>
      </c>
      <c r="BA10" s="54" t="str">
        <f>IF(BA$3="","",IF(OR('Step 2_Revenue1'!$H32&gt;BA$3,'Step 2_Revenue1'!$H32=""),0,IF('Step 2_Revenue1'!$I32+ 'Step 2_Revenue1'!$H32 - 1&gt;=BA$3,('Step 2_Revenue1'!$D32*((1-'Step 2_Revenue1'!$F32)^(BA$3-'Step 2_Revenue1'!$H32))*'Step 2_Revenue1'!$E32*((1+'Step 2_Revenue1'!$G32)^(BA$3-1))), 0)))</f>
        <v/>
      </c>
      <c r="BB10" s="54" t="str">
        <f>IF(BB$3="","",IF(OR('Step 2_Revenue1'!$H32&gt;BB$3,'Step 2_Revenue1'!$H32=""),0,IF('Step 2_Revenue1'!$I32+ 'Step 2_Revenue1'!$H32 - 1&gt;=BB$3,('Step 2_Revenue1'!$D32*((1-'Step 2_Revenue1'!$F32)^(BB$3-'Step 2_Revenue1'!$H32))*'Step 2_Revenue1'!$E32*((1+'Step 2_Revenue1'!$G32)^(BB$3-1))), 0)))</f>
        <v/>
      </c>
      <c r="BC10" s="54" t="str">
        <f>IF(BC$3="","",IF(OR('Step 2_Revenue1'!$H32&gt;BC$3,'Step 2_Revenue1'!$H32=""),0,IF('Step 2_Revenue1'!$I32+ 'Step 2_Revenue1'!$H32 - 1&gt;=BC$3,('Step 2_Revenue1'!$D32*((1-'Step 2_Revenue1'!$F32)^(BC$3-'Step 2_Revenue1'!$H32))*'Step 2_Revenue1'!$E32*((1+'Step 2_Revenue1'!$G32)^(BC$3-1))), 0)))</f>
        <v/>
      </c>
      <c r="BD10" s="54" t="str">
        <f>IF(BD$3="","",IF(OR('Step 2_Revenue1'!$H32&gt;BD$3,'Step 2_Revenue1'!$H32=""),0,IF('Step 2_Revenue1'!$I32+ 'Step 2_Revenue1'!$H32 - 1&gt;=BD$3,('Step 2_Revenue1'!$D32*((1-'Step 2_Revenue1'!$F32)^(BD$3-'Step 2_Revenue1'!$H32))*'Step 2_Revenue1'!$E32*((1+'Step 2_Revenue1'!$G32)^(BD$3-1))), 0)))</f>
        <v/>
      </c>
      <c r="BE10" s="54" t="str">
        <f>IF(BE$3="","",IF(OR('Step 2_Revenue1'!$H32&gt;BE$3,'Step 2_Revenue1'!$H32=""),0,IF('Step 2_Revenue1'!$I32+ 'Step 2_Revenue1'!$H32 - 1&gt;=BE$3,('Step 2_Revenue1'!$D32*((1-'Step 2_Revenue1'!$F32)^(BE$3-'Step 2_Revenue1'!$H32))*'Step 2_Revenue1'!$E32*((1+'Step 2_Revenue1'!$G32)^(BE$3-1))), 0)))</f>
        <v/>
      </c>
      <c r="BF10" s="54" t="str">
        <f>IF(BF$3="","",IF(OR('Step 2_Revenue1'!$H32&gt;BF$3,'Step 2_Revenue1'!$H32=""),0,IF('Step 2_Revenue1'!$I32+ 'Step 2_Revenue1'!$H32 - 1&gt;=BF$3,('Step 2_Revenue1'!$D32*((1-'Step 2_Revenue1'!$F32)^(BF$3-'Step 2_Revenue1'!$H32))*'Step 2_Revenue1'!$E32*((1+'Step 2_Revenue1'!$G32)^(BF$3-1))), 0)))</f>
        <v/>
      </c>
      <c r="BG10" s="54" t="str">
        <f>IF(BG$3="","",IF(OR('Step 2_Revenue1'!$H32&gt;BG$3,'Step 2_Revenue1'!$H32=""),0,IF('Step 2_Revenue1'!$I32+ 'Step 2_Revenue1'!$H32 - 1&gt;=BG$3,('Step 2_Revenue1'!$D32*((1-'Step 2_Revenue1'!$F32)^(BG$3-'Step 2_Revenue1'!$H32))*'Step 2_Revenue1'!$E32*((1+'Step 2_Revenue1'!$G32)^(BG$3-1))), 0)))</f>
        <v/>
      </c>
      <c r="BH10" s="54" t="str">
        <f>IF(BH$3="","",IF(OR('Step 2_Revenue1'!$H32&gt;BH$3,'Step 2_Revenue1'!$H32=""),0,IF('Step 2_Revenue1'!$I32+ 'Step 2_Revenue1'!$H32 - 1&gt;=BH$3,('Step 2_Revenue1'!$D32*((1-'Step 2_Revenue1'!$F32)^(BH$3-'Step 2_Revenue1'!$H32))*'Step 2_Revenue1'!$E32*((1+'Step 2_Revenue1'!$G32)^(BH$3-1))), 0)))</f>
        <v/>
      </c>
      <c r="BI10" s="54" t="str">
        <f>IF(BI$3="","",IF(OR('Step 2_Revenue1'!$H32&gt;BI$3,'Step 2_Revenue1'!$H32=""),0,IF('Step 2_Revenue1'!$I32+ 'Step 2_Revenue1'!$H32 - 1&gt;=BI$3,('Step 2_Revenue1'!$D32*((1-'Step 2_Revenue1'!$F32)^(BI$3-'Step 2_Revenue1'!$H32))*'Step 2_Revenue1'!$E32*((1+'Step 2_Revenue1'!$G32)^(BI$3-1))), 0)))</f>
        <v/>
      </c>
      <c r="BJ10" s="54" t="str">
        <f>IF(BJ$3="","",IF(OR('Step 2_Revenue1'!$H32&gt;BJ$3,'Step 2_Revenue1'!$H32=""),0,IF('Step 2_Revenue1'!$I32+ 'Step 2_Revenue1'!$H32 - 1&gt;=BJ$3,('Step 2_Revenue1'!$D32*((1-'Step 2_Revenue1'!$F32)^(BJ$3-'Step 2_Revenue1'!$H32))*'Step 2_Revenue1'!$E32*((1+'Step 2_Revenue1'!$G32)^(BJ$3-1))), 0)))</f>
        <v/>
      </c>
      <c r="BK10" s="54" t="str">
        <f>IF(BK$3="","",IF(OR('Step 2_Revenue1'!$H32&gt;BK$3,'Step 2_Revenue1'!$H32=""),0,IF('Step 2_Revenue1'!$I32+ 'Step 2_Revenue1'!$H32 - 1&gt;=BK$3,('Step 2_Revenue1'!$D32*((1-'Step 2_Revenue1'!$F32)^(BK$3-'Step 2_Revenue1'!$H32))*'Step 2_Revenue1'!$E32*((1+'Step 2_Revenue1'!$G32)^(BK$3-1))), 0)))</f>
        <v/>
      </c>
      <c r="BL10" s="54" t="str">
        <f>IF(BL$3="","",IF(OR('Step 2_Revenue1'!$H32&gt;BL$3,'Step 2_Revenue1'!$H32=""),0,IF('Step 2_Revenue1'!$I32+ 'Step 2_Revenue1'!$H32 - 1&gt;=BL$3,('Step 2_Revenue1'!$D32*((1-'Step 2_Revenue1'!$F32)^(BL$3-'Step 2_Revenue1'!$H32))*'Step 2_Revenue1'!$E32*((1+'Step 2_Revenue1'!$G32)^(BL$3-1))), 0)))</f>
        <v/>
      </c>
      <c r="BM10" s="54" t="str">
        <f>IF(BM$3="","",IF(OR('Step 2_Revenue1'!$H32&gt;BM$3,'Step 2_Revenue1'!$H32=""),0,IF('Step 2_Revenue1'!$I32+ 'Step 2_Revenue1'!$H32 - 1&gt;=BM$3,('Step 2_Revenue1'!$D32*((1-'Step 2_Revenue1'!$F32)^(BM$3-'Step 2_Revenue1'!$H32))*'Step 2_Revenue1'!$E32*((1+'Step 2_Revenue1'!$G32)^(BM$3-1))), 0)))</f>
        <v/>
      </c>
      <c r="BN10" s="54" t="str">
        <f>IF(BN$3="","",IF(OR('Step 2_Revenue1'!$H32&gt;BN$3,'Step 2_Revenue1'!$H32=""),0,IF('Step 2_Revenue1'!$I32+ 'Step 2_Revenue1'!$H32 - 1&gt;=BN$3,('Step 2_Revenue1'!$D32*((1-'Step 2_Revenue1'!$F32)^(BN$3-'Step 2_Revenue1'!$H32))*'Step 2_Revenue1'!$E32*((1+'Step 2_Revenue1'!$G32)^(BN$3-1))), 0)))</f>
        <v/>
      </c>
      <c r="BO10" s="54" t="str">
        <f>IF(BO$3="","",IF(OR('Step 2_Revenue1'!$H32&gt;BO$3,'Step 2_Revenue1'!$H32=""),0,IF('Step 2_Revenue1'!$I32+ 'Step 2_Revenue1'!$H32 - 1&gt;=BO$3,('Step 2_Revenue1'!$D32*((1-'Step 2_Revenue1'!$F32)^(BO$3-'Step 2_Revenue1'!$H32))*'Step 2_Revenue1'!$E32*((1+'Step 2_Revenue1'!$G32)^(BO$3-1))), 0)))</f>
        <v/>
      </c>
      <c r="BP10" s="54" t="str">
        <f>IF(BP$3="","",IF(OR('Step 2_Revenue1'!$H32&gt;BP$3,'Step 2_Revenue1'!$H32=""),0,IF('Step 2_Revenue1'!$I32+ 'Step 2_Revenue1'!$H32 - 1&gt;=BP$3,('Step 2_Revenue1'!$D32*((1-'Step 2_Revenue1'!$F32)^(BP$3-'Step 2_Revenue1'!$H32))*'Step 2_Revenue1'!$E32*((1+'Step 2_Revenue1'!$G32)^(BP$3-1))), 0)))</f>
        <v/>
      </c>
      <c r="BQ10" s="54" t="str">
        <f>IF(BQ$3="","",IF(OR('Step 2_Revenue1'!$H32&gt;BQ$3,'Step 2_Revenue1'!$H32=""),0,IF('Step 2_Revenue1'!$I32+ 'Step 2_Revenue1'!$H32 - 1&gt;=BQ$3,('Step 2_Revenue1'!$D32*((1-'Step 2_Revenue1'!$F32)^(BQ$3-'Step 2_Revenue1'!$H32))*'Step 2_Revenue1'!$E32*((1+'Step 2_Revenue1'!$G32)^(BQ$3-1))), 0)))</f>
        <v/>
      </c>
      <c r="BR10" s="54" t="str">
        <f>IF(BR$3="","",IF(OR('Step 2_Revenue1'!$H32&gt;BR$3,'Step 2_Revenue1'!$H32=""),0,IF('Step 2_Revenue1'!$I32+ 'Step 2_Revenue1'!$H32 - 1&gt;=BR$3,('Step 2_Revenue1'!$D32*((1-'Step 2_Revenue1'!$F32)^(BR$3-'Step 2_Revenue1'!$H32))*'Step 2_Revenue1'!$E32*((1+'Step 2_Revenue1'!$G32)^(BR$3-1))), 0)))</f>
        <v/>
      </c>
      <c r="BS10" s="54" t="str">
        <f>IF(BS$3="","",IF(OR('Step 2_Revenue1'!$H32&gt;BS$3,'Step 2_Revenue1'!$H32=""),0,IF('Step 2_Revenue1'!$I32+ 'Step 2_Revenue1'!$H32 - 1&gt;=BS$3,('Step 2_Revenue1'!$D32*((1-'Step 2_Revenue1'!$F32)^(BS$3-'Step 2_Revenue1'!$H32))*'Step 2_Revenue1'!$E32*((1+'Step 2_Revenue1'!$G32)^(BS$3-1))), 0)))</f>
        <v/>
      </c>
      <c r="BT10" s="54" t="str">
        <f>IF(BT$3="","",IF(OR('Step 2_Revenue1'!$H32&gt;BT$3,'Step 2_Revenue1'!$H32=""),0,IF('Step 2_Revenue1'!$I32+ 'Step 2_Revenue1'!$H32 - 1&gt;=BT$3,('Step 2_Revenue1'!$D32*((1-'Step 2_Revenue1'!$F32)^(BT$3-'Step 2_Revenue1'!$H32))*'Step 2_Revenue1'!$E32*((1+'Step 2_Revenue1'!$G32)^(BT$3-1))), 0)))</f>
        <v/>
      </c>
      <c r="BU10" s="54" t="str">
        <f>IF(BU$3="","",IF(OR('Step 2_Revenue1'!$H32&gt;BU$3,'Step 2_Revenue1'!$H32=""),0,IF('Step 2_Revenue1'!$I32+ 'Step 2_Revenue1'!$H32 - 1&gt;=BU$3,('Step 2_Revenue1'!$D32*((1-'Step 2_Revenue1'!$F32)^(BU$3-'Step 2_Revenue1'!$H32))*'Step 2_Revenue1'!$E32*((1+'Step 2_Revenue1'!$G32)^(BU$3-1))), 0)))</f>
        <v/>
      </c>
      <c r="BV10" s="54" t="str">
        <f>IF(BV$3="","",IF(OR('Step 2_Revenue1'!$H32&gt;BV$3,'Step 2_Revenue1'!$H32=""),0,IF('Step 2_Revenue1'!$I32+ 'Step 2_Revenue1'!$H32 - 1&gt;=BV$3,('Step 2_Revenue1'!$D32*((1-'Step 2_Revenue1'!$F32)^(BV$3-'Step 2_Revenue1'!$H32))*'Step 2_Revenue1'!$E32*((1+'Step 2_Revenue1'!$G32)^(BV$3-1))), 0)))</f>
        <v/>
      </c>
      <c r="BW10" s="54" t="str">
        <f>IF(BW$3="","",IF(OR('Step 2_Revenue1'!$H32&gt;BW$3,'Step 2_Revenue1'!$H32=""),0,IF('Step 2_Revenue1'!$I32+ 'Step 2_Revenue1'!$H32 - 1&gt;=BW$3,('Step 2_Revenue1'!$D32*((1-'Step 2_Revenue1'!$F32)^(BW$3-'Step 2_Revenue1'!$H32))*'Step 2_Revenue1'!$E32*((1+'Step 2_Revenue1'!$G32)^(BW$3-1))), 0)))</f>
        <v/>
      </c>
      <c r="BX10" s="54" t="str">
        <f>IF(BX$3="","",IF(OR('Step 2_Revenue1'!$H32&gt;BX$3,'Step 2_Revenue1'!$H32=""),0,IF('Step 2_Revenue1'!$I32+ 'Step 2_Revenue1'!$H32 - 1&gt;=BX$3,('Step 2_Revenue1'!$D32*((1-'Step 2_Revenue1'!$F32)^(BX$3-'Step 2_Revenue1'!$H32))*'Step 2_Revenue1'!$E32*((1+'Step 2_Revenue1'!$G32)^(BX$3-1))), 0)))</f>
        <v/>
      </c>
      <c r="BY10" s="54" t="str">
        <f>IF(BY$3="","",IF(OR('Step 2_Revenue1'!$H32&gt;BY$3,'Step 2_Revenue1'!$H32=""),0,IF('Step 2_Revenue1'!$I32+ 'Step 2_Revenue1'!$H32 - 1&gt;=BY$3,('Step 2_Revenue1'!$D32*((1-'Step 2_Revenue1'!$F32)^(BY$3-'Step 2_Revenue1'!$H32))*'Step 2_Revenue1'!$E32*((1+'Step 2_Revenue1'!$G32)^(BY$3-1))), 0)))</f>
        <v/>
      </c>
      <c r="BZ10" s="54" t="str">
        <f>IF(BZ$3="","",IF(OR('Step 2_Revenue1'!$H32&gt;BZ$3,'Step 2_Revenue1'!$H32=""),0,IF('Step 2_Revenue1'!$I32+ 'Step 2_Revenue1'!$H32 - 1&gt;=BZ$3,('Step 2_Revenue1'!$D32*((1-'Step 2_Revenue1'!$F32)^(BZ$3-'Step 2_Revenue1'!$H32))*'Step 2_Revenue1'!$E32*((1+'Step 2_Revenue1'!$G32)^(BZ$3-1))), 0)))</f>
        <v/>
      </c>
      <c r="CA10" s="54" t="str">
        <f>IF(CA$3="","",IF(OR('Step 2_Revenue1'!$H32&gt;CA$3,'Step 2_Revenue1'!$H32=""),0,IF('Step 2_Revenue1'!$I32+ 'Step 2_Revenue1'!$H32 - 1&gt;=CA$3,('Step 2_Revenue1'!$D32*((1-'Step 2_Revenue1'!$F32)^(CA$3-'Step 2_Revenue1'!$H32))*'Step 2_Revenue1'!$E32*((1+'Step 2_Revenue1'!$G32)^(CA$3-1))), 0)))</f>
        <v/>
      </c>
      <c r="CB10" s="54" t="str">
        <f>IF(CB$3="","",IF(OR('Step 2_Revenue1'!$H32&gt;CB$3,'Step 2_Revenue1'!$H32=""),0,IF('Step 2_Revenue1'!$I32+ 'Step 2_Revenue1'!$H32 - 1&gt;=CB$3,('Step 2_Revenue1'!$D32*((1-'Step 2_Revenue1'!$F32)^(CB$3-'Step 2_Revenue1'!$H32))*'Step 2_Revenue1'!$E32*((1+'Step 2_Revenue1'!$G32)^(CB$3-1))), 0)))</f>
        <v/>
      </c>
      <c r="CC10" s="54" t="str">
        <f>IF(CC$3="","",IF(OR('Step 2_Revenue1'!$H32&gt;CC$3,'Step 2_Revenue1'!$H32=""),0,IF('Step 2_Revenue1'!$I32+ 'Step 2_Revenue1'!$H32 - 1&gt;=CC$3,('Step 2_Revenue1'!$D32*((1-'Step 2_Revenue1'!$F32)^(CC$3-'Step 2_Revenue1'!$H32))*'Step 2_Revenue1'!$E32*((1+'Step 2_Revenue1'!$G32)^(CC$3-1))), 0)))</f>
        <v/>
      </c>
      <c r="CD10" s="54" t="str">
        <f>IF(CD$3="","",IF(OR('Step 2_Revenue1'!$H32&gt;CD$3,'Step 2_Revenue1'!$H32=""),0,IF('Step 2_Revenue1'!$I32+ 'Step 2_Revenue1'!$H32 - 1&gt;=CD$3,('Step 2_Revenue1'!$D32*((1-'Step 2_Revenue1'!$F32)^(CD$3-'Step 2_Revenue1'!$H32))*'Step 2_Revenue1'!$E32*((1+'Step 2_Revenue1'!$G32)^(CD$3-1))), 0)))</f>
        <v/>
      </c>
      <c r="CE10" s="54" t="str">
        <f>IF(CE$3="","",IF(OR('Step 2_Revenue1'!$H32&gt;CE$3,'Step 2_Revenue1'!$H32=""),0,IF('Step 2_Revenue1'!$I32+ 'Step 2_Revenue1'!$H32 - 1&gt;=CE$3,('Step 2_Revenue1'!$D32*((1-'Step 2_Revenue1'!$F32)^(CE$3-'Step 2_Revenue1'!$H32))*'Step 2_Revenue1'!$E32*((1+'Step 2_Revenue1'!$G32)^(CE$3-1))), 0)))</f>
        <v/>
      </c>
      <c r="CF10" s="54" t="str">
        <f>IF(CF$3="","",IF(OR('Step 2_Revenue1'!$H32&gt;CF$3,'Step 2_Revenue1'!$H32=""),0,IF('Step 2_Revenue1'!$I32+ 'Step 2_Revenue1'!$H32 - 1&gt;=CF$3,('Step 2_Revenue1'!$D32*((1-'Step 2_Revenue1'!$F32)^(CF$3-'Step 2_Revenue1'!$H32))*'Step 2_Revenue1'!$E32*((1+'Step 2_Revenue1'!$G32)^(CF$3-1))), 0)))</f>
        <v/>
      </c>
      <c r="CG10" s="54" t="str">
        <f>IF(CG$3="","",IF(OR('Step 2_Revenue1'!$H32&gt;CG$3,'Step 2_Revenue1'!$H32=""),0,IF('Step 2_Revenue1'!$I32+ 'Step 2_Revenue1'!$H32 - 1&gt;=CG$3,('Step 2_Revenue1'!$D32*((1-'Step 2_Revenue1'!$F32)^(CG$3-'Step 2_Revenue1'!$H32))*'Step 2_Revenue1'!$E32*((1+'Step 2_Revenue1'!$G32)^(CG$3-1))), 0)))</f>
        <v/>
      </c>
      <c r="CH10" s="54" t="str">
        <f>IF(CH$3="","",IF(OR('Step 2_Revenue1'!$H32&gt;CH$3,'Step 2_Revenue1'!$H32=""),0,IF('Step 2_Revenue1'!$I32+ 'Step 2_Revenue1'!$H32 - 1&gt;=CH$3,('Step 2_Revenue1'!$D32*((1-'Step 2_Revenue1'!$F32)^(CH$3-'Step 2_Revenue1'!$H32))*'Step 2_Revenue1'!$E32*((1+'Step 2_Revenue1'!$G32)^(CH$3-1))), 0)))</f>
        <v/>
      </c>
      <c r="CI10" s="54" t="str">
        <f>IF(CI$3="","",IF(OR('Step 2_Revenue1'!$H32&gt;CI$3,'Step 2_Revenue1'!$H32=""),0,IF('Step 2_Revenue1'!$I32+ 'Step 2_Revenue1'!$H32 - 1&gt;=CI$3,('Step 2_Revenue1'!$D32*((1-'Step 2_Revenue1'!$F32)^(CI$3-'Step 2_Revenue1'!$H32))*'Step 2_Revenue1'!$E32*((1+'Step 2_Revenue1'!$G32)^(CI$3-1))), 0)))</f>
        <v/>
      </c>
      <c r="CJ10" s="54" t="str">
        <f>IF(CJ$3="","",IF(OR('Step 2_Revenue1'!$H32&gt;CJ$3,'Step 2_Revenue1'!$H32=""),0,IF('Step 2_Revenue1'!$I32+ 'Step 2_Revenue1'!$H32 - 1&gt;=CJ$3,('Step 2_Revenue1'!$D32*((1-'Step 2_Revenue1'!$F32)^(CJ$3-'Step 2_Revenue1'!$H32))*'Step 2_Revenue1'!$E32*((1+'Step 2_Revenue1'!$G32)^(CJ$3-1))), 0)))</f>
        <v/>
      </c>
      <c r="CK10" s="54" t="str">
        <f>IF(CK$3="","",IF(OR('Step 2_Revenue1'!$H32&gt;CK$3,'Step 2_Revenue1'!$H32=""),0,IF('Step 2_Revenue1'!$I32+ 'Step 2_Revenue1'!$H32 - 1&gt;=CK$3,('Step 2_Revenue1'!$D32*((1-'Step 2_Revenue1'!$F32)^(CK$3-'Step 2_Revenue1'!$H32))*'Step 2_Revenue1'!$E32*((1+'Step 2_Revenue1'!$G32)^(CK$3-1))), 0)))</f>
        <v/>
      </c>
      <c r="CL10" s="54" t="str">
        <f>IF(CL$3="","",IF(OR('Step 2_Revenue1'!$H32&gt;CL$3,'Step 2_Revenue1'!$H32=""),0,IF('Step 2_Revenue1'!$I32+ 'Step 2_Revenue1'!$H32 - 1&gt;=CL$3,('Step 2_Revenue1'!$D32*((1-'Step 2_Revenue1'!$F32)^(CL$3-'Step 2_Revenue1'!$H32))*'Step 2_Revenue1'!$E32*((1+'Step 2_Revenue1'!$G32)^(CL$3-1))), 0)))</f>
        <v/>
      </c>
      <c r="CM10" s="54" t="str">
        <f>IF(CM$3="","",IF(OR('Step 2_Revenue1'!$H32&gt;CM$3,'Step 2_Revenue1'!$H32=""),0,IF('Step 2_Revenue1'!$I32+ 'Step 2_Revenue1'!$H32 - 1&gt;=CM$3,('Step 2_Revenue1'!$D32*((1-'Step 2_Revenue1'!$F32)^(CM$3-'Step 2_Revenue1'!$H32))*'Step 2_Revenue1'!$E32*((1+'Step 2_Revenue1'!$G32)^(CM$3-1))), 0)))</f>
        <v/>
      </c>
      <c r="CN10" s="54" t="str">
        <f>IF(CN$3="","",IF(OR('Step 2_Revenue1'!$H32&gt;CN$3,'Step 2_Revenue1'!$H32=""),0,IF('Step 2_Revenue1'!$I32+ 'Step 2_Revenue1'!$H32 - 1&gt;=CN$3,('Step 2_Revenue1'!$D32*((1-'Step 2_Revenue1'!$F32)^(CN$3-'Step 2_Revenue1'!$H32))*'Step 2_Revenue1'!$E32*((1+'Step 2_Revenue1'!$G32)^(CN$3-1))), 0)))</f>
        <v/>
      </c>
      <c r="CO10" s="54" t="str">
        <f>IF(CO$3="","",IF(OR('Step 2_Revenue1'!$H32&gt;CO$3,'Step 2_Revenue1'!$H32=""),0,IF('Step 2_Revenue1'!$I32+ 'Step 2_Revenue1'!$H32 - 1&gt;=CO$3,('Step 2_Revenue1'!$D32*((1-'Step 2_Revenue1'!$F32)^(CO$3-'Step 2_Revenue1'!$H32))*'Step 2_Revenue1'!$E32*((1+'Step 2_Revenue1'!$G32)^(CO$3-1))), 0)))</f>
        <v/>
      </c>
      <c r="CP10" s="54" t="str">
        <f>IF(CP$3="","",IF(OR('Step 2_Revenue1'!$H32&gt;CP$3,'Step 2_Revenue1'!$H32=""),0,IF('Step 2_Revenue1'!$I32+ 'Step 2_Revenue1'!$H32 - 1&gt;=CP$3,('Step 2_Revenue1'!$D32*((1-'Step 2_Revenue1'!$F32)^(CP$3-'Step 2_Revenue1'!$H32))*'Step 2_Revenue1'!$E32*((1+'Step 2_Revenue1'!$G32)^(CP$3-1))), 0)))</f>
        <v/>
      </c>
      <c r="CQ10" s="54" t="str">
        <f>IF(CQ$3="","",IF(OR('Step 2_Revenue1'!$H32&gt;CQ$3,'Step 2_Revenue1'!$H32=""),0,IF('Step 2_Revenue1'!$I32+ 'Step 2_Revenue1'!$H32 - 1&gt;=CQ$3,('Step 2_Revenue1'!$D32*((1-'Step 2_Revenue1'!$F32)^(CQ$3-'Step 2_Revenue1'!$H32))*'Step 2_Revenue1'!$E32*((1+'Step 2_Revenue1'!$G32)^(CQ$3-1))), 0)))</f>
        <v/>
      </c>
      <c r="CR10" s="54" t="str">
        <f>IF(CR$3="","",IF(OR('Step 2_Revenue1'!$H32&gt;CR$3,'Step 2_Revenue1'!$H32=""),0,IF('Step 2_Revenue1'!$I32+ 'Step 2_Revenue1'!$H32 - 1&gt;=CR$3,('Step 2_Revenue1'!$D32*((1-'Step 2_Revenue1'!$F32)^(CR$3-'Step 2_Revenue1'!$H32))*'Step 2_Revenue1'!$E32*((1+'Step 2_Revenue1'!$G32)^(CR$3-1))), 0)))</f>
        <v/>
      </c>
      <c r="CS10" s="54" t="str">
        <f>IF(CS$3="","",IF(OR('Step 2_Revenue1'!$H32&gt;CS$3,'Step 2_Revenue1'!$H32=""),0,IF('Step 2_Revenue1'!$I32+ 'Step 2_Revenue1'!$H32 - 1&gt;=CS$3,('Step 2_Revenue1'!$D32*((1-'Step 2_Revenue1'!$F32)^(CS$3-'Step 2_Revenue1'!$H32))*'Step 2_Revenue1'!$E32*((1+'Step 2_Revenue1'!$G32)^(CS$3-1))), 0)))</f>
        <v/>
      </c>
      <c r="CT10" s="54" t="str">
        <f>IF(CT$3="","",IF(OR('Step 2_Revenue1'!$H32&gt;CT$3,'Step 2_Revenue1'!$H32=""),0,IF('Step 2_Revenue1'!$I32+ 'Step 2_Revenue1'!$H32 - 1&gt;=CT$3,('Step 2_Revenue1'!$D32*((1-'Step 2_Revenue1'!$F32)^(CT$3-'Step 2_Revenue1'!$H32))*'Step 2_Revenue1'!$E32*((1+'Step 2_Revenue1'!$G32)^(CT$3-1))), 0)))</f>
        <v/>
      </c>
      <c r="CU10" s="54" t="str">
        <f>IF(CU$3="","",IF(OR('Step 2_Revenue1'!$H32&gt;CU$3,'Step 2_Revenue1'!$H32=""),0,IF('Step 2_Revenue1'!$I32+ 'Step 2_Revenue1'!$H32 - 1&gt;=CU$3,('Step 2_Revenue1'!$D32*((1-'Step 2_Revenue1'!$F32)^(CU$3-'Step 2_Revenue1'!$H32))*'Step 2_Revenue1'!$E32*((1+'Step 2_Revenue1'!$G32)^(CU$3-1))), 0)))</f>
        <v/>
      </c>
      <c r="CV10" s="54" t="str">
        <f>IF(CV$3="","",IF(OR('Step 2_Revenue1'!$H32&gt;CV$3,'Step 2_Revenue1'!$H32=""),0,IF('Step 2_Revenue1'!$I32+ 'Step 2_Revenue1'!$H32 - 1&gt;=CV$3,('Step 2_Revenue1'!$D32*((1-'Step 2_Revenue1'!$F32)^(CV$3-'Step 2_Revenue1'!$H32))*'Step 2_Revenue1'!$E32*((1+'Step 2_Revenue1'!$G32)^(CV$3-1))), 0)))</f>
        <v/>
      </c>
      <c r="CW10" s="54" t="str">
        <f>IF(CW$3="","",IF(OR('Step 2_Revenue1'!$H32&gt;CW$3,'Step 2_Revenue1'!$H32=""),0,IF('Step 2_Revenue1'!$I32+ 'Step 2_Revenue1'!$H32 - 1&gt;=CW$3,('Step 2_Revenue1'!$D32*((1-'Step 2_Revenue1'!$F32)^(CW$3-'Step 2_Revenue1'!$H32))*'Step 2_Revenue1'!$E32*((1+'Step 2_Revenue1'!$G32)^(CW$3-1))), 0)))</f>
        <v/>
      </c>
      <c r="CX10" s="54" t="str">
        <f>IF(CX$3="","",IF(OR('Step 2_Revenue1'!$H32&gt;CX$3,'Step 2_Revenue1'!$H32=""),0,IF('Step 2_Revenue1'!$I32+ 'Step 2_Revenue1'!$H32 - 1&gt;=CX$3,('Step 2_Revenue1'!$D32*((1-'Step 2_Revenue1'!$F32)^(CX$3-'Step 2_Revenue1'!$H32))*'Step 2_Revenue1'!$E32*((1+'Step 2_Revenue1'!$G32)^(CX$3-1))), 0)))</f>
        <v/>
      </c>
      <c r="CY10" s="54" t="str">
        <f>IF(CY$3="","",IF(OR('Step 2_Revenue1'!$H32&gt;CY$3,'Step 2_Revenue1'!$H32=""),0,IF('Step 2_Revenue1'!$I32+ 'Step 2_Revenue1'!$H32 - 1&gt;=CY$3,('Step 2_Revenue1'!$D32*((1-'Step 2_Revenue1'!$F32)^(CY$3-'Step 2_Revenue1'!$H32))*'Step 2_Revenue1'!$E32*((1+'Step 2_Revenue1'!$G32)^(CY$3-1))), 0)))</f>
        <v/>
      </c>
      <c r="CZ10" s="54" t="str">
        <f>IF(CZ$3="","",IF(OR('Step 2_Revenue1'!$H32&gt;CZ$3,'Step 2_Revenue1'!$H32=""),0,IF('Step 2_Revenue1'!$I32+ 'Step 2_Revenue1'!$H32 - 1&gt;=CZ$3,('Step 2_Revenue1'!$D32*((1-'Step 2_Revenue1'!$F32)^(CZ$3-'Step 2_Revenue1'!$H32))*'Step 2_Revenue1'!$E32*((1+'Step 2_Revenue1'!$G32)^(CZ$3-1))), 0)))</f>
        <v/>
      </c>
      <c r="DA10" s="54" t="str">
        <f>IF(DA$3="","",IF(OR('Step 2_Revenue1'!$H32&gt;DA$3,'Step 2_Revenue1'!$H32=""),0,IF('Step 2_Revenue1'!$I32+ 'Step 2_Revenue1'!$H32 - 1&gt;=DA$3,('Step 2_Revenue1'!$D32*((1-'Step 2_Revenue1'!$F32)^(DA$3-'Step 2_Revenue1'!$H32))*'Step 2_Revenue1'!$E32*((1+'Step 2_Revenue1'!$G32)^(DA$3-1))), 0)))</f>
        <v/>
      </c>
      <c r="DB10" s="54" t="str">
        <f>IF(DB$3="","",IF(OR('Step 2_Revenue1'!$H32&gt;DB$3,'Step 2_Revenue1'!$H32=""),0,IF('Step 2_Revenue1'!$I32+ 'Step 2_Revenue1'!$H32 - 1&gt;=DB$3,('Step 2_Revenue1'!$D32*((1-'Step 2_Revenue1'!$F32)^(DB$3-'Step 2_Revenue1'!$H32))*'Step 2_Revenue1'!$E32*((1+'Step 2_Revenue1'!$G32)^(DB$3-1))), 0)))</f>
        <v/>
      </c>
      <c r="DC10" s="7"/>
    </row>
    <row r="11" spans="1:107" s="6" customFormat="1" x14ac:dyDescent="0.25">
      <c r="A11" s="7">
        <f t="shared" si="0"/>
        <v>0</v>
      </c>
      <c r="B11" s="14" t="str">
        <f>IF('Step 2_Revenue1'!C33&gt;0,'Step 2_Revenue1'!B33,"")</f>
        <v/>
      </c>
      <c r="C11" s="14"/>
      <c r="D11" s="14" t="str">
        <f>IF('Step 2_Revenue1'!D33&gt;0,IF('Step 2_Revenue1'!H33+'Step 2_Revenue1'!I33&gt;'Step 1_Expenditure1'!$C$20,'Step 1_Expenditure1'!$C$20,'Step 2_Revenue1'!H33+'Step 2_Revenue1'!I33),"")</f>
        <v/>
      </c>
      <c r="E11" s="14" t="str">
        <f>IF('Step 2_Revenue1'!D33&gt;0,'Step 2_Revenue1'!C33,"")</f>
        <v/>
      </c>
      <c r="F11" s="54">
        <f>IF(F$3="","",IF(OR('Step 2_Revenue1'!$H33&gt;F$3,'Step 2_Revenue1'!$H33=""),0,IF('Step 2_Revenue1'!$I33+ 'Step 2_Revenue1'!$H33 - 1&gt;=F$3, ('Step 2_Revenue1'!$D33*((1-'Step 2_Revenue1'!$F33)^(F$3-'Step 2_Revenue1'!$H33))*'Step 2_Revenue1'!$E33*((1+'Step 2_Revenue1'!$G33)^(F$3))), 0)))</f>
        <v>0</v>
      </c>
      <c r="G11" s="54">
        <f>IF(G$3="","",IF(OR('Step 2_Revenue1'!$H33&gt;G$3,'Step 2_Revenue1'!$H33=""),0,IF('Step 2_Revenue1'!$I33+ 'Step 2_Revenue1'!$H33 - 1&gt;=G$3,('Step 2_Revenue1'!$D33*((1-'Step 2_Revenue1'!$F33)^(G$3-'Step 2_Revenue1'!$H33))*'Step 2_Revenue1'!$E33*((1+'Step 2_Revenue1'!$G33)^(G$3-1))), 0)))</f>
        <v>0</v>
      </c>
      <c r="H11" s="54">
        <f>IF(H$3="","",IF(OR('Step 2_Revenue1'!$H33&gt;H$3,'Step 2_Revenue1'!$H33=""),0,IF('Step 2_Revenue1'!$I33+ 'Step 2_Revenue1'!$H33 - 1&gt;=H$3,('Step 2_Revenue1'!$D33*((1-'Step 2_Revenue1'!$F33)^(H$3-'Step 2_Revenue1'!$H33))*'Step 2_Revenue1'!$E33*((1+'Step 2_Revenue1'!$G33)^(H$3-1))), 0)))</f>
        <v>0</v>
      </c>
      <c r="I11" s="54">
        <f>IF(I$3="","",IF(OR('Step 2_Revenue1'!$H33&gt;I$3,'Step 2_Revenue1'!$H33=""),0,IF('Step 2_Revenue1'!$I33+ 'Step 2_Revenue1'!$H33 - 1&gt;=I$3,('Step 2_Revenue1'!$D33*((1-'Step 2_Revenue1'!$F33)^(I$3-'Step 2_Revenue1'!$H33))*'Step 2_Revenue1'!$E33*((1+'Step 2_Revenue1'!$G33)^(I$3-1))), 0)))</f>
        <v>0</v>
      </c>
      <c r="J11" s="54">
        <f>IF(J$3="","",IF(OR('Step 2_Revenue1'!$H33&gt;J$3,'Step 2_Revenue1'!$H33=""),0,IF('Step 2_Revenue1'!$I33+ 'Step 2_Revenue1'!$H33 - 1&gt;=J$3,('Step 2_Revenue1'!$D33*((1-'Step 2_Revenue1'!$F33)^(J$3-'Step 2_Revenue1'!$H33))*'Step 2_Revenue1'!$E33*((1+'Step 2_Revenue1'!$G33)^(J$3-1))), 0)))</f>
        <v>0</v>
      </c>
      <c r="K11" s="54">
        <f>IF(K$3="","",IF(OR('Step 2_Revenue1'!$H33&gt;K$3,'Step 2_Revenue1'!$H33=""),0,IF('Step 2_Revenue1'!$I33+ 'Step 2_Revenue1'!$H33 - 1&gt;=K$3,('Step 2_Revenue1'!$D33*((1-'Step 2_Revenue1'!$F33)^(K$3-'Step 2_Revenue1'!$H33))*'Step 2_Revenue1'!$E33*((1+'Step 2_Revenue1'!$G33)^(K$3-1))), 0)))</f>
        <v>0</v>
      </c>
      <c r="L11" s="54">
        <f>IF(L$3="","",IF(OR('Step 2_Revenue1'!$H33&gt;L$3,'Step 2_Revenue1'!$H33=""),0,IF('Step 2_Revenue1'!$I33+ 'Step 2_Revenue1'!$H33 - 1&gt;=L$3,('Step 2_Revenue1'!$D33*((1-'Step 2_Revenue1'!$F33)^(L$3-'Step 2_Revenue1'!$H33))*'Step 2_Revenue1'!$E33*((1+'Step 2_Revenue1'!$G33)^(L$3-1))), 0)))</f>
        <v>0</v>
      </c>
      <c r="M11" s="54">
        <f>IF(M$3="","",IF(OR('Step 2_Revenue1'!$H33&gt;M$3,'Step 2_Revenue1'!$H33=""),0,IF('Step 2_Revenue1'!$I33+ 'Step 2_Revenue1'!$H33 - 1&gt;=M$3,('Step 2_Revenue1'!$D33*((1-'Step 2_Revenue1'!$F33)^(M$3-'Step 2_Revenue1'!$H33))*'Step 2_Revenue1'!$E33*((1+'Step 2_Revenue1'!$G33)^(M$3-1))), 0)))</f>
        <v>0</v>
      </c>
      <c r="N11" s="54">
        <f>IF(N$3="","",IF(OR('Step 2_Revenue1'!$H33&gt;N$3,'Step 2_Revenue1'!$H33=""),0,IF('Step 2_Revenue1'!$I33+ 'Step 2_Revenue1'!$H33 - 1&gt;=N$3,('Step 2_Revenue1'!$D33*((1-'Step 2_Revenue1'!$F33)^(N$3-'Step 2_Revenue1'!$H33))*'Step 2_Revenue1'!$E33*((1+'Step 2_Revenue1'!$G33)^(N$3-1))), 0)))</f>
        <v>0</v>
      </c>
      <c r="O11" s="54">
        <f>IF(O$3="","",IF(OR('Step 2_Revenue1'!$H33&gt;O$3,'Step 2_Revenue1'!$H33=""),0,IF('Step 2_Revenue1'!$I33+ 'Step 2_Revenue1'!$H33 - 1&gt;=O$3,('Step 2_Revenue1'!$D33*((1-'Step 2_Revenue1'!$F33)^(O$3-'Step 2_Revenue1'!$H33))*'Step 2_Revenue1'!$E33*((1+'Step 2_Revenue1'!$G33)^(O$3-1))), 0)))</f>
        <v>0</v>
      </c>
      <c r="P11" s="54">
        <f>IF(P$3="","",IF(OR('Step 2_Revenue1'!$H33&gt;P$3,'Step 2_Revenue1'!$H33=""),0,IF('Step 2_Revenue1'!$I33+ 'Step 2_Revenue1'!$H33 - 1&gt;=P$3,('Step 2_Revenue1'!$D33*((1-'Step 2_Revenue1'!$F33)^(P$3-'Step 2_Revenue1'!$H33))*'Step 2_Revenue1'!$E33*((1+'Step 2_Revenue1'!$G33)^(P$3-1))), 0)))</f>
        <v>0</v>
      </c>
      <c r="Q11" s="54">
        <f>IF(Q$3="","",IF(OR('Step 2_Revenue1'!$H33&gt;Q$3,'Step 2_Revenue1'!$H33=""),0,IF('Step 2_Revenue1'!$I33+ 'Step 2_Revenue1'!$H33 - 1&gt;=Q$3,('Step 2_Revenue1'!$D33*((1-'Step 2_Revenue1'!$F33)^(Q$3-'Step 2_Revenue1'!$H33))*'Step 2_Revenue1'!$E33*((1+'Step 2_Revenue1'!$G33)^(Q$3-1))), 0)))</f>
        <v>0</v>
      </c>
      <c r="R11" s="54">
        <f>IF(R$3="","",IF(OR('Step 2_Revenue1'!$H33&gt;R$3,'Step 2_Revenue1'!$H33=""),0,IF('Step 2_Revenue1'!$I33+ 'Step 2_Revenue1'!$H33 - 1&gt;=R$3,('Step 2_Revenue1'!$D33*((1-'Step 2_Revenue1'!$F33)^(R$3-'Step 2_Revenue1'!$H33))*'Step 2_Revenue1'!$E33*((1+'Step 2_Revenue1'!$G33)^(R$3-1))), 0)))</f>
        <v>0</v>
      </c>
      <c r="S11" s="54">
        <f>IF(S$3="","",IF(OR('Step 2_Revenue1'!$H33&gt;S$3,'Step 2_Revenue1'!$H33=""),0,IF('Step 2_Revenue1'!$I33+ 'Step 2_Revenue1'!$H33 - 1&gt;=S$3,('Step 2_Revenue1'!$D33*((1-'Step 2_Revenue1'!$F33)^(S$3-'Step 2_Revenue1'!$H33))*'Step 2_Revenue1'!$E33*((1+'Step 2_Revenue1'!$G33)^(S$3-1))), 0)))</f>
        <v>0</v>
      </c>
      <c r="T11" s="54">
        <f>IF(T$3="","",IF(OR('Step 2_Revenue1'!$H33&gt;T$3,'Step 2_Revenue1'!$H33=""),0,IF('Step 2_Revenue1'!$I33+ 'Step 2_Revenue1'!$H33 - 1&gt;=T$3,('Step 2_Revenue1'!$D33*((1-'Step 2_Revenue1'!$F33)^(T$3-'Step 2_Revenue1'!$H33))*'Step 2_Revenue1'!$E33*((1+'Step 2_Revenue1'!$G33)^(T$3-1))), 0)))</f>
        <v>0</v>
      </c>
      <c r="U11" s="54">
        <f>IF(U$3="","",IF(OR('Step 2_Revenue1'!$H33&gt;U$3,'Step 2_Revenue1'!$H33=""),0,IF('Step 2_Revenue1'!$I33+ 'Step 2_Revenue1'!$H33 - 1&gt;=U$3,('Step 2_Revenue1'!$D33*((1-'Step 2_Revenue1'!$F33)^(U$3-'Step 2_Revenue1'!$H33))*'Step 2_Revenue1'!$E33*((1+'Step 2_Revenue1'!$G33)^(U$3-1))), 0)))</f>
        <v>0</v>
      </c>
      <c r="V11" s="54">
        <f>IF(V$3="","",IF(OR('Step 2_Revenue1'!$H33&gt;V$3,'Step 2_Revenue1'!$H33=""),0,IF('Step 2_Revenue1'!$I33+ 'Step 2_Revenue1'!$H33 - 1&gt;=V$3,('Step 2_Revenue1'!$D33*((1-'Step 2_Revenue1'!$F33)^(V$3-'Step 2_Revenue1'!$H33))*'Step 2_Revenue1'!$E33*((1+'Step 2_Revenue1'!$G33)^(V$3-1))), 0)))</f>
        <v>0</v>
      </c>
      <c r="W11" s="54">
        <f>IF(W$3="","",IF(OR('Step 2_Revenue1'!$H33&gt;W$3,'Step 2_Revenue1'!$H33=""),0,IF('Step 2_Revenue1'!$I33+ 'Step 2_Revenue1'!$H33 - 1&gt;=W$3,('Step 2_Revenue1'!$D33*((1-'Step 2_Revenue1'!$F33)^(W$3-'Step 2_Revenue1'!$H33))*'Step 2_Revenue1'!$E33*((1+'Step 2_Revenue1'!$G33)^(W$3-1))), 0)))</f>
        <v>0</v>
      </c>
      <c r="X11" s="54">
        <f>IF(X$3="","",IF(OR('Step 2_Revenue1'!$H33&gt;X$3,'Step 2_Revenue1'!$H33=""),0,IF('Step 2_Revenue1'!$I33+ 'Step 2_Revenue1'!$H33 - 1&gt;=X$3,('Step 2_Revenue1'!$D33*((1-'Step 2_Revenue1'!$F33)^(X$3-'Step 2_Revenue1'!$H33))*'Step 2_Revenue1'!$E33*((1+'Step 2_Revenue1'!$G33)^(X$3-1))), 0)))</f>
        <v>0</v>
      </c>
      <c r="Y11" s="54">
        <f>IF(Y$3="","",IF(OR('Step 2_Revenue1'!$H33&gt;Y$3,'Step 2_Revenue1'!$H33=""),0,IF('Step 2_Revenue1'!$I33+ 'Step 2_Revenue1'!$H33 - 1&gt;=Y$3,('Step 2_Revenue1'!$D33*((1-'Step 2_Revenue1'!$F33)^(Y$3-'Step 2_Revenue1'!$H33))*'Step 2_Revenue1'!$E33*((1+'Step 2_Revenue1'!$G33)^(Y$3-1))), 0)))</f>
        <v>0</v>
      </c>
      <c r="Z11" s="54">
        <f>IF(Z$3="","",IF(OR('Step 2_Revenue1'!$H33&gt;Z$3,'Step 2_Revenue1'!$H33=""),0,IF('Step 2_Revenue1'!$I33+ 'Step 2_Revenue1'!$H33 - 1&gt;=Z$3,('Step 2_Revenue1'!$D33*((1-'Step 2_Revenue1'!$F33)^(Z$3-'Step 2_Revenue1'!$H33))*'Step 2_Revenue1'!$E33*((1+'Step 2_Revenue1'!$G33)^(Z$3-1))), 0)))</f>
        <v>0</v>
      </c>
      <c r="AA11" s="54">
        <f>IF(AA$3="","",IF(OR('Step 2_Revenue1'!$H33&gt;AA$3,'Step 2_Revenue1'!$H33=""),0,IF('Step 2_Revenue1'!$I33+ 'Step 2_Revenue1'!$H33 - 1&gt;=AA$3,('Step 2_Revenue1'!$D33*((1-'Step 2_Revenue1'!$F33)^(AA$3-'Step 2_Revenue1'!$H33))*'Step 2_Revenue1'!$E33*((1+'Step 2_Revenue1'!$G33)^(AA$3-1))), 0)))</f>
        <v>0</v>
      </c>
      <c r="AB11" s="54">
        <f>IF(AB$3="","",IF(OR('Step 2_Revenue1'!$H33&gt;AB$3,'Step 2_Revenue1'!$H33=""),0,IF('Step 2_Revenue1'!$I33+ 'Step 2_Revenue1'!$H33 - 1&gt;=AB$3,('Step 2_Revenue1'!$D33*((1-'Step 2_Revenue1'!$F33)^(AB$3-'Step 2_Revenue1'!$H33))*'Step 2_Revenue1'!$E33*((1+'Step 2_Revenue1'!$G33)^(AB$3-1))), 0)))</f>
        <v>0</v>
      </c>
      <c r="AC11" s="54">
        <f>IF(AC$3="","",IF(OR('Step 2_Revenue1'!$H33&gt;AC$3,'Step 2_Revenue1'!$H33=""),0,IF('Step 2_Revenue1'!$I33+ 'Step 2_Revenue1'!$H33 - 1&gt;=AC$3,('Step 2_Revenue1'!$D33*((1-'Step 2_Revenue1'!$F33)^(AC$3-'Step 2_Revenue1'!$H33))*'Step 2_Revenue1'!$E33*((1+'Step 2_Revenue1'!$G33)^(AC$3-1))), 0)))</f>
        <v>0</v>
      </c>
      <c r="AD11" s="54">
        <f>IF(AD$3="","",IF(OR('Step 2_Revenue1'!$H33&gt;AD$3,'Step 2_Revenue1'!$H33=""),0,IF('Step 2_Revenue1'!$I33+ 'Step 2_Revenue1'!$H33 - 1&gt;=AD$3,('Step 2_Revenue1'!$D33*((1-'Step 2_Revenue1'!$F33)^(AD$3-'Step 2_Revenue1'!$H33))*'Step 2_Revenue1'!$E33*((1+'Step 2_Revenue1'!$G33)^(AD$3-1))), 0)))</f>
        <v>0</v>
      </c>
      <c r="AE11" s="54">
        <f>IF(AE$3="","",IF(OR('Step 2_Revenue1'!$H33&gt;AE$3,'Step 2_Revenue1'!$H33=""),0,IF('Step 2_Revenue1'!$I33+ 'Step 2_Revenue1'!$H33 - 1&gt;=AE$3,('Step 2_Revenue1'!$D33*((1-'Step 2_Revenue1'!$F33)^(AE$3-'Step 2_Revenue1'!$H33))*'Step 2_Revenue1'!$E33*((1+'Step 2_Revenue1'!$G33)^(AE$3-1))), 0)))</f>
        <v>0</v>
      </c>
      <c r="AF11" s="54" t="str">
        <f>IF(AF$3="","",IF(OR('Step 2_Revenue1'!$H33&gt;AF$3,'Step 2_Revenue1'!$H33=""),0,IF('Step 2_Revenue1'!$I33+ 'Step 2_Revenue1'!$H33 - 1&gt;=AF$3,('Step 2_Revenue1'!$D33*((1-'Step 2_Revenue1'!$F33)^(AF$3-'Step 2_Revenue1'!$H33))*'Step 2_Revenue1'!$E33*((1+'Step 2_Revenue1'!$G33)^(AF$3-1))), 0)))</f>
        <v/>
      </c>
      <c r="AG11" s="54" t="str">
        <f>IF(AG$3="","",IF(OR('Step 2_Revenue1'!$H33&gt;AG$3,'Step 2_Revenue1'!$H33=""),0,IF('Step 2_Revenue1'!$I33+ 'Step 2_Revenue1'!$H33 - 1&gt;=AG$3,('Step 2_Revenue1'!$D33*((1-'Step 2_Revenue1'!$F33)^(AG$3-'Step 2_Revenue1'!$H33))*'Step 2_Revenue1'!$E33*((1+'Step 2_Revenue1'!$G33)^(AG$3-1))), 0)))</f>
        <v/>
      </c>
      <c r="AH11" s="54" t="str">
        <f>IF(AH$3="","",IF(OR('Step 2_Revenue1'!$H33&gt;AH$3,'Step 2_Revenue1'!$H33=""),0,IF('Step 2_Revenue1'!$I33+ 'Step 2_Revenue1'!$H33 - 1&gt;=AH$3,('Step 2_Revenue1'!$D33*((1-'Step 2_Revenue1'!$F33)^(AH$3-'Step 2_Revenue1'!$H33))*'Step 2_Revenue1'!$E33*((1+'Step 2_Revenue1'!$G33)^(AH$3-1))), 0)))</f>
        <v/>
      </c>
      <c r="AI11" s="54" t="str">
        <f>IF(AI$3="","",IF(OR('Step 2_Revenue1'!$H33&gt;AI$3,'Step 2_Revenue1'!$H33=""),0,IF('Step 2_Revenue1'!$I33+ 'Step 2_Revenue1'!$H33 - 1&gt;=AI$3,('Step 2_Revenue1'!$D33*((1-'Step 2_Revenue1'!$F33)^(AI$3-'Step 2_Revenue1'!$H33))*'Step 2_Revenue1'!$E33*((1+'Step 2_Revenue1'!$G33)^(AI$3-1))), 0)))</f>
        <v/>
      </c>
      <c r="AJ11" s="54" t="str">
        <f>IF(AJ$3="","",IF(OR('Step 2_Revenue1'!$H33&gt;AJ$3,'Step 2_Revenue1'!$H33=""),0,IF('Step 2_Revenue1'!$I33+ 'Step 2_Revenue1'!$H33 - 1&gt;=AJ$3,('Step 2_Revenue1'!$D33*((1-'Step 2_Revenue1'!$F33)^(AJ$3-'Step 2_Revenue1'!$H33))*'Step 2_Revenue1'!$E33*((1+'Step 2_Revenue1'!$G33)^(AJ$3-1))), 0)))</f>
        <v/>
      </c>
      <c r="AK11" s="54" t="str">
        <f>IF(AK$3="","",IF(OR('Step 2_Revenue1'!$H33&gt;AK$3,'Step 2_Revenue1'!$H33=""),0,IF('Step 2_Revenue1'!$I33+ 'Step 2_Revenue1'!$H33 - 1&gt;=AK$3,('Step 2_Revenue1'!$D33*((1-'Step 2_Revenue1'!$F33)^(AK$3-'Step 2_Revenue1'!$H33))*'Step 2_Revenue1'!$E33*((1+'Step 2_Revenue1'!$G33)^(AK$3-1))), 0)))</f>
        <v/>
      </c>
      <c r="AL11" s="54" t="str">
        <f>IF(AL$3="","",IF(OR('Step 2_Revenue1'!$H33&gt;AL$3,'Step 2_Revenue1'!$H33=""),0,IF('Step 2_Revenue1'!$I33+ 'Step 2_Revenue1'!$H33 - 1&gt;=AL$3,('Step 2_Revenue1'!$D33*((1-'Step 2_Revenue1'!$F33)^(AL$3-'Step 2_Revenue1'!$H33))*'Step 2_Revenue1'!$E33*((1+'Step 2_Revenue1'!$G33)^(AL$3-1))), 0)))</f>
        <v/>
      </c>
      <c r="AM11" s="54" t="str">
        <f>IF(AM$3="","",IF(OR('Step 2_Revenue1'!$H33&gt;AM$3,'Step 2_Revenue1'!$H33=""),0,IF('Step 2_Revenue1'!$I33+ 'Step 2_Revenue1'!$H33 - 1&gt;=AM$3,('Step 2_Revenue1'!$D33*((1-'Step 2_Revenue1'!$F33)^(AM$3-'Step 2_Revenue1'!$H33))*'Step 2_Revenue1'!$E33*((1+'Step 2_Revenue1'!$G33)^(AM$3-1))), 0)))</f>
        <v/>
      </c>
      <c r="AN11" s="54" t="str">
        <f>IF(AN$3="","",IF(OR('Step 2_Revenue1'!$H33&gt;AN$3,'Step 2_Revenue1'!$H33=""),0,IF('Step 2_Revenue1'!$I33+ 'Step 2_Revenue1'!$H33 - 1&gt;=AN$3,('Step 2_Revenue1'!$D33*((1-'Step 2_Revenue1'!$F33)^(AN$3-'Step 2_Revenue1'!$H33))*'Step 2_Revenue1'!$E33*((1+'Step 2_Revenue1'!$G33)^(AN$3-1))), 0)))</f>
        <v/>
      </c>
      <c r="AO11" s="54" t="str">
        <f>IF(AO$3="","",IF(OR('Step 2_Revenue1'!$H33&gt;AO$3,'Step 2_Revenue1'!$H33=""),0,IF('Step 2_Revenue1'!$I33+ 'Step 2_Revenue1'!$H33 - 1&gt;=AO$3,('Step 2_Revenue1'!$D33*((1-'Step 2_Revenue1'!$F33)^(AO$3-'Step 2_Revenue1'!$H33))*'Step 2_Revenue1'!$E33*((1+'Step 2_Revenue1'!$G33)^(AO$3-1))), 0)))</f>
        <v/>
      </c>
      <c r="AP11" s="54" t="str">
        <f>IF(AP$3="","",IF(OR('Step 2_Revenue1'!$H33&gt;AP$3,'Step 2_Revenue1'!$H33=""),0,IF('Step 2_Revenue1'!$I33+ 'Step 2_Revenue1'!$H33 - 1&gt;=AP$3,('Step 2_Revenue1'!$D33*((1-'Step 2_Revenue1'!$F33)^(AP$3-'Step 2_Revenue1'!$H33))*'Step 2_Revenue1'!$E33*((1+'Step 2_Revenue1'!$G33)^(AP$3-1))), 0)))</f>
        <v/>
      </c>
      <c r="AQ11" s="54" t="str">
        <f>IF(AQ$3="","",IF(OR('Step 2_Revenue1'!$H33&gt;AQ$3,'Step 2_Revenue1'!$H33=""),0,IF('Step 2_Revenue1'!$I33+ 'Step 2_Revenue1'!$H33 - 1&gt;=AQ$3,('Step 2_Revenue1'!$D33*((1-'Step 2_Revenue1'!$F33)^(AQ$3-'Step 2_Revenue1'!$H33))*'Step 2_Revenue1'!$E33*((1+'Step 2_Revenue1'!$G33)^(AQ$3-1))), 0)))</f>
        <v/>
      </c>
      <c r="AR11" s="54" t="str">
        <f>IF(AR$3="","",IF(OR('Step 2_Revenue1'!$H33&gt;AR$3,'Step 2_Revenue1'!$H33=""),0,IF('Step 2_Revenue1'!$I33+ 'Step 2_Revenue1'!$H33 - 1&gt;=AR$3,('Step 2_Revenue1'!$D33*((1-'Step 2_Revenue1'!$F33)^(AR$3-'Step 2_Revenue1'!$H33))*'Step 2_Revenue1'!$E33*((1+'Step 2_Revenue1'!$G33)^(AR$3-1))), 0)))</f>
        <v/>
      </c>
      <c r="AS11" s="54" t="str">
        <f>IF(AS$3="","",IF(OR('Step 2_Revenue1'!$H33&gt;AS$3,'Step 2_Revenue1'!$H33=""),0,IF('Step 2_Revenue1'!$I33+ 'Step 2_Revenue1'!$H33 - 1&gt;=AS$3,('Step 2_Revenue1'!$D33*((1-'Step 2_Revenue1'!$F33)^(AS$3-'Step 2_Revenue1'!$H33))*'Step 2_Revenue1'!$E33*((1+'Step 2_Revenue1'!$G33)^(AS$3-1))), 0)))</f>
        <v/>
      </c>
      <c r="AT11" s="54" t="str">
        <f>IF(AT$3="","",IF(OR('Step 2_Revenue1'!$H33&gt;AT$3,'Step 2_Revenue1'!$H33=""),0,IF('Step 2_Revenue1'!$I33+ 'Step 2_Revenue1'!$H33 - 1&gt;=AT$3,('Step 2_Revenue1'!$D33*((1-'Step 2_Revenue1'!$F33)^(AT$3-'Step 2_Revenue1'!$H33))*'Step 2_Revenue1'!$E33*((1+'Step 2_Revenue1'!$G33)^(AT$3-1))), 0)))</f>
        <v/>
      </c>
      <c r="AU11" s="54" t="str">
        <f>IF(AU$3="","",IF(OR('Step 2_Revenue1'!$H33&gt;AU$3,'Step 2_Revenue1'!$H33=""),0,IF('Step 2_Revenue1'!$I33+ 'Step 2_Revenue1'!$H33 - 1&gt;=AU$3,('Step 2_Revenue1'!$D33*((1-'Step 2_Revenue1'!$F33)^(AU$3-'Step 2_Revenue1'!$H33))*'Step 2_Revenue1'!$E33*((1+'Step 2_Revenue1'!$G33)^(AU$3-1))), 0)))</f>
        <v/>
      </c>
      <c r="AV11" s="54" t="str">
        <f>IF(AV$3="","",IF(OR('Step 2_Revenue1'!$H33&gt;AV$3,'Step 2_Revenue1'!$H33=""),0,IF('Step 2_Revenue1'!$I33+ 'Step 2_Revenue1'!$H33 - 1&gt;=AV$3,('Step 2_Revenue1'!$D33*((1-'Step 2_Revenue1'!$F33)^(AV$3-'Step 2_Revenue1'!$H33))*'Step 2_Revenue1'!$E33*((1+'Step 2_Revenue1'!$G33)^(AV$3-1))), 0)))</f>
        <v/>
      </c>
      <c r="AW11" s="54" t="str">
        <f>IF(AW$3="","",IF(OR('Step 2_Revenue1'!$H33&gt;AW$3,'Step 2_Revenue1'!$H33=""),0,IF('Step 2_Revenue1'!$I33+ 'Step 2_Revenue1'!$H33 - 1&gt;=AW$3,('Step 2_Revenue1'!$D33*((1-'Step 2_Revenue1'!$F33)^(AW$3-'Step 2_Revenue1'!$H33))*'Step 2_Revenue1'!$E33*((1+'Step 2_Revenue1'!$G33)^(AW$3-1))), 0)))</f>
        <v/>
      </c>
      <c r="AX11" s="54" t="str">
        <f>IF(AX$3="","",IF(OR('Step 2_Revenue1'!$H33&gt;AX$3,'Step 2_Revenue1'!$H33=""),0,IF('Step 2_Revenue1'!$I33+ 'Step 2_Revenue1'!$H33 - 1&gt;=AX$3,('Step 2_Revenue1'!$D33*((1-'Step 2_Revenue1'!$F33)^(AX$3-'Step 2_Revenue1'!$H33))*'Step 2_Revenue1'!$E33*((1+'Step 2_Revenue1'!$G33)^(AX$3-1))), 0)))</f>
        <v/>
      </c>
      <c r="AY11" s="54" t="str">
        <f>IF(AY$3="","",IF(OR('Step 2_Revenue1'!$H33&gt;AY$3,'Step 2_Revenue1'!$H33=""),0,IF('Step 2_Revenue1'!$I33+ 'Step 2_Revenue1'!$H33 - 1&gt;=AY$3,('Step 2_Revenue1'!$D33*((1-'Step 2_Revenue1'!$F33)^(AY$3-'Step 2_Revenue1'!$H33))*'Step 2_Revenue1'!$E33*((1+'Step 2_Revenue1'!$G33)^(AY$3-1))), 0)))</f>
        <v/>
      </c>
      <c r="AZ11" s="54" t="str">
        <f>IF(AZ$3="","",IF(OR('Step 2_Revenue1'!$H33&gt;AZ$3,'Step 2_Revenue1'!$H33=""),0,IF('Step 2_Revenue1'!$I33+ 'Step 2_Revenue1'!$H33 - 1&gt;=AZ$3,('Step 2_Revenue1'!$D33*((1-'Step 2_Revenue1'!$F33)^(AZ$3-'Step 2_Revenue1'!$H33))*'Step 2_Revenue1'!$E33*((1+'Step 2_Revenue1'!$G33)^(AZ$3-1))), 0)))</f>
        <v/>
      </c>
      <c r="BA11" s="54" t="str">
        <f>IF(BA$3="","",IF(OR('Step 2_Revenue1'!$H33&gt;BA$3,'Step 2_Revenue1'!$H33=""),0,IF('Step 2_Revenue1'!$I33+ 'Step 2_Revenue1'!$H33 - 1&gt;=BA$3,('Step 2_Revenue1'!$D33*((1-'Step 2_Revenue1'!$F33)^(BA$3-'Step 2_Revenue1'!$H33))*'Step 2_Revenue1'!$E33*((1+'Step 2_Revenue1'!$G33)^(BA$3-1))), 0)))</f>
        <v/>
      </c>
      <c r="BB11" s="54" t="str">
        <f>IF(BB$3="","",IF(OR('Step 2_Revenue1'!$H33&gt;BB$3,'Step 2_Revenue1'!$H33=""),0,IF('Step 2_Revenue1'!$I33+ 'Step 2_Revenue1'!$H33 - 1&gt;=BB$3,('Step 2_Revenue1'!$D33*((1-'Step 2_Revenue1'!$F33)^(BB$3-'Step 2_Revenue1'!$H33))*'Step 2_Revenue1'!$E33*((1+'Step 2_Revenue1'!$G33)^(BB$3-1))), 0)))</f>
        <v/>
      </c>
      <c r="BC11" s="54" t="str">
        <f>IF(BC$3="","",IF(OR('Step 2_Revenue1'!$H33&gt;BC$3,'Step 2_Revenue1'!$H33=""),0,IF('Step 2_Revenue1'!$I33+ 'Step 2_Revenue1'!$H33 - 1&gt;=BC$3,('Step 2_Revenue1'!$D33*((1-'Step 2_Revenue1'!$F33)^(BC$3-'Step 2_Revenue1'!$H33))*'Step 2_Revenue1'!$E33*((1+'Step 2_Revenue1'!$G33)^(BC$3-1))), 0)))</f>
        <v/>
      </c>
      <c r="BD11" s="54" t="str">
        <f>IF(BD$3="","",IF(OR('Step 2_Revenue1'!$H33&gt;BD$3,'Step 2_Revenue1'!$H33=""),0,IF('Step 2_Revenue1'!$I33+ 'Step 2_Revenue1'!$H33 - 1&gt;=BD$3,('Step 2_Revenue1'!$D33*((1-'Step 2_Revenue1'!$F33)^(BD$3-'Step 2_Revenue1'!$H33))*'Step 2_Revenue1'!$E33*((1+'Step 2_Revenue1'!$G33)^(BD$3-1))), 0)))</f>
        <v/>
      </c>
      <c r="BE11" s="54" t="str">
        <f>IF(BE$3="","",IF(OR('Step 2_Revenue1'!$H33&gt;BE$3,'Step 2_Revenue1'!$H33=""),0,IF('Step 2_Revenue1'!$I33+ 'Step 2_Revenue1'!$H33 - 1&gt;=BE$3,('Step 2_Revenue1'!$D33*((1-'Step 2_Revenue1'!$F33)^(BE$3-'Step 2_Revenue1'!$H33))*'Step 2_Revenue1'!$E33*((1+'Step 2_Revenue1'!$G33)^(BE$3-1))), 0)))</f>
        <v/>
      </c>
      <c r="BF11" s="54" t="str">
        <f>IF(BF$3="","",IF(OR('Step 2_Revenue1'!$H33&gt;BF$3,'Step 2_Revenue1'!$H33=""),0,IF('Step 2_Revenue1'!$I33+ 'Step 2_Revenue1'!$H33 - 1&gt;=BF$3,('Step 2_Revenue1'!$D33*((1-'Step 2_Revenue1'!$F33)^(BF$3-'Step 2_Revenue1'!$H33))*'Step 2_Revenue1'!$E33*((1+'Step 2_Revenue1'!$G33)^(BF$3-1))), 0)))</f>
        <v/>
      </c>
      <c r="BG11" s="54" t="str">
        <f>IF(BG$3="","",IF(OR('Step 2_Revenue1'!$H33&gt;BG$3,'Step 2_Revenue1'!$H33=""),0,IF('Step 2_Revenue1'!$I33+ 'Step 2_Revenue1'!$H33 - 1&gt;=BG$3,('Step 2_Revenue1'!$D33*((1-'Step 2_Revenue1'!$F33)^(BG$3-'Step 2_Revenue1'!$H33))*'Step 2_Revenue1'!$E33*((1+'Step 2_Revenue1'!$G33)^(BG$3-1))), 0)))</f>
        <v/>
      </c>
      <c r="BH11" s="54" t="str">
        <f>IF(BH$3="","",IF(OR('Step 2_Revenue1'!$H33&gt;BH$3,'Step 2_Revenue1'!$H33=""),0,IF('Step 2_Revenue1'!$I33+ 'Step 2_Revenue1'!$H33 - 1&gt;=BH$3,('Step 2_Revenue1'!$D33*((1-'Step 2_Revenue1'!$F33)^(BH$3-'Step 2_Revenue1'!$H33))*'Step 2_Revenue1'!$E33*((1+'Step 2_Revenue1'!$G33)^(BH$3-1))), 0)))</f>
        <v/>
      </c>
      <c r="BI11" s="54" t="str">
        <f>IF(BI$3="","",IF(OR('Step 2_Revenue1'!$H33&gt;BI$3,'Step 2_Revenue1'!$H33=""),0,IF('Step 2_Revenue1'!$I33+ 'Step 2_Revenue1'!$H33 - 1&gt;=BI$3,('Step 2_Revenue1'!$D33*((1-'Step 2_Revenue1'!$F33)^(BI$3-'Step 2_Revenue1'!$H33))*'Step 2_Revenue1'!$E33*((1+'Step 2_Revenue1'!$G33)^(BI$3-1))), 0)))</f>
        <v/>
      </c>
      <c r="BJ11" s="54" t="str">
        <f>IF(BJ$3="","",IF(OR('Step 2_Revenue1'!$H33&gt;BJ$3,'Step 2_Revenue1'!$H33=""),0,IF('Step 2_Revenue1'!$I33+ 'Step 2_Revenue1'!$H33 - 1&gt;=BJ$3,('Step 2_Revenue1'!$D33*((1-'Step 2_Revenue1'!$F33)^(BJ$3-'Step 2_Revenue1'!$H33))*'Step 2_Revenue1'!$E33*((1+'Step 2_Revenue1'!$G33)^(BJ$3-1))), 0)))</f>
        <v/>
      </c>
      <c r="BK11" s="54" t="str">
        <f>IF(BK$3="","",IF(OR('Step 2_Revenue1'!$H33&gt;BK$3,'Step 2_Revenue1'!$H33=""),0,IF('Step 2_Revenue1'!$I33+ 'Step 2_Revenue1'!$H33 - 1&gt;=BK$3,('Step 2_Revenue1'!$D33*((1-'Step 2_Revenue1'!$F33)^(BK$3-'Step 2_Revenue1'!$H33))*'Step 2_Revenue1'!$E33*((1+'Step 2_Revenue1'!$G33)^(BK$3-1))), 0)))</f>
        <v/>
      </c>
      <c r="BL11" s="54" t="str">
        <f>IF(BL$3="","",IF(OR('Step 2_Revenue1'!$H33&gt;BL$3,'Step 2_Revenue1'!$H33=""),0,IF('Step 2_Revenue1'!$I33+ 'Step 2_Revenue1'!$H33 - 1&gt;=BL$3,('Step 2_Revenue1'!$D33*((1-'Step 2_Revenue1'!$F33)^(BL$3-'Step 2_Revenue1'!$H33))*'Step 2_Revenue1'!$E33*((1+'Step 2_Revenue1'!$G33)^(BL$3-1))), 0)))</f>
        <v/>
      </c>
      <c r="BM11" s="54" t="str">
        <f>IF(BM$3="","",IF(OR('Step 2_Revenue1'!$H33&gt;BM$3,'Step 2_Revenue1'!$H33=""),0,IF('Step 2_Revenue1'!$I33+ 'Step 2_Revenue1'!$H33 - 1&gt;=BM$3,('Step 2_Revenue1'!$D33*((1-'Step 2_Revenue1'!$F33)^(BM$3-'Step 2_Revenue1'!$H33))*'Step 2_Revenue1'!$E33*((1+'Step 2_Revenue1'!$G33)^(BM$3-1))), 0)))</f>
        <v/>
      </c>
      <c r="BN11" s="54" t="str">
        <f>IF(BN$3="","",IF(OR('Step 2_Revenue1'!$H33&gt;BN$3,'Step 2_Revenue1'!$H33=""),0,IF('Step 2_Revenue1'!$I33+ 'Step 2_Revenue1'!$H33 - 1&gt;=BN$3,('Step 2_Revenue1'!$D33*((1-'Step 2_Revenue1'!$F33)^(BN$3-'Step 2_Revenue1'!$H33))*'Step 2_Revenue1'!$E33*((1+'Step 2_Revenue1'!$G33)^(BN$3-1))), 0)))</f>
        <v/>
      </c>
      <c r="BO11" s="54" t="str">
        <f>IF(BO$3="","",IF(OR('Step 2_Revenue1'!$H33&gt;BO$3,'Step 2_Revenue1'!$H33=""),0,IF('Step 2_Revenue1'!$I33+ 'Step 2_Revenue1'!$H33 - 1&gt;=BO$3,('Step 2_Revenue1'!$D33*((1-'Step 2_Revenue1'!$F33)^(BO$3-'Step 2_Revenue1'!$H33))*'Step 2_Revenue1'!$E33*((1+'Step 2_Revenue1'!$G33)^(BO$3-1))), 0)))</f>
        <v/>
      </c>
      <c r="BP11" s="54" t="str">
        <f>IF(BP$3="","",IF(OR('Step 2_Revenue1'!$H33&gt;BP$3,'Step 2_Revenue1'!$H33=""),0,IF('Step 2_Revenue1'!$I33+ 'Step 2_Revenue1'!$H33 - 1&gt;=BP$3,('Step 2_Revenue1'!$D33*((1-'Step 2_Revenue1'!$F33)^(BP$3-'Step 2_Revenue1'!$H33))*'Step 2_Revenue1'!$E33*((1+'Step 2_Revenue1'!$G33)^(BP$3-1))), 0)))</f>
        <v/>
      </c>
      <c r="BQ11" s="54" t="str">
        <f>IF(BQ$3="","",IF(OR('Step 2_Revenue1'!$H33&gt;BQ$3,'Step 2_Revenue1'!$H33=""),0,IF('Step 2_Revenue1'!$I33+ 'Step 2_Revenue1'!$H33 - 1&gt;=BQ$3,('Step 2_Revenue1'!$D33*((1-'Step 2_Revenue1'!$F33)^(BQ$3-'Step 2_Revenue1'!$H33))*'Step 2_Revenue1'!$E33*((1+'Step 2_Revenue1'!$G33)^(BQ$3-1))), 0)))</f>
        <v/>
      </c>
      <c r="BR11" s="54" t="str">
        <f>IF(BR$3="","",IF(OR('Step 2_Revenue1'!$H33&gt;BR$3,'Step 2_Revenue1'!$H33=""),0,IF('Step 2_Revenue1'!$I33+ 'Step 2_Revenue1'!$H33 - 1&gt;=BR$3,('Step 2_Revenue1'!$D33*((1-'Step 2_Revenue1'!$F33)^(BR$3-'Step 2_Revenue1'!$H33))*'Step 2_Revenue1'!$E33*((1+'Step 2_Revenue1'!$G33)^(BR$3-1))), 0)))</f>
        <v/>
      </c>
      <c r="BS11" s="54" t="str">
        <f>IF(BS$3="","",IF(OR('Step 2_Revenue1'!$H33&gt;BS$3,'Step 2_Revenue1'!$H33=""),0,IF('Step 2_Revenue1'!$I33+ 'Step 2_Revenue1'!$H33 - 1&gt;=BS$3,('Step 2_Revenue1'!$D33*((1-'Step 2_Revenue1'!$F33)^(BS$3-'Step 2_Revenue1'!$H33))*'Step 2_Revenue1'!$E33*((1+'Step 2_Revenue1'!$G33)^(BS$3-1))), 0)))</f>
        <v/>
      </c>
      <c r="BT11" s="54" t="str">
        <f>IF(BT$3="","",IF(OR('Step 2_Revenue1'!$H33&gt;BT$3,'Step 2_Revenue1'!$H33=""),0,IF('Step 2_Revenue1'!$I33+ 'Step 2_Revenue1'!$H33 - 1&gt;=BT$3,('Step 2_Revenue1'!$D33*((1-'Step 2_Revenue1'!$F33)^(BT$3-'Step 2_Revenue1'!$H33))*'Step 2_Revenue1'!$E33*((1+'Step 2_Revenue1'!$G33)^(BT$3-1))), 0)))</f>
        <v/>
      </c>
      <c r="BU11" s="54" t="str">
        <f>IF(BU$3="","",IF(OR('Step 2_Revenue1'!$H33&gt;BU$3,'Step 2_Revenue1'!$H33=""),0,IF('Step 2_Revenue1'!$I33+ 'Step 2_Revenue1'!$H33 - 1&gt;=BU$3,('Step 2_Revenue1'!$D33*((1-'Step 2_Revenue1'!$F33)^(BU$3-'Step 2_Revenue1'!$H33))*'Step 2_Revenue1'!$E33*((1+'Step 2_Revenue1'!$G33)^(BU$3-1))), 0)))</f>
        <v/>
      </c>
      <c r="BV11" s="54" t="str">
        <f>IF(BV$3="","",IF(OR('Step 2_Revenue1'!$H33&gt;BV$3,'Step 2_Revenue1'!$H33=""),0,IF('Step 2_Revenue1'!$I33+ 'Step 2_Revenue1'!$H33 - 1&gt;=BV$3,('Step 2_Revenue1'!$D33*((1-'Step 2_Revenue1'!$F33)^(BV$3-'Step 2_Revenue1'!$H33))*'Step 2_Revenue1'!$E33*((1+'Step 2_Revenue1'!$G33)^(BV$3-1))), 0)))</f>
        <v/>
      </c>
      <c r="BW11" s="54" t="str">
        <f>IF(BW$3="","",IF(OR('Step 2_Revenue1'!$H33&gt;BW$3,'Step 2_Revenue1'!$H33=""),0,IF('Step 2_Revenue1'!$I33+ 'Step 2_Revenue1'!$H33 - 1&gt;=BW$3,('Step 2_Revenue1'!$D33*((1-'Step 2_Revenue1'!$F33)^(BW$3-'Step 2_Revenue1'!$H33))*'Step 2_Revenue1'!$E33*((1+'Step 2_Revenue1'!$G33)^(BW$3-1))), 0)))</f>
        <v/>
      </c>
      <c r="BX11" s="54" t="str">
        <f>IF(BX$3="","",IF(OR('Step 2_Revenue1'!$H33&gt;BX$3,'Step 2_Revenue1'!$H33=""),0,IF('Step 2_Revenue1'!$I33+ 'Step 2_Revenue1'!$H33 - 1&gt;=BX$3,('Step 2_Revenue1'!$D33*((1-'Step 2_Revenue1'!$F33)^(BX$3-'Step 2_Revenue1'!$H33))*'Step 2_Revenue1'!$E33*((1+'Step 2_Revenue1'!$G33)^(BX$3-1))), 0)))</f>
        <v/>
      </c>
      <c r="BY11" s="54" t="str">
        <f>IF(BY$3="","",IF(OR('Step 2_Revenue1'!$H33&gt;BY$3,'Step 2_Revenue1'!$H33=""),0,IF('Step 2_Revenue1'!$I33+ 'Step 2_Revenue1'!$H33 - 1&gt;=BY$3,('Step 2_Revenue1'!$D33*((1-'Step 2_Revenue1'!$F33)^(BY$3-'Step 2_Revenue1'!$H33))*'Step 2_Revenue1'!$E33*((1+'Step 2_Revenue1'!$G33)^(BY$3-1))), 0)))</f>
        <v/>
      </c>
      <c r="BZ11" s="54" t="str">
        <f>IF(BZ$3="","",IF(OR('Step 2_Revenue1'!$H33&gt;BZ$3,'Step 2_Revenue1'!$H33=""),0,IF('Step 2_Revenue1'!$I33+ 'Step 2_Revenue1'!$H33 - 1&gt;=BZ$3,('Step 2_Revenue1'!$D33*((1-'Step 2_Revenue1'!$F33)^(BZ$3-'Step 2_Revenue1'!$H33))*'Step 2_Revenue1'!$E33*((1+'Step 2_Revenue1'!$G33)^(BZ$3-1))), 0)))</f>
        <v/>
      </c>
      <c r="CA11" s="54" t="str">
        <f>IF(CA$3="","",IF(OR('Step 2_Revenue1'!$H33&gt;CA$3,'Step 2_Revenue1'!$H33=""),0,IF('Step 2_Revenue1'!$I33+ 'Step 2_Revenue1'!$H33 - 1&gt;=CA$3,('Step 2_Revenue1'!$D33*((1-'Step 2_Revenue1'!$F33)^(CA$3-'Step 2_Revenue1'!$H33))*'Step 2_Revenue1'!$E33*((1+'Step 2_Revenue1'!$G33)^(CA$3-1))), 0)))</f>
        <v/>
      </c>
      <c r="CB11" s="54" t="str">
        <f>IF(CB$3="","",IF(OR('Step 2_Revenue1'!$H33&gt;CB$3,'Step 2_Revenue1'!$H33=""),0,IF('Step 2_Revenue1'!$I33+ 'Step 2_Revenue1'!$H33 - 1&gt;=CB$3,('Step 2_Revenue1'!$D33*((1-'Step 2_Revenue1'!$F33)^(CB$3-'Step 2_Revenue1'!$H33))*'Step 2_Revenue1'!$E33*((1+'Step 2_Revenue1'!$G33)^(CB$3-1))), 0)))</f>
        <v/>
      </c>
      <c r="CC11" s="54" t="str">
        <f>IF(CC$3="","",IF(OR('Step 2_Revenue1'!$H33&gt;CC$3,'Step 2_Revenue1'!$H33=""),0,IF('Step 2_Revenue1'!$I33+ 'Step 2_Revenue1'!$H33 - 1&gt;=CC$3,('Step 2_Revenue1'!$D33*((1-'Step 2_Revenue1'!$F33)^(CC$3-'Step 2_Revenue1'!$H33))*'Step 2_Revenue1'!$E33*((1+'Step 2_Revenue1'!$G33)^(CC$3-1))), 0)))</f>
        <v/>
      </c>
      <c r="CD11" s="54" t="str">
        <f>IF(CD$3="","",IF(OR('Step 2_Revenue1'!$H33&gt;CD$3,'Step 2_Revenue1'!$H33=""),0,IF('Step 2_Revenue1'!$I33+ 'Step 2_Revenue1'!$H33 - 1&gt;=CD$3,('Step 2_Revenue1'!$D33*((1-'Step 2_Revenue1'!$F33)^(CD$3-'Step 2_Revenue1'!$H33))*'Step 2_Revenue1'!$E33*((1+'Step 2_Revenue1'!$G33)^(CD$3-1))), 0)))</f>
        <v/>
      </c>
      <c r="CE11" s="54" t="str">
        <f>IF(CE$3="","",IF(OR('Step 2_Revenue1'!$H33&gt;CE$3,'Step 2_Revenue1'!$H33=""),0,IF('Step 2_Revenue1'!$I33+ 'Step 2_Revenue1'!$H33 - 1&gt;=CE$3,('Step 2_Revenue1'!$D33*((1-'Step 2_Revenue1'!$F33)^(CE$3-'Step 2_Revenue1'!$H33))*'Step 2_Revenue1'!$E33*((1+'Step 2_Revenue1'!$G33)^(CE$3-1))), 0)))</f>
        <v/>
      </c>
      <c r="CF11" s="54" t="str">
        <f>IF(CF$3="","",IF(OR('Step 2_Revenue1'!$H33&gt;CF$3,'Step 2_Revenue1'!$H33=""),0,IF('Step 2_Revenue1'!$I33+ 'Step 2_Revenue1'!$H33 - 1&gt;=CF$3,('Step 2_Revenue1'!$D33*((1-'Step 2_Revenue1'!$F33)^(CF$3-'Step 2_Revenue1'!$H33))*'Step 2_Revenue1'!$E33*((1+'Step 2_Revenue1'!$G33)^(CF$3-1))), 0)))</f>
        <v/>
      </c>
      <c r="CG11" s="54" t="str">
        <f>IF(CG$3="","",IF(OR('Step 2_Revenue1'!$H33&gt;CG$3,'Step 2_Revenue1'!$H33=""),0,IF('Step 2_Revenue1'!$I33+ 'Step 2_Revenue1'!$H33 - 1&gt;=CG$3,('Step 2_Revenue1'!$D33*((1-'Step 2_Revenue1'!$F33)^(CG$3-'Step 2_Revenue1'!$H33))*'Step 2_Revenue1'!$E33*((1+'Step 2_Revenue1'!$G33)^(CG$3-1))), 0)))</f>
        <v/>
      </c>
      <c r="CH11" s="54" t="str">
        <f>IF(CH$3="","",IF(OR('Step 2_Revenue1'!$H33&gt;CH$3,'Step 2_Revenue1'!$H33=""),0,IF('Step 2_Revenue1'!$I33+ 'Step 2_Revenue1'!$H33 - 1&gt;=CH$3,('Step 2_Revenue1'!$D33*((1-'Step 2_Revenue1'!$F33)^(CH$3-'Step 2_Revenue1'!$H33))*'Step 2_Revenue1'!$E33*((1+'Step 2_Revenue1'!$G33)^(CH$3-1))), 0)))</f>
        <v/>
      </c>
      <c r="CI11" s="54" t="str">
        <f>IF(CI$3="","",IF(OR('Step 2_Revenue1'!$H33&gt;CI$3,'Step 2_Revenue1'!$H33=""),0,IF('Step 2_Revenue1'!$I33+ 'Step 2_Revenue1'!$H33 - 1&gt;=CI$3,('Step 2_Revenue1'!$D33*((1-'Step 2_Revenue1'!$F33)^(CI$3-'Step 2_Revenue1'!$H33))*'Step 2_Revenue1'!$E33*((1+'Step 2_Revenue1'!$G33)^(CI$3-1))), 0)))</f>
        <v/>
      </c>
      <c r="CJ11" s="54" t="str">
        <f>IF(CJ$3="","",IF(OR('Step 2_Revenue1'!$H33&gt;CJ$3,'Step 2_Revenue1'!$H33=""),0,IF('Step 2_Revenue1'!$I33+ 'Step 2_Revenue1'!$H33 - 1&gt;=CJ$3,('Step 2_Revenue1'!$D33*((1-'Step 2_Revenue1'!$F33)^(CJ$3-'Step 2_Revenue1'!$H33))*'Step 2_Revenue1'!$E33*((1+'Step 2_Revenue1'!$G33)^(CJ$3-1))), 0)))</f>
        <v/>
      </c>
      <c r="CK11" s="54" t="str">
        <f>IF(CK$3="","",IF(OR('Step 2_Revenue1'!$H33&gt;CK$3,'Step 2_Revenue1'!$H33=""),0,IF('Step 2_Revenue1'!$I33+ 'Step 2_Revenue1'!$H33 - 1&gt;=CK$3,('Step 2_Revenue1'!$D33*((1-'Step 2_Revenue1'!$F33)^(CK$3-'Step 2_Revenue1'!$H33))*'Step 2_Revenue1'!$E33*((1+'Step 2_Revenue1'!$G33)^(CK$3-1))), 0)))</f>
        <v/>
      </c>
      <c r="CL11" s="54" t="str">
        <f>IF(CL$3="","",IF(OR('Step 2_Revenue1'!$H33&gt;CL$3,'Step 2_Revenue1'!$H33=""),0,IF('Step 2_Revenue1'!$I33+ 'Step 2_Revenue1'!$H33 - 1&gt;=CL$3,('Step 2_Revenue1'!$D33*((1-'Step 2_Revenue1'!$F33)^(CL$3-'Step 2_Revenue1'!$H33))*'Step 2_Revenue1'!$E33*((1+'Step 2_Revenue1'!$G33)^(CL$3-1))), 0)))</f>
        <v/>
      </c>
      <c r="CM11" s="54" t="str">
        <f>IF(CM$3="","",IF(OR('Step 2_Revenue1'!$H33&gt;CM$3,'Step 2_Revenue1'!$H33=""),0,IF('Step 2_Revenue1'!$I33+ 'Step 2_Revenue1'!$H33 - 1&gt;=CM$3,('Step 2_Revenue1'!$D33*((1-'Step 2_Revenue1'!$F33)^(CM$3-'Step 2_Revenue1'!$H33))*'Step 2_Revenue1'!$E33*((1+'Step 2_Revenue1'!$G33)^(CM$3-1))), 0)))</f>
        <v/>
      </c>
      <c r="CN11" s="54" t="str">
        <f>IF(CN$3="","",IF(OR('Step 2_Revenue1'!$H33&gt;CN$3,'Step 2_Revenue1'!$H33=""),0,IF('Step 2_Revenue1'!$I33+ 'Step 2_Revenue1'!$H33 - 1&gt;=CN$3,('Step 2_Revenue1'!$D33*((1-'Step 2_Revenue1'!$F33)^(CN$3-'Step 2_Revenue1'!$H33))*'Step 2_Revenue1'!$E33*((1+'Step 2_Revenue1'!$G33)^(CN$3-1))), 0)))</f>
        <v/>
      </c>
      <c r="CO11" s="54" t="str">
        <f>IF(CO$3="","",IF(OR('Step 2_Revenue1'!$H33&gt;CO$3,'Step 2_Revenue1'!$H33=""),0,IF('Step 2_Revenue1'!$I33+ 'Step 2_Revenue1'!$H33 - 1&gt;=CO$3,('Step 2_Revenue1'!$D33*((1-'Step 2_Revenue1'!$F33)^(CO$3-'Step 2_Revenue1'!$H33))*'Step 2_Revenue1'!$E33*((1+'Step 2_Revenue1'!$G33)^(CO$3-1))), 0)))</f>
        <v/>
      </c>
      <c r="CP11" s="54" t="str">
        <f>IF(CP$3="","",IF(OR('Step 2_Revenue1'!$H33&gt;CP$3,'Step 2_Revenue1'!$H33=""),0,IF('Step 2_Revenue1'!$I33+ 'Step 2_Revenue1'!$H33 - 1&gt;=CP$3,('Step 2_Revenue1'!$D33*((1-'Step 2_Revenue1'!$F33)^(CP$3-'Step 2_Revenue1'!$H33))*'Step 2_Revenue1'!$E33*((1+'Step 2_Revenue1'!$G33)^(CP$3-1))), 0)))</f>
        <v/>
      </c>
      <c r="CQ11" s="54" t="str">
        <f>IF(CQ$3="","",IF(OR('Step 2_Revenue1'!$H33&gt;CQ$3,'Step 2_Revenue1'!$H33=""),0,IF('Step 2_Revenue1'!$I33+ 'Step 2_Revenue1'!$H33 - 1&gt;=CQ$3,('Step 2_Revenue1'!$D33*((1-'Step 2_Revenue1'!$F33)^(CQ$3-'Step 2_Revenue1'!$H33))*'Step 2_Revenue1'!$E33*((1+'Step 2_Revenue1'!$G33)^(CQ$3-1))), 0)))</f>
        <v/>
      </c>
      <c r="CR11" s="54" t="str">
        <f>IF(CR$3="","",IF(OR('Step 2_Revenue1'!$H33&gt;CR$3,'Step 2_Revenue1'!$H33=""),0,IF('Step 2_Revenue1'!$I33+ 'Step 2_Revenue1'!$H33 - 1&gt;=CR$3,('Step 2_Revenue1'!$D33*((1-'Step 2_Revenue1'!$F33)^(CR$3-'Step 2_Revenue1'!$H33))*'Step 2_Revenue1'!$E33*((1+'Step 2_Revenue1'!$G33)^(CR$3-1))), 0)))</f>
        <v/>
      </c>
      <c r="CS11" s="54" t="str">
        <f>IF(CS$3="","",IF(OR('Step 2_Revenue1'!$H33&gt;CS$3,'Step 2_Revenue1'!$H33=""),0,IF('Step 2_Revenue1'!$I33+ 'Step 2_Revenue1'!$H33 - 1&gt;=CS$3,('Step 2_Revenue1'!$D33*((1-'Step 2_Revenue1'!$F33)^(CS$3-'Step 2_Revenue1'!$H33))*'Step 2_Revenue1'!$E33*((1+'Step 2_Revenue1'!$G33)^(CS$3-1))), 0)))</f>
        <v/>
      </c>
      <c r="CT11" s="54" t="str">
        <f>IF(CT$3="","",IF(OR('Step 2_Revenue1'!$H33&gt;CT$3,'Step 2_Revenue1'!$H33=""),0,IF('Step 2_Revenue1'!$I33+ 'Step 2_Revenue1'!$H33 - 1&gt;=CT$3,('Step 2_Revenue1'!$D33*((1-'Step 2_Revenue1'!$F33)^(CT$3-'Step 2_Revenue1'!$H33))*'Step 2_Revenue1'!$E33*((1+'Step 2_Revenue1'!$G33)^(CT$3-1))), 0)))</f>
        <v/>
      </c>
      <c r="CU11" s="54" t="str">
        <f>IF(CU$3="","",IF(OR('Step 2_Revenue1'!$H33&gt;CU$3,'Step 2_Revenue1'!$H33=""),0,IF('Step 2_Revenue1'!$I33+ 'Step 2_Revenue1'!$H33 - 1&gt;=CU$3,('Step 2_Revenue1'!$D33*((1-'Step 2_Revenue1'!$F33)^(CU$3-'Step 2_Revenue1'!$H33))*'Step 2_Revenue1'!$E33*((1+'Step 2_Revenue1'!$G33)^(CU$3-1))), 0)))</f>
        <v/>
      </c>
      <c r="CV11" s="54" t="str">
        <f>IF(CV$3="","",IF(OR('Step 2_Revenue1'!$H33&gt;CV$3,'Step 2_Revenue1'!$H33=""),0,IF('Step 2_Revenue1'!$I33+ 'Step 2_Revenue1'!$H33 - 1&gt;=CV$3,('Step 2_Revenue1'!$D33*((1-'Step 2_Revenue1'!$F33)^(CV$3-'Step 2_Revenue1'!$H33))*'Step 2_Revenue1'!$E33*((1+'Step 2_Revenue1'!$G33)^(CV$3-1))), 0)))</f>
        <v/>
      </c>
      <c r="CW11" s="54" t="str">
        <f>IF(CW$3="","",IF(OR('Step 2_Revenue1'!$H33&gt;CW$3,'Step 2_Revenue1'!$H33=""),0,IF('Step 2_Revenue1'!$I33+ 'Step 2_Revenue1'!$H33 - 1&gt;=CW$3,('Step 2_Revenue1'!$D33*((1-'Step 2_Revenue1'!$F33)^(CW$3-'Step 2_Revenue1'!$H33))*'Step 2_Revenue1'!$E33*((1+'Step 2_Revenue1'!$G33)^(CW$3-1))), 0)))</f>
        <v/>
      </c>
      <c r="CX11" s="54" t="str">
        <f>IF(CX$3="","",IF(OR('Step 2_Revenue1'!$H33&gt;CX$3,'Step 2_Revenue1'!$H33=""),0,IF('Step 2_Revenue1'!$I33+ 'Step 2_Revenue1'!$H33 - 1&gt;=CX$3,('Step 2_Revenue1'!$D33*((1-'Step 2_Revenue1'!$F33)^(CX$3-'Step 2_Revenue1'!$H33))*'Step 2_Revenue1'!$E33*((1+'Step 2_Revenue1'!$G33)^(CX$3-1))), 0)))</f>
        <v/>
      </c>
      <c r="CY11" s="54" t="str">
        <f>IF(CY$3="","",IF(OR('Step 2_Revenue1'!$H33&gt;CY$3,'Step 2_Revenue1'!$H33=""),0,IF('Step 2_Revenue1'!$I33+ 'Step 2_Revenue1'!$H33 - 1&gt;=CY$3,('Step 2_Revenue1'!$D33*((1-'Step 2_Revenue1'!$F33)^(CY$3-'Step 2_Revenue1'!$H33))*'Step 2_Revenue1'!$E33*((1+'Step 2_Revenue1'!$G33)^(CY$3-1))), 0)))</f>
        <v/>
      </c>
      <c r="CZ11" s="54" t="str">
        <f>IF(CZ$3="","",IF(OR('Step 2_Revenue1'!$H33&gt;CZ$3,'Step 2_Revenue1'!$H33=""),0,IF('Step 2_Revenue1'!$I33+ 'Step 2_Revenue1'!$H33 - 1&gt;=CZ$3,('Step 2_Revenue1'!$D33*((1-'Step 2_Revenue1'!$F33)^(CZ$3-'Step 2_Revenue1'!$H33))*'Step 2_Revenue1'!$E33*((1+'Step 2_Revenue1'!$G33)^(CZ$3-1))), 0)))</f>
        <v/>
      </c>
      <c r="DA11" s="54" t="str">
        <f>IF(DA$3="","",IF(OR('Step 2_Revenue1'!$H33&gt;DA$3,'Step 2_Revenue1'!$H33=""),0,IF('Step 2_Revenue1'!$I33+ 'Step 2_Revenue1'!$H33 - 1&gt;=DA$3,('Step 2_Revenue1'!$D33*((1-'Step 2_Revenue1'!$F33)^(DA$3-'Step 2_Revenue1'!$H33))*'Step 2_Revenue1'!$E33*((1+'Step 2_Revenue1'!$G33)^(DA$3-1))), 0)))</f>
        <v/>
      </c>
      <c r="DB11" s="54" t="str">
        <f>IF(DB$3="","",IF(OR('Step 2_Revenue1'!$H33&gt;DB$3,'Step 2_Revenue1'!$H33=""),0,IF('Step 2_Revenue1'!$I33+ 'Step 2_Revenue1'!$H33 - 1&gt;=DB$3,('Step 2_Revenue1'!$D33*((1-'Step 2_Revenue1'!$F33)^(DB$3-'Step 2_Revenue1'!$H33))*'Step 2_Revenue1'!$E33*((1+'Step 2_Revenue1'!$G33)^(DB$3-1))), 0)))</f>
        <v/>
      </c>
      <c r="DC11" s="7"/>
    </row>
    <row r="12" spans="1:107" s="6" customFormat="1" x14ac:dyDescent="0.25">
      <c r="A12" s="7">
        <f t="shared" si="0"/>
        <v>0</v>
      </c>
      <c r="B12" s="14" t="str">
        <f>IF('Step 2_Revenue1'!C34&gt;0,'Step 2_Revenue1'!B34,"")</f>
        <v/>
      </c>
      <c r="C12" s="14"/>
      <c r="D12" s="14" t="str">
        <f>IF('Step 2_Revenue1'!D34&gt;0,IF('Step 2_Revenue1'!H34+'Step 2_Revenue1'!I34&gt;'Step 1_Expenditure1'!$C$20,'Step 1_Expenditure1'!$C$20,'Step 2_Revenue1'!H34+'Step 2_Revenue1'!I34),"")</f>
        <v/>
      </c>
      <c r="E12" s="14" t="str">
        <f>IF('Step 2_Revenue1'!D34&gt;0,'Step 2_Revenue1'!C34,"")</f>
        <v/>
      </c>
      <c r="F12" s="54">
        <f>IF(F$3="","",IF(OR('Step 2_Revenue1'!$H34&gt;F$3,'Step 2_Revenue1'!$H34=""),0,IF('Step 2_Revenue1'!$I34+ 'Step 2_Revenue1'!$H34 - 1&gt;=F$3, ('Step 2_Revenue1'!$D34*((1-'Step 2_Revenue1'!$F34)^(F$3-'Step 2_Revenue1'!$H34))*'Step 2_Revenue1'!$E34*((1+'Step 2_Revenue1'!$G34)^(F$3))), 0)))</f>
        <v>0</v>
      </c>
      <c r="G12" s="54">
        <f>IF(G$3="","",IF(OR('Step 2_Revenue1'!$H34&gt;G$3,'Step 2_Revenue1'!$H34=""),0,IF('Step 2_Revenue1'!$I34+ 'Step 2_Revenue1'!$H34 - 1&gt;=G$3,('Step 2_Revenue1'!$D34*((1-'Step 2_Revenue1'!$F34)^(G$3-'Step 2_Revenue1'!$H34))*'Step 2_Revenue1'!$E34*((1+'Step 2_Revenue1'!$G34)^(G$3-1))), 0)))</f>
        <v>0</v>
      </c>
      <c r="H12" s="54">
        <f>IF(H$3="","",IF(OR('Step 2_Revenue1'!$H34&gt;H$3,'Step 2_Revenue1'!$H34=""),0,IF('Step 2_Revenue1'!$I34+ 'Step 2_Revenue1'!$H34 - 1&gt;=H$3,('Step 2_Revenue1'!$D34*((1-'Step 2_Revenue1'!$F34)^(H$3-'Step 2_Revenue1'!$H34))*'Step 2_Revenue1'!$E34*((1+'Step 2_Revenue1'!$G34)^(H$3-1))), 0)))</f>
        <v>0</v>
      </c>
      <c r="I12" s="54">
        <f>IF(I$3="","",IF(OR('Step 2_Revenue1'!$H34&gt;I$3,'Step 2_Revenue1'!$H34=""),0,IF('Step 2_Revenue1'!$I34+ 'Step 2_Revenue1'!$H34 - 1&gt;=I$3,('Step 2_Revenue1'!$D34*((1-'Step 2_Revenue1'!$F34)^(I$3-'Step 2_Revenue1'!$H34))*'Step 2_Revenue1'!$E34*((1+'Step 2_Revenue1'!$G34)^(I$3-1))), 0)))</f>
        <v>0</v>
      </c>
      <c r="J12" s="54">
        <f>IF(J$3="","",IF(OR('Step 2_Revenue1'!$H34&gt;J$3,'Step 2_Revenue1'!$H34=""),0,IF('Step 2_Revenue1'!$I34+ 'Step 2_Revenue1'!$H34 - 1&gt;=J$3,('Step 2_Revenue1'!$D34*((1-'Step 2_Revenue1'!$F34)^(J$3-'Step 2_Revenue1'!$H34))*'Step 2_Revenue1'!$E34*((1+'Step 2_Revenue1'!$G34)^(J$3-1))), 0)))</f>
        <v>0</v>
      </c>
      <c r="K12" s="54">
        <f>IF(K$3="","",IF(OR('Step 2_Revenue1'!$H34&gt;K$3,'Step 2_Revenue1'!$H34=""),0,IF('Step 2_Revenue1'!$I34+ 'Step 2_Revenue1'!$H34 - 1&gt;=K$3,('Step 2_Revenue1'!$D34*((1-'Step 2_Revenue1'!$F34)^(K$3-'Step 2_Revenue1'!$H34))*'Step 2_Revenue1'!$E34*((1+'Step 2_Revenue1'!$G34)^(K$3-1))), 0)))</f>
        <v>0</v>
      </c>
      <c r="L12" s="54">
        <f>IF(L$3="","",IF(OR('Step 2_Revenue1'!$H34&gt;L$3,'Step 2_Revenue1'!$H34=""),0,IF('Step 2_Revenue1'!$I34+ 'Step 2_Revenue1'!$H34 - 1&gt;=L$3,('Step 2_Revenue1'!$D34*((1-'Step 2_Revenue1'!$F34)^(L$3-'Step 2_Revenue1'!$H34))*'Step 2_Revenue1'!$E34*((1+'Step 2_Revenue1'!$G34)^(L$3-1))), 0)))</f>
        <v>0</v>
      </c>
      <c r="M12" s="54">
        <f>IF(M$3="","",IF(OR('Step 2_Revenue1'!$H34&gt;M$3,'Step 2_Revenue1'!$H34=""),0,IF('Step 2_Revenue1'!$I34+ 'Step 2_Revenue1'!$H34 - 1&gt;=M$3,('Step 2_Revenue1'!$D34*((1-'Step 2_Revenue1'!$F34)^(M$3-'Step 2_Revenue1'!$H34))*'Step 2_Revenue1'!$E34*((1+'Step 2_Revenue1'!$G34)^(M$3-1))), 0)))</f>
        <v>0</v>
      </c>
      <c r="N12" s="54">
        <f>IF(N$3="","",IF(OR('Step 2_Revenue1'!$H34&gt;N$3,'Step 2_Revenue1'!$H34=""),0,IF('Step 2_Revenue1'!$I34+ 'Step 2_Revenue1'!$H34 - 1&gt;=N$3,('Step 2_Revenue1'!$D34*((1-'Step 2_Revenue1'!$F34)^(N$3-'Step 2_Revenue1'!$H34))*'Step 2_Revenue1'!$E34*((1+'Step 2_Revenue1'!$G34)^(N$3-1))), 0)))</f>
        <v>0</v>
      </c>
      <c r="O12" s="54">
        <f>IF(O$3="","",IF(OR('Step 2_Revenue1'!$H34&gt;O$3,'Step 2_Revenue1'!$H34=""),0,IF('Step 2_Revenue1'!$I34+ 'Step 2_Revenue1'!$H34 - 1&gt;=O$3,('Step 2_Revenue1'!$D34*((1-'Step 2_Revenue1'!$F34)^(O$3-'Step 2_Revenue1'!$H34))*'Step 2_Revenue1'!$E34*((1+'Step 2_Revenue1'!$G34)^(O$3-1))), 0)))</f>
        <v>0</v>
      </c>
      <c r="P12" s="54">
        <f>IF(P$3="","",IF(OR('Step 2_Revenue1'!$H34&gt;P$3,'Step 2_Revenue1'!$H34=""),0,IF('Step 2_Revenue1'!$I34+ 'Step 2_Revenue1'!$H34 - 1&gt;=P$3,('Step 2_Revenue1'!$D34*((1-'Step 2_Revenue1'!$F34)^(P$3-'Step 2_Revenue1'!$H34))*'Step 2_Revenue1'!$E34*((1+'Step 2_Revenue1'!$G34)^(P$3-1))), 0)))</f>
        <v>0</v>
      </c>
      <c r="Q12" s="54">
        <f>IF(Q$3="","",IF(OR('Step 2_Revenue1'!$H34&gt;Q$3,'Step 2_Revenue1'!$H34=""),0,IF('Step 2_Revenue1'!$I34+ 'Step 2_Revenue1'!$H34 - 1&gt;=Q$3,('Step 2_Revenue1'!$D34*((1-'Step 2_Revenue1'!$F34)^(Q$3-'Step 2_Revenue1'!$H34))*'Step 2_Revenue1'!$E34*((1+'Step 2_Revenue1'!$G34)^(Q$3-1))), 0)))</f>
        <v>0</v>
      </c>
      <c r="R12" s="54">
        <f>IF(R$3="","",IF(OR('Step 2_Revenue1'!$H34&gt;R$3,'Step 2_Revenue1'!$H34=""),0,IF('Step 2_Revenue1'!$I34+ 'Step 2_Revenue1'!$H34 - 1&gt;=R$3,('Step 2_Revenue1'!$D34*((1-'Step 2_Revenue1'!$F34)^(R$3-'Step 2_Revenue1'!$H34))*'Step 2_Revenue1'!$E34*((1+'Step 2_Revenue1'!$G34)^(R$3-1))), 0)))</f>
        <v>0</v>
      </c>
      <c r="S12" s="54">
        <f>IF(S$3="","",IF(OR('Step 2_Revenue1'!$H34&gt;S$3,'Step 2_Revenue1'!$H34=""),0,IF('Step 2_Revenue1'!$I34+ 'Step 2_Revenue1'!$H34 - 1&gt;=S$3,('Step 2_Revenue1'!$D34*((1-'Step 2_Revenue1'!$F34)^(S$3-'Step 2_Revenue1'!$H34))*'Step 2_Revenue1'!$E34*((1+'Step 2_Revenue1'!$G34)^(S$3-1))), 0)))</f>
        <v>0</v>
      </c>
      <c r="T12" s="54">
        <f>IF(T$3="","",IF(OR('Step 2_Revenue1'!$H34&gt;T$3,'Step 2_Revenue1'!$H34=""),0,IF('Step 2_Revenue1'!$I34+ 'Step 2_Revenue1'!$H34 - 1&gt;=T$3,('Step 2_Revenue1'!$D34*((1-'Step 2_Revenue1'!$F34)^(T$3-'Step 2_Revenue1'!$H34))*'Step 2_Revenue1'!$E34*((1+'Step 2_Revenue1'!$G34)^(T$3-1))), 0)))</f>
        <v>0</v>
      </c>
      <c r="U12" s="54">
        <f>IF(U$3="","",IF(OR('Step 2_Revenue1'!$H34&gt;U$3,'Step 2_Revenue1'!$H34=""),0,IF('Step 2_Revenue1'!$I34+ 'Step 2_Revenue1'!$H34 - 1&gt;=U$3,('Step 2_Revenue1'!$D34*((1-'Step 2_Revenue1'!$F34)^(U$3-'Step 2_Revenue1'!$H34))*'Step 2_Revenue1'!$E34*((1+'Step 2_Revenue1'!$G34)^(U$3-1))), 0)))</f>
        <v>0</v>
      </c>
      <c r="V12" s="54">
        <f>IF(V$3="","",IF(OR('Step 2_Revenue1'!$H34&gt;V$3,'Step 2_Revenue1'!$H34=""),0,IF('Step 2_Revenue1'!$I34+ 'Step 2_Revenue1'!$H34 - 1&gt;=V$3,('Step 2_Revenue1'!$D34*((1-'Step 2_Revenue1'!$F34)^(V$3-'Step 2_Revenue1'!$H34))*'Step 2_Revenue1'!$E34*((1+'Step 2_Revenue1'!$G34)^(V$3-1))), 0)))</f>
        <v>0</v>
      </c>
      <c r="W12" s="54">
        <f>IF(W$3="","",IF(OR('Step 2_Revenue1'!$H34&gt;W$3,'Step 2_Revenue1'!$H34=""),0,IF('Step 2_Revenue1'!$I34+ 'Step 2_Revenue1'!$H34 - 1&gt;=W$3,('Step 2_Revenue1'!$D34*((1-'Step 2_Revenue1'!$F34)^(W$3-'Step 2_Revenue1'!$H34))*'Step 2_Revenue1'!$E34*((1+'Step 2_Revenue1'!$G34)^(W$3-1))), 0)))</f>
        <v>0</v>
      </c>
      <c r="X12" s="54">
        <f>IF(X$3="","",IF(OR('Step 2_Revenue1'!$H34&gt;X$3,'Step 2_Revenue1'!$H34=""),0,IF('Step 2_Revenue1'!$I34+ 'Step 2_Revenue1'!$H34 - 1&gt;=X$3,('Step 2_Revenue1'!$D34*((1-'Step 2_Revenue1'!$F34)^(X$3-'Step 2_Revenue1'!$H34))*'Step 2_Revenue1'!$E34*((1+'Step 2_Revenue1'!$G34)^(X$3-1))), 0)))</f>
        <v>0</v>
      </c>
      <c r="Y12" s="54">
        <f>IF(Y$3="","",IF(OR('Step 2_Revenue1'!$H34&gt;Y$3,'Step 2_Revenue1'!$H34=""),0,IF('Step 2_Revenue1'!$I34+ 'Step 2_Revenue1'!$H34 - 1&gt;=Y$3,('Step 2_Revenue1'!$D34*((1-'Step 2_Revenue1'!$F34)^(Y$3-'Step 2_Revenue1'!$H34))*'Step 2_Revenue1'!$E34*((1+'Step 2_Revenue1'!$G34)^(Y$3-1))), 0)))</f>
        <v>0</v>
      </c>
      <c r="Z12" s="54">
        <f>IF(Z$3="","",IF(OR('Step 2_Revenue1'!$H34&gt;Z$3,'Step 2_Revenue1'!$H34=""),0,IF('Step 2_Revenue1'!$I34+ 'Step 2_Revenue1'!$H34 - 1&gt;=Z$3,('Step 2_Revenue1'!$D34*((1-'Step 2_Revenue1'!$F34)^(Z$3-'Step 2_Revenue1'!$H34))*'Step 2_Revenue1'!$E34*((1+'Step 2_Revenue1'!$G34)^(Z$3-1))), 0)))</f>
        <v>0</v>
      </c>
      <c r="AA12" s="54">
        <f>IF(AA$3="","",IF(OR('Step 2_Revenue1'!$H34&gt;AA$3,'Step 2_Revenue1'!$H34=""),0,IF('Step 2_Revenue1'!$I34+ 'Step 2_Revenue1'!$H34 - 1&gt;=AA$3,('Step 2_Revenue1'!$D34*((1-'Step 2_Revenue1'!$F34)^(AA$3-'Step 2_Revenue1'!$H34))*'Step 2_Revenue1'!$E34*((1+'Step 2_Revenue1'!$G34)^(AA$3-1))), 0)))</f>
        <v>0</v>
      </c>
      <c r="AB12" s="54">
        <f>IF(AB$3="","",IF(OR('Step 2_Revenue1'!$H34&gt;AB$3,'Step 2_Revenue1'!$H34=""),0,IF('Step 2_Revenue1'!$I34+ 'Step 2_Revenue1'!$H34 - 1&gt;=AB$3,('Step 2_Revenue1'!$D34*((1-'Step 2_Revenue1'!$F34)^(AB$3-'Step 2_Revenue1'!$H34))*'Step 2_Revenue1'!$E34*((1+'Step 2_Revenue1'!$G34)^(AB$3-1))), 0)))</f>
        <v>0</v>
      </c>
      <c r="AC12" s="54">
        <f>IF(AC$3="","",IF(OR('Step 2_Revenue1'!$H34&gt;AC$3,'Step 2_Revenue1'!$H34=""),0,IF('Step 2_Revenue1'!$I34+ 'Step 2_Revenue1'!$H34 - 1&gt;=AC$3,('Step 2_Revenue1'!$D34*((1-'Step 2_Revenue1'!$F34)^(AC$3-'Step 2_Revenue1'!$H34))*'Step 2_Revenue1'!$E34*((1+'Step 2_Revenue1'!$G34)^(AC$3-1))), 0)))</f>
        <v>0</v>
      </c>
      <c r="AD12" s="54">
        <f>IF(AD$3="","",IF(OR('Step 2_Revenue1'!$H34&gt;AD$3,'Step 2_Revenue1'!$H34=""),0,IF('Step 2_Revenue1'!$I34+ 'Step 2_Revenue1'!$H34 - 1&gt;=AD$3,('Step 2_Revenue1'!$D34*((1-'Step 2_Revenue1'!$F34)^(AD$3-'Step 2_Revenue1'!$H34))*'Step 2_Revenue1'!$E34*((1+'Step 2_Revenue1'!$G34)^(AD$3-1))), 0)))</f>
        <v>0</v>
      </c>
      <c r="AE12" s="54">
        <f>IF(AE$3="","",IF(OR('Step 2_Revenue1'!$H34&gt;AE$3,'Step 2_Revenue1'!$H34=""),0,IF('Step 2_Revenue1'!$I34+ 'Step 2_Revenue1'!$H34 - 1&gt;=AE$3,('Step 2_Revenue1'!$D34*((1-'Step 2_Revenue1'!$F34)^(AE$3-'Step 2_Revenue1'!$H34))*'Step 2_Revenue1'!$E34*((1+'Step 2_Revenue1'!$G34)^(AE$3-1))), 0)))</f>
        <v>0</v>
      </c>
      <c r="AF12" s="54" t="str">
        <f>IF(AF$3="","",IF(OR('Step 2_Revenue1'!$H34&gt;AF$3,'Step 2_Revenue1'!$H34=""),0,IF('Step 2_Revenue1'!$I34+ 'Step 2_Revenue1'!$H34 - 1&gt;=AF$3,('Step 2_Revenue1'!$D34*((1-'Step 2_Revenue1'!$F34)^(AF$3-'Step 2_Revenue1'!$H34))*'Step 2_Revenue1'!$E34*((1+'Step 2_Revenue1'!$G34)^(AF$3-1))), 0)))</f>
        <v/>
      </c>
      <c r="AG12" s="54" t="str">
        <f>IF(AG$3="","",IF(OR('Step 2_Revenue1'!$H34&gt;AG$3,'Step 2_Revenue1'!$H34=""),0,IF('Step 2_Revenue1'!$I34+ 'Step 2_Revenue1'!$H34 - 1&gt;=AG$3,('Step 2_Revenue1'!$D34*((1-'Step 2_Revenue1'!$F34)^(AG$3-'Step 2_Revenue1'!$H34))*'Step 2_Revenue1'!$E34*((1+'Step 2_Revenue1'!$G34)^(AG$3-1))), 0)))</f>
        <v/>
      </c>
      <c r="AH12" s="54" t="str">
        <f>IF(AH$3="","",IF(OR('Step 2_Revenue1'!$H34&gt;AH$3,'Step 2_Revenue1'!$H34=""),0,IF('Step 2_Revenue1'!$I34+ 'Step 2_Revenue1'!$H34 - 1&gt;=AH$3,('Step 2_Revenue1'!$D34*((1-'Step 2_Revenue1'!$F34)^(AH$3-'Step 2_Revenue1'!$H34))*'Step 2_Revenue1'!$E34*((1+'Step 2_Revenue1'!$G34)^(AH$3-1))), 0)))</f>
        <v/>
      </c>
      <c r="AI12" s="54" t="str">
        <f>IF(AI$3="","",IF(OR('Step 2_Revenue1'!$H34&gt;AI$3,'Step 2_Revenue1'!$H34=""),0,IF('Step 2_Revenue1'!$I34+ 'Step 2_Revenue1'!$H34 - 1&gt;=AI$3,('Step 2_Revenue1'!$D34*((1-'Step 2_Revenue1'!$F34)^(AI$3-'Step 2_Revenue1'!$H34))*'Step 2_Revenue1'!$E34*((1+'Step 2_Revenue1'!$G34)^(AI$3-1))), 0)))</f>
        <v/>
      </c>
      <c r="AJ12" s="54" t="str">
        <f>IF(AJ$3="","",IF(OR('Step 2_Revenue1'!$H34&gt;AJ$3,'Step 2_Revenue1'!$H34=""),0,IF('Step 2_Revenue1'!$I34+ 'Step 2_Revenue1'!$H34 - 1&gt;=AJ$3,('Step 2_Revenue1'!$D34*((1-'Step 2_Revenue1'!$F34)^(AJ$3-'Step 2_Revenue1'!$H34))*'Step 2_Revenue1'!$E34*((1+'Step 2_Revenue1'!$G34)^(AJ$3-1))), 0)))</f>
        <v/>
      </c>
      <c r="AK12" s="54" t="str">
        <f>IF(AK$3="","",IF(OR('Step 2_Revenue1'!$H34&gt;AK$3,'Step 2_Revenue1'!$H34=""),0,IF('Step 2_Revenue1'!$I34+ 'Step 2_Revenue1'!$H34 - 1&gt;=AK$3,('Step 2_Revenue1'!$D34*((1-'Step 2_Revenue1'!$F34)^(AK$3-'Step 2_Revenue1'!$H34))*'Step 2_Revenue1'!$E34*((1+'Step 2_Revenue1'!$G34)^(AK$3-1))), 0)))</f>
        <v/>
      </c>
      <c r="AL12" s="54" t="str">
        <f>IF(AL$3="","",IF(OR('Step 2_Revenue1'!$H34&gt;AL$3,'Step 2_Revenue1'!$H34=""),0,IF('Step 2_Revenue1'!$I34+ 'Step 2_Revenue1'!$H34 - 1&gt;=AL$3,('Step 2_Revenue1'!$D34*((1-'Step 2_Revenue1'!$F34)^(AL$3-'Step 2_Revenue1'!$H34))*'Step 2_Revenue1'!$E34*((1+'Step 2_Revenue1'!$G34)^(AL$3-1))), 0)))</f>
        <v/>
      </c>
      <c r="AM12" s="54" t="str">
        <f>IF(AM$3="","",IF(OR('Step 2_Revenue1'!$H34&gt;AM$3,'Step 2_Revenue1'!$H34=""),0,IF('Step 2_Revenue1'!$I34+ 'Step 2_Revenue1'!$H34 - 1&gt;=AM$3,('Step 2_Revenue1'!$D34*((1-'Step 2_Revenue1'!$F34)^(AM$3-'Step 2_Revenue1'!$H34))*'Step 2_Revenue1'!$E34*((1+'Step 2_Revenue1'!$G34)^(AM$3-1))), 0)))</f>
        <v/>
      </c>
      <c r="AN12" s="54" t="str">
        <f>IF(AN$3="","",IF(OR('Step 2_Revenue1'!$H34&gt;AN$3,'Step 2_Revenue1'!$H34=""),0,IF('Step 2_Revenue1'!$I34+ 'Step 2_Revenue1'!$H34 - 1&gt;=AN$3,('Step 2_Revenue1'!$D34*((1-'Step 2_Revenue1'!$F34)^(AN$3-'Step 2_Revenue1'!$H34))*'Step 2_Revenue1'!$E34*((1+'Step 2_Revenue1'!$G34)^(AN$3-1))), 0)))</f>
        <v/>
      </c>
      <c r="AO12" s="54" t="str">
        <f>IF(AO$3="","",IF(OR('Step 2_Revenue1'!$H34&gt;AO$3,'Step 2_Revenue1'!$H34=""),0,IF('Step 2_Revenue1'!$I34+ 'Step 2_Revenue1'!$H34 - 1&gt;=AO$3,('Step 2_Revenue1'!$D34*((1-'Step 2_Revenue1'!$F34)^(AO$3-'Step 2_Revenue1'!$H34))*'Step 2_Revenue1'!$E34*((1+'Step 2_Revenue1'!$G34)^(AO$3-1))), 0)))</f>
        <v/>
      </c>
      <c r="AP12" s="54" t="str">
        <f>IF(AP$3="","",IF(OR('Step 2_Revenue1'!$H34&gt;AP$3,'Step 2_Revenue1'!$H34=""),0,IF('Step 2_Revenue1'!$I34+ 'Step 2_Revenue1'!$H34 - 1&gt;=AP$3,('Step 2_Revenue1'!$D34*((1-'Step 2_Revenue1'!$F34)^(AP$3-'Step 2_Revenue1'!$H34))*'Step 2_Revenue1'!$E34*((1+'Step 2_Revenue1'!$G34)^(AP$3-1))), 0)))</f>
        <v/>
      </c>
      <c r="AQ12" s="54" t="str">
        <f>IF(AQ$3="","",IF(OR('Step 2_Revenue1'!$H34&gt;AQ$3,'Step 2_Revenue1'!$H34=""),0,IF('Step 2_Revenue1'!$I34+ 'Step 2_Revenue1'!$H34 - 1&gt;=AQ$3,('Step 2_Revenue1'!$D34*((1-'Step 2_Revenue1'!$F34)^(AQ$3-'Step 2_Revenue1'!$H34))*'Step 2_Revenue1'!$E34*((1+'Step 2_Revenue1'!$G34)^(AQ$3-1))), 0)))</f>
        <v/>
      </c>
      <c r="AR12" s="54" t="str">
        <f>IF(AR$3="","",IF(OR('Step 2_Revenue1'!$H34&gt;AR$3,'Step 2_Revenue1'!$H34=""),0,IF('Step 2_Revenue1'!$I34+ 'Step 2_Revenue1'!$H34 - 1&gt;=AR$3,('Step 2_Revenue1'!$D34*((1-'Step 2_Revenue1'!$F34)^(AR$3-'Step 2_Revenue1'!$H34))*'Step 2_Revenue1'!$E34*((1+'Step 2_Revenue1'!$G34)^(AR$3-1))), 0)))</f>
        <v/>
      </c>
      <c r="AS12" s="54" t="str">
        <f>IF(AS$3="","",IF(OR('Step 2_Revenue1'!$H34&gt;AS$3,'Step 2_Revenue1'!$H34=""),0,IF('Step 2_Revenue1'!$I34+ 'Step 2_Revenue1'!$H34 - 1&gt;=AS$3,('Step 2_Revenue1'!$D34*((1-'Step 2_Revenue1'!$F34)^(AS$3-'Step 2_Revenue1'!$H34))*'Step 2_Revenue1'!$E34*((1+'Step 2_Revenue1'!$G34)^(AS$3-1))), 0)))</f>
        <v/>
      </c>
      <c r="AT12" s="54" t="str">
        <f>IF(AT$3="","",IF(OR('Step 2_Revenue1'!$H34&gt;AT$3,'Step 2_Revenue1'!$H34=""),0,IF('Step 2_Revenue1'!$I34+ 'Step 2_Revenue1'!$H34 - 1&gt;=AT$3,('Step 2_Revenue1'!$D34*((1-'Step 2_Revenue1'!$F34)^(AT$3-'Step 2_Revenue1'!$H34))*'Step 2_Revenue1'!$E34*((1+'Step 2_Revenue1'!$G34)^(AT$3-1))), 0)))</f>
        <v/>
      </c>
      <c r="AU12" s="54" t="str">
        <f>IF(AU$3="","",IF(OR('Step 2_Revenue1'!$H34&gt;AU$3,'Step 2_Revenue1'!$H34=""),0,IF('Step 2_Revenue1'!$I34+ 'Step 2_Revenue1'!$H34 - 1&gt;=AU$3,('Step 2_Revenue1'!$D34*((1-'Step 2_Revenue1'!$F34)^(AU$3-'Step 2_Revenue1'!$H34))*'Step 2_Revenue1'!$E34*((1+'Step 2_Revenue1'!$G34)^(AU$3-1))), 0)))</f>
        <v/>
      </c>
      <c r="AV12" s="54" t="str">
        <f>IF(AV$3="","",IF(OR('Step 2_Revenue1'!$H34&gt;AV$3,'Step 2_Revenue1'!$H34=""),0,IF('Step 2_Revenue1'!$I34+ 'Step 2_Revenue1'!$H34 - 1&gt;=AV$3,('Step 2_Revenue1'!$D34*((1-'Step 2_Revenue1'!$F34)^(AV$3-'Step 2_Revenue1'!$H34))*'Step 2_Revenue1'!$E34*((1+'Step 2_Revenue1'!$G34)^(AV$3-1))), 0)))</f>
        <v/>
      </c>
      <c r="AW12" s="54" t="str">
        <f>IF(AW$3="","",IF(OR('Step 2_Revenue1'!$H34&gt;AW$3,'Step 2_Revenue1'!$H34=""),0,IF('Step 2_Revenue1'!$I34+ 'Step 2_Revenue1'!$H34 - 1&gt;=AW$3,('Step 2_Revenue1'!$D34*((1-'Step 2_Revenue1'!$F34)^(AW$3-'Step 2_Revenue1'!$H34))*'Step 2_Revenue1'!$E34*((1+'Step 2_Revenue1'!$G34)^(AW$3-1))), 0)))</f>
        <v/>
      </c>
      <c r="AX12" s="54" t="str">
        <f>IF(AX$3="","",IF(OR('Step 2_Revenue1'!$H34&gt;AX$3,'Step 2_Revenue1'!$H34=""),0,IF('Step 2_Revenue1'!$I34+ 'Step 2_Revenue1'!$H34 - 1&gt;=AX$3,('Step 2_Revenue1'!$D34*((1-'Step 2_Revenue1'!$F34)^(AX$3-'Step 2_Revenue1'!$H34))*'Step 2_Revenue1'!$E34*((1+'Step 2_Revenue1'!$G34)^(AX$3-1))), 0)))</f>
        <v/>
      </c>
      <c r="AY12" s="54" t="str">
        <f>IF(AY$3="","",IF(OR('Step 2_Revenue1'!$H34&gt;AY$3,'Step 2_Revenue1'!$H34=""),0,IF('Step 2_Revenue1'!$I34+ 'Step 2_Revenue1'!$H34 - 1&gt;=AY$3,('Step 2_Revenue1'!$D34*((1-'Step 2_Revenue1'!$F34)^(AY$3-'Step 2_Revenue1'!$H34))*'Step 2_Revenue1'!$E34*((1+'Step 2_Revenue1'!$G34)^(AY$3-1))), 0)))</f>
        <v/>
      </c>
      <c r="AZ12" s="54" t="str">
        <f>IF(AZ$3="","",IF(OR('Step 2_Revenue1'!$H34&gt;AZ$3,'Step 2_Revenue1'!$H34=""),0,IF('Step 2_Revenue1'!$I34+ 'Step 2_Revenue1'!$H34 - 1&gt;=AZ$3,('Step 2_Revenue1'!$D34*((1-'Step 2_Revenue1'!$F34)^(AZ$3-'Step 2_Revenue1'!$H34))*'Step 2_Revenue1'!$E34*((1+'Step 2_Revenue1'!$G34)^(AZ$3-1))), 0)))</f>
        <v/>
      </c>
      <c r="BA12" s="54" t="str">
        <f>IF(BA$3="","",IF(OR('Step 2_Revenue1'!$H34&gt;BA$3,'Step 2_Revenue1'!$H34=""),0,IF('Step 2_Revenue1'!$I34+ 'Step 2_Revenue1'!$H34 - 1&gt;=BA$3,('Step 2_Revenue1'!$D34*((1-'Step 2_Revenue1'!$F34)^(BA$3-'Step 2_Revenue1'!$H34))*'Step 2_Revenue1'!$E34*((1+'Step 2_Revenue1'!$G34)^(BA$3-1))), 0)))</f>
        <v/>
      </c>
      <c r="BB12" s="54" t="str">
        <f>IF(BB$3="","",IF(OR('Step 2_Revenue1'!$H34&gt;BB$3,'Step 2_Revenue1'!$H34=""),0,IF('Step 2_Revenue1'!$I34+ 'Step 2_Revenue1'!$H34 - 1&gt;=BB$3,('Step 2_Revenue1'!$D34*((1-'Step 2_Revenue1'!$F34)^(BB$3-'Step 2_Revenue1'!$H34))*'Step 2_Revenue1'!$E34*((1+'Step 2_Revenue1'!$G34)^(BB$3-1))), 0)))</f>
        <v/>
      </c>
      <c r="BC12" s="54" t="str">
        <f>IF(BC$3="","",IF(OR('Step 2_Revenue1'!$H34&gt;BC$3,'Step 2_Revenue1'!$H34=""),0,IF('Step 2_Revenue1'!$I34+ 'Step 2_Revenue1'!$H34 - 1&gt;=BC$3,('Step 2_Revenue1'!$D34*((1-'Step 2_Revenue1'!$F34)^(BC$3-'Step 2_Revenue1'!$H34))*'Step 2_Revenue1'!$E34*((1+'Step 2_Revenue1'!$G34)^(BC$3-1))), 0)))</f>
        <v/>
      </c>
      <c r="BD12" s="54" t="str">
        <f>IF(BD$3="","",IF(OR('Step 2_Revenue1'!$H34&gt;BD$3,'Step 2_Revenue1'!$H34=""),0,IF('Step 2_Revenue1'!$I34+ 'Step 2_Revenue1'!$H34 - 1&gt;=BD$3,('Step 2_Revenue1'!$D34*((1-'Step 2_Revenue1'!$F34)^(BD$3-'Step 2_Revenue1'!$H34))*'Step 2_Revenue1'!$E34*((1+'Step 2_Revenue1'!$G34)^(BD$3-1))), 0)))</f>
        <v/>
      </c>
      <c r="BE12" s="54" t="str">
        <f>IF(BE$3="","",IF(OR('Step 2_Revenue1'!$H34&gt;BE$3,'Step 2_Revenue1'!$H34=""),0,IF('Step 2_Revenue1'!$I34+ 'Step 2_Revenue1'!$H34 - 1&gt;=BE$3,('Step 2_Revenue1'!$D34*((1-'Step 2_Revenue1'!$F34)^(BE$3-'Step 2_Revenue1'!$H34))*'Step 2_Revenue1'!$E34*((1+'Step 2_Revenue1'!$G34)^(BE$3-1))), 0)))</f>
        <v/>
      </c>
      <c r="BF12" s="54" t="str">
        <f>IF(BF$3="","",IF(OR('Step 2_Revenue1'!$H34&gt;BF$3,'Step 2_Revenue1'!$H34=""),0,IF('Step 2_Revenue1'!$I34+ 'Step 2_Revenue1'!$H34 - 1&gt;=BF$3,('Step 2_Revenue1'!$D34*((1-'Step 2_Revenue1'!$F34)^(BF$3-'Step 2_Revenue1'!$H34))*'Step 2_Revenue1'!$E34*((1+'Step 2_Revenue1'!$G34)^(BF$3-1))), 0)))</f>
        <v/>
      </c>
      <c r="BG12" s="54" t="str">
        <f>IF(BG$3="","",IF(OR('Step 2_Revenue1'!$H34&gt;BG$3,'Step 2_Revenue1'!$H34=""),0,IF('Step 2_Revenue1'!$I34+ 'Step 2_Revenue1'!$H34 - 1&gt;=BG$3,('Step 2_Revenue1'!$D34*((1-'Step 2_Revenue1'!$F34)^(BG$3-'Step 2_Revenue1'!$H34))*'Step 2_Revenue1'!$E34*((1+'Step 2_Revenue1'!$G34)^(BG$3-1))), 0)))</f>
        <v/>
      </c>
      <c r="BH12" s="54" t="str">
        <f>IF(BH$3="","",IF(OR('Step 2_Revenue1'!$H34&gt;BH$3,'Step 2_Revenue1'!$H34=""),0,IF('Step 2_Revenue1'!$I34+ 'Step 2_Revenue1'!$H34 - 1&gt;=BH$3,('Step 2_Revenue1'!$D34*((1-'Step 2_Revenue1'!$F34)^(BH$3-'Step 2_Revenue1'!$H34))*'Step 2_Revenue1'!$E34*((1+'Step 2_Revenue1'!$G34)^(BH$3-1))), 0)))</f>
        <v/>
      </c>
      <c r="BI12" s="54" t="str">
        <f>IF(BI$3="","",IF(OR('Step 2_Revenue1'!$H34&gt;BI$3,'Step 2_Revenue1'!$H34=""),0,IF('Step 2_Revenue1'!$I34+ 'Step 2_Revenue1'!$H34 - 1&gt;=BI$3,('Step 2_Revenue1'!$D34*((1-'Step 2_Revenue1'!$F34)^(BI$3-'Step 2_Revenue1'!$H34))*'Step 2_Revenue1'!$E34*((1+'Step 2_Revenue1'!$G34)^(BI$3-1))), 0)))</f>
        <v/>
      </c>
      <c r="BJ12" s="54" t="str">
        <f>IF(BJ$3="","",IF(OR('Step 2_Revenue1'!$H34&gt;BJ$3,'Step 2_Revenue1'!$H34=""),0,IF('Step 2_Revenue1'!$I34+ 'Step 2_Revenue1'!$H34 - 1&gt;=BJ$3,('Step 2_Revenue1'!$D34*((1-'Step 2_Revenue1'!$F34)^(BJ$3-'Step 2_Revenue1'!$H34))*'Step 2_Revenue1'!$E34*((1+'Step 2_Revenue1'!$G34)^(BJ$3-1))), 0)))</f>
        <v/>
      </c>
      <c r="BK12" s="54" t="str">
        <f>IF(BK$3="","",IF(OR('Step 2_Revenue1'!$H34&gt;BK$3,'Step 2_Revenue1'!$H34=""),0,IF('Step 2_Revenue1'!$I34+ 'Step 2_Revenue1'!$H34 - 1&gt;=BK$3,('Step 2_Revenue1'!$D34*((1-'Step 2_Revenue1'!$F34)^(BK$3-'Step 2_Revenue1'!$H34))*'Step 2_Revenue1'!$E34*((1+'Step 2_Revenue1'!$G34)^(BK$3-1))), 0)))</f>
        <v/>
      </c>
      <c r="BL12" s="54" t="str">
        <f>IF(BL$3="","",IF(OR('Step 2_Revenue1'!$H34&gt;BL$3,'Step 2_Revenue1'!$H34=""),0,IF('Step 2_Revenue1'!$I34+ 'Step 2_Revenue1'!$H34 - 1&gt;=BL$3,('Step 2_Revenue1'!$D34*((1-'Step 2_Revenue1'!$F34)^(BL$3-'Step 2_Revenue1'!$H34))*'Step 2_Revenue1'!$E34*((1+'Step 2_Revenue1'!$G34)^(BL$3-1))), 0)))</f>
        <v/>
      </c>
      <c r="BM12" s="54" t="str">
        <f>IF(BM$3="","",IF(OR('Step 2_Revenue1'!$H34&gt;BM$3,'Step 2_Revenue1'!$H34=""),0,IF('Step 2_Revenue1'!$I34+ 'Step 2_Revenue1'!$H34 - 1&gt;=BM$3,('Step 2_Revenue1'!$D34*((1-'Step 2_Revenue1'!$F34)^(BM$3-'Step 2_Revenue1'!$H34))*'Step 2_Revenue1'!$E34*((1+'Step 2_Revenue1'!$G34)^(BM$3-1))), 0)))</f>
        <v/>
      </c>
      <c r="BN12" s="54" t="str">
        <f>IF(BN$3="","",IF(OR('Step 2_Revenue1'!$H34&gt;BN$3,'Step 2_Revenue1'!$H34=""),0,IF('Step 2_Revenue1'!$I34+ 'Step 2_Revenue1'!$H34 - 1&gt;=BN$3,('Step 2_Revenue1'!$D34*((1-'Step 2_Revenue1'!$F34)^(BN$3-'Step 2_Revenue1'!$H34))*'Step 2_Revenue1'!$E34*((1+'Step 2_Revenue1'!$G34)^(BN$3-1))), 0)))</f>
        <v/>
      </c>
      <c r="BO12" s="54" t="str">
        <f>IF(BO$3="","",IF(OR('Step 2_Revenue1'!$H34&gt;BO$3,'Step 2_Revenue1'!$H34=""),0,IF('Step 2_Revenue1'!$I34+ 'Step 2_Revenue1'!$H34 - 1&gt;=BO$3,('Step 2_Revenue1'!$D34*((1-'Step 2_Revenue1'!$F34)^(BO$3-'Step 2_Revenue1'!$H34))*'Step 2_Revenue1'!$E34*((1+'Step 2_Revenue1'!$G34)^(BO$3-1))), 0)))</f>
        <v/>
      </c>
      <c r="BP12" s="54" t="str">
        <f>IF(BP$3="","",IF(OR('Step 2_Revenue1'!$H34&gt;BP$3,'Step 2_Revenue1'!$H34=""),0,IF('Step 2_Revenue1'!$I34+ 'Step 2_Revenue1'!$H34 - 1&gt;=BP$3,('Step 2_Revenue1'!$D34*((1-'Step 2_Revenue1'!$F34)^(BP$3-'Step 2_Revenue1'!$H34))*'Step 2_Revenue1'!$E34*((1+'Step 2_Revenue1'!$G34)^(BP$3-1))), 0)))</f>
        <v/>
      </c>
      <c r="BQ12" s="54" t="str">
        <f>IF(BQ$3="","",IF(OR('Step 2_Revenue1'!$H34&gt;BQ$3,'Step 2_Revenue1'!$H34=""),0,IF('Step 2_Revenue1'!$I34+ 'Step 2_Revenue1'!$H34 - 1&gt;=BQ$3,('Step 2_Revenue1'!$D34*((1-'Step 2_Revenue1'!$F34)^(BQ$3-'Step 2_Revenue1'!$H34))*'Step 2_Revenue1'!$E34*((1+'Step 2_Revenue1'!$G34)^(BQ$3-1))), 0)))</f>
        <v/>
      </c>
      <c r="BR12" s="54" t="str">
        <f>IF(BR$3="","",IF(OR('Step 2_Revenue1'!$H34&gt;BR$3,'Step 2_Revenue1'!$H34=""),0,IF('Step 2_Revenue1'!$I34+ 'Step 2_Revenue1'!$H34 - 1&gt;=BR$3,('Step 2_Revenue1'!$D34*((1-'Step 2_Revenue1'!$F34)^(BR$3-'Step 2_Revenue1'!$H34))*'Step 2_Revenue1'!$E34*((1+'Step 2_Revenue1'!$G34)^(BR$3-1))), 0)))</f>
        <v/>
      </c>
      <c r="BS12" s="54" t="str">
        <f>IF(BS$3="","",IF(OR('Step 2_Revenue1'!$H34&gt;BS$3,'Step 2_Revenue1'!$H34=""),0,IF('Step 2_Revenue1'!$I34+ 'Step 2_Revenue1'!$H34 - 1&gt;=BS$3,('Step 2_Revenue1'!$D34*((1-'Step 2_Revenue1'!$F34)^(BS$3-'Step 2_Revenue1'!$H34))*'Step 2_Revenue1'!$E34*((1+'Step 2_Revenue1'!$G34)^(BS$3-1))), 0)))</f>
        <v/>
      </c>
      <c r="BT12" s="54" t="str">
        <f>IF(BT$3="","",IF(OR('Step 2_Revenue1'!$H34&gt;BT$3,'Step 2_Revenue1'!$H34=""),0,IF('Step 2_Revenue1'!$I34+ 'Step 2_Revenue1'!$H34 - 1&gt;=BT$3,('Step 2_Revenue1'!$D34*((1-'Step 2_Revenue1'!$F34)^(BT$3-'Step 2_Revenue1'!$H34))*'Step 2_Revenue1'!$E34*((1+'Step 2_Revenue1'!$G34)^(BT$3-1))), 0)))</f>
        <v/>
      </c>
      <c r="BU12" s="54" t="str">
        <f>IF(BU$3="","",IF(OR('Step 2_Revenue1'!$H34&gt;BU$3,'Step 2_Revenue1'!$H34=""),0,IF('Step 2_Revenue1'!$I34+ 'Step 2_Revenue1'!$H34 - 1&gt;=BU$3,('Step 2_Revenue1'!$D34*((1-'Step 2_Revenue1'!$F34)^(BU$3-'Step 2_Revenue1'!$H34))*'Step 2_Revenue1'!$E34*((1+'Step 2_Revenue1'!$G34)^(BU$3-1))), 0)))</f>
        <v/>
      </c>
      <c r="BV12" s="54" t="str">
        <f>IF(BV$3="","",IF(OR('Step 2_Revenue1'!$H34&gt;BV$3,'Step 2_Revenue1'!$H34=""),0,IF('Step 2_Revenue1'!$I34+ 'Step 2_Revenue1'!$H34 - 1&gt;=BV$3,('Step 2_Revenue1'!$D34*((1-'Step 2_Revenue1'!$F34)^(BV$3-'Step 2_Revenue1'!$H34))*'Step 2_Revenue1'!$E34*((1+'Step 2_Revenue1'!$G34)^(BV$3-1))), 0)))</f>
        <v/>
      </c>
      <c r="BW12" s="54" t="str">
        <f>IF(BW$3="","",IF(OR('Step 2_Revenue1'!$H34&gt;BW$3,'Step 2_Revenue1'!$H34=""),0,IF('Step 2_Revenue1'!$I34+ 'Step 2_Revenue1'!$H34 - 1&gt;=BW$3,('Step 2_Revenue1'!$D34*((1-'Step 2_Revenue1'!$F34)^(BW$3-'Step 2_Revenue1'!$H34))*'Step 2_Revenue1'!$E34*((1+'Step 2_Revenue1'!$G34)^(BW$3-1))), 0)))</f>
        <v/>
      </c>
      <c r="BX12" s="54" t="str">
        <f>IF(BX$3="","",IF(OR('Step 2_Revenue1'!$H34&gt;BX$3,'Step 2_Revenue1'!$H34=""),0,IF('Step 2_Revenue1'!$I34+ 'Step 2_Revenue1'!$H34 - 1&gt;=BX$3,('Step 2_Revenue1'!$D34*((1-'Step 2_Revenue1'!$F34)^(BX$3-'Step 2_Revenue1'!$H34))*'Step 2_Revenue1'!$E34*((1+'Step 2_Revenue1'!$G34)^(BX$3-1))), 0)))</f>
        <v/>
      </c>
      <c r="BY12" s="54" t="str">
        <f>IF(BY$3="","",IF(OR('Step 2_Revenue1'!$H34&gt;BY$3,'Step 2_Revenue1'!$H34=""),0,IF('Step 2_Revenue1'!$I34+ 'Step 2_Revenue1'!$H34 - 1&gt;=BY$3,('Step 2_Revenue1'!$D34*((1-'Step 2_Revenue1'!$F34)^(BY$3-'Step 2_Revenue1'!$H34))*'Step 2_Revenue1'!$E34*((1+'Step 2_Revenue1'!$G34)^(BY$3-1))), 0)))</f>
        <v/>
      </c>
      <c r="BZ12" s="54" t="str">
        <f>IF(BZ$3="","",IF(OR('Step 2_Revenue1'!$H34&gt;BZ$3,'Step 2_Revenue1'!$H34=""),0,IF('Step 2_Revenue1'!$I34+ 'Step 2_Revenue1'!$H34 - 1&gt;=BZ$3,('Step 2_Revenue1'!$D34*((1-'Step 2_Revenue1'!$F34)^(BZ$3-'Step 2_Revenue1'!$H34))*'Step 2_Revenue1'!$E34*((1+'Step 2_Revenue1'!$G34)^(BZ$3-1))), 0)))</f>
        <v/>
      </c>
      <c r="CA12" s="54" t="str">
        <f>IF(CA$3="","",IF(OR('Step 2_Revenue1'!$H34&gt;CA$3,'Step 2_Revenue1'!$H34=""),0,IF('Step 2_Revenue1'!$I34+ 'Step 2_Revenue1'!$H34 - 1&gt;=CA$3,('Step 2_Revenue1'!$D34*((1-'Step 2_Revenue1'!$F34)^(CA$3-'Step 2_Revenue1'!$H34))*'Step 2_Revenue1'!$E34*((1+'Step 2_Revenue1'!$G34)^(CA$3-1))), 0)))</f>
        <v/>
      </c>
      <c r="CB12" s="54" t="str">
        <f>IF(CB$3="","",IF(OR('Step 2_Revenue1'!$H34&gt;CB$3,'Step 2_Revenue1'!$H34=""),0,IF('Step 2_Revenue1'!$I34+ 'Step 2_Revenue1'!$H34 - 1&gt;=CB$3,('Step 2_Revenue1'!$D34*((1-'Step 2_Revenue1'!$F34)^(CB$3-'Step 2_Revenue1'!$H34))*'Step 2_Revenue1'!$E34*((1+'Step 2_Revenue1'!$G34)^(CB$3-1))), 0)))</f>
        <v/>
      </c>
      <c r="CC12" s="54" t="str">
        <f>IF(CC$3="","",IF(OR('Step 2_Revenue1'!$H34&gt;CC$3,'Step 2_Revenue1'!$H34=""),0,IF('Step 2_Revenue1'!$I34+ 'Step 2_Revenue1'!$H34 - 1&gt;=CC$3,('Step 2_Revenue1'!$D34*((1-'Step 2_Revenue1'!$F34)^(CC$3-'Step 2_Revenue1'!$H34))*'Step 2_Revenue1'!$E34*((1+'Step 2_Revenue1'!$G34)^(CC$3-1))), 0)))</f>
        <v/>
      </c>
      <c r="CD12" s="54" t="str">
        <f>IF(CD$3="","",IF(OR('Step 2_Revenue1'!$H34&gt;CD$3,'Step 2_Revenue1'!$H34=""),0,IF('Step 2_Revenue1'!$I34+ 'Step 2_Revenue1'!$H34 - 1&gt;=CD$3,('Step 2_Revenue1'!$D34*((1-'Step 2_Revenue1'!$F34)^(CD$3-'Step 2_Revenue1'!$H34))*'Step 2_Revenue1'!$E34*((1+'Step 2_Revenue1'!$G34)^(CD$3-1))), 0)))</f>
        <v/>
      </c>
      <c r="CE12" s="54" t="str">
        <f>IF(CE$3="","",IF(OR('Step 2_Revenue1'!$H34&gt;CE$3,'Step 2_Revenue1'!$H34=""),0,IF('Step 2_Revenue1'!$I34+ 'Step 2_Revenue1'!$H34 - 1&gt;=CE$3,('Step 2_Revenue1'!$D34*((1-'Step 2_Revenue1'!$F34)^(CE$3-'Step 2_Revenue1'!$H34))*'Step 2_Revenue1'!$E34*((1+'Step 2_Revenue1'!$G34)^(CE$3-1))), 0)))</f>
        <v/>
      </c>
      <c r="CF12" s="54" t="str">
        <f>IF(CF$3="","",IF(OR('Step 2_Revenue1'!$H34&gt;CF$3,'Step 2_Revenue1'!$H34=""),0,IF('Step 2_Revenue1'!$I34+ 'Step 2_Revenue1'!$H34 - 1&gt;=CF$3,('Step 2_Revenue1'!$D34*((1-'Step 2_Revenue1'!$F34)^(CF$3-'Step 2_Revenue1'!$H34))*'Step 2_Revenue1'!$E34*((1+'Step 2_Revenue1'!$G34)^(CF$3-1))), 0)))</f>
        <v/>
      </c>
      <c r="CG12" s="54" t="str">
        <f>IF(CG$3="","",IF(OR('Step 2_Revenue1'!$H34&gt;CG$3,'Step 2_Revenue1'!$H34=""),0,IF('Step 2_Revenue1'!$I34+ 'Step 2_Revenue1'!$H34 - 1&gt;=CG$3,('Step 2_Revenue1'!$D34*((1-'Step 2_Revenue1'!$F34)^(CG$3-'Step 2_Revenue1'!$H34))*'Step 2_Revenue1'!$E34*((1+'Step 2_Revenue1'!$G34)^(CG$3-1))), 0)))</f>
        <v/>
      </c>
      <c r="CH12" s="54" t="str">
        <f>IF(CH$3="","",IF(OR('Step 2_Revenue1'!$H34&gt;CH$3,'Step 2_Revenue1'!$H34=""),0,IF('Step 2_Revenue1'!$I34+ 'Step 2_Revenue1'!$H34 - 1&gt;=CH$3,('Step 2_Revenue1'!$D34*((1-'Step 2_Revenue1'!$F34)^(CH$3-'Step 2_Revenue1'!$H34))*'Step 2_Revenue1'!$E34*((1+'Step 2_Revenue1'!$G34)^(CH$3-1))), 0)))</f>
        <v/>
      </c>
      <c r="CI12" s="54" t="str">
        <f>IF(CI$3="","",IF(OR('Step 2_Revenue1'!$H34&gt;CI$3,'Step 2_Revenue1'!$H34=""),0,IF('Step 2_Revenue1'!$I34+ 'Step 2_Revenue1'!$H34 - 1&gt;=CI$3,('Step 2_Revenue1'!$D34*((1-'Step 2_Revenue1'!$F34)^(CI$3-'Step 2_Revenue1'!$H34))*'Step 2_Revenue1'!$E34*((1+'Step 2_Revenue1'!$G34)^(CI$3-1))), 0)))</f>
        <v/>
      </c>
      <c r="CJ12" s="54" t="str">
        <f>IF(CJ$3="","",IF(OR('Step 2_Revenue1'!$H34&gt;CJ$3,'Step 2_Revenue1'!$H34=""),0,IF('Step 2_Revenue1'!$I34+ 'Step 2_Revenue1'!$H34 - 1&gt;=CJ$3,('Step 2_Revenue1'!$D34*((1-'Step 2_Revenue1'!$F34)^(CJ$3-'Step 2_Revenue1'!$H34))*'Step 2_Revenue1'!$E34*((1+'Step 2_Revenue1'!$G34)^(CJ$3-1))), 0)))</f>
        <v/>
      </c>
      <c r="CK12" s="54" t="str">
        <f>IF(CK$3="","",IF(OR('Step 2_Revenue1'!$H34&gt;CK$3,'Step 2_Revenue1'!$H34=""),0,IF('Step 2_Revenue1'!$I34+ 'Step 2_Revenue1'!$H34 - 1&gt;=CK$3,('Step 2_Revenue1'!$D34*((1-'Step 2_Revenue1'!$F34)^(CK$3-'Step 2_Revenue1'!$H34))*'Step 2_Revenue1'!$E34*((1+'Step 2_Revenue1'!$G34)^(CK$3-1))), 0)))</f>
        <v/>
      </c>
      <c r="CL12" s="54" t="str">
        <f>IF(CL$3="","",IF(OR('Step 2_Revenue1'!$H34&gt;CL$3,'Step 2_Revenue1'!$H34=""),0,IF('Step 2_Revenue1'!$I34+ 'Step 2_Revenue1'!$H34 - 1&gt;=CL$3,('Step 2_Revenue1'!$D34*((1-'Step 2_Revenue1'!$F34)^(CL$3-'Step 2_Revenue1'!$H34))*'Step 2_Revenue1'!$E34*((1+'Step 2_Revenue1'!$G34)^(CL$3-1))), 0)))</f>
        <v/>
      </c>
      <c r="CM12" s="54" t="str">
        <f>IF(CM$3="","",IF(OR('Step 2_Revenue1'!$H34&gt;CM$3,'Step 2_Revenue1'!$H34=""),0,IF('Step 2_Revenue1'!$I34+ 'Step 2_Revenue1'!$H34 - 1&gt;=CM$3,('Step 2_Revenue1'!$D34*((1-'Step 2_Revenue1'!$F34)^(CM$3-'Step 2_Revenue1'!$H34))*'Step 2_Revenue1'!$E34*((1+'Step 2_Revenue1'!$G34)^(CM$3-1))), 0)))</f>
        <v/>
      </c>
      <c r="CN12" s="54" t="str">
        <f>IF(CN$3="","",IF(OR('Step 2_Revenue1'!$H34&gt;CN$3,'Step 2_Revenue1'!$H34=""),0,IF('Step 2_Revenue1'!$I34+ 'Step 2_Revenue1'!$H34 - 1&gt;=CN$3,('Step 2_Revenue1'!$D34*((1-'Step 2_Revenue1'!$F34)^(CN$3-'Step 2_Revenue1'!$H34))*'Step 2_Revenue1'!$E34*((1+'Step 2_Revenue1'!$G34)^(CN$3-1))), 0)))</f>
        <v/>
      </c>
      <c r="CO12" s="54" t="str">
        <f>IF(CO$3="","",IF(OR('Step 2_Revenue1'!$H34&gt;CO$3,'Step 2_Revenue1'!$H34=""),0,IF('Step 2_Revenue1'!$I34+ 'Step 2_Revenue1'!$H34 - 1&gt;=CO$3,('Step 2_Revenue1'!$D34*((1-'Step 2_Revenue1'!$F34)^(CO$3-'Step 2_Revenue1'!$H34))*'Step 2_Revenue1'!$E34*((1+'Step 2_Revenue1'!$G34)^(CO$3-1))), 0)))</f>
        <v/>
      </c>
      <c r="CP12" s="54" t="str">
        <f>IF(CP$3="","",IF(OR('Step 2_Revenue1'!$H34&gt;CP$3,'Step 2_Revenue1'!$H34=""),0,IF('Step 2_Revenue1'!$I34+ 'Step 2_Revenue1'!$H34 - 1&gt;=CP$3,('Step 2_Revenue1'!$D34*((1-'Step 2_Revenue1'!$F34)^(CP$3-'Step 2_Revenue1'!$H34))*'Step 2_Revenue1'!$E34*((1+'Step 2_Revenue1'!$G34)^(CP$3-1))), 0)))</f>
        <v/>
      </c>
      <c r="CQ12" s="54" t="str">
        <f>IF(CQ$3="","",IF(OR('Step 2_Revenue1'!$H34&gt;CQ$3,'Step 2_Revenue1'!$H34=""),0,IF('Step 2_Revenue1'!$I34+ 'Step 2_Revenue1'!$H34 - 1&gt;=CQ$3,('Step 2_Revenue1'!$D34*((1-'Step 2_Revenue1'!$F34)^(CQ$3-'Step 2_Revenue1'!$H34))*'Step 2_Revenue1'!$E34*((1+'Step 2_Revenue1'!$G34)^(CQ$3-1))), 0)))</f>
        <v/>
      </c>
      <c r="CR12" s="54" t="str">
        <f>IF(CR$3="","",IF(OR('Step 2_Revenue1'!$H34&gt;CR$3,'Step 2_Revenue1'!$H34=""),0,IF('Step 2_Revenue1'!$I34+ 'Step 2_Revenue1'!$H34 - 1&gt;=CR$3,('Step 2_Revenue1'!$D34*((1-'Step 2_Revenue1'!$F34)^(CR$3-'Step 2_Revenue1'!$H34))*'Step 2_Revenue1'!$E34*((1+'Step 2_Revenue1'!$G34)^(CR$3-1))), 0)))</f>
        <v/>
      </c>
      <c r="CS12" s="54" t="str">
        <f>IF(CS$3="","",IF(OR('Step 2_Revenue1'!$H34&gt;CS$3,'Step 2_Revenue1'!$H34=""),0,IF('Step 2_Revenue1'!$I34+ 'Step 2_Revenue1'!$H34 - 1&gt;=CS$3,('Step 2_Revenue1'!$D34*((1-'Step 2_Revenue1'!$F34)^(CS$3-'Step 2_Revenue1'!$H34))*'Step 2_Revenue1'!$E34*((1+'Step 2_Revenue1'!$G34)^(CS$3-1))), 0)))</f>
        <v/>
      </c>
      <c r="CT12" s="54" t="str">
        <f>IF(CT$3="","",IF(OR('Step 2_Revenue1'!$H34&gt;CT$3,'Step 2_Revenue1'!$H34=""),0,IF('Step 2_Revenue1'!$I34+ 'Step 2_Revenue1'!$H34 - 1&gt;=CT$3,('Step 2_Revenue1'!$D34*((1-'Step 2_Revenue1'!$F34)^(CT$3-'Step 2_Revenue1'!$H34))*'Step 2_Revenue1'!$E34*((1+'Step 2_Revenue1'!$G34)^(CT$3-1))), 0)))</f>
        <v/>
      </c>
      <c r="CU12" s="54" t="str">
        <f>IF(CU$3="","",IF(OR('Step 2_Revenue1'!$H34&gt;CU$3,'Step 2_Revenue1'!$H34=""),0,IF('Step 2_Revenue1'!$I34+ 'Step 2_Revenue1'!$H34 - 1&gt;=CU$3,('Step 2_Revenue1'!$D34*((1-'Step 2_Revenue1'!$F34)^(CU$3-'Step 2_Revenue1'!$H34))*'Step 2_Revenue1'!$E34*((1+'Step 2_Revenue1'!$G34)^(CU$3-1))), 0)))</f>
        <v/>
      </c>
      <c r="CV12" s="54" t="str">
        <f>IF(CV$3="","",IF(OR('Step 2_Revenue1'!$H34&gt;CV$3,'Step 2_Revenue1'!$H34=""),0,IF('Step 2_Revenue1'!$I34+ 'Step 2_Revenue1'!$H34 - 1&gt;=CV$3,('Step 2_Revenue1'!$D34*((1-'Step 2_Revenue1'!$F34)^(CV$3-'Step 2_Revenue1'!$H34))*'Step 2_Revenue1'!$E34*((1+'Step 2_Revenue1'!$G34)^(CV$3-1))), 0)))</f>
        <v/>
      </c>
      <c r="CW12" s="54" t="str">
        <f>IF(CW$3="","",IF(OR('Step 2_Revenue1'!$H34&gt;CW$3,'Step 2_Revenue1'!$H34=""),0,IF('Step 2_Revenue1'!$I34+ 'Step 2_Revenue1'!$H34 - 1&gt;=CW$3,('Step 2_Revenue1'!$D34*((1-'Step 2_Revenue1'!$F34)^(CW$3-'Step 2_Revenue1'!$H34))*'Step 2_Revenue1'!$E34*((1+'Step 2_Revenue1'!$G34)^(CW$3-1))), 0)))</f>
        <v/>
      </c>
      <c r="CX12" s="54" t="str">
        <f>IF(CX$3="","",IF(OR('Step 2_Revenue1'!$H34&gt;CX$3,'Step 2_Revenue1'!$H34=""),0,IF('Step 2_Revenue1'!$I34+ 'Step 2_Revenue1'!$H34 - 1&gt;=CX$3,('Step 2_Revenue1'!$D34*((1-'Step 2_Revenue1'!$F34)^(CX$3-'Step 2_Revenue1'!$H34))*'Step 2_Revenue1'!$E34*((1+'Step 2_Revenue1'!$G34)^(CX$3-1))), 0)))</f>
        <v/>
      </c>
      <c r="CY12" s="54" t="str">
        <f>IF(CY$3="","",IF(OR('Step 2_Revenue1'!$H34&gt;CY$3,'Step 2_Revenue1'!$H34=""),0,IF('Step 2_Revenue1'!$I34+ 'Step 2_Revenue1'!$H34 - 1&gt;=CY$3,('Step 2_Revenue1'!$D34*((1-'Step 2_Revenue1'!$F34)^(CY$3-'Step 2_Revenue1'!$H34))*'Step 2_Revenue1'!$E34*((1+'Step 2_Revenue1'!$G34)^(CY$3-1))), 0)))</f>
        <v/>
      </c>
      <c r="CZ12" s="54" t="str">
        <f>IF(CZ$3="","",IF(OR('Step 2_Revenue1'!$H34&gt;CZ$3,'Step 2_Revenue1'!$H34=""),0,IF('Step 2_Revenue1'!$I34+ 'Step 2_Revenue1'!$H34 - 1&gt;=CZ$3,('Step 2_Revenue1'!$D34*((1-'Step 2_Revenue1'!$F34)^(CZ$3-'Step 2_Revenue1'!$H34))*'Step 2_Revenue1'!$E34*((1+'Step 2_Revenue1'!$G34)^(CZ$3-1))), 0)))</f>
        <v/>
      </c>
      <c r="DA12" s="54" t="str">
        <f>IF(DA$3="","",IF(OR('Step 2_Revenue1'!$H34&gt;DA$3,'Step 2_Revenue1'!$H34=""),0,IF('Step 2_Revenue1'!$I34+ 'Step 2_Revenue1'!$H34 - 1&gt;=DA$3,('Step 2_Revenue1'!$D34*((1-'Step 2_Revenue1'!$F34)^(DA$3-'Step 2_Revenue1'!$H34))*'Step 2_Revenue1'!$E34*((1+'Step 2_Revenue1'!$G34)^(DA$3-1))), 0)))</f>
        <v/>
      </c>
      <c r="DB12" s="54" t="str">
        <f>IF(DB$3="","",IF(OR('Step 2_Revenue1'!$H34&gt;DB$3,'Step 2_Revenue1'!$H34=""),0,IF('Step 2_Revenue1'!$I34+ 'Step 2_Revenue1'!$H34 - 1&gt;=DB$3,('Step 2_Revenue1'!$D34*((1-'Step 2_Revenue1'!$F34)^(DB$3-'Step 2_Revenue1'!$H34))*'Step 2_Revenue1'!$E34*((1+'Step 2_Revenue1'!$G34)^(DB$3-1))), 0)))</f>
        <v/>
      </c>
      <c r="DC12" s="7"/>
    </row>
    <row r="13" spans="1:107" s="6" customFormat="1" x14ac:dyDescent="0.25">
      <c r="A13" s="7">
        <f t="shared" si="0"/>
        <v>0</v>
      </c>
      <c r="B13" s="14" t="str">
        <f>IF('Step 2_Revenue1'!C35&gt;0,'Step 2_Revenue1'!B35,"")</f>
        <v/>
      </c>
      <c r="C13" s="14"/>
      <c r="D13" s="14" t="str">
        <f>IF('Step 2_Revenue1'!D35&gt;0,IF('Step 2_Revenue1'!H35+'Step 2_Revenue1'!I35&gt;'Step 1_Expenditure1'!$C$20,'Step 1_Expenditure1'!$C$20,'Step 2_Revenue1'!H35+'Step 2_Revenue1'!I35),"")</f>
        <v/>
      </c>
      <c r="E13" s="14" t="str">
        <f>IF('Step 2_Revenue1'!D35&gt;0,'Step 2_Revenue1'!C35,"")</f>
        <v/>
      </c>
      <c r="F13" s="54">
        <f>IF(F$3="","",IF(OR('Step 2_Revenue1'!$H35&gt;F$3,'Step 2_Revenue1'!$H35=""),0,IF('Step 2_Revenue1'!$I35+ 'Step 2_Revenue1'!$H35 - 1&gt;=F$3, ('Step 2_Revenue1'!$D35*((1-'Step 2_Revenue1'!$F35)^(F$3-'Step 2_Revenue1'!$H35))*'Step 2_Revenue1'!$E35*((1+'Step 2_Revenue1'!$G35)^(F$3))), 0)))</f>
        <v>0</v>
      </c>
      <c r="G13" s="54">
        <f>IF(G$3="","",IF(OR('Step 2_Revenue1'!$H35&gt;G$3,'Step 2_Revenue1'!$H35=""),0,IF('Step 2_Revenue1'!$I35+ 'Step 2_Revenue1'!$H35 - 1&gt;=G$3,('Step 2_Revenue1'!$D35*((1-'Step 2_Revenue1'!$F35)^(G$3-'Step 2_Revenue1'!$H35))*'Step 2_Revenue1'!$E35*((1+'Step 2_Revenue1'!$G35)^(G$3-1))), 0)))</f>
        <v>0</v>
      </c>
      <c r="H13" s="54">
        <f>IF(H$3="","",IF(OR('Step 2_Revenue1'!$H35&gt;H$3,'Step 2_Revenue1'!$H35=""),0,IF('Step 2_Revenue1'!$I35+ 'Step 2_Revenue1'!$H35 - 1&gt;=H$3,('Step 2_Revenue1'!$D35*((1-'Step 2_Revenue1'!$F35)^(H$3-'Step 2_Revenue1'!$H35))*'Step 2_Revenue1'!$E35*((1+'Step 2_Revenue1'!$G35)^(H$3-1))), 0)))</f>
        <v>0</v>
      </c>
      <c r="I13" s="54">
        <f>IF(I$3="","",IF(OR('Step 2_Revenue1'!$H35&gt;I$3,'Step 2_Revenue1'!$H35=""),0,IF('Step 2_Revenue1'!$I35+ 'Step 2_Revenue1'!$H35 - 1&gt;=I$3,('Step 2_Revenue1'!$D35*((1-'Step 2_Revenue1'!$F35)^(I$3-'Step 2_Revenue1'!$H35))*'Step 2_Revenue1'!$E35*((1+'Step 2_Revenue1'!$G35)^(I$3-1))), 0)))</f>
        <v>0</v>
      </c>
      <c r="J13" s="54">
        <f>IF(J$3="","",IF(OR('Step 2_Revenue1'!$H35&gt;J$3,'Step 2_Revenue1'!$H35=""),0,IF('Step 2_Revenue1'!$I35+ 'Step 2_Revenue1'!$H35 - 1&gt;=J$3,('Step 2_Revenue1'!$D35*((1-'Step 2_Revenue1'!$F35)^(J$3-'Step 2_Revenue1'!$H35))*'Step 2_Revenue1'!$E35*((1+'Step 2_Revenue1'!$G35)^(J$3-1))), 0)))</f>
        <v>0</v>
      </c>
      <c r="K13" s="54">
        <f>IF(K$3="","",IF(OR('Step 2_Revenue1'!$H35&gt;K$3,'Step 2_Revenue1'!$H35=""),0,IF('Step 2_Revenue1'!$I35+ 'Step 2_Revenue1'!$H35 - 1&gt;=K$3,('Step 2_Revenue1'!$D35*((1-'Step 2_Revenue1'!$F35)^(K$3-'Step 2_Revenue1'!$H35))*'Step 2_Revenue1'!$E35*((1+'Step 2_Revenue1'!$G35)^(K$3-1))), 0)))</f>
        <v>0</v>
      </c>
      <c r="L13" s="54">
        <f>IF(L$3="","",IF(OR('Step 2_Revenue1'!$H35&gt;L$3,'Step 2_Revenue1'!$H35=""),0,IF('Step 2_Revenue1'!$I35+ 'Step 2_Revenue1'!$H35 - 1&gt;=L$3,('Step 2_Revenue1'!$D35*((1-'Step 2_Revenue1'!$F35)^(L$3-'Step 2_Revenue1'!$H35))*'Step 2_Revenue1'!$E35*((1+'Step 2_Revenue1'!$G35)^(L$3-1))), 0)))</f>
        <v>0</v>
      </c>
      <c r="M13" s="54">
        <f>IF(M$3="","",IF(OR('Step 2_Revenue1'!$H35&gt;M$3,'Step 2_Revenue1'!$H35=""),0,IF('Step 2_Revenue1'!$I35+ 'Step 2_Revenue1'!$H35 - 1&gt;=M$3,('Step 2_Revenue1'!$D35*((1-'Step 2_Revenue1'!$F35)^(M$3-'Step 2_Revenue1'!$H35))*'Step 2_Revenue1'!$E35*((1+'Step 2_Revenue1'!$G35)^(M$3-1))), 0)))</f>
        <v>0</v>
      </c>
      <c r="N13" s="54">
        <f>IF(N$3="","",IF(OR('Step 2_Revenue1'!$H35&gt;N$3,'Step 2_Revenue1'!$H35=""),0,IF('Step 2_Revenue1'!$I35+ 'Step 2_Revenue1'!$H35 - 1&gt;=N$3,('Step 2_Revenue1'!$D35*((1-'Step 2_Revenue1'!$F35)^(N$3-'Step 2_Revenue1'!$H35))*'Step 2_Revenue1'!$E35*((1+'Step 2_Revenue1'!$G35)^(N$3-1))), 0)))</f>
        <v>0</v>
      </c>
      <c r="O13" s="54">
        <f>IF(O$3="","",IF(OR('Step 2_Revenue1'!$H35&gt;O$3,'Step 2_Revenue1'!$H35=""),0,IF('Step 2_Revenue1'!$I35+ 'Step 2_Revenue1'!$H35 - 1&gt;=O$3,('Step 2_Revenue1'!$D35*((1-'Step 2_Revenue1'!$F35)^(O$3-'Step 2_Revenue1'!$H35))*'Step 2_Revenue1'!$E35*((1+'Step 2_Revenue1'!$G35)^(O$3-1))), 0)))</f>
        <v>0</v>
      </c>
      <c r="P13" s="54">
        <f>IF(P$3="","",IF(OR('Step 2_Revenue1'!$H35&gt;P$3,'Step 2_Revenue1'!$H35=""),0,IF('Step 2_Revenue1'!$I35+ 'Step 2_Revenue1'!$H35 - 1&gt;=P$3,('Step 2_Revenue1'!$D35*((1-'Step 2_Revenue1'!$F35)^(P$3-'Step 2_Revenue1'!$H35))*'Step 2_Revenue1'!$E35*((1+'Step 2_Revenue1'!$G35)^(P$3-1))), 0)))</f>
        <v>0</v>
      </c>
      <c r="Q13" s="54">
        <f>IF(Q$3="","",IF(OR('Step 2_Revenue1'!$H35&gt;Q$3,'Step 2_Revenue1'!$H35=""),0,IF('Step 2_Revenue1'!$I35+ 'Step 2_Revenue1'!$H35 - 1&gt;=Q$3,('Step 2_Revenue1'!$D35*((1-'Step 2_Revenue1'!$F35)^(Q$3-'Step 2_Revenue1'!$H35))*'Step 2_Revenue1'!$E35*((1+'Step 2_Revenue1'!$G35)^(Q$3-1))), 0)))</f>
        <v>0</v>
      </c>
      <c r="R13" s="54">
        <f>IF(R$3="","",IF(OR('Step 2_Revenue1'!$H35&gt;R$3,'Step 2_Revenue1'!$H35=""),0,IF('Step 2_Revenue1'!$I35+ 'Step 2_Revenue1'!$H35 - 1&gt;=R$3,('Step 2_Revenue1'!$D35*((1-'Step 2_Revenue1'!$F35)^(R$3-'Step 2_Revenue1'!$H35))*'Step 2_Revenue1'!$E35*((1+'Step 2_Revenue1'!$G35)^(R$3-1))), 0)))</f>
        <v>0</v>
      </c>
      <c r="S13" s="54">
        <f>IF(S$3="","",IF(OR('Step 2_Revenue1'!$H35&gt;S$3,'Step 2_Revenue1'!$H35=""),0,IF('Step 2_Revenue1'!$I35+ 'Step 2_Revenue1'!$H35 - 1&gt;=S$3,('Step 2_Revenue1'!$D35*((1-'Step 2_Revenue1'!$F35)^(S$3-'Step 2_Revenue1'!$H35))*'Step 2_Revenue1'!$E35*((1+'Step 2_Revenue1'!$G35)^(S$3-1))), 0)))</f>
        <v>0</v>
      </c>
      <c r="T13" s="54">
        <f>IF(T$3="","",IF(OR('Step 2_Revenue1'!$H35&gt;T$3,'Step 2_Revenue1'!$H35=""),0,IF('Step 2_Revenue1'!$I35+ 'Step 2_Revenue1'!$H35 - 1&gt;=T$3,('Step 2_Revenue1'!$D35*((1-'Step 2_Revenue1'!$F35)^(T$3-'Step 2_Revenue1'!$H35))*'Step 2_Revenue1'!$E35*((1+'Step 2_Revenue1'!$G35)^(T$3-1))), 0)))</f>
        <v>0</v>
      </c>
      <c r="U13" s="54">
        <f>IF(U$3="","",IF(OR('Step 2_Revenue1'!$H35&gt;U$3,'Step 2_Revenue1'!$H35=""),0,IF('Step 2_Revenue1'!$I35+ 'Step 2_Revenue1'!$H35 - 1&gt;=U$3,('Step 2_Revenue1'!$D35*((1-'Step 2_Revenue1'!$F35)^(U$3-'Step 2_Revenue1'!$H35))*'Step 2_Revenue1'!$E35*((1+'Step 2_Revenue1'!$G35)^(U$3-1))), 0)))</f>
        <v>0</v>
      </c>
      <c r="V13" s="54">
        <f>IF(V$3="","",IF(OR('Step 2_Revenue1'!$H35&gt;V$3,'Step 2_Revenue1'!$H35=""),0,IF('Step 2_Revenue1'!$I35+ 'Step 2_Revenue1'!$H35 - 1&gt;=V$3,('Step 2_Revenue1'!$D35*((1-'Step 2_Revenue1'!$F35)^(V$3-'Step 2_Revenue1'!$H35))*'Step 2_Revenue1'!$E35*((1+'Step 2_Revenue1'!$G35)^(V$3-1))), 0)))</f>
        <v>0</v>
      </c>
      <c r="W13" s="54">
        <f>IF(W$3="","",IF(OR('Step 2_Revenue1'!$H35&gt;W$3,'Step 2_Revenue1'!$H35=""),0,IF('Step 2_Revenue1'!$I35+ 'Step 2_Revenue1'!$H35 - 1&gt;=W$3,('Step 2_Revenue1'!$D35*((1-'Step 2_Revenue1'!$F35)^(W$3-'Step 2_Revenue1'!$H35))*'Step 2_Revenue1'!$E35*((1+'Step 2_Revenue1'!$G35)^(W$3-1))), 0)))</f>
        <v>0</v>
      </c>
      <c r="X13" s="54">
        <f>IF(X$3="","",IF(OR('Step 2_Revenue1'!$H35&gt;X$3,'Step 2_Revenue1'!$H35=""),0,IF('Step 2_Revenue1'!$I35+ 'Step 2_Revenue1'!$H35 - 1&gt;=X$3,('Step 2_Revenue1'!$D35*((1-'Step 2_Revenue1'!$F35)^(X$3-'Step 2_Revenue1'!$H35))*'Step 2_Revenue1'!$E35*((1+'Step 2_Revenue1'!$G35)^(X$3-1))), 0)))</f>
        <v>0</v>
      </c>
      <c r="Y13" s="54">
        <f>IF(Y$3="","",IF(OR('Step 2_Revenue1'!$H35&gt;Y$3,'Step 2_Revenue1'!$H35=""),0,IF('Step 2_Revenue1'!$I35+ 'Step 2_Revenue1'!$H35 - 1&gt;=Y$3,('Step 2_Revenue1'!$D35*((1-'Step 2_Revenue1'!$F35)^(Y$3-'Step 2_Revenue1'!$H35))*'Step 2_Revenue1'!$E35*((1+'Step 2_Revenue1'!$G35)^(Y$3-1))), 0)))</f>
        <v>0</v>
      </c>
      <c r="Z13" s="54">
        <f>IF(Z$3="","",IF(OR('Step 2_Revenue1'!$H35&gt;Z$3,'Step 2_Revenue1'!$H35=""),0,IF('Step 2_Revenue1'!$I35+ 'Step 2_Revenue1'!$H35 - 1&gt;=Z$3,('Step 2_Revenue1'!$D35*((1-'Step 2_Revenue1'!$F35)^(Z$3-'Step 2_Revenue1'!$H35))*'Step 2_Revenue1'!$E35*((1+'Step 2_Revenue1'!$G35)^(Z$3-1))), 0)))</f>
        <v>0</v>
      </c>
      <c r="AA13" s="54">
        <f>IF(AA$3="","",IF(OR('Step 2_Revenue1'!$H35&gt;AA$3,'Step 2_Revenue1'!$H35=""),0,IF('Step 2_Revenue1'!$I35+ 'Step 2_Revenue1'!$H35 - 1&gt;=AA$3,('Step 2_Revenue1'!$D35*((1-'Step 2_Revenue1'!$F35)^(AA$3-'Step 2_Revenue1'!$H35))*'Step 2_Revenue1'!$E35*((1+'Step 2_Revenue1'!$G35)^(AA$3-1))), 0)))</f>
        <v>0</v>
      </c>
      <c r="AB13" s="54">
        <f>IF(AB$3="","",IF(OR('Step 2_Revenue1'!$H35&gt;AB$3,'Step 2_Revenue1'!$H35=""),0,IF('Step 2_Revenue1'!$I35+ 'Step 2_Revenue1'!$H35 - 1&gt;=AB$3,('Step 2_Revenue1'!$D35*((1-'Step 2_Revenue1'!$F35)^(AB$3-'Step 2_Revenue1'!$H35))*'Step 2_Revenue1'!$E35*((1+'Step 2_Revenue1'!$G35)^(AB$3-1))), 0)))</f>
        <v>0</v>
      </c>
      <c r="AC13" s="54">
        <f>IF(AC$3="","",IF(OR('Step 2_Revenue1'!$H35&gt;AC$3,'Step 2_Revenue1'!$H35=""),0,IF('Step 2_Revenue1'!$I35+ 'Step 2_Revenue1'!$H35 - 1&gt;=AC$3,('Step 2_Revenue1'!$D35*((1-'Step 2_Revenue1'!$F35)^(AC$3-'Step 2_Revenue1'!$H35))*'Step 2_Revenue1'!$E35*((1+'Step 2_Revenue1'!$G35)^(AC$3-1))), 0)))</f>
        <v>0</v>
      </c>
      <c r="AD13" s="54">
        <f>IF(AD$3="","",IF(OR('Step 2_Revenue1'!$H35&gt;AD$3,'Step 2_Revenue1'!$H35=""),0,IF('Step 2_Revenue1'!$I35+ 'Step 2_Revenue1'!$H35 - 1&gt;=AD$3,('Step 2_Revenue1'!$D35*((1-'Step 2_Revenue1'!$F35)^(AD$3-'Step 2_Revenue1'!$H35))*'Step 2_Revenue1'!$E35*((1+'Step 2_Revenue1'!$G35)^(AD$3-1))), 0)))</f>
        <v>0</v>
      </c>
      <c r="AE13" s="54">
        <f>IF(AE$3="","",IF(OR('Step 2_Revenue1'!$H35&gt;AE$3,'Step 2_Revenue1'!$H35=""),0,IF('Step 2_Revenue1'!$I35+ 'Step 2_Revenue1'!$H35 - 1&gt;=AE$3,('Step 2_Revenue1'!$D35*((1-'Step 2_Revenue1'!$F35)^(AE$3-'Step 2_Revenue1'!$H35))*'Step 2_Revenue1'!$E35*((1+'Step 2_Revenue1'!$G35)^(AE$3-1))), 0)))</f>
        <v>0</v>
      </c>
      <c r="AF13" s="54" t="str">
        <f>IF(AF$3="","",IF(OR('Step 2_Revenue1'!$H35&gt;AF$3,'Step 2_Revenue1'!$H35=""),0,IF('Step 2_Revenue1'!$I35+ 'Step 2_Revenue1'!$H35 - 1&gt;=AF$3,('Step 2_Revenue1'!$D35*((1-'Step 2_Revenue1'!$F35)^(AF$3-'Step 2_Revenue1'!$H35))*'Step 2_Revenue1'!$E35*((1+'Step 2_Revenue1'!$G35)^(AF$3-1))), 0)))</f>
        <v/>
      </c>
      <c r="AG13" s="54" t="str">
        <f>IF(AG$3="","",IF(OR('Step 2_Revenue1'!$H35&gt;AG$3,'Step 2_Revenue1'!$H35=""),0,IF('Step 2_Revenue1'!$I35+ 'Step 2_Revenue1'!$H35 - 1&gt;=AG$3,('Step 2_Revenue1'!$D35*((1-'Step 2_Revenue1'!$F35)^(AG$3-'Step 2_Revenue1'!$H35))*'Step 2_Revenue1'!$E35*((1+'Step 2_Revenue1'!$G35)^(AG$3-1))), 0)))</f>
        <v/>
      </c>
      <c r="AH13" s="54" t="str">
        <f>IF(AH$3="","",IF(OR('Step 2_Revenue1'!$H35&gt;AH$3,'Step 2_Revenue1'!$H35=""),0,IF('Step 2_Revenue1'!$I35+ 'Step 2_Revenue1'!$H35 - 1&gt;=AH$3,('Step 2_Revenue1'!$D35*((1-'Step 2_Revenue1'!$F35)^(AH$3-'Step 2_Revenue1'!$H35))*'Step 2_Revenue1'!$E35*((1+'Step 2_Revenue1'!$G35)^(AH$3-1))), 0)))</f>
        <v/>
      </c>
      <c r="AI13" s="54" t="str">
        <f>IF(AI$3="","",IF(OR('Step 2_Revenue1'!$H35&gt;AI$3,'Step 2_Revenue1'!$H35=""),0,IF('Step 2_Revenue1'!$I35+ 'Step 2_Revenue1'!$H35 - 1&gt;=AI$3,('Step 2_Revenue1'!$D35*((1-'Step 2_Revenue1'!$F35)^(AI$3-'Step 2_Revenue1'!$H35))*'Step 2_Revenue1'!$E35*((1+'Step 2_Revenue1'!$G35)^(AI$3-1))), 0)))</f>
        <v/>
      </c>
      <c r="AJ13" s="54" t="str">
        <f>IF(AJ$3="","",IF(OR('Step 2_Revenue1'!$H35&gt;AJ$3,'Step 2_Revenue1'!$H35=""),0,IF('Step 2_Revenue1'!$I35+ 'Step 2_Revenue1'!$H35 - 1&gt;=AJ$3,('Step 2_Revenue1'!$D35*((1-'Step 2_Revenue1'!$F35)^(AJ$3-'Step 2_Revenue1'!$H35))*'Step 2_Revenue1'!$E35*((1+'Step 2_Revenue1'!$G35)^(AJ$3-1))), 0)))</f>
        <v/>
      </c>
      <c r="AK13" s="54" t="str">
        <f>IF(AK$3="","",IF(OR('Step 2_Revenue1'!$H35&gt;AK$3,'Step 2_Revenue1'!$H35=""),0,IF('Step 2_Revenue1'!$I35+ 'Step 2_Revenue1'!$H35 - 1&gt;=AK$3,('Step 2_Revenue1'!$D35*((1-'Step 2_Revenue1'!$F35)^(AK$3-'Step 2_Revenue1'!$H35))*'Step 2_Revenue1'!$E35*((1+'Step 2_Revenue1'!$G35)^(AK$3-1))), 0)))</f>
        <v/>
      </c>
      <c r="AL13" s="54" t="str">
        <f>IF(AL$3="","",IF(OR('Step 2_Revenue1'!$H35&gt;AL$3,'Step 2_Revenue1'!$H35=""),0,IF('Step 2_Revenue1'!$I35+ 'Step 2_Revenue1'!$H35 - 1&gt;=AL$3,('Step 2_Revenue1'!$D35*((1-'Step 2_Revenue1'!$F35)^(AL$3-'Step 2_Revenue1'!$H35))*'Step 2_Revenue1'!$E35*((1+'Step 2_Revenue1'!$G35)^(AL$3-1))), 0)))</f>
        <v/>
      </c>
      <c r="AM13" s="54" t="str">
        <f>IF(AM$3="","",IF(OR('Step 2_Revenue1'!$H35&gt;AM$3,'Step 2_Revenue1'!$H35=""),0,IF('Step 2_Revenue1'!$I35+ 'Step 2_Revenue1'!$H35 - 1&gt;=AM$3,('Step 2_Revenue1'!$D35*((1-'Step 2_Revenue1'!$F35)^(AM$3-'Step 2_Revenue1'!$H35))*'Step 2_Revenue1'!$E35*((1+'Step 2_Revenue1'!$G35)^(AM$3-1))), 0)))</f>
        <v/>
      </c>
      <c r="AN13" s="54" t="str">
        <f>IF(AN$3="","",IF(OR('Step 2_Revenue1'!$H35&gt;AN$3,'Step 2_Revenue1'!$H35=""),0,IF('Step 2_Revenue1'!$I35+ 'Step 2_Revenue1'!$H35 - 1&gt;=AN$3,('Step 2_Revenue1'!$D35*((1-'Step 2_Revenue1'!$F35)^(AN$3-'Step 2_Revenue1'!$H35))*'Step 2_Revenue1'!$E35*((1+'Step 2_Revenue1'!$G35)^(AN$3-1))), 0)))</f>
        <v/>
      </c>
      <c r="AO13" s="54" t="str">
        <f>IF(AO$3="","",IF(OR('Step 2_Revenue1'!$H35&gt;AO$3,'Step 2_Revenue1'!$H35=""),0,IF('Step 2_Revenue1'!$I35+ 'Step 2_Revenue1'!$H35 - 1&gt;=AO$3,('Step 2_Revenue1'!$D35*((1-'Step 2_Revenue1'!$F35)^(AO$3-'Step 2_Revenue1'!$H35))*'Step 2_Revenue1'!$E35*((1+'Step 2_Revenue1'!$G35)^(AO$3-1))), 0)))</f>
        <v/>
      </c>
      <c r="AP13" s="54" t="str">
        <f>IF(AP$3="","",IF(OR('Step 2_Revenue1'!$H35&gt;AP$3,'Step 2_Revenue1'!$H35=""),0,IF('Step 2_Revenue1'!$I35+ 'Step 2_Revenue1'!$H35 - 1&gt;=AP$3,('Step 2_Revenue1'!$D35*((1-'Step 2_Revenue1'!$F35)^(AP$3-'Step 2_Revenue1'!$H35))*'Step 2_Revenue1'!$E35*((1+'Step 2_Revenue1'!$G35)^(AP$3-1))), 0)))</f>
        <v/>
      </c>
      <c r="AQ13" s="54" t="str">
        <f>IF(AQ$3="","",IF(OR('Step 2_Revenue1'!$H35&gt;AQ$3,'Step 2_Revenue1'!$H35=""),0,IF('Step 2_Revenue1'!$I35+ 'Step 2_Revenue1'!$H35 - 1&gt;=AQ$3,('Step 2_Revenue1'!$D35*((1-'Step 2_Revenue1'!$F35)^(AQ$3-'Step 2_Revenue1'!$H35))*'Step 2_Revenue1'!$E35*((1+'Step 2_Revenue1'!$G35)^(AQ$3-1))), 0)))</f>
        <v/>
      </c>
      <c r="AR13" s="54" t="str">
        <f>IF(AR$3="","",IF(OR('Step 2_Revenue1'!$H35&gt;AR$3,'Step 2_Revenue1'!$H35=""),0,IF('Step 2_Revenue1'!$I35+ 'Step 2_Revenue1'!$H35 - 1&gt;=AR$3,('Step 2_Revenue1'!$D35*((1-'Step 2_Revenue1'!$F35)^(AR$3-'Step 2_Revenue1'!$H35))*'Step 2_Revenue1'!$E35*((1+'Step 2_Revenue1'!$G35)^(AR$3-1))), 0)))</f>
        <v/>
      </c>
      <c r="AS13" s="54" t="str">
        <f>IF(AS$3="","",IF(OR('Step 2_Revenue1'!$H35&gt;AS$3,'Step 2_Revenue1'!$H35=""),0,IF('Step 2_Revenue1'!$I35+ 'Step 2_Revenue1'!$H35 - 1&gt;=AS$3,('Step 2_Revenue1'!$D35*((1-'Step 2_Revenue1'!$F35)^(AS$3-'Step 2_Revenue1'!$H35))*'Step 2_Revenue1'!$E35*((1+'Step 2_Revenue1'!$G35)^(AS$3-1))), 0)))</f>
        <v/>
      </c>
      <c r="AT13" s="54" t="str">
        <f>IF(AT$3="","",IF(OR('Step 2_Revenue1'!$H35&gt;AT$3,'Step 2_Revenue1'!$H35=""),0,IF('Step 2_Revenue1'!$I35+ 'Step 2_Revenue1'!$H35 - 1&gt;=AT$3,('Step 2_Revenue1'!$D35*((1-'Step 2_Revenue1'!$F35)^(AT$3-'Step 2_Revenue1'!$H35))*'Step 2_Revenue1'!$E35*((1+'Step 2_Revenue1'!$G35)^(AT$3-1))), 0)))</f>
        <v/>
      </c>
      <c r="AU13" s="54" t="str">
        <f>IF(AU$3="","",IF(OR('Step 2_Revenue1'!$H35&gt;AU$3,'Step 2_Revenue1'!$H35=""),0,IF('Step 2_Revenue1'!$I35+ 'Step 2_Revenue1'!$H35 - 1&gt;=AU$3,('Step 2_Revenue1'!$D35*((1-'Step 2_Revenue1'!$F35)^(AU$3-'Step 2_Revenue1'!$H35))*'Step 2_Revenue1'!$E35*((1+'Step 2_Revenue1'!$G35)^(AU$3-1))), 0)))</f>
        <v/>
      </c>
      <c r="AV13" s="54" t="str">
        <f>IF(AV$3="","",IF(OR('Step 2_Revenue1'!$H35&gt;AV$3,'Step 2_Revenue1'!$H35=""),0,IF('Step 2_Revenue1'!$I35+ 'Step 2_Revenue1'!$H35 - 1&gt;=AV$3,('Step 2_Revenue1'!$D35*((1-'Step 2_Revenue1'!$F35)^(AV$3-'Step 2_Revenue1'!$H35))*'Step 2_Revenue1'!$E35*((1+'Step 2_Revenue1'!$G35)^(AV$3-1))), 0)))</f>
        <v/>
      </c>
      <c r="AW13" s="54" t="str">
        <f>IF(AW$3="","",IF(OR('Step 2_Revenue1'!$H35&gt;AW$3,'Step 2_Revenue1'!$H35=""),0,IF('Step 2_Revenue1'!$I35+ 'Step 2_Revenue1'!$H35 - 1&gt;=AW$3,('Step 2_Revenue1'!$D35*((1-'Step 2_Revenue1'!$F35)^(AW$3-'Step 2_Revenue1'!$H35))*'Step 2_Revenue1'!$E35*((1+'Step 2_Revenue1'!$G35)^(AW$3-1))), 0)))</f>
        <v/>
      </c>
      <c r="AX13" s="54" t="str">
        <f>IF(AX$3="","",IF(OR('Step 2_Revenue1'!$H35&gt;AX$3,'Step 2_Revenue1'!$H35=""),0,IF('Step 2_Revenue1'!$I35+ 'Step 2_Revenue1'!$H35 - 1&gt;=AX$3,('Step 2_Revenue1'!$D35*((1-'Step 2_Revenue1'!$F35)^(AX$3-'Step 2_Revenue1'!$H35))*'Step 2_Revenue1'!$E35*((1+'Step 2_Revenue1'!$G35)^(AX$3-1))), 0)))</f>
        <v/>
      </c>
      <c r="AY13" s="54" t="str">
        <f>IF(AY$3="","",IF(OR('Step 2_Revenue1'!$H35&gt;AY$3,'Step 2_Revenue1'!$H35=""),0,IF('Step 2_Revenue1'!$I35+ 'Step 2_Revenue1'!$H35 - 1&gt;=AY$3,('Step 2_Revenue1'!$D35*((1-'Step 2_Revenue1'!$F35)^(AY$3-'Step 2_Revenue1'!$H35))*'Step 2_Revenue1'!$E35*((1+'Step 2_Revenue1'!$G35)^(AY$3-1))), 0)))</f>
        <v/>
      </c>
      <c r="AZ13" s="54" t="str">
        <f>IF(AZ$3="","",IF(OR('Step 2_Revenue1'!$H35&gt;AZ$3,'Step 2_Revenue1'!$H35=""),0,IF('Step 2_Revenue1'!$I35+ 'Step 2_Revenue1'!$H35 - 1&gt;=AZ$3,('Step 2_Revenue1'!$D35*((1-'Step 2_Revenue1'!$F35)^(AZ$3-'Step 2_Revenue1'!$H35))*'Step 2_Revenue1'!$E35*((1+'Step 2_Revenue1'!$G35)^(AZ$3-1))), 0)))</f>
        <v/>
      </c>
      <c r="BA13" s="54" t="str">
        <f>IF(BA$3="","",IF(OR('Step 2_Revenue1'!$H35&gt;BA$3,'Step 2_Revenue1'!$H35=""),0,IF('Step 2_Revenue1'!$I35+ 'Step 2_Revenue1'!$H35 - 1&gt;=BA$3,('Step 2_Revenue1'!$D35*((1-'Step 2_Revenue1'!$F35)^(BA$3-'Step 2_Revenue1'!$H35))*'Step 2_Revenue1'!$E35*((1+'Step 2_Revenue1'!$G35)^(BA$3-1))), 0)))</f>
        <v/>
      </c>
      <c r="BB13" s="54" t="str">
        <f>IF(BB$3="","",IF(OR('Step 2_Revenue1'!$H35&gt;BB$3,'Step 2_Revenue1'!$H35=""),0,IF('Step 2_Revenue1'!$I35+ 'Step 2_Revenue1'!$H35 - 1&gt;=BB$3,('Step 2_Revenue1'!$D35*((1-'Step 2_Revenue1'!$F35)^(BB$3-'Step 2_Revenue1'!$H35))*'Step 2_Revenue1'!$E35*((1+'Step 2_Revenue1'!$G35)^(BB$3-1))), 0)))</f>
        <v/>
      </c>
      <c r="BC13" s="54" t="str">
        <f>IF(BC$3="","",IF(OR('Step 2_Revenue1'!$H35&gt;BC$3,'Step 2_Revenue1'!$H35=""),0,IF('Step 2_Revenue1'!$I35+ 'Step 2_Revenue1'!$H35 - 1&gt;=BC$3,('Step 2_Revenue1'!$D35*((1-'Step 2_Revenue1'!$F35)^(BC$3-'Step 2_Revenue1'!$H35))*'Step 2_Revenue1'!$E35*((1+'Step 2_Revenue1'!$G35)^(BC$3-1))), 0)))</f>
        <v/>
      </c>
      <c r="BD13" s="54" t="str">
        <f>IF(BD$3="","",IF(OR('Step 2_Revenue1'!$H35&gt;BD$3,'Step 2_Revenue1'!$H35=""),0,IF('Step 2_Revenue1'!$I35+ 'Step 2_Revenue1'!$H35 - 1&gt;=BD$3,('Step 2_Revenue1'!$D35*((1-'Step 2_Revenue1'!$F35)^(BD$3-'Step 2_Revenue1'!$H35))*'Step 2_Revenue1'!$E35*((1+'Step 2_Revenue1'!$G35)^(BD$3-1))), 0)))</f>
        <v/>
      </c>
      <c r="BE13" s="54" t="str">
        <f>IF(BE$3="","",IF(OR('Step 2_Revenue1'!$H35&gt;BE$3,'Step 2_Revenue1'!$H35=""),0,IF('Step 2_Revenue1'!$I35+ 'Step 2_Revenue1'!$H35 - 1&gt;=BE$3,('Step 2_Revenue1'!$D35*((1-'Step 2_Revenue1'!$F35)^(BE$3-'Step 2_Revenue1'!$H35))*'Step 2_Revenue1'!$E35*((1+'Step 2_Revenue1'!$G35)^(BE$3-1))), 0)))</f>
        <v/>
      </c>
      <c r="BF13" s="54" t="str">
        <f>IF(BF$3="","",IF(OR('Step 2_Revenue1'!$H35&gt;BF$3,'Step 2_Revenue1'!$H35=""),0,IF('Step 2_Revenue1'!$I35+ 'Step 2_Revenue1'!$H35 - 1&gt;=BF$3,('Step 2_Revenue1'!$D35*((1-'Step 2_Revenue1'!$F35)^(BF$3-'Step 2_Revenue1'!$H35))*'Step 2_Revenue1'!$E35*((1+'Step 2_Revenue1'!$G35)^(BF$3-1))), 0)))</f>
        <v/>
      </c>
      <c r="BG13" s="54" t="str">
        <f>IF(BG$3="","",IF(OR('Step 2_Revenue1'!$H35&gt;BG$3,'Step 2_Revenue1'!$H35=""),0,IF('Step 2_Revenue1'!$I35+ 'Step 2_Revenue1'!$H35 - 1&gt;=BG$3,('Step 2_Revenue1'!$D35*((1-'Step 2_Revenue1'!$F35)^(BG$3-'Step 2_Revenue1'!$H35))*'Step 2_Revenue1'!$E35*((1+'Step 2_Revenue1'!$G35)^(BG$3-1))), 0)))</f>
        <v/>
      </c>
      <c r="BH13" s="54" t="str">
        <f>IF(BH$3="","",IF(OR('Step 2_Revenue1'!$H35&gt;BH$3,'Step 2_Revenue1'!$H35=""),0,IF('Step 2_Revenue1'!$I35+ 'Step 2_Revenue1'!$H35 - 1&gt;=BH$3,('Step 2_Revenue1'!$D35*((1-'Step 2_Revenue1'!$F35)^(BH$3-'Step 2_Revenue1'!$H35))*'Step 2_Revenue1'!$E35*((1+'Step 2_Revenue1'!$G35)^(BH$3-1))), 0)))</f>
        <v/>
      </c>
      <c r="BI13" s="54" t="str">
        <f>IF(BI$3="","",IF(OR('Step 2_Revenue1'!$H35&gt;BI$3,'Step 2_Revenue1'!$H35=""),0,IF('Step 2_Revenue1'!$I35+ 'Step 2_Revenue1'!$H35 - 1&gt;=BI$3,('Step 2_Revenue1'!$D35*((1-'Step 2_Revenue1'!$F35)^(BI$3-'Step 2_Revenue1'!$H35))*'Step 2_Revenue1'!$E35*((1+'Step 2_Revenue1'!$G35)^(BI$3-1))), 0)))</f>
        <v/>
      </c>
      <c r="BJ13" s="54" t="str">
        <f>IF(BJ$3="","",IF(OR('Step 2_Revenue1'!$H35&gt;BJ$3,'Step 2_Revenue1'!$H35=""),0,IF('Step 2_Revenue1'!$I35+ 'Step 2_Revenue1'!$H35 - 1&gt;=BJ$3,('Step 2_Revenue1'!$D35*((1-'Step 2_Revenue1'!$F35)^(BJ$3-'Step 2_Revenue1'!$H35))*'Step 2_Revenue1'!$E35*((1+'Step 2_Revenue1'!$G35)^(BJ$3-1))), 0)))</f>
        <v/>
      </c>
      <c r="BK13" s="54" t="str">
        <f>IF(BK$3="","",IF(OR('Step 2_Revenue1'!$H35&gt;BK$3,'Step 2_Revenue1'!$H35=""),0,IF('Step 2_Revenue1'!$I35+ 'Step 2_Revenue1'!$H35 - 1&gt;=BK$3,('Step 2_Revenue1'!$D35*((1-'Step 2_Revenue1'!$F35)^(BK$3-'Step 2_Revenue1'!$H35))*'Step 2_Revenue1'!$E35*((1+'Step 2_Revenue1'!$G35)^(BK$3-1))), 0)))</f>
        <v/>
      </c>
      <c r="BL13" s="54" t="str">
        <f>IF(BL$3="","",IF(OR('Step 2_Revenue1'!$H35&gt;BL$3,'Step 2_Revenue1'!$H35=""),0,IF('Step 2_Revenue1'!$I35+ 'Step 2_Revenue1'!$H35 - 1&gt;=BL$3,('Step 2_Revenue1'!$D35*((1-'Step 2_Revenue1'!$F35)^(BL$3-'Step 2_Revenue1'!$H35))*'Step 2_Revenue1'!$E35*((1+'Step 2_Revenue1'!$G35)^(BL$3-1))), 0)))</f>
        <v/>
      </c>
      <c r="BM13" s="54" t="str">
        <f>IF(BM$3="","",IF(OR('Step 2_Revenue1'!$H35&gt;BM$3,'Step 2_Revenue1'!$H35=""),0,IF('Step 2_Revenue1'!$I35+ 'Step 2_Revenue1'!$H35 - 1&gt;=BM$3,('Step 2_Revenue1'!$D35*((1-'Step 2_Revenue1'!$F35)^(BM$3-'Step 2_Revenue1'!$H35))*'Step 2_Revenue1'!$E35*((1+'Step 2_Revenue1'!$G35)^(BM$3-1))), 0)))</f>
        <v/>
      </c>
      <c r="BN13" s="54" t="str">
        <f>IF(BN$3="","",IF(OR('Step 2_Revenue1'!$H35&gt;BN$3,'Step 2_Revenue1'!$H35=""),0,IF('Step 2_Revenue1'!$I35+ 'Step 2_Revenue1'!$H35 - 1&gt;=BN$3,('Step 2_Revenue1'!$D35*((1-'Step 2_Revenue1'!$F35)^(BN$3-'Step 2_Revenue1'!$H35))*'Step 2_Revenue1'!$E35*((1+'Step 2_Revenue1'!$G35)^(BN$3-1))), 0)))</f>
        <v/>
      </c>
      <c r="BO13" s="54" t="str">
        <f>IF(BO$3="","",IF(OR('Step 2_Revenue1'!$H35&gt;BO$3,'Step 2_Revenue1'!$H35=""),0,IF('Step 2_Revenue1'!$I35+ 'Step 2_Revenue1'!$H35 - 1&gt;=BO$3,('Step 2_Revenue1'!$D35*((1-'Step 2_Revenue1'!$F35)^(BO$3-'Step 2_Revenue1'!$H35))*'Step 2_Revenue1'!$E35*((1+'Step 2_Revenue1'!$G35)^(BO$3-1))), 0)))</f>
        <v/>
      </c>
      <c r="BP13" s="54" t="str">
        <f>IF(BP$3="","",IF(OR('Step 2_Revenue1'!$H35&gt;BP$3,'Step 2_Revenue1'!$H35=""),0,IF('Step 2_Revenue1'!$I35+ 'Step 2_Revenue1'!$H35 - 1&gt;=BP$3,('Step 2_Revenue1'!$D35*((1-'Step 2_Revenue1'!$F35)^(BP$3-'Step 2_Revenue1'!$H35))*'Step 2_Revenue1'!$E35*((1+'Step 2_Revenue1'!$G35)^(BP$3-1))), 0)))</f>
        <v/>
      </c>
      <c r="BQ13" s="54" t="str">
        <f>IF(BQ$3="","",IF(OR('Step 2_Revenue1'!$H35&gt;BQ$3,'Step 2_Revenue1'!$H35=""),0,IF('Step 2_Revenue1'!$I35+ 'Step 2_Revenue1'!$H35 - 1&gt;=BQ$3,('Step 2_Revenue1'!$D35*((1-'Step 2_Revenue1'!$F35)^(BQ$3-'Step 2_Revenue1'!$H35))*'Step 2_Revenue1'!$E35*((1+'Step 2_Revenue1'!$G35)^(BQ$3-1))), 0)))</f>
        <v/>
      </c>
      <c r="BR13" s="54" t="str">
        <f>IF(BR$3="","",IF(OR('Step 2_Revenue1'!$H35&gt;BR$3,'Step 2_Revenue1'!$H35=""),0,IF('Step 2_Revenue1'!$I35+ 'Step 2_Revenue1'!$H35 - 1&gt;=BR$3,('Step 2_Revenue1'!$D35*((1-'Step 2_Revenue1'!$F35)^(BR$3-'Step 2_Revenue1'!$H35))*'Step 2_Revenue1'!$E35*((1+'Step 2_Revenue1'!$G35)^(BR$3-1))), 0)))</f>
        <v/>
      </c>
      <c r="BS13" s="54" t="str">
        <f>IF(BS$3="","",IF(OR('Step 2_Revenue1'!$H35&gt;BS$3,'Step 2_Revenue1'!$H35=""),0,IF('Step 2_Revenue1'!$I35+ 'Step 2_Revenue1'!$H35 - 1&gt;=BS$3,('Step 2_Revenue1'!$D35*((1-'Step 2_Revenue1'!$F35)^(BS$3-'Step 2_Revenue1'!$H35))*'Step 2_Revenue1'!$E35*((1+'Step 2_Revenue1'!$G35)^(BS$3-1))), 0)))</f>
        <v/>
      </c>
      <c r="BT13" s="54" t="str">
        <f>IF(BT$3="","",IF(OR('Step 2_Revenue1'!$H35&gt;BT$3,'Step 2_Revenue1'!$H35=""),0,IF('Step 2_Revenue1'!$I35+ 'Step 2_Revenue1'!$H35 - 1&gt;=BT$3,('Step 2_Revenue1'!$D35*((1-'Step 2_Revenue1'!$F35)^(BT$3-'Step 2_Revenue1'!$H35))*'Step 2_Revenue1'!$E35*((1+'Step 2_Revenue1'!$G35)^(BT$3-1))), 0)))</f>
        <v/>
      </c>
      <c r="BU13" s="54" t="str">
        <f>IF(BU$3="","",IF(OR('Step 2_Revenue1'!$H35&gt;BU$3,'Step 2_Revenue1'!$H35=""),0,IF('Step 2_Revenue1'!$I35+ 'Step 2_Revenue1'!$H35 - 1&gt;=BU$3,('Step 2_Revenue1'!$D35*((1-'Step 2_Revenue1'!$F35)^(BU$3-'Step 2_Revenue1'!$H35))*'Step 2_Revenue1'!$E35*((1+'Step 2_Revenue1'!$G35)^(BU$3-1))), 0)))</f>
        <v/>
      </c>
      <c r="BV13" s="54" t="str">
        <f>IF(BV$3="","",IF(OR('Step 2_Revenue1'!$H35&gt;BV$3,'Step 2_Revenue1'!$H35=""),0,IF('Step 2_Revenue1'!$I35+ 'Step 2_Revenue1'!$H35 - 1&gt;=BV$3,('Step 2_Revenue1'!$D35*((1-'Step 2_Revenue1'!$F35)^(BV$3-'Step 2_Revenue1'!$H35))*'Step 2_Revenue1'!$E35*((1+'Step 2_Revenue1'!$G35)^(BV$3-1))), 0)))</f>
        <v/>
      </c>
      <c r="BW13" s="54" t="str">
        <f>IF(BW$3="","",IF(OR('Step 2_Revenue1'!$H35&gt;BW$3,'Step 2_Revenue1'!$H35=""),0,IF('Step 2_Revenue1'!$I35+ 'Step 2_Revenue1'!$H35 - 1&gt;=BW$3,('Step 2_Revenue1'!$D35*((1-'Step 2_Revenue1'!$F35)^(BW$3-'Step 2_Revenue1'!$H35))*'Step 2_Revenue1'!$E35*((1+'Step 2_Revenue1'!$G35)^(BW$3-1))), 0)))</f>
        <v/>
      </c>
      <c r="BX13" s="54" t="str">
        <f>IF(BX$3="","",IF(OR('Step 2_Revenue1'!$H35&gt;BX$3,'Step 2_Revenue1'!$H35=""),0,IF('Step 2_Revenue1'!$I35+ 'Step 2_Revenue1'!$H35 - 1&gt;=BX$3,('Step 2_Revenue1'!$D35*((1-'Step 2_Revenue1'!$F35)^(BX$3-'Step 2_Revenue1'!$H35))*'Step 2_Revenue1'!$E35*((1+'Step 2_Revenue1'!$G35)^(BX$3-1))), 0)))</f>
        <v/>
      </c>
      <c r="BY13" s="54" t="str">
        <f>IF(BY$3="","",IF(OR('Step 2_Revenue1'!$H35&gt;BY$3,'Step 2_Revenue1'!$H35=""),0,IF('Step 2_Revenue1'!$I35+ 'Step 2_Revenue1'!$H35 - 1&gt;=BY$3,('Step 2_Revenue1'!$D35*((1-'Step 2_Revenue1'!$F35)^(BY$3-'Step 2_Revenue1'!$H35))*'Step 2_Revenue1'!$E35*((1+'Step 2_Revenue1'!$G35)^(BY$3-1))), 0)))</f>
        <v/>
      </c>
      <c r="BZ13" s="54" t="str">
        <f>IF(BZ$3="","",IF(OR('Step 2_Revenue1'!$H35&gt;BZ$3,'Step 2_Revenue1'!$H35=""),0,IF('Step 2_Revenue1'!$I35+ 'Step 2_Revenue1'!$H35 - 1&gt;=BZ$3,('Step 2_Revenue1'!$D35*((1-'Step 2_Revenue1'!$F35)^(BZ$3-'Step 2_Revenue1'!$H35))*'Step 2_Revenue1'!$E35*((1+'Step 2_Revenue1'!$G35)^(BZ$3-1))), 0)))</f>
        <v/>
      </c>
      <c r="CA13" s="54" t="str">
        <f>IF(CA$3="","",IF(OR('Step 2_Revenue1'!$H35&gt;CA$3,'Step 2_Revenue1'!$H35=""),0,IF('Step 2_Revenue1'!$I35+ 'Step 2_Revenue1'!$H35 - 1&gt;=CA$3,('Step 2_Revenue1'!$D35*((1-'Step 2_Revenue1'!$F35)^(CA$3-'Step 2_Revenue1'!$H35))*'Step 2_Revenue1'!$E35*((1+'Step 2_Revenue1'!$G35)^(CA$3-1))), 0)))</f>
        <v/>
      </c>
      <c r="CB13" s="54" t="str">
        <f>IF(CB$3="","",IF(OR('Step 2_Revenue1'!$H35&gt;CB$3,'Step 2_Revenue1'!$H35=""),0,IF('Step 2_Revenue1'!$I35+ 'Step 2_Revenue1'!$H35 - 1&gt;=CB$3,('Step 2_Revenue1'!$D35*((1-'Step 2_Revenue1'!$F35)^(CB$3-'Step 2_Revenue1'!$H35))*'Step 2_Revenue1'!$E35*((1+'Step 2_Revenue1'!$G35)^(CB$3-1))), 0)))</f>
        <v/>
      </c>
      <c r="CC13" s="54" t="str">
        <f>IF(CC$3="","",IF(OR('Step 2_Revenue1'!$H35&gt;CC$3,'Step 2_Revenue1'!$H35=""),0,IF('Step 2_Revenue1'!$I35+ 'Step 2_Revenue1'!$H35 - 1&gt;=CC$3,('Step 2_Revenue1'!$D35*((1-'Step 2_Revenue1'!$F35)^(CC$3-'Step 2_Revenue1'!$H35))*'Step 2_Revenue1'!$E35*((1+'Step 2_Revenue1'!$G35)^(CC$3-1))), 0)))</f>
        <v/>
      </c>
      <c r="CD13" s="54" t="str">
        <f>IF(CD$3="","",IF(OR('Step 2_Revenue1'!$H35&gt;CD$3,'Step 2_Revenue1'!$H35=""),0,IF('Step 2_Revenue1'!$I35+ 'Step 2_Revenue1'!$H35 - 1&gt;=CD$3,('Step 2_Revenue1'!$D35*((1-'Step 2_Revenue1'!$F35)^(CD$3-'Step 2_Revenue1'!$H35))*'Step 2_Revenue1'!$E35*((1+'Step 2_Revenue1'!$G35)^(CD$3-1))), 0)))</f>
        <v/>
      </c>
      <c r="CE13" s="54" t="str">
        <f>IF(CE$3="","",IF(OR('Step 2_Revenue1'!$H35&gt;CE$3,'Step 2_Revenue1'!$H35=""),0,IF('Step 2_Revenue1'!$I35+ 'Step 2_Revenue1'!$H35 - 1&gt;=CE$3,('Step 2_Revenue1'!$D35*((1-'Step 2_Revenue1'!$F35)^(CE$3-'Step 2_Revenue1'!$H35))*'Step 2_Revenue1'!$E35*((1+'Step 2_Revenue1'!$G35)^(CE$3-1))), 0)))</f>
        <v/>
      </c>
      <c r="CF13" s="54" t="str">
        <f>IF(CF$3="","",IF(OR('Step 2_Revenue1'!$H35&gt;CF$3,'Step 2_Revenue1'!$H35=""),0,IF('Step 2_Revenue1'!$I35+ 'Step 2_Revenue1'!$H35 - 1&gt;=CF$3,('Step 2_Revenue1'!$D35*((1-'Step 2_Revenue1'!$F35)^(CF$3-'Step 2_Revenue1'!$H35))*'Step 2_Revenue1'!$E35*((1+'Step 2_Revenue1'!$G35)^(CF$3-1))), 0)))</f>
        <v/>
      </c>
      <c r="CG13" s="54" t="str">
        <f>IF(CG$3="","",IF(OR('Step 2_Revenue1'!$H35&gt;CG$3,'Step 2_Revenue1'!$H35=""),0,IF('Step 2_Revenue1'!$I35+ 'Step 2_Revenue1'!$H35 - 1&gt;=CG$3,('Step 2_Revenue1'!$D35*((1-'Step 2_Revenue1'!$F35)^(CG$3-'Step 2_Revenue1'!$H35))*'Step 2_Revenue1'!$E35*((1+'Step 2_Revenue1'!$G35)^(CG$3-1))), 0)))</f>
        <v/>
      </c>
      <c r="CH13" s="54" t="str">
        <f>IF(CH$3="","",IF(OR('Step 2_Revenue1'!$H35&gt;CH$3,'Step 2_Revenue1'!$H35=""),0,IF('Step 2_Revenue1'!$I35+ 'Step 2_Revenue1'!$H35 - 1&gt;=CH$3,('Step 2_Revenue1'!$D35*((1-'Step 2_Revenue1'!$F35)^(CH$3-'Step 2_Revenue1'!$H35))*'Step 2_Revenue1'!$E35*((1+'Step 2_Revenue1'!$G35)^(CH$3-1))), 0)))</f>
        <v/>
      </c>
      <c r="CI13" s="54" t="str">
        <f>IF(CI$3="","",IF(OR('Step 2_Revenue1'!$H35&gt;CI$3,'Step 2_Revenue1'!$H35=""),0,IF('Step 2_Revenue1'!$I35+ 'Step 2_Revenue1'!$H35 - 1&gt;=CI$3,('Step 2_Revenue1'!$D35*((1-'Step 2_Revenue1'!$F35)^(CI$3-'Step 2_Revenue1'!$H35))*'Step 2_Revenue1'!$E35*((1+'Step 2_Revenue1'!$G35)^(CI$3-1))), 0)))</f>
        <v/>
      </c>
      <c r="CJ13" s="54" t="str">
        <f>IF(CJ$3="","",IF(OR('Step 2_Revenue1'!$H35&gt;CJ$3,'Step 2_Revenue1'!$H35=""),0,IF('Step 2_Revenue1'!$I35+ 'Step 2_Revenue1'!$H35 - 1&gt;=CJ$3,('Step 2_Revenue1'!$D35*((1-'Step 2_Revenue1'!$F35)^(CJ$3-'Step 2_Revenue1'!$H35))*'Step 2_Revenue1'!$E35*((1+'Step 2_Revenue1'!$G35)^(CJ$3-1))), 0)))</f>
        <v/>
      </c>
      <c r="CK13" s="54" t="str">
        <f>IF(CK$3="","",IF(OR('Step 2_Revenue1'!$H35&gt;CK$3,'Step 2_Revenue1'!$H35=""),0,IF('Step 2_Revenue1'!$I35+ 'Step 2_Revenue1'!$H35 - 1&gt;=CK$3,('Step 2_Revenue1'!$D35*((1-'Step 2_Revenue1'!$F35)^(CK$3-'Step 2_Revenue1'!$H35))*'Step 2_Revenue1'!$E35*((1+'Step 2_Revenue1'!$G35)^(CK$3-1))), 0)))</f>
        <v/>
      </c>
      <c r="CL13" s="54" t="str">
        <f>IF(CL$3="","",IF(OR('Step 2_Revenue1'!$H35&gt;CL$3,'Step 2_Revenue1'!$H35=""),0,IF('Step 2_Revenue1'!$I35+ 'Step 2_Revenue1'!$H35 - 1&gt;=CL$3,('Step 2_Revenue1'!$D35*((1-'Step 2_Revenue1'!$F35)^(CL$3-'Step 2_Revenue1'!$H35))*'Step 2_Revenue1'!$E35*((1+'Step 2_Revenue1'!$G35)^(CL$3-1))), 0)))</f>
        <v/>
      </c>
      <c r="CM13" s="54" t="str">
        <f>IF(CM$3="","",IF(OR('Step 2_Revenue1'!$H35&gt;CM$3,'Step 2_Revenue1'!$H35=""),0,IF('Step 2_Revenue1'!$I35+ 'Step 2_Revenue1'!$H35 - 1&gt;=CM$3,('Step 2_Revenue1'!$D35*((1-'Step 2_Revenue1'!$F35)^(CM$3-'Step 2_Revenue1'!$H35))*'Step 2_Revenue1'!$E35*((1+'Step 2_Revenue1'!$G35)^(CM$3-1))), 0)))</f>
        <v/>
      </c>
      <c r="CN13" s="54" t="str">
        <f>IF(CN$3="","",IF(OR('Step 2_Revenue1'!$H35&gt;CN$3,'Step 2_Revenue1'!$H35=""),0,IF('Step 2_Revenue1'!$I35+ 'Step 2_Revenue1'!$H35 - 1&gt;=CN$3,('Step 2_Revenue1'!$D35*((1-'Step 2_Revenue1'!$F35)^(CN$3-'Step 2_Revenue1'!$H35))*'Step 2_Revenue1'!$E35*((1+'Step 2_Revenue1'!$G35)^(CN$3-1))), 0)))</f>
        <v/>
      </c>
      <c r="CO13" s="54" t="str">
        <f>IF(CO$3="","",IF(OR('Step 2_Revenue1'!$H35&gt;CO$3,'Step 2_Revenue1'!$H35=""),0,IF('Step 2_Revenue1'!$I35+ 'Step 2_Revenue1'!$H35 - 1&gt;=CO$3,('Step 2_Revenue1'!$D35*((1-'Step 2_Revenue1'!$F35)^(CO$3-'Step 2_Revenue1'!$H35))*'Step 2_Revenue1'!$E35*((1+'Step 2_Revenue1'!$G35)^(CO$3-1))), 0)))</f>
        <v/>
      </c>
      <c r="CP13" s="54" t="str">
        <f>IF(CP$3="","",IF(OR('Step 2_Revenue1'!$H35&gt;CP$3,'Step 2_Revenue1'!$H35=""),0,IF('Step 2_Revenue1'!$I35+ 'Step 2_Revenue1'!$H35 - 1&gt;=CP$3,('Step 2_Revenue1'!$D35*((1-'Step 2_Revenue1'!$F35)^(CP$3-'Step 2_Revenue1'!$H35))*'Step 2_Revenue1'!$E35*((1+'Step 2_Revenue1'!$G35)^(CP$3-1))), 0)))</f>
        <v/>
      </c>
      <c r="CQ13" s="54" t="str">
        <f>IF(CQ$3="","",IF(OR('Step 2_Revenue1'!$H35&gt;CQ$3,'Step 2_Revenue1'!$H35=""),0,IF('Step 2_Revenue1'!$I35+ 'Step 2_Revenue1'!$H35 - 1&gt;=CQ$3,('Step 2_Revenue1'!$D35*((1-'Step 2_Revenue1'!$F35)^(CQ$3-'Step 2_Revenue1'!$H35))*'Step 2_Revenue1'!$E35*((1+'Step 2_Revenue1'!$G35)^(CQ$3-1))), 0)))</f>
        <v/>
      </c>
      <c r="CR13" s="54" t="str">
        <f>IF(CR$3="","",IF(OR('Step 2_Revenue1'!$H35&gt;CR$3,'Step 2_Revenue1'!$H35=""),0,IF('Step 2_Revenue1'!$I35+ 'Step 2_Revenue1'!$H35 - 1&gt;=CR$3,('Step 2_Revenue1'!$D35*((1-'Step 2_Revenue1'!$F35)^(CR$3-'Step 2_Revenue1'!$H35))*'Step 2_Revenue1'!$E35*((1+'Step 2_Revenue1'!$G35)^(CR$3-1))), 0)))</f>
        <v/>
      </c>
      <c r="CS13" s="54" t="str">
        <f>IF(CS$3="","",IF(OR('Step 2_Revenue1'!$H35&gt;CS$3,'Step 2_Revenue1'!$H35=""),0,IF('Step 2_Revenue1'!$I35+ 'Step 2_Revenue1'!$H35 - 1&gt;=CS$3,('Step 2_Revenue1'!$D35*((1-'Step 2_Revenue1'!$F35)^(CS$3-'Step 2_Revenue1'!$H35))*'Step 2_Revenue1'!$E35*((1+'Step 2_Revenue1'!$G35)^(CS$3-1))), 0)))</f>
        <v/>
      </c>
      <c r="CT13" s="54" t="str">
        <f>IF(CT$3="","",IF(OR('Step 2_Revenue1'!$H35&gt;CT$3,'Step 2_Revenue1'!$H35=""),0,IF('Step 2_Revenue1'!$I35+ 'Step 2_Revenue1'!$H35 - 1&gt;=CT$3,('Step 2_Revenue1'!$D35*((1-'Step 2_Revenue1'!$F35)^(CT$3-'Step 2_Revenue1'!$H35))*'Step 2_Revenue1'!$E35*((1+'Step 2_Revenue1'!$G35)^(CT$3-1))), 0)))</f>
        <v/>
      </c>
      <c r="CU13" s="54" t="str">
        <f>IF(CU$3="","",IF(OR('Step 2_Revenue1'!$H35&gt;CU$3,'Step 2_Revenue1'!$H35=""),0,IF('Step 2_Revenue1'!$I35+ 'Step 2_Revenue1'!$H35 - 1&gt;=CU$3,('Step 2_Revenue1'!$D35*((1-'Step 2_Revenue1'!$F35)^(CU$3-'Step 2_Revenue1'!$H35))*'Step 2_Revenue1'!$E35*((1+'Step 2_Revenue1'!$G35)^(CU$3-1))), 0)))</f>
        <v/>
      </c>
      <c r="CV13" s="54" t="str">
        <f>IF(CV$3="","",IF(OR('Step 2_Revenue1'!$H35&gt;CV$3,'Step 2_Revenue1'!$H35=""),0,IF('Step 2_Revenue1'!$I35+ 'Step 2_Revenue1'!$H35 - 1&gt;=CV$3,('Step 2_Revenue1'!$D35*((1-'Step 2_Revenue1'!$F35)^(CV$3-'Step 2_Revenue1'!$H35))*'Step 2_Revenue1'!$E35*((1+'Step 2_Revenue1'!$G35)^(CV$3-1))), 0)))</f>
        <v/>
      </c>
      <c r="CW13" s="54" t="str">
        <f>IF(CW$3="","",IF(OR('Step 2_Revenue1'!$H35&gt;CW$3,'Step 2_Revenue1'!$H35=""),0,IF('Step 2_Revenue1'!$I35+ 'Step 2_Revenue1'!$H35 - 1&gt;=CW$3,('Step 2_Revenue1'!$D35*((1-'Step 2_Revenue1'!$F35)^(CW$3-'Step 2_Revenue1'!$H35))*'Step 2_Revenue1'!$E35*((1+'Step 2_Revenue1'!$G35)^(CW$3-1))), 0)))</f>
        <v/>
      </c>
      <c r="CX13" s="54" t="str">
        <f>IF(CX$3="","",IF(OR('Step 2_Revenue1'!$H35&gt;CX$3,'Step 2_Revenue1'!$H35=""),0,IF('Step 2_Revenue1'!$I35+ 'Step 2_Revenue1'!$H35 - 1&gt;=CX$3,('Step 2_Revenue1'!$D35*((1-'Step 2_Revenue1'!$F35)^(CX$3-'Step 2_Revenue1'!$H35))*'Step 2_Revenue1'!$E35*((1+'Step 2_Revenue1'!$G35)^(CX$3-1))), 0)))</f>
        <v/>
      </c>
      <c r="CY13" s="54" t="str">
        <f>IF(CY$3="","",IF(OR('Step 2_Revenue1'!$H35&gt;CY$3,'Step 2_Revenue1'!$H35=""),0,IF('Step 2_Revenue1'!$I35+ 'Step 2_Revenue1'!$H35 - 1&gt;=CY$3,('Step 2_Revenue1'!$D35*((1-'Step 2_Revenue1'!$F35)^(CY$3-'Step 2_Revenue1'!$H35))*'Step 2_Revenue1'!$E35*((1+'Step 2_Revenue1'!$G35)^(CY$3-1))), 0)))</f>
        <v/>
      </c>
      <c r="CZ13" s="54" t="str">
        <f>IF(CZ$3="","",IF(OR('Step 2_Revenue1'!$H35&gt;CZ$3,'Step 2_Revenue1'!$H35=""),0,IF('Step 2_Revenue1'!$I35+ 'Step 2_Revenue1'!$H35 - 1&gt;=CZ$3,('Step 2_Revenue1'!$D35*((1-'Step 2_Revenue1'!$F35)^(CZ$3-'Step 2_Revenue1'!$H35))*'Step 2_Revenue1'!$E35*((1+'Step 2_Revenue1'!$G35)^(CZ$3-1))), 0)))</f>
        <v/>
      </c>
      <c r="DA13" s="54" t="str">
        <f>IF(DA$3="","",IF(OR('Step 2_Revenue1'!$H35&gt;DA$3,'Step 2_Revenue1'!$H35=""),0,IF('Step 2_Revenue1'!$I35+ 'Step 2_Revenue1'!$H35 - 1&gt;=DA$3,('Step 2_Revenue1'!$D35*((1-'Step 2_Revenue1'!$F35)^(DA$3-'Step 2_Revenue1'!$H35))*'Step 2_Revenue1'!$E35*((1+'Step 2_Revenue1'!$G35)^(DA$3-1))), 0)))</f>
        <v/>
      </c>
      <c r="DB13" s="54" t="str">
        <f>IF(DB$3="","",IF(OR('Step 2_Revenue1'!$H35&gt;DB$3,'Step 2_Revenue1'!$H35=""),0,IF('Step 2_Revenue1'!$I35+ 'Step 2_Revenue1'!$H35 - 1&gt;=DB$3,('Step 2_Revenue1'!$D35*((1-'Step 2_Revenue1'!$F35)^(DB$3-'Step 2_Revenue1'!$H35))*'Step 2_Revenue1'!$E35*((1+'Step 2_Revenue1'!$G35)^(DB$3-1))), 0)))</f>
        <v/>
      </c>
      <c r="DC13" s="7"/>
    </row>
    <row r="14" spans="1:107" s="6" customFormat="1" x14ac:dyDescent="0.25">
      <c r="A14" s="7">
        <f t="shared" si="0"/>
        <v>0</v>
      </c>
      <c r="B14" s="14" t="str">
        <f>IF('Step 2_Revenue1'!C36&gt;0,'Step 2_Revenue1'!B36,"")</f>
        <v/>
      </c>
      <c r="C14" s="14"/>
      <c r="D14" s="14" t="str">
        <f>IF('Step 2_Revenue1'!D36&gt;0,IF('Step 2_Revenue1'!H36+'Step 2_Revenue1'!I36&gt;'Step 1_Expenditure1'!$C$20,'Step 1_Expenditure1'!$C$20,'Step 2_Revenue1'!H36+'Step 2_Revenue1'!I36),"")</f>
        <v/>
      </c>
      <c r="E14" s="14" t="str">
        <f>IF('Step 2_Revenue1'!D36&gt;0,'Step 2_Revenue1'!C36,"")</f>
        <v/>
      </c>
      <c r="F14" s="54">
        <f>IF(F$3="","",IF(OR('Step 2_Revenue1'!$H36&gt;F$3,'Step 2_Revenue1'!$H36=""),0,IF('Step 2_Revenue1'!$I36+ 'Step 2_Revenue1'!$H36 - 1&gt;=F$3, ('Step 2_Revenue1'!$D36*((1-'Step 2_Revenue1'!$F36)^(F$3-'Step 2_Revenue1'!$H36))*'Step 2_Revenue1'!$E36*((1+'Step 2_Revenue1'!$G36)^(F$3))), 0)))</f>
        <v>0</v>
      </c>
      <c r="G14" s="54">
        <f>IF(G$3="","",IF(OR('Step 2_Revenue1'!$H36&gt;G$3,'Step 2_Revenue1'!$H36=""),0,IF('Step 2_Revenue1'!$I36+ 'Step 2_Revenue1'!$H36 - 1&gt;=G$3,('Step 2_Revenue1'!$D36*((1-'Step 2_Revenue1'!$F36)^(G$3-'Step 2_Revenue1'!$H36))*'Step 2_Revenue1'!$E36*((1+'Step 2_Revenue1'!$G36)^(G$3-1))), 0)))</f>
        <v>0</v>
      </c>
      <c r="H14" s="54">
        <f>IF(H$3="","",IF(OR('Step 2_Revenue1'!$H36&gt;H$3,'Step 2_Revenue1'!$H36=""),0,IF('Step 2_Revenue1'!$I36+ 'Step 2_Revenue1'!$H36 - 1&gt;=H$3,('Step 2_Revenue1'!$D36*((1-'Step 2_Revenue1'!$F36)^(H$3-'Step 2_Revenue1'!$H36))*'Step 2_Revenue1'!$E36*((1+'Step 2_Revenue1'!$G36)^(H$3-1))), 0)))</f>
        <v>0</v>
      </c>
      <c r="I14" s="54">
        <f>IF(I$3="","",IF(OR('Step 2_Revenue1'!$H36&gt;I$3,'Step 2_Revenue1'!$H36=""),0,IF('Step 2_Revenue1'!$I36+ 'Step 2_Revenue1'!$H36 - 1&gt;=I$3,('Step 2_Revenue1'!$D36*((1-'Step 2_Revenue1'!$F36)^(I$3-'Step 2_Revenue1'!$H36))*'Step 2_Revenue1'!$E36*((1+'Step 2_Revenue1'!$G36)^(I$3-1))), 0)))</f>
        <v>0</v>
      </c>
      <c r="J14" s="54">
        <f>IF(J$3="","",IF(OR('Step 2_Revenue1'!$H36&gt;J$3,'Step 2_Revenue1'!$H36=""),0,IF('Step 2_Revenue1'!$I36+ 'Step 2_Revenue1'!$H36 - 1&gt;=J$3,('Step 2_Revenue1'!$D36*((1-'Step 2_Revenue1'!$F36)^(J$3-'Step 2_Revenue1'!$H36))*'Step 2_Revenue1'!$E36*((1+'Step 2_Revenue1'!$G36)^(J$3-1))), 0)))</f>
        <v>0</v>
      </c>
      <c r="K14" s="54">
        <f>IF(K$3="","",IF(OR('Step 2_Revenue1'!$H36&gt;K$3,'Step 2_Revenue1'!$H36=""),0,IF('Step 2_Revenue1'!$I36+ 'Step 2_Revenue1'!$H36 - 1&gt;=K$3,('Step 2_Revenue1'!$D36*((1-'Step 2_Revenue1'!$F36)^(K$3-'Step 2_Revenue1'!$H36))*'Step 2_Revenue1'!$E36*((1+'Step 2_Revenue1'!$G36)^(K$3-1))), 0)))</f>
        <v>0</v>
      </c>
      <c r="L14" s="54">
        <f>IF(L$3="","",IF(OR('Step 2_Revenue1'!$H36&gt;L$3,'Step 2_Revenue1'!$H36=""),0,IF('Step 2_Revenue1'!$I36+ 'Step 2_Revenue1'!$H36 - 1&gt;=L$3,('Step 2_Revenue1'!$D36*((1-'Step 2_Revenue1'!$F36)^(L$3-'Step 2_Revenue1'!$H36))*'Step 2_Revenue1'!$E36*((1+'Step 2_Revenue1'!$G36)^(L$3-1))), 0)))</f>
        <v>0</v>
      </c>
      <c r="M14" s="54">
        <f>IF(M$3="","",IF(OR('Step 2_Revenue1'!$H36&gt;M$3,'Step 2_Revenue1'!$H36=""),0,IF('Step 2_Revenue1'!$I36+ 'Step 2_Revenue1'!$H36 - 1&gt;=M$3,('Step 2_Revenue1'!$D36*((1-'Step 2_Revenue1'!$F36)^(M$3-'Step 2_Revenue1'!$H36))*'Step 2_Revenue1'!$E36*((1+'Step 2_Revenue1'!$G36)^(M$3-1))), 0)))</f>
        <v>0</v>
      </c>
      <c r="N14" s="54">
        <f>IF(N$3="","",IF(OR('Step 2_Revenue1'!$H36&gt;N$3,'Step 2_Revenue1'!$H36=""),0,IF('Step 2_Revenue1'!$I36+ 'Step 2_Revenue1'!$H36 - 1&gt;=N$3,('Step 2_Revenue1'!$D36*((1-'Step 2_Revenue1'!$F36)^(N$3-'Step 2_Revenue1'!$H36))*'Step 2_Revenue1'!$E36*((1+'Step 2_Revenue1'!$G36)^(N$3-1))), 0)))</f>
        <v>0</v>
      </c>
      <c r="O14" s="54">
        <f>IF(O$3="","",IF(OR('Step 2_Revenue1'!$H36&gt;O$3,'Step 2_Revenue1'!$H36=""),0,IF('Step 2_Revenue1'!$I36+ 'Step 2_Revenue1'!$H36 - 1&gt;=O$3,('Step 2_Revenue1'!$D36*((1-'Step 2_Revenue1'!$F36)^(O$3-'Step 2_Revenue1'!$H36))*'Step 2_Revenue1'!$E36*((1+'Step 2_Revenue1'!$G36)^(O$3-1))), 0)))</f>
        <v>0</v>
      </c>
      <c r="P14" s="54">
        <f>IF(P$3="","",IF(OR('Step 2_Revenue1'!$H36&gt;P$3,'Step 2_Revenue1'!$H36=""),0,IF('Step 2_Revenue1'!$I36+ 'Step 2_Revenue1'!$H36 - 1&gt;=P$3,('Step 2_Revenue1'!$D36*((1-'Step 2_Revenue1'!$F36)^(P$3-'Step 2_Revenue1'!$H36))*'Step 2_Revenue1'!$E36*((1+'Step 2_Revenue1'!$G36)^(P$3-1))), 0)))</f>
        <v>0</v>
      </c>
      <c r="Q14" s="54">
        <f>IF(Q$3="","",IF(OR('Step 2_Revenue1'!$H36&gt;Q$3,'Step 2_Revenue1'!$H36=""),0,IF('Step 2_Revenue1'!$I36+ 'Step 2_Revenue1'!$H36 - 1&gt;=Q$3,('Step 2_Revenue1'!$D36*((1-'Step 2_Revenue1'!$F36)^(Q$3-'Step 2_Revenue1'!$H36))*'Step 2_Revenue1'!$E36*((1+'Step 2_Revenue1'!$G36)^(Q$3-1))), 0)))</f>
        <v>0</v>
      </c>
      <c r="R14" s="54">
        <f>IF(R$3="","",IF(OR('Step 2_Revenue1'!$H36&gt;R$3,'Step 2_Revenue1'!$H36=""),0,IF('Step 2_Revenue1'!$I36+ 'Step 2_Revenue1'!$H36 - 1&gt;=R$3,('Step 2_Revenue1'!$D36*((1-'Step 2_Revenue1'!$F36)^(R$3-'Step 2_Revenue1'!$H36))*'Step 2_Revenue1'!$E36*((1+'Step 2_Revenue1'!$G36)^(R$3-1))), 0)))</f>
        <v>0</v>
      </c>
      <c r="S14" s="54">
        <f>IF(S$3="","",IF(OR('Step 2_Revenue1'!$H36&gt;S$3,'Step 2_Revenue1'!$H36=""),0,IF('Step 2_Revenue1'!$I36+ 'Step 2_Revenue1'!$H36 - 1&gt;=S$3,('Step 2_Revenue1'!$D36*((1-'Step 2_Revenue1'!$F36)^(S$3-'Step 2_Revenue1'!$H36))*'Step 2_Revenue1'!$E36*((1+'Step 2_Revenue1'!$G36)^(S$3-1))), 0)))</f>
        <v>0</v>
      </c>
      <c r="T14" s="54">
        <f>IF(T$3="","",IF(OR('Step 2_Revenue1'!$H36&gt;T$3,'Step 2_Revenue1'!$H36=""),0,IF('Step 2_Revenue1'!$I36+ 'Step 2_Revenue1'!$H36 - 1&gt;=T$3,('Step 2_Revenue1'!$D36*((1-'Step 2_Revenue1'!$F36)^(T$3-'Step 2_Revenue1'!$H36))*'Step 2_Revenue1'!$E36*((1+'Step 2_Revenue1'!$G36)^(T$3-1))), 0)))</f>
        <v>0</v>
      </c>
      <c r="U14" s="54">
        <f>IF(U$3="","",IF(OR('Step 2_Revenue1'!$H36&gt;U$3,'Step 2_Revenue1'!$H36=""),0,IF('Step 2_Revenue1'!$I36+ 'Step 2_Revenue1'!$H36 - 1&gt;=U$3,('Step 2_Revenue1'!$D36*((1-'Step 2_Revenue1'!$F36)^(U$3-'Step 2_Revenue1'!$H36))*'Step 2_Revenue1'!$E36*((1+'Step 2_Revenue1'!$G36)^(U$3-1))), 0)))</f>
        <v>0</v>
      </c>
      <c r="V14" s="54">
        <f>IF(V$3="","",IF(OR('Step 2_Revenue1'!$H36&gt;V$3,'Step 2_Revenue1'!$H36=""),0,IF('Step 2_Revenue1'!$I36+ 'Step 2_Revenue1'!$H36 - 1&gt;=V$3,('Step 2_Revenue1'!$D36*((1-'Step 2_Revenue1'!$F36)^(V$3-'Step 2_Revenue1'!$H36))*'Step 2_Revenue1'!$E36*((1+'Step 2_Revenue1'!$G36)^(V$3-1))), 0)))</f>
        <v>0</v>
      </c>
      <c r="W14" s="54">
        <f>IF(W$3="","",IF(OR('Step 2_Revenue1'!$H36&gt;W$3,'Step 2_Revenue1'!$H36=""),0,IF('Step 2_Revenue1'!$I36+ 'Step 2_Revenue1'!$H36 - 1&gt;=W$3,('Step 2_Revenue1'!$D36*((1-'Step 2_Revenue1'!$F36)^(W$3-'Step 2_Revenue1'!$H36))*'Step 2_Revenue1'!$E36*((1+'Step 2_Revenue1'!$G36)^(W$3-1))), 0)))</f>
        <v>0</v>
      </c>
      <c r="X14" s="54">
        <f>IF(X$3="","",IF(OR('Step 2_Revenue1'!$H36&gt;X$3,'Step 2_Revenue1'!$H36=""),0,IF('Step 2_Revenue1'!$I36+ 'Step 2_Revenue1'!$H36 - 1&gt;=X$3,('Step 2_Revenue1'!$D36*((1-'Step 2_Revenue1'!$F36)^(X$3-'Step 2_Revenue1'!$H36))*'Step 2_Revenue1'!$E36*((1+'Step 2_Revenue1'!$G36)^(X$3-1))), 0)))</f>
        <v>0</v>
      </c>
      <c r="Y14" s="54">
        <f>IF(Y$3="","",IF(OR('Step 2_Revenue1'!$H36&gt;Y$3,'Step 2_Revenue1'!$H36=""),0,IF('Step 2_Revenue1'!$I36+ 'Step 2_Revenue1'!$H36 - 1&gt;=Y$3,('Step 2_Revenue1'!$D36*((1-'Step 2_Revenue1'!$F36)^(Y$3-'Step 2_Revenue1'!$H36))*'Step 2_Revenue1'!$E36*((1+'Step 2_Revenue1'!$G36)^(Y$3-1))), 0)))</f>
        <v>0</v>
      </c>
      <c r="Z14" s="54">
        <f>IF(Z$3="","",IF(OR('Step 2_Revenue1'!$H36&gt;Z$3,'Step 2_Revenue1'!$H36=""),0,IF('Step 2_Revenue1'!$I36+ 'Step 2_Revenue1'!$H36 - 1&gt;=Z$3,('Step 2_Revenue1'!$D36*((1-'Step 2_Revenue1'!$F36)^(Z$3-'Step 2_Revenue1'!$H36))*'Step 2_Revenue1'!$E36*((1+'Step 2_Revenue1'!$G36)^(Z$3-1))), 0)))</f>
        <v>0</v>
      </c>
      <c r="AA14" s="54">
        <f>IF(AA$3="","",IF(OR('Step 2_Revenue1'!$H36&gt;AA$3,'Step 2_Revenue1'!$H36=""),0,IF('Step 2_Revenue1'!$I36+ 'Step 2_Revenue1'!$H36 - 1&gt;=AA$3,('Step 2_Revenue1'!$D36*((1-'Step 2_Revenue1'!$F36)^(AA$3-'Step 2_Revenue1'!$H36))*'Step 2_Revenue1'!$E36*((1+'Step 2_Revenue1'!$G36)^(AA$3-1))), 0)))</f>
        <v>0</v>
      </c>
      <c r="AB14" s="54">
        <f>IF(AB$3="","",IF(OR('Step 2_Revenue1'!$H36&gt;AB$3,'Step 2_Revenue1'!$H36=""),0,IF('Step 2_Revenue1'!$I36+ 'Step 2_Revenue1'!$H36 - 1&gt;=AB$3,('Step 2_Revenue1'!$D36*((1-'Step 2_Revenue1'!$F36)^(AB$3-'Step 2_Revenue1'!$H36))*'Step 2_Revenue1'!$E36*((1+'Step 2_Revenue1'!$G36)^(AB$3-1))), 0)))</f>
        <v>0</v>
      </c>
      <c r="AC14" s="54">
        <f>IF(AC$3="","",IF(OR('Step 2_Revenue1'!$H36&gt;AC$3,'Step 2_Revenue1'!$H36=""),0,IF('Step 2_Revenue1'!$I36+ 'Step 2_Revenue1'!$H36 - 1&gt;=AC$3,('Step 2_Revenue1'!$D36*((1-'Step 2_Revenue1'!$F36)^(AC$3-'Step 2_Revenue1'!$H36))*'Step 2_Revenue1'!$E36*((1+'Step 2_Revenue1'!$G36)^(AC$3-1))), 0)))</f>
        <v>0</v>
      </c>
      <c r="AD14" s="54">
        <f>IF(AD$3="","",IF(OR('Step 2_Revenue1'!$H36&gt;AD$3,'Step 2_Revenue1'!$H36=""),0,IF('Step 2_Revenue1'!$I36+ 'Step 2_Revenue1'!$H36 - 1&gt;=AD$3,('Step 2_Revenue1'!$D36*((1-'Step 2_Revenue1'!$F36)^(AD$3-'Step 2_Revenue1'!$H36))*'Step 2_Revenue1'!$E36*((1+'Step 2_Revenue1'!$G36)^(AD$3-1))), 0)))</f>
        <v>0</v>
      </c>
      <c r="AE14" s="54">
        <f>IF(AE$3="","",IF(OR('Step 2_Revenue1'!$H36&gt;AE$3,'Step 2_Revenue1'!$H36=""),0,IF('Step 2_Revenue1'!$I36+ 'Step 2_Revenue1'!$H36 - 1&gt;=AE$3,('Step 2_Revenue1'!$D36*((1-'Step 2_Revenue1'!$F36)^(AE$3-'Step 2_Revenue1'!$H36))*'Step 2_Revenue1'!$E36*((1+'Step 2_Revenue1'!$G36)^(AE$3-1))), 0)))</f>
        <v>0</v>
      </c>
      <c r="AF14" s="54" t="str">
        <f>IF(AF$3="","",IF(OR('Step 2_Revenue1'!$H36&gt;AF$3,'Step 2_Revenue1'!$H36=""),0,IF('Step 2_Revenue1'!$I36+ 'Step 2_Revenue1'!$H36 - 1&gt;=AF$3,('Step 2_Revenue1'!$D36*((1-'Step 2_Revenue1'!$F36)^(AF$3-'Step 2_Revenue1'!$H36))*'Step 2_Revenue1'!$E36*((1+'Step 2_Revenue1'!$G36)^(AF$3-1))), 0)))</f>
        <v/>
      </c>
      <c r="AG14" s="54" t="str">
        <f>IF(AG$3="","",IF(OR('Step 2_Revenue1'!$H36&gt;AG$3,'Step 2_Revenue1'!$H36=""),0,IF('Step 2_Revenue1'!$I36+ 'Step 2_Revenue1'!$H36 - 1&gt;=AG$3,('Step 2_Revenue1'!$D36*((1-'Step 2_Revenue1'!$F36)^(AG$3-'Step 2_Revenue1'!$H36))*'Step 2_Revenue1'!$E36*((1+'Step 2_Revenue1'!$G36)^(AG$3-1))), 0)))</f>
        <v/>
      </c>
      <c r="AH14" s="54" t="str">
        <f>IF(AH$3="","",IF(OR('Step 2_Revenue1'!$H36&gt;AH$3,'Step 2_Revenue1'!$H36=""),0,IF('Step 2_Revenue1'!$I36+ 'Step 2_Revenue1'!$H36 - 1&gt;=AH$3,('Step 2_Revenue1'!$D36*((1-'Step 2_Revenue1'!$F36)^(AH$3-'Step 2_Revenue1'!$H36))*'Step 2_Revenue1'!$E36*((1+'Step 2_Revenue1'!$G36)^(AH$3-1))), 0)))</f>
        <v/>
      </c>
      <c r="AI14" s="54" t="str">
        <f>IF(AI$3="","",IF(OR('Step 2_Revenue1'!$H36&gt;AI$3,'Step 2_Revenue1'!$H36=""),0,IF('Step 2_Revenue1'!$I36+ 'Step 2_Revenue1'!$H36 - 1&gt;=AI$3,('Step 2_Revenue1'!$D36*((1-'Step 2_Revenue1'!$F36)^(AI$3-'Step 2_Revenue1'!$H36))*'Step 2_Revenue1'!$E36*((1+'Step 2_Revenue1'!$G36)^(AI$3-1))), 0)))</f>
        <v/>
      </c>
      <c r="AJ14" s="54" t="str">
        <f>IF(AJ$3="","",IF(OR('Step 2_Revenue1'!$H36&gt;AJ$3,'Step 2_Revenue1'!$H36=""),0,IF('Step 2_Revenue1'!$I36+ 'Step 2_Revenue1'!$H36 - 1&gt;=AJ$3,('Step 2_Revenue1'!$D36*((1-'Step 2_Revenue1'!$F36)^(AJ$3-'Step 2_Revenue1'!$H36))*'Step 2_Revenue1'!$E36*((1+'Step 2_Revenue1'!$G36)^(AJ$3-1))), 0)))</f>
        <v/>
      </c>
      <c r="AK14" s="54" t="str">
        <f>IF(AK$3="","",IF(OR('Step 2_Revenue1'!$H36&gt;AK$3,'Step 2_Revenue1'!$H36=""),0,IF('Step 2_Revenue1'!$I36+ 'Step 2_Revenue1'!$H36 - 1&gt;=AK$3,('Step 2_Revenue1'!$D36*((1-'Step 2_Revenue1'!$F36)^(AK$3-'Step 2_Revenue1'!$H36))*'Step 2_Revenue1'!$E36*((1+'Step 2_Revenue1'!$G36)^(AK$3-1))), 0)))</f>
        <v/>
      </c>
      <c r="AL14" s="54" t="str">
        <f>IF(AL$3="","",IF(OR('Step 2_Revenue1'!$H36&gt;AL$3,'Step 2_Revenue1'!$H36=""),0,IF('Step 2_Revenue1'!$I36+ 'Step 2_Revenue1'!$H36 - 1&gt;=AL$3,('Step 2_Revenue1'!$D36*((1-'Step 2_Revenue1'!$F36)^(AL$3-'Step 2_Revenue1'!$H36))*'Step 2_Revenue1'!$E36*((1+'Step 2_Revenue1'!$G36)^(AL$3-1))), 0)))</f>
        <v/>
      </c>
      <c r="AM14" s="54" t="str">
        <f>IF(AM$3="","",IF(OR('Step 2_Revenue1'!$H36&gt;AM$3,'Step 2_Revenue1'!$H36=""),0,IF('Step 2_Revenue1'!$I36+ 'Step 2_Revenue1'!$H36 - 1&gt;=AM$3,('Step 2_Revenue1'!$D36*((1-'Step 2_Revenue1'!$F36)^(AM$3-'Step 2_Revenue1'!$H36))*'Step 2_Revenue1'!$E36*((1+'Step 2_Revenue1'!$G36)^(AM$3-1))), 0)))</f>
        <v/>
      </c>
      <c r="AN14" s="54" t="str">
        <f>IF(AN$3="","",IF(OR('Step 2_Revenue1'!$H36&gt;AN$3,'Step 2_Revenue1'!$H36=""),0,IF('Step 2_Revenue1'!$I36+ 'Step 2_Revenue1'!$H36 - 1&gt;=AN$3,('Step 2_Revenue1'!$D36*((1-'Step 2_Revenue1'!$F36)^(AN$3-'Step 2_Revenue1'!$H36))*'Step 2_Revenue1'!$E36*((1+'Step 2_Revenue1'!$G36)^(AN$3-1))), 0)))</f>
        <v/>
      </c>
      <c r="AO14" s="54" t="str">
        <f>IF(AO$3="","",IF(OR('Step 2_Revenue1'!$H36&gt;AO$3,'Step 2_Revenue1'!$H36=""),0,IF('Step 2_Revenue1'!$I36+ 'Step 2_Revenue1'!$H36 - 1&gt;=AO$3,('Step 2_Revenue1'!$D36*((1-'Step 2_Revenue1'!$F36)^(AO$3-'Step 2_Revenue1'!$H36))*'Step 2_Revenue1'!$E36*((1+'Step 2_Revenue1'!$G36)^(AO$3-1))), 0)))</f>
        <v/>
      </c>
      <c r="AP14" s="54" t="str">
        <f>IF(AP$3="","",IF(OR('Step 2_Revenue1'!$H36&gt;AP$3,'Step 2_Revenue1'!$H36=""),0,IF('Step 2_Revenue1'!$I36+ 'Step 2_Revenue1'!$H36 - 1&gt;=AP$3,('Step 2_Revenue1'!$D36*((1-'Step 2_Revenue1'!$F36)^(AP$3-'Step 2_Revenue1'!$H36))*'Step 2_Revenue1'!$E36*((1+'Step 2_Revenue1'!$G36)^(AP$3-1))), 0)))</f>
        <v/>
      </c>
      <c r="AQ14" s="54" t="str">
        <f>IF(AQ$3="","",IF(OR('Step 2_Revenue1'!$H36&gt;AQ$3,'Step 2_Revenue1'!$H36=""),0,IF('Step 2_Revenue1'!$I36+ 'Step 2_Revenue1'!$H36 - 1&gt;=AQ$3,('Step 2_Revenue1'!$D36*((1-'Step 2_Revenue1'!$F36)^(AQ$3-'Step 2_Revenue1'!$H36))*'Step 2_Revenue1'!$E36*((1+'Step 2_Revenue1'!$G36)^(AQ$3-1))), 0)))</f>
        <v/>
      </c>
      <c r="AR14" s="54" t="str">
        <f>IF(AR$3="","",IF(OR('Step 2_Revenue1'!$H36&gt;AR$3,'Step 2_Revenue1'!$H36=""),0,IF('Step 2_Revenue1'!$I36+ 'Step 2_Revenue1'!$H36 - 1&gt;=AR$3,('Step 2_Revenue1'!$D36*((1-'Step 2_Revenue1'!$F36)^(AR$3-'Step 2_Revenue1'!$H36))*'Step 2_Revenue1'!$E36*((1+'Step 2_Revenue1'!$G36)^(AR$3-1))), 0)))</f>
        <v/>
      </c>
      <c r="AS14" s="54" t="str">
        <f>IF(AS$3="","",IF(OR('Step 2_Revenue1'!$H36&gt;AS$3,'Step 2_Revenue1'!$H36=""),0,IF('Step 2_Revenue1'!$I36+ 'Step 2_Revenue1'!$H36 - 1&gt;=AS$3,('Step 2_Revenue1'!$D36*((1-'Step 2_Revenue1'!$F36)^(AS$3-'Step 2_Revenue1'!$H36))*'Step 2_Revenue1'!$E36*((1+'Step 2_Revenue1'!$G36)^(AS$3-1))), 0)))</f>
        <v/>
      </c>
      <c r="AT14" s="54" t="str">
        <f>IF(AT$3="","",IF(OR('Step 2_Revenue1'!$H36&gt;AT$3,'Step 2_Revenue1'!$H36=""),0,IF('Step 2_Revenue1'!$I36+ 'Step 2_Revenue1'!$H36 - 1&gt;=AT$3,('Step 2_Revenue1'!$D36*((1-'Step 2_Revenue1'!$F36)^(AT$3-'Step 2_Revenue1'!$H36))*'Step 2_Revenue1'!$E36*((1+'Step 2_Revenue1'!$G36)^(AT$3-1))), 0)))</f>
        <v/>
      </c>
      <c r="AU14" s="54" t="str">
        <f>IF(AU$3="","",IF(OR('Step 2_Revenue1'!$H36&gt;AU$3,'Step 2_Revenue1'!$H36=""),0,IF('Step 2_Revenue1'!$I36+ 'Step 2_Revenue1'!$H36 - 1&gt;=AU$3,('Step 2_Revenue1'!$D36*((1-'Step 2_Revenue1'!$F36)^(AU$3-'Step 2_Revenue1'!$H36))*'Step 2_Revenue1'!$E36*((1+'Step 2_Revenue1'!$G36)^(AU$3-1))), 0)))</f>
        <v/>
      </c>
      <c r="AV14" s="54" t="str">
        <f>IF(AV$3="","",IF(OR('Step 2_Revenue1'!$H36&gt;AV$3,'Step 2_Revenue1'!$H36=""),0,IF('Step 2_Revenue1'!$I36+ 'Step 2_Revenue1'!$H36 - 1&gt;=AV$3,('Step 2_Revenue1'!$D36*((1-'Step 2_Revenue1'!$F36)^(AV$3-'Step 2_Revenue1'!$H36))*'Step 2_Revenue1'!$E36*((1+'Step 2_Revenue1'!$G36)^(AV$3-1))), 0)))</f>
        <v/>
      </c>
      <c r="AW14" s="54" t="str">
        <f>IF(AW$3="","",IF(OR('Step 2_Revenue1'!$H36&gt;AW$3,'Step 2_Revenue1'!$H36=""),0,IF('Step 2_Revenue1'!$I36+ 'Step 2_Revenue1'!$H36 - 1&gt;=AW$3,('Step 2_Revenue1'!$D36*((1-'Step 2_Revenue1'!$F36)^(AW$3-'Step 2_Revenue1'!$H36))*'Step 2_Revenue1'!$E36*((1+'Step 2_Revenue1'!$G36)^(AW$3-1))), 0)))</f>
        <v/>
      </c>
      <c r="AX14" s="54" t="str">
        <f>IF(AX$3="","",IF(OR('Step 2_Revenue1'!$H36&gt;AX$3,'Step 2_Revenue1'!$H36=""),0,IF('Step 2_Revenue1'!$I36+ 'Step 2_Revenue1'!$H36 - 1&gt;=AX$3,('Step 2_Revenue1'!$D36*((1-'Step 2_Revenue1'!$F36)^(AX$3-'Step 2_Revenue1'!$H36))*'Step 2_Revenue1'!$E36*((1+'Step 2_Revenue1'!$G36)^(AX$3-1))), 0)))</f>
        <v/>
      </c>
      <c r="AY14" s="54" t="str">
        <f>IF(AY$3="","",IF(OR('Step 2_Revenue1'!$H36&gt;AY$3,'Step 2_Revenue1'!$H36=""),0,IF('Step 2_Revenue1'!$I36+ 'Step 2_Revenue1'!$H36 - 1&gt;=AY$3,('Step 2_Revenue1'!$D36*((1-'Step 2_Revenue1'!$F36)^(AY$3-'Step 2_Revenue1'!$H36))*'Step 2_Revenue1'!$E36*((1+'Step 2_Revenue1'!$G36)^(AY$3-1))), 0)))</f>
        <v/>
      </c>
      <c r="AZ14" s="54" t="str">
        <f>IF(AZ$3="","",IF(OR('Step 2_Revenue1'!$H36&gt;AZ$3,'Step 2_Revenue1'!$H36=""),0,IF('Step 2_Revenue1'!$I36+ 'Step 2_Revenue1'!$H36 - 1&gt;=AZ$3,('Step 2_Revenue1'!$D36*((1-'Step 2_Revenue1'!$F36)^(AZ$3-'Step 2_Revenue1'!$H36))*'Step 2_Revenue1'!$E36*((1+'Step 2_Revenue1'!$G36)^(AZ$3-1))), 0)))</f>
        <v/>
      </c>
      <c r="BA14" s="54" t="str">
        <f>IF(BA$3="","",IF(OR('Step 2_Revenue1'!$H36&gt;BA$3,'Step 2_Revenue1'!$H36=""),0,IF('Step 2_Revenue1'!$I36+ 'Step 2_Revenue1'!$H36 - 1&gt;=BA$3,('Step 2_Revenue1'!$D36*((1-'Step 2_Revenue1'!$F36)^(BA$3-'Step 2_Revenue1'!$H36))*'Step 2_Revenue1'!$E36*((1+'Step 2_Revenue1'!$G36)^(BA$3-1))), 0)))</f>
        <v/>
      </c>
      <c r="BB14" s="54" t="str">
        <f>IF(BB$3="","",IF(OR('Step 2_Revenue1'!$H36&gt;BB$3,'Step 2_Revenue1'!$H36=""),0,IF('Step 2_Revenue1'!$I36+ 'Step 2_Revenue1'!$H36 - 1&gt;=BB$3,('Step 2_Revenue1'!$D36*((1-'Step 2_Revenue1'!$F36)^(BB$3-'Step 2_Revenue1'!$H36))*'Step 2_Revenue1'!$E36*((1+'Step 2_Revenue1'!$G36)^(BB$3-1))), 0)))</f>
        <v/>
      </c>
      <c r="BC14" s="54" t="str">
        <f>IF(BC$3="","",IF(OR('Step 2_Revenue1'!$H36&gt;BC$3,'Step 2_Revenue1'!$H36=""),0,IF('Step 2_Revenue1'!$I36+ 'Step 2_Revenue1'!$H36 - 1&gt;=BC$3,('Step 2_Revenue1'!$D36*((1-'Step 2_Revenue1'!$F36)^(BC$3-'Step 2_Revenue1'!$H36))*'Step 2_Revenue1'!$E36*((1+'Step 2_Revenue1'!$G36)^(BC$3-1))), 0)))</f>
        <v/>
      </c>
      <c r="BD14" s="54" t="str">
        <f>IF(BD$3="","",IF(OR('Step 2_Revenue1'!$H36&gt;BD$3,'Step 2_Revenue1'!$H36=""),0,IF('Step 2_Revenue1'!$I36+ 'Step 2_Revenue1'!$H36 - 1&gt;=BD$3,('Step 2_Revenue1'!$D36*((1-'Step 2_Revenue1'!$F36)^(BD$3-'Step 2_Revenue1'!$H36))*'Step 2_Revenue1'!$E36*((1+'Step 2_Revenue1'!$G36)^(BD$3-1))), 0)))</f>
        <v/>
      </c>
      <c r="BE14" s="54" t="str">
        <f>IF(BE$3="","",IF(OR('Step 2_Revenue1'!$H36&gt;BE$3,'Step 2_Revenue1'!$H36=""),0,IF('Step 2_Revenue1'!$I36+ 'Step 2_Revenue1'!$H36 - 1&gt;=BE$3,('Step 2_Revenue1'!$D36*((1-'Step 2_Revenue1'!$F36)^(BE$3-'Step 2_Revenue1'!$H36))*'Step 2_Revenue1'!$E36*((1+'Step 2_Revenue1'!$G36)^(BE$3-1))), 0)))</f>
        <v/>
      </c>
      <c r="BF14" s="54" t="str">
        <f>IF(BF$3="","",IF(OR('Step 2_Revenue1'!$H36&gt;BF$3,'Step 2_Revenue1'!$H36=""),0,IF('Step 2_Revenue1'!$I36+ 'Step 2_Revenue1'!$H36 - 1&gt;=BF$3,('Step 2_Revenue1'!$D36*((1-'Step 2_Revenue1'!$F36)^(BF$3-'Step 2_Revenue1'!$H36))*'Step 2_Revenue1'!$E36*((1+'Step 2_Revenue1'!$G36)^(BF$3-1))), 0)))</f>
        <v/>
      </c>
      <c r="BG14" s="54" t="str">
        <f>IF(BG$3="","",IF(OR('Step 2_Revenue1'!$H36&gt;BG$3,'Step 2_Revenue1'!$H36=""),0,IF('Step 2_Revenue1'!$I36+ 'Step 2_Revenue1'!$H36 - 1&gt;=BG$3,('Step 2_Revenue1'!$D36*((1-'Step 2_Revenue1'!$F36)^(BG$3-'Step 2_Revenue1'!$H36))*'Step 2_Revenue1'!$E36*((1+'Step 2_Revenue1'!$G36)^(BG$3-1))), 0)))</f>
        <v/>
      </c>
      <c r="BH14" s="54" t="str">
        <f>IF(BH$3="","",IF(OR('Step 2_Revenue1'!$H36&gt;BH$3,'Step 2_Revenue1'!$H36=""),0,IF('Step 2_Revenue1'!$I36+ 'Step 2_Revenue1'!$H36 - 1&gt;=BH$3,('Step 2_Revenue1'!$D36*((1-'Step 2_Revenue1'!$F36)^(BH$3-'Step 2_Revenue1'!$H36))*'Step 2_Revenue1'!$E36*((1+'Step 2_Revenue1'!$G36)^(BH$3-1))), 0)))</f>
        <v/>
      </c>
      <c r="BI14" s="54" t="str">
        <f>IF(BI$3="","",IF(OR('Step 2_Revenue1'!$H36&gt;BI$3,'Step 2_Revenue1'!$H36=""),0,IF('Step 2_Revenue1'!$I36+ 'Step 2_Revenue1'!$H36 - 1&gt;=BI$3,('Step 2_Revenue1'!$D36*((1-'Step 2_Revenue1'!$F36)^(BI$3-'Step 2_Revenue1'!$H36))*'Step 2_Revenue1'!$E36*((1+'Step 2_Revenue1'!$G36)^(BI$3-1))), 0)))</f>
        <v/>
      </c>
      <c r="BJ14" s="54" t="str">
        <f>IF(BJ$3="","",IF(OR('Step 2_Revenue1'!$H36&gt;BJ$3,'Step 2_Revenue1'!$H36=""),0,IF('Step 2_Revenue1'!$I36+ 'Step 2_Revenue1'!$H36 - 1&gt;=BJ$3,('Step 2_Revenue1'!$D36*((1-'Step 2_Revenue1'!$F36)^(BJ$3-'Step 2_Revenue1'!$H36))*'Step 2_Revenue1'!$E36*((1+'Step 2_Revenue1'!$G36)^(BJ$3-1))), 0)))</f>
        <v/>
      </c>
      <c r="BK14" s="54" t="str">
        <f>IF(BK$3="","",IF(OR('Step 2_Revenue1'!$H36&gt;BK$3,'Step 2_Revenue1'!$H36=""),0,IF('Step 2_Revenue1'!$I36+ 'Step 2_Revenue1'!$H36 - 1&gt;=BK$3,('Step 2_Revenue1'!$D36*((1-'Step 2_Revenue1'!$F36)^(BK$3-'Step 2_Revenue1'!$H36))*'Step 2_Revenue1'!$E36*((1+'Step 2_Revenue1'!$G36)^(BK$3-1))), 0)))</f>
        <v/>
      </c>
      <c r="BL14" s="54" t="str">
        <f>IF(BL$3="","",IF(OR('Step 2_Revenue1'!$H36&gt;BL$3,'Step 2_Revenue1'!$H36=""),0,IF('Step 2_Revenue1'!$I36+ 'Step 2_Revenue1'!$H36 - 1&gt;=BL$3,('Step 2_Revenue1'!$D36*((1-'Step 2_Revenue1'!$F36)^(BL$3-'Step 2_Revenue1'!$H36))*'Step 2_Revenue1'!$E36*((1+'Step 2_Revenue1'!$G36)^(BL$3-1))), 0)))</f>
        <v/>
      </c>
      <c r="BM14" s="54" t="str">
        <f>IF(BM$3="","",IF(OR('Step 2_Revenue1'!$H36&gt;BM$3,'Step 2_Revenue1'!$H36=""),0,IF('Step 2_Revenue1'!$I36+ 'Step 2_Revenue1'!$H36 - 1&gt;=BM$3,('Step 2_Revenue1'!$D36*((1-'Step 2_Revenue1'!$F36)^(BM$3-'Step 2_Revenue1'!$H36))*'Step 2_Revenue1'!$E36*((1+'Step 2_Revenue1'!$G36)^(BM$3-1))), 0)))</f>
        <v/>
      </c>
      <c r="BN14" s="54" t="str">
        <f>IF(BN$3="","",IF(OR('Step 2_Revenue1'!$H36&gt;BN$3,'Step 2_Revenue1'!$H36=""),0,IF('Step 2_Revenue1'!$I36+ 'Step 2_Revenue1'!$H36 - 1&gt;=BN$3,('Step 2_Revenue1'!$D36*((1-'Step 2_Revenue1'!$F36)^(BN$3-'Step 2_Revenue1'!$H36))*'Step 2_Revenue1'!$E36*((1+'Step 2_Revenue1'!$G36)^(BN$3-1))), 0)))</f>
        <v/>
      </c>
      <c r="BO14" s="54" t="str">
        <f>IF(BO$3="","",IF(OR('Step 2_Revenue1'!$H36&gt;BO$3,'Step 2_Revenue1'!$H36=""),0,IF('Step 2_Revenue1'!$I36+ 'Step 2_Revenue1'!$H36 - 1&gt;=BO$3,('Step 2_Revenue1'!$D36*((1-'Step 2_Revenue1'!$F36)^(BO$3-'Step 2_Revenue1'!$H36))*'Step 2_Revenue1'!$E36*((1+'Step 2_Revenue1'!$G36)^(BO$3-1))), 0)))</f>
        <v/>
      </c>
      <c r="BP14" s="54" t="str">
        <f>IF(BP$3="","",IF(OR('Step 2_Revenue1'!$H36&gt;BP$3,'Step 2_Revenue1'!$H36=""),0,IF('Step 2_Revenue1'!$I36+ 'Step 2_Revenue1'!$H36 - 1&gt;=BP$3,('Step 2_Revenue1'!$D36*((1-'Step 2_Revenue1'!$F36)^(BP$3-'Step 2_Revenue1'!$H36))*'Step 2_Revenue1'!$E36*((1+'Step 2_Revenue1'!$G36)^(BP$3-1))), 0)))</f>
        <v/>
      </c>
      <c r="BQ14" s="54" t="str">
        <f>IF(BQ$3="","",IF(OR('Step 2_Revenue1'!$H36&gt;BQ$3,'Step 2_Revenue1'!$H36=""),0,IF('Step 2_Revenue1'!$I36+ 'Step 2_Revenue1'!$H36 - 1&gt;=BQ$3,('Step 2_Revenue1'!$D36*((1-'Step 2_Revenue1'!$F36)^(BQ$3-'Step 2_Revenue1'!$H36))*'Step 2_Revenue1'!$E36*((1+'Step 2_Revenue1'!$G36)^(BQ$3-1))), 0)))</f>
        <v/>
      </c>
      <c r="BR14" s="54" t="str">
        <f>IF(BR$3="","",IF(OR('Step 2_Revenue1'!$H36&gt;BR$3,'Step 2_Revenue1'!$H36=""),0,IF('Step 2_Revenue1'!$I36+ 'Step 2_Revenue1'!$H36 - 1&gt;=BR$3,('Step 2_Revenue1'!$D36*((1-'Step 2_Revenue1'!$F36)^(BR$3-'Step 2_Revenue1'!$H36))*'Step 2_Revenue1'!$E36*((1+'Step 2_Revenue1'!$G36)^(BR$3-1))), 0)))</f>
        <v/>
      </c>
      <c r="BS14" s="54" t="str">
        <f>IF(BS$3="","",IF(OR('Step 2_Revenue1'!$H36&gt;BS$3,'Step 2_Revenue1'!$H36=""),0,IF('Step 2_Revenue1'!$I36+ 'Step 2_Revenue1'!$H36 - 1&gt;=BS$3,('Step 2_Revenue1'!$D36*((1-'Step 2_Revenue1'!$F36)^(BS$3-'Step 2_Revenue1'!$H36))*'Step 2_Revenue1'!$E36*((1+'Step 2_Revenue1'!$G36)^(BS$3-1))), 0)))</f>
        <v/>
      </c>
      <c r="BT14" s="54" t="str">
        <f>IF(BT$3="","",IF(OR('Step 2_Revenue1'!$H36&gt;BT$3,'Step 2_Revenue1'!$H36=""),0,IF('Step 2_Revenue1'!$I36+ 'Step 2_Revenue1'!$H36 - 1&gt;=BT$3,('Step 2_Revenue1'!$D36*((1-'Step 2_Revenue1'!$F36)^(BT$3-'Step 2_Revenue1'!$H36))*'Step 2_Revenue1'!$E36*((1+'Step 2_Revenue1'!$G36)^(BT$3-1))), 0)))</f>
        <v/>
      </c>
      <c r="BU14" s="54" t="str">
        <f>IF(BU$3="","",IF(OR('Step 2_Revenue1'!$H36&gt;BU$3,'Step 2_Revenue1'!$H36=""),0,IF('Step 2_Revenue1'!$I36+ 'Step 2_Revenue1'!$H36 - 1&gt;=BU$3,('Step 2_Revenue1'!$D36*((1-'Step 2_Revenue1'!$F36)^(BU$3-'Step 2_Revenue1'!$H36))*'Step 2_Revenue1'!$E36*((1+'Step 2_Revenue1'!$G36)^(BU$3-1))), 0)))</f>
        <v/>
      </c>
      <c r="BV14" s="54" t="str">
        <f>IF(BV$3="","",IF(OR('Step 2_Revenue1'!$H36&gt;BV$3,'Step 2_Revenue1'!$H36=""),0,IF('Step 2_Revenue1'!$I36+ 'Step 2_Revenue1'!$H36 - 1&gt;=BV$3,('Step 2_Revenue1'!$D36*((1-'Step 2_Revenue1'!$F36)^(BV$3-'Step 2_Revenue1'!$H36))*'Step 2_Revenue1'!$E36*((1+'Step 2_Revenue1'!$G36)^(BV$3-1))), 0)))</f>
        <v/>
      </c>
      <c r="BW14" s="54" t="str">
        <f>IF(BW$3="","",IF(OR('Step 2_Revenue1'!$H36&gt;BW$3,'Step 2_Revenue1'!$H36=""),0,IF('Step 2_Revenue1'!$I36+ 'Step 2_Revenue1'!$H36 - 1&gt;=BW$3,('Step 2_Revenue1'!$D36*((1-'Step 2_Revenue1'!$F36)^(BW$3-'Step 2_Revenue1'!$H36))*'Step 2_Revenue1'!$E36*((1+'Step 2_Revenue1'!$G36)^(BW$3-1))), 0)))</f>
        <v/>
      </c>
      <c r="BX14" s="54" t="str">
        <f>IF(BX$3="","",IF(OR('Step 2_Revenue1'!$H36&gt;BX$3,'Step 2_Revenue1'!$H36=""),0,IF('Step 2_Revenue1'!$I36+ 'Step 2_Revenue1'!$H36 - 1&gt;=BX$3,('Step 2_Revenue1'!$D36*((1-'Step 2_Revenue1'!$F36)^(BX$3-'Step 2_Revenue1'!$H36))*'Step 2_Revenue1'!$E36*((1+'Step 2_Revenue1'!$G36)^(BX$3-1))), 0)))</f>
        <v/>
      </c>
      <c r="BY14" s="54" t="str">
        <f>IF(BY$3="","",IF(OR('Step 2_Revenue1'!$H36&gt;BY$3,'Step 2_Revenue1'!$H36=""),0,IF('Step 2_Revenue1'!$I36+ 'Step 2_Revenue1'!$H36 - 1&gt;=BY$3,('Step 2_Revenue1'!$D36*((1-'Step 2_Revenue1'!$F36)^(BY$3-'Step 2_Revenue1'!$H36))*'Step 2_Revenue1'!$E36*((1+'Step 2_Revenue1'!$G36)^(BY$3-1))), 0)))</f>
        <v/>
      </c>
      <c r="BZ14" s="54" t="str">
        <f>IF(BZ$3="","",IF(OR('Step 2_Revenue1'!$H36&gt;BZ$3,'Step 2_Revenue1'!$H36=""),0,IF('Step 2_Revenue1'!$I36+ 'Step 2_Revenue1'!$H36 - 1&gt;=BZ$3,('Step 2_Revenue1'!$D36*((1-'Step 2_Revenue1'!$F36)^(BZ$3-'Step 2_Revenue1'!$H36))*'Step 2_Revenue1'!$E36*((1+'Step 2_Revenue1'!$G36)^(BZ$3-1))), 0)))</f>
        <v/>
      </c>
      <c r="CA14" s="54" t="str">
        <f>IF(CA$3="","",IF(OR('Step 2_Revenue1'!$H36&gt;CA$3,'Step 2_Revenue1'!$H36=""),0,IF('Step 2_Revenue1'!$I36+ 'Step 2_Revenue1'!$H36 - 1&gt;=CA$3,('Step 2_Revenue1'!$D36*((1-'Step 2_Revenue1'!$F36)^(CA$3-'Step 2_Revenue1'!$H36))*'Step 2_Revenue1'!$E36*((1+'Step 2_Revenue1'!$G36)^(CA$3-1))), 0)))</f>
        <v/>
      </c>
      <c r="CB14" s="54" t="str">
        <f>IF(CB$3="","",IF(OR('Step 2_Revenue1'!$H36&gt;CB$3,'Step 2_Revenue1'!$H36=""),0,IF('Step 2_Revenue1'!$I36+ 'Step 2_Revenue1'!$H36 - 1&gt;=CB$3,('Step 2_Revenue1'!$D36*((1-'Step 2_Revenue1'!$F36)^(CB$3-'Step 2_Revenue1'!$H36))*'Step 2_Revenue1'!$E36*((1+'Step 2_Revenue1'!$G36)^(CB$3-1))), 0)))</f>
        <v/>
      </c>
      <c r="CC14" s="54" t="str">
        <f>IF(CC$3="","",IF(OR('Step 2_Revenue1'!$H36&gt;CC$3,'Step 2_Revenue1'!$H36=""),0,IF('Step 2_Revenue1'!$I36+ 'Step 2_Revenue1'!$H36 - 1&gt;=CC$3,('Step 2_Revenue1'!$D36*((1-'Step 2_Revenue1'!$F36)^(CC$3-'Step 2_Revenue1'!$H36))*'Step 2_Revenue1'!$E36*((1+'Step 2_Revenue1'!$G36)^(CC$3-1))), 0)))</f>
        <v/>
      </c>
      <c r="CD14" s="54" t="str">
        <f>IF(CD$3="","",IF(OR('Step 2_Revenue1'!$H36&gt;CD$3,'Step 2_Revenue1'!$H36=""),0,IF('Step 2_Revenue1'!$I36+ 'Step 2_Revenue1'!$H36 - 1&gt;=CD$3,('Step 2_Revenue1'!$D36*((1-'Step 2_Revenue1'!$F36)^(CD$3-'Step 2_Revenue1'!$H36))*'Step 2_Revenue1'!$E36*((1+'Step 2_Revenue1'!$G36)^(CD$3-1))), 0)))</f>
        <v/>
      </c>
      <c r="CE14" s="54" t="str">
        <f>IF(CE$3="","",IF(OR('Step 2_Revenue1'!$H36&gt;CE$3,'Step 2_Revenue1'!$H36=""),0,IF('Step 2_Revenue1'!$I36+ 'Step 2_Revenue1'!$H36 - 1&gt;=CE$3,('Step 2_Revenue1'!$D36*((1-'Step 2_Revenue1'!$F36)^(CE$3-'Step 2_Revenue1'!$H36))*'Step 2_Revenue1'!$E36*((1+'Step 2_Revenue1'!$G36)^(CE$3-1))), 0)))</f>
        <v/>
      </c>
      <c r="CF14" s="54" t="str">
        <f>IF(CF$3="","",IF(OR('Step 2_Revenue1'!$H36&gt;CF$3,'Step 2_Revenue1'!$H36=""),0,IF('Step 2_Revenue1'!$I36+ 'Step 2_Revenue1'!$H36 - 1&gt;=CF$3,('Step 2_Revenue1'!$D36*((1-'Step 2_Revenue1'!$F36)^(CF$3-'Step 2_Revenue1'!$H36))*'Step 2_Revenue1'!$E36*((1+'Step 2_Revenue1'!$G36)^(CF$3-1))), 0)))</f>
        <v/>
      </c>
      <c r="CG14" s="54" t="str">
        <f>IF(CG$3="","",IF(OR('Step 2_Revenue1'!$H36&gt;CG$3,'Step 2_Revenue1'!$H36=""),0,IF('Step 2_Revenue1'!$I36+ 'Step 2_Revenue1'!$H36 - 1&gt;=CG$3,('Step 2_Revenue1'!$D36*((1-'Step 2_Revenue1'!$F36)^(CG$3-'Step 2_Revenue1'!$H36))*'Step 2_Revenue1'!$E36*((1+'Step 2_Revenue1'!$G36)^(CG$3-1))), 0)))</f>
        <v/>
      </c>
      <c r="CH14" s="54" t="str">
        <f>IF(CH$3="","",IF(OR('Step 2_Revenue1'!$H36&gt;CH$3,'Step 2_Revenue1'!$H36=""),0,IF('Step 2_Revenue1'!$I36+ 'Step 2_Revenue1'!$H36 - 1&gt;=CH$3,('Step 2_Revenue1'!$D36*((1-'Step 2_Revenue1'!$F36)^(CH$3-'Step 2_Revenue1'!$H36))*'Step 2_Revenue1'!$E36*((1+'Step 2_Revenue1'!$G36)^(CH$3-1))), 0)))</f>
        <v/>
      </c>
      <c r="CI14" s="54" t="str">
        <f>IF(CI$3="","",IF(OR('Step 2_Revenue1'!$H36&gt;CI$3,'Step 2_Revenue1'!$H36=""),0,IF('Step 2_Revenue1'!$I36+ 'Step 2_Revenue1'!$H36 - 1&gt;=CI$3,('Step 2_Revenue1'!$D36*((1-'Step 2_Revenue1'!$F36)^(CI$3-'Step 2_Revenue1'!$H36))*'Step 2_Revenue1'!$E36*((1+'Step 2_Revenue1'!$G36)^(CI$3-1))), 0)))</f>
        <v/>
      </c>
      <c r="CJ14" s="54" t="str">
        <f>IF(CJ$3="","",IF(OR('Step 2_Revenue1'!$H36&gt;CJ$3,'Step 2_Revenue1'!$H36=""),0,IF('Step 2_Revenue1'!$I36+ 'Step 2_Revenue1'!$H36 - 1&gt;=CJ$3,('Step 2_Revenue1'!$D36*((1-'Step 2_Revenue1'!$F36)^(CJ$3-'Step 2_Revenue1'!$H36))*'Step 2_Revenue1'!$E36*((1+'Step 2_Revenue1'!$G36)^(CJ$3-1))), 0)))</f>
        <v/>
      </c>
      <c r="CK14" s="54" t="str">
        <f>IF(CK$3="","",IF(OR('Step 2_Revenue1'!$H36&gt;CK$3,'Step 2_Revenue1'!$H36=""),0,IF('Step 2_Revenue1'!$I36+ 'Step 2_Revenue1'!$H36 - 1&gt;=CK$3,('Step 2_Revenue1'!$D36*((1-'Step 2_Revenue1'!$F36)^(CK$3-'Step 2_Revenue1'!$H36))*'Step 2_Revenue1'!$E36*((1+'Step 2_Revenue1'!$G36)^(CK$3-1))), 0)))</f>
        <v/>
      </c>
      <c r="CL14" s="54" t="str">
        <f>IF(CL$3="","",IF(OR('Step 2_Revenue1'!$H36&gt;CL$3,'Step 2_Revenue1'!$H36=""),0,IF('Step 2_Revenue1'!$I36+ 'Step 2_Revenue1'!$H36 - 1&gt;=CL$3,('Step 2_Revenue1'!$D36*((1-'Step 2_Revenue1'!$F36)^(CL$3-'Step 2_Revenue1'!$H36))*'Step 2_Revenue1'!$E36*((1+'Step 2_Revenue1'!$G36)^(CL$3-1))), 0)))</f>
        <v/>
      </c>
      <c r="CM14" s="54" t="str">
        <f>IF(CM$3="","",IF(OR('Step 2_Revenue1'!$H36&gt;CM$3,'Step 2_Revenue1'!$H36=""),0,IF('Step 2_Revenue1'!$I36+ 'Step 2_Revenue1'!$H36 - 1&gt;=CM$3,('Step 2_Revenue1'!$D36*((1-'Step 2_Revenue1'!$F36)^(CM$3-'Step 2_Revenue1'!$H36))*'Step 2_Revenue1'!$E36*((1+'Step 2_Revenue1'!$G36)^(CM$3-1))), 0)))</f>
        <v/>
      </c>
      <c r="CN14" s="54" t="str">
        <f>IF(CN$3="","",IF(OR('Step 2_Revenue1'!$H36&gt;CN$3,'Step 2_Revenue1'!$H36=""),0,IF('Step 2_Revenue1'!$I36+ 'Step 2_Revenue1'!$H36 - 1&gt;=CN$3,('Step 2_Revenue1'!$D36*((1-'Step 2_Revenue1'!$F36)^(CN$3-'Step 2_Revenue1'!$H36))*'Step 2_Revenue1'!$E36*((1+'Step 2_Revenue1'!$G36)^(CN$3-1))), 0)))</f>
        <v/>
      </c>
      <c r="CO14" s="54" t="str">
        <f>IF(CO$3="","",IF(OR('Step 2_Revenue1'!$H36&gt;CO$3,'Step 2_Revenue1'!$H36=""),0,IF('Step 2_Revenue1'!$I36+ 'Step 2_Revenue1'!$H36 - 1&gt;=CO$3,('Step 2_Revenue1'!$D36*((1-'Step 2_Revenue1'!$F36)^(CO$3-'Step 2_Revenue1'!$H36))*'Step 2_Revenue1'!$E36*((1+'Step 2_Revenue1'!$G36)^(CO$3-1))), 0)))</f>
        <v/>
      </c>
      <c r="CP14" s="54" t="str">
        <f>IF(CP$3="","",IF(OR('Step 2_Revenue1'!$H36&gt;CP$3,'Step 2_Revenue1'!$H36=""),0,IF('Step 2_Revenue1'!$I36+ 'Step 2_Revenue1'!$H36 - 1&gt;=CP$3,('Step 2_Revenue1'!$D36*((1-'Step 2_Revenue1'!$F36)^(CP$3-'Step 2_Revenue1'!$H36))*'Step 2_Revenue1'!$E36*((1+'Step 2_Revenue1'!$G36)^(CP$3-1))), 0)))</f>
        <v/>
      </c>
      <c r="CQ14" s="54" t="str">
        <f>IF(CQ$3="","",IF(OR('Step 2_Revenue1'!$H36&gt;CQ$3,'Step 2_Revenue1'!$H36=""),0,IF('Step 2_Revenue1'!$I36+ 'Step 2_Revenue1'!$H36 - 1&gt;=CQ$3,('Step 2_Revenue1'!$D36*((1-'Step 2_Revenue1'!$F36)^(CQ$3-'Step 2_Revenue1'!$H36))*'Step 2_Revenue1'!$E36*((1+'Step 2_Revenue1'!$G36)^(CQ$3-1))), 0)))</f>
        <v/>
      </c>
      <c r="CR14" s="54" t="str">
        <f>IF(CR$3="","",IF(OR('Step 2_Revenue1'!$H36&gt;CR$3,'Step 2_Revenue1'!$H36=""),0,IF('Step 2_Revenue1'!$I36+ 'Step 2_Revenue1'!$H36 - 1&gt;=CR$3,('Step 2_Revenue1'!$D36*((1-'Step 2_Revenue1'!$F36)^(CR$3-'Step 2_Revenue1'!$H36))*'Step 2_Revenue1'!$E36*((1+'Step 2_Revenue1'!$G36)^(CR$3-1))), 0)))</f>
        <v/>
      </c>
      <c r="CS14" s="54" t="str">
        <f>IF(CS$3="","",IF(OR('Step 2_Revenue1'!$H36&gt;CS$3,'Step 2_Revenue1'!$H36=""),0,IF('Step 2_Revenue1'!$I36+ 'Step 2_Revenue1'!$H36 - 1&gt;=CS$3,('Step 2_Revenue1'!$D36*((1-'Step 2_Revenue1'!$F36)^(CS$3-'Step 2_Revenue1'!$H36))*'Step 2_Revenue1'!$E36*((1+'Step 2_Revenue1'!$G36)^(CS$3-1))), 0)))</f>
        <v/>
      </c>
      <c r="CT14" s="54" t="str">
        <f>IF(CT$3="","",IF(OR('Step 2_Revenue1'!$H36&gt;CT$3,'Step 2_Revenue1'!$H36=""),0,IF('Step 2_Revenue1'!$I36+ 'Step 2_Revenue1'!$H36 - 1&gt;=CT$3,('Step 2_Revenue1'!$D36*((1-'Step 2_Revenue1'!$F36)^(CT$3-'Step 2_Revenue1'!$H36))*'Step 2_Revenue1'!$E36*((1+'Step 2_Revenue1'!$G36)^(CT$3-1))), 0)))</f>
        <v/>
      </c>
      <c r="CU14" s="54" t="str">
        <f>IF(CU$3="","",IF(OR('Step 2_Revenue1'!$H36&gt;CU$3,'Step 2_Revenue1'!$H36=""),0,IF('Step 2_Revenue1'!$I36+ 'Step 2_Revenue1'!$H36 - 1&gt;=CU$3,('Step 2_Revenue1'!$D36*((1-'Step 2_Revenue1'!$F36)^(CU$3-'Step 2_Revenue1'!$H36))*'Step 2_Revenue1'!$E36*((1+'Step 2_Revenue1'!$G36)^(CU$3-1))), 0)))</f>
        <v/>
      </c>
      <c r="CV14" s="54" t="str">
        <f>IF(CV$3="","",IF(OR('Step 2_Revenue1'!$H36&gt;CV$3,'Step 2_Revenue1'!$H36=""),0,IF('Step 2_Revenue1'!$I36+ 'Step 2_Revenue1'!$H36 - 1&gt;=CV$3,('Step 2_Revenue1'!$D36*((1-'Step 2_Revenue1'!$F36)^(CV$3-'Step 2_Revenue1'!$H36))*'Step 2_Revenue1'!$E36*((1+'Step 2_Revenue1'!$G36)^(CV$3-1))), 0)))</f>
        <v/>
      </c>
      <c r="CW14" s="54" t="str">
        <f>IF(CW$3="","",IF(OR('Step 2_Revenue1'!$H36&gt;CW$3,'Step 2_Revenue1'!$H36=""),0,IF('Step 2_Revenue1'!$I36+ 'Step 2_Revenue1'!$H36 - 1&gt;=CW$3,('Step 2_Revenue1'!$D36*((1-'Step 2_Revenue1'!$F36)^(CW$3-'Step 2_Revenue1'!$H36))*'Step 2_Revenue1'!$E36*((1+'Step 2_Revenue1'!$G36)^(CW$3-1))), 0)))</f>
        <v/>
      </c>
      <c r="CX14" s="54" t="str">
        <f>IF(CX$3="","",IF(OR('Step 2_Revenue1'!$H36&gt;CX$3,'Step 2_Revenue1'!$H36=""),0,IF('Step 2_Revenue1'!$I36+ 'Step 2_Revenue1'!$H36 - 1&gt;=CX$3,('Step 2_Revenue1'!$D36*((1-'Step 2_Revenue1'!$F36)^(CX$3-'Step 2_Revenue1'!$H36))*'Step 2_Revenue1'!$E36*((1+'Step 2_Revenue1'!$G36)^(CX$3-1))), 0)))</f>
        <v/>
      </c>
      <c r="CY14" s="54" t="str">
        <f>IF(CY$3="","",IF(OR('Step 2_Revenue1'!$H36&gt;CY$3,'Step 2_Revenue1'!$H36=""),0,IF('Step 2_Revenue1'!$I36+ 'Step 2_Revenue1'!$H36 - 1&gt;=CY$3,('Step 2_Revenue1'!$D36*((1-'Step 2_Revenue1'!$F36)^(CY$3-'Step 2_Revenue1'!$H36))*'Step 2_Revenue1'!$E36*((1+'Step 2_Revenue1'!$G36)^(CY$3-1))), 0)))</f>
        <v/>
      </c>
      <c r="CZ14" s="54" t="str">
        <f>IF(CZ$3="","",IF(OR('Step 2_Revenue1'!$H36&gt;CZ$3,'Step 2_Revenue1'!$H36=""),0,IF('Step 2_Revenue1'!$I36+ 'Step 2_Revenue1'!$H36 - 1&gt;=CZ$3,('Step 2_Revenue1'!$D36*((1-'Step 2_Revenue1'!$F36)^(CZ$3-'Step 2_Revenue1'!$H36))*'Step 2_Revenue1'!$E36*((1+'Step 2_Revenue1'!$G36)^(CZ$3-1))), 0)))</f>
        <v/>
      </c>
      <c r="DA14" s="54" t="str">
        <f>IF(DA$3="","",IF(OR('Step 2_Revenue1'!$H36&gt;DA$3,'Step 2_Revenue1'!$H36=""),0,IF('Step 2_Revenue1'!$I36+ 'Step 2_Revenue1'!$H36 - 1&gt;=DA$3,('Step 2_Revenue1'!$D36*((1-'Step 2_Revenue1'!$F36)^(DA$3-'Step 2_Revenue1'!$H36))*'Step 2_Revenue1'!$E36*((1+'Step 2_Revenue1'!$G36)^(DA$3-1))), 0)))</f>
        <v/>
      </c>
      <c r="DB14" s="54" t="str">
        <f>IF(DB$3="","",IF(OR('Step 2_Revenue1'!$H36&gt;DB$3,'Step 2_Revenue1'!$H36=""),0,IF('Step 2_Revenue1'!$I36+ 'Step 2_Revenue1'!$H36 - 1&gt;=DB$3,('Step 2_Revenue1'!$D36*((1-'Step 2_Revenue1'!$F36)^(DB$3-'Step 2_Revenue1'!$H36))*'Step 2_Revenue1'!$E36*((1+'Step 2_Revenue1'!$G36)^(DB$3-1))), 0)))</f>
        <v/>
      </c>
      <c r="DC14" s="7"/>
    </row>
    <row r="15" spans="1:107" s="6" customFormat="1" x14ac:dyDescent="0.25">
      <c r="A15" s="7">
        <f t="shared" si="0"/>
        <v>0</v>
      </c>
      <c r="B15" s="14" t="str">
        <f>IF('Step 2_Revenue1'!C37&gt;0,'Step 2_Revenue1'!B37,"")</f>
        <v/>
      </c>
      <c r="C15" s="14"/>
      <c r="D15" s="14" t="str">
        <f>IF('Step 2_Revenue1'!D37&gt;0,IF('Step 2_Revenue1'!H37+'Step 2_Revenue1'!I37&gt;'Step 1_Expenditure1'!$C$20,'Step 1_Expenditure1'!$C$20,'Step 2_Revenue1'!H37+'Step 2_Revenue1'!I37),"")</f>
        <v/>
      </c>
      <c r="E15" s="14" t="str">
        <f>IF('Step 2_Revenue1'!D37&gt;0,'Step 2_Revenue1'!C37,"")</f>
        <v/>
      </c>
      <c r="F15" s="54">
        <f>IF(F$3="","",IF(OR('Step 2_Revenue1'!$H37&gt;F$3,'Step 2_Revenue1'!$H37=""),0,IF('Step 2_Revenue1'!$I37+ 'Step 2_Revenue1'!$H37 - 1&gt;=F$3, ('Step 2_Revenue1'!$D37*((1-'Step 2_Revenue1'!$F37)^(F$3-'Step 2_Revenue1'!$H37))*'Step 2_Revenue1'!$E37*((1+'Step 2_Revenue1'!$G37)^(F$3))), 0)))</f>
        <v>0</v>
      </c>
      <c r="G15" s="54">
        <f>IF(G$3="","",IF(OR('Step 2_Revenue1'!$H37&gt;G$3,'Step 2_Revenue1'!$H37=""),0,IF('Step 2_Revenue1'!$I37+ 'Step 2_Revenue1'!$H37 - 1&gt;=G$3,('Step 2_Revenue1'!$D37*((1-'Step 2_Revenue1'!$F37)^(G$3-'Step 2_Revenue1'!$H37))*'Step 2_Revenue1'!$E37*((1+'Step 2_Revenue1'!$G37)^(G$3-1))), 0)))</f>
        <v>0</v>
      </c>
      <c r="H15" s="54">
        <f>IF(H$3="","",IF(OR('Step 2_Revenue1'!$H37&gt;H$3,'Step 2_Revenue1'!$H37=""),0,IF('Step 2_Revenue1'!$I37+ 'Step 2_Revenue1'!$H37 - 1&gt;=H$3,('Step 2_Revenue1'!$D37*((1-'Step 2_Revenue1'!$F37)^(H$3-'Step 2_Revenue1'!$H37))*'Step 2_Revenue1'!$E37*((1+'Step 2_Revenue1'!$G37)^(H$3-1))), 0)))</f>
        <v>0</v>
      </c>
      <c r="I15" s="54">
        <f>IF(I$3="","",IF(OR('Step 2_Revenue1'!$H37&gt;I$3,'Step 2_Revenue1'!$H37=""),0,IF('Step 2_Revenue1'!$I37+ 'Step 2_Revenue1'!$H37 - 1&gt;=I$3,('Step 2_Revenue1'!$D37*((1-'Step 2_Revenue1'!$F37)^(I$3-'Step 2_Revenue1'!$H37))*'Step 2_Revenue1'!$E37*((1+'Step 2_Revenue1'!$G37)^(I$3-1))), 0)))</f>
        <v>0</v>
      </c>
      <c r="J15" s="54">
        <f>IF(J$3="","",IF(OR('Step 2_Revenue1'!$H37&gt;J$3,'Step 2_Revenue1'!$H37=""),0,IF('Step 2_Revenue1'!$I37+ 'Step 2_Revenue1'!$H37 - 1&gt;=J$3,('Step 2_Revenue1'!$D37*((1-'Step 2_Revenue1'!$F37)^(J$3-'Step 2_Revenue1'!$H37))*'Step 2_Revenue1'!$E37*((1+'Step 2_Revenue1'!$G37)^(J$3-1))), 0)))</f>
        <v>0</v>
      </c>
      <c r="K15" s="54">
        <f>IF(K$3="","",IF(OR('Step 2_Revenue1'!$H37&gt;K$3,'Step 2_Revenue1'!$H37=""),0,IF('Step 2_Revenue1'!$I37+ 'Step 2_Revenue1'!$H37 - 1&gt;=K$3,('Step 2_Revenue1'!$D37*((1-'Step 2_Revenue1'!$F37)^(K$3-'Step 2_Revenue1'!$H37))*'Step 2_Revenue1'!$E37*((1+'Step 2_Revenue1'!$G37)^(K$3-1))), 0)))</f>
        <v>0</v>
      </c>
      <c r="L15" s="54">
        <f>IF(L$3="","",IF(OR('Step 2_Revenue1'!$H37&gt;L$3,'Step 2_Revenue1'!$H37=""),0,IF('Step 2_Revenue1'!$I37+ 'Step 2_Revenue1'!$H37 - 1&gt;=L$3,('Step 2_Revenue1'!$D37*((1-'Step 2_Revenue1'!$F37)^(L$3-'Step 2_Revenue1'!$H37))*'Step 2_Revenue1'!$E37*((1+'Step 2_Revenue1'!$G37)^(L$3-1))), 0)))</f>
        <v>0</v>
      </c>
      <c r="M15" s="54">
        <f>IF(M$3="","",IF(OR('Step 2_Revenue1'!$H37&gt;M$3,'Step 2_Revenue1'!$H37=""),0,IF('Step 2_Revenue1'!$I37+ 'Step 2_Revenue1'!$H37 - 1&gt;=M$3,('Step 2_Revenue1'!$D37*((1-'Step 2_Revenue1'!$F37)^(M$3-'Step 2_Revenue1'!$H37))*'Step 2_Revenue1'!$E37*((1+'Step 2_Revenue1'!$G37)^(M$3-1))), 0)))</f>
        <v>0</v>
      </c>
      <c r="N15" s="54">
        <f>IF(N$3="","",IF(OR('Step 2_Revenue1'!$H37&gt;N$3,'Step 2_Revenue1'!$H37=""),0,IF('Step 2_Revenue1'!$I37+ 'Step 2_Revenue1'!$H37 - 1&gt;=N$3,('Step 2_Revenue1'!$D37*((1-'Step 2_Revenue1'!$F37)^(N$3-'Step 2_Revenue1'!$H37))*'Step 2_Revenue1'!$E37*((1+'Step 2_Revenue1'!$G37)^(N$3-1))), 0)))</f>
        <v>0</v>
      </c>
      <c r="O15" s="54">
        <f>IF(O$3="","",IF(OR('Step 2_Revenue1'!$H37&gt;O$3,'Step 2_Revenue1'!$H37=""),0,IF('Step 2_Revenue1'!$I37+ 'Step 2_Revenue1'!$H37 - 1&gt;=O$3,('Step 2_Revenue1'!$D37*((1-'Step 2_Revenue1'!$F37)^(O$3-'Step 2_Revenue1'!$H37))*'Step 2_Revenue1'!$E37*((1+'Step 2_Revenue1'!$G37)^(O$3-1))), 0)))</f>
        <v>0</v>
      </c>
      <c r="P15" s="54">
        <f>IF(P$3="","",IF(OR('Step 2_Revenue1'!$H37&gt;P$3,'Step 2_Revenue1'!$H37=""),0,IF('Step 2_Revenue1'!$I37+ 'Step 2_Revenue1'!$H37 - 1&gt;=P$3,('Step 2_Revenue1'!$D37*((1-'Step 2_Revenue1'!$F37)^(P$3-'Step 2_Revenue1'!$H37))*'Step 2_Revenue1'!$E37*((1+'Step 2_Revenue1'!$G37)^(P$3-1))), 0)))</f>
        <v>0</v>
      </c>
      <c r="Q15" s="54">
        <f>IF(Q$3="","",IF(OR('Step 2_Revenue1'!$H37&gt;Q$3,'Step 2_Revenue1'!$H37=""),0,IF('Step 2_Revenue1'!$I37+ 'Step 2_Revenue1'!$H37 - 1&gt;=Q$3,('Step 2_Revenue1'!$D37*((1-'Step 2_Revenue1'!$F37)^(Q$3-'Step 2_Revenue1'!$H37))*'Step 2_Revenue1'!$E37*((1+'Step 2_Revenue1'!$G37)^(Q$3-1))), 0)))</f>
        <v>0</v>
      </c>
      <c r="R15" s="54">
        <f>IF(R$3="","",IF(OR('Step 2_Revenue1'!$H37&gt;R$3,'Step 2_Revenue1'!$H37=""),0,IF('Step 2_Revenue1'!$I37+ 'Step 2_Revenue1'!$H37 - 1&gt;=R$3,('Step 2_Revenue1'!$D37*((1-'Step 2_Revenue1'!$F37)^(R$3-'Step 2_Revenue1'!$H37))*'Step 2_Revenue1'!$E37*((1+'Step 2_Revenue1'!$G37)^(R$3-1))), 0)))</f>
        <v>0</v>
      </c>
      <c r="S15" s="54">
        <f>IF(S$3="","",IF(OR('Step 2_Revenue1'!$H37&gt;S$3,'Step 2_Revenue1'!$H37=""),0,IF('Step 2_Revenue1'!$I37+ 'Step 2_Revenue1'!$H37 - 1&gt;=S$3,('Step 2_Revenue1'!$D37*((1-'Step 2_Revenue1'!$F37)^(S$3-'Step 2_Revenue1'!$H37))*'Step 2_Revenue1'!$E37*((1+'Step 2_Revenue1'!$G37)^(S$3-1))), 0)))</f>
        <v>0</v>
      </c>
      <c r="T15" s="54">
        <f>IF(T$3="","",IF(OR('Step 2_Revenue1'!$H37&gt;T$3,'Step 2_Revenue1'!$H37=""),0,IF('Step 2_Revenue1'!$I37+ 'Step 2_Revenue1'!$H37 - 1&gt;=T$3,('Step 2_Revenue1'!$D37*((1-'Step 2_Revenue1'!$F37)^(T$3-'Step 2_Revenue1'!$H37))*'Step 2_Revenue1'!$E37*((1+'Step 2_Revenue1'!$G37)^(T$3-1))), 0)))</f>
        <v>0</v>
      </c>
      <c r="U15" s="54">
        <f>IF(U$3="","",IF(OR('Step 2_Revenue1'!$H37&gt;U$3,'Step 2_Revenue1'!$H37=""),0,IF('Step 2_Revenue1'!$I37+ 'Step 2_Revenue1'!$H37 - 1&gt;=U$3,('Step 2_Revenue1'!$D37*((1-'Step 2_Revenue1'!$F37)^(U$3-'Step 2_Revenue1'!$H37))*'Step 2_Revenue1'!$E37*((1+'Step 2_Revenue1'!$G37)^(U$3-1))), 0)))</f>
        <v>0</v>
      </c>
      <c r="V15" s="54">
        <f>IF(V$3="","",IF(OR('Step 2_Revenue1'!$H37&gt;V$3,'Step 2_Revenue1'!$H37=""),0,IF('Step 2_Revenue1'!$I37+ 'Step 2_Revenue1'!$H37 - 1&gt;=V$3,('Step 2_Revenue1'!$D37*((1-'Step 2_Revenue1'!$F37)^(V$3-'Step 2_Revenue1'!$H37))*'Step 2_Revenue1'!$E37*((1+'Step 2_Revenue1'!$G37)^(V$3-1))), 0)))</f>
        <v>0</v>
      </c>
      <c r="W15" s="54">
        <f>IF(W$3="","",IF(OR('Step 2_Revenue1'!$H37&gt;W$3,'Step 2_Revenue1'!$H37=""),0,IF('Step 2_Revenue1'!$I37+ 'Step 2_Revenue1'!$H37 - 1&gt;=W$3,('Step 2_Revenue1'!$D37*((1-'Step 2_Revenue1'!$F37)^(W$3-'Step 2_Revenue1'!$H37))*'Step 2_Revenue1'!$E37*((1+'Step 2_Revenue1'!$G37)^(W$3-1))), 0)))</f>
        <v>0</v>
      </c>
      <c r="X15" s="54">
        <f>IF(X$3="","",IF(OR('Step 2_Revenue1'!$H37&gt;X$3,'Step 2_Revenue1'!$H37=""),0,IF('Step 2_Revenue1'!$I37+ 'Step 2_Revenue1'!$H37 - 1&gt;=X$3,('Step 2_Revenue1'!$D37*((1-'Step 2_Revenue1'!$F37)^(X$3-'Step 2_Revenue1'!$H37))*'Step 2_Revenue1'!$E37*((1+'Step 2_Revenue1'!$G37)^(X$3-1))), 0)))</f>
        <v>0</v>
      </c>
      <c r="Y15" s="54">
        <f>IF(Y$3="","",IF(OR('Step 2_Revenue1'!$H37&gt;Y$3,'Step 2_Revenue1'!$H37=""),0,IF('Step 2_Revenue1'!$I37+ 'Step 2_Revenue1'!$H37 - 1&gt;=Y$3,('Step 2_Revenue1'!$D37*((1-'Step 2_Revenue1'!$F37)^(Y$3-'Step 2_Revenue1'!$H37))*'Step 2_Revenue1'!$E37*((1+'Step 2_Revenue1'!$G37)^(Y$3-1))), 0)))</f>
        <v>0</v>
      </c>
      <c r="Z15" s="54">
        <f>IF(Z$3="","",IF(OR('Step 2_Revenue1'!$H37&gt;Z$3,'Step 2_Revenue1'!$H37=""),0,IF('Step 2_Revenue1'!$I37+ 'Step 2_Revenue1'!$H37 - 1&gt;=Z$3,('Step 2_Revenue1'!$D37*((1-'Step 2_Revenue1'!$F37)^(Z$3-'Step 2_Revenue1'!$H37))*'Step 2_Revenue1'!$E37*((1+'Step 2_Revenue1'!$G37)^(Z$3-1))), 0)))</f>
        <v>0</v>
      </c>
      <c r="AA15" s="54">
        <f>IF(AA$3="","",IF(OR('Step 2_Revenue1'!$H37&gt;AA$3,'Step 2_Revenue1'!$H37=""),0,IF('Step 2_Revenue1'!$I37+ 'Step 2_Revenue1'!$H37 - 1&gt;=AA$3,('Step 2_Revenue1'!$D37*((1-'Step 2_Revenue1'!$F37)^(AA$3-'Step 2_Revenue1'!$H37))*'Step 2_Revenue1'!$E37*((1+'Step 2_Revenue1'!$G37)^(AA$3-1))), 0)))</f>
        <v>0</v>
      </c>
      <c r="AB15" s="54">
        <f>IF(AB$3="","",IF(OR('Step 2_Revenue1'!$H37&gt;AB$3,'Step 2_Revenue1'!$H37=""),0,IF('Step 2_Revenue1'!$I37+ 'Step 2_Revenue1'!$H37 - 1&gt;=AB$3,('Step 2_Revenue1'!$D37*((1-'Step 2_Revenue1'!$F37)^(AB$3-'Step 2_Revenue1'!$H37))*'Step 2_Revenue1'!$E37*((1+'Step 2_Revenue1'!$G37)^(AB$3-1))), 0)))</f>
        <v>0</v>
      </c>
      <c r="AC15" s="54">
        <f>IF(AC$3="","",IF(OR('Step 2_Revenue1'!$H37&gt;AC$3,'Step 2_Revenue1'!$H37=""),0,IF('Step 2_Revenue1'!$I37+ 'Step 2_Revenue1'!$H37 - 1&gt;=AC$3,('Step 2_Revenue1'!$D37*((1-'Step 2_Revenue1'!$F37)^(AC$3-'Step 2_Revenue1'!$H37))*'Step 2_Revenue1'!$E37*((1+'Step 2_Revenue1'!$G37)^(AC$3-1))), 0)))</f>
        <v>0</v>
      </c>
      <c r="AD15" s="54">
        <f>IF(AD$3="","",IF(OR('Step 2_Revenue1'!$H37&gt;AD$3,'Step 2_Revenue1'!$H37=""),0,IF('Step 2_Revenue1'!$I37+ 'Step 2_Revenue1'!$H37 - 1&gt;=AD$3,('Step 2_Revenue1'!$D37*((1-'Step 2_Revenue1'!$F37)^(AD$3-'Step 2_Revenue1'!$H37))*'Step 2_Revenue1'!$E37*((1+'Step 2_Revenue1'!$G37)^(AD$3-1))), 0)))</f>
        <v>0</v>
      </c>
      <c r="AE15" s="54">
        <f>IF(AE$3="","",IF(OR('Step 2_Revenue1'!$H37&gt;AE$3,'Step 2_Revenue1'!$H37=""),0,IF('Step 2_Revenue1'!$I37+ 'Step 2_Revenue1'!$H37 - 1&gt;=AE$3,('Step 2_Revenue1'!$D37*((1-'Step 2_Revenue1'!$F37)^(AE$3-'Step 2_Revenue1'!$H37))*'Step 2_Revenue1'!$E37*((1+'Step 2_Revenue1'!$G37)^(AE$3-1))), 0)))</f>
        <v>0</v>
      </c>
      <c r="AF15" s="54" t="str">
        <f>IF(AF$3="","",IF(OR('Step 2_Revenue1'!$H37&gt;AF$3,'Step 2_Revenue1'!$H37=""),0,IF('Step 2_Revenue1'!$I37+ 'Step 2_Revenue1'!$H37 - 1&gt;=AF$3,('Step 2_Revenue1'!$D37*((1-'Step 2_Revenue1'!$F37)^(AF$3-'Step 2_Revenue1'!$H37))*'Step 2_Revenue1'!$E37*((1+'Step 2_Revenue1'!$G37)^(AF$3-1))), 0)))</f>
        <v/>
      </c>
      <c r="AG15" s="54" t="str">
        <f>IF(AG$3="","",IF(OR('Step 2_Revenue1'!$H37&gt;AG$3,'Step 2_Revenue1'!$H37=""),0,IF('Step 2_Revenue1'!$I37+ 'Step 2_Revenue1'!$H37 - 1&gt;=AG$3,('Step 2_Revenue1'!$D37*((1-'Step 2_Revenue1'!$F37)^(AG$3-'Step 2_Revenue1'!$H37))*'Step 2_Revenue1'!$E37*((1+'Step 2_Revenue1'!$G37)^(AG$3-1))), 0)))</f>
        <v/>
      </c>
      <c r="AH15" s="54" t="str">
        <f>IF(AH$3="","",IF(OR('Step 2_Revenue1'!$H37&gt;AH$3,'Step 2_Revenue1'!$H37=""),0,IF('Step 2_Revenue1'!$I37+ 'Step 2_Revenue1'!$H37 - 1&gt;=AH$3,('Step 2_Revenue1'!$D37*((1-'Step 2_Revenue1'!$F37)^(AH$3-'Step 2_Revenue1'!$H37))*'Step 2_Revenue1'!$E37*((1+'Step 2_Revenue1'!$G37)^(AH$3-1))), 0)))</f>
        <v/>
      </c>
      <c r="AI15" s="54" t="str">
        <f>IF(AI$3="","",IF(OR('Step 2_Revenue1'!$H37&gt;AI$3,'Step 2_Revenue1'!$H37=""),0,IF('Step 2_Revenue1'!$I37+ 'Step 2_Revenue1'!$H37 - 1&gt;=AI$3,('Step 2_Revenue1'!$D37*((1-'Step 2_Revenue1'!$F37)^(AI$3-'Step 2_Revenue1'!$H37))*'Step 2_Revenue1'!$E37*((1+'Step 2_Revenue1'!$G37)^(AI$3-1))), 0)))</f>
        <v/>
      </c>
      <c r="AJ15" s="54" t="str">
        <f>IF(AJ$3="","",IF(OR('Step 2_Revenue1'!$H37&gt;AJ$3,'Step 2_Revenue1'!$H37=""),0,IF('Step 2_Revenue1'!$I37+ 'Step 2_Revenue1'!$H37 - 1&gt;=AJ$3,('Step 2_Revenue1'!$D37*((1-'Step 2_Revenue1'!$F37)^(AJ$3-'Step 2_Revenue1'!$H37))*'Step 2_Revenue1'!$E37*((1+'Step 2_Revenue1'!$G37)^(AJ$3-1))), 0)))</f>
        <v/>
      </c>
      <c r="AK15" s="54" t="str">
        <f>IF(AK$3="","",IF(OR('Step 2_Revenue1'!$H37&gt;AK$3,'Step 2_Revenue1'!$H37=""),0,IF('Step 2_Revenue1'!$I37+ 'Step 2_Revenue1'!$H37 - 1&gt;=AK$3,('Step 2_Revenue1'!$D37*((1-'Step 2_Revenue1'!$F37)^(AK$3-'Step 2_Revenue1'!$H37))*'Step 2_Revenue1'!$E37*((1+'Step 2_Revenue1'!$G37)^(AK$3-1))), 0)))</f>
        <v/>
      </c>
      <c r="AL15" s="54" t="str">
        <f>IF(AL$3="","",IF(OR('Step 2_Revenue1'!$H37&gt;AL$3,'Step 2_Revenue1'!$H37=""),0,IF('Step 2_Revenue1'!$I37+ 'Step 2_Revenue1'!$H37 - 1&gt;=AL$3,('Step 2_Revenue1'!$D37*((1-'Step 2_Revenue1'!$F37)^(AL$3-'Step 2_Revenue1'!$H37))*'Step 2_Revenue1'!$E37*((1+'Step 2_Revenue1'!$G37)^(AL$3-1))), 0)))</f>
        <v/>
      </c>
      <c r="AM15" s="54" t="str">
        <f>IF(AM$3="","",IF(OR('Step 2_Revenue1'!$H37&gt;AM$3,'Step 2_Revenue1'!$H37=""),0,IF('Step 2_Revenue1'!$I37+ 'Step 2_Revenue1'!$H37 - 1&gt;=AM$3,('Step 2_Revenue1'!$D37*((1-'Step 2_Revenue1'!$F37)^(AM$3-'Step 2_Revenue1'!$H37))*'Step 2_Revenue1'!$E37*((1+'Step 2_Revenue1'!$G37)^(AM$3-1))), 0)))</f>
        <v/>
      </c>
      <c r="AN15" s="54" t="str">
        <f>IF(AN$3="","",IF(OR('Step 2_Revenue1'!$H37&gt;AN$3,'Step 2_Revenue1'!$H37=""),0,IF('Step 2_Revenue1'!$I37+ 'Step 2_Revenue1'!$H37 - 1&gt;=AN$3,('Step 2_Revenue1'!$D37*((1-'Step 2_Revenue1'!$F37)^(AN$3-'Step 2_Revenue1'!$H37))*'Step 2_Revenue1'!$E37*((1+'Step 2_Revenue1'!$G37)^(AN$3-1))), 0)))</f>
        <v/>
      </c>
      <c r="AO15" s="54" t="str">
        <f>IF(AO$3="","",IF(OR('Step 2_Revenue1'!$H37&gt;AO$3,'Step 2_Revenue1'!$H37=""),0,IF('Step 2_Revenue1'!$I37+ 'Step 2_Revenue1'!$H37 - 1&gt;=AO$3,('Step 2_Revenue1'!$D37*((1-'Step 2_Revenue1'!$F37)^(AO$3-'Step 2_Revenue1'!$H37))*'Step 2_Revenue1'!$E37*((1+'Step 2_Revenue1'!$G37)^(AO$3-1))), 0)))</f>
        <v/>
      </c>
      <c r="AP15" s="54" t="str">
        <f>IF(AP$3="","",IF(OR('Step 2_Revenue1'!$H37&gt;AP$3,'Step 2_Revenue1'!$H37=""),0,IF('Step 2_Revenue1'!$I37+ 'Step 2_Revenue1'!$H37 - 1&gt;=AP$3,('Step 2_Revenue1'!$D37*((1-'Step 2_Revenue1'!$F37)^(AP$3-'Step 2_Revenue1'!$H37))*'Step 2_Revenue1'!$E37*((1+'Step 2_Revenue1'!$G37)^(AP$3-1))), 0)))</f>
        <v/>
      </c>
      <c r="AQ15" s="54" t="str">
        <f>IF(AQ$3="","",IF(OR('Step 2_Revenue1'!$H37&gt;AQ$3,'Step 2_Revenue1'!$H37=""),0,IF('Step 2_Revenue1'!$I37+ 'Step 2_Revenue1'!$H37 - 1&gt;=AQ$3,('Step 2_Revenue1'!$D37*((1-'Step 2_Revenue1'!$F37)^(AQ$3-'Step 2_Revenue1'!$H37))*'Step 2_Revenue1'!$E37*((1+'Step 2_Revenue1'!$G37)^(AQ$3-1))), 0)))</f>
        <v/>
      </c>
      <c r="AR15" s="54" t="str">
        <f>IF(AR$3="","",IF(OR('Step 2_Revenue1'!$H37&gt;AR$3,'Step 2_Revenue1'!$H37=""),0,IF('Step 2_Revenue1'!$I37+ 'Step 2_Revenue1'!$H37 - 1&gt;=AR$3,('Step 2_Revenue1'!$D37*((1-'Step 2_Revenue1'!$F37)^(AR$3-'Step 2_Revenue1'!$H37))*'Step 2_Revenue1'!$E37*((1+'Step 2_Revenue1'!$G37)^(AR$3-1))), 0)))</f>
        <v/>
      </c>
      <c r="AS15" s="54" t="str">
        <f>IF(AS$3="","",IF(OR('Step 2_Revenue1'!$H37&gt;AS$3,'Step 2_Revenue1'!$H37=""),0,IF('Step 2_Revenue1'!$I37+ 'Step 2_Revenue1'!$H37 - 1&gt;=AS$3,('Step 2_Revenue1'!$D37*((1-'Step 2_Revenue1'!$F37)^(AS$3-'Step 2_Revenue1'!$H37))*'Step 2_Revenue1'!$E37*((1+'Step 2_Revenue1'!$G37)^(AS$3-1))), 0)))</f>
        <v/>
      </c>
      <c r="AT15" s="54" t="str">
        <f>IF(AT$3="","",IF(OR('Step 2_Revenue1'!$H37&gt;AT$3,'Step 2_Revenue1'!$H37=""),0,IF('Step 2_Revenue1'!$I37+ 'Step 2_Revenue1'!$H37 - 1&gt;=AT$3,('Step 2_Revenue1'!$D37*((1-'Step 2_Revenue1'!$F37)^(AT$3-'Step 2_Revenue1'!$H37))*'Step 2_Revenue1'!$E37*((1+'Step 2_Revenue1'!$G37)^(AT$3-1))), 0)))</f>
        <v/>
      </c>
      <c r="AU15" s="54" t="str">
        <f>IF(AU$3="","",IF(OR('Step 2_Revenue1'!$H37&gt;AU$3,'Step 2_Revenue1'!$H37=""),0,IF('Step 2_Revenue1'!$I37+ 'Step 2_Revenue1'!$H37 - 1&gt;=AU$3,('Step 2_Revenue1'!$D37*((1-'Step 2_Revenue1'!$F37)^(AU$3-'Step 2_Revenue1'!$H37))*'Step 2_Revenue1'!$E37*((1+'Step 2_Revenue1'!$G37)^(AU$3-1))), 0)))</f>
        <v/>
      </c>
      <c r="AV15" s="54" t="str">
        <f>IF(AV$3="","",IF(OR('Step 2_Revenue1'!$H37&gt;AV$3,'Step 2_Revenue1'!$H37=""),0,IF('Step 2_Revenue1'!$I37+ 'Step 2_Revenue1'!$H37 - 1&gt;=AV$3,('Step 2_Revenue1'!$D37*((1-'Step 2_Revenue1'!$F37)^(AV$3-'Step 2_Revenue1'!$H37))*'Step 2_Revenue1'!$E37*((1+'Step 2_Revenue1'!$G37)^(AV$3-1))), 0)))</f>
        <v/>
      </c>
      <c r="AW15" s="54" t="str">
        <f>IF(AW$3="","",IF(OR('Step 2_Revenue1'!$H37&gt;AW$3,'Step 2_Revenue1'!$H37=""),0,IF('Step 2_Revenue1'!$I37+ 'Step 2_Revenue1'!$H37 - 1&gt;=AW$3,('Step 2_Revenue1'!$D37*((1-'Step 2_Revenue1'!$F37)^(AW$3-'Step 2_Revenue1'!$H37))*'Step 2_Revenue1'!$E37*((1+'Step 2_Revenue1'!$G37)^(AW$3-1))), 0)))</f>
        <v/>
      </c>
      <c r="AX15" s="54" t="str">
        <f>IF(AX$3="","",IF(OR('Step 2_Revenue1'!$H37&gt;AX$3,'Step 2_Revenue1'!$H37=""),0,IF('Step 2_Revenue1'!$I37+ 'Step 2_Revenue1'!$H37 - 1&gt;=AX$3,('Step 2_Revenue1'!$D37*((1-'Step 2_Revenue1'!$F37)^(AX$3-'Step 2_Revenue1'!$H37))*'Step 2_Revenue1'!$E37*((1+'Step 2_Revenue1'!$G37)^(AX$3-1))), 0)))</f>
        <v/>
      </c>
      <c r="AY15" s="54" t="str">
        <f>IF(AY$3="","",IF(OR('Step 2_Revenue1'!$H37&gt;AY$3,'Step 2_Revenue1'!$H37=""),0,IF('Step 2_Revenue1'!$I37+ 'Step 2_Revenue1'!$H37 - 1&gt;=AY$3,('Step 2_Revenue1'!$D37*((1-'Step 2_Revenue1'!$F37)^(AY$3-'Step 2_Revenue1'!$H37))*'Step 2_Revenue1'!$E37*((1+'Step 2_Revenue1'!$G37)^(AY$3-1))), 0)))</f>
        <v/>
      </c>
      <c r="AZ15" s="54" t="str">
        <f>IF(AZ$3="","",IF(OR('Step 2_Revenue1'!$H37&gt;AZ$3,'Step 2_Revenue1'!$H37=""),0,IF('Step 2_Revenue1'!$I37+ 'Step 2_Revenue1'!$H37 - 1&gt;=AZ$3,('Step 2_Revenue1'!$D37*((1-'Step 2_Revenue1'!$F37)^(AZ$3-'Step 2_Revenue1'!$H37))*'Step 2_Revenue1'!$E37*((1+'Step 2_Revenue1'!$G37)^(AZ$3-1))), 0)))</f>
        <v/>
      </c>
      <c r="BA15" s="54" t="str">
        <f>IF(BA$3="","",IF(OR('Step 2_Revenue1'!$H37&gt;BA$3,'Step 2_Revenue1'!$H37=""),0,IF('Step 2_Revenue1'!$I37+ 'Step 2_Revenue1'!$H37 - 1&gt;=BA$3,('Step 2_Revenue1'!$D37*((1-'Step 2_Revenue1'!$F37)^(BA$3-'Step 2_Revenue1'!$H37))*'Step 2_Revenue1'!$E37*((1+'Step 2_Revenue1'!$G37)^(BA$3-1))), 0)))</f>
        <v/>
      </c>
      <c r="BB15" s="54" t="str">
        <f>IF(BB$3="","",IF(OR('Step 2_Revenue1'!$H37&gt;BB$3,'Step 2_Revenue1'!$H37=""),0,IF('Step 2_Revenue1'!$I37+ 'Step 2_Revenue1'!$H37 - 1&gt;=BB$3,('Step 2_Revenue1'!$D37*((1-'Step 2_Revenue1'!$F37)^(BB$3-'Step 2_Revenue1'!$H37))*'Step 2_Revenue1'!$E37*((1+'Step 2_Revenue1'!$G37)^(BB$3-1))), 0)))</f>
        <v/>
      </c>
      <c r="BC15" s="54" t="str">
        <f>IF(BC$3="","",IF(OR('Step 2_Revenue1'!$H37&gt;BC$3,'Step 2_Revenue1'!$H37=""),0,IF('Step 2_Revenue1'!$I37+ 'Step 2_Revenue1'!$H37 - 1&gt;=BC$3,('Step 2_Revenue1'!$D37*((1-'Step 2_Revenue1'!$F37)^(BC$3-'Step 2_Revenue1'!$H37))*'Step 2_Revenue1'!$E37*((1+'Step 2_Revenue1'!$G37)^(BC$3-1))), 0)))</f>
        <v/>
      </c>
      <c r="BD15" s="54" t="str">
        <f>IF(BD$3="","",IF(OR('Step 2_Revenue1'!$H37&gt;BD$3,'Step 2_Revenue1'!$H37=""),0,IF('Step 2_Revenue1'!$I37+ 'Step 2_Revenue1'!$H37 - 1&gt;=BD$3,('Step 2_Revenue1'!$D37*((1-'Step 2_Revenue1'!$F37)^(BD$3-'Step 2_Revenue1'!$H37))*'Step 2_Revenue1'!$E37*((1+'Step 2_Revenue1'!$G37)^(BD$3-1))), 0)))</f>
        <v/>
      </c>
      <c r="BE15" s="54" t="str">
        <f>IF(BE$3="","",IF(OR('Step 2_Revenue1'!$H37&gt;BE$3,'Step 2_Revenue1'!$H37=""),0,IF('Step 2_Revenue1'!$I37+ 'Step 2_Revenue1'!$H37 - 1&gt;=BE$3,('Step 2_Revenue1'!$D37*((1-'Step 2_Revenue1'!$F37)^(BE$3-'Step 2_Revenue1'!$H37))*'Step 2_Revenue1'!$E37*((1+'Step 2_Revenue1'!$G37)^(BE$3-1))), 0)))</f>
        <v/>
      </c>
      <c r="BF15" s="54" t="str">
        <f>IF(BF$3="","",IF(OR('Step 2_Revenue1'!$H37&gt;BF$3,'Step 2_Revenue1'!$H37=""),0,IF('Step 2_Revenue1'!$I37+ 'Step 2_Revenue1'!$H37 - 1&gt;=BF$3,('Step 2_Revenue1'!$D37*((1-'Step 2_Revenue1'!$F37)^(BF$3-'Step 2_Revenue1'!$H37))*'Step 2_Revenue1'!$E37*((1+'Step 2_Revenue1'!$G37)^(BF$3-1))), 0)))</f>
        <v/>
      </c>
      <c r="BG15" s="54" t="str">
        <f>IF(BG$3="","",IF(OR('Step 2_Revenue1'!$H37&gt;BG$3,'Step 2_Revenue1'!$H37=""),0,IF('Step 2_Revenue1'!$I37+ 'Step 2_Revenue1'!$H37 - 1&gt;=BG$3,('Step 2_Revenue1'!$D37*((1-'Step 2_Revenue1'!$F37)^(BG$3-'Step 2_Revenue1'!$H37))*'Step 2_Revenue1'!$E37*((1+'Step 2_Revenue1'!$G37)^(BG$3-1))), 0)))</f>
        <v/>
      </c>
      <c r="BH15" s="54" t="str">
        <f>IF(BH$3="","",IF(OR('Step 2_Revenue1'!$H37&gt;BH$3,'Step 2_Revenue1'!$H37=""),0,IF('Step 2_Revenue1'!$I37+ 'Step 2_Revenue1'!$H37 - 1&gt;=BH$3,('Step 2_Revenue1'!$D37*((1-'Step 2_Revenue1'!$F37)^(BH$3-'Step 2_Revenue1'!$H37))*'Step 2_Revenue1'!$E37*((1+'Step 2_Revenue1'!$G37)^(BH$3-1))), 0)))</f>
        <v/>
      </c>
      <c r="BI15" s="54" t="str">
        <f>IF(BI$3="","",IF(OR('Step 2_Revenue1'!$H37&gt;BI$3,'Step 2_Revenue1'!$H37=""),0,IF('Step 2_Revenue1'!$I37+ 'Step 2_Revenue1'!$H37 - 1&gt;=BI$3,('Step 2_Revenue1'!$D37*((1-'Step 2_Revenue1'!$F37)^(BI$3-'Step 2_Revenue1'!$H37))*'Step 2_Revenue1'!$E37*((1+'Step 2_Revenue1'!$G37)^(BI$3-1))), 0)))</f>
        <v/>
      </c>
      <c r="BJ15" s="54" t="str">
        <f>IF(BJ$3="","",IF(OR('Step 2_Revenue1'!$H37&gt;BJ$3,'Step 2_Revenue1'!$H37=""),0,IF('Step 2_Revenue1'!$I37+ 'Step 2_Revenue1'!$H37 - 1&gt;=BJ$3,('Step 2_Revenue1'!$D37*((1-'Step 2_Revenue1'!$F37)^(BJ$3-'Step 2_Revenue1'!$H37))*'Step 2_Revenue1'!$E37*((1+'Step 2_Revenue1'!$G37)^(BJ$3-1))), 0)))</f>
        <v/>
      </c>
      <c r="BK15" s="54" t="str">
        <f>IF(BK$3="","",IF(OR('Step 2_Revenue1'!$H37&gt;BK$3,'Step 2_Revenue1'!$H37=""),0,IF('Step 2_Revenue1'!$I37+ 'Step 2_Revenue1'!$H37 - 1&gt;=BK$3,('Step 2_Revenue1'!$D37*((1-'Step 2_Revenue1'!$F37)^(BK$3-'Step 2_Revenue1'!$H37))*'Step 2_Revenue1'!$E37*((1+'Step 2_Revenue1'!$G37)^(BK$3-1))), 0)))</f>
        <v/>
      </c>
      <c r="BL15" s="54" t="str">
        <f>IF(BL$3="","",IF(OR('Step 2_Revenue1'!$H37&gt;BL$3,'Step 2_Revenue1'!$H37=""),0,IF('Step 2_Revenue1'!$I37+ 'Step 2_Revenue1'!$H37 - 1&gt;=BL$3,('Step 2_Revenue1'!$D37*((1-'Step 2_Revenue1'!$F37)^(BL$3-'Step 2_Revenue1'!$H37))*'Step 2_Revenue1'!$E37*((1+'Step 2_Revenue1'!$G37)^(BL$3-1))), 0)))</f>
        <v/>
      </c>
      <c r="BM15" s="54" t="str">
        <f>IF(BM$3="","",IF(OR('Step 2_Revenue1'!$H37&gt;BM$3,'Step 2_Revenue1'!$H37=""),0,IF('Step 2_Revenue1'!$I37+ 'Step 2_Revenue1'!$H37 - 1&gt;=BM$3,('Step 2_Revenue1'!$D37*((1-'Step 2_Revenue1'!$F37)^(BM$3-'Step 2_Revenue1'!$H37))*'Step 2_Revenue1'!$E37*((1+'Step 2_Revenue1'!$G37)^(BM$3-1))), 0)))</f>
        <v/>
      </c>
      <c r="BN15" s="54" t="str">
        <f>IF(BN$3="","",IF(OR('Step 2_Revenue1'!$H37&gt;BN$3,'Step 2_Revenue1'!$H37=""),0,IF('Step 2_Revenue1'!$I37+ 'Step 2_Revenue1'!$H37 - 1&gt;=BN$3,('Step 2_Revenue1'!$D37*((1-'Step 2_Revenue1'!$F37)^(BN$3-'Step 2_Revenue1'!$H37))*'Step 2_Revenue1'!$E37*((1+'Step 2_Revenue1'!$G37)^(BN$3-1))), 0)))</f>
        <v/>
      </c>
      <c r="BO15" s="54" t="str">
        <f>IF(BO$3="","",IF(OR('Step 2_Revenue1'!$H37&gt;BO$3,'Step 2_Revenue1'!$H37=""),0,IF('Step 2_Revenue1'!$I37+ 'Step 2_Revenue1'!$H37 - 1&gt;=BO$3,('Step 2_Revenue1'!$D37*((1-'Step 2_Revenue1'!$F37)^(BO$3-'Step 2_Revenue1'!$H37))*'Step 2_Revenue1'!$E37*((1+'Step 2_Revenue1'!$G37)^(BO$3-1))), 0)))</f>
        <v/>
      </c>
      <c r="BP15" s="54" t="str">
        <f>IF(BP$3="","",IF(OR('Step 2_Revenue1'!$H37&gt;BP$3,'Step 2_Revenue1'!$H37=""),0,IF('Step 2_Revenue1'!$I37+ 'Step 2_Revenue1'!$H37 - 1&gt;=BP$3,('Step 2_Revenue1'!$D37*((1-'Step 2_Revenue1'!$F37)^(BP$3-'Step 2_Revenue1'!$H37))*'Step 2_Revenue1'!$E37*((1+'Step 2_Revenue1'!$G37)^(BP$3-1))), 0)))</f>
        <v/>
      </c>
      <c r="BQ15" s="54" t="str">
        <f>IF(BQ$3="","",IF(OR('Step 2_Revenue1'!$H37&gt;BQ$3,'Step 2_Revenue1'!$H37=""),0,IF('Step 2_Revenue1'!$I37+ 'Step 2_Revenue1'!$H37 - 1&gt;=BQ$3,('Step 2_Revenue1'!$D37*((1-'Step 2_Revenue1'!$F37)^(BQ$3-'Step 2_Revenue1'!$H37))*'Step 2_Revenue1'!$E37*((1+'Step 2_Revenue1'!$G37)^(BQ$3-1))), 0)))</f>
        <v/>
      </c>
      <c r="BR15" s="54" t="str">
        <f>IF(BR$3="","",IF(OR('Step 2_Revenue1'!$H37&gt;BR$3,'Step 2_Revenue1'!$H37=""),0,IF('Step 2_Revenue1'!$I37+ 'Step 2_Revenue1'!$H37 - 1&gt;=BR$3,('Step 2_Revenue1'!$D37*((1-'Step 2_Revenue1'!$F37)^(BR$3-'Step 2_Revenue1'!$H37))*'Step 2_Revenue1'!$E37*((1+'Step 2_Revenue1'!$G37)^(BR$3-1))), 0)))</f>
        <v/>
      </c>
      <c r="BS15" s="54" t="str">
        <f>IF(BS$3="","",IF(OR('Step 2_Revenue1'!$H37&gt;BS$3,'Step 2_Revenue1'!$H37=""),0,IF('Step 2_Revenue1'!$I37+ 'Step 2_Revenue1'!$H37 - 1&gt;=BS$3,('Step 2_Revenue1'!$D37*((1-'Step 2_Revenue1'!$F37)^(BS$3-'Step 2_Revenue1'!$H37))*'Step 2_Revenue1'!$E37*((1+'Step 2_Revenue1'!$G37)^(BS$3-1))), 0)))</f>
        <v/>
      </c>
      <c r="BT15" s="54" t="str">
        <f>IF(BT$3="","",IF(OR('Step 2_Revenue1'!$H37&gt;BT$3,'Step 2_Revenue1'!$H37=""),0,IF('Step 2_Revenue1'!$I37+ 'Step 2_Revenue1'!$H37 - 1&gt;=BT$3,('Step 2_Revenue1'!$D37*((1-'Step 2_Revenue1'!$F37)^(BT$3-'Step 2_Revenue1'!$H37))*'Step 2_Revenue1'!$E37*((1+'Step 2_Revenue1'!$G37)^(BT$3-1))), 0)))</f>
        <v/>
      </c>
      <c r="BU15" s="54" t="str">
        <f>IF(BU$3="","",IF(OR('Step 2_Revenue1'!$H37&gt;BU$3,'Step 2_Revenue1'!$H37=""),0,IF('Step 2_Revenue1'!$I37+ 'Step 2_Revenue1'!$H37 - 1&gt;=BU$3,('Step 2_Revenue1'!$D37*((1-'Step 2_Revenue1'!$F37)^(BU$3-'Step 2_Revenue1'!$H37))*'Step 2_Revenue1'!$E37*((1+'Step 2_Revenue1'!$G37)^(BU$3-1))), 0)))</f>
        <v/>
      </c>
      <c r="BV15" s="54" t="str">
        <f>IF(BV$3="","",IF(OR('Step 2_Revenue1'!$H37&gt;BV$3,'Step 2_Revenue1'!$H37=""),0,IF('Step 2_Revenue1'!$I37+ 'Step 2_Revenue1'!$H37 - 1&gt;=BV$3,('Step 2_Revenue1'!$D37*((1-'Step 2_Revenue1'!$F37)^(BV$3-'Step 2_Revenue1'!$H37))*'Step 2_Revenue1'!$E37*((1+'Step 2_Revenue1'!$G37)^(BV$3-1))), 0)))</f>
        <v/>
      </c>
      <c r="BW15" s="54" t="str">
        <f>IF(BW$3="","",IF(OR('Step 2_Revenue1'!$H37&gt;BW$3,'Step 2_Revenue1'!$H37=""),0,IF('Step 2_Revenue1'!$I37+ 'Step 2_Revenue1'!$H37 - 1&gt;=BW$3,('Step 2_Revenue1'!$D37*((1-'Step 2_Revenue1'!$F37)^(BW$3-'Step 2_Revenue1'!$H37))*'Step 2_Revenue1'!$E37*((1+'Step 2_Revenue1'!$G37)^(BW$3-1))), 0)))</f>
        <v/>
      </c>
      <c r="BX15" s="54" t="str">
        <f>IF(BX$3="","",IF(OR('Step 2_Revenue1'!$H37&gt;BX$3,'Step 2_Revenue1'!$H37=""),0,IF('Step 2_Revenue1'!$I37+ 'Step 2_Revenue1'!$H37 - 1&gt;=BX$3,('Step 2_Revenue1'!$D37*((1-'Step 2_Revenue1'!$F37)^(BX$3-'Step 2_Revenue1'!$H37))*'Step 2_Revenue1'!$E37*((1+'Step 2_Revenue1'!$G37)^(BX$3-1))), 0)))</f>
        <v/>
      </c>
      <c r="BY15" s="54" t="str">
        <f>IF(BY$3="","",IF(OR('Step 2_Revenue1'!$H37&gt;BY$3,'Step 2_Revenue1'!$H37=""),0,IF('Step 2_Revenue1'!$I37+ 'Step 2_Revenue1'!$H37 - 1&gt;=BY$3,('Step 2_Revenue1'!$D37*((1-'Step 2_Revenue1'!$F37)^(BY$3-'Step 2_Revenue1'!$H37))*'Step 2_Revenue1'!$E37*((1+'Step 2_Revenue1'!$G37)^(BY$3-1))), 0)))</f>
        <v/>
      </c>
      <c r="BZ15" s="54" t="str">
        <f>IF(BZ$3="","",IF(OR('Step 2_Revenue1'!$H37&gt;BZ$3,'Step 2_Revenue1'!$H37=""),0,IF('Step 2_Revenue1'!$I37+ 'Step 2_Revenue1'!$H37 - 1&gt;=BZ$3,('Step 2_Revenue1'!$D37*((1-'Step 2_Revenue1'!$F37)^(BZ$3-'Step 2_Revenue1'!$H37))*'Step 2_Revenue1'!$E37*((1+'Step 2_Revenue1'!$G37)^(BZ$3-1))), 0)))</f>
        <v/>
      </c>
      <c r="CA15" s="54" t="str">
        <f>IF(CA$3="","",IF(OR('Step 2_Revenue1'!$H37&gt;CA$3,'Step 2_Revenue1'!$H37=""),0,IF('Step 2_Revenue1'!$I37+ 'Step 2_Revenue1'!$H37 - 1&gt;=CA$3,('Step 2_Revenue1'!$D37*((1-'Step 2_Revenue1'!$F37)^(CA$3-'Step 2_Revenue1'!$H37))*'Step 2_Revenue1'!$E37*((1+'Step 2_Revenue1'!$G37)^(CA$3-1))), 0)))</f>
        <v/>
      </c>
      <c r="CB15" s="54" t="str">
        <f>IF(CB$3="","",IF(OR('Step 2_Revenue1'!$H37&gt;CB$3,'Step 2_Revenue1'!$H37=""),0,IF('Step 2_Revenue1'!$I37+ 'Step 2_Revenue1'!$H37 - 1&gt;=CB$3,('Step 2_Revenue1'!$D37*((1-'Step 2_Revenue1'!$F37)^(CB$3-'Step 2_Revenue1'!$H37))*'Step 2_Revenue1'!$E37*((1+'Step 2_Revenue1'!$G37)^(CB$3-1))), 0)))</f>
        <v/>
      </c>
      <c r="CC15" s="54" t="str">
        <f>IF(CC$3="","",IF(OR('Step 2_Revenue1'!$H37&gt;CC$3,'Step 2_Revenue1'!$H37=""),0,IF('Step 2_Revenue1'!$I37+ 'Step 2_Revenue1'!$H37 - 1&gt;=CC$3,('Step 2_Revenue1'!$D37*((1-'Step 2_Revenue1'!$F37)^(CC$3-'Step 2_Revenue1'!$H37))*'Step 2_Revenue1'!$E37*((1+'Step 2_Revenue1'!$G37)^(CC$3-1))), 0)))</f>
        <v/>
      </c>
      <c r="CD15" s="54" t="str">
        <f>IF(CD$3="","",IF(OR('Step 2_Revenue1'!$H37&gt;CD$3,'Step 2_Revenue1'!$H37=""),0,IF('Step 2_Revenue1'!$I37+ 'Step 2_Revenue1'!$H37 - 1&gt;=CD$3,('Step 2_Revenue1'!$D37*((1-'Step 2_Revenue1'!$F37)^(CD$3-'Step 2_Revenue1'!$H37))*'Step 2_Revenue1'!$E37*((1+'Step 2_Revenue1'!$G37)^(CD$3-1))), 0)))</f>
        <v/>
      </c>
      <c r="CE15" s="54" t="str">
        <f>IF(CE$3="","",IF(OR('Step 2_Revenue1'!$H37&gt;CE$3,'Step 2_Revenue1'!$H37=""),0,IF('Step 2_Revenue1'!$I37+ 'Step 2_Revenue1'!$H37 - 1&gt;=CE$3,('Step 2_Revenue1'!$D37*((1-'Step 2_Revenue1'!$F37)^(CE$3-'Step 2_Revenue1'!$H37))*'Step 2_Revenue1'!$E37*((1+'Step 2_Revenue1'!$G37)^(CE$3-1))), 0)))</f>
        <v/>
      </c>
      <c r="CF15" s="54" t="str">
        <f>IF(CF$3="","",IF(OR('Step 2_Revenue1'!$H37&gt;CF$3,'Step 2_Revenue1'!$H37=""),0,IF('Step 2_Revenue1'!$I37+ 'Step 2_Revenue1'!$H37 - 1&gt;=CF$3,('Step 2_Revenue1'!$D37*((1-'Step 2_Revenue1'!$F37)^(CF$3-'Step 2_Revenue1'!$H37))*'Step 2_Revenue1'!$E37*((1+'Step 2_Revenue1'!$G37)^(CF$3-1))), 0)))</f>
        <v/>
      </c>
      <c r="CG15" s="54" t="str">
        <f>IF(CG$3="","",IF(OR('Step 2_Revenue1'!$H37&gt;CG$3,'Step 2_Revenue1'!$H37=""),0,IF('Step 2_Revenue1'!$I37+ 'Step 2_Revenue1'!$H37 - 1&gt;=CG$3,('Step 2_Revenue1'!$D37*((1-'Step 2_Revenue1'!$F37)^(CG$3-'Step 2_Revenue1'!$H37))*'Step 2_Revenue1'!$E37*((1+'Step 2_Revenue1'!$G37)^(CG$3-1))), 0)))</f>
        <v/>
      </c>
      <c r="CH15" s="54" t="str">
        <f>IF(CH$3="","",IF(OR('Step 2_Revenue1'!$H37&gt;CH$3,'Step 2_Revenue1'!$H37=""),0,IF('Step 2_Revenue1'!$I37+ 'Step 2_Revenue1'!$H37 - 1&gt;=CH$3,('Step 2_Revenue1'!$D37*((1-'Step 2_Revenue1'!$F37)^(CH$3-'Step 2_Revenue1'!$H37))*'Step 2_Revenue1'!$E37*((1+'Step 2_Revenue1'!$G37)^(CH$3-1))), 0)))</f>
        <v/>
      </c>
      <c r="CI15" s="54" t="str">
        <f>IF(CI$3="","",IF(OR('Step 2_Revenue1'!$H37&gt;CI$3,'Step 2_Revenue1'!$H37=""),0,IF('Step 2_Revenue1'!$I37+ 'Step 2_Revenue1'!$H37 - 1&gt;=CI$3,('Step 2_Revenue1'!$D37*((1-'Step 2_Revenue1'!$F37)^(CI$3-'Step 2_Revenue1'!$H37))*'Step 2_Revenue1'!$E37*((1+'Step 2_Revenue1'!$G37)^(CI$3-1))), 0)))</f>
        <v/>
      </c>
      <c r="CJ15" s="54" t="str">
        <f>IF(CJ$3="","",IF(OR('Step 2_Revenue1'!$H37&gt;CJ$3,'Step 2_Revenue1'!$H37=""),0,IF('Step 2_Revenue1'!$I37+ 'Step 2_Revenue1'!$H37 - 1&gt;=CJ$3,('Step 2_Revenue1'!$D37*((1-'Step 2_Revenue1'!$F37)^(CJ$3-'Step 2_Revenue1'!$H37))*'Step 2_Revenue1'!$E37*((1+'Step 2_Revenue1'!$G37)^(CJ$3-1))), 0)))</f>
        <v/>
      </c>
      <c r="CK15" s="54" t="str">
        <f>IF(CK$3="","",IF(OR('Step 2_Revenue1'!$H37&gt;CK$3,'Step 2_Revenue1'!$H37=""),0,IF('Step 2_Revenue1'!$I37+ 'Step 2_Revenue1'!$H37 - 1&gt;=CK$3,('Step 2_Revenue1'!$D37*((1-'Step 2_Revenue1'!$F37)^(CK$3-'Step 2_Revenue1'!$H37))*'Step 2_Revenue1'!$E37*((1+'Step 2_Revenue1'!$G37)^(CK$3-1))), 0)))</f>
        <v/>
      </c>
      <c r="CL15" s="54" t="str">
        <f>IF(CL$3="","",IF(OR('Step 2_Revenue1'!$H37&gt;CL$3,'Step 2_Revenue1'!$H37=""),0,IF('Step 2_Revenue1'!$I37+ 'Step 2_Revenue1'!$H37 - 1&gt;=CL$3,('Step 2_Revenue1'!$D37*((1-'Step 2_Revenue1'!$F37)^(CL$3-'Step 2_Revenue1'!$H37))*'Step 2_Revenue1'!$E37*((1+'Step 2_Revenue1'!$G37)^(CL$3-1))), 0)))</f>
        <v/>
      </c>
      <c r="CM15" s="54" t="str">
        <f>IF(CM$3="","",IF(OR('Step 2_Revenue1'!$H37&gt;CM$3,'Step 2_Revenue1'!$H37=""),0,IF('Step 2_Revenue1'!$I37+ 'Step 2_Revenue1'!$H37 - 1&gt;=CM$3,('Step 2_Revenue1'!$D37*((1-'Step 2_Revenue1'!$F37)^(CM$3-'Step 2_Revenue1'!$H37))*'Step 2_Revenue1'!$E37*((1+'Step 2_Revenue1'!$G37)^(CM$3-1))), 0)))</f>
        <v/>
      </c>
      <c r="CN15" s="54" t="str">
        <f>IF(CN$3="","",IF(OR('Step 2_Revenue1'!$H37&gt;CN$3,'Step 2_Revenue1'!$H37=""),0,IF('Step 2_Revenue1'!$I37+ 'Step 2_Revenue1'!$H37 - 1&gt;=CN$3,('Step 2_Revenue1'!$D37*((1-'Step 2_Revenue1'!$F37)^(CN$3-'Step 2_Revenue1'!$H37))*'Step 2_Revenue1'!$E37*((1+'Step 2_Revenue1'!$G37)^(CN$3-1))), 0)))</f>
        <v/>
      </c>
      <c r="CO15" s="54" t="str">
        <f>IF(CO$3="","",IF(OR('Step 2_Revenue1'!$H37&gt;CO$3,'Step 2_Revenue1'!$H37=""),0,IF('Step 2_Revenue1'!$I37+ 'Step 2_Revenue1'!$H37 - 1&gt;=CO$3,('Step 2_Revenue1'!$D37*((1-'Step 2_Revenue1'!$F37)^(CO$3-'Step 2_Revenue1'!$H37))*'Step 2_Revenue1'!$E37*((1+'Step 2_Revenue1'!$G37)^(CO$3-1))), 0)))</f>
        <v/>
      </c>
      <c r="CP15" s="54" t="str">
        <f>IF(CP$3="","",IF(OR('Step 2_Revenue1'!$H37&gt;CP$3,'Step 2_Revenue1'!$H37=""),0,IF('Step 2_Revenue1'!$I37+ 'Step 2_Revenue1'!$H37 - 1&gt;=CP$3,('Step 2_Revenue1'!$D37*((1-'Step 2_Revenue1'!$F37)^(CP$3-'Step 2_Revenue1'!$H37))*'Step 2_Revenue1'!$E37*((1+'Step 2_Revenue1'!$G37)^(CP$3-1))), 0)))</f>
        <v/>
      </c>
      <c r="CQ15" s="54" t="str">
        <f>IF(CQ$3="","",IF(OR('Step 2_Revenue1'!$H37&gt;CQ$3,'Step 2_Revenue1'!$H37=""),0,IF('Step 2_Revenue1'!$I37+ 'Step 2_Revenue1'!$H37 - 1&gt;=CQ$3,('Step 2_Revenue1'!$D37*((1-'Step 2_Revenue1'!$F37)^(CQ$3-'Step 2_Revenue1'!$H37))*'Step 2_Revenue1'!$E37*((1+'Step 2_Revenue1'!$G37)^(CQ$3-1))), 0)))</f>
        <v/>
      </c>
      <c r="CR15" s="54" t="str">
        <f>IF(CR$3="","",IF(OR('Step 2_Revenue1'!$H37&gt;CR$3,'Step 2_Revenue1'!$H37=""),0,IF('Step 2_Revenue1'!$I37+ 'Step 2_Revenue1'!$H37 - 1&gt;=CR$3,('Step 2_Revenue1'!$D37*((1-'Step 2_Revenue1'!$F37)^(CR$3-'Step 2_Revenue1'!$H37))*'Step 2_Revenue1'!$E37*((1+'Step 2_Revenue1'!$G37)^(CR$3-1))), 0)))</f>
        <v/>
      </c>
      <c r="CS15" s="54" t="str">
        <f>IF(CS$3="","",IF(OR('Step 2_Revenue1'!$H37&gt;CS$3,'Step 2_Revenue1'!$H37=""),0,IF('Step 2_Revenue1'!$I37+ 'Step 2_Revenue1'!$H37 - 1&gt;=CS$3,('Step 2_Revenue1'!$D37*((1-'Step 2_Revenue1'!$F37)^(CS$3-'Step 2_Revenue1'!$H37))*'Step 2_Revenue1'!$E37*((1+'Step 2_Revenue1'!$G37)^(CS$3-1))), 0)))</f>
        <v/>
      </c>
      <c r="CT15" s="54" t="str">
        <f>IF(CT$3="","",IF(OR('Step 2_Revenue1'!$H37&gt;CT$3,'Step 2_Revenue1'!$H37=""),0,IF('Step 2_Revenue1'!$I37+ 'Step 2_Revenue1'!$H37 - 1&gt;=CT$3,('Step 2_Revenue1'!$D37*((1-'Step 2_Revenue1'!$F37)^(CT$3-'Step 2_Revenue1'!$H37))*'Step 2_Revenue1'!$E37*((1+'Step 2_Revenue1'!$G37)^(CT$3-1))), 0)))</f>
        <v/>
      </c>
      <c r="CU15" s="54" t="str">
        <f>IF(CU$3="","",IF(OR('Step 2_Revenue1'!$H37&gt;CU$3,'Step 2_Revenue1'!$H37=""),0,IF('Step 2_Revenue1'!$I37+ 'Step 2_Revenue1'!$H37 - 1&gt;=CU$3,('Step 2_Revenue1'!$D37*((1-'Step 2_Revenue1'!$F37)^(CU$3-'Step 2_Revenue1'!$H37))*'Step 2_Revenue1'!$E37*((1+'Step 2_Revenue1'!$G37)^(CU$3-1))), 0)))</f>
        <v/>
      </c>
      <c r="CV15" s="54" t="str">
        <f>IF(CV$3="","",IF(OR('Step 2_Revenue1'!$H37&gt;CV$3,'Step 2_Revenue1'!$H37=""),0,IF('Step 2_Revenue1'!$I37+ 'Step 2_Revenue1'!$H37 - 1&gt;=CV$3,('Step 2_Revenue1'!$D37*((1-'Step 2_Revenue1'!$F37)^(CV$3-'Step 2_Revenue1'!$H37))*'Step 2_Revenue1'!$E37*((1+'Step 2_Revenue1'!$G37)^(CV$3-1))), 0)))</f>
        <v/>
      </c>
      <c r="CW15" s="54" t="str">
        <f>IF(CW$3="","",IF(OR('Step 2_Revenue1'!$H37&gt;CW$3,'Step 2_Revenue1'!$H37=""),0,IF('Step 2_Revenue1'!$I37+ 'Step 2_Revenue1'!$H37 - 1&gt;=CW$3,('Step 2_Revenue1'!$D37*((1-'Step 2_Revenue1'!$F37)^(CW$3-'Step 2_Revenue1'!$H37))*'Step 2_Revenue1'!$E37*((1+'Step 2_Revenue1'!$G37)^(CW$3-1))), 0)))</f>
        <v/>
      </c>
      <c r="CX15" s="54" t="str">
        <f>IF(CX$3="","",IF(OR('Step 2_Revenue1'!$H37&gt;CX$3,'Step 2_Revenue1'!$H37=""),0,IF('Step 2_Revenue1'!$I37+ 'Step 2_Revenue1'!$H37 - 1&gt;=CX$3,('Step 2_Revenue1'!$D37*((1-'Step 2_Revenue1'!$F37)^(CX$3-'Step 2_Revenue1'!$H37))*'Step 2_Revenue1'!$E37*((1+'Step 2_Revenue1'!$G37)^(CX$3-1))), 0)))</f>
        <v/>
      </c>
      <c r="CY15" s="54" t="str">
        <f>IF(CY$3="","",IF(OR('Step 2_Revenue1'!$H37&gt;CY$3,'Step 2_Revenue1'!$H37=""),0,IF('Step 2_Revenue1'!$I37+ 'Step 2_Revenue1'!$H37 - 1&gt;=CY$3,('Step 2_Revenue1'!$D37*((1-'Step 2_Revenue1'!$F37)^(CY$3-'Step 2_Revenue1'!$H37))*'Step 2_Revenue1'!$E37*((1+'Step 2_Revenue1'!$G37)^(CY$3-1))), 0)))</f>
        <v/>
      </c>
      <c r="CZ15" s="54" t="str">
        <f>IF(CZ$3="","",IF(OR('Step 2_Revenue1'!$H37&gt;CZ$3,'Step 2_Revenue1'!$H37=""),0,IF('Step 2_Revenue1'!$I37+ 'Step 2_Revenue1'!$H37 - 1&gt;=CZ$3,('Step 2_Revenue1'!$D37*((1-'Step 2_Revenue1'!$F37)^(CZ$3-'Step 2_Revenue1'!$H37))*'Step 2_Revenue1'!$E37*((1+'Step 2_Revenue1'!$G37)^(CZ$3-1))), 0)))</f>
        <v/>
      </c>
      <c r="DA15" s="54" t="str">
        <f>IF(DA$3="","",IF(OR('Step 2_Revenue1'!$H37&gt;DA$3,'Step 2_Revenue1'!$H37=""),0,IF('Step 2_Revenue1'!$I37+ 'Step 2_Revenue1'!$H37 - 1&gt;=DA$3,('Step 2_Revenue1'!$D37*((1-'Step 2_Revenue1'!$F37)^(DA$3-'Step 2_Revenue1'!$H37))*'Step 2_Revenue1'!$E37*((1+'Step 2_Revenue1'!$G37)^(DA$3-1))), 0)))</f>
        <v/>
      </c>
      <c r="DB15" s="54" t="str">
        <f>IF(DB$3="","",IF(OR('Step 2_Revenue1'!$H37&gt;DB$3,'Step 2_Revenue1'!$H37=""),0,IF('Step 2_Revenue1'!$I37+ 'Step 2_Revenue1'!$H37 - 1&gt;=DB$3,('Step 2_Revenue1'!$D37*((1-'Step 2_Revenue1'!$F37)^(DB$3-'Step 2_Revenue1'!$H37))*'Step 2_Revenue1'!$E37*((1+'Step 2_Revenue1'!$G37)^(DB$3-1))), 0)))</f>
        <v/>
      </c>
      <c r="DC15" s="7"/>
    </row>
    <row r="16" spans="1:107" s="6" customFormat="1" x14ac:dyDescent="0.25">
      <c r="A16" s="7">
        <f t="shared" si="0"/>
        <v>0</v>
      </c>
      <c r="B16" s="14" t="str">
        <f>IF('Step 2_Revenue1'!C38&gt;0,'Step 2_Revenue1'!B38,"")</f>
        <v/>
      </c>
      <c r="C16" s="14"/>
      <c r="D16" s="14" t="str">
        <f>IF('Step 2_Revenue1'!D38&gt;0,IF('Step 2_Revenue1'!H38+'Step 2_Revenue1'!I38&gt;'Step 1_Expenditure1'!$C$20,'Step 1_Expenditure1'!$C$20,'Step 2_Revenue1'!H38+'Step 2_Revenue1'!I38),"")</f>
        <v/>
      </c>
      <c r="E16" s="14" t="str">
        <f>IF('Step 2_Revenue1'!D38&gt;0,'Step 2_Revenue1'!C38,"")</f>
        <v/>
      </c>
      <c r="F16" s="54">
        <f>IF(F$3="","",IF(OR('Step 2_Revenue1'!$H38&gt;F$3,'Step 2_Revenue1'!$H38=""),0,IF('Step 2_Revenue1'!$I38+ 'Step 2_Revenue1'!$H38 - 1&gt;=F$3, ('Step 2_Revenue1'!$D38*((1-'Step 2_Revenue1'!$F38)^(F$3-'Step 2_Revenue1'!$H38))*'Step 2_Revenue1'!$E38*((1+'Step 2_Revenue1'!$G38)^(F$3))), 0)))</f>
        <v>0</v>
      </c>
      <c r="G16" s="54">
        <f>IF(G$3="","",IF(OR('Step 2_Revenue1'!$H38&gt;G$3,'Step 2_Revenue1'!$H38=""),0,IF('Step 2_Revenue1'!$I38+ 'Step 2_Revenue1'!$H38 - 1&gt;=G$3,('Step 2_Revenue1'!$D38*((1-'Step 2_Revenue1'!$F38)^(G$3-'Step 2_Revenue1'!$H38))*'Step 2_Revenue1'!$E38*((1+'Step 2_Revenue1'!$G38)^(G$3-1))), 0)))</f>
        <v>0</v>
      </c>
      <c r="H16" s="54">
        <f>IF(H$3="","",IF(OR('Step 2_Revenue1'!$H38&gt;H$3,'Step 2_Revenue1'!$H38=""),0,IF('Step 2_Revenue1'!$I38+ 'Step 2_Revenue1'!$H38 - 1&gt;=H$3,('Step 2_Revenue1'!$D38*((1-'Step 2_Revenue1'!$F38)^(H$3-'Step 2_Revenue1'!$H38))*'Step 2_Revenue1'!$E38*((1+'Step 2_Revenue1'!$G38)^(H$3-1))), 0)))</f>
        <v>0</v>
      </c>
      <c r="I16" s="54">
        <f>IF(I$3="","",IF(OR('Step 2_Revenue1'!$H38&gt;I$3,'Step 2_Revenue1'!$H38=""),0,IF('Step 2_Revenue1'!$I38+ 'Step 2_Revenue1'!$H38 - 1&gt;=I$3,('Step 2_Revenue1'!$D38*((1-'Step 2_Revenue1'!$F38)^(I$3-'Step 2_Revenue1'!$H38))*'Step 2_Revenue1'!$E38*((1+'Step 2_Revenue1'!$G38)^(I$3-1))), 0)))</f>
        <v>0</v>
      </c>
      <c r="J16" s="54">
        <f>IF(J$3="","",IF(OR('Step 2_Revenue1'!$H38&gt;J$3,'Step 2_Revenue1'!$H38=""),0,IF('Step 2_Revenue1'!$I38+ 'Step 2_Revenue1'!$H38 - 1&gt;=J$3,('Step 2_Revenue1'!$D38*((1-'Step 2_Revenue1'!$F38)^(J$3-'Step 2_Revenue1'!$H38))*'Step 2_Revenue1'!$E38*((1+'Step 2_Revenue1'!$G38)^(J$3-1))), 0)))</f>
        <v>0</v>
      </c>
      <c r="K16" s="54">
        <f>IF(K$3="","",IF(OR('Step 2_Revenue1'!$H38&gt;K$3,'Step 2_Revenue1'!$H38=""),0,IF('Step 2_Revenue1'!$I38+ 'Step 2_Revenue1'!$H38 - 1&gt;=K$3,('Step 2_Revenue1'!$D38*((1-'Step 2_Revenue1'!$F38)^(K$3-'Step 2_Revenue1'!$H38))*'Step 2_Revenue1'!$E38*((1+'Step 2_Revenue1'!$G38)^(K$3-1))), 0)))</f>
        <v>0</v>
      </c>
      <c r="L16" s="54">
        <f>IF(L$3="","",IF(OR('Step 2_Revenue1'!$H38&gt;L$3,'Step 2_Revenue1'!$H38=""),0,IF('Step 2_Revenue1'!$I38+ 'Step 2_Revenue1'!$H38 - 1&gt;=L$3,('Step 2_Revenue1'!$D38*((1-'Step 2_Revenue1'!$F38)^(L$3-'Step 2_Revenue1'!$H38))*'Step 2_Revenue1'!$E38*((1+'Step 2_Revenue1'!$G38)^(L$3-1))), 0)))</f>
        <v>0</v>
      </c>
      <c r="M16" s="54">
        <f>IF(M$3="","",IF(OR('Step 2_Revenue1'!$H38&gt;M$3,'Step 2_Revenue1'!$H38=""),0,IF('Step 2_Revenue1'!$I38+ 'Step 2_Revenue1'!$H38 - 1&gt;=M$3,('Step 2_Revenue1'!$D38*((1-'Step 2_Revenue1'!$F38)^(M$3-'Step 2_Revenue1'!$H38))*'Step 2_Revenue1'!$E38*((1+'Step 2_Revenue1'!$G38)^(M$3-1))), 0)))</f>
        <v>0</v>
      </c>
      <c r="N16" s="54">
        <f>IF(N$3="","",IF(OR('Step 2_Revenue1'!$H38&gt;N$3,'Step 2_Revenue1'!$H38=""),0,IF('Step 2_Revenue1'!$I38+ 'Step 2_Revenue1'!$H38 - 1&gt;=N$3,('Step 2_Revenue1'!$D38*((1-'Step 2_Revenue1'!$F38)^(N$3-'Step 2_Revenue1'!$H38))*'Step 2_Revenue1'!$E38*((1+'Step 2_Revenue1'!$G38)^(N$3-1))), 0)))</f>
        <v>0</v>
      </c>
      <c r="O16" s="54">
        <f>IF(O$3="","",IF(OR('Step 2_Revenue1'!$H38&gt;O$3,'Step 2_Revenue1'!$H38=""),0,IF('Step 2_Revenue1'!$I38+ 'Step 2_Revenue1'!$H38 - 1&gt;=O$3,('Step 2_Revenue1'!$D38*((1-'Step 2_Revenue1'!$F38)^(O$3-'Step 2_Revenue1'!$H38))*'Step 2_Revenue1'!$E38*((1+'Step 2_Revenue1'!$G38)^(O$3-1))), 0)))</f>
        <v>0</v>
      </c>
      <c r="P16" s="54">
        <f>IF(P$3="","",IF(OR('Step 2_Revenue1'!$H38&gt;P$3,'Step 2_Revenue1'!$H38=""),0,IF('Step 2_Revenue1'!$I38+ 'Step 2_Revenue1'!$H38 - 1&gt;=P$3,('Step 2_Revenue1'!$D38*((1-'Step 2_Revenue1'!$F38)^(P$3-'Step 2_Revenue1'!$H38))*'Step 2_Revenue1'!$E38*((1+'Step 2_Revenue1'!$G38)^(P$3-1))), 0)))</f>
        <v>0</v>
      </c>
      <c r="Q16" s="54">
        <f>IF(Q$3="","",IF(OR('Step 2_Revenue1'!$H38&gt;Q$3,'Step 2_Revenue1'!$H38=""),0,IF('Step 2_Revenue1'!$I38+ 'Step 2_Revenue1'!$H38 - 1&gt;=Q$3,('Step 2_Revenue1'!$D38*((1-'Step 2_Revenue1'!$F38)^(Q$3-'Step 2_Revenue1'!$H38))*'Step 2_Revenue1'!$E38*((1+'Step 2_Revenue1'!$G38)^(Q$3-1))), 0)))</f>
        <v>0</v>
      </c>
      <c r="R16" s="54">
        <f>IF(R$3="","",IF(OR('Step 2_Revenue1'!$H38&gt;R$3,'Step 2_Revenue1'!$H38=""),0,IF('Step 2_Revenue1'!$I38+ 'Step 2_Revenue1'!$H38 - 1&gt;=R$3,('Step 2_Revenue1'!$D38*((1-'Step 2_Revenue1'!$F38)^(R$3-'Step 2_Revenue1'!$H38))*'Step 2_Revenue1'!$E38*((1+'Step 2_Revenue1'!$G38)^(R$3-1))), 0)))</f>
        <v>0</v>
      </c>
      <c r="S16" s="54">
        <f>IF(S$3="","",IF(OR('Step 2_Revenue1'!$H38&gt;S$3,'Step 2_Revenue1'!$H38=""),0,IF('Step 2_Revenue1'!$I38+ 'Step 2_Revenue1'!$H38 - 1&gt;=S$3,('Step 2_Revenue1'!$D38*((1-'Step 2_Revenue1'!$F38)^(S$3-'Step 2_Revenue1'!$H38))*'Step 2_Revenue1'!$E38*((1+'Step 2_Revenue1'!$G38)^(S$3-1))), 0)))</f>
        <v>0</v>
      </c>
      <c r="T16" s="54">
        <f>IF(T$3="","",IF(OR('Step 2_Revenue1'!$H38&gt;T$3,'Step 2_Revenue1'!$H38=""),0,IF('Step 2_Revenue1'!$I38+ 'Step 2_Revenue1'!$H38 - 1&gt;=T$3,('Step 2_Revenue1'!$D38*((1-'Step 2_Revenue1'!$F38)^(T$3-'Step 2_Revenue1'!$H38))*'Step 2_Revenue1'!$E38*((1+'Step 2_Revenue1'!$G38)^(T$3-1))), 0)))</f>
        <v>0</v>
      </c>
      <c r="U16" s="54">
        <f>IF(U$3="","",IF(OR('Step 2_Revenue1'!$H38&gt;U$3,'Step 2_Revenue1'!$H38=""),0,IF('Step 2_Revenue1'!$I38+ 'Step 2_Revenue1'!$H38 - 1&gt;=U$3,('Step 2_Revenue1'!$D38*((1-'Step 2_Revenue1'!$F38)^(U$3-'Step 2_Revenue1'!$H38))*'Step 2_Revenue1'!$E38*((1+'Step 2_Revenue1'!$G38)^(U$3-1))), 0)))</f>
        <v>0</v>
      </c>
      <c r="V16" s="54">
        <f>IF(V$3="","",IF(OR('Step 2_Revenue1'!$H38&gt;V$3,'Step 2_Revenue1'!$H38=""),0,IF('Step 2_Revenue1'!$I38+ 'Step 2_Revenue1'!$H38 - 1&gt;=V$3,('Step 2_Revenue1'!$D38*((1-'Step 2_Revenue1'!$F38)^(V$3-'Step 2_Revenue1'!$H38))*'Step 2_Revenue1'!$E38*((1+'Step 2_Revenue1'!$G38)^(V$3-1))), 0)))</f>
        <v>0</v>
      </c>
      <c r="W16" s="54">
        <f>IF(W$3="","",IF(OR('Step 2_Revenue1'!$H38&gt;W$3,'Step 2_Revenue1'!$H38=""),0,IF('Step 2_Revenue1'!$I38+ 'Step 2_Revenue1'!$H38 - 1&gt;=W$3,('Step 2_Revenue1'!$D38*((1-'Step 2_Revenue1'!$F38)^(W$3-'Step 2_Revenue1'!$H38))*'Step 2_Revenue1'!$E38*((1+'Step 2_Revenue1'!$G38)^(W$3-1))), 0)))</f>
        <v>0</v>
      </c>
      <c r="X16" s="54">
        <f>IF(X$3="","",IF(OR('Step 2_Revenue1'!$H38&gt;X$3,'Step 2_Revenue1'!$H38=""),0,IF('Step 2_Revenue1'!$I38+ 'Step 2_Revenue1'!$H38 - 1&gt;=X$3,('Step 2_Revenue1'!$D38*((1-'Step 2_Revenue1'!$F38)^(X$3-'Step 2_Revenue1'!$H38))*'Step 2_Revenue1'!$E38*((1+'Step 2_Revenue1'!$G38)^(X$3-1))), 0)))</f>
        <v>0</v>
      </c>
      <c r="Y16" s="54">
        <f>IF(Y$3="","",IF(OR('Step 2_Revenue1'!$H38&gt;Y$3,'Step 2_Revenue1'!$H38=""),0,IF('Step 2_Revenue1'!$I38+ 'Step 2_Revenue1'!$H38 - 1&gt;=Y$3,('Step 2_Revenue1'!$D38*((1-'Step 2_Revenue1'!$F38)^(Y$3-'Step 2_Revenue1'!$H38))*'Step 2_Revenue1'!$E38*((1+'Step 2_Revenue1'!$G38)^(Y$3-1))), 0)))</f>
        <v>0</v>
      </c>
      <c r="Z16" s="54">
        <f>IF(Z$3="","",IF(OR('Step 2_Revenue1'!$H38&gt;Z$3,'Step 2_Revenue1'!$H38=""),0,IF('Step 2_Revenue1'!$I38+ 'Step 2_Revenue1'!$H38 - 1&gt;=Z$3,('Step 2_Revenue1'!$D38*((1-'Step 2_Revenue1'!$F38)^(Z$3-'Step 2_Revenue1'!$H38))*'Step 2_Revenue1'!$E38*((1+'Step 2_Revenue1'!$G38)^(Z$3-1))), 0)))</f>
        <v>0</v>
      </c>
      <c r="AA16" s="54">
        <f>IF(AA$3="","",IF(OR('Step 2_Revenue1'!$H38&gt;AA$3,'Step 2_Revenue1'!$H38=""),0,IF('Step 2_Revenue1'!$I38+ 'Step 2_Revenue1'!$H38 - 1&gt;=AA$3,('Step 2_Revenue1'!$D38*((1-'Step 2_Revenue1'!$F38)^(AA$3-'Step 2_Revenue1'!$H38))*'Step 2_Revenue1'!$E38*((1+'Step 2_Revenue1'!$G38)^(AA$3-1))), 0)))</f>
        <v>0</v>
      </c>
      <c r="AB16" s="54">
        <f>IF(AB$3="","",IF(OR('Step 2_Revenue1'!$H38&gt;AB$3,'Step 2_Revenue1'!$H38=""),0,IF('Step 2_Revenue1'!$I38+ 'Step 2_Revenue1'!$H38 - 1&gt;=AB$3,('Step 2_Revenue1'!$D38*((1-'Step 2_Revenue1'!$F38)^(AB$3-'Step 2_Revenue1'!$H38))*'Step 2_Revenue1'!$E38*((1+'Step 2_Revenue1'!$G38)^(AB$3-1))), 0)))</f>
        <v>0</v>
      </c>
      <c r="AC16" s="54">
        <f>IF(AC$3="","",IF(OR('Step 2_Revenue1'!$H38&gt;AC$3,'Step 2_Revenue1'!$H38=""),0,IF('Step 2_Revenue1'!$I38+ 'Step 2_Revenue1'!$H38 - 1&gt;=AC$3,('Step 2_Revenue1'!$D38*((1-'Step 2_Revenue1'!$F38)^(AC$3-'Step 2_Revenue1'!$H38))*'Step 2_Revenue1'!$E38*((1+'Step 2_Revenue1'!$G38)^(AC$3-1))), 0)))</f>
        <v>0</v>
      </c>
      <c r="AD16" s="54">
        <f>IF(AD$3="","",IF(OR('Step 2_Revenue1'!$H38&gt;AD$3,'Step 2_Revenue1'!$H38=""),0,IF('Step 2_Revenue1'!$I38+ 'Step 2_Revenue1'!$H38 - 1&gt;=AD$3,('Step 2_Revenue1'!$D38*((1-'Step 2_Revenue1'!$F38)^(AD$3-'Step 2_Revenue1'!$H38))*'Step 2_Revenue1'!$E38*((1+'Step 2_Revenue1'!$G38)^(AD$3-1))), 0)))</f>
        <v>0</v>
      </c>
      <c r="AE16" s="54">
        <f>IF(AE$3="","",IF(OR('Step 2_Revenue1'!$H38&gt;AE$3,'Step 2_Revenue1'!$H38=""),0,IF('Step 2_Revenue1'!$I38+ 'Step 2_Revenue1'!$H38 - 1&gt;=AE$3,('Step 2_Revenue1'!$D38*((1-'Step 2_Revenue1'!$F38)^(AE$3-'Step 2_Revenue1'!$H38))*'Step 2_Revenue1'!$E38*((1+'Step 2_Revenue1'!$G38)^(AE$3-1))), 0)))</f>
        <v>0</v>
      </c>
      <c r="AF16" s="54" t="str">
        <f>IF(AF$3="","",IF(OR('Step 2_Revenue1'!$H38&gt;AF$3,'Step 2_Revenue1'!$H38=""),0,IF('Step 2_Revenue1'!$I38+ 'Step 2_Revenue1'!$H38 - 1&gt;=AF$3,('Step 2_Revenue1'!$D38*((1-'Step 2_Revenue1'!$F38)^(AF$3-'Step 2_Revenue1'!$H38))*'Step 2_Revenue1'!$E38*((1+'Step 2_Revenue1'!$G38)^(AF$3-1))), 0)))</f>
        <v/>
      </c>
      <c r="AG16" s="54" t="str">
        <f>IF(AG$3="","",IF(OR('Step 2_Revenue1'!$H38&gt;AG$3,'Step 2_Revenue1'!$H38=""),0,IF('Step 2_Revenue1'!$I38+ 'Step 2_Revenue1'!$H38 - 1&gt;=AG$3,('Step 2_Revenue1'!$D38*((1-'Step 2_Revenue1'!$F38)^(AG$3-'Step 2_Revenue1'!$H38))*'Step 2_Revenue1'!$E38*((1+'Step 2_Revenue1'!$G38)^(AG$3-1))), 0)))</f>
        <v/>
      </c>
      <c r="AH16" s="54" t="str">
        <f>IF(AH$3="","",IF(OR('Step 2_Revenue1'!$H38&gt;AH$3,'Step 2_Revenue1'!$H38=""),0,IF('Step 2_Revenue1'!$I38+ 'Step 2_Revenue1'!$H38 - 1&gt;=AH$3,('Step 2_Revenue1'!$D38*((1-'Step 2_Revenue1'!$F38)^(AH$3-'Step 2_Revenue1'!$H38))*'Step 2_Revenue1'!$E38*((1+'Step 2_Revenue1'!$G38)^(AH$3-1))), 0)))</f>
        <v/>
      </c>
      <c r="AI16" s="54" t="str">
        <f>IF(AI$3="","",IF(OR('Step 2_Revenue1'!$H38&gt;AI$3,'Step 2_Revenue1'!$H38=""),0,IF('Step 2_Revenue1'!$I38+ 'Step 2_Revenue1'!$H38 - 1&gt;=AI$3,('Step 2_Revenue1'!$D38*((1-'Step 2_Revenue1'!$F38)^(AI$3-'Step 2_Revenue1'!$H38))*'Step 2_Revenue1'!$E38*((1+'Step 2_Revenue1'!$G38)^(AI$3-1))), 0)))</f>
        <v/>
      </c>
      <c r="AJ16" s="54" t="str">
        <f>IF(AJ$3="","",IF(OR('Step 2_Revenue1'!$H38&gt;AJ$3,'Step 2_Revenue1'!$H38=""),0,IF('Step 2_Revenue1'!$I38+ 'Step 2_Revenue1'!$H38 - 1&gt;=AJ$3,('Step 2_Revenue1'!$D38*((1-'Step 2_Revenue1'!$F38)^(AJ$3-'Step 2_Revenue1'!$H38))*'Step 2_Revenue1'!$E38*((1+'Step 2_Revenue1'!$G38)^(AJ$3-1))), 0)))</f>
        <v/>
      </c>
      <c r="AK16" s="54" t="str">
        <f>IF(AK$3="","",IF(OR('Step 2_Revenue1'!$H38&gt;AK$3,'Step 2_Revenue1'!$H38=""),0,IF('Step 2_Revenue1'!$I38+ 'Step 2_Revenue1'!$H38 - 1&gt;=AK$3,('Step 2_Revenue1'!$D38*((1-'Step 2_Revenue1'!$F38)^(AK$3-'Step 2_Revenue1'!$H38))*'Step 2_Revenue1'!$E38*((1+'Step 2_Revenue1'!$G38)^(AK$3-1))), 0)))</f>
        <v/>
      </c>
      <c r="AL16" s="54" t="str">
        <f>IF(AL$3="","",IF(OR('Step 2_Revenue1'!$H38&gt;AL$3,'Step 2_Revenue1'!$H38=""),0,IF('Step 2_Revenue1'!$I38+ 'Step 2_Revenue1'!$H38 - 1&gt;=AL$3,('Step 2_Revenue1'!$D38*((1-'Step 2_Revenue1'!$F38)^(AL$3-'Step 2_Revenue1'!$H38))*'Step 2_Revenue1'!$E38*((1+'Step 2_Revenue1'!$G38)^(AL$3-1))), 0)))</f>
        <v/>
      </c>
      <c r="AM16" s="54" t="str">
        <f>IF(AM$3="","",IF(OR('Step 2_Revenue1'!$H38&gt;AM$3,'Step 2_Revenue1'!$H38=""),0,IF('Step 2_Revenue1'!$I38+ 'Step 2_Revenue1'!$H38 - 1&gt;=AM$3,('Step 2_Revenue1'!$D38*((1-'Step 2_Revenue1'!$F38)^(AM$3-'Step 2_Revenue1'!$H38))*'Step 2_Revenue1'!$E38*((1+'Step 2_Revenue1'!$G38)^(AM$3-1))), 0)))</f>
        <v/>
      </c>
      <c r="AN16" s="54" t="str">
        <f>IF(AN$3="","",IF(OR('Step 2_Revenue1'!$H38&gt;AN$3,'Step 2_Revenue1'!$H38=""),0,IF('Step 2_Revenue1'!$I38+ 'Step 2_Revenue1'!$H38 - 1&gt;=AN$3,('Step 2_Revenue1'!$D38*((1-'Step 2_Revenue1'!$F38)^(AN$3-'Step 2_Revenue1'!$H38))*'Step 2_Revenue1'!$E38*((1+'Step 2_Revenue1'!$G38)^(AN$3-1))), 0)))</f>
        <v/>
      </c>
      <c r="AO16" s="54" t="str">
        <f>IF(AO$3="","",IF(OR('Step 2_Revenue1'!$H38&gt;AO$3,'Step 2_Revenue1'!$H38=""),0,IF('Step 2_Revenue1'!$I38+ 'Step 2_Revenue1'!$H38 - 1&gt;=AO$3,('Step 2_Revenue1'!$D38*((1-'Step 2_Revenue1'!$F38)^(AO$3-'Step 2_Revenue1'!$H38))*'Step 2_Revenue1'!$E38*((1+'Step 2_Revenue1'!$G38)^(AO$3-1))), 0)))</f>
        <v/>
      </c>
      <c r="AP16" s="54" t="str">
        <f>IF(AP$3="","",IF(OR('Step 2_Revenue1'!$H38&gt;AP$3,'Step 2_Revenue1'!$H38=""),0,IF('Step 2_Revenue1'!$I38+ 'Step 2_Revenue1'!$H38 - 1&gt;=AP$3,('Step 2_Revenue1'!$D38*((1-'Step 2_Revenue1'!$F38)^(AP$3-'Step 2_Revenue1'!$H38))*'Step 2_Revenue1'!$E38*((1+'Step 2_Revenue1'!$G38)^(AP$3-1))), 0)))</f>
        <v/>
      </c>
      <c r="AQ16" s="54" t="str">
        <f>IF(AQ$3="","",IF(OR('Step 2_Revenue1'!$H38&gt;AQ$3,'Step 2_Revenue1'!$H38=""),0,IF('Step 2_Revenue1'!$I38+ 'Step 2_Revenue1'!$H38 - 1&gt;=AQ$3,('Step 2_Revenue1'!$D38*((1-'Step 2_Revenue1'!$F38)^(AQ$3-'Step 2_Revenue1'!$H38))*'Step 2_Revenue1'!$E38*((1+'Step 2_Revenue1'!$G38)^(AQ$3-1))), 0)))</f>
        <v/>
      </c>
      <c r="AR16" s="54" t="str">
        <f>IF(AR$3="","",IF(OR('Step 2_Revenue1'!$H38&gt;AR$3,'Step 2_Revenue1'!$H38=""),0,IF('Step 2_Revenue1'!$I38+ 'Step 2_Revenue1'!$H38 - 1&gt;=AR$3,('Step 2_Revenue1'!$D38*((1-'Step 2_Revenue1'!$F38)^(AR$3-'Step 2_Revenue1'!$H38))*'Step 2_Revenue1'!$E38*((1+'Step 2_Revenue1'!$G38)^(AR$3-1))), 0)))</f>
        <v/>
      </c>
      <c r="AS16" s="54" t="str">
        <f>IF(AS$3="","",IF(OR('Step 2_Revenue1'!$H38&gt;AS$3,'Step 2_Revenue1'!$H38=""),0,IF('Step 2_Revenue1'!$I38+ 'Step 2_Revenue1'!$H38 - 1&gt;=AS$3,('Step 2_Revenue1'!$D38*((1-'Step 2_Revenue1'!$F38)^(AS$3-'Step 2_Revenue1'!$H38))*'Step 2_Revenue1'!$E38*((1+'Step 2_Revenue1'!$G38)^(AS$3-1))), 0)))</f>
        <v/>
      </c>
      <c r="AT16" s="54" t="str">
        <f>IF(AT$3="","",IF(OR('Step 2_Revenue1'!$H38&gt;AT$3,'Step 2_Revenue1'!$H38=""),0,IF('Step 2_Revenue1'!$I38+ 'Step 2_Revenue1'!$H38 - 1&gt;=AT$3,('Step 2_Revenue1'!$D38*((1-'Step 2_Revenue1'!$F38)^(AT$3-'Step 2_Revenue1'!$H38))*'Step 2_Revenue1'!$E38*((1+'Step 2_Revenue1'!$G38)^(AT$3-1))), 0)))</f>
        <v/>
      </c>
      <c r="AU16" s="54" t="str">
        <f>IF(AU$3="","",IF(OR('Step 2_Revenue1'!$H38&gt;AU$3,'Step 2_Revenue1'!$H38=""),0,IF('Step 2_Revenue1'!$I38+ 'Step 2_Revenue1'!$H38 - 1&gt;=AU$3,('Step 2_Revenue1'!$D38*((1-'Step 2_Revenue1'!$F38)^(AU$3-'Step 2_Revenue1'!$H38))*'Step 2_Revenue1'!$E38*((1+'Step 2_Revenue1'!$G38)^(AU$3-1))), 0)))</f>
        <v/>
      </c>
      <c r="AV16" s="54" t="str">
        <f>IF(AV$3="","",IF(OR('Step 2_Revenue1'!$H38&gt;AV$3,'Step 2_Revenue1'!$H38=""),0,IF('Step 2_Revenue1'!$I38+ 'Step 2_Revenue1'!$H38 - 1&gt;=AV$3,('Step 2_Revenue1'!$D38*((1-'Step 2_Revenue1'!$F38)^(AV$3-'Step 2_Revenue1'!$H38))*'Step 2_Revenue1'!$E38*((1+'Step 2_Revenue1'!$G38)^(AV$3-1))), 0)))</f>
        <v/>
      </c>
      <c r="AW16" s="54" t="str">
        <f>IF(AW$3="","",IF(OR('Step 2_Revenue1'!$H38&gt;AW$3,'Step 2_Revenue1'!$H38=""),0,IF('Step 2_Revenue1'!$I38+ 'Step 2_Revenue1'!$H38 - 1&gt;=AW$3,('Step 2_Revenue1'!$D38*((1-'Step 2_Revenue1'!$F38)^(AW$3-'Step 2_Revenue1'!$H38))*'Step 2_Revenue1'!$E38*((1+'Step 2_Revenue1'!$G38)^(AW$3-1))), 0)))</f>
        <v/>
      </c>
      <c r="AX16" s="54" t="str">
        <f>IF(AX$3="","",IF(OR('Step 2_Revenue1'!$H38&gt;AX$3,'Step 2_Revenue1'!$H38=""),0,IF('Step 2_Revenue1'!$I38+ 'Step 2_Revenue1'!$H38 - 1&gt;=AX$3,('Step 2_Revenue1'!$D38*((1-'Step 2_Revenue1'!$F38)^(AX$3-'Step 2_Revenue1'!$H38))*'Step 2_Revenue1'!$E38*((1+'Step 2_Revenue1'!$G38)^(AX$3-1))), 0)))</f>
        <v/>
      </c>
      <c r="AY16" s="54" t="str">
        <f>IF(AY$3="","",IF(OR('Step 2_Revenue1'!$H38&gt;AY$3,'Step 2_Revenue1'!$H38=""),0,IF('Step 2_Revenue1'!$I38+ 'Step 2_Revenue1'!$H38 - 1&gt;=AY$3,('Step 2_Revenue1'!$D38*((1-'Step 2_Revenue1'!$F38)^(AY$3-'Step 2_Revenue1'!$H38))*'Step 2_Revenue1'!$E38*((1+'Step 2_Revenue1'!$G38)^(AY$3-1))), 0)))</f>
        <v/>
      </c>
      <c r="AZ16" s="54" t="str">
        <f>IF(AZ$3="","",IF(OR('Step 2_Revenue1'!$H38&gt;AZ$3,'Step 2_Revenue1'!$H38=""),0,IF('Step 2_Revenue1'!$I38+ 'Step 2_Revenue1'!$H38 - 1&gt;=AZ$3,('Step 2_Revenue1'!$D38*((1-'Step 2_Revenue1'!$F38)^(AZ$3-'Step 2_Revenue1'!$H38))*'Step 2_Revenue1'!$E38*((1+'Step 2_Revenue1'!$G38)^(AZ$3-1))), 0)))</f>
        <v/>
      </c>
      <c r="BA16" s="54" t="str">
        <f>IF(BA$3="","",IF(OR('Step 2_Revenue1'!$H38&gt;BA$3,'Step 2_Revenue1'!$H38=""),0,IF('Step 2_Revenue1'!$I38+ 'Step 2_Revenue1'!$H38 - 1&gt;=BA$3,('Step 2_Revenue1'!$D38*((1-'Step 2_Revenue1'!$F38)^(BA$3-'Step 2_Revenue1'!$H38))*'Step 2_Revenue1'!$E38*((1+'Step 2_Revenue1'!$G38)^(BA$3-1))), 0)))</f>
        <v/>
      </c>
      <c r="BB16" s="54" t="str">
        <f>IF(BB$3="","",IF(OR('Step 2_Revenue1'!$H38&gt;BB$3,'Step 2_Revenue1'!$H38=""),0,IF('Step 2_Revenue1'!$I38+ 'Step 2_Revenue1'!$H38 - 1&gt;=BB$3,('Step 2_Revenue1'!$D38*((1-'Step 2_Revenue1'!$F38)^(BB$3-'Step 2_Revenue1'!$H38))*'Step 2_Revenue1'!$E38*((1+'Step 2_Revenue1'!$G38)^(BB$3-1))), 0)))</f>
        <v/>
      </c>
      <c r="BC16" s="54" t="str">
        <f>IF(BC$3="","",IF(OR('Step 2_Revenue1'!$H38&gt;BC$3,'Step 2_Revenue1'!$H38=""),0,IF('Step 2_Revenue1'!$I38+ 'Step 2_Revenue1'!$H38 - 1&gt;=BC$3,('Step 2_Revenue1'!$D38*((1-'Step 2_Revenue1'!$F38)^(BC$3-'Step 2_Revenue1'!$H38))*'Step 2_Revenue1'!$E38*((1+'Step 2_Revenue1'!$G38)^(BC$3-1))), 0)))</f>
        <v/>
      </c>
      <c r="BD16" s="54" t="str">
        <f>IF(BD$3="","",IF(OR('Step 2_Revenue1'!$H38&gt;BD$3,'Step 2_Revenue1'!$H38=""),0,IF('Step 2_Revenue1'!$I38+ 'Step 2_Revenue1'!$H38 - 1&gt;=BD$3,('Step 2_Revenue1'!$D38*((1-'Step 2_Revenue1'!$F38)^(BD$3-'Step 2_Revenue1'!$H38))*'Step 2_Revenue1'!$E38*((1+'Step 2_Revenue1'!$G38)^(BD$3-1))), 0)))</f>
        <v/>
      </c>
      <c r="BE16" s="54" t="str">
        <f>IF(BE$3="","",IF(OR('Step 2_Revenue1'!$H38&gt;BE$3,'Step 2_Revenue1'!$H38=""),0,IF('Step 2_Revenue1'!$I38+ 'Step 2_Revenue1'!$H38 - 1&gt;=BE$3,('Step 2_Revenue1'!$D38*((1-'Step 2_Revenue1'!$F38)^(BE$3-'Step 2_Revenue1'!$H38))*'Step 2_Revenue1'!$E38*((1+'Step 2_Revenue1'!$G38)^(BE$3-1))), 0)))</f>
        <v/>
      </c>
      <c r="BF16" s="54" t="str">
        <f>IF(BF$3="","",IF(OR('Step 2_Revenue1'!$H38&gt;BF$3,'Step 2_Revenue1'!$H38=""),0,IF('Step 2_Revenue1'!$I38+ 'Step 2_Revenue1'!$H38 - 1&gt;=BF$3,('Step 2_Revenue1'!$D38*((1-'Step 2_Revenue1'!$F38)^(BF$3-'Step 2_Revenue1'!$H38))*'Step 2_Revenue1'!$E38*((1+'Step 2_Revenue1'!$G38)^(BF$3-1))), 0)))</f>
        <v/>
      </c>
      <c r="BG16" s="54" t="str">
        <f>IF(BG$3="","",IF(OR('Step 2_Revenue1'!$H38&gt;BG$3,'Step 2_Revenue1'!$H38=""),0,IF('Step 2_Revenue1'!$I38+ 'Step 2_Revenue1'!$H38 - 1&gt;=BG$3,('Step 2_Revenue1'!$D38*((1-'Step 2_Revenue1'!$F38)^(BG$3-'Step 2_Revenue1'!$H38))*'Step 2_Revenue1'!$E38*((1+'Step 2_Revenue1'!$G38)^(BG$3-1))), 0)))</f>
        <v/>
      </c>
      <c r="BH16" s="54" t="str">
        <f>IF(BH$3="","",IF(OR('Step 2_Revenue1'!$H38&gt;BH$3,'Step 2_Revenue1'!$H38=""),0,IF('Step 2_Revenue1'!$I38+ 'Step 2_Revenue1'!$H38 - 1&gt;=BH$3,('Step 2_Revenue1'!$D38*((1-'Step 2_Revenue1'!$F38)^(BH$3-'Step 2_Revenue1'!$H38))*'Step 2_Revenue1'!$E38*((1+'Step 2_Revenue1'!$G38)^(BH$3-1))), 0)))</f>
        <v/>
      </c>
      <c r="BI16" s="54" t="str">
        <f>IF(BI$3="","",IF(OR('Step 2_Revenue1'!$H38&gt;BI$3,'Step 2_Revenue1'!$H38=""),0,IF('Step 2_Revenue1'!$I38+ 'Step 2_Revenue1'!$H38 - 1&gt;=BI$3,('Step 2_Revenue1'!$D38*((1-'Step 2_Revenue1'!$F38)^(BI$3-'Step 2_Revenue1'!$H38))*'Step 2_Revenue1'!$E38*((1+'Step 2_Revenue1'!$G38)^(BI$3-1))), 0)))</f>
        <v/>
      </c>
      <c r="BJ16" s="54" t="str">
        <f>IF(BJ$3="","",IF(OR('Step 2_Revenue1'!$H38&gt;BJ$3,'Step 2_Revenue1'!$H38=""),0,IF('Step 2_Revenue1'!$I38+ 'Step 2_Revenue1'!$H38 - 1&gt;=BJ$3,('Step 2_Revenue1'!$D38*((1-'Step 2_Revenue1'!$F38)^(BJ$3-'Step 2_Revenue1'!$H38))*'Step 2_Revenue1'!$E38*((1+'Step 2_Revenue1'!$G38)^(BJ$3-1))), 0)))</f>
        <v/>
      </c>
      <c r="BK16" s="54" t="str">
        <f>IF(BK$3="","",IF(OR('Step 2_Revenue1'!$H38&gt;BK$3,'Step 2_Revenue1'!$H38=""),0,IF('Step 2_Revenue1'!$I38+ 'Step 2_Revenue1'!$H38 - 1&gt;=BK$3,('Step 2_Revenue1'!$D38*((1-'Step 2_Revenue1'!$F38)^(BK$3-'Step 2_Revenue1'!$H38))*'Step 2_Revenue1'!$E38*((1+'Step 2_Revenue1'!$G38)^(BK$3-1))), 0)))</f>
        <v/>
      </c>
      <c r="BL16" s="54" t="str">
        <f>IF(BL$3="","",IF(OR('Step 2_Revenue1'!$H38&gt;BL$3,'Step 2_Revenue1'!$H38=""),0,IF('Step 2_Revenue1'!$I38+ 'Step 2_Revenue1'!$H38 - 1&gt;=BL$3,('Step 2_Revenue1'!$D38*((1-'Step 2_Revenue1'!$F38)^(BL$3-'Step 2_Revenue1'!$H38))*'Step 2_Revenue1'!$E38*((1+'Step 2_Revenue1'!$G38)^(BL$3-1))), 0)))</f>
        <v/>
      </c>
      <c r="BM16" s="54" t="str">
        <f>IF(BM$3="","",IF(OR('Step 2_Revenue1'!$H38&gt;BM$3,'Step 2_Revenue1'!$H38=""),0,IF('Step 2_Revenue1'!$I38+ 'Step 2_Revenue1'!$H38 - 1&gt;=BM$3,('Step 2_Revenue1'!$D38*((1-'Step 2_Revenue1'!$F38)^(BM$3-'Step 2_Revenue1'!$H38))*'Step 2_Revenue1'!$E38*((1+'Step 2_Revenue1'!$G38)^(BM$3-1))), 0)))</f>
        <v/>
      </c>
      <c r="BN16" s="54" t="str">
        <f>IF(BN$3="","",IF(OR('Step 2_Revenue1'!$H38&gt;BN$3,'Step 2_Revenue1'!$H38=""),0,IF('Step 2_Revenue1'!$I38+ 'Step 2_Revenue1'!$H38 - 1&gt;=BN$3,('Step 2_Revenue1'!$D38*((1-'Step 2_Revenue1'!$F38)^(BN$3-'Step 2_Revenue1'!$H38))*'Step 2_Revenue1'!$E38*((1+'Step 2_Revenue1'!$G38)^(BN$3-1))), 0)))</f>
        <v/>
      </c>
      <c r="BO16" s="54" t="str">
        <f>IF(BO$3="","",IF(OR('Step 2_Revenue1'!$H38&gt;BO$3,'Step 2_Revenue1'!$H38=""),0,IF('Step 2_Revenue1'!$I38+ 'Step 2_Revenue1'!$H38 - 1&gt;=BO$3,('Step 2_Revenue1'!$D38*((1-'Step 2_Revenue1'!$F38)^(BO$3-'Step 2_Revenue1'!$H38))*'Step 2_Revenue1'!$E38*((1+'Step 2_Revenue1'!$G38)^(BO$3-1))), 0)))</f>
        <v/>
      </c>
      <c r="BP16" s="54" t="str">
        <f>IF(BP$3="","",IF(OR('Step 2_Revenue1'!$H38&gt;BP$3,'Step 2_Revenue1'!$H38=""),0,IF('Step 2_Revenue1'!$I38+ 'Step 2_Revenue1'!$H38 - 1&gt;=BP$3,('Step 2_Revenue1'!$D38*((1-'Step 2_Revenue1'!$F38)^(BP$3-'Step 2_Revenue1'!$H38))*'Step 2_Revenue1'!$E38*((1+'Step 2_Revenue1'!$G38)^(BP$3-1))), 0)))</f>
        <v/>
      </c>
      <c r="BQ16" s="54" t="str">
        <f>IF(BQ$3="","",IF(OR('Step 2_Revenue1'!$H38&gt;BQ$3,'Step 2_Revenue1'!$H38=""),0,IF('Step 2_Revenue1'!$I38+ 'Step 2_Revenue1'!$H38 - 1&gt;=BQ$3,('Step 2_Revenue1'!$D38*((1-'Step 2_Revenue1'!$F38)^(BQ$3-'Step 2_Revenue1'!$H38))*'Step 2_Revenue1'!$E38*((1+'Step 2_Revenue1'!$G38)^(BQ$3-1))), 0)))</f>
        <v/>
      </c>
      <c r="BR16" s="54" t="str">
        <f>IF(BR$3="","",IF(OR('Step 2_Revenue1'!$H38&gt;BR$3,'Step 2_Revenue1'!$H38=""),0,IF('Step 2_Revenue1'!$I38+ 'Step 2_Revenue1'!$H38 - 1&gt;=BR$3,('Step 2_Revenue1'!$D38*((1-'Step 2_Revenue1'!$F38)^(BR$3-'Step 2_Revenue1'!$H38))*'Step 2_Revenue1'!$E38*((1+'Step 2_Revenue1'!$G38)^(BR$3-1))), 0)))</f>
        <v/>
      </c>
      <c r="BS16" s="54" t="str">
        <f>IF(BS$3="","",IF(OR('Step 2_Revenue1'!$H38&gt;BS$3,'Step 2_Revenue1'!$H38=""),0,IF('Step 2_Revenue1'!$I38+ 'Step 2_Revenue1'!$H38 - 1&gt;=BS$3,('Step 2_Revenue1'!$D38*((1-'Step 2_Revenue1'!$F38)^(BS$3-'Step 2_Revenue1'!$H38))*'Step 2_Revenue1'!$E38*((1+'Step 2_Revenue1'!$G38)^(BS$3-1))), 0)))</f>
        <v/>
      </c>
      <c r="BT16" s="54" t="str">
        <f>IF(BT$3="","",IF(OR('Step 2_Revenue1'!$H38&gt;BT$3,'Step 2_Revenue1'!$H38=""),0,IF('Step 2_Revenue1'!$I38+ 'Step 2_Revenue1'!$H38 - 1&gt;=BT$3,('Step 2_Revenue1'!$D38*((1-'Step 2_Revenue1'!$F38)^(BT$3-'Step 2_Revenue1'!$H38))*'Step 2_Revenue1'!$E38*((1+'Step 2_Revenue1'!$G38)^(BT$3-1))), 0)))</f>
        <v/>
      </c>
      <c r="BU16" s="54" t="str">
        <f>IF(BU$3="","",IF(OR('Step 2_Revenue1'!$H38&gt;BU$3,'Step 2_Revenue1'!$H38=""),0,IF('Step 2_Revenue1'!$I38+ 'Step 2_Revenue1'!$H38 - 1&gt;=BU$3,('Step 2_Revenue1'!$D38*((1-'Step 2_Revenue1'!$F38)^(BU$3-'Step 2_Revenue1'!$H38))*'Step 2_Revenue1'!$E38*((1+'Step 2_Revenue1'!$G38)^(BU$3-1))), 0)))</f>
        <v/>
      </c>
      <c r="BV16" s="54" t="str">
        <f>IF(BV$3="","",IF(OR('Step 2_Revenue1'!$H38&gt;BV$3,'Step 2_Revenue1'!$H38=""),0,IF('Step 2_Revenue1'!$I38+ 'Step 2_Revenue1'!$H38 - 1&gt;=BV$3,('Step 2_Revenue1'!$D38*((1-'Step 2_Revenue1'!$F38)^(BV$3-'Step 2_Revenue1'!$H38))*'Step 2_Revenue1'!$E38*((1+'Step 2_Revenue1'!$G38)^(BV$3-1))), 0)))</f>
        <v/>
      </c>
      <c r="BW16" s="54" t="str">
        <f>IF(BW$3="","",IF(OR('Step 2_Revenue1'!$H38&gt;BW$3,'Step 2_Revenue1'!$H38=""),0,IF('Step 2_Revenue1'!$I38+ 'Step 2_Revenue1'!$H38 - 1&gt;=BW$3,('Step 2_Revenue1'!$D38*((1-'Step 2_Revenue1'!$F38)^(BW$3-'Step 2_Revenue1'!$H38))*'Step 2_Revenue1'!$E38*((1+'Step 2_Revenue1'!$G38)^(BW$3-1))), 0)))</f>
        <v/>
      </c>
      <c r="BX16" s="54" t="str">
        <f>IF(BX$3="","",IF(OR('Step 2_Revenue1'!$H38&gt;BX$3,'Step 2_Revenue1'!$H38=""),0,IF('Step 2_Revenue1'!$I38+ 'Step 2_Revenue1'!$H38 - 1&gt;=BX$3,('Step 2_Revenue1'!$D38*((1-'Step 2_Revenue1'!$F38)^(BX$3-'Step 2_Revenue1'!$H38))*'Step 2_Revenue1'!$E38*((1+'Step 2_Revenue1'!$G38)^(BX$3-1))), 0)))</f>
        <v/>
      </c>
      <c r="BY16" s="54" t="str">
        <f>IF(BY$3="","",IF(OR('Step 2_Revenue1'!$H38&gt;BY$3,'Step 2_Revenue1'!$H38=""),0,IF('Step 2_Revenue1'!$I38+ 'Step 2_Revenue1'!$H38 - 1&gt;=BY$3,('Step 2_Revenue1'!$D38*((1-'Step 2_Revenue1'!$F38)^(BY$3-'Step 2_Revenue1'!$H38))*'Step 2_Revenue1'!$E38*((1+'Step 2_Revenue1'!$G38)^(BY$3-1))), 0)))</f>
        <v/>
      </c>
      <c r="BZ16" s="54" t="str">
        <f>IF(BZ$3="","",IF(OR('Step 2_Revenue1'!$H38&gt;BZ$3,'Step 2_Revenue1'!$H38=""),0,IF('Step 2_Revenue1'!$I38+ 'Step 2_Revenue1'!$H38 - 1&gt;=BZ$3,('Step 2_Revenue1'!$D38*((1-'Step 2_Revenue1'!$F38)^(BZ$3-'Step 2_Revenue1'!$H38))*'Step 2_Revenue1'!$E38*((1+'Step 2_Revenue1'!$G38)^(BZ$3-1))), 0)))</f>
        <v/>
      </c>
      <c r="CA16" s="54" t="str">
        <f>IF(CA$3="","",IF(OR('Step 2_Revenue1'!$H38&gt;CA$3,'Step 2_Revenue1'!$H38=""),0,IF('Step 2_Revenue1'!$I38+ 'Step 2_Revenue1'!$H38 - 1&gt;=CA$3,('Step 2_Revenue1'!$D38*((1-'Step 2_Revenue1'!$F38)^(CA$3-'Step 2_Revenue1'!$H38))*'Step 2_Revenue1'!$E38*((1+'Step 2_Revenue1'!$G38)^(CA$3-1))), 0)))</f>
        <v/>
      </c>
      <c r="CB16" s="54" t="str">
        <f>IF(CB$3="","",IF(OR('Step 2_Revenue1'!$H38&gt;CB$3,'Step 2_Revenue1'!$H38=""),0,IF('Step 2_Revenue1'!$I38+ 'Step 2_Revenue1'!$H38 - 1&gt;=CB$3,('Step 2_Revenue1'!$D38*((1-'Step 2_Revenue1'!$F38)^(CB$3-'Step 2_Revenue1'!$H38))*'Step 2_Revenue1'!$E38*((1+'Step 2_Revenue1'!$G38)^(CB$3-1))), 0)))</f>
        <v/>
      </c>
      <c r="CC16" s="54" t="str">
        <f>IF(CC$3="","",IF(OR('Step 2_Revenue1'!$H38&gt;CC$3,'Step 2_Revenue1'!$H38=""),0,IF('Step 2_Revenue1'!$I38+ 'Step 2_Revenue1'!$H38 - 1&gt;=CC$3,('Step 2_Revenue1'!$D38*((1-'Step 2_Revenue1'!$F38)^(CC$3-'Step 2_Revenue1'!$H38))*'Step 2_Revenue1'!$E38*((1+'Step 2_Revenue1'!$G38)^(CC$3-1))), 0)))</f>
        <v/>
      </c>
      <c r="CD16" s="54" t="str">
        <f>IF(CD$3="","",IF(OR('Step 2_Revenue1'!$H38&gt;CD$3,'Step 2_Revenue1'!$H38=""),0,IF('Step 2_Revenue1'!$I38+ 'Step 2_Revenue1'!$H38 - 1&gt;=CD$3,('Step 2_Revenue1'!$D38*((1-'Step 2_Revenue1'!$F38)^(CD$3-'Step 2_Revenue1'!$H38))*'Step 2_Revenue1'!$E38*((1+'Step 2_Revenue1'!$G38)^(CD$3-1))), 0)))</f>
        <v/>
      </c>
      <c r="CE16" s="54" t="str">
        <f>IF(CE$3="","",IF(OR('Step 2_Revenue1'!$H38&gt;CE$3,'Step 2_Revenue1'!$H38=""),0,IF('Step 2_Revenue1'!$I38+ 'Step 2_Revenue1'!$H38 - 1&gt;=CE$3,('Step 2_Revenue1'!$D38*((1-'Step 2_Revenue1'!$F38)^(CE$3-'Step 2_Revenue1'!$H38))*'Step 2_Revenue1'!$E38*((1+'Step 2_Revenue1'!$G38)^(CE$3-1))), 0)))</f>
        <v/>
      </c>
      <c r="CF16" s="54" t="str">
        <f>IF(CF$3="","",IF(OR('Step 2_Revenue1'!$H38&gt;CF$3,'Step 2_Revenue1'!$H38=""),0,IF('Step 2_Revenue1'!$I38+ 'Step 2_Revenue1'!$H38 - 1&gt;=CF$3,('Step 2_Revenue1'!$D38*((1-'Step 2_Revenue1'!$F38)^(CF$3-'Step 2_Revenue1'!$H38))*'Step 2_Revenue1'!$E38*((1+'Step 2_Revenue1'!$G38)^(CF$3-1))), 0)))</f>
        <v/>
      </c>
      <c r="CG16" s="54" t="str">
        <f>IF(CG$3="","",IF(OR('Step 2_Revenue1'!$H38&gt;CG$3,'Step 2_Revenue1'!$H38=""),0,IF('Step 2_Revenue1'!$I38+ 'Step 2_Revenue1'!$H38 - 1&gt;=CG$3,('Step 2_Revenue1'!$D38*((1-'Step 2_Revenue1'!$F38)^(CG$3-'Step 2_Revenue1'!$H38))*'Step 2_Revenue1'!$E38*((1+'Step 2_Revenue1'!$G38)^(CG$3-1))), 0)))</f>
        <v/>
      </c>
      <c r="CH16" s="54" t="str">
        <f>IF(CH$3="","",IF(OR('Step 2_Revenue1'!$H38&gt;CH$3,'Step 2_Revenue1'!$H38=""),0,IF('Step 2_Revenue1'!$I38+ 'Step 2_Revenue1'!$H38 - 1&gt;=CH$3,('Step 2_Revenue1'!$D38*((1-'Step 2_Revenue1'!$F38)^(CH$3-'Step 2_Revenue1'!$H38))*'Step 2_Revenue1'!$E38*((1+'Step 2_Revenue1'!$G38)^(CH$3-1))), 0)))</f>
        <v/>
      </c>
      <c r="CI16" s="54" t="str">
        <f>IF(CI$3="","",IF(OR('Step 2_Revenue1'!$H38&gt;CI$3,'Step 2_Revenue1'!$H38=""),0,IF('Step 2_Revenue1'!$I38+ 'Step 2_Revenue1'!$H38 - 1&gt;=CI$3,('Step 2_Revenue1'!$D38*((1-'Step 2_Revenue1'!$F38)^(CI$3-'Step 2_Revenue1'!$H38))*'Step 2_Revenue1'!$E38*((1+'Step 2_Revenue1'!$G38)^(CI$3-1))), 0)))</f>
        <v/>
      </c>
      <c r="CJ16" s="54" t="str">
        <f>IF(CJ$3="","",IF(OR('Step 2_Revenue1'!$H38&gt;CJ$3,'Step 2_Revenue1'!$H38=""),0,IF('Step 2_Revenue1'!$I38+ 'Step 2_Revenue1'!$H38 - 1&gt;=CJ$3,('Step 2_Revenue1'!$D38*((1-'Step 2_Revenue1'!$F38)^(CJ$3-'Step 2_Revenue1'!$H38))*'Step 2_Revenue1'!$E38*((1+'Step 2_Revenue1'!$G38)^(CJ$3-1))), 0)))</f>
        <v/>
      </c>
      <c r="CK16" s="54" t="str">
        <f>IF(CK$3="","",IF(OR('Step 2_Revenue1'!$H38&gt;CK$3,'Step 2_Revenue1'!$H38=""),0,IF('Step 2_Revenue1'!$I38+ 'Step 2_Revenue1'!$H38 - 1&gt;=CK$3,('Step 2_Revenue1'!$D38*((1-'Step 2_Revenue1'!$F38)^(CK$3-'Step 2_Revenue1'!$H38))*'Step 2_Revenue1'!$E38*((1+'Step 2_Revenue1'!$G38)^(CK$3-1))), 0)))</f>
        <v/>
      </c>
      <c r="CL16" s="54" t="str">
        <f>IF(CL$3="","",IF(OR('Step 2_Revenue1'!$H38&gt;CL$3,'Step 2_Revenue1'!$H38=""),0,IF('Step 2_Revenue1'!$I38+ 'Step 2_Revenue1'!$H38 - 1&gt;=CL$3,('Step 2_Revenue1'!$D38*((1-'Step 2_Revenue1'!$F38)^(CL$3-'Step 2_Revenue1'!$H38))*'Step 2_Revenue1'!$E38*((1+'Step 2_Revenue1'!$G38)^(CL$3-1))), 0)))</f>
        <v/>
      </c>
      <c r="CM16" s="54" t="str">
        <f>IF(CM$3="","",IF(OR('Step 2_Revenue1'!$H38&gt;CM$3,'Step 2_Revenue1'!$H38=""),0,IF('Step 2_Revenue1'!$I38+ 'Step 2_Revenue1'!$H38 - 1&gt;=CM$3,('Step 2_Revenue1'!$D38*((1-'Step 2_Revenue1'!$F38)^(CM$3-'Step 2_Revenue1'!$H38))*'Step 2_Revenue1'!$E38*((1+'Step 2_Revenue1'!$G38)^(CM$3-1))), 0)))</f>
        <v/>
      </c>
      <c r="CN16" s="54" t="str">
        <f>IF(CN$3="","",IF(OR('Step 2_Revenue1'!$H38&gt;CN$3,'Step 2_Revenue1'!$H38=""),0,IF('Step 2_Revenue1'!$I38+ 'Step 2_Revenue1'!$H38 - 1&gt;=CN$3,('Step 2_Revenue1'!$D38*((1-'Step 2_Revenue1'!$F38)^(CN$3-'Step 2_Revenue1'!$H38))*'Step 2_Revenue1'!$E38*((1+'Step 2_Revenue1'!$G38)^(CN$3-1))), 0)))</f>
        <v/>
      </c>
      <c r="CO16" s="54" t="str">
        <f>IF(CO$3="","",IF(OR('Step 2_Revenue1'!$H38&gt;CO$3,'Step 2_Revenue1'!$H38=""),0,IF('Step 2_Revenue1'!$I38+ 'Step 2_Revenue1'!$H38 - 1&gt;=CO$3,('Step 2_Revenue1'!$D38*((1-'Step 2_Revenue1'!$F38)^(CO$3-'Step 2_Revenue1'!$H38))*'Step 2_Revenue1'!$E38*((1+'Step 2_Revenue1'!$G38)^(CO$3-1))), 0)))</f>
        <v/>
      </c>
      <c r="CP16" s="54" t="str">
        <f>IF(CP$3="","",IF(OR('Step 2_Revenue1'!$H38&gt;CP$3,'Step 2_Revenue1'!$H38=""),0,IF('Step 2_Revenue1'!$I38+ 'Step 2_Revenue1'!$H38 - 1&gt;=CP$3,('Step 2_Revenue1'!$D38*((1-'Step 2_Revenue1'!$F38)^(CP$3-'Step 2_Revenue1'!$H38))*'Step 2_Revenue1'!$E38*((1+'Step 2_Revenue1'!$G38)^(CP$3-1))), 0)))</f>
        <v/>
      </c>
      <c r="CQ16" s="54" t="str">
        <f>IF(CQ$3="","",IF(OR('Step 2_Revenue1'!$H38&gt;CQ$3,'Step 2_Revenue1'!$H38=""),0,IF('Step 2_Revenue1'!$I38+ 'Step 2_Revenue1'!$H38 - 1&gt;=CQ$3,('Step 2_Revenue1'!$D38*((1-'Step 2_Revenue1'!$F38)^(CQ$3-'Step 2_Revenue1'!$H38))*'Step 2_Revenue1'!$E38*((1+'Step 2_Revenue1'!$G38)^(CQ$3-1))), 0)))</f>
        <v/>
      </c>
      <c r="CR16" s="54" t="str">
        <f>IF(CR$3="","",IF(OR('Step 2_Revenue1'!$H38&gt;CR$3,'Step 2_Revenue1'!$H38=""),0,IF('Step 2_Revenue1'!$I38+ 'Step 2_Revenue1'!$H38 - 1&gt;=CR$3,('Step 2_Revenue1'!$D38*((1-'Step 2_Revenue1'!$F38)^(CR$3-'Step 2_Revenue1'!$H38))*'Step 2_Revenue1'!$E38*((1+'Step 2_Revenue1'!$G38)^(CR$3-1))), 0)))</f>
        <v/>
      </c>
      <c r="CS16" s="54" t="str">
        <f>IF(CS$3="","",IF(OR('Step 2_Revenue1'!$H38&gt;CS$3,'Step 2_Revenue1'!$H38=""),0,IF('Step 2_Revenue1'!$I38+ 'Step 2_Revenue1'!$H38 - 1&gt;=CS$3,('Step 2_Revenue1'!$D38*((1-'Step 2_Revenue1'!$F38)^(CS$3-'Step 2_Revenue1'!$H38))*'Step 2_Revenue1'!$E38*((1+'Step 2_Revenue1'!$G38)^(CS$3-1))), 0)))</f>
        <v/>
      </c>
      <c r="CT16" s="54" t="str">
        <f>IF(CT$3="","",IF(OR('Step 2_Revenue1'!$H38&gt;CT$3,'Step 2_Revenue1'!$H38=""),0,IF('Step 2_Revenue1'!$I38+ 'Step 2_Revenue1'!$H38 - 1&gt;=CT$3,('Step 2_Revenue1'!$D38*((1-'Step 2_Revenue1'!$F38)^(CT$3-'Step 2_Revenue1'!$H38))*'Step 2_Revenue1'!$E38*((1+'Step 2_Revenue1'!$G38)^(CT$3-1))), 0)))</f>
        <v/>
      </c>
      <c r="CU16" s="54" t="str">
        <f>IF(CU$3="","",IF(OR('Step 2_Revenue1'!$H38&gt;CU$3,'Step 2_Revenue1'!$H38=""),0,IF('Step 2_Revenue1'!$I38+ 'Step 2_Revenue1'!$H38 - 1&gt;=CU$3,('Step 2_Revenue1'!$D38*((1-'Step 2_Revenue1'!$F38)^(CU$3-'Step 2_Revenue1'!$H38))*'Step 2_Revenue1'!$E38*((1+'Step 2_Revenue1'!$G38)^(CU$3-1))), 0)))</f>
        <v/>
      </c>
      <c r="CV16" s="54" t="str">
        <f>IF(CV$3="","",IF(OR('Step 2_Revenue1'!$H38&gt;CV$3,'Step 2_Revenue1'!$H38=""),0,IF('Step 2_Revenue1'!$I38+ 'Step 2_Revenue1'!$H38 - 1&gt;=CV$3,('Step 2_Revenue1'!$D38*((1-'Step 2_Revenue1'!$F38)^(CV$3-'Step 2_Revenue1'!$H38))*'Step 2_Revenue1'!$E38*((1+'Step 2_Revenue1'!$G38)^(CV$3-1))), 0)))</f>
        <v/>
      </c>
      <c r="CW16" s="54" t="str">
        <f>IF(CW$3="","",IF(OR('Step 2_Revenue1'!$H38&gt;CW$3,'Step 2_Revenue1'!$H38=""),0,IF('Step 2_Revenue1'!$I38+ 'Step 2_Revenue1'!$H38 - 1&gt;=CW$3,('Step 2_Revenue1'!$D38*((1-'Step 2_Revenue1'!$F38)^(CW$3-'Step 2_Revenue1'!$H38))*'Step 2_Revenue1'!$E38*((1+'Step 2_Revenue1'!$G38)^(CW$3-1))), 0)))</f>
        <v/>
      </c>
      <c r="CX16" s="54" t="str">
        <f>IF(CX$3="","",IF(OR('Step 2_Revenue1'!$H38&gt;CX$3,'Step 2_Revenue1'!$H38=""),0,IF('Step 2_Revenue1'!$I38+ 'Step 2_Revenue1'!$H38 - 1&gt;=CX$3,('Step 2_Revenue1'!$D38*((1-'Step 2_Revenue1'!$F38)^(CX$3-'Step 2_Revenue1'!$H38))*'Step 2_Revenue1'!$E38*((1+'Step 2_Revenue1'!$G38)^(CX$3-1))), 0)))</f>
        <v/>
      </c>
      <c r="CY16" s="54" t="str">
        <f>IF(CY$3="","",IF(OR('Step 2_Revenue1'!$H38&gt;CY$3,'Step 2_Revenue1'!$H38=""),0,IF('Step 2_Revenue1'!$I38+ 'Step 2_Revenue1'!$H38 - 1&gt;=CY$3,('Step 2_Revenue1'!$D38*((1-'Step 2_Revenue1'!$F38)^(CY$3-'Step 2_Revenue1'!$H38))*'Step 2_Revenue1'!$E38*((1+'Step 2_Revenue1'!$G38)^(CY$3-1))), 0)))</f>
        <v/>
      </c>
      <c r="CZ16" s="54" t="str">
        <f>IF(CZ$3="","",IF(OR('Step 2_Revenue1'!$H38&gt;CZ$3,'Step 2_Revenue1'!$H38=""),0,IF('Step 2_Revenue1'!$I38+ 'Step 2_Revenue1'!$H38 - 1&gt;=CZ$3,('Step 2_Revenue1'!$D38*((1-'Step 2_Revenue1'!$F38)^(CZ$3-'Step 2_Revenue1'!$H38))*'Step 2_Revenue1'!$E38*((1+'Step 2_Revenue1'!$G38)^(CZ$3-1))), 0)))</f>
        <v/>
      </c>
      <c r="DA16" s="54" t="str">
        <f>IF(DA$3="","",IF(OR('Step 2_Revenue1'!$H38&gt;DA$3,'Step 2_Revenue1'!$H38=""),0,IF('Step 2_Revenue1'!$I38+ 'Step 2_Revenue1'!$H38 - 1&gt;=DA$3,('Step 2_Revenue1'!$D38*((1-'Step 2_Revenue1'!$F38)^(DA$3-'Step 2_Revenue1'!$H38))*'Step 2_Revenue1'!$E38*((1+'Step 2_Revenue1'!$G38)^(DA$3-1))), 0)))</f>
        <v/>
      </c>
      <c r="DB16" s="54" t="str">
        <f>IF(DB$3="","",IF(OR('Step 2_Revenue1'!$H38&gt;DB$3,'Step 2_Revenue1'!$H38=""),0,IF('Step 2_Revenue1'!$I38+ 'Step 2_Revenue1'!$H38 - 1&gt;=DB$3,('Step 2_Revenue1'!$D38*((1-'Step 2_Revenue1'!$F38)^(DB$3-'Step 2_Revenue1'!$H38))*'Step 2_Revenue1'!$E38*((1+'Step 2_Revenue1'!$G38)^(DB$3-1))), 0)))</f>
        <v/>
      </c>
      <c r="DC16" s="7"/>
    </row>
    <row r="17" spans="1:107" s="6" customFormat="1" x14ac:dyDescent="0.25">
      <c r="A17" s="7">
        <f t="shared" si="0"/>
        <v>0</v>
      </c>
      <c r="B17" s="14" t="str">
        <f>IF('Step 2_Revenue1'!C39&gt;0,'Step 2_Revenue1'!B39,"")</f>
        <v/>
      </c>
      <c r="C17" s="14"/>
      <c r="D17" s="14" t="str">
        <f>IF('Step 2_Revenue1'!D39&gt;0,IF('Step 2_Revenue1'!H39+'Step 2_Revenue1'!I39&gt;'Step 1_Expenditure1'!$C$20,'Step 1_Expenditure1'!$C$20,'Step 2_Revenue1'!H39+'Step 2_Revenue1'!I39),"")</f>
        <v/>
      </c>
      <c r="E17" s="14" t="str">
        <f>IF('Step 2_Revenue1'!D39&gt;0,'Step 2_Revenue1'!C39,"")</f>
        <v/>
      </c>
      <c r="F17" s="54">
        <f>IF(F$3="","",IF(OR('Step 2_Revenue1'!$H39&gt;F$3,'Step 2_Revenue1'!$H39=""),0,IF('Step 2_Revenue1'!$I39+ 'Step 2_Revenue1'!$H39 - 1&gt;=F$3, ('Step 2_Revenue1'!$D39*((1-'Step 2_Revenue1'!$F39)^(F$3-'Step 2_Revenue1'!$H39))*'Step 2_Revenue1'!$E39*((1+'Step 2_Revenue1'!$G39)^(F$3))), 0)))</f>
        <v>0</v>
      </c>
      <c r="G17" s="54">
        <f>IF(G$3="","",IF(OR('Step 2_Revenue1'!$H39&gt;G$3,'Step 2_Revenue1'!$H39=""),0,IF('Step 2_Revenue1'!$I39+ 'Step 2_Revenue1'!$H39 - 1&gt;=G$3,('Step 2_Revenue1'!$D39*((1-'Step 2_Revenue1'!$F39)^(G$3-'Step 2_Revenue1'!$H39))*'Step 2_Revenue1'!$E39*((1+'Step 2_Revenue1'!$G39)^(G$3-1))), 0)))</f>
        <v>0</v>
      </c>
      <c r="H17" s="54">
        <f>IF(H$3="","",IF(OR('Step 2_Revenue1'!$H39&gt;H$3,'Step 2_Revenue1'!$H39=""),0,IF('Step 2_Revenue1'!$I39+ 'Step 2_Revenue1'!$H39 - 1&gt;=H$3,('Step 2_Revenue1'!$D39*((1-'Step 2_Revenue1'!$F39)^(H$3-'Step 2_Revenue1'!$H39))*'Step 2_Revenue1'!$E39*((1+'Step 2_Revenue1'!$G39)^(H$3-1))), 0)))</f>
        <v>0</v>
      </c>
      <c r="I17" s="54">
        <f>IF(I$3="","",IF(OR('Step 2_Revenue1'!$H39&gt;I$3,'Step 2_Revenue1'!$H39=""),0,IF('Step 2_Revenue1'!$I39+ 'Step 2_Revenue1'!$H39 - 1&gt;=I$3,('Step 2_Revenue1'!$D39*((1-'Step 2_Revenue1'!$F39)^(I$3-'Step 2_Revenue1'!$H39))*'Step 2_Revenue1'!$E39*((1+'Step 2_Revenue1'!$G39)^(I$3-1))), 0)))</f>
        <v>0</v>
      </c>
      <c r="J17" s="54">
        <f>IF(J$3="","",IF(OR('Step 2_Revenue1'!$H39&gt;J$3,'Step 2_Revenue1'!$H39=""),0,IF('Step 2_Revenue1'!$I39+ 'Step 2_Revenue1'!$H39 - 1&gt;=J$3,('Step 2_Revenue1'!$D39*((1-'Step 2_Revenue1'!$F39)^(J$3-'Step 2_Revenue1'!$H39))*'Step 2_Revenue1'!$E39*((1+'Step 2_Revenue1'!$G39)^(J$3-1))), 0)))</f>
        <v>0</v>
      </c>
      <c r="K17" s="54">
        <f>IF(K$3="","",IF(OR('Step 2_Revenue1'!$H39&gt;K$3,'Step 2_Revenue1'!$H39=""),0,IF('Step 2_Revenue1'!$I39+ 'Step 2_Revenue1'!$H39 - 1&gt;=K$3,('Step 2_Revenue1'!$D39*((1-'Step 2_Revenue1'!$F39)^(K$3-'Step 2_Revenue1'!$H39))*'Step 2_Revenue1'!$E39*((1+'Step 2_Revenue1'!$G39)^(K$3-1))), 0)))</f>
        <v>0</v>
      </c>
      <c r="L17" s="54">
        <f>IF(L$3="","",IF(OR('Step 2_Revenue1'!$H39&gt;L$3,'Step 2_Revenue1'!$H39=""),0,IF('Step 2_Revenue1'!$I39+ 'Step 2_Revenue1'!$H39 - 1&gt;=L$3,('Step 2_Revenue1'!$D39*((1-'Step 2_Revenue1'!$F39)^(L$3-'Step 2_Revenue1'!$H39))*'Step 2_Revenue1'!$E39*((1+'Step 2_Revenue1'!$G39)^(L$3-1))), 0)))</f>
        <v>0</v>
      </c>
      <c r="M17" s="54">
        <f>IF(M$3="","",IF(OR('Step 2_Revenue1'!$H39&gt;M$3,'Step 2_Revenue1'!$H39=""),0,IF('Step 2_Revenue1'!$I39+ 'Step 2_Revenue1'!$H39 - 1&gt;=M$3,('Step 2_Revenue1'!$D39*((1-'Step 2_Revenue1'!$F39)^(M$3-'Step 2_Revenue1'!$H39))*'Step 2_Revenue1'!$E39*((1+'Step 2_Revenue1'!$G39)^(M$3-1))), 0)))</f>
        <v>0</v>
      </c>
      <c r="N17" s="54">
        <f>IF(N$3="","",IF(OR('Step 2_Revenue1'!$H39&gt;N$3,'Step 2_Revenue1'!$H39=""),0,IF('Step 2_Revenue1'!$I39+ 'Step 2_Revenue1'!$H39 - 1&gt;=N$3,('Step 2_Revenue1'!$D39*((1-'Step 2_Revenue1'!$F39)^(N$3-'Step 2_Revenue1'!$H39))*'Step 2_Revenue1'!$E39*((1+'Step 2_Revenue1'!$G39)^(N$3-1))), 0)))</f>
        <v>0</v>
      </c>
      <c r="O17" s="54">
        <f>IF(O$3="","",IF(OR('Step 2_Revenue1'!$H39&gt;O$3,'Step 2_Revenue1'!$H39=""),0,IF('Step 2_Revenue1'!$I39+ 'Step 2_Revenue1'!$H39 - 1&gt;=O$3,('Step 2_Revenue1'!$D39*((1-'Step 2_Revenue1'!$F39)^(O$3-'Step 2_Revenue1'!$H39))*'Step 2_Revenue1'!$E39*((1+'Step 2_Revenue1'!$G39)^(O$3-1))), 0)))</f>
        <v>0</v>
      </c>
      <c r="P17" s="54">
        <f>IF(P$3="","",IF(OR('Step 2_Revenue1'!$H39&gt;P$3,'Step 2_Revenue1'!$H39=""),0,IF('Step 2_Revenue1'!$I39+ 'Step 2_Revenue1'!$H39 - 1&gt;=P$3,('Step 2_Revenue1'!$D39*((1-'Step 2_Revenue1'!$F39)^(P$3-'Step 2_Revenue1'!$H39))*'Step 2_Revenue1'!$E39*((1+'Step 2_Revenue1'!$G39)^(P$3-1))), 0)))</f>
        <v>0</v>
      </c>
      <c r="Q17" s="54">
        <f>IF(Q$3="","",IF(OR('Step 2_Revenue1'!$H39&gt;Q$3,'Step 2_Revenue1'!$H39=""),0,IF('Step 2_Revenue1'!$I39+ 'Step 2_Revenue1'!$H39 - 1&gt;=Q$3,('Step 2_Revenue1'!$D39*((1-'Step 2_Revenue1'!$F39)^(Q$3-'Step 2_Revenue1'!$H39))*'Step 2_Revenue1'!$E39*((1+'Step 2_Revenue1'!$G39)^(Q$3-1))), 0)))</f>
        <v>0</v>
      </c>
      <c r="R17" s="54">
        <f>IF(R$3="","",IF(OR('Step 2_Revenue1'!$H39&gt;R$3,'Step 2_Revenue1'!$H39=""),0,IF('Step 2_Revenue1'!$I39+ 'Step 2_Revenue1'!$H39 - 1&gt;=R$3,('Step 2_Revenue1'!$D39*((1-'Step 2_Revenue1'!$F39)^(R$3-'Step 2_Revenue1'!$H39))*'Step 2_Revenue1'!$E39*((1+'Step 2_Revenue1'!$G39)^(R$3-1))), 0)))</f>
        <v>0</v>
      </c>
      <c r="S17" s="54">
        <f>IF(S$3="","",IF(OR('Step 2_Revenue1'!$H39&gt;S$3,'Step 2_Revenue1'!$H39=""),0,IF('Step 2_Revenue1'!$I39+ 'Step 2_Revenue1'!$H39 - 1&gt;=S$3,('Step 2_Revenue1'!$D39*((1-'Step 2_Revenue1'!$F39)^(S$3-'Step 2_Revenue1'!$H39))*'Step 2_Revenue1'!$E39*((1+'Step 2_Revenue1'!$G39)^(S$3-1))), 0)))</f>
        <v>0</v>
      </c>
      <c r="T17" s="54">
        <f>IF(T$3="","",IF(OR('Step 2_Revenue1'!$H39&gt;T$3,'Step 2_Revenue1'!$H39=""),0,IF('Step 2_Revenue1'!$I39+ 'Step 2_Revenue1'!$H39 - 1&gt;=T$3,('Step 2_Revenue1'!$D39*((1-'Step 2_Revenue1'!$F39)^(T$3-'Step 2_Revenue1'!$H39))*'Step 2_Revenue1'!$E39*((1+'Step 2_Revenue1'!$G39)^(T$3-1))), 0)))</f>
        <v>0</v>
      </c>
      <c r="U17" s="54">
        <f>IF(U$3="","",IF(OR('Step 2_Revenue1'!$H39&gt;U$3,'Step 2_Revenue1'!$H39=""),0,IF('Step 2_Revenue1'!$I39+ 'Step 2_Revenue1'!$H39 - 1&gt;=U$3,('Step 2_Revenue1'!$D39*((1-'Step 2_Revenue1'!$F39)^(U$3-'Step 2_Revenue1'!$H39))*'Step 2_Revenue1'!$E39*((1+'Step 2_Revenue1'!$G39)^(U$3-1))), 0)))</f>
        <v>0</v>
      </c>
      <c r="V17" s="54">
        <f>IF(V$3="","",IF(OR('Step 2_Revenue1'!$H39&gt;V$3,'Step 2_Revenue1'!$H39=""),0,IF('Step 2_Revenue1'!$I39+ 'Step 2_Revenue1'!$H39 - 1&gt;=V$3,('Step 2_Revenue1'!$D39*((1-'Step 2_Revenue1'!$F39)^(V$3-'Step 2_Revenue1'!$H39))*'Step 2_Revenue1'!$E39*((1+'Step 2_Revenue1'!$G39)^(V$3-1))), 0)))</f>
        <v>0</v>
      </c>
      <c r="W17" s="54">
        <f>IF(W$3="","",IF(OR('Step 2_Revenue1'!$H39&gt;W$3,'Step 2_Revenue1'!$H39=""),0,IF('Step 2_Revenue1'!$I39+ 'Step 2_Revenue1'!$H39 - 1&gt;=W$3,('Step 2_Revenue1'!$D39*((1-'Step 2_Revenue1'!$F39)^(W$3-'Step 2_Revenue1'!$H39))*'Step 2_Revenue1'!$E39*((1+'Step 2_Revenue1'!$G39)^(W$3-1))), 0)))</f>
        <v>0</v>
      </c>
      <c r="X17" s="54">
        <f>IF(X$3="","",IF(OR('Step 2_Revenue1'!$H39&gt;X$3,'Step 2_Revenue1'!$H39=""),0,IF('Step 2_Revenue1'!$I39+ 'Step 2_Revenue1'!$H39 - 1&gt;=X$3,('Step 2_Revenue1'!$D39*((1-'Step 2_Revenue1'!$F39)^(X$3-'Step 2_Revenue1'!$H39))*'Step 2_Revenue1'!$E39*((1+'Step 2_Revenue1'!$G39)^(X$3-1))), 0)))</f>
        <v>0</v>
      </c>
      <c r="Y17" s="54">
        <f>IF(Y$3="","",IF(OR('Step 2_Revenue1'!$H39&gt;Y$3,'Step 2_Revenue1'!$H39=""),0,IF('Step 2_Revenue1'!$I39+ 'Step 2_Revenue1'!$H39 - 1&gt;=Y$3,('Step 2_Revenue1'!$D39*((1-'Step 2_Revenue1'!$F39)^(Y$3-'Step 2_Revenue1'!$H39))*'Step 2_Revenue1'!$E39*((1+'Step 2_Revenue1'!$G39)^(Y$3-1))), 0)))</f>
        <v>0</v>
      </c>
      <c r="Z17" s="54">
        <f>IF(Z$3="","",IF(OR('Step 2_Revenue1'!$H39&gt;Z$3,'Step 2_Revenue1'!$H39=""),0,IF('Step 2_Revenue1'!$I39+ 'Step 2_Revenue1'!$H39 - 1&gt;=Z$3,('Step 2_Revenue1'!$D39*((1-'Step 2_Revenue1'!$F39)^(Z$3-'Step 2_Revenue1'!$H39))*'Step 2_Revenue1'!$E39*((1+'Step 2_Revenue1'!$G39)^(Z$3-1))), 0)))</f>
        <v>0</v>
      </c>
      <c r="AA17" s="54">
        <f>IF(AA$3="","",IF(OR('Step 2_Revenue1'!$H39&gt;AA$3,'Step 2_Revenue1'!$H39=""),0,IF('Step 2_Revenue1'!$I39+ 'Step 2_Revenue1'!$H39 - 1&gt;=AA$3,('Step 2_Revenue1'!$D39*((1-'Step 2_Revenue1'!$F39)^(AA$3-'Step 2_Revenue1'!$H39))*'Step 2_Revenue1'!$E39*((1+'Step 2_Revenue1'!$G39)^(AA$3-1))), 0)))</f>
        <v>0</v>
      </c>
      <c r="AB17" s="54">
        <f>IF(AB$3="","",IF(OR('Step 2_Revenue1'!$H39&gt;AB$3,'Step 2_Revenue1'!$H39=""),0,IF('Step 2_Revenue1'!$I39+ 'Step 2_Revenue1'!$H39 - 1&gt;=AB$3,('Step 2_Revenue1'!$D39*((1-'Step 2_Revenue1'!$F39)^(AB$3-'Step 2_Revenue1'!$H39))*'Step 2_Revenue1'!$E39*((1+'Step 2_Revenue1'!$G39)^(AB$3-1))), 0)))</f>
        <v>0</v>
      </c>
      <c r="AC17" s="54">
        <f>IF(AC$3="","",IF(OR('Step 2_Revenue1'!$H39&gt;AC$3,'Step 2_Revenue1'!$H39=""),0,IF('Step 2_Revenue1'!$I39+ 'Step 2_Revenue1'!$H39 - 1&gt;=AC$3,('Step 2_Revenue1'!$D39*((1-'Step 2_Revenue1'!$F39)^(AC$3-'Step 2_Revenue1'!$H39))*'Step 2_Revenue1'!$E39*((1+'Step 2_Revenue1'!$G39)^(AC$3-1))), 0)))</f>
        <v>0</v>
      </c>
      <c r="AD17" s="54">
        <f>IF(AD$3="","",IF(OR('Step 2_Revenue1'!$H39&gt;AD$3,'Step 2_Revenue1'!$H39=""),0,IF('Step 2_Revenue1'!$I39+ 'Step 2_Revenue1'!$H39 - 1&gt;=AD$3,('Step 2_Revenue1'!$D39*((1-'Step 2_Revenue1'!$F39)^(AD$3-'Step 2_Revenue1'!$H39))*'Step 2_Revenue1'!$E39*((1+'Step 2_Revenue1'!$G39)^(AD$3-1))), 0)))</f>
        <v>0</v>
      </c>
      <c r="AE17" s="54">
        <f>IF(AE$3="","",IF(OR('Step 2_Revenue1'!$H39&gt;AE$3,'Step 2_Revenue1'!$H39=""),0,IF('Step 2_Revenue1'!$I39+ 'Step 2_Revenue1'!$H39 - 1&gt;=AE$3,('Step 2_Revenue1'!$D39*((1-'Step 2_Revenue1'!$F39)^(AE$3-'Step 2_Revenue1'!$H39))*'Step 2_Revenue1'!$E39*((1+'Step 2_Revenue1'!$G39)^(AE$3-1))), 0)))</f>
        <v>0</v>
      </c>
      <c r="AF17" s="54" t="str">
        <f>IF(AF$3="","",IF(OR('Step 2_Revenue1'!$H39&gt;AF$3,'Step 2_Revenue1'!$H39=""),0,IF('Step 2_Revenue1'!$I39+ 'Step 2_Revenue1'!$H39 - 1&gt;=AF$3,('Step 2_Revenue1'!$D39*((1-'Step 2_Revenue1'!$F39)^(AF$3-'Step 2_Revenue1'!$H39))*'Step 2_Revenue1'!$E39*((1+'Step 2_Revenue1'!$G39)^(AF$3-1))), 0)))</f>
        <v/>
      </c>
      <c r="AG17" s="54" t="str">
        <f>IF(AG$3="","",IF(OR('Step 2_Revenue1'!$H39&gt;AG$3,'Step 2_Revenue1'!$H39=""),0,IF('Step 2_Revenue1'!$I39+ 'Step 2_Revenue1'!$H39 - 1&gt;=AG$3,('Step 2_Revenue1'!$D39*((1-'Step 2_Revenue1'!$F39)^(AG$3-'Step 2_Revenue1'!$H39))*'Step 2_Revenue1'!$E39*((1+'Step 2_Revenue1'!$G39)^(AG$3-1))), 0)))</f>
        <v/>
      </c>
      <c r="AH17" s="54" t="str">
        <f>IF(AH$3="","",IF(OR('Step 2_Revenue1'!$H39&gt;AH$3,'Step 2_Revenue1'!$H39=""),0,IF('Step 2_Revenue1'!$I39+ 'Step 2_Revenue1'!$H39 - 1&gt;=AH$3,('Step 2_Revenue1'!$D39*((1-'Step 2_Revenue1'!$F39)^(AH$3-'Step 2_Revenue1'!$H39))*'Step 2_Revenue1'!$E39*((1+'Step 2_Revenue1'!$G39)^(AH$3-1))), 0)))</f>
        <v/>
      </c>
      <c r="AI17" s="54" t="str">
        <f>IF(AI$3="","",IF(OR('Step 2_Revenue1'!$H39&gt;AI$3,'Step 2_Revenue1'!$H39=""),0,IF('Step 2_Revenue1'!$I39+ 'Step 2_Revenue1'!$H39 - 1&gt;=AI$3,('Step 2_Revenue1'!$D39*((1-'Step 2_Revenue1'!$F39)^(AI$3-'Step 2_Revenue1'!$H39))*'Step 2_Revenue1'!$E39*((1+'Step 2_Revenue1'!$G39)^(AI$3-1))), 0)))</f>
        <v/>
      </c>
      <c r="AJ17" s="54" t="str">
        <f>IF(AJ$3="","",IF(OR('Step 2_Revenue1'!$H39&gt;AJ$3,'Step 2_Revenue1'!$H39=""),0,IF('Step 2_Revenue1'!$I39+ 'Step 2_Revenue1'!$H39 - 1&gt;=AJ$3,('Step 2_Revenue1'!$D39*((1-'Step 2_Revenue1'!$F39)^(AJ$3-'Step 2_Revenue1'!$H39))*'Step 2_Revenue1'!$E39*((1+'Step 2_Revenue1'!$G39)^(AJ$3-1))), 0)))</f>
        <v/>
      </c>
      <c r="AK17" s="54" t="str">
        <f>IF(AK$3="","",IF(OR('Step 2_Revenue1'!$H39&gt;AK$3,'Step 2_Revenue1'!$H39=""),0,IF('Step 2_Revenue1'!$I39+ 'Step 2_Revenue1'!$H39 - 1&gt;=AK$3,('Step 2_Revenue1'!$D39*((1-'Step 2_Revenue1'!$F39)^(AK$3-'Step 2_Revenue1'!$H39))*'Step 2_Revenue1'!$E39*((1+'Step 2_Revenue1'!$G39)^(AK$3-1))), 0)))</f>
        <v/>
      </c>
      <c r="AL17" s="54" t="str">
        <f>IF(AL$3="","",IF(OR('Step 2_Revenue1'!$H39&gt;AL$3,'Step 2_Revenue1'!$H39=""),0,IF('Step 2_Revenue1'!$I39+ 'Step 2_Revenue1'!$H39 - 1&gt;=AL$3,('Step 2_Revenue1'!$D39*((1-'Step 2_Revenue1'!$F39)^(AL$3-'Step 2_Revenue1'!$H39))*'Step 2_Revenue1'!$E39*((1+'Step 2_Revenue1'!$G39)^(AL$3-1))), 0)))</f>
        <v/>
      </c>
      <c r="AM17" s="54" t="str">
        <f>IF(AM$3="","",IF(OR('Step 2_Revenue1'!$H39&gt;AM$3,'Step 2_Revenue1'!$H39=""),0,IF('Step 2_Revenue1'!$I39+ 'Step 2_Revenue1'!$H39 - 1&gt;=AM$3,('Step 2_Revenue1'!$D39*((1-'Step 2_Revenue1'!$F39)^(AM$3-'Step 2_Revenue1'!$H39))*'Step 2_Revenue1'!$E39*((1+'Step 2_Revenue1'!$G39)^(AM$3-1))), 0)))</f>
        <v/>
      </c>
      <c r="AN17" s="54" t="str">
        <f>IF(AN$3="","",IF(OR('Step 2_Revenue1'!$H39&gt;AN$3,'Step 2_Revenue1'!$H39=""),0,IF('Step 2_Revenue1'!$I39+ 'Step 2_Revenue1'!$H39 - 1&gt;=AN$3,('Step 2_Revenue1'!$D39*((1-'Step 2_Revenue1'!$F39)^(AN$3-'Step 2_Revenue1'!$H39))*'Step 2_Revenue1'!$E39*((1+'Step 2_Revenue1'!$G39)^(AN$3-1))), 0)))</f>
        <v/>
      </c>
      <c r="AO17" s="54" t="str">
        <f>IF(AO$3="","",IF(OR('Step 2_Revenue1'!$H39&gt;AO$3,'Step 2_Revenue1'!$H39=""),0,IF('Step 2_Revenue1'!$I39+ 'Step 2_Revenue1'!$H39 - 1&gt;=AO$3,('Step 2_Revenue1'!$D39*((1-'Step 2_Revenue1'!$F39)^(AO$3-'Step 2_Revenue1'!$H39))*'Step 2_Revenue1'!$E39*((1+'Step 2_Revenue1'!$G39)^(AO$3-1))), 0)))</f>
        <v/>
      </c>
      <c r="AP17" s="54" t="str">
        <f>IF(AP$3="","",IF(OR('Step 2_Revenue1'!$H39&gt;AP$3,'Step 2_Revenue1'!$H39=""),0,IF('Step 2_Revenue1'!$I39+ 'Step 2_Revenue1'!$H39 - 1&gt;=AP$3,('Step 2_Revenue1'!$D39*((1-'Step 2_Revenue1'!$F39)^(AP$3-'Step 2_Revenue1'!$H39))*'Step 2_Revenue1'!$E39*((1+'Step 2_Revenue1'!$G39)^(AP$3-1))), 0)))</f>
        <v/>
      </c>
      <c r="AQ17" s="54" t="str">
        <f>IF(AQ$3="","",IF(OR('Step 2_Revenue1'!$H39&gt;AQ$3,'Step 2_Revenue1'!$H39=""),0,IF('Step 2_Revenue1'!$I39+ 'Step 2_Revenue1'!$H39 - 1&gt;=AQ$3,('Step 2_Revenue1'!$D39*((1-'Step 2_Revenue1'!$F39)^(AQ$3-'Step 2_Revenue1'!$H39))*'Step 2_Revenue1'!$E39*((1+'Step 2_Revenue1'!$G39)^(AQ$3-1))), 0)))</f>
        <v/>
      </c>
      <c r="AR17" s="54" t="str">
        <f>IF(AR$3="","",IF(OR('Step 2_Revenue1'!$H39&gt;AR$3,'Step 2_Revenue1'!$H39=""),0,IF('Step 2_Revenue1'!$I39+ 'Step 2_Revenue1'!$H39 - 1&gt;=AR$3,('Step 2_Revenue1'!$D39*((1-'Step 2_Revenue1'!$F39)^(AR$3-'Step 2_Revenue1'!$H39))*'Step 2_Revenue1'!$E39*((1+'Step 2_Revenue1'!$G39)^(AR$3-1))), 0)))</f>
        <v/>
      </c>
      <c r="AS17" s="54" t="str">
        <f>IF(AS$3="","",IF(OR('Step 2_Revenue1'!$H39&gt;AS$3,'Step 2_Revenue1'!$H39=""),0,IF('Step 2_Revenue1'!$I39+ 'Step 2_Revenue1'!$H39 - 1&gt;=AS$3,('Step 2_Revenue1'!$D39*((1-'Step 2_Revenue1'!$F39)^(AS$3-'Step 2_Revenue1'!$H39))*'Step 2_Revenue1'!$E39*((1+'Step 2_Revenue1'!$G39)^(AS$3-1))), 0)))</f>
        <v/>
      </c>
      <c r="AT17" s="54" t="str">
        <f>IF(AT$3="","",IF(OR('Step 2_Revenue1'!$H39&gt;AT$3,'Step 2_Revenue1'!$H39=""),0,IF('Step 2_Revenue1'!$I39+ 'Step 2_Revenue1'!$H39 - 1&gt;=AT$3,('Step 2_Revenue1'!$D39*((1-'Step 2_Revenue1'!$F39)^(AT$3-'Step 2_Revenue1'!$H39))*'Step 2_Revenue1'!$E39*((1+'Step 2_Revenue1'!$G39)^(AT$3-1))), 0)))</f>
        <v/>
      </c>
      <c r="AU17" s="54" t="str">
        <f>IF(AU$3="","",IF(OR('Step 2_Revenue1'!$H39&gt;AU$3,'Step 2_Revenue1'!$H39=""),0,IF('Step 2_Revenue1'!$I39+ 'Step 2_Revenue1'!$H39 - 1&gt;=AU$3,('Step 2_Revenue1'!$D39*((1-'Step 2_Revenue1'!$F39)^(AU$3-'Step 2_Revenue1'!$H39))*'Step 2_Revenue1'!$E39*((1+'Step 2_Revenue1'!$G39)^(AU$3-1))), 0)))</f>
        <v/>
      </c>
      <c r="AV17" s="54" t="str">
        <f>IF(AV$3="","",IF(OR('Step 2_Revenue1'!$H39&gt;AV$3,'Step 2_Revenue1'!$H39=""),0,IF('Step 2_Revenue1'!$I39+ 'Step 2_Revenue1'!$H39 - 1&gt;=AV$3,('Step 2_Revenue1'!$D39*((1-'Step 2_Revenue1'!$F39)^(AV$3-'Step 2_Revenue1'!$H39))*'Step 2_Revenue1'!$E39*((1+'Step 2_Revenue1'!$G39)^(AV$3-1))), 0)))</f>
        <v/>
      </c>
      <c r="AW17" s="54" t="str">
        <f>IF(AW$3="","",IF(OR('Step 2_Revenue1'!$H39&gt;AW$3,'Step 2_Revenue1'!$H39=""),0,IF('Step 2_Revenue1'!$I39+ 'Step 2_Revenue1'!$H39 - 1&gt;=AW$3,('Step 2_Revenue1'!$D39*((1-'Step 2_Revenue1'!$F39)^(AW$3-'Step 2_Revenue1'!$H39))*'Step 2_Revenue1'!$E39*((1+'Step 2_Revenue1'!$G39)^(AW$3-1))), 0)))</f>
        <v/>
      </c>
      <c r="AX17" s="54" t="str">
        <f>IF(AX$3="","",IF(OR('Step 2_Revenue1'!$H39&gt;AX$3,'Step 2_Revenue1'!$H39=""),0,IF('Step 2_Revenue1'!$I39+ 'Step 2_Revenue1'!$H39 - 1&gt;=AX$3,('Step 2_Revenue1'!$D39*((1-'Step 2_Revenue1'!$F39)^(AX$3-'Step 2_Revenue1'!$H39))*'Step 2_Revenue1'!$E39*((1+'Step 2_Revenue1'!$G39)^(AX$3-1))), 0)))</f>
        <v/>
      </c>
      <c r="AY17" s="54" t="str">
        <f>IF(AY$3="","",IF(OR('Step 2_Revenue1'!$H39&gt;AY$3,'Step 2_Revenue1'!$H39=""),0,IF('Step 2_Revenue1'!$I39+ 'Step 2_Revenue1'!$H39 - 1&gt;=AY$3,('Step 2_Revenue1'!$D39*((1-'Step 2_Revenue1'!$F39)^(AY$3-'Step 2_Revenue1'!$H39))*'Step 2_Revenue1'!$E39*((1+'Step 2_Revenue1'!$G39)^(AY$3-1))), 0)))</f>
        <v/>
      </c>
      <c r="AZ17" s="54" t="str">
        <f>IF(AZ$3="","",IF(OR('Step 2_Revenue1'!$H39&gt;AZ$3,'Step 2_Revenue1'!$H39=""),0,IF('Step 2_Revenue1'!$I39+ 'Step 2_Revenue1'!$H39 - 1&gt;=AZ$3,('Step 2_Revenue1'!$D39*((1-'Step 2_Revenue1'!$F39)^(AZ$3-'Step 2_Revenue1'!$H39))*'Step 2_Revenue1'!$E39*((1+'Step 2_Revenue1'!$G39)^(AZ$3-1))), 0)))</f>
        <v/>
      </c>
      <c r="BA17" s="54" t="str">
        <f>IF(BA$3="","",IF(OR('Step 2_Revenue1'!$H39&gt;BA$3,'Step 2_Revenue1'!$H39=""),0,IF('Step 2_Revenue1'!$I39+ 'Step 2_Revenue1'!$H39 - 1&gt;=BA$3,('Step 2_Revenue1'!$D39*((1-'Step 2_Revenue1'!$F39)^(BA$3-'Step 2_Revenue1'!$H39))*'Step 2_Revenue1'!$E39*((1+'Step 2_Revenue1'!$G39)^(BA$3-1))), 0)))</f>
        <v/>
      </c>
      <c r="BB17" s="54" t="str">
        <f>IF(BB$3="","",IF(OR('Step 2_Revenue1'!$H39&gt;BB$3,'Step 2_Revenue1'!$H39=""),0,IF('Step 2_Revenue1'!$I39+ 'Step 2_Revenue1'!$H39 - 1&gt;=BB$3,('Step 2_Revenue1'!$D39*((1-'Step 2_Revenue1'!$F39)^(BB$3-'Step 2_Revenue1'!$H39))*'Step 2_Revenue1'!$E39*((1+'Step 2_Revenue1'!$G39)^(BB$3-1))), 0)))</f>
        <v/>
      </c>
      <c r="BC17" s="54" t="str">
        <f>IF(BC$3="","",IF(OR('Step 2_Revenue1'!$H39&gt;BC$3,'Step 2_Revenue1'!$H39=""),0,IF('Step 2_Revenue1'!$I39+ 'Step 2_Revenue1'!$H39 - 1&gt;=BC$3,('Step 2_Revenue1'!$D39*((1-'Step 2_Revenue1'!$F39)^(BC$3-'Step 2_Revenue1'!$H39))*'Step 2_Revenue1'!$E39*((1+'Step 2_Revenue1'!$G39)^(BC$3-1))), 0)))</f>
        <v/>
      </c>
      <c r="BD17" s="54" t="str">
        <f>IF(BD$3="","",IF(OR('Step 2_Revenue1'!$H39&gt;BD$3,'Step 2_Revenue1'!$H39=""),0,IF('Step 2_Revenue1'!$I39+ 'Step 2_Revenue1'!$H39 - 1&gt;=BD$3,('Step 2_Revenue1'!$D39*((1-'Step 2_Revenue1'!$F39)^(BD$3-'Step 2_Revenue1'!$H39))*'Step 2_Revenue1'!$E39*((1+'Step 2_Revenue1'!$G39)^(BD$3-1))), 0)))</f>
        <v/>
      </c>
      <c r="BE17" s="54" t="str">
        <f>IF(BE$3="","",IF(OR('Step 2_Revenue1'!$H39&gt;BE$3,'Step 2_Revenue1'!$H39=""),0,IF('Step 2_Revenue1'!$I39+ 'Step 2_Revenue1'!$H39 - 1&gt;=BE$3,('Step 2_Revenue1'!$D39*((1-'Step 2_Revenue1'!$F39)^(BE$3-'Step 2_Revenue1'!$H39))*'Step 2_Revenue1'!$E39*((1+'Step 2_Revenue1'!$G39)^(BE$3-1))), 0)))</f>
        <v/>
      </c>
      <c r="BF17" s="54" t="str">
        <f>IF(BF$3="","",IF(OR('Step 2_Revenue1'!$H39&gt;BF$3,'Step 2_Revenue1'!$H39=""),0,IF('Step 2_Revenue1'!$I39+ 'Step 2_Revenue1'!$H39 - 1&gt;=BF$3,('Step 2_Revenue1'!$D39*((1-'Step 2_Revenue1'!$F39)^(BF$3-'Step 2_Revenue1'!$H39))*'Step 2_Revenue1'!$E39*((1+'Step 2_Revenue1'!$G39)^(BF$3-1))), 0)))</f>
        <v/>
      </c>
      <c r="BG17" s="54" t="str">
        <f>IF(BG$3="","",IF(OR('Step 2_Revenue1'!$H39&gt;BG$3,'Step 2_Revenue1'!$H39=""),0,IF('Step 2_Revenue1'!$I39+ 'Step 2_Revenue1'!$H39 - 1&gt;=BG$3,('Step 2_Revenue1'!$D39*((1-'Step 2_Revenue1'!$F39)^(BG$3-'Step 2_Revenue1'!$H39))*'Step 2_Revenue1'!$E39*((1+'Step 2_Revenue1'!$G39)^(BG$3-1))), 0)))</f>
        <v/>
      </c>
      <c r="BH17" s="54" t="str">
        <f>IF(BH$3="","",IF(OR('Step 2_Revenue1'!$H39&gt;BH$3,'Step 2_Revenue1'!$H39=""),0,IF('Step 2_Revenue1'!$I39+ 'Step 2_Revenue1'!$H39 - 1&gt;=BH$3,('Step 2_Revenue1'!$D39*((1-'Step 2_Revenue1'!$F39)^(BH$3-'Step 2_Revenue1'!$H39))*'Step 2_Revenue1'!$E39*((1+'Step 2_Revenue1'!$G39)^(BH$3-1))), 0)))</f>
        <v/>
      </c>
      <c r="BI17" s="54" t="str">
        <f>IF(BI$3="","",IF(OR('Step 2_Revenue1'!$H39&gt;BI$3,'Step 2_Revenue1'!$H39=""),0,IF('Step 2_Revenue1'!$I39+ 'Step 2_Revenue1'!$H39 - 1&gt;=BI$3,('Step 2_Revenue1'!$D39*((1-'Step 2_Revenue1'!$F39)^(BI$3-'Step 2_Revenue1'!$H39))*'Step 2_Revenue1'!$E39*((1+'Step 2_Revenue1'!$G39)^(BI$3-1))), 0)))</f>
        <v/>
      </c>
      <c r="BJ17" s="54" t="str">
        <f>IF(BJ$3="","",IF(OR('Step 2_Revenue1'!$H39&gt;BJ$3,'Step 2_Revenue1'!$H39=""),0,IF('Step 2_Revenue1'!$I39+ 'Step 2_Revenue1'!$H39 - 1&gt;=BJ$3,('Step 2_Revenue1'!$D39*((1-'Step 2_Revenue1'!$F39)^(BJ$3-'Step 2_Revenue1'!$H39))*'Step 2_Revenue1'!$E39*((1+'Step 2_Revenue1'!$G39)^(BJ$3-1))), 0)))</f>
        <v/>
      </c>
      <c r="BK17" s="54" t="str">
        <f>IF(BK$3="","",IF(OR('Step 2_Revenue1'!$H39&gt;BK$3,'Step 2_Revenue1'!$H39=""),0,IF('Step 2_Revenue1'!$I39+ 'Step 2_Revenue1'!$H39 - 1&gt;=BK$3,('Step 2_Revenue1'!$D39*((1-'Step 2_Revenue1'!$F39)^(BK$3-'Step 2_Revenue1'!$H39))*'Step 2_Revenue1'!$E39*((1+'Step 2_Revenue1'!$G39)^(BK$3-1))), 0)))</f>
        <v/>
      </c>
      <c r="BL17" s="54" t="str">
        <f>IF(BL$3="","",IF(OR('Step 2_Revenue1'!$H39&gt;BL$3,'Step 2_Revenue1'!$H39=""),0,IF('Step 2_Revenue1'!$I39+ 'Step 2_Revenue1'!$H39 - 1&gt;=BL$3,('Step 2_Revenue1'!$D39*((1-'Step 2_Revenue1'!$F39)^(BL$3-'Step 2_Revenue1'!$H39))*'Step 2_Revenue1'!$E39*((1+'Step 2_Revenue1'!$G39)^(BL$3-1))), 0)))</f>
        <v/>
      </c>
      <c r="BM17" s="54" t="str">
        <f>IF(BM$3="","",IF(OR('Step 2_Revenue1'!$H39&gt;BM$3,'Step 2_Revenue1'!$H39=""),0,IF('Step 2_Revenue1'!$I39+ 'Step 2_Revenue1'!$H39 - 1&gt;=BM$3,('Step 2_Revenue1'!$D39*((1-'Step 2_Revenue1'!$F39)^(BM$3-'Step 2_Revenue1'!$H39))*'Step 2_Revenue1'!$E39*((1+'Step 2_Revenue1'!$G39)^(BM$3-1))), 0)))</f>
        <v/>
      </c>
      <c r="BN17" s="54" t="str">
        <f>IF(BN$3="","",IF(OR('Step 2_Revenue1'!$H39&gt;BN$3,'Step 2_Revenue1'!$H39=""),0,IF('Step 2_Revenue1'!$I39+ 'Step 2_Revenue1'!$H39 - 1&gt;=BN$3,('Step 2_Revenue1'!$D39*((1-'Step 2_Revenue1'!$F39)^(BN$3-'Step 2_Revenue1'!$H39))*'Step 2_Revenue1'!$E39*((1+'Step 2_Revenue1'!$G39)^(BN$3-1))), 0)))</f>
        <v/>
      </c>
      <c r="BO17" s="54" t="str">
        <f>IF(BO$3="","",IF(OR('Step 2_Revenue1'!$H39&gt;BO$3,'Step 2_Revenue1'!$H39=""),0,IF('Step 2_Revenue1'!$I39+ 'Step 2_Revenue1'!$H39 - 1&gt;=BO$3,('Step 2_Revenue1'!$D39*((1-'Step 2_Revenue1'!$F39)^(BO$3-'Step 2_Revenue1'!$H39))*'Step 2_Revenue1'!$E39*((1+'Step 2_Revenue1'!$G39)^(BO$3-1))), 0)))</f>
        <v/>
      </c>
      <c r="BP17" s="54" t="str">
        <f>IF(BP$3="","",IF(OR('Step 2_Revenue1'!$H39&gt;BP$3,'Step 2_Revenue1'!$H39=""),0,IF('Step 2_Revenue1'!$I39+ 'Step 2_Revenue1'!$H39 - 1&gt;=BP$3,('Step 2_Revenue1'!$D39*((1-'Step 2_Revenue1'!$F39)^(BP$3-'Step 2_Revenue1'!$H39))*'Step 2_Revenue1'!$E39*((1+'Step 2_Revenue1'!$G39)^(BP$3-1))), 0)))</f>
        <v/>
      </c>
      <c r="BQ17" s="54" t="str">
        <f>IF(BQ$3="","",IF(OR('Step 2_Revenue1'!$H39&gt;BQ$3,'Step 2_Revenue1'!$H39=""),0,IF('Step 2_Revenue1'!$I39+ 'Step 2_Revenue1'!$H39 - 1&gt;=BQ$3,('Step 2_Revenue1'!$D39*((1-'Step 2_Revenue1'!$F39)^(BQ$3-'Step 2_Revenue1'!$H39))*'Step 2_Revenue1'!$E39*((1+'Step 2_Revenue1'!$G39)^(BQ$3-1))), 0)))</f>
        <v/>
      </c>
      <c r="BR17" s="54" t="str">
        <f>IF(BR$3="","",IF(OR('Step 2_Revenue1'!$H39&gt;BR$3,'Step 2_Revenue1'!$H39=""),0,IF('Step 2_Revenue1'!$I39+ 'Step 2_Revenue1'!$H39 - 1&gt;=BR$3,('Step 2_Revenue1'!$D39*((1-'Step 2_Revenue1'!$F39)^(BR$3-'Step 2_Revenue1'!$H39))*'Step 2_Revenue1'!$E39*((1+'Step 2_Revenue1'!$G39)^(BR$3-1))), 0)))</f>
        <v/>
      </c>
      <c r="BS17" s="54" t="str">
        <f>IF(BS$3="","",IF(OR('Step 2_Revenue1'!$H39&gt;BS$3,'Step 2_Revenue1'!$H39=""),0,IF('Step 2_Revenue1'!$I39+ 'Step 2_Revenue1'!$H39 - 1&gt;=BS$3,('Step 2_Revenue1'!$D39*((1-'Step 2_Revenue1'!$F39)^(BS$3-'Step 2_Revenue1'!$H39))*'Step 2_Revenue1'!$E39*((1+'Step 2_Revenue1'!$G39)^(BS$3-1))), 0)))</f>
        <v/>
      </c>
      <c r="BT17" s="54" t="str">
        <f>IF(BT$3="","",IF(OR('Step 2_Revenue1'!$H39&gt;BT$3,'Step 2_Revenue1'!$H39=""),0,IF('Step 2_Revenue1'!$I39+ 'Step 2_Revenue1'!$H39 - 1&gt;=BT$3,('Step 2_Revenue1'!$D39*((1-'Step 2_Revenue1'!$F39)^(BT$3-'Step 2_Revenue1'!$H39))*'Step 2_Revenue1'!$E39*((1+'Step 2_Revenue1'!$G39)^(BT$3-1))), 0)))</f>
        <v/>
      </c>
      <c r="BU17" s="54" t="str">
        <f>IF(BU$3="","",IF(OR('Step 2_Revenue1'!$H39&gt;BU$3,'Step 2_Revenue1'!$H39=""),0,IF('Step 2_Revenue1'!$I39+ 'Step 2_Revenue1'!$H39 - 1&gt;=BU$3,('Step 2_Revenue1'!$D39*((1-'Step 2_Revenue1'!$F39)^(BU$3-'Step 2_Revenue1'!$H39))*'Step 2_Revenue1'!$E39*((1+'Step 2_Revenue1'!$G39)^(BU$3-1))), 0)))</f>
        <v/>
      </c>
      <c r="BV17" s="54" t="str">
        <f>IF(BV$3="","",IF(OR('Step 2_Revenue1'!$H39&gt;BV$3,'Step 2_Revenue1'!$H39=""),0,IF('Step 2_Revenue1'!$I39+ 'Step 2_Revenue1'!$H39 - 1&gt;=BV$3,('Step 2_Revenue1'!$D39*((1-'Step 2_Revenue1'!$F39)^(BV$3-'Step 2_Revenue1'!$H39))*'Step 2_Revenue1'!$E39*((1+'Step 2_Revenue1'!$G39)^(BV$3-1))), 0)))</f>
        <v/>
      </c>
      <c r="BW17" s="54" t="str">
        <f>IF(BW$3="","",IF(OR('Step 2_Revenue1'!$H39&gt;BW$3,'Step 2_Revenue1'!$H39=""),0,IF('Step 2_Revenue1'!$I39+ 'Step 2_Revenue1'!$H39 - 1&gt;=BW$3,('Step 2_Revenue1'!$D39*((1-'Step 2_Revenue1'!$F39)^(BW$3-'Step 2_Revenue1'!$H39))*'Step 2_Revenue1'!$E39*((1+'Step 2_Revenue1'!$G39)^(BW$3-1))), 0)))</f>
        <v/>
      </c>
      <c r="BX17" s="54" t="str">
        <f>IF(BX$3="","",IF(OR('Step 2_Revenue1'!$H39&gt;BX$3,'Step 2_Revenue1'!$H39=""),0,IF('Step 2_Revenue1'!$I39+ 'Step 2_Revenue1'!$H39 - 1&gt;=BX$3,('Step 2_Revenue1'!$D39*((1-'Step 2_Revenue1'!$F39)^(BX$3-'Step 2_Revenue1'!$H39))*'Step 2_Revenue1'!$E39*((1+'Step 2_Revenue1'!$G39)^(BX$3-1))), 0)))</f>
        <v/>
      </c>
      <c r="BY17" s="54" t="str">
        <f>IF(BY$3="","",IF(OR('Step 2_Revenue1'!$H39&gt;BY$3,'Step 2_Revenue1'!$H39=""),0,IF('Step 2_Revenue1'!$I39+ 'Step 2_Revenue1'!$H39 - 1&gt;=BY$3,('Step 2_Revenue1'!$D39*((1-'Step 2_Revenue1'!$F39)^(BY$3-'Step 2_Revenue1'!$H39))*'Step 2_Revenue1'!$E39*((1+'Step 2_Revenue1'!$G39)^(BY$3-1))), 0)))</f>
        <v/>
      </c>
      <c r="BZ17" s="54" t="str">
        <f>IF(BZ$3="","",IF(OR('Step 2_Revenue1'!$H39&gt;BZ$3,'Step 2_Revenue1'!$H39=""),0,IF('Step 2_Revenue1'!$I39+ 'Step 2_Revenue1'!$H39 - 1&gt;=BZ$3,('Step 2_Revenue1'!$D39*((1-'Step 2_Revenue1'!$F39)^(BZ$3-'Step 2_Revenue1'!$H39))*'Step 2_Revenue1'!$E39*((1+'Step 2_Revenue1'!$G39)^(BZ$3-1))), 0)))</f>
        <v/>
      </c>
      <c r="CA17" s="54" t="str">
        <f>IF(CA$3="","",IF(OR('Step 2_Revenue1'!$H39&gt;CA$3,'Step 2_Revenue1'!$H39=""),0,IF('Step 2_Revenue1'!$I39+ 'Step 2_Revenue1'!$H39 - 1&gt;=CA$3,('Step 2_Revenue1'!$D39*((1-'Step 2_Revenue1'!$F39)^(CA$3-'Step 2_Revenue1'!$H39))*'Step 2_Revenue1'!$E39*((1+'Step 2_Revenue1'!$G39)^(CA$3-1))), 0)))</f>
        <v/>
      </c>
      <c r="CB17" s="54" t="str">
        <f>IF(CB$3="","",IF(OR('Step 2_Revenue1'!$H39&gt;CB$3,'Step 2_Revenue1'!$H39=""),0,IF('Step 2_Revenue1'!$I39+ 'Step 2_Revenue1'!$H39 - 1&gt;=CB$3,('Step 2_Revenue1'!$D39*((1-'Step 2_Revenue1'!$F39)^(CB$3-'Step 2_Revenue1'!$H39))*'Step 2_Revenue1'!$E39*((1+'Step 2_Revenue1'!$G39)^(CB$3-1))), 0)))</f>
        <v/>
      </c>
      <c r="CC17" s="54" t="str">
        <f>IF(CC$3="","",IF(OR('Step 2_Revenue1'!$H39&gt;CC$3,'Step 2_Revenue1'!$H39=""),0,IF('Step 2_Revenue1'!$I39+ 'Step 2_Revenue1'!$H39 - 1&gt;=CC$3,('Step 2_Revenue1'!$D39*((1-'Step 2_Revenue1'!$F39)^(CC$3-'Step 2_Revenue1'!$H39))*'Step 2_Revenue1'!$E39*((1+'Step 2_Revenue1'!$G39)^(CC$3-1))), 0)))</f>
        <v/>
      </c>
      <c r="CD17" s="54" t="str">
        <f>IF(CD$3="","",IF(OR('Step 2_Revenue1'!$H39&gt;CD$3,'Step 2_Revenue1'!$H39=""),0,IF('Step 2_Revenue1'!$I39+ 'Step 2_Revenue1'!$H39 - 1&gt;=CD$3,('Step 2_Revenue1'!$D39*((1-'Step 2_Revenue1'!$F39)^(CD$3-'Step 2_Revenue1'!$H39))*'Step 2_Revenue1'!$E39*((1+'Step 2_Revenue1'!$G39)^(CD$3-1))), 0)))</f>
        <v/>
      </c>
      <c r="CE17" s="54" t="str">
        <f>IF(CE$3="","",IF(OR('Step 2_Revenue1'!$H39&gt;CE$3,'Step 2_Revenue1'!$H39=""),0,IF('Step 2_Revenue1'!$I39+ 'Step 2_Revenue1'!$H39 - 1&gt;=CE$3,('Step 2_Revenue1'!$D39*((1-'Step 2_Revenue1'!$F39)^(CE$3-'Step 2_Revenue1'!$H39))*'Step 2_Revenue1'!$E39*((1+'Step 2_Revenue1'!$G39)^(CE$3-1))), 0)))</f>
        <v/>
      </c>
      <c r="CF17" s="54" t="str">
        <f>IF(CF$3="","",IF(OR('Step 2_Revenue1'!$H39&gt;CF$3,'Step 2_Revenue1'!$H39=""),0,IF('Step 2_Revenue1'!$I39+ 'Step 2_Revenue1'!$H39 - 1&gt;=CF$3,('Step 2_Revenue1'!$D39*((1-'Step 2_Revenue1'!$F39)^(CF$3-'Step 2_Revenue1'!$H39))*'Step 2_Revenue1'!$E39*((1+'Step 2_Revenue1'!$G39)^(CF$3-1))), 0)))</f>
        <v/>
      </c>
      <c r="CG17" s="54" t="str">
        <f>IF(CG$3="","",IF(OR('Step 2_Revenue1'!$H39&gt;CG$3,'Step 2_Revenue1'!$H39=""),0,IF('Step 2_Revenue1'!$I39+ 'Step 2_Revenue1'!$H39 - 1&gt;=CG$3,('Step 2_Revenue1'!$D39*((1-'Step 2_Revenue1'!$F39)^(CG$3-'Step 2_Revenue1'!$H39))*'Step 2_Revenue1'!$E39*((1+'Step 2_Revenue1'!$G39)^(CG$3-1))), 0)))</f>
        <v/>
      </c>
      <c r="CH17" s="54" t="str">
        <f>IF(CH$3="","",IF(OR('Step 2_Revenue1'!$H39&gt;CH$3,'Step 2_Revenue1'!$H39=""),0,IF('Step 2_Revenue1'!$I39+ 'Step 2_Revenue1'!$H39 - 1&gt;=CH$3,('Step 2_Revenue1'!$D39*((1-'Step 2_Revenue1'!$F39)^(CH$3-'Step 2_Revenue1'!$H39))*'Step 2_Revenue1'!$E39*((1+'Step 2_Revenue1'!$G39)^(CH$3-1))), 0)))</f>
        <v/>
      </c>
      <c r="CI17" s="54" t="str">
        <f>IF(CI$3="","",IF(OR('Step 2_Revenue1'!$H39&gt;CI$3,'Step 2_Revenue1'!$H39=""),0,IF('Step 2_Revenue1'!$I39+ 'Step 2_Revenue1'!$H39 - 1&gt;=CI$3,('Step 2_Revenue1'!$D39*((1-'Step 2_Revenue1'!$F39)^(CI$3-'Step 2_Revenue1'!$H39))*'Step 2_Revenue1'!$E39*((1+'Step 2_Revenue1'!$G39)^(CI$3-1))), 0)))</f>
        <v/>
      </c>
      <c r="CJ17" s="54" t="str">
        <f>IF(CJ$3="","",IF(OR('Step 2_Revenue1'!$H39&gt;CJ$3,'Step 2_Revenue1'!$H39=""),0,IF('Step 2_Revenue1'!$I39+ 'Step 2_Revenue1'!$H39 - 1&gt;=CJ$3,('Step 2_Revenue1'!$D39*((1-'Step 2_Revenue1'!$F39)^(CJ$3-'Step 2_Revenue1'!$H39))*'Step 2_Revenue1'!$E39*((1+'Step 2_Revenue1'!$G39)^(CJ$3-1))), 0)))</f>
        <v/>
      </c>
      <c r="CK17" s="54" t="str">
        <f>IF(CK$3="","",IF(OR('Step 2_Revenue1'!$H39&gt;CK$3,'Step 2_Revenue1'!$H39=""),0,IF('Step 2_Revenue1'!$I39+ 'Step 2_Revenue1'!$H39 - 1&gt;=CK$3,('Step 2_Revenue1'!$D39*((1-'Step 2_Revenue1'!$F39)^(CK$3-'Step 2_Revenue1'!$H39))*'Step 2_Revenue1'!$E39*((1+'Step 2_Revenue1'!$G39)^(CK$3-1))), 0)))</f>
        <v/>
      </c>
      <c r="CL17" s="54" t="str">
        <f>IF(CL$3="","",IF(OR('Step 2_Revenue1'!$H39&gt;CL$3,'Step 2_Revenue1'!$H39=""),0,IF('Step 2_Revenue1'!$I39+ 'Step 2_Revenue1'!$H39 - 1&gt;=CL$3,('Step 2_Revenue1'!$D39*((1-'Step 2_Revenue1'!$F39)^(CL$3-'Step 2_Revenue1'!$H39))*'Step 2_Revenue1'!$E39*((1+'Step 2_Revenue1'!$G39)^(CL$3-1))), 0)))</f>
        <v/>
      </c>
      <c r="CM17" s="54" t="str">
        <f>IF(CM$3="","",IF(OR('Step 2_Revenue1'!$H39&gt;CM$3,'Step 2_Revenue1'!$H39=""),0,IF('Step 2_Revenue1'!$I39+ 'Step 2_Revenue1'!$H39 - 1&gt;=CM$3,('Step 2_Revenue1'!$D39*((1-'Step 2_Revenue1'!$F39)^(CM$3-'Step 2_Revenue1'!$H39))*'Step 2_Revenue1'!$E39*((1+'Step 2_Revenue1'!$G39)^(CM$3-1))), 0)))</f>
        <v/>
      </c>
      <c r="CN17" s="54" t="str">
        <f>IF(CN$3="","",IF(OR('Step 2_Revenue1'!$H39&gt;CN$3,'Step 2_Revenue1'!$H39=""),0,IF('Step 2_Revenue1'!$I39+ 'Step 2_Revenue1'!$H39 - 1&gt;=CN$3,('Step 2_Revenue1'!$D39*((1-'Step 2_Revenue1'!$F39)^(CN$3-'Step 2_Revenue1'!$H39))*'Step 2_Revenue1'!$E39*((1+'Step 2_Revenue1'!$G39)^(CN$3-1))), 0)))</f>
        <v/>
      </c>
      <c r="CO17" s="54" t="str">
        <f>IF(CO$3="","",IF(OR('Step 2_Revenue1'!$H39&gt;CO$3,'Step 2_Revenue1'!$H39=""),0,IF('Step 2_Revenue1'!$I39+ 'Step 2_Revenue1'!$H39 - 1&gt;=CO$3,('Step 2_Revenue1'!$D39*((1-'Step 2_Revenue1'!$F39)^(CO$3-'Step 2_Revenue1'!$H39))*'Step 2_Revenue1'!$E39*((1+'Step 2_Revenue1'!$G39)^(CO$3-1))), 0)))</f>
        <v/>
      </c>
      <c r="CP17" s="54" t="str">
        <f>IF(CP$3="","",IF(OR('Step 2_Revenue1'!$H39&gt;CP$3,'Step 2_Revenue1'!$H39=""),0,IF('Step 2_Revenue1'!$I39+ 'Step 2_Revenue1'!$H39 - 1&gt;=CP$3,('Step 2_Revenue1'!$D39*((1-'Step 2_Revenue1'!$F39)^(CP$3-'Step 2_Revenue1'!$H39))*'Step 2_Revenue1'!$E39*((1+'Step 2_Revenue1'!$G39)^(CP$3-1))), 0)))</f>
        <v/>
      </c>
      <c r="CQ17" s="54" t="str">
        <f>IF(CQ$3="","",IF(OR('Step 2_Revenue1'!$H39&gt;CQ$3,'Step 2_Revenue1'!$H39=""),0,IF('Step 2_Revenue1'!$I39+ 'Step 2_Revenue1'!$H39 - 1&gt;=CQ$3,('Step 2_Revenue1'!$D39*((1-'Step 2_Revenue1'!$F39)^(CQ$3-'Step 2_Revenue1'!$H39))*'Step 2_Revenue1'!$E39*((1+'Step 2_Revenue1'!$G39)^(CQ$3-1))), 0)))</f>
        <v/>
      </c>
      <c r="CR17" s="54" t="str">
        <f>IF(CR$3="","",IF(OR('Step 2_Revenue1'!$H39&gt;CR$3,'Step 2_Revenue1'!$H39=""),0,IF('Step 2_Revenue1'!$I39+ 'Step 2_Revenue1'!$H39 - 1&gt;=CR$3,('Step 2_Revenue1'!$D39*((1-'Step 2_Revenue1'!$F39)^(CR$3-'Step 2_Revenue1'!$H39))*'Step 2_Revenue1'!$E39*((1+'Step 2_Revenue1'!$G39)^(CR$3-1))), 0)))</f>
        <v/>
      </c>
      <c r="CS17" s="54" t="str">
        <f>IF(CS$3="","",IF(OR('Step 2_Revenue1'!$H39&gt;CS$3,'Step 2_Revenue1'!$H39=""),0,IF('Step 2_Revenue1'!$I39+ 'Step 2_Revenue1'!$H39 - 1&gt;=CS$3,('Step 2_Revenue1'!$D39*((1-'Step 2_Revenue1'!$F39)^(CS$3-'Step 2_Revenue1'!$H39))*'Step 2_Revenue1'!$E39*((1+'Step 2_Revenue1'!$G39)^(CS$3-1))), 0)))</f>
        <v/>
      </c>
      <c r="CT17" s="54" t="str">
        <f>IF(CT$3="","",IF(OR('Step 2_Revenue1'!$H39&gt;CT$3,'Step 2_Revenue1'!$H39=""),0,IF('Step 2_Revenue1'!$I39+ 'Step 2_Revenue1'!$H39 - 1&gt;=CT$3,('Step 2_Revenue1'!$D39*((1-'Step 2_Revenue1'!$F39)^(CT$3-'Step 2_Revenue1'!$H39))*'Step 2_Revenue1'!$E39*((1+'Step 2_Revenue1'!$G39)^(CT$3-1))), 0)))</f>
        <v/>
      </c>
      <c r="CU17" s="54" t="str">
        <f>IF(CU$3="","",IF(OR('Step 2_Revenue1'!$H39&gt;CU$3,'Step 2_Revenue1'!$H39=""),0,IF('Step 2_Revenue1'!$I39+ 'Step 2_Revenue1'!$H39 - 1&gt;=CU$3,('Step 2_Revenue1'!$D39*((1-'Step 2_Revenue1'!$F39)^(CU$3-'Step 2_Revenue1'!$H39))*'Step 2_Revenue1'!$E39*((1+'Step 2_Revenue1'!$G39)^(CU$3-1))), 0)))</f>
        <v/>
      </c>
      <c r="CV17" s="54" t="str">
        <f>IF(CV$3="","",IF(OR('Step 2_Revenue1'!$H39&gt;CV$3,'Step 2_Revenue1'!$H39=""),0,IF('Step 2_Revenue1'!$I39+ 'Step 2_Revenue1'!$H39 - 1&gt;=CV$3,('Step 2_Revenue1'!$D39*((1-'Step 2_Revenue1'!$F39)^(CV$3-'Step 2_Revenue1'!$H39))*'Step 2_Revenue1'!$E39*((1+'Step 2_Revenue1'!$G39)^(CV$3-1))), 0)))</f>
        <v/>
      </c>
      <c r="CW17" s="54" t="str">
        <f>IF(CW$3="","",IF(OR('Step 2_Revenue1'!$H39&gt;CW$3,'Step 2_Revenue1'!$H39=""),0,IF('Step 2_Revenue1'!$I39+ 'Step 2_Revenue1'!$H39 - 1&gt;=CW$3,('Step 2_Revenue1'!$D39*((1-'Step 2_Revenue1'!$F39)^(CW$3-'Step 2_Revenue1'!$H39))*'Step 2_Revenue1'!$E39*((1+'Step 2_Revenue1'!$G39)^(CW$3-1))), 0)))</f>
        <v/>
      </c>
      <c r="CX17" s="54" t="str">
        <f>IF(CX$3="","",IF(OR('Step 2_Revenue1'!$H39&gt;CX$3,'Step 2_Revenue1'!$H39=""),0,IF('Step 2_Revenue1'!$I39+ 'Step 2_Revenue1'!$H39 - 1&gt;=CX$3,('Step 2_Revenue1'!$D39*((1-'Step 2_Revenue1'!$F39)^(CX$3-'Step 2_Revenue1'!$H39))*'Step 2_Revenue1'!$E39*((1+'Step 2_Revenue1'!$G39)^(CX$3-1))), 0)))</f>
        <v/>
      </c>
      <c r="CY17" s="54" t="str">
        <f>IF(CY$3="","",IF(OR('Step 2_Revenue1'!$H39&gt;CY$3,'Step 2_Revenue1'!$H39=""),0,IF('Step 2_Revenue1'!$I39+ 'Step 2_Revenue1'!$H39 - 1&gt;=CY$3,('Step 2_Revenue1'!$D39*((1-'Step 2_Revenue1'!$F39)^(CY$3-'Step 2_Revenue1'!$H39))*'Step 2_Revenue1'!$E39*((1+'Step 2_Revenue1'!$G39)^(CY$3-1))), 0)))</f>
        <v/>
      </c>
      <c r="CZ17" s="54" t="str">
        <f>IF(CZ$3="","",IF(OR('Step 2_Revenue1'!$H39&gt;CZ$3,'Step 2_Revenue1'!$H39=""),0,IF('Step 2_Revenue1'!$I39+ 'Step 2_Revenue1'!$H39 - 1&gt;=CZ$3,('Step 2_Revenue1'!$D39*((1-'Step 2_Revenue1'!$F39)^(CZ$3-'Step 2_Revenue1'!$H39))*'Step 2_Revenue1'!$E39*((1+'Step 2_Revenue1'!$G39)^(CZ$3-1))), 0)))</f>
        <v/>
      </c>
      <c r="DA17" s="54" t="str">
        <f>IF(DA$3="","",IF(OR('Step 2_Revenue1'!$H39&gt;DA$3,'Step 2_Revenue1'!$H39=""),0,IF('Step 2_Revenue1'!$I39+ 'Step 2_Revenue1'!$H39 - 1&gt;=DA$3,('Step 2_Revenue1'!$D39*((1-'Step 2_Revenue1'!$F39)^(DA$3-'Step 2_Revenue1'!$H39))*'Step 2_Revenue1'!$E39*((1+'Step 2_Revenue1'!$G39)^(DA$3-1))), 0)))</f>
        <v/>
      </c>
      <c r="DB17" s="54" t="str">
        <f>IF(DB$3="","",IF(OR('Step 2_Revenue1'!$H39&gt;DB$3,'Step 2_Revenue1'!$H39=""),0,IF('Step 2_Revenue1'!$I39+ 'Step 2_Revenue1'!$H39 - 1&gt;=DB$3,('Step 2_Revenue1'!$D39*((1-'Step 2_Revenue1'!$F39)^(DB$3-'Step 2_Revenue1'!$H39))*'Step 2_Revenue1'!$E39*((1+'Step 2_Revenue1'!$G39)^(DB$3-1))), 0)))</f>
        <v/>
      </c>
      <c r="DC17" s="7"/>
    </row>
    <row r="18" spans="1:107" s="6" customFormat="1" x14ac:dyDescent="0.25">
      <c r="A18" s="7">
        <f t="shared" si="0"/>
        <v>0</v>
      </c>
      <c r="B18" s="14" t="str">
        <f>IF('Step 2_Revenue1'!C40&gt;0,'Step 2_Revenue1'!B40,"")</f>
        <v/>
      </c>
      <c r="C18" s="14"/>
      <c r="D18" s="14" t="str">
        <f>IF('Step 2_Revenue1'!D40&gt;0,IF('Step 2_Revenue1'!H40+'Step 2_Revenue1'!I40&gt;'Step 1_Expenditure1'!$C$20,'Step 1_Expenditure1'!$C$20,'Step 2_Revenue1'!H40+'Step 2_Revenue1'!I40),"")</f>
        <v/>
      </c>
      <c r="E18" s="14" t="str">
        <f>IF('Step 2_Revenue1'!D40&gt;0,'Step 2_Revenue1'!C40,"")</f>
        <v/>
      </c>
      <c r="F18" s="54">
        <f>IF(F$3="","",IF(OR('Step 2_Revenue1'!$H40&gt;F$3,'Step 2_Revenue1'!$H40=""),0,IF('Step 2_Revenue1'!$I40+ 'Step 2_Revenue1'!$H40 - 1&gt;=F$3, ('Step 2_Revenue1'!$D40*((1-'Step 2_Revenue1'!$F40)^(F$3-'Step 2_Revenue1'!$H40))*'Step 2_Revenue1'!$E40*((1+'Step 2_Revenue1'!$G40)^(F$3))), 0)))</f>
        <v>0</v>
      </c>
      <c r="G18" s="54">
        <f>IF(G$3="","",IF(OR('Step 2_Revenue1'!$H40&gt;G$3,'Step 2_Revenue1'!$H40=""),0,IF('Step 2_Revenue1'!$I40+ 'Step 2_Revenue1'!$H40 - 1&gt;=G$3,('Step 2_Revenue1'!$D40*((1-'Step 2_Revenue1'!$F40)^(G$3-'Step 2_Revenue1'!$H40))*'Step 2_Revenue1'!$E40*((1+'Step 2_Revenue1'!$G40)^(G$3-1))), 0)))</f>
        <v>0</v>
      </c>
      <c r="H18" s="54">
        <f>IF(H$3="","",IF(OR('Step 2_Revenue1'!$H40&gt;H$3,'Step 2_Revenue1'!$H40=""),0,IF('Step 2_Revenue1'!$I40+ 'Step 2_Revenue1'!$H40 - 1&gt;=H$3,('Step 2_Revenue1'!$D40*((1-'Step 2_Revenue1'!$F40)^(H$3-'Step 2_Revenue1'!$H40))*'Step 2_Revenue1'!$E40*((1+'Step 2_Revenue1'!$G40)^(H$3-1))), 0)))</f>
        <v>0</v>
      </c>
      <c r="I18" s="54">
        <f>IF(I$3="","",IF(OR('Step 2_Revenue1'!$H40&gt;I$3,'Step 2_Revenue1'!$H40=""),0,IF('Step 2_Revenue1'!$I40+ 'Step 2_Revenue1'!$H40 - 1&gt;=I$3,('Step 2_Revenue1'!$D40*((1-'Step 2_Revenue1'!$F40)^(I$3-'Step 2_Revenue1'!$H40))*'Step 2_Revenue1'!$E40*((1+'Step 2_Revenue1'!$G40)^(I$3-1))), 0)))</f>
        <v>0</v>
      </c>
      <c r="J18" s="54">
        <f>IF(J$3="","",IF(OR('Step 2_Revenue1'!$H40&gt;J$3,'Step 2_Revenue1'!$H40=""),0,IF('Step 2_Revenue1'!$I40+ 'Step 2_Revenue1'!$H40 - 1&gt;=J$3,('Step 2_Revenue1'!$D40*((1-'Step 2_Revenue1'!$F40)^(J$3-'Step 2_Revenue1'!$H40))*'Step 2_Revenue1'!$E40*((1+'Step 2_Revenue1'!$G40)^(J$3-1))), 0)))</f>
        <v>0</v>
      </c>
      <c r="K18" s="54">
        <f>IF(K$3="","",IF(OR('Step 2_Revenue1'!$H40&gt;K$3,'Step 2_Revenue1'!$H40=""),0,IF('Step 2_Revenue1'!$I40+ 'Step 2_Revenue1'!$H40 - 1&gt;=K$3,('Step 2_Revenue1'!$D40*((1-'Step 2_Revenue1'!$F40)^(K$3-'Step 2_Revenue1'!$H40))*'Step 2_Revenue1'!$E40*((1+'Step 2_Revenue1'!$G40)^(K$3-1))), 0)))</f>
        <v>0</v>
      </c>
      <c r="L18" s="54">
        <f>IF(L$3="","",IF(OR('Step 2_Revenue1'!$H40&gt;L$3,'Step 2_Revenue1'!$H40=""),0,IF('Step 2_Revenue1'!$I40+ 'Step 2_Revenue1'!$H40 - 1&gt;=L$3,('Step 2_Revenue1'!$D40*((1-'Step 2_Revenue1'!$F40)^(L$3-'Step 2_Revenue1'!$H40))*'Step 2_Revenue1'!$E40*((1+'Step 2_Revenue1'!$G40)^(L$3-1))), 0)))</f>
        <v>0</v>
      </c>
      <c r="M18" s="54">
        <f>IF(M$3="","",IF(OR('Step 2_Revenue1'!$H40&gt;M$3,'Step 2_Revenue1'!$H40=""),0,IF('Step 2_Revenue1'!$I40+ 'Step 2_Revenue1'!$H40 - 1&gt;=M$3,('Step 2_Revenue1'!$D40*((1-'Step 2_Revenue1'!$F40)^(M$3-'Step 2_Revenue1'!$H40))*'Step 2_Revenue1'!$E40*((1+'Step 2_Revenue1'!$G40)^(M$3-1))), 0)))</f>
        <v>0</v>
      </c>
      <c r="N18" s="54">
        <f>IF(N$3="","",IF(OR('Step 2_Revenue1'!$H40&gt;N$3,'Step 2_Revenue1'!$H40=""),0,IF('Step 2_Revenue1'!$I40+ 'Step 2_Revenue1'!$H40 - 1&gt;=N$3,('Step 2_Revenue1'!$D40*((1-'Step 2_Revenue1'!$F40)^(N$3-'Step 2_Revenue1'!$H40))*'Step 2_Revenue1'!$E40*((1+'Step 2_Revenue1'!$G40)^(N$3-1))), 0)))</f>
        <v>0</v>
      </c>
      <c r="O18" s="54">
        <f>IF(O$3="","",IF(OR('Step 2_Revenue1'!$H40&gt;O$3,'Step 2_Revenue1'!$H40=""),0,IF('Step 2_Revenue1'!$I40+ 'Step 2_Revenue1'!$H40 - 1&gt;=O$3,('Step 2_Revenue1'!$D40*((1-'Step 2_Revenue1'!$F40)^(O$3-'Step 2_Revenue1'!$H40))*'Step 2_Revenue1'!$E40*((1+'Step 2_Revenue1'!$G40)^(O$3-1))), 0)))</f>
        <v>0</v>
      </c>
      <c r="P18" s="54">
        <f>IF(P$3="","",IF(OR('Step 2_Revenue1'!$H40&gt;P$3,'Step 2_Revenue1'!$H40=""),0,IF('Step 2_Revenue1'!$I40+ 'Step 2_Revenue1'!$H40 - 1&gt;=P$3,('Step 2_Revenue1'!$D40*((1-'Step 2_Revenue1'!$F40)^(P$3-'Step 2_Revenue1'!$H40))*'Step 2_Revenue1'!$E40*((1+'Step 2_Revenue1'!$G40)^(P$3-1))), 0)))</f>
        <v>0</v>
      </c>
      <c r="Q18" s="54">
        <f>IF(Q$3="","",IF(OR('Step 2_Revenue1'!$H40&gt;Q$3,'Step 2_Revenue1'!$H40=""),0,IF('Step 2_Revenue1'!$I40+ 'Step 2_Revenue1'!$H40 - 1&gt;=Q$3,('Step 2_Revenue1'!$D40*((1-'Step 2_Revenue1'!$F40)^(Q$3-'Step 2_Revenue1'!$H40))*'Step 2_Revenue1'!$E40*((1+'Step 2_Revenue1'!$G40)^(Q$3-1))), 0)))</f>
        <v>0</v>
      </c>
      <c r="R18" s="54">
        <f>IF(R$3="","",IF(OR('Step 2_Revenue1'!$H40&gt;R$3,'Step 2_Revenue1'!$H40=""),0,IF('Step 2_Revenue1'!$I40+ 'Step 2_Revenue1'!$H40 - 1&gt;=R$3,('Step 2_Revenue1'!$D40*((1-'Step 2_Revenue1'!$F40)^(R$3-'Step 2_Revenue1'!$H40))*'Step 2_Revenue1'!$E40*((1+'Step 2_Revenue1'!$G40)^(R$3-1))), 0)))</f>
        <v>0</v>
      </c>
      <c r="S18" s="54">
        <f>IF(S$3="","",IF(OR('Step 2_Revenue1'!$H40&gt;S$3,'Step 2_Revenue1'!$H40=""),0,IF('Step 2_Revenue1'!$I40+ 'Step 2_Revenue1'!$H40 - 1&gt;=S$3,('Step 2_Revenue1'!$D40*((1-'Step 2_Revenue1'!$F40)^(S$3-'Step 2_Revenue1'!$H40))*'Step 2_Revenue1'!$E40*((1+'Step 2_Revenue1'!$G40)^(S$3-1))), 0)))</f>
        <v>0</v>
      </c>
      <c r="T18" s="54">
        <f>IF(T$3="","",IF(OR('Step 2_Revenue1'!$H40&gt;T$3,'Step 2_Revenue1'!$H40=""),0,IF('Step 2_Revenue1'!$I40+ 'Step 2_Revenue1'!$H40 - 1&gt;=T$3,('Step 2_Revenue1'!$D40*((1-'Step 2_Revenue1'!$F40)^(T$3-'Step 2_Revenue1'!$H40))*'Step 2_Revenue1'!$E40*((1+'Step 2_Revenue1'!$G40)^(T$3-1))), 0)))</f>
        <v>0</v>
      </c>
      <c r="U18" s="54">
        <f>IF(U$3="","",IF(OR('Step 2_Revenue1'!$H40&gt;U$3,'Step 2_Revenue1'!$H40=""),0,IF('Step 2_Revenue1'!$I40+ 'Step 2_Revenue1'!$H40 - 1&gt;=U$3,('Step 2_Revenue1'!$D40*((1-'Step 2_Revenue1'!$F40)^(U$3-'Step 2_Revenue1'!$H40))*'Step 2_Revenue1'!$E40*((1+'Step 2_Revenue1'!$G40)^(U$3-1))), 0)))</f>
        <v>0</v>
      </c>
      <c r="V18" s="54">
        <f>IF(V$3="","",IF(OR('Step 2_Revenue1'!$H40&gt;V$3,'Step 2_Revenue1'!$H40=""),0,IF('Step 2_Revenue1'!$I40+ 'Step 2_Revenue1'!$H40 - 1&gt;=V$3,('Step 2_Revenue1'!$D40*((1-'Step 2_Revenue1'!$F40)^(V$3-'Step 2_Revenue1'!$H40))*'Step 2_Revenue1'!$E40*((1+'Step 2_Revenue1'!$G40)^(V$3-1))), 0)))</f>
        <v>0</v>
      </c>
      <c r="W18" s="54">
        <f>IF(W$3="","",IF(OR('Step 2_Revenue1'!$H40&gt;W$3,'Step 2_Revenue1'!$H40=""),0,IF('Step 2_Revenue1'!$I40+ 'Step 2_Revenue1'!$H40 - 1&gt;=W$3,('Step 2_Revenue1'!$D40*((1-'Step 2_Revenue1'!$F40)^(W$3-'Step 2_Revenue1'!$H40))*'Step 2_Revenue1'!$E40*((1+'Step 2_Revenue1'!$G40)^(W$3-1))), 0)))</f>
        <v>0</v>
      </c>
      <c r="X18" s="54">
        <f>IF(X$3="","",IF(OR('Step 2_Revenue1'!$H40&gt;X$3,'Step 2_Revenue1'!$H40=""),0,IF('Step 2_Revenue1'!$I40+ 'Step 2_Revenue1'!$H40 - 1&gt;=X$3,('Step 2_Revenue1'!$D40*((1-'Step 2_Revenue1'!$F40)^(X$3-'Step 2_Revenue1'!$H40))*'Step 2_Revenue1'!$E40*((1+'Step 2_Revenue1'!$G40)^(X$3-1))), 0)))</f>
        <v>0</v>
      </c>
      <c r="Y18" s="54">
        <f>IF(Y$3="","",IF(OR('Step 2_Revenue1'!$H40&gt;Y$3,'Step 2_Revenue1'!$H40=""),0,IF('Step 2_Revenue1'!$I40+ 'Step 2_Revenue1'!$H40 - 1&gt;=Y$3,('Step 2_Revenue1'!$D40*((1-'Step 2_Revenue1'!$F40)^(Y$3-'Step 2_Revenue1'!$H40))*'Step 2_Revenue1'!$E40*((1+'Step 2_Revenue1'!$G40)^(Y$3-1))), 0)))</f>
        <v>0</v>
      </c>
      <c r="Z18" s="54">
        <f>IF(Z$3="","",IF(OR('Step 2_Revenue1'!$H40&gt;Z$3,'Step 2_Revenue1'!$H40=""),0,IF('Step 2_Revenue1'!$I40+ 'Step 2_Revenue1'!$H40 - 1&gt;=Z$3,('Step 2_Revenue1'!$D40*((1-'Step 2_Revenue1'!$F40)^(Z$3-'Step 2_Revenue1'!$H40))*'Step 2_Revenue1'!$E40*((1+'Step 2_Revenue1'!$G40)^(Z$3-1))), 0)))</f>
        <v>0</v>
      </c>
      <c r="AA18" s="54">
        <f>IF(AA$3="","",IF(OR('Step 2_Revenue1'!$H40&gt;AA$3,'Step 2_Revenue1'!$H40=""),0,IF('Step 2_Revenue1'!$I40+ 'Step 2_Revenue1'!$H40 - 1&gt;=AA$3,('Step 2_Revenue1'!$D40*((1-'Step 2_Revenue1'!$F40)^(AA$3-'Step 2_Revenue1'!$H40))*'Step 2_Revenue1'!$E40*((1+'Step 2_Revenue1'!$G40)^(AA$3-1))), 0)))</f>
        <v>0</v>
      </c>
      <c r="AB18" s="54">
        <f>IF(AB$3="","",IF(OR('Step 2_Revenue1'!$H40&gt;AB$3,'Step 2_Revenue1'!$H40=""),0,IF('Step 2_Revenue1'!$I40+ 'Step 2_Revenue1'!$H40 - 1&gt;=AB$3,('Step 2_Revenue1'!$D40*((1-'Step 2_Revenue1'!$F40)^(AB$3-'Step 2_Revenue1'!$H40))*'Step 2_Revenue1'!$E40*((1+'Step 2_Revenue1'!$G40)^(AB$3-1))), 0)))</f>
        <v>0</v>
      </c>
      <c r="AC18" s="54">
        <f>IF(AC$3="","",IF(OR('Step 2_Revenue1'!$H40&gt;AC$3,'Step 2_Revenue1'!$H40=""),0,IF('Step 2_Revenue1'!$I40+ 'Step 2_Revenue1'!$H40 - 1&gt;=AC$3,('Step 2_Revenue1'!$D40*((1-'Step 2_Revenue1'!$F40)^(AC$3-'Step 2_Revenue1'!$H40))*'Step 2_Revenue1'!$E40*((1+'Step 2_Revenue1'!$G40)^(AC$3-1))), 0)))</f>
        <v>0</v>
      </c>
      <c r="AD18" s="54">
        <f>IF(AD$3="","",IF(OR('Step 2_Revenue1'!$H40&gt;AD$3,'Step 2_Revenue1'!$H40=""),0,IF('Step 2_Revenue1'!$I40+ 'Step 2_Revenue1'!$H40 - 1&gt;=AD$3,('Step 2_Revenue1'!$D40*((1-'Step 2_Revenue1'!$F40)^(AD$3-'Step 2_Revenue1'!$H40))*'Step 2_Revenue1'!$E40*((1+'Step 2_Revenue1'!$G40)^(AD$3-1))), 0)))</f>
        <v>0</v>
      </c>
      <c r="AE18" s="54">
        <f>IF(AE$3="","",IF(OR('Step 2_Revenue1'!$H40&gt;AE$3,'Step 2_Revenue1'!$H40=""),0,IF('Step 2_Revenue1'!$I40+ 'Step 2_Revenue1'!$H40 - 1&gt;=AE$3,('Step 2_Revenue1'!$D40*((1-'Step 2_Revenue1'!$F40)^(AE$3-'Step 2_Revenue1'!$H40))*'Step 2_Revenue1'!$E40*((1+'Step 2_Revenue1'!$G40)^(AE$3-1))), 0)))</f>
        <v>0</v>
      </c>
      <c r="AF18" s="54" t="str">
        <f>IF(AF$3="","",IF(OR('Step 2_Revenue1'!$H40&gt;AF$3,'Step 2_Revenue1'!$H40=""),0,IF('Step 2_Revenue1'!$I40+ 'Step 2_Revenue1'!$H40 - 1&gt;=AF$3,('Step 2_Revenue1'!$D40*((1-'Step 2_Revenue1'!$F40)^(AF$3-'Step 2_Revenue1'!$H40))*'Step 2_Revenue1'!$E40*((1+'Step 2_Revenue1'!$G40)^(AF$3-1))), 0)))</f>
        <v/>
      </c>
      <c r="AG18" s="54" t="str">
        <f>IF(AG$3="","",IF(OR('Step 2_Revenue1'!$H40&gt;AG$3,'Step 2_Revenue1'!$H40=""),0,IF('Step 2_Revenue1'!$I40+ 'Step 2_Revenue1'!$H40 - 1&gt;=AG$3,('Step 2_Revenue1'!$D40*((1-'Step 2_Revenue1'!$F40)^(AG$3-'Step 2_Revenue1'!$H40))*'Step 2_Revenue1'!$E40*((1+'Step 2_Revenue1'!$G40)^(AG$3-1))), 0)))</f>
        <v/>
      </c>
      <c r="AH18" s="54" t="str">
        <f>IF(AH$3="","",IF(OR('Step 2_Revenue1'!$H40&gt;AH$3,'Step 2_Revenue1'!$H40=""),0,IF('Step 2_Revenue1'!$I40+ 'Step 2_Revenue1'!$H40 - 1&gt;=AH$3,('Step 2_Revenue1'!$D40*((1-'Step 2_Revenue1'!$F40)^(AH$3-'Step 2_Revenue1'!$H40))*'Step 2_Revenue1'!$E40*((1+'Step 2_Revenue1'!$G40)^(AH$3-1))), 0)))</f>
        <v/>
      </c>
      <c r="AI18" s="54" t="str">
        <f>IF(AI$3="","",IF(OR('Step 2_Revenue1'!$H40&gt;AI$3,'Step 2_Revenue1'!$H40=""),0,IF('Step 2_Revenue1'!$I40+ 'Step 2_Revenue1'!$H40 - 1&gt;=AI$3,('Step 2_Revenue1'!$D40*((1-'Step 2_Revenue1'!$F40)^(AI$3-'Step 2_Revenue1'!$H40))*'Step 2_Revenue1'!$E40*((1+'Step 2_Revenue1'!$G40)^(AI$3-1))), 0)))</f>
        <v/>
      </c>
      <c r="AJ18" s="54" t="str">
        <f>IF(AJ$3="","",IF(OR('Step 2_Revenue1'!$H40&gt;AJ$3,'Step 2_Revenue1'!$H40=""),0,IF('Step 2_Revenue1'!$I40+ 'Step 2_Revenue1'!$H40 - 1&gt;=AJ$3,('Step 2_Revenue1'!$D40*((1-'Step 2_Revenue1'!$F40)^(AJ$3-'Step 2_Revenue1'!$H40))*'Step 2_Revenue1'!$E40*((1+'Step 2_Revenue1'!$G40)^(AJ$3-1))), 0)))</f>
        <v/>
      </c>
      <c r="AK18" s="54" t="str">
        <f>IF(AK$3="","",IF(OR('Step 2_Revenue1'!$H40&gt;AK$3,'Step 2_Revenue1'!$H40=""),0,IF('Step 2_Revenue1'!$I40+ 'Step 2_Revenue1'!$H40 - 1&gt;=AK$3,('Step 2_Revenue1'!$D40*((1-'Step 2_Revenue1'!$F40)^(AK$3-'Step 2_Revenue1'!$H40))*'Step 2_Revenue1'!$E40*((1+'Step 2_Revenue1'!$G40)^(AK$3-1))), 0)))</f>
        <v/>
      </c>
      <c r="AL18" s="54" t="str">
        <f>IF(AL$3="","",IF(OR('Step 2_Revenue1'!$H40&gt;AL$3,'Step 2_Revenue1'!$H40=""),0,IF('Step 2_Revenue1'!$I40+ 'Step 2_Revenue1'!$H40 - 1&gt;=AL$3,('Step 2_Revenue1'!$D40*((1-'Step 2_Revenue1'!$F40)^(AL$3-'Step 2_Revenue1'!$H40))*'Step 2_Revenue1'!$E40*((1+'Step 2_Revenue1'!$G40)^(AL$3-1))), 0)))</f>
        <v/>
      </c>
      <c r="AM18" s="54" t="str">
        <f>IF(AM$3="","",IF(OR('Step 2_Revenue1'!$H40&gt;AM$3,'Step 2_Revenue1'!$H40=""),0,IF('Step 2_Revenue1'!$I40+ 'Step 2_Revenue1'!$H40 - 1&gt;=AM$3,('Step 2_Revenue1'!$D40*((1-'Step 2_Revenue1'!$F40)^(AM$3-'Step 2_Revenue1'!$H40))*'Step 2_Revenue1'!$E40*((1+'Step 2_Revenue1'!$G40)^(AM$3-1))), 0)))</f>
        <v/>
      </c>
      <c r="AN18" s="54" t="str">
        <f>IF(AN$3="","",IF(OR('Step 2_Revenue1'!$H40&gt;AN$3,'Step 2_Revenue1'!$H40=""),0,IF('Step 2_Revenue1'!$I40+ 'Step 2_Revenue1'!$H40 - 1&gt;=AN$3,('Step 2_Revenue1'!$D40*((1-'Step 2_Revenue1'!$F40)^(AN$3-'Step 2_Revenue1'!$H40))*'Step 2_Revenue1'!$E40*((1+'Step 2_Revenue1'!$G40)^(AN$3-1))), 0)))</f>
        <v/>
      </c>
      <c r="AO18" s="54" t="str">
        <f>IF(AO$3="","",IF(OR('Step 2_Revenue1'!$H40&gt;AO$3,'Step 2_Revenue1'!$H40=""),0,IF('Step 2_Revenue1'!$I40+ 'Step 2_Revenue1'!$H40 - 1&gt;=AO$3,('Step 2_Revenue1'!$D40*((1-'Step 2_Revenue1'!$F40)^(AO$3-'Step 2_Revenue1'!$H40))*'Step 2_Revenue1'!$E40*((1+'Step 2_Revenue1'!$G40)^(AO$3-1))), 0)))</f>
        <v/>
      </c>
      <c r="AP18" s="54" t="str">
        <f>IF(AP$3="","",IF(OR('Step 2_Revenue1'!$H40&gt;AP$3,'Step 2_Revenue1'!$H40=""),0,IF('Step 2_Revenue1'!$I40+ 'Step 2_Revenue1'!$H40 - 1&gt;=AP$3,('Step 2_Revenue1'!$D40*((1-'Step 2_Revenue1'!$F40)^(AP$3-'Step 2_Revenue1'!$H40))*'Step 2_Revenue1'!$E40*((1+'Step 2_Revenue1'!$G40)^(AP$3-1))), 0)))</f>
        <v/>
      </c>
      <c r="AQ18" s="54" t="str">
        <f>IF(AQ$3="","",IF(OR('Step 2_Revenue1'!$H40&gt;AQ$3,'Step 2_Revenue1'!$H40=""),0,IF('Step 2_Revenue1'!$I40+ 'Step 2_Revenue1'!$H40 - 1&gt;=AQ$3,('Step 2_Revenue1'!$D40*((1-'Step 2_Revenue1'!$F40)^(AQ$3-'Step 2_Revenue1'!$H40))*'Step 2_Revenue1'!$E40*((1+'Step 2_Revenue1'!$G40)^(AQ$3-1))), 0)))</f>
        <v/>
      </c>
      <c r="AR18" s="54" t="str">
        <f>IF(AR$3="","",IF(OR('Step 2_Revenue1'!$H40&gt;AR$3,'Step 2_Revenue1'!$H40=""),0,IF('Step 2_Revenue1'!$I40+ 'Step 2_Revenue1'!$H40 - 1&gt;=AR$3,('Step 2_Revenue1'!$D40*((1-'Step 2_Revenue1'!$F40)^(AR$3-'Step 2_Revenue1'!$H40))*'Step 2_Revenue1'!$E40*((1+'Step 2_Revenue1'!$G40)^(AR$3-1))), 0)))</f>
        <v/>
      </c>
      <c r="AS18" s="54" t="str">
        <f>IF(AS$3="","",IF(OR('Step 2_Revenue1'!$H40&gt;AS$3,'Step 2_Revenue1'!$H40=""),0,IF('Step 2_Revenue1'!$I40+ 'Step 2_Revenue1'!$H40 - 1&gt;=AS$3,('Step 2_Revenue1'!$D40*((1-'Step 2_Revenue1'!$F40)^(AS$3-'Step 2_Revenue1'!$H40))*'Step 2_Revenue1'!$E40*((1+'Step 2_Revenue1'!$G40)^(AS$3-1))), 0)))</f>
        <v/>
      </c>
      <c r="AT18" s="54" t="str">
        <f>IF(AT$3="","",IF(OR('Step 2_Revenue1'!$H40&gt;AT$3,'Step 2_Revenue1'!$H40=""),0,IF('Step 2_Revenue1'!$I40+ 'Step 2_Revenue1'!$H40 - 1&gt;=AT$3,('Step 2_Revenue1'!$D40*((1-'Step 2_Revenue1'!$F40)^(AT$3-'Step 2_Revenue1'!$H40))*'Step 2_Revenue1'!$E40*((1+'Step 2_Revenue1'!$G40)^(AT$3-1))), 0)))</f>
        <v/>
      </c>
      <c r="AU18" s="54" t="str">
        <f>IF(AU$3="","",IF(OR('Step 2_Revenue1'!$H40&gt;AU$3,'Step 2_Revenue1'!$H40=""),0,IF('Step 2_Revenue1'!$I40+ 'Step 2_Revenue1'!$H40 - 1&gt;=AU$3,('Step 2_Revenue1'!$D40*((1-'Step 2_Revenue1'!$F40)^(AU$3-'Step 2_Revenue1'!$H40))*'Step 2_Revenue1'!$E40*((1+'Step 2_Revenue1'!$G40)^(AU$3-1))), 0)))</f>
        <v/>
      </c>
      <c r="AV18" s="54" t="str">
        <f>IF(AV$3="","",IF(OR('Step 2_Revenue1'!$H40&gt;AV$3,'Step 2_Revenue1'!$H40=""),0,IF('Step 2_Revenue1'!$I40+ 'Step 2_Revenue1'!$H40 - 1&gt;=AV$3,('Step 2_Revenue1'!$D40*((1-'Step 2_Revenue1'!$F40)^(AV$3-'Step 2_Revenue1'!$H40))*'Step 2_Revenue1'!$E40*((1+'Step 2_Revenue1'!$G40)^(AV$3-1))), 0)))</f>
        <v/>
      </c>
      <c r="AW18" s="54" t="str">
        <f>IF(AW$3="","",IF(OR('Step 2_Revenue1'!$H40&gt;AW$3,'Step 2_Revenue1'!$H40=""),0,IF('Step 2_Revenue1'!$I40+ 'Step 2_Revenue1'!$H40 - 1&gt;=AW$3,('Step 2_Revenue1'!$D40*((1-'Step 2_Revenue1'!$F40)^(AW$3-'Step 2_Revenue1'!$H40))*'Step 2_Revenue1'!$E40*((1+'Step 2_Revenue1'!$G40)^(AW$3-1))), 0)))</f>
        <v/>
      </c>
      <c r="AX18" s="54" t="str">
        <f>IF(AX$3="","",IF(OR('Step 2_Revenue1'!$H40&gt;AX$3,'Step 2_Revenue1'!$H40=""),0,IF('Step 2_Revenue1'!$I40+ 'Step 2_Revenue1'!$H40 - 1&gt;=AX$3,('Step 2_Revenue1'!$D40*((1-'Step 2_Revenue1'!$F40)^(AX$3-'Step 2_Revenue1'!$H40))*'Step 2_Revenue1'!$E40*((1+'Step 2_Revenue1'!$G40)^(AX$3-1))), 0)))</f>
        <v/>
      </c>
      <c r="AY18" s="54" t="str">
        <f>IF(AY$3="","",IF(OR('Step 2_Revenue1'!$H40&gt;AY$3,'Step 2_Revenue1'!$H40=""),0,IF('Step 2_Revenue1'!$I40+ 'Step 2_Revenue1'!$H40 - 1&gt;=AY$3,('Step 2_Revenue1'!$D40*((1-'Step 2_Revenue1'!$F40)^(AY$3-'Step 2_Revenue1'!$H40))*'Step 2_Revenue1'!$E40*((1+'Step 2_Revenue1'!$G40)^(AY$3-1))), 0)))</f>
        <v/>
      </c>
      <c r="AZ18" s="54" t="str">
        <f>IF(AZ$3="","",IF(OR('Step 2_Revenue1'!$H40&gt;AZ$3,'Step 2_Revenue1'!$H40=""),0,IF('Step 2_Revenue1'!$I40+ 'Step 2_Revenue1'!$H40 - 1&gt;=AZ$3,('Step 2_Revenue1'!$D40*((1-'Step 2_Revenue1'!$F40)^(AZ$3-'Step 2_Revenue1'!$H40))*'Step 2_Revenue1'!$E40*((1+'Step 2_Revenue1'!$G40)^(AZ$3-1))), 0)))</f>
        <v/>
      </c>
      <c r="BA18" s="54" t="str">
        <f>IF(BA$3="","",IF(OR('Step 2_Revenue1'!$H40&gt;BA$3,'Step 2_Revenue1'!$H40=""),0,IF('Step 2_Revenue1'!$I40+ 'Step 2_Revenue1'!$H40 - 1&gt;=BA$3,('Step 2_Revenue1'!$D40*((1-'Step 2_Revenue1'!$F40)^(BA$3-'Step 2_Revenue1'!$H40))*'Step 2_Revenue1'!$E40*((1+'Step 2_Revenue1'!$G40)^(BA$3-1))), 0)))</f>
        <v/>
      </c>
      <c r="BB18" s="54" t="str">
        <f>IF(BB$3="","",IF(OR('Step 2_Revenue1'!$H40&gt;BB$3,'Step 2_Revenue1'!$H40=""),0,IF('Step 2_Revenue1'!$I40+ 'Step 2_Revenue1'!$H40 - 1&gt;=BB$3,('Step 2_Revenue1'!$D40*((1-'Step 2_Revenue1'!$F40)^(BB$3-'Step 2_Revenue1'!$H40))*'Step 2_Revenue1'!$E40*((1+'Step 2_Revenue1'!$G40)^(BB$3-1))), 0)))</f>
        <v/>
      </c>
      <c r="BC18" s="54" t="str">
        <f>IF(BC$3="","",IF(OR('Step 2_Revenue1'!$H40&gt;BC$3,'Step 2_Revenue1'!$H40=""),0,IF('Step 2_Revenue1'!$I40+ 'Step 2_Revenue1'!$H40 - 1&gt;=BC$3,('Step 2_Revenue1'!$D40*((1-'Step 2_Revenue1'!$F40)^(BC$3-'Step 2_Revenue1'!$H40))*'Step 2_Revenue1'!$E40*((1+'Step 2_Revenue1'!$G40)^(BC$3-1))), 0)))</f>
        <v/>
      </c>
      <c r="BD18" s="54" t="str">
        <f>IF(BD$3="","",IF(OR('Step 2_Revenue1'!$H40&gt;BD$3,'Step 2_Revenue1'!$H40=""),0,IF('Step 2_Revenue1'!$I40+ 'Step 2_Revenue1'!$H40 - 1&gt;=BD$3,('Step 2_Revenue1'!$D40*((1-'Step 2_Revenue1'!$F40)^(BD$3-'Step 2_Revenue1'!$H40))*'Step 2_Revenue1'!$E40*((1+'Step 2_Revenue1'!$G40)^(BD$3-1))), 0)))</f>
        <v/>
      </c>
      <c r="BE18" s="54" t="str">
        <f>IF(BE$3="","",IF(OR('Step 2_Revenue1'!$H40&gt;BE$3,'Step 2_Revenue1'!$H40=""),0,IF('Step 2_Revenue1'!$I40+ 'Step 2_Revenue1'!$H40 - 1&gt;=BE$3,('Step 2_Revenue1'!$D40*((1-'Step 2_Revenue1'!$F40)^(BE$3-'Step 2_Revenue1'!$H40))*'Step 2_Revenue1'!$E40*((1+'Step 2_Revenue1'!$G40)^(BE$3-1))), 0)))</f>
        <v/>
      </c>
      <c r="BF18" s="54" t="str">
        <f>IF(BF$3="","",IF(OR('Step 2_Revenue1'!$H40&gt;BF$3,'Step 2_Revenue1'!$H40=""),0,IF('Step 2_Revenue1'!$I40+ 'Step 2_Revenue1'!$H40 - 1&gt;=BF$3,('Step 2_Revenue1'!$D40*((1-'Step 2_Revenue1'!$F40)^(BF$3-'Step 2_Revenue1'!$H40))*'Step 2_Revenue1'!$E40*((1+'Step 2_Revenue1'!$G40)^(BF$3-1))), 0)))</f>
        <v/>
      </c>
      <c r="BG18" s="54" t="str">
        <f>IF(BG$3="","",IF(OR('Step 2_Revenue1'!$H40&gt;BG$3,'Step 2_Revenue1'!$H40=""),0,IF('Step 2_Revenue1'!$I40+ 'Step 2_Revenue1'!$H40 - 1&gt;=BG$3,('Step 2_Revenue1'!$D40*((1-'Step 2_Revenue1'!$F40)^(BG$3-'Step 2_Revenue1'!$H40))*'Step 2_Revenue1'!$E40*((1+'Step 2_Revenue1'!$G40)^(BG$3-1))), 0)))</f>
        <v/>
      </c>
      <c r="BH18" s="54" t="str">
        <f>IF(BH$3="","",IF(OR('Step 2_Revenue1'!$H40&gt;BH$3,'Step 2_Revenue1'!$H40=""),0,IF('Step 2_Revenue1'!$I40+ 'Step 2_Revenue1'!$H40 - 1&gt;=BH$3,('Step 2_Revenue1'!$D40*((1-'Step 2_Revenue1'!$F40)^(BH$3-'Step 2_Revenue1'!$H40))*'Step 2_Revenue1'!$E40*((1+'Step 2_Revenue1'!$G40)^(BH$3-1))), 0)))</f>
        <v/>
      </c>
      <c r="BI18" s="54" t="str">
        <f>IF(BI$3="","",IF(OR('Step 2_Revenue1'!$H40&gt;BI$3,'Step 2_Revenue1'!$H40=""),0,IF('Step 2_Revenue1'!$I40+ 'Step 2_Revenue1'!$H40 - 1&gt;=BI$3,('Step 2_Revenue1'!$D40*((1-'Step 2_Revenue1'!$F40)^(BI$3-'Step 2_Revenue1'!$H40))*'Step 2_Revenue1'!$E40*((1+'Step 2_Revenue1'!$G40)^(BI$3-1))), 0)))</f>
        <v/>
      </c>
      <c r="BJ18" s="54" t="str">
        <f>IF(BJ$3="","",IF(OR('Step 2_Revenue1'!$H40&gt;BJ$3,'Step 2_Revenue1'!$H40=""),0,IF('Step 2_Revenue1'!$I40+ 'Step 2_Revenue1'!$H40 - 1&gt;=BJ$3,('Step 2_Revenue1'!$D40*((1-'Step 2_Revenue1'!$F40)^(BJ$3-'Step 2_Revenue1'!$H40))*'Step 2_Revenue1'!$E40*((1+'Step 2_Revenue1'!$G40)^(BJ$3-1))), 0)))</f>
        <v/>
      </c>
      <c r="BK18" s="54" t="str">
        <f>IF(BK$3="","",IF(OR('Step 2_Revenue1'!$H40&gt;BK$3,'Step 2_Revenue1'!$H40=""),0,IF('Step 2_Revenue1'!$I40+ 'Step 2_Revenue1'!$H40 - 1&gt;=BK$3,('Step 2_Revenue1'!$D40*((1-'Step 2_Revenue1'!$F40)^(BK$3-'Step 2_Revenue1'!$H40))*'Step 2_Revenue1'!$E40*((1+'Step 2_Revenue1'!$G40)^(BK$3-1))), 0)))</f>
        <v/>
      </c>
      <c r="BL18" s="54" t="str">
        <f>IF(BL$3="","",IF(OR('Step 2_Revenue1'!$H40&gt;BL$3,'Step 2_Revenue1'!$H40=""),0,IF('Step 2_Revenue1'!$I40+ 'Step 2_Revenue1'!$H40 - 1&gt;=BL$3,('Step 2_Revenue1'!$D40*((1-'Step 2_Revenue1'!$F40)^(BL$3-'Step 2_Revenue1'!$H40))*'Step 2_Revenue1'!$E40*((1+'Step 2_Revenue1'!$G40)^(BL$3-1))), 0)))</f>
        <v/>
      </c>
      <c r="BM18" s="54" t="str">
        <f>IF(BM$3="","",IF(OR('Step 2_Revenue1'!$H40&gt;BM$3,'Step 2_Revenue1'!$H40=""),0,IF('Step 2_Revenue1'!$I40+ 'Step 2_Revenue1'!$H40 - 1&gt;=BM$3,('Step 2_Revenue1'!$D40*((1-'Step 2_Revenue1'!$F40)^(BM$3-'Step 2_Revenue1'!$H40))*'Step 2_Revenue1'!$E40*((1+'Step 2_Revenue1'!$G40)^(BM$3-1))), 0)))</f>
        <v/>
      </c>
      <c r="BN18" s="54" t="str">
        <f>IF(BN$3="","",IF(OR('Step 2_Revenue1'!$H40&gt;BN$3,'Step 2_Revenue1'!$H40=""),0,IF('Step 2_Revenue1'!$I40+ 'Step 2_Revenue1'!$H40 - 1&gt;=BN$3,('Step 2_Revenue1'!$D40*((1-'Step 2_Revenue1'!$F40)^(BN$3-'Step 2_Revenue1'!$H40))*'Step 2_Revenue1'!$E40*((1+'Step 2_Revenue1'!$G40)^(BN$3-1))), 0)))</f>
        <v/>
      </c>
      <c r="BO18" s="54" t="str">
        <f>IF(BO$3="","",IF(OR('Step 2_Revenue1'!$H40&gt;BO$3,'Step 2_Revenue1'!$H40=""),0,IF('Step 2_Revenue1'!$I40+ 'Step 2_Revenue1'!$H40 - 1&gt;=BO$3,('Step 2_Revenue1'!$D40*((1-'Step 2_Revenue1'!$F40)^(BO$3-'Step 2_Revenue1'!$H40))*'Step 2_Revenue1'!$E40*((1+'Step 2_Revenue1'!$G40)^(BO$3-1))), 0)))</f>
        <v/>
      </c>
      <c r="BP18" s="54" t="str">
        <f>IF(BP$3="","",IF(OR('Step 2_Revenue1'!$H40&gt;BP$3,'Step 2_Revenue1'!$H40=""),0,IF('Step 2_Revenue1'!$I40+ 'Step 2_Revenue1'!$H40 - 1&gt;=BP$3,('Step 2_Revenue1'!$D40*((1-'Step 2_Revenue1'!$F40)^(BP$3-'Step 2_Revenue1'!$H40))*'Step 2_Revenue1'!$E40*((1+'Step 2_Revenue1'!$G40)^(BP$3-1))), 0)))</f>
        <v/>
      </c>
      <c r="BQ18" s="54" t="str">
        <f>IF(BQ$3="","",IF(OR('Step 2_Revenue1'!$H40&gt;BQ$3,'Step 2_Revenue1'!$H40=""),0,IF('Step 2_Revenue1'!$I40+ 'Step 2_Revenue1'!$H40 - 1&gt;=BQ$3,('Step 2_Revenue1'!$D40*((1-'Step 2_Revenue1'!$F40)^(BQ$3-'Step 2_Revenue1'!$H40))*'Step 2_Revenue1'!$E40*((1+'Step 2_Revenue1'!$G40)^(BQ$3-1))), 0)))</f>
        <v/>
      </c>
      <c r="BR18" s="54" t="str">
        <f>IF(BR$3="","",IF(OR('Step 2_Revenue1'!$H40&gt;BR$3,'Step 2_Revenue1'!$H40=""),0,IF('Step 2_Revenue1'!$I40+ 'Step 2_Revenue1'!$H40 - 1&gt;=BR$3,('Step 2_Revenue1'!$D40*((1-'Step 2_Revenue1'!$F40)^(BR$3-'Step 2_Revenue1'!$H40))*'Step 2_Revenue1'!$E40*((1+'Step 2_Revenue1'!$G40)^(BR$3-1))), 0)))</f>
        <v/>
      </c>
      <c r="BS18" s="54" t="str">
        <f>IF(BS$3="","",IF(OR('Step 2_Revenue1'!$H40&gt;BS$3,'Step 2_Revenue1'!$H40=""),0,IF('Step 2_Revenue1'!$I40+ 'Step 2_Revenue1'!$H40 - 1&gt;=BS$3,('Step 2_Revenue1'!$D40*((1-'Step 2_Revenue1'!$F40)^(BS$3-'Step 2_Revenue1'!$H40))*'Step 2_Revenue1'!$E40*((1+'Step 2_Revenue1'!$G40)^(BS$3-1))), 0)))</f>
        <v/>
      </c>
      <c r="BT18" s="54" t="str">
        <f>IF(BT$3="","",IF(OR('Step 2_Revenue1'!$H40&gt;BT$3,'Step 2_Revenue1'!$H40=""),0,IF('Step 2_Revenue1'!$I40+ 'Step 2_Revenue1'!$H40 - 1&gt;=BT$3,('Step 2_Revenue1'!$D40*((1-'Step 2_Revenue1'!$F40)^(BT$3-'Step 2_Revenue1'!$H40))*'Step 2_Revenue1'!$E40*((1+'Step 2_Revenue1'!$G40)^(BT$3-1))), 0)))</f>
        <v/>
      </c>
      <c r="BU18" s="54" t="str">
        <f>IF(BU$3="","",IF(OR('Step 2_Revenue1'!$H40&gt;BU$3,'Step 2_Revenue1'!$H40=""),0,IF('Step 2_Revenue1'!$I40+ 'Step 2_Revenue1'!$H40 - 1&gt;=BU$3,('Step 2_Revenue1'!$D40*((1-'Step 2_Revenue1'!$F40)^(BU$3-'Step 2_Revenue1'!$H40))*'Step 2_Revenue1'!$E40*((1+'Step 2_Revenue1'!$G40)^(BU$3-1))), 0)))</f>
        <v/>
      </c>
      <c r="BV18" s="54" t="str">
        <f>IF(BV$3="","",IF(OR('Step 2_Revenue1'!$H40&gt;BV$3,'Step 2_Revenue1'!$H40=""),0,IF('Step 2_Revenue1'!$I40+ 'Step 2_Revenue1'!$H40 - 1&gt;=BV$3,('Step 2_Revenue1'!$D40*((1-'Step 2_Revenue1'!$F40)^(BV$3-'Step 2_Revenue1'!$H40))*'Step 2_Revenue1'!$E40*((1+'Step 2_Revenue1'!$G40)^(BV$3-1))), 0)))</f>
        <v/>
      </c>
      <c r="BW18" s="54" t="str">
        <f>IF(BW$3="","",IF(OR('Step 2_Revenue1'!$H40&gt;BW$3,'Step 2_Revenue1'!$H40=""),0,IF('Step 2_Revenue1'!$I40+ 'Step 2_Revenue1'!$H40 - 1&gt;=BW$3,('Step 2_Revenue1'!$D40*((1-'Step 2_Revenue1'!$F40)^(BW$3-'Step 2_Revenue1'!$H40))*'Step 2_Revenue1'!$E40*((1+'Step 2_Revenue1'!$G40)^(BW$3-1))), 0)))</f>
        <v/>
      </c>
      <c r="BX18" s="54" t="str">
        <f>IF(BX$3="","",IF(OR('Step 2_Revenue1'!$H40&gt;BX$3,'Step 2_Revenue1'!$H40=""),0,IF('Step 2_Revenue1'!$I40+ 'Step 2_Revenue1'!$H40 - 1&gt;=BX$3,('Step 2_Revenue1'!$D40*((1-'Step 2_Revenue1'!$F40)^(BX$3-'Step 2_Revenue1'!$H40))*'Step 2_Revenue1'!$E40*((1+'Step 2_Revenue1'!$G40)^(BX$3-1))), 0)))</f>
        <v/>
      </c>
      <c r="BY18" s="54" t="str">
        <f>IF(BY$3="","",IF(OR('Step 2_Revenue1'!$H40&gt;BY$3,'Step 2_Revenue1'!$H40=""),0,IF('Step 2_Revenue1'!$I40+ 'Step 2_Revenue1'!$H40 - 1&gt;=BY$3,('Step 2_Revenue1'!$D40*((1-'Step 2_Revenue1'!$F40)^(BY$3-'Step 2_Revenue1'!$H40))*'Step 2_Revenue1'!$E40*((1+'Step 2_Revenue1'!$G40)^(BY$3-1))), 0)))</f>
        <v/>
      </c>
      <c r="BZ18" s="54" t="str">
        <f>IF(BZ$3="","",IF(OR('Step 2_Revenue1'!$H40&gt;BZ$3,'Step 2_Revenue1'!$H40=""),0,IF('Step 2_Revenue1'!$I40+ 'Step 2_Revenue1'!$H40 - 1&gt;=BZ$3,('Step 2_Revenue1'!$D40*((1-'Step 2_Revenue1'!$F40)^(BZ$3-'Step 2_Revenue1'!$H40))*'Step 2_Revenue1'!$E40*((1+'Step 2_Revenue1'!$G40)^(BZ$3-1))), 0)))</f>
        <v/>
      </c>
      <c r="CA18" s="54" t="str">
        <f>IF(CA$3="","",IF(OR('Step 2_Revenue1'!$H40&gt;CA$3,'Step 2_Revenue1'!$H40=""),0,IF('Step 2_Revenue1'!$I40+ 'Step 2_Revenue1'!$H40 - 1&gt;=CA$3,('Step 2_Revenue1'!$D40*((1-'Step 2_Revenue1'!$F40)^(CA$3-'Step 2_Revenue1'!$H40))*'Step 2_Revenue1'!$E40*((1+'Step 2_Revenue1'!$G40)^(CA$3-1))), 0)))</f>
        <v/>
      </c>
      <c r="CB18" s="54" t="str">
        <f>IF(CB$3="","",IF(OR('Step 2_Revenue1'!$H40&gt;CB$3,'Step 2_Revenue1'!$H40=""),0,IF('Step 2_Revenue1'!$I40+ 'Step 2_Revenue1'!$H40 - 1&gt;=CB$3,('Step 2_Revenue1'!$D40*((1-'Step 2_Revenue1'!$F40)^(CB$3-'Step 2_Revenue1'!$H40))*'Step 2_Revenue1'!$E40*((1+'Step 2_Revenue1'!$G40)^(CB$3-1))), 0)))</f>
        <v/>
      </c>
      <c r="CC18" s="54" t="str">
        <f>IF(CC$3="","",IF(OR('Step 2_Revenue1'!$H40&gt;CC$3,'Step 2_Revenue1'!$H40=""),0,IF('Step 2_Revenue1'!$I40+ 'Step 2_Revenue1'!$H40 - 1&gt;=CC$3,('Step 2_Revenue1'!$D40*((1-'Step 2_Revenue1'!$F40)^(CC$3-'Step 2_Revenue1'!$H40))*'Step 2_Revenue1'!$E40*((1+'Step 2_Revenue1'!$G40)^(CC$3-1))), 0)))</f>
        <v/>
      </c>
      <c r="CD18" s="54" t="str">
        <f>IF(CD$3="","",IF(OR('Step 2_Revenue1'!$H40&gt;CD$3,'Step 2_Revenue1'!$H40=""),0,IF('Step 2_Revenue1'!$I40+ 'Step 2_Revenue1'!$H40 - 1&gt;=CD$3,('Step 2_Revenue1'!$D40*((1-'Step 2_Revenue1'!$F40)^(CD$3-'Step 2_Revenue1'!$H40))*'Step 2_Revenue1'!$E40*((1+'Step 2_Revenue1'!$G40)^(CD$3-1))), 0)))</f>
        <v/>
      </c>
      <c r="CE18" s="54" t="str">
        <f>IF(CE$3="","",IF(OR('Step 2_Revenue1'!$H40&gt;CE$3,'Step 2_Revenue1'!$H40=""),0,IF('Step 2_Revenue1'!$I40+ 'Step 2_Revenue1'!$H40 - 1&gt;=CE$3,('Step 2_Revenue1'!$D40*((1-'Step 2_Revenue1'!$F40)^(CE$3-'Step 2_Revenue1'!$H40))*'Step 2_Revenue1'!$E40*((1+'Step 2_Revenue1'!$G40)^(CE$3-1))), 0)))</f>
        <v/>
      </c>
      <c r="CF18" s="54" t="str">
        <f>IF(CF$3="","",IF(OR('Step 2_Revenue1'!$H40&gt;CF$3,'Step 2_Revenue1'!$H40=""),0,IF('Step 2_Revenue1'!$I40+ 'Step 2_Revenue1'!$H40 - 1&gt;=CF$3,('Step 2_Revenue1'!$D40*((1-'Step 2_Revenue1'!$F40)^(CF$3-'Step 2_Revenue1'!$H40))*'Step 2_Revenue1'!$E40*((1+'Step 2_Revenue1'!$G40)^(CF$3-1))), 0)))</f>
        <v/>
      </c>
      <c r="CG18" s="54" t="str">
        <f>IF(CG$3="","",IF(OR('Step 2_Revenue1'!$H40&gt;CG$3,'Step 2_Revenue1'!$H40=""),0,IF('Step 2_Revenue1'!$I40+ 'Step 2_Revenue1'!$H40 - 1&gt;=CG$3,('Step 2_Revenue1'!$D40*((1-'Step 2_Revenue1'!$F40)^(CG$3-'Step 2_Revenue1'!$H40))*'Step 2_Revenue1'!$E40*((1+'Step 2_Revenue1'!$G40)^(CG$3-1))), 0)))</f>
        <v/>
      </c>
      <c r="CH18" s="54" t="str">
        <f>IF(CH$3="","",IF(OR('Step 2_Revenue1'!$H40&gt;CH$3,'Step 2_Revenue1'!$H40=""),0,IF('Step 2_Revenue1'!$I40+ 'Step 2_Revenue1'!$H40 - 1&gt;=CH$3,('Step 2_Revenue1'!$D40*((1-'Step 2_Revenue1'!$F40)^(CH$3-'Step 2_Revenue1'!$H40))*'Step 2_Revenue1'!$E40*((1+'Step 2_Revenue1'!$G40)^(CH$3-1))), 0)))</f>
        <v/>
      </c>
      <c r="CI18" s="54" t="str">
        <f>IF(CI$3="","",IF(OR('Step 2_Revenue1'!$H40&gt;CI$3,'Step 2_Revenue1'!$H40=""),0,IF('Step 2_Revenue1'!$I40+ 'Step 2_Revenue1'!$H40 - 1&gt;=CI$3,('Step 2_Revenue1'!$D40*((1-'Step 2_Revenue1'!$F40)^(CI$3-'Step 2_Revenue1'!$H40))*'Step 2_Revenue1'!$E40*((1+'Step 2_Revenue1'!$G40)^(CI$3-1))), 0)))</f>
        <v/>
      </c>
      <c r="CJ18" s="54" t="str">
        <f>IF(CJ$3="","",IF(OR('Step 2_Revenue1'!$H40&gt;CJ$3,'Step 2_Revenue1'!$H40=""),0,IF('Step 2_Revenue1'!$I40+ 'Step 2_Revenue1'!$H40 - 1&gt;=CJ$3,('Step 2_Revenue1'!$D40*((1-'Step 2_Revenue1'!$F40)^(CJ$3-'Step 2_Revenue1'!$H40))*'Step 2_Revenue1'!$E40*((1+'Step 2_Revenue1'!$G40)^(CJ$3-1))), 0)))</f>
        <v/>
      </c>
      <c r="CK18" s="54" t="str">
        <f>IF(CK$3="","",IF(OR('Step 2_Revenue1'!$H40&gt;CK$3,'Step 2_Revenue1'!$H40=""),0,IF('Step 2_Revenue1'!$I40+ 'Step 2_Revenue1'!$H40 - 1&gt;=CK$3,('Step 2_Revenue1'!$D40*((1-'Step 2_Revenue1'!$F40)^(CK$3-'Step 2_Revenue1'!$H40))*'Step 2_Revenue1'!$E40*((1+'Step 2_Revenue1'!$G40)^(CK$3-1))), 0)))</f>
        <v/>
      </c>
      <c r="CL18" s="54" t="str">
        <f>IF(CL$3="","",IF(OR('Step 2_Revenue1'!$H40&gt;CL$3,'Step 2_Revenue1'!$H40=""),0,IF('Step 2_Revenue1'!$I40+ 'Step 2_Revenue1'!$H40 - 1&gt;=CL$3,('Step 2_Revenue1'!$D40*((1-'Step 2_Revenue1'!$F40)^(CL$3-'Step 2_Revenue1'!$H40))*'Step 2_Revenue1'!$E40*((1+'Step 2_Revenue1'!$G40)^(CL$3-1))), 0)))</f>
        <v/>
      </c>
      <c r="CM18" s="54" t="str">
        <f>IF(CM$3="","",IF(OR('Step 2_Revenue1'!$H40&gt;CM$3,'Step 2_Revenue1'!$H40=""),0,IF('Step 2_Revenue1'!$I40+ 'Step 2_Revenue1'!$H40 - 1&gt;=CM$3,('Step 2_Revenue1'!$D40*((1-'Step 2_Revenue1'!$F40)^(CM$3-'Step 2_Revenue1'!$H40))*'Step 2_Revenue1'!$E40*((1+'Step 2_Revenue1'!$G40)^(CM$3-1))), 0)))</f>
        <v/>
      </c>
      <c r="CN18" s="54" t="str">
        <f>IF(CN$3="","",IF(OR('Step 2_Revenue1'!$H40&gt;CN$3,'Step 2_Revenue1'!$H40=""),0,IF('Step 2_Revenue1'!$I40+ 'Step 2_Revenue1'!$H40 - 1&gt;=CN$3,('Step 2_Revenue1'!$D40*((1-'Step 2_Revenue1'!$F40)^(CN$3-'Step 2_Revenue1'!$H40))*'Step 2_Revenue1'!$E40*((1+'Step 2_Revenue1'!$G40)^(CN$3-1))), 0)))</f>
        <v/>
      </c>
      <c r="CO18" s="54" t="str">
        <f>IF(CO$3="","",IF(OR('Step 2_Revenue1'!$H40&gt;CO$3,'Step 2_Revenue1'!$H40=""),0,IF('Step 2_Revenue1'!$I40+ 'Step 2_Revenue1'!$H40 - 1&gt;=CO$3,('Step 2_Revenue1'!$D40*((1-'Step 2_Revenue1'!$F40)^(CO$3-'Step 2_Revenue1'!$H40))*'Step 2_Revenue1'!$E40*((1+'Step 2_Revenue1'!$G40)^(CO$3-1))), 0)))</f>
        <v/>
      </c>
      <c r="CP18" s="54" t="str">
        <f>IF(CP$3="","",IF(OR('Step 2_Revenue1'!$H40&gt;CP$3,'Step 2_Revenue1'!$H40=""),0,IF('Step 2_Revenue1'!$I40+ 'Step 2_Revenue1'!$H40 - 1&gt;=CP$3,('Step 2_Revenue1'!$D40*((1-'Step 2_Revenue1'!$F40)^(CP$3-'Step 2_Revenue1'!$H40))*'Step 2_Revenue1'!$E40*((1+'Step 2_Revenue1'!$G40)^(CP$3-1))), 0)))</f>
        <v/>
      </c>
      <c r="CQ18" s="54" t="str">
        <f>IF(CQ$3="","",IF(OR('Step 2_Revenue1'!$H40&gt;CQ$3,'Step 2_Revenue1'!$H40=""),0,IF('Step 2_Revenue1'!$I40+ 'Step 2_Revenue1'!$H40 - 1&gt;=CQ$3,('Step 2_Revenue1'!$D40*((1-'Step 2_Revenue1'!$F40)^(CQ$3-'Step 2_Revenue1'!$H40))*'Step 2_Revenue1'!$E40*((1+'Step 2_Revenue1'!$G40)^(CQ$3-1))), 0)))</f>
        <v/>
      </c>
      <c r="CR18" s="54" t="str">
        <f>IF(CR$3="","",IF(OR('Step 2_Revenue1'!$H40&gt;CR$3,'Step 2_Revenue1'!$H40=""),0,IF('Step 2_Revenue1'!$I40+ 'Step 2_Revenue1'!$H40 - 1&gt;=CR$3,('Step 2_Revenue1'!$D40*((1-'Step 2_Revenue1'!$F40)^(CR$3-'Step 2_Revenue1'!$H40))*'Step 2_Revenue1'!$E40*((1+'Step 2_Revenue1'!$G40)^(CR$3-1))), 0)))</f>
        <v/>
      </c>
      <c r="CS18" s="54" t="str">
        <f>IF(CS$3="","",IF(OR('Step 2_Revenue1'!$H40&gt;CS$3,'Step 2_Revenue1'!$H40=""),0,IF('Step 2_Revenue1'!$I40+ 'Step 2_Revenue1'!$H40 - 1&gt;=CS$3,('Step 2_Revenue1'!$D40*((1-'Step 2_Revenue1'!$F40)^(CS$3-'Step 2_Revenue1'!$H40))*'Step 2_Revenue1'!$E40*((1+'Step 2_Revenue1'!$G40)^(CS$3-1))), 0)))</f>
        <v/>
      </c>
      <c r="CT18" s="54" t="str">
        <f>IF(CT$3="","",IF(OR('Step 2_Revenue1'!$H40&gt;CT$3,'Step 2_Revenue1'!$H40=""),0,IF('Step 2_Revenue1'!$I40+ 'Step 2_Revenue1'!$H40 - 1&gt;=CT$3,('Step 2_Revenue1'!$D40*((1-'Step 2_Revenue1'!$F40)^(CT$3-'Step 2_Revenue1'!$H40))*'Step 2_Revenue1'!$E40*((1+'Step 2_Revenue1'!$G40)^(CT$3-1))), 0)))</f>
        <v/>
      </c>
      <c r="CU18" s="54" t="str">
        <f>IF(CU$3="","",IF(OR('Step 2_Revenue1'!$H40&gt;CU$3,'Step 2_Revenue1'!$H40=""),0,IF('Step 2_Revenue1'!$I40+ 'Step 2_Revenue1'!$H40 - 1&gt;=CU$3,('Step 2_Revenue1'!$D40*((1-'Step 2_Revenue1'!$F40)^(CU$3-'Step 2_Revenue1'!$H40))*'Step 2_Revenue1'!$E40*((1+'Step 2_Revenue1'!$G40)^(CU$3-1))), 0)))</f>
        <v/>
      </c>
      <c r="CV18" s="54" t="str">
        <f>IF(CV$3="","",IF(OR('Step 2_Revenue1'!$H40&gt;CV$3,'Step 2_Revenue1'!$H40=""),0,IF('Step 2_Revenue1'!$I40+ 'Step 2_Revenue1'!$H40 - 1&gt;=CV$3,('Step 2_Revenue1'!$D40*((1-'Step 2_Revenue1'!$F40)^(CV$3-'Step 2_Revenue1'!$H40))*'Step 2_Revenue1'!$E40*((1+'Step 2_Revenue1'!$G40)^(CV$3-1))), 0)))</f>
        <v/>
      </c>
      <c r="CW18" s="54" t="str">
        <f>IF(CW$3="","",IF(OR('Step 2_Revenue1'!$H40&gt;CW$3,'Step 2_Revenue1'!$H40=""),0,IF('Step 2_Revenue1'!$I40+ 'Step 2_Revenue1'!$H40 - 1&gt;=CW$3,('Step 2_Revenue1'!$D40*((1-'Step 2_Revenue1'!$F40)^(CW$3-'Step 2_Revenue1'!$H40))*'Step 2_Revenue1'!$E40*((1+'Step 2_Revenue1'!$G40)^(CW$3-1))), 0)))</f>
        <v/>
      </c>
      <c r="CX18" s="54" t="str">
        <f>IF(CX$3="","",IF(OR('Step 2_Revenue1'!$H40&gt;CX$3,'Step 2_Revenue1'!$H40=""),0,IF('Step 2_Revenue1'!$I40+ 'Step 2_Revenue1'!$H40 - 1&gt;=CX$3,('Step 2_Revenue1'!$D40*((1-'Step 2_Revenue1'!$F40)^(CX$3-'Step 2_Revenue1'!$H40))*'Step 2_Revenue1'!$E40*((1+'Step 2_Revenue1'!$G40)^(CX$3-1))), 0)))</f>
        <v/>
      </c>
      <c r="CY18" s="54" t="str">
        <f>IF(CY$3="","",IF(OR('Step 2_Revenue1'!$H40&gt;CY$3,'Step 2_Revenue1'!$H40=""),0,IF('Step 2_Revenue1'!$I40+ 'Step 2_Revenue1'!$H40 - 1&gt;=CY$3,('Step 2_Revenue1'!$D40*((1-'Step 2_Revenue1'!$F40)^(CY$3-'Step 2_Revenue1'!$H40))*'Step 2_Revenue1'!$E40*((1+'Step 2_Revenue1'!$G40)^(CY$3-1))), 0)))</f>
        <v/>
      </c>
      <c r="CZ18" s="54" t="str">
        <f>IF(CZ$3="","",IF(OR('Step 2_Revenue1'!$H40&gt;CZ$3,'Step 2_Revenue1'!$H40=""),0,IF('Step 2_Revenue1'!$I40+ 'Step 2_Revenue1'!$H40 - 1&gt;=CZ$3,('Step 2_Revenue1'!$D40*((1-'Step 2_Revenue1'!$F40)^(CZ$3-'Step 2_Revenue1'!$H40))*'Step 2_Revenue1'!$E40*((1+'Step 2_Revenue1'!$G40)^(CZ$3-1))), 0)))</f>
        <v/>
      </c>
      <c r="DA18" s="54" t="str">
        <f>IF(DA$3="","",IF(OR('Step 2_Revenue1'!$H40&gt;DA$3,'Step 2_Revenue1'!$H40=""),0,IF('Step 2_Revenue1'!$I40+ 'Step 2_Revenue1'!$H40 - 1&gt;=DA$3,('Step 2_Revenue1'!$D40*((1-'Step 2_Revenue1'!$F40)^(DA$3-'Step 2_Revenue1'!$H40))*'Step 2_Revenue1'!$E40*((1+'Step 2_Revenue1'!$G40)^(DA$3-1))), 0)))</f>
        <v/>
      </c>
      <c r="DB18" s="54" t="str">
        <f>IF(DB$3="","",IF(OR('Step 2_Revenue1'!$H40&gt;DB$3,'Step 2_Revenue1'!$H40=""),0,IF('Step 2_Revenue1'!$I40+ 'Step 2_Revenue1'!$H40 - 1&gt;=DB$3,('Step 2_Revenue1'!$D40*((1-'Step 2_Revenue1'!$F40)^(DB$3-'Step 2_Revenue1'!$H40))*'Step 2_Revenue1'!$E40*((1+'Step 2_Revenue1'!$G40)^(DB$3-1))), 0)))</f>
        <v/>
      </c>
      <c r="DC18" s="7"/>
    </row>
    <row r="19" spans="1:107" s="6" customFormat="1" x14ac:dyDescent="0.25">
      <c r="A19" s="7">
        <f t="shared" si="0"/>
        <v>0</v>
      </c>
      <c r="B19" s="14" t="str">
        <f>IF('Step 2_Revenue1'!C41&gt;0,'Step 2_Revenue1'!B41,"")</f>
        <v/>
      </c>
      <c r="C19" s="14"/>
      <c r="D19" s="14" t="str">
        <f>IF('Step 2_Revenue1'!D41&gt;0,IF('Step 2_Revenue1'!H41+'Step 2_Revenue1'!I41&gt;'Step 1_Expenditure1'!$C$20,'Step 1_Expenditure1'!$C$20,'Step 2_Revenue1'!H41+'Step 2_Revenue1'!I41),"")</f>
        <v/>
      </c>
      <c r="E19" s="14" t="str">
        <f>IF('Step 2_Revenue1'!D41&gt;0,'Step 2_Revenue1'!C41,"")</f>
        <v/>
      </c>
      <c r="F19" s="54">
        <f>IF(F$3="","",IF(OR('Step 2_Revenue1'!$H41&gt;F$3,'Step 2_Revenue1'!$H41=""),0,IF('Step 2_Revenue1'!$I41+ 'Step 2_Revenue1'!$H41 - 1&gt;=F$3, ('Step 2_Revenue1'!$D41*((1-'Step 2_Revenue1'!$F41)^(F$3-'Step 2_Revenue1'!$H41))*'Step 2_Revenue1'!$E41*((1+'Step 2_Revenue1'!$G41)^(F$3))), 0)))</f>
        <v>0</v>
      </c>
      <c r="G19" s="54">
        <f>IF(G$3="","",IF(OR('Step 2_Revenue1'!$H41&gt;G$3,'Step 2_Revenue1'!$H41=""),0,IF('Step 2_Revenue1'!$I41+ 'Step 2_Revenue1'!$H41 - 1&gt;=G$3,('Step 2_Revenue1'!$D41*((1-'Step 2_Revenue1'!$F41)^(G$3-'Step 2_Revenue1'!$H41))*'Step 2_Revenue1'!$E41*((1+'Step 2_Revenue1'!$G41)^(G$3-1))), 0)))</f>
        <v>0</v>
      </c>
      <c r="H19" s="54">
        <f>IF(H$3="","",IF(OR('Step 2_Revenue1'!$H41&gt;H$3,'Step 2_Revenue1'!$H41=""),0,IF('Step 2_Revenue1'!$I41+ 'Step 2_Revenue1'!$H41 - 1&gt;=H$3,('Step 2_Revenue1'!$D41*((1-'Step 2_Revenue1'!$F41)^(H$3-'Step 2_Revenue1'!$H41))*'Step 2_Revenue1'!$E41*((1+'Step 2_Revenue1'!$G41)^(H$3-1))), 0)))</f>
        <v>0</v>
      </c>
      <c r="I19" s="54">
        <f>IF(I$3="","",IF(OR('Step 2_Revenue1'!$H41&gt;I$3,'Step 2_Revenue1'!$H41=""),0,IF('Step 2_Revenue1'!$I41+ 'Step 2_Revenue1'!$H41 - 1&gt;=I$3,('Step 2_Revenue1'!$D41*((1-'Step 2_Revenue1'!$F41)^(I$3-'Step 2_Revenue1'!$H41))*'Step 2_Revenue1'!$E41*((1+'Step 2_Revenue1'!$G41)^(I$3-1))), 0)))</f>
        <v>0</v>
      </c>
      <c r="J19" s="54">
        <f>IF(J$3="","",IF(OR('Step 2_Revenue1'!$H41&gt;J$3,'Step 2_Revenue1'!$H41=""),0,IF('Step 2_Revenue1'!$I41+ 'Step 2_Revenue1'!$H41 - 1&gt;=J$3,('Step 2_Revenue1'!$D41*((1-'Step 2_Revenue1'!$F41)^(J$3-'Step 2_Revenue1'!$H41))*'Step 2_Revenue1'!$E41*((1+'Step 2_Revenue1'!$G41)^(J$3-1))), 0)))</f>
        <v>0</v>
      </c>
      <c r="K19" s="54">
        <f>IF(K$3="","",IF(OR('Step 2_Revenue1'!$H41&gt;K$3,'Step 2_Revenue1'!$H41=""),0,IF('Step 2_Revenue1'!$I41+ 'Step 2_Revenue1'!$H41 - 1&gt;=K$3,('Step 2_Revenue1'!$D41*((1-'Step 2_Revenue1'!$F41)^(K$3-'Step 2_Revenue1'!$H41))*'Step 2_Revenue1'!$E41*((1+'Step 2_Revenue1'!$G41)^(K$3-1))), 0)))</f>
        <v>0</v>
      </c>
      <c r="L19" s="54">
        <f>IF(L$3="","",IF(OR('Step 2_Revenue1'!$H41&gt;L$3,'Step 2_Revenue1'!$H41=""),0,IF('Step 2_Revenue1'!$I41+ 'Step 2_Revenue1'!$H41 - 1&gt;=L$3,('Step 2_Revenue1'!$D41*((1-'Step 2_Revenue1'!$F41)^(L$3-'Step 2_Revenue1'!$H41))*'Step 2_Revenue1'!$E41*((1+'Step 2_Revenue1'!$G41)^(L$3-1))), 0)))</f>
        <v>0</v>
      </c>
      <c r="M19" s="54">
        <f>IF(M$3="","",IF(OR('Step 2_Revenue1'!$H41&gt;M$3,'Step 2_Revenue1'!$H41=""),0,IF('Step 2_Revenue1'!$I41+ 'Step 2_Revenue1'!$H41 - 1&gt;=M$3,('Step 2_Revenue1'!$D41*((1-'Step 2_Revenue1'!$F41)^(M$3-'Step 2_Revenue1'!$H41))*'Step 2_Revenue1'!$E41*((1+'Step 2_Revenue1'!$G41)^(M$3-1))), 0)))</f>
        <v>0</v>
      </c>
      <c r="N19" s="54">
        <f>IF(N$3="","",IF(OR('Step 2_Revenue1'!$H41&gt;N$3,'Step 2_Revenue1'!$H41=""),0,IF('Step 2_Revenue1'!$I41+ 'Step 2_Revenue1'!$H41 - 1&gt;=N$3,('Step 2_Revenue1'!$D41*((1-'Step 2_Revenue1'!$F41)^(N$3-'Step 2_Revenue1'!$H41))*'Step 2_Revenue1'!$E41*((1+'Step 2_Revenue1'!$G41)^(N$3-1))), 0)))</f>
        <v>0</v>
      </c>
      <c r="O19" s="54">
        <f>IF(O$3="","",IF(OR('Step 2_Revenue1'!$H41&gt;O$3,'Step 2_Revenue1'!$H41=""),0,IF('Step 2_Revenue1'!$I41+ 'Step 2_Revenue1'!$H41 - 1&gt;=O$3,('Step 2_Revenue1'!$D41*((1-'Step 2_Revenue1'!$F41)^(O$3-'Step 2_Revenue1'!$H41))*'Step 2_Revenue1'!$E41*((1+'Step 2_Revenue1'!$G41)^(O$3-1))), 0)))</f>
        <v>0</v>
      </c>
      <c r="P19" s="54">
        <f>IF(P$3="","",IF(OR('Step 2_Revenue1'!$H41&gt;P$3,'Step 2_Revenue1'!$H41=""),0,IF('Step 2_Revenue1'!$I41+ 'Step 2_Revenue1'!$H41 - 1&gt;=P$3,('Step 2_Revenue1'!$D41*((1-'Step 2_Revenue1'!$F41)^(P$3-'Step 2_Revenue1'!$H41))*'Step 2_Revenue1'!$E41*((1+'Step 2_Revenue1'!$G41)^(P$3-1))), 0)))</f>
        <v>0</v>
      </c>
      <c r="Q19" s="54">
        <f>IF(Q$3="","",IF(OR('Step 2_Revenue1'!$H41&gt;Q$3,'Step 2_Revenue1'!$H41=""),0,IF('Step 2_Revenue1'!$I41+ 'Step 2_Revenue1'!$H41 - 1&gt;=Q$3,('Step 2_Revenue1'!$D41*((1-'Step 2_Revenue1'!$F41)^(Q$3-'Step 2_Revenue1'!$H41))*'Step 2_Revenue1'!$E41*((1+'Step 2_Revenue1'!$G41)^(Q$3-1))), 0)))</f>
        <v>0</v>
      </c>
      <c r="R19" s="54">
        <f>IF(R$3="","",IF(OR('Step 2_Revenue1'!$H41&gt;R$3,'Step 2_Revenue1'!$H41=""),0,IF('Step 2_Revenue1'!$I41+ 'Step 2_Revenue1'!$H41 - 1&gt;=R$3,('Step 2_Revenue1'!$D41*((1-'Step 2_Revenue1'!$F41)^(R$3-'Step 2_Revenue1'!$H41))*'Step 2_Revenue1'!$E41*((1+'Step 2_Revenue1'!$G41)^(R$3-1))), 0)))</f>
        <v>0</v>
      </c>
      <c r="S19" s="54">
        <f>IF(S$3="","",IF(OR('Step 2_Revenue1'!$H41&gt;S$3,'Step 2_Revenue1'!$H41=""),0,IF('Step 2_Revenue1'!$I41+ 'Step 2_Revenue1'!$H41 - 1&gt;=S$3,('Step 2_Revenue1'!$D41*((1-'Step 2_Revenue1'!$F41)^(S$3-'Step 2_Revenue1'!$H41))*'Step 2_Revenue1'!$E41*((1+'Step 2_Revenue1'!$G41)^(S$3-1))), 0)))</f>
        <v>0</v>
      </c>
      <c r="T19" s="54">
        <f>IF(T$3="","",IF(OR('Step 2_Revenue1'!$H41&gt;T$3,'Step 2_Revenue1'!$H41=""),0,IF('Step 2_Revenue1'!$I41+ 'Step 2_Revenue1'!$H41 - 1&gt;=T$3,('Step 2_Revenue1'!$D41*((1-'Step 2_Revenue1'!$F41)^(T$3-'Step 2_Revenue1'!$H41))*'Step 2_Revenue1'!$E41*((1+'Step 2_Revenue1'!$G41)^(T$3-1))), 0)))</f>
        <v>0</v>
      </c>
      <c r="U19" s="54">
        <f>IF(U$3="","",IF(OR('Step 2_Revenue1'!$H41&gt;U$3,'Step 2_Revenue1'!$H41=""),0,IF('Step 2_Revenue1'!$I41+ 'Step 2_Revenue1'!$H41 - 1&gt;=U$3,('Step 2_Revenue1'!$D41*((1-'Step 2_Revenue1'!$F41)^(U$3-'Step 2_Revenue1'!$H41))*'Step 2_Revenue1'!$E41*((1+'Step 2_Revenue1'!$G41)^(U$3-1))), 0)))</f>
        <v>0</v>
      </c>
      <c r="V19" s="54">
        <f>IF(V$3="","",IF(OR('Step 2_Revenue1'!$H41&gt;V$3,'Step 2_Revenue1'!$H41=""),0,IF('Step 2_Revenue1'!$I41+ 'Step 2_Revenue1'!$H41 - 1&gt;=V$3,('Step 2_Revenue1'!$D41*((1-'Step 2_Revenue1'!$F41)^(V$3-'Step 2_Revenue1'!$H41))*'Step 2_Revenue1'!$E41*((1+'Step 2_Revenue1'!$G41)^(V$3-1))), 0)))</f>
        <v>0</v>
      </c>
      <c r="W19" s="54">
        <f>IF(W$3="","",IF(OR('Step 2_Revenue1'!$H41&gt;W$3,'Step 2_Revenue1'!$H41=""),0,IF('Step 2_Revenue1'!$I41+ 'Step 2_Revenue1'!$H41 - 1&gt;=W$3,('Step 2_Revenue1'!$D41*((1-'Step 2_Revenue1'!$F41)^(W$3-'Step 2_Revenue1'!$H41))*'Step 2_Revenue1'!$E41*((1+'Step 2_Revenue1'!$G41)^(W$3-1))), 0)))</f>
        <v>0</v>
      </c>
      <c r="X19" s="54">
        <f>IF(X$3="","",IF(OR('Step 2_Revenue1'!$H41&gt;X$3,'Step 2_Revenue1'!$H41=""),0,IF('Step 2_Revenue1'!$I41+ 'Step 2_Revenue1'!$H41 - 1&gt;=X$3,('Step 2_Revenue1'!$D41*((1-'Step 2_Revenue1'!$F41)^(X$3-'Step 2_Revenue1'!$H41))*'Step 2_Revenue1'!$E41*((1+'Step 2_Revenue1'!$G41)^(X$3-1))), 0)))</f>
        <v>0</v>
      </c>
      <c r="Y19" s="54">
        <f>IF(Y$3="","",IF(OR('Step 2_Revenue1'!$H41&gt;Y$3,'Step 2_Revenue1'!$H41=""),0,IF('Step 2_Revenue1'!$I41+ 'Step 2_Revenue1'!$H41 - 1&gt;=Y$3,('Step 2_Revenue1'!$D41*((1-'Step 2_Revenue1'!$F41)^(Y$3-'Step 2_Revenue1'!$H41))*'Step 2_Revenue1'!$E41*((1+'Step 2_Revenue1'!$G41)^(Y$3-1))), 0)))</f>
        <v>0</v>
      </c>
      <c r="Z19" s="54">
        <f>IF(Z$3="","",IF(OR('Step 2_Revenue1'!$H41&gt;Z$3,'Step 2_Revenue1'!$H41=""),0,IF('Step 2_Revenue1'!$I41+ 'Step 2_Revenue1'!$H41 - 1&gt;=Z$3,('Step 2_Revenue1'!$D41*((1-'Step 2_Revenue1'!$F41)^(Z$3-'Step 2_Revenue1'!$H41))*'Step 2_Revenue1'!$E41*((1+'Step 2_Revenue1'!$G41)^(Z$3-1))), 0)))</f>
        <v>0</v>
      </c>
      <c r="AA19" s="54">
        <f>IF(AA$3="","",IF(OR('Step 2_Revenue1'!$H41&gt;AA$3,'Step 2_Revenue1'!$H41=""),0,IF('Step 2_Revenue1'!$I41+ 'Step 2_Revenue1'!$H41 - 1&gt;=AA$3,('Step 2_Revenue1'!$D41*((1-'Step 2_Revenue1'!$F41)^(AA$3-'Step 2_Revenue1'!$H41))*'Step 2_Revenue1'!$E41*((1+'Step 2_Revenue1'!$G41)^(AA$3-1))), 0)))</f>
        <v>0</v>
      </c>
      <c r="AB19" s="54">
        <f>IF(AB$3="","",IF(OR('Step 2_Revenue1'!$H41&gt;AB$3,'Step 2_Revenue1'!$H41=""),0,IF('Step 2_Revenue1'!$I41+ 'Step 2_Revenue1'!$H41 - 1&gt;=AB$3,('Step 2_Revenue1'!$D41*((1-'Step 2_Revenue1'!$F41)^(AB$3-'Step 2_Revenue1'!$H41))*'Step 2_Revenue1'!$E41*((1+'Step 2_Revenue1'!$G41)^(AB$3-1))), 0)))</f>
        <v>0</v>
      </c>
      <c r="AC19" s="54">
        <f>IF(AC$3="","",IF(OR('Step 2_Revenue1'!$H41&gt;AC$3,'Step 2_Revenue1'!$H41=""),0,IF('Step 2_Revenue1'!$I41+ 'Step 2_Revenue1'!$H41 - 1&gt;=AC$3,('Step 2_Revenue1'!$D41*((1-'Step 2_Revenue1'!$F41)^(AC$3-'Step 2_Revenue1'!$H41))*'Step 2_Revenue1'!$E41*((1+'Step 2_Revenue1'!$G41)^(AC$3-1))), 0)))</f>
        <v>0</v>
      </c>
      <c r="AD19" s="54">
        <f>IF(AD$3="","",IF(OR('Step 2_Revenue1'!$H41&gt;AD$3,'Step 2_Revenue1'!$H41=""),0,IF('Step 2_Revenue1'!$I41+ 'Step 2_Revenue1'!$H41 - 1&gt;=AD$3,('Step 2_Revenue1'!$D41*((1-'Step 2_Revenue1'!$F41)^(AD$3-'Step 2_Revenue1'!$H41))*'Step 2_Revenue1'!$E41*((1+'Step 2_Revenue1'!$G41)^(AD$3-1))), 0)))</f>
        <v>0</v>
      </c>
      <c r="AE19" s="54">
        <f>IF(AE$3="","",IF(OR('Step 2_Revenue1'!$H41&gt;AE$3,'Step 2_Revenue1'!$H41=""),0,IF('Step 2_Revenue1'!$I41+ 'Step 2_Revenue1'!$H41 - 1&gt;=AE$3,('Step 2_Revenue1'!$D41*((1-'Step 2_Revenue1'!$F41)^(AE$3-'Step 2_Revenue1'!$H41))*'Step 2_Revenue1'!$E41*((1+'Step 2_Revenue1'!$G41)^(AE$3-1))), 0)))</f>
        <v>0</v>
      </c>
      <c r="AF19" s="54" t="str">
        <f>IF(AF$3="","",IF(OR('Step 2_Revenue1'!$H41&gt;AF$3,'Step 2_Revenue1'!$H41=""),0,IF('Step 2_Revenue1'!$I41+ 'Step 2_Revenue1'!$H41 - 1&gt;=AF$3,('Step 2_Revenue1'!$D41*((1-'Step 2_Revenue1'!$F41)^(AF$3-'Step 2_Revenue1'!$H41))*'Step 2_Revenue1'!$E41*((1+'Step 2_Revenue1'!$G41)^(AF$3-1))), 0)))</f>
        <v/>
      </c>
      <c r="AG19" s="54" t="str">
        <f>IF(AG$3="","",IF(OR('Step 2_Revenue1'!$H41&gt;AG$3,'Step 2_Revenue1'!$H41=""),0,IF('Step 2_Revenue1'!$I41+ 'Step 2_Revenue1'!$H41 - 1&gt;=AG$3,('Step 2_Revenue1'!$D41*((1-'Step 2_Revenue1'!$F41)^(AG$3-'Step 2_Revenue1'!$H41))*'Step 2_Revenue1'!$E41*((1+'Step 2_Revenue1'!$G41)^(AG$3-1))), 0)))</f>
        <v/>
      </c>
      <c r="AH19" s="54" t="str">
        <f>IF(AH$3="","",IF(OR('Step 2_Revenue1'!$H41&gt;AH$3,'Step 2_Revenue1'!$H41=""),0,IF('Step 2_Revenue1'!$I41+ 'Step 2_Revenue1'!$H41 - 1&gt;=AH$3,('Step 2_Revenue1'!$D41*((1-'Step 2_Revenue1'!$F41)^(AH$3-'Step 2_Revenue1'!$H41))*'Step 2_Revenue1'!$E41*((1+'Step 2_Revenue1'!$G41)^(AH$3-1))), 0)))</f>
        <v/>
      </c>
      <c r="AI19" s="54" t="str">
        <f>IF(AI$3="","",IF(OR('Step 2_Revenue1'!$H41&gt;AI$3,'Step 2_Revenue1'!$H41=""),0,IF('Step 2_Revenue1'!$I41+ 'Step 2_Revenue1'!$H41 - 1&gt;=AI$3,('Step 2_Revenue1'!$D41*((1-'Step 2_Revenue1'!$F41)^(AI$3-'Step 2_Revenue1'!$H41))*'Step 2_Revenue1'!$E41*((1+'Step 2_Revenue1'!$G41)^(AI$3-1))), 0)))</f>
        <v/>
      </c>
      <c r="AJ19" s="54" t="str">
        <f>IF(AJ$3="","",IF(OR('Step 2_Revenue1'!$H41&gt;AJ$3,'Step 2_Revenue1'!$H41=""),0,IF('Step 2_Revenue1'!$I41+ 'Step 2_Revenue1'!$H41 - 1&gt;=AJ$3,('Step 2_Revenue1'!$D41*((1-'Step 2_Revenue1'!$F41)^(AJ$3-'Step 2_Revenue1'!$H41))*'Step 2_Revenue1'!$E41*((1+'Step 2_Revenue1'!$G41)^(AJ$3-1))), 0)))</f>
        <v/>
      </c>
      <c r="AK19" s="54" t="str">
        <f>IF(AK$3="","",IF(OR('Step 2_Revenue1'!$H41&gt;AK$3,'Step 2_Revenue1'!$H41=""),0,IF('Step 2_Revenue1'!$I41+ 'Step 2_Revenue1'!$H41 - 1&gt;=AK$3,('Step 2_Revenue1'!$D41*((1-'Step 2_Revenue1'!$F41)^(AK$3-'Step 2_Revenue1'!$H41))*'Step 2_Revenue1'!$E41*((1+'Step 2_Revenue1'!$G41)^(AK$3-1))), 0)))</f>
        <v/>
      </c>
      <c r="AL19" s="54" t="str">
        <f>IF(AL$3="","",IF(OR('Step 2_Revenue1'!$H41&gt;AL$3,'Step 2_Revenue1'!$H41=""),0,IF('Step 2_Revenue1'!$I41+ 'Step 2_Revenue1'!$H41 - 1&gt;=AL$3,('Step 2_Revenue1'!$D41*((1-'Step 2_Revenue1'!$F41)^(AL$3-'Step 2_Revenue1'!$H41))*'Step 2_Revenue1'!$E41*((1+'Step 2_Revenue1'!$G41)^(AL$3-1))), 0)))</f>
        <v/>
      </c>
      <c r="AM19" s="54" t="str">
        <f>IF(AM$3="","",IF(OR('Step 2_Revenue1'!$H41&gt;AM$3,'Step 2_Revenue1'!$H41=""),0,IF('Step 2_Revenue1'!$I41+ 'Step 2_Revenue1'!$H41 - 1&gt;=AM$3,('Step 2_Revenue1'!$D41*((1-'Step 2_Revenue1'!$F41)^(AM$3-'Step 2_Revenue1'!$H41))*'Step 2_Revenue1'!$E41*((1+'Step 2_Revenue1'!$G41)^(AM$3-1))), 0)))</f>
        <v/>
      </c>
      <c r="AN19" s="54" t="str">
        <f>IF(AN$3="","",IF(OR('Step 2_Revenue1'!$H41&gt;AN$3,'Step 2_Revenue1'!$H41=""),0,IF('Step 2_Revenue1'!$I41+ 'Step 2_Revenue1'!$H41 - 1&gt;=AN$3,('Step 2_Revenue1'!$D41*((1-'Step 2_Revenue1'!$F41)^(AN$3-'Step 2_Revenue1'!$H41))*'Step 2_Revenue1'!$E41*((1+'Step 2_Revenue1'!$G41)^(AN$3-1))), 0)))</f>
        <v/>
      </c>
      <c r="AO19" s="54" t="str">
        <f>IF(AO$3="","",IF(OR('Step 2_Revenue1'!$H41&gt;AO$3,'Step 2_Revenue1'!$H41=""),0,IF('Step 2_Revenue1'!$I41+ 'Step 2_Revenue1'!$H41 - 1&gt;=AO$3,('Step 2_Revenue1'!$D41*((1-'Step 2_Revenue1'!$F41)^(AO$3-'Step 2_Revenue1'!$H41))*'Step 2_Revenue1'!$E41*((1+'Step 2_Revenue1'!$G41)^(AO$3-1))), 0)))</f>
        <v/>
      </c>
      <c r="AP19" s="54" t="str">
        <f>IF(AP$3="","",IF(OR('Step 2_Revenue1'!$H41&gt;AP$3,'Step 2_Revenue1'!$H41=""),0,IF('Step 2_Revenue1'!$I41+ 'Step 2_Revenue1'!$H41 - 1&gt;=AP$3,('Step 2_Revenue1'!$D41*((1-'Step 2_Revenue1'!$F41)^(AP$3-'Step 2_Revenue1'!$H41))*'Step 2_Revenue1'!$E41*((1+'Step 2_Revenue1'!$G41)^(AP$3-1))), 0)))</f>
        <v/>
      </c>
      <c r="AQ19" s="54" t="str">
        <f>IF(AQ$3="","",IF(OR('Step 2_Revenue1'!$H41&gt;AQ$3,'Step 2_Revenue1'!$H41=""),0,IF('Step 2_Revenue1'!$I41+ 'Step 2_Revenue1'!$H41 - 1&gt;=AQ$3,('Step 2_Revenue1'!$D41*((1-'Step 2_Revenue1'!$F41)^(AQ$3-'Step 2_Revenue1'!$H41))*'Step 2_Revenue1'!$E41*((1+'Step 2_Revenue1'!$G41)^(AQ$3-1))), 0)))</f>
        <v/>
      </c>
      <c r="AR19" s="54" t="str">
        <f>IF(AR$3="","",IF(OR('Step 2_Revenue1'!$H41&gt;AR$3,'Step 2_Revenue1'!$H41=""),0,IF('Step 2_Revenue1'!$I41+ 'Step 2_Revenue1'!$H41 - 1&gt;=AR$3,('Step 2_Revenue1'!$D41*((1-'Step 2_Revenue1'!$F41)^(AR$3-'Step 2_Revenue1'!$H41))*'Step 2_Revenue1'!$E41*((1+'Step 2_Revenue1'!$G41)^(AR$3-1))), 0)))</f>
        <v/>
      </c>
      <c r="AS19" s="54" t="str">
        <f>IF(AS$3="","",IF(OR('Step 2_Revenue1'!$H41&gt;AS$3,'Step 2_Revenue1'!$H41=""),0,IF('Step 2_Revenue1'!$I41+ 'Step 2_Revenue1'!$H41 - 1&gt;=AS$3,('Step 2_Revenue1'!$D41*((1-'Step 2_Revenue1'!$F41)^(AS$3-'Step 2_Revenue1'!$H41))*'Step 2_Revenue1'!$E41*((1+'Step 2_Revenue1'!$G41)^(AS$3-1))), 0)))</f>
        <v/>
      </c>
      <c r="AT19" s="54" t="str">
        <f>IF(AT$3="","",IF(OR('Step 2_Revenue1'!$H41&gt;AT$3,'Step 2_Revenue1'!$H41=""),0,IF('Step 2_Revenue1'!$I41+ 'Step 2_Revenue1'!$H41 - 1&gt;=AT$3,('Step 2_Revenue1'!$D41*((1-'Step 2_Revenue1'!$F41)^(AT$3-'Step 2_Revenue1'!$H41))*'Step 2_Revenue1'!$E41*((1+'Step 2_Revenue1'!$G41)^(AT$3-1))), 0)))</f>
        <v/>
      </c>
      <c r="AU19" s="54" t="str">
        <f>IF(AU$3="","",IF(OR('Step 2_Revenue1'!$H41&gt;AU$3,'Step 2_Revenue1'!$H41=""),0,IF('Step 2_Revenue1'!$I41+ 'Step 2_Revenue1'!$H41 - 1&gt;=AU$3,('Step 2_Revenue1'!$D41*((1-'Step 2_Revenue1'!$F41)^(AU$3-'Step 2_Revenue1'!$H41))*'Step 2_Revenue1'!$E41*((1+'Step 2_Revenue1'!$G41)^(AU$3-1))), 0)))</f>
        <v/>
      </c>
      <c r="AV19" s="54" t="str">
        <f>IF(AV$3="","",IF(OR('Step 2_Revenue1'!$H41&gt;AV$3,'Step 2_Revenue1'!$H41=""),0,IF('Step 2_Revenue1'!$I41+ 'Step 2_Revenue1'!$H41 - 1&gt;=AV$3,('Step 2_Revenue1'!$D41*((1-'Step 2_Revenue1'!$F41)^(AV$3-'Step 2_Revenue1'!$H41))*'Step 2_Revenue1'!$E41*((1+'Step 2_Revenue1'!$G41)^(AV$3-1))), 0)))</f>
        <v/>
      </c>
      <c r="AW19" s="54" t="str">
        <f>IF(AW$3="","",IF(OR('Step 2_Revenue1'!$H41&gt;AW$3,'Step 2_Revenue1'!$H41=""),0,IF('Step 2_Revenue1'!$I41+ 'Step 2_Revenue1'!$H41 - 1&gt;=AW$3,('Step 2_Revenue1'!$D41*((1-'Step 2_Revenue1'!$F41)^(AW$3-'Step 2_Revenue1'!$H41))*'Step 2_Revenue1'!$E41*((1+'Step 2_Revenue1'!$G41)^(AW$3-1))), 0)))</f>
        <v/>
      </c>
      <c r="AX19" s="54" t="str">
        <f>IF(AX$3="","",IF(OR('Step 2_Revenue1'!$H41&gt;AX$3,'Step 2_Revenue1'!$H41=""),0,IF('Step 2_Revenue1'!$I41+ 'Step 2_Revenue1'!$H41 - 1&gt;=AX$3,('Step 2_Revenue1'!$D41*((1-'Step 2_Revenue1'!$F41)^(AX$3-'Step 2_Revenue1'!$H41))*'Step 2_Revenue1'!$E41*((1+'Step 2_Revenue1'!$G41)^(AX$3-1))), 0)))</f>
        <v/>
      </c>
      <c r="AY19" s="54" t="str">
        <f>IF(AY$3="","",IF(OR('Step 2_Revenue1'!$H41&gt;AY$3,'Step 2_Revenue1'!$H41=""),0,IF('Step 2_Revenue1'!$I41+ 'Step 2_Revenue1'!$H41 - 1&gt;=AY$3,('Step 2_Revenue1'!$D41*((1-'Step 2_Revenue1'!$F41)^(AY$3-'Step 2_Revenue1'!$H41))*'Step 2_Revenue1'!$E41*((1+'Step 2_Revenue1'!$G41)^(AY$3-1))), 0)))</f>
        <v/>
      </c>
      <c r="AZ19" s="54" t="str">
        <f>IF(AZ$3="","",IF(OR('Step 2_Revenue1'!$H41&gt;AZ$3,'Step 2_Revenue1'!$H41=""),0,IF('Step 2_Revenue1'!$I41+ 'Step 2_Revenue1'!$H41 - 1&gt;=AZ$3,('Step 2_Revenue1'!$D41*((1-'Step 2_Revenue1'!$F41)^(AZ$3-'Step 2_Revenue1'!$H41))*'Step 2_Revenue1'!$E41*((1+'Step 2_Revenue1'!$G41)^(AZ$3-1))), 0)))</f>
        <v/>
      </c>
      <c r="BA19" s="54" t="str">
        <f>IF(BA$3="","",IF(OR('Step 2_Revenue1'!$H41&gt;BA$3,'Step 2_Revenue1'!$H41=""),0,IF('Step 2_Revenue1'!$I41+ 'Step 2_Revenue1'!$H41 - 1&gt;=BA$3,('Step 2_Revenue1'!$D41*((1-'Step 2_Revenue1'!$F41)^(BA$3-'Step 2_Revenue1'!$H41))*'Step 2_Revenue1'!$E41*((1+'Step 2_Revenue1'!$G41)^(BA$3-1))), 0)))</f>
        <v/>
      </c>
      <c r="BB19" s="54" t="str">
        <f>IF(BB$3="","",IF(OR('Step 2_Revenue1'!$H41&gt;BB$3,'Step 2_Revenue1'!$H41=""),0,IF('Step 2_Revenue1'!$I41+ 'Step 2_Revenue1'!$H41 - 1&gt;=BB$3,('Step 2_Revenue1'!$D41*((1-'Step 2_Revenue1'!$F41)^(BB$3-'Step 2_Revenue1'!$H41))*'Step 2_Revenue1'!$E41*((1+'Step 2_Revenue1'!$G41)^(BB$3-1))), 0)))</f>
        <v/>
      </c>
      <c r="BC19" s="54" t="str">
        <f>IF(BC$3="","",IF(OR('Step 2_Revenue1'!$H41&gt;BC$3,'Step 2_Revenue1'!$H41=""),0,IF('Step 2_Revenue1'!$I41+ 'Step 2_Revenue1'!$H41 - 1&gt;=BC$3,('Step 2_Revenue1'!$D41*((1-'Step 2_Revenue1'!$F41)^(BC$3-'Step 2_Revenue1'!$H41))*'Step 2_Revenue1'!$E41*((1+'Step 2_Revenue1'!$G41)^(BC$3-1))), 0)))</f>
        <v/>
      </c>
      <c r="BD19" s="54" t="str">
        <f>IF(BD$3="","",IF(OR('Step 2_Revenue1'!$H41&gt;BD$3,'Step 2_Revenue1'!$H41=""),0,IF('Step 2_Revenue1'!$I41+ 'Step 2_Revenue1'!$H41 - 1&gt;=BD$3,('Step 2_Revenue1'!$D41*((1-'Step 2_Revenue1'!$F41)^(BD$3-'Step 2_Revenue1'!$H41))*'Step 2_Revenue1'!$E41*((1+'Step 2_Revenue1'!$G41)^(BD$3-1))), 0)))</f>
        <v/>
      </c>
      <c r="BE19" s="54" t="str">
        <f>IF(BE$3="","",IF(OR('Step 2_Revenue1'!$H41&gt;BE$3,'Step 2_Revenue1'!$H41=""),0,IF('Step 2_Revenue1'!$I41+ 'Step 2_Revenue1'!$H41 - 1&gt;=BE$3,('Step 2_Revenue1'!$D41*((1-'Step 2_Revenue1'!$F41)^(BE$3-'Step 2_Revenue1'!$H41))*'Step 2_Revenue1'!$E41*((1+'Step 2_Revenue1'!$G41)^(BE$3-1))), 0)))</f>
        <v/>
      </c>
      <c r="BF19" s="54" t="str">
        <f>IF(BF$3="","",IF(OR('Step 2_Revenue1'!$H41&gt;BF$3,'Step 2_Revenue1'!$H41=""),0,IF('Step 2_Revenue1'!$I41+ 'Step 2_Revenue1'!$H41 - 1&gt;=BF$3,('Step 2_Revenue1'!$D41*((1-'Step 2_Revenue1'!$F41)^(BF$3-'Step 2_Revenue1'!$H41))*'Step 2_Revenue1'!$E41*((1+'Step 2_Revenue1'!$G41)^(BF$3-1))), 0)))</f>
        <v/>
      </c>
      <c r="BG19" s="54" t="str">
        <f>IF(BG$3="","",IF(OR('Step 2_Revenue1'!$H41&gt;BG$3,'Step 2_Revenue1'!$H41=""),0,IF('Step 2_Revenue1'!$I41+ 'Step 2_Revenue1'!$H41 - 1&gt;=BG$3,('Step 2_Revenue1'!$D41*((1-'Step 2_Revenue1'!$F41)^(BG$3-'Step 2_Revenue1'!$H41))*'Step 2_Revenue1'!$E41*((1+'Step 2_Revenue1'!$G41)^(BG$3-1))), 0)))</f>
        <v/>
      </c>
      <c r="BH19" s="54" t="str">
        <f>IF(BH$3="","",IF(OR('Step 2_Revenue1'!$H41&gt;BH$3,'Step 2_Revenue1'!$H41=""),0,IF('Step 2_Revenue1'!$I41+ 'Step 2_Revenue1'!$H41 - 1&gt;=BH$3,('Step 2_Revenue1'!$D41*((1-'Step 2_Revenue1'!$F41)^(BH$3-'Step 2_Revenue1'!$H41))*'Step 2_Revenue1'!$E41*((1+'Step 2_Revenue1'!$G41)^(BH$3-1))), 0)))</f>
        <v/>
      </c>
      <c r="BI19" s="54" t="str">
        <f>IF(BI$3="","",IF(OR('Step 2_Revenue1'!$H41&gt;BI$3,'Step 2_Revenue1'!$H41=""),0,IF('Step 2_Revenue1'!$I41+ 'Step 2_Revenue1'!$H41 - 1&gt;=BI$3,('Step 2_Revenue1'!$D41*((1-'Step 2_Revenue1'!$F41)^(BI$3-'Step 2_Revenue1'!$H41))*'Step 2_Revenue1'!$E41*((1+'Step 2_Revenue1'!$G41)^(BI$3-1))), 0)))</f>
        <v/>
      </c>
      <c r="BJ19" s="54" t="str">
        <f>IF(BJ$3="","",IF(OR('Step 2_Revenue1'!$H41&gt;BJ$3,'Step 2_Revenue1'!$H41=""),0,IF('Step 2_Revenue1'!$I41+ 'Step 2_Revenue1'!$H41 - 1&gt;=BJ$3,('Step 2_Revenue1'!$D41*((1-'Step 2_Revenue1'!$F41)^(BJ$3-'Step 2_Revenue1'!$H41))*'Step 2_Revenue1'!$E41*((1+'Step 2_Revenue1'!$G41)^(BJ$3-1))), 0)))</f>
        <v/>
      </c>
      <c r="BK19" s="54" t="str">
        <f>IF(BK$3="","",IF(OR('Step 2_Revenue1'!$H41&gt;BK$3,'Step 2_Revenue1'!$H41=""),0,IF('Step 2_Revenue1'!$I41+ 'Step 2_Revenue1'!$H41 - 1&gt;=BK$3,('Step 2_Revenue1'!$D41*((1-'Step 2_Revenue1'!$F41)^(BK$3-'Step 2_Revenue1'!$H41))*'Step 2_Revenue1'!$E41*((1+'Step 2_Revenue1'!$G41)^(BK$3-1))), 0)))</f>
        <v/>
      </c>
      <c r="BL19" s="54" t="str">
        <f>IF(BL$3="","",IF(OR('Step 2_Revenue1'!$H41&gt;BL$3,'Step 2_Revenue1'!$H41=""),0,IF('Step 2_Revenue1'!$I41+ 'Step 2_Revenue1'!$H41 - 1&gt;=BL$3,('Step 2_Revenue1'!$D41*((1-'Step 2_Revenue1'!$F41)^(BL$3-'Step 2_Revenue1'!$H41))*'Step 2_Revenue1'!$E41*((1+'Step 2_Revenue1'!$G41)^(BL$3-1))), 0)))</f>
        <v/>
      </c>
      <c r="BM19" s="54" t="str">
        <f>IF(BM$3="","",IF(OR('Step 2_Revenue1'!$H41&gt;BM$3,'Step 2_Revenue1'!$H41=""),0,IF('Step 2_Revenue1'!$I41+ 'Step 2_Revenue1'!$H41 - 1&gt;=BM$3,('Step 2_Revenue1'!$D41*((1-'Step 2_Revenue1'!$F41)^(BM$3-'Step 2_Revenue1'!$H41))*'Step 2_Revenue1'!$E41*((1+'Step 2_Revenue1'!$G41)^(BM$3-1))), 0)))</f>
        <v/>
      </c>
      <c r="BN19" s="54" t="str">
        <f>IF(BN$3="","",IF(OR('Step 2_Revenue1'!$H41&gt;BN$3,'Step 2_Revenue1'!$H41=""),0,IF('Step 2_Revenue1'!$I41+ 'Step 2_Revenue1'!$H41 - 1&gt;=BN$3,('Step 2_Revenue1'!$D41*((1-'Step 2_Revenue1'!$F41)^(BN$3-'Step 2_Revenue1'!$H41))*'Step 2_Revenue1'!$E41*((1+'Step 2_Revenue1'!$G41)^(BN$3-1))), 0)))</f>
        <v/>
      </c>
      <c r="BO19" s="54" t="str">
        <f>IF(BO$3="","",IF(OR('Step 2_Revenue1'!$H41&gt;BO$3,'Step 2_Revenue1'!$H41=""),0,IF('Step 2_Revenue1'!$I41+ 'Step 2_Revenue1'!$H41 - 1&gt;=BO$3,('Step 2_Revenue1'!$D41*((1-'Step 2_Revenue1'!$F41)^(BO$3-'Step 2_Revenue1'!$H41))*'Step 2_Revenue1'!$E41*((1+'Step 2_Revenue1'!$G41)^(BO$3-1))), 0)))</f>
        <v/>
      </c>
      <c r="BP19" s="54" t="str">
        <f>IF(BP$3="","",IF(OR('Step 2_Revenue1'!$H41&gt;BP$3,'Step 2_Revenue1'!$H41=""),0,IF('Step 2_Revenue1'!$I41+ 'Step 2_Revenue1'!$H41 - 1&gt;=BP$3,('Step 2_Revenue1'!$D41*((1-'Step 2_Revenue1'!$F41)^(BP$3-'Step 2_Revenue1'!$H41))*'Step 2_Revenue1'!$E41*((1+'Step 2_Revenue1'!$G41)^(BP$3-1))), 0)))</f>
        <v/>
      </c>
      <c r="BQ19" s="54" t="str">
        <f>IF(BQ$3="","",IF(OR('Step 2_Revenue1'!$H41&gt;BQ$3,'Step 2_Revenue1'!$H41=""),0,IF('Step 2_Revenue1'!$I41+ 'Step 2_Revenue1'!$H41 - 1&gt;=BQ$3,('Step 2_Revenue1'!$D41*((1-'Step 2_Revenue1'!$F41)^(BQ$3-'Step 2_Revenue1'!$H41))*'Step 2_Revenue1'!$E41*((1+'Step 2_Revenue1'!$G41)^(BQ$3-1))), 0)))</f>
        <v/>
      </c>
      <c r="BR19" s="54" t="str">
        <f>IF(BR$3="","",IF(OR('Step 2_Revenue1'!$H41&gt;BR$3,'Step 2_Revenue1'!$H41=""),0,IF('Step 2_Revenue1'!$I41+ 'Step 2_Revenue1'!$H41 - 1&gt;=BR$3,('Step 2_Revenue1'!$D41*((1-'Step 2_Revenue1'!$F41)^(BR$3-'Step 2_Revenue1'!$H41))*'Step 2_Revenue1'!$E41*((1+'Step 2_Revenue1'!$G41)^(BR$3-1))), 0)))</f>
        <v/>
      </c>
      <c r="BS19" s="54" t="str">
        <f>IF(BS$3="","",IF(OR('Step 2_Revenue1'!$H41&gt;BS$3,'Step 2_Revenue1'!$H41=""),0,IF('Step 2_Revenue1'!$I41+ 'Step 2_Revenue1'!$H41 - 1&gt;=BS$3,('Step 2_Revenue1'!$D41*((1-'Step 2_Revenue1'!$F41)^(BS$3-'Step 2_Revenue1'!$H41))*'Step 2_Revenue1'!$E41*((1+'Step 2_Revenue1'!$G41)^(BS$3-1))), 0)))</f>
        <v/>
      </c>
      <c r="BT19" s="54" t="str">
        <f>IF(BT$3="","",IF(OR('Step 2_Revenue1'!$H41&gt;BT$3,'Step 2_Revenue1'!$H41=""),0,IF('Step 2_Revenue1'!$I41+ 'Step 2_Revenue1'!$H41 - 1&gt;=BT$3,('Step 2_Revenue1'!$D41*((1-'Step 2_Revenue1'!$F41)^(BT$3-'Step 2_Revenue1'!$H41))*'Step 2_Revenue1'!$E41*((1+'Step 2_Revenue1'!$G41)^(BT$3-1))), 0)))</f>
        <v/>
      </c>
      <c r="BU19" s="54" t="str">
        <f>IF(BU$3="","",IF(OR('Step 2_Revenue1'!$H41&gt;BU$3,'Step 2_Revenue1'!$H41=""),0,IF('Step 2_Revenue1'!$I41+ 'Step 2_Revenue1'!$H41 - 1&gt;=BU$3,('Step 2_Revenue1'!$D41*((1-'Step 2_Revenue1'!$F41)^(BU$3-'Step 2_Revenue1'!$H41))*'Step 2_Revenue1'!$E41*((1+'Step 2_Revenue1'!$G41)^(BU$3-1))), 0)))</f>
        <v/>
      </c>
      <c r="BV19" s="54" t="str">
        <f>IF(BV$3="","",IF(OR('Step 2_Revenue1'!$H41&gt;BV$3,'Step 2_Revenue1'!$H41=""),0,IF('Step 2_Revenue1'!$I41+ 'Step 2_Revenue1'!$H41 - 1&gt;=BV$3,('Step 2_Revenue1'!$D41*((1-'Step 2_Revenue1'!$F41)^(BV$3-'Step 2_Revenue1'!$H41))*'Step 2_Revenue1'!$E41*((1+'Step 2_Revenue1'!$G41)^(BV$3-1))), 0)))</f>
        <v/>
      </c>
      <c r="BW19" s="54" t="str">
        <f>IF(BW$3="","",IF(OR('Step 2_Revenue1'!$H41&gt;BW$3,'Step 2_Revenue1'!$H41=""),0,IF('Step 2_Revenue1'!$I41+ 'Step 2_Revenue1'!$H41 - 1&gt;=BW$3,('Step 2_Revenue1'!$D41*((1-'Step 2_Revenue1'!$F41)^(BW$3-'Step 2_Revenue1'!$H41))*'Step 2_Revenue1'!$E41*((1+'Step 2_Revenue1'!$G41)^(BW$3-1))), 0)))</f>
        <v/>
      </c>
      <c r="BX19" s="54" t="str">
        <f>IF(BX$3="","",IF(OR('Step 2_Revenue1'!$H41&gt;BX$3,'Step 2_Revenue1'!$H41=""),0,IF('Step 2_Revenue1'!$I41+ 'Step 2_Revenue1'!$H41 - 1&gt;=BX$3,('Step 2_Revenue1'!$D41*((1-'Step 2_Revenue1'!$F41)^(BX$3-'Step 2_Revenue1'!$H41))*'Step 2_Revenue1'!$E41*((1+'Step 2_Revenue1'!$G41)^(BX$3-1))), 0)))</f>
        <v/>
      </c>
      <c r="BY19" s="54" t="str">
        <f>IF(BY$3="","",IF(OR('Step 2_Revenue1'!$H41&gt;BY$3,'Step 2_Revenue1'!$H41=""),0,IF('Step 2_Revenue1'!$I41+ 'Step 2_Revenue1'!$H41 - 1&gt;=BY$3,('Step 2_Revenue1'!$D41*((1-'Step 2_Revenue1'!$F41)^(BY$3-'Step 2_Revenue1'!$H41))*'Step 2_Revenue1'!$E41*((1+'Step 2_Revenue1'!$G41)^(BY$3-1))), 0)))</f>
        <v/>
      </c>
      <c r="BZ19" s="54" t="str">
        <f>IF(BZ$3="","",IF(OR('Step 2_Revenue1'!$H41&gt;BZ$3,'Step 2_Revenue1'!$H41=""),0,IF('Step 2_Revenue1'!$I41+ 'Step 2_Revenue1'!$H41 - 1&gt;=BZ$3,('Step 2_Revenue1'!$D41*((1-'Step 2_Revenue1'!$F41)^(BZ$3-'Step 2_Revenue1'!$H41))*'Step 2_Revenue1'!$E41*((1+'Step 2_Revenue1'!$G41)^(BZ$3-1))), 0)))</f>
        <v/>
      </c>
      <c r="CA19" s="54" t="str">
        <f>IF(CA$3="","",IF(OR('Step 2_Revenue1'!$H41&gt;CA$3,'Step 2_Revenue1'!$H41=""),0,IF('Step 2_Revenue1'!$I41+ 'Step 2_Revenue1'!$H41 - 1&gt;=CA$3,('Step 2_Revenue1'!$D41*((1-'Step 2_Revenue1'!$F41)^(CA$3-'Step 2_Revenue1'!$H41))*'Step 2_Revenue1'!$E41*((1+'Step 2_Revenue1'!$G41)^(CA$3-1))), 0)))</f>
        <v/>
      </c>
      <c r="CB19" s="54" t="str">
        <f>IF(CB$3="","",IF(OR('Step 2_Revenue1'!$H41&gt;CB$3,'Step 2_Revenue1'!$H41=""),0,IF('Step 2_Revenue1'!$I41+ 'Step 2_Revenue1'!$H41 - 1&gt;=CB$3,('Step 2_Revenue1'!$D41*((1-'Step 2_Revenue1'!$F41)^(CB$3-'Step 2_Revenue1'!$H41))*'Step 2_Revenue1'!$E41*((1+'Step 2_Revenue1'!$G41)^(CB$3-1))), 0)))</f>
        <v/>
      </c>
      <c r="CC19" s="54" t="str">
        <f>IF(CC$3="","",IF(OR('Step 2_Revenue1'!$H41&gt;CC$3,'Step 2_Revenue1'!$H41=""),0,IF('Step 2_Revenue1'!$I41+ 'Step 2_Revenue1'!$H41 - 1&gt;=CC$3,('Step 2_Revenue1'!$D41*((1-'Step 2_Revenue1'!$F41)^(CC$3-'Step 2_Revenue1'!$H41))*'Step 2_Revenue1'!$E41*((1+'Step 2_Revenue1'!$G41)^(CC$3-1))), 0)))</f>
        <v/>
      </c>
      <c r="CD19" s="54" t="str">
        <f>IF(CD$3="","",IF(OR('Step 2_Revenue1'!$H41&gt;CD$3,'Step 2_Revenue1'!$H41=""),0,IF('Step 2_Revenue1'!$I41+ 'Step 2_Revenue1'!$H41 - 1&gt;=CD$3,('Step 2_Revenue1'!$D41*((1-'Step 2_Revenue1'!$F41)^(CD$3-'Step 2_Revenue1'!$H41))*'Step 2_Revenue1'!$E41*((1+'Step 2_Revenue1'!$G41)^(CD$3-1))), 0)))</f>
        <v/>
      </c>
      <c r="CE19" s="54" t="str">
        <f>IF(CE$3="","",IF(OR('Step 2_Revenue1'!$H41&gt;CE$3,'Step 2_Revenue1'!$H41=""),0,IF('Step 2_Revenue1'!$I41+ 'Step 2_Revenue1'!$H41 - 1&gt;=CE$3,('Step 2_Revenue1'!$D41*((1-'Step 2_Revenue1'!$F41)^(CE$3-'Step 2_Revenue1'!$H41))*'Step 2_Revenue1'!$E41*((1+'Step 2_Revenue1'!$G41)^(CE$3-1))), 0)))</f>
        <v/>
      </c>
      <c r="CF19" s="54" t="str">
        <f>IF(CF$3="","",IF(OR('Step 2_Revenue1'!$H41&gt;CF$3,'Step 2_Revenue1'!$H41=""),0,IF('Step 2_Revenue1'!$I41+ 'Step 2_Revenue1'!$H41 - 1&gt;=CF$3,('Step 2_Revenue1'!$D41*((1-'Step 2_Revenue1'!$F41)^(CF$3-'Step 2_Revenue1'!$H41))*'Step 2_Revenue1'!$E41*((1+'Step 2_Revenue1'!$G41)^(CF$3-1))), 0)))</f>
        <v/>
      </c>
      <c r="CG19" s="54" t="str">
        <f>IF(CG$3="","",IF(OR('Step 2_Revenue1'!$H41&gt;CG$3,'Step 2_Revenue1'!$H41=""),0,IF('Step 2_Revenue1'!$I41+ 'Step 2_Revenue1'!$H41 - 1&gt;=CG$3,('Step 2_Revenue1'!$D41*((1-'Step 2_Revenue1'!$F41)^(CG$3-'Step 2_Revenue1'!$H41))*'Step 2_Revenue1'!$E41*((1+'Step 2_Revenue1'!$G41)^(CG$3-1))), 0)))</f>
        <v/>
      </c>
      <c r="CH19" s="54" t="str">
        <f>IF(CH$3="","",IF(OR('Step 2_Revenue1'!$H41&gt;CH$3,'Step 2_Revenue1'!$H41=""),0,IF('Step 2_Revenue1'!$I41+ 'Step 2_Revenue1'!$H41 - 1&gt;=CH$3,('Step 2_Revenue1'!$D41*((1-'Step 2_Revenue1'!$F41)^(CH$3-'Step 2_Revenue1'!$H41))*'Step 2_Revenue1'!$E41*((1+'Step 2_Revenue1'!$G41)^(CH$3-1))), 0)))</f>
        <v/>
      </c>
      <c r="CI19" s="54" t="str">
        <f>IF(CI$3="","",IF(OR('Step 2_Revenue1'!$H41&gt;CI$3,'Step 2_Revenue1'!$H41=""),0,IF('Step 2_Revenue1'!$I41+ 'Step 2_Revenue1'!$H41 - 1&gt;=CI$3,('Step 2_Revenue1'!$D41*((1-'Step 2_Revenue1'!$F41)^(CI$3-'Step 2_Revenue1'!$H41))*'Step 2_Revenue1'!$E41*((1+'Step 2_Revenue1'!$G41)^(CI$3-1))), 0)))</f>
        <v/>
      </c>
      <c r="CJ19" s="54" t="str">
        <f>IF(CJ$3="","",IF(OR('Step 2_Revenue1'!$H41&gt;CJ$3,'Step 2_Revenue1'!$H41=""),0,IF('Step 2_Revenue1'!$I41+ 'Step 2_Revenue1'!$H41 - 1&gt;=CJ$3,('Step 2_Revenue1'!$D41*((1-'Step 2_Revenue1'!$F41)^(CJ$3-'Step 2_Revenue1'!$H41))*'Step 2_Revenue1'!$E41*((1+'Step 2_Revenue1'!$G41)^(CJ$3-1))), 0)))</f>
        <v/>
      </c>
      <c r="CK19" s="54" t="str">
        <f>IF(CK$3="","",IF(OR('Step 2_Revenue1'!$H41&gt;CK$3,'Step 2_Revenue1'!$H41=""),0,IF('Step 2_Revenue1'!$I41+ 'Step 2_Revenue1'!$H41 - 1&gt;=CK$3,('Step 2_Revenue1'!$D41*((1-'Step 2_Revenue1'!$F41)^(CK$3-'Step 2_Revenue1'!$H41))*'Step 2_Revenue1'!$E41*((1+'Step 2_Revenue1'!$G41)^(CK$3-1))), 0)))</f>
        <v/>
      </c>
      <c r="CL19" s="54" t="str">
        <f>IF(CL$3="","",IF(OR('Step 2_Revenue1'!$H41&gt;CL$3,'Step 2_Revenue1'!$H41=""),0,IF('Step 2_Revenue1'!$I41+ 'Step 2_Revenue1'!$H41 - 1&gt;=CL$3,('Step 2_Revenue1'!$D41*((1-'Step 2_Revenue1'!$F41)^(CL$3-'Step 2_Revenue1'!$H41))*'Step 2_Revenue1'!$E41*((1+'Step 2_Revenue1'!$G41)^(CL$3-1))), 0)))</f>
        <v/>
      </c>
      <c r="CM19" s="54" t="str">
        <f>IF(CM$3="","",IF(OR('Step 2_Revenue1'!$H41&gt;CM$3,'Step 2_Revenue1'!$H41=""),0,IF('Step 2_Revenue1'!$I41+ 'Step 2_Revenue1'!$H41 - 1&gt;=CM$3,('Step 2_Revenue1'!$D41*((1-'Step 2_Revenue1'!$F41)^(CM$3-'Step 2_Revenue1'!$H41))*'Step 2_Revenue1'!$E41*((1+'Step 2_Revenue1'!$G41)^(CM$3-1))), 0)))</f>
        <v/>
      </c>
      <c r="CN19" s="54" t="str">
        <f>IF(CN$3="","",IF(OR('Step 2_Revenue1'!$H41&gt;CN$3,'Step 2_Revenue1'!$H41=""),0,IF('Step 2_Revenue1'!$I41+ 'Step 2_Revenue1'!$H41 - 1&gt;=CN$3,('Step 2_Revenue1'!$D41*((1-'Step 2_Revenue1'!$F41)^(CN$3-'Step 2_Revenue1'!$H41))*'Step 2_Revenue1'!$E41*((1+'Step 2_Revenue1'!$G41)^(CN$3-1))), 0)))</f>
        <v/>
      </c>
      <c r="CO19" s="54" t="str">
        <f>IF(CO$3="","",IF(OR('Step 2_Revenue1'!$H41&gt;CO$3,'Step 2_Revenue1'!$H41=""),0,IF('Step 2_Revenue1'!$I41+ 'Step 2_Revenue1'!$H41 - 1&gt;=CO$3,('Step 2_Revenue1'!$D41*((1-'Step 2_Revenue1'!$F41)^(CO$3-'Step 2_Revenue1'!$H41))*'Step 2_Revenue1'!$E41*((1+'Step 2_Revenue1'!$G41)^(CO$3-1))), 0)))</f>
        <v/>
      </c>
      <c r="CP19" s="54" t="str">
        <f>IF(CP$3="","",IF(OR('Step 2_Revenue1'!$H41&gt;CP$3,'Step 2_Revenue1'!$H41=""),0,IF('Step 2_Revenue1'!$I41+ 'Step 2_Revenue1'!$H41 - 1&gt;=CP$3,('Step 2_Revenue1'!$D41*((1-'Step 2_Revenue1'!$F41)^(CP$3-'Step 2_Revenue1'!$H41))*'Step 2_Revenue1'!$E41*((1+'Step 2_Revenue1'!$G41)^(CP$3-1))), 0)))</f>
        <v/>
      </c>
      <c r="CQ19" s="54" t="str">
        <f>IF(CQ$3="","",IF(OR('Step 2_Revenue1'!$H41&gt;CQ$3,'Step 2_Revenue1'!$H41=""),0,IF('Step 2_Revenue1'!$I41+ 'Step 2_Revenue1'!$H41 - 1&gt;=CQ$3,('Step 2_Revenue1'!$D41*((1-'Step 2_Revenue1'!$F41)^(CQ$3-'Step 2_Revenue1'!$H41))*'Step 2_Revenue1'!$E41*((1+'Step 2_Revenue1'!$G41)^(CQ$3-1))), 0)))</f>
        <v/>
      </c>
      <c r="CR19" s="54" t="str">
        <f>IF(CR$3="","",IF(OR('Step 2_Revenue1'!$H41&gt;CR$3,'Step 2_Revenue1'!$H41=""),0,IF('Step 2_Revenue1'!$I41+ 'Step 2_Revenue1'!$H41 - 1&gt;=CR$3,('Step 2_Revenue1'!$D41*((1-'Step 2_Revenue1'!$F41)^(CR$3-'Step 2_Revenue1'!$H41))*'Step 2_Revenue1'!$E41*((1+'Step 2_Revenue1'!$G41)^(CR$3-1))), 0)))</f>
        <v/>
      </c>
      <c r="CS19" s="54" t="str">
        <f>IF(CS$3="","",IF(OR('Step 2_Revenue1'!$H41&gt;CS$3,'Step 2_Revenue1'!$H41=""),0,IF('Step 2_Revenue1'!$I41+ 'Step 2_Revenue1'!$H41 - 1&gt;=CS$3,('Step 2_Revenue1'!$D41*((1-'Step 2_Revenue1'!$F41)^(CS$3-'Step 2_Revenue1'!$H41))*'Step 2_Revenue1'!$E41*((1+'Step 2_Revenue1'!$G41)^(CS$3-1))), 0)))</f>
        <v/>
      </c>
      <c r="CT19" s="54" t="str">
        <f>IF(CT$3="","",IF(OR('Step 2_Revenue1'!$H41&gt;CT$3,'Step 2_Revenue1'!$H41=""),0,IF('Step 2_Revenue1'!$I41+ 'Step 2_Revenue1'!$H41 - 1&gt;=CT$3,('Step 2_Revenue1'!$D41*((1-'Step 2_Revenue1'!$F41)^(CT$3-'Step 2_Revenue1'!$H41))*'Step 2_Revenue1'!$E41*((1+'Step 2_Revenue1'!$G41)^(CT$3-1))), 0)))</f>
        <v/>
      </c>
      <c r="CU19" s="54" t="str">
        <f>IF(CU$3="","",IF(OR('Step 2_Revenue1'!$H41&gt;CU$3,'Step 2_Revenue1'!$H41=""),0,IF('Step 2_Revenue1'!$I41+ 'Step 2_Revenue1'!$H41 - 1&gt;=CU$3,('Step 2_Revenue1'!$D41*((1-'Step 2_Revenue1'!$F41)^(CU$3-'Step 2_Revenue1'!$H41))*'Step 2_Revenue1'!$E41*((1+'Step 2_Revenue1'!$G41)^(CU$3-1))), 0)))</f>
        <v/>
      </c>
      <c r="CV19" s="54" t="str">
        <f>IF(CV$3="","",IF(OR('Step 2_Revenue1'!$H41&gt;CV$3,'Step 2_Revenue1'!$H41=""),0,IF('Step 2_Revenue1'!$I41+ 'Step 2_Revenue1'!$H41 - 1&gt;=CV$3,('Step 2_Revenue1'!$D41*((1-'Step 2_Revenue1'!$F41)^(CV$3-'Step 2_Revenue1'!$H41))*'Step 2_Revenue1'!$E41*((1+'Step 2_Revenue1'!$G41)^(CV$3-1))), 0)))</f>
        <v/>
      </c>
      <c r="CW19" s="54" t="str">
        <f>IF(CW$3="","",IF(OR('Step 2_Revenue1'!$H41&gt;CW$3,'Step 2_Revenue1'!$H41=""),0,IF('Step 2_Revenue1'!$I41+ 'Step 2_Revenue1'!$H41 - 1&gt;=CW$3,('Step 2_Revenue1'!$D41*((1-'Step 2_Revenue1'!$F41)^(CW$3-'Step 2_Revenue1'!$H41))*'Step 2_Revenue1'!$E41*((1+'Step 2_Revenue1'!$G41)^(CW$3-1))), 0)))</f>
        <v/>
      </c>
      <c r="CX19" s="54" t="str">
        <f>IF(CX$3="","",IF(OR('Step 2_Revenue1'!$H41&gt;CX$3,'Step 2_Revenue1'!$H41=""),0,IF('Step 2_Revenue1'!$I41+ 'Step 2_Revenue1'!$H41 - 1&gt;=CX$3,('Step 2_Revenue1'!$D41*((1-'Step 2_Revenue1'!$F41)^(CX$3-'Step 2_Revenue1'!$H41))*'Step 2_Revenue1'!$E41*((1+'Step 2_Revenue1'!$G41)^(CX$3-1))), 0)))</f>
        <v/>
      </c>
      <c r="CY19" s="54" t="str">
        <f>IF(CY$3="","",IF(OR('Step 2_Revenue1'!$H41&gt;CY$3,'Step 2_Revenue1'!$H41=""),0,IF('Step 2_Revenue1'!$I41+ 'Step 2_Revenue1'!$H41 - 1&gt;=CY$3,('Step 2_Revenue1'!$D41*((1-'Step 2_Revenue1'!$F41)^(CY$3-'Step 2_Revenue1'!$H41))*'Step 2_Revenue1'!$E41*((1+'Step 2_Revenue1'!$G41)^(CY$3-1))), 0)))</f>
        <v/>
      </c>
      <c r="CZ19" s="54" t="str">
        <f>IF(CZ$3="","",IF(OR('Step 2_Revenue1'!$H41&gt;CZ$3,'Step 2_Revenue1'!$H41=""),0,IF('Step 2_Revenue1'!$I41+ 'Step 2_Revenue1'!$H41 - 1&gt;=CZ$3,('Step 2_Revenue1'!$D41*((1-'Step 2_Revenue1'!$F41)^(CZ$3-'Step 2_Revenue1'!$H41))*'Step 2_Revenue1'!$E41*((1+'Step 2_Revenue1'!$G41)^(CZ$3-1))), 0)))</f>
        <v/>
      </c>
      <c r="DA19" s="54" t="str">
        <f>IF(DA$3="","",IF(OR('Step 2_Revenue1'!$H41&gt;DA$3,'Step 2_Revenue1'!$H41=""),0,IF('Step 2_Revenue1'!$I41+ 'Step 2_Revenue1'!$H41 - 1&gt;=DA$3,('Step 2_Revenue1'!$D41*((1-'Step 2_Revenue1'!$F41)^(DA$3-'Step 2_Revenue1'!$H41))*'Step 2_Revenue1'!$E41*((1+'Step 2_Revenue1'!$G41)^(DA$3-1))), 0)))</f>
        <v/>
      </c>
      <c r="DB19" s="54" t="str">
        <f>IF(DB$3="","",IF(OR('Step 2_Revenue1'!$H41&gt;DB$3,'Step 2_Revenue1'!$H41=""),0,IF('Step 2_Revenue1'!$I41+ 'Step 2_Revenue1'!$H41 - 1&gt;=DB$3,('Step 2_Revenue1'!$D41*((1-'Step 2_Revenue1'!$F41)^(DB$3-'Step 2_Revenue1'!$H41))*'Step 2_Revenue1'!$E41*((1+'Step 2_Revenue1'!$G41)^(DB$3-1))), 0)))</f>
        <v/>
      </c>
      <c r="DC19" s="7"/>
    </row>
    <row r="20" spans="1:107" s="6" customFormat="1" x14ac:dyDescent="0.25">
      <c r="A20" s="7">
        <f t="shared" si="0"/>
        <v>0</v>
      </c>
      <c r="B20" s="14" t="str">
        <f>IF('Step 2_Revenue1'!C42&gt;0,'Step 2_Revenue1'!B42,"")</f>
        <v/>
      </c>
      <c r="C20" s="14"/>
      <c r="D20" s="14" t="str">
        <f>IF('Step 2_Revenue1'!D42&gt;0,IF('Step 2_Revenue1'!H42+'Step 2_Revenue1'!I42&gt;'Step 1_Expenditure1'!$C$20,'Step 1_Expenditure1'!$C$20,'Step 2_Revenue1'!H42+'Step 2_Revenue1'!I42),"")</f>
        <v/>
      </c>
      <c r="E20" s="14" t="str">
        <f>IF('Step 2_Revenue1'!D42&gt;0,'Step 2_Revenue1'!C42,"")</f>
        <v/>
      </c>
      <c r="F20" s="54">
        <f>IF(F$3="","",IF(OR('Step 2_Revenue1'!$H42&gt;F$3,'Step 2_Revenue1'!$H42=""),0,IF('Step 2_Revenue1'!$I42+ 'Step 2_Revenue1'!$H42 - 1&gt;=F$3, ('Step 2_Revenue1'!$D42*((1-'Step 2_Revenue1'!$F42)^(F$3-'Step 2_Revenue1'!$H42))*'Step 2_Revenue1'!$E42*((1+'Step 2_Revenue1'!$G42)^(F$3))), 0)))</f>
        <v>0</v>
      </c>
      <c r="G20" s="54">
        <f>IF(G$3="","",IF(OR('Step 2_Revenue1'!$H42&gt;G$3,'Step 2_Revenue1'!$H42=""),0,IF('Step 2_Revenue1'!$I42+ 'Step 2_Revenue1'!$H42 - 1&gt;=G$3,('Step 2_Revenue1'!$D42*((1-'Step 2_Revenue1'!$F42)^(G$3-'Step 2_Revenue1'!$H42))*'Step 2_Revenue1'!$E42*((1+'Step 2_Revenue1'!$G42)^(G$3-1))), 0)))</f>
        <v>0</v>
      </c>
      <c r="H20" s="54">
        <f>IF(H$3="","",IF(OR('Step 2_Revenue1'!$H42&gt;H$3,'Step 2_Revenue1'!$H42=""),0,IF('Step 2_Revenue1'!$I42+ 'Step 2_Revenue1'!$H42 - 1&gt;=H$3,('Step 2_Revenue1'!$D42*((1-'Step 2_Revenue1'!$F42)^(H$3-'Step 2_Revenue1'!$H42))*'Step 2_Revenue1'!$E42*((1+'Step 2_Revenue1'!$G42)^(H$3-1))), 0)))</f>
        <v>0</v>
      </c>
      <c r="I20" s="54">
        <f>IF(I$3="","",IF(OR('Step 2_Revenue1'!$H42&gt;I$3,'Step 2_Revenue1'!$H42=""),0,IF('Step 2_Revenue1'!$I42+ 'Step 2_Revenue1'!$H42 - 1&gt;=I$3,('Step 2_Revenue1'!$D42*((1-'Step 2_Revenue1'!$F42)^(I$3-'Step 2_Revenue1'!$H42))*'Step 2_Revenue1'!$E42*((1+'Step 2_Revenue1'!$G42)^(I$3-1))), 0)))</f>
        <v>0</v>
      </c>
      <c r="J20" s="54">
        <f>IF(J$3="","",IF(OR('Step 2_Revenue1'!$H42&gt;J$3,'Step 2_Revenue1'!$H42=""),0,IF('Step 2_Revenue1'!$I42+ 'Step 2_Revenue1'!$H42 - 1&gt;=J$3,('Step 2_Revenue1'!$D42*((1-'Step 2_Revenue1'!$F42)^(J$3-'Step 2_Revenue1'!$H42))*'Step 2_Revenue1'!$E42*((1+'Step 2_Revenue1'!$G42)^(J$3-1))), 0)))</f>
        <v>0</v>
      </c>
      <c r="K20" s="54">
        <f>IF(K$3="","",IF(OR('Step 2_Revenue1'!$H42&gt;K$3,'Step 2_Revenue1'!$H42=""),0,IF('Step 2_Revenue1'!$I42+ 'Step 2_Revenue1'!$H42 - 1&gt;=K$3,('Step 2_Revenue1'!$D42*((1-'Step 2_Revenue1'!$F42)^(K$3-'Step 2_Revenue1'!$H42))*'Step 2_Revenue1'!$E42*((1+'Step 2_Revenue1'!$G42)^(K$3-1))), 0)))</f>
        <v>0</v>
      </c>
      <c r="L20" s="54">
        <f>IF(L$3="","",IF(OR('Step 2_Revenue1'!$H42&gt;L$3,'Step 2_Revenue1'!$H42=""),0,IF('Step 2_Revenue1'!$I42+ 'Step 2_Revenue1'!$H42 - 1&gt;=L$3,('Step 2_Revenue1'!$D42*((1-'Step 2_Revenue1'!$F42)^(L$3-'Step 2_Revenue1'!$H42))*'Step 2_Revenue1'!$E42*((1+'Step 2_Revenue1'!$G42)^(L$3-1))), 0)))</f>
        <v>0</v>
      </c>
      <c r="M20" s="54">
        <f>IF(M$3="","",IF(OR('Step 2_Revenue1'!$H42&gt;M$3,'Step 2_Revenue1'!$H42=""),0,IF('Step 2_Revenue1'!$I42+ 'Step 2_Revenue1'!$H42 - 1&gt;=M$3,('Step 2_Revenue1'!$D42*((1-'Step 2_Revenue1'!$F42)^(M$3-'Step 2_Revenue1'!$H42))*'Step 2_Revenue1'!$E42*((1+'Step 2_Revenue1'!$G42)^(M$3-1))), 0)))</f>
        <v>0</v>
      </c>
      <c r="N20" s="54">
        <f>IF(N$3="","",IF(OR('Step 2_Revenue1'!$H42&gt;N$3,'Step 2_Revenue1'!$H42=""),0,IF('Step 2_Revenue1'!$I42+ 'Step 2_Revenue1'!$H42 - 1&gt;=N$3,('Step 2_Revenue1'!$D42*((1-'Step 2_Revenue1'!$F42)^(N$3-'Step 2_Revenue1'!$H42))*'Step 2_Revenue1'!$E42*((1+'Step 2_Revenue1'!$G42)^(N$3-1))), 0)))</f>
        <v>0</v>
      </c>
      <c r="O20" s="54">
        <f>IF(O$3="","",IF(OR('Step 2_Revenue1'!$H42&gt;O$3,'Step 2_Revenue1'!$H42=""),0,IF('Step 2_Revenue1'!$I42+ 'Step 2_Revenue1'!$H42 - 1&gt;=O$3,('Step 2_Revenue1'!$D42*((1-'Step 2_Revenue1'!$F42)^(O$3-'Step 2_Revenue1'!$H42))*'Step 2_Revenue1'!$E42*((1+'Step 2_Revenue1'!$G42)^(O$3-1))), 0)))</f>
        <v>0</v>
      </c>
      <c r="P20" s="54">
        <f>IF(P$3="","",IF(OR('Step 2_Revenue1'!$H42&gt;P$3,'Step 2_Revenue1'!$H42=""),0,IF('Step 2_Revenue1'!$I42+ 'Step 2_Revenue1'!$H42 - 1&gt;=P$3,('Step 2_Revenue1'!$D42*((1-'Step 2_Revenue1'!$F42)^(P$3-'Step 2_Revenue1'!$H42))*'Step 2_Revenue1'!$E42*((1+'Step 2_Revenue1'!$G42)^(P$3-1))), 0)))</f>
        <v>0</v>
      </c>
      <c r="Q20" s="54">
        <f>IF(Q$3="","",IF(OR('Step 2_Revenue1'!$H42&gt;Q$3,'Step 2_Revenue1'!$H42=""),0,IF('Step 2_Revenue1'!$I42+ 'Step 2_Revenue1'!$H42 - 1&gt;=Q$3,('Step 2_Revenue1'!$D42*((1-'Step 2_Revenue1'!$F42)^(Q$3-'Step 2_Revenue1'!$H42))*'Step 2_Revenue1'!$E42*((1+'Step 2_Revenue1'!$G42)^(Q$3-1))), 0)))</f>
        <v>0</v>
      </c>
      <c r="R20" s="54">
        <f>IF(R$3="","",IF(OR('Step 2_Revenue1'!$H42&gt;R$3,'Step 2_Revenue1'!$H42=""),0,IF('Step 2_Revenue1'!$I42+ 'Step 2_Revenue1'!$H42 - 1&gt;=R$3,('Step 2_Revenue1'!$D42*((1-'Step 2_Revenue1'!$F42)^(R$3-'Step 2_Revenue1'!$H42))*'Step 2_Revenue1'!$E42*((1+'Step 2_Revenue1'!$G42)^(R$3-1))), 0)))</f>
        <v>0</v>
      </c>
      <c r="S20" s="54">
        <f>IF(S$3="","",IF(OR('Step 2_Revenue1'!$H42&gt;S$3,'Step 2_Revenue1'!$H42=""),0,IF('Step 2_Revenue1'!$I42+ 'Step 2_Revenue1'!$H42 - 1&gt;=S$3,('Step 2_Revenue1'!$D42*((1-'Step 2_Revenue1'!$F42)^(S$3-'Step 2_Revenue1'!$H42))*'Step 2_Revenue1'!$E42*((1+'Step 2_Revenue1'!$G42)^(S$3-1))), 0)))</f>
        <v>0</v>
      </c>
      <c r="T20" s="54">
        <f>IF(T$3="","",IF(OR('Step 2_Revenue1'!$H42&gt;T$3,'Step 2_Revenue1'!$H42=""),0,IF('Step 2_Revenue1'!$I42+ 'Step 2_Revenue1'!$H42 - 1&gt;=T$3,('Step 2_Revenue1'!$D42*((1-'Step 2_Revenue1'!$F42)^(T$3-'Step 2_Revenue1'!$H42))*'Step 2_Revenue1'!$E42*((1+'Step 2_Revenue1'!$G42)^(T$3-1))), 0)))</f>
        <v>0</v>
      </c>
      <c r="U20" s="54">
        <f>IF(U$3="","",IF(OR('Step 2_Revenue1'!$H42&gt;U$3,'Step 2_Revenue1'!$H42=""),0,IF('Step 2_Revenue1'!$I42+ 'Step 2_Revenue1'!$H42 - 1&gt;=U$3,('Step 2_Revenue1'!$D42*((1-'Step 2_Revenue1'!$F42)^(U$3-'Step 2_Revenue1'!$H42))*'Step 2_Revenue1'!$E42*((1+'Step 2_Revenue1'!$G42)^(U$3-1))), 0)))</f>
        <v>0</v>
      </c>
      <c r="V20" s="54">
        <f>IF(V$3="","",IF(OR('Step 2_Revenue1'!$H42&gt;V$3,'Step 2_Revenue1'!$H42=""),0,IF('Step 2_Revenue1'!$I42+ 'Step 2_Revenue1'!$H42 - 1&gt;=V$3,('Step 2_Revenue1'!$D42*((1-'Step 2_Revenue1'!$F42)^(V$3-'Step 2_Revenue1'!$H42))*'Step 2_Revenue1'!$E42*((1+'Step 2_Revenue1'!$G42)^(V$3-1))), 0)))</f>
        <v>0</v>
      </c>
      <c r="W20" s="54">
        <f>IF(W$3="","",IF(OR('Step 2_Revenue1'!$H42&gt;W$3,'Step 2_Revenue1'!$H42=""),0,IF('Step 2_Revenue1'!$I42+ 'Step 2_Revenue1'!$H42 - 1&gt;=W$3,('Step 2_Revenue1'!$D42*((1-'Step 2_Revenue1'!$F42)^(W$3-'Step 2_Revenue1'!$H42))*'Step 2_Revenue1'!$E42*((1+'Step 2_Revenue1'!$G42)^(W$3-1))), 0)))</f>
        <v>0</v>
      </c>
      <c r="X20" s="54">
        <f>IF(X$3="","",IF(OR('Step 2_Revenue1'!$H42&gt;X$3,'Step 2_Revenue1'!$H42=""),0,IF('Step 2_Revenue1'!$I42+ 'Step 2_Revenue1'!$H42 - 1&gt;=X$3,('Step 2_Revenue1'!$D42*((1-'Step 2_Revenue1'!$F42)^(X$3-'Step 2_Revenue1'!$H42))*'Step 2_Revenue1'!$E42*((1+'Step 2_Revenue1'!$G42)^(X$3-1))), 0)))</f>
        <v>0</v>
      </c>
      <c r="Y20" s="54">
        <f>IF(Y$3="","",IF(OR('Step 2_Revenue1'!$H42&gt;Y$3,'Step 2_Revenue1'!$H42=""),0,IF('Step 2_Revenue1'!$I42+ 'Step 2_Revenue1'!$H42 - 1&gt;=Y$3,('Step 2_Revenue1'!$D42*((1-'Step 2_Revenue1'!$F42)^(Y$3-'Step 2_Revenue1'!$H42))*'Step 2_Revenue1'!$E42*((1+'Step 2_Revenue1'!$G42)^(Y$3-1))), 0)))</f>
        <v>0</v>
      </c>
      <c r="Z20" s="54">
        <f>IF(Z$3="","",IF(OR('Step 2_Revenue1'!$H42&gt;Z$3,'Step 2_Revenue1'!$H42=""),0,IF('Step 2_Revenue1'!$I42+ 'Step 2_Revenue1'!$H42 - 1&gt;=Z$3,('Step 2_Revenue1'!$D42*((1-'Step 2_Revenue1'!$F42)^(Z$3-'Step 2_Revenue1'!$H42))*'Step 2_Revenue1'!$E42*((1+'Step 2_Revenue1'!$G42)^(Z$3-1))), 0)))</f>
        <v>0</v>
      </c>
      <c r="AA20" s="54">
        <f>IF(AA$3="","",IF(OR('Step 2_Revenue1'!$H42&gt;AA$3,'Step 2_Revenue1'!$H42=""),0,IF('Step 2_Revenue1'!$I42+ 'Step 2_Revenue1'!$H42 - 1&gt;=AA$3,('Step 2_Revenue1'!$D42*((1-'Step 2_Revenue1'!$F42)^(AA$3-'Step 2_Revenue1'!$H42))*'Step 2_Revenue1'!$E42*((1+'Step 2_Revenue1'!$G42)^(AA$3-1))), 0)))</f>
        <v>0</v>
      </c>
      <c r="AB20" s="54">
        <f>IF(AB$3="","",IF(OR('Step 2_Revenue1'!$H42&gt;AB$3,'Step 2_Revenue1'!$H42=""),0,IF('Step 2_Revenue1'!$I42+ 'Step 2_Revenue1'!$H42 - 1&gt;=AB$3,('Step 2_Revenue1'!$D42*((1-'Step 2_Revenue1'!$F42)^(AB$3-'Step 2_Revenue1'!$H42))*'Step 2_Revenue1'!$E42*((1+'Step 2_Revenue1'!$G42)^(AB$3-1))), 0)))</f>
        <v>0</v>
      </c>
      <c r="AC20" s="54">
        <f>IF(AC$3="","",IF(OR('Step 2_Revenue1'!$H42&gt;AC$3,'Step 2_Revenue1'!$H42=""),0,IF('Step 2_Revenue1'!$I42+ 'Step 2_Revenue1'!$H42 - 1&gt;=AC$3,('Step 2_Revenue1'!$D42*((1-'Step 2_Revenue1'!$F42)^(AC$3-'Step 2_Revenue1'!$H42))*'Step 2_Revenue1'!$E42*((1+'Step 2_Revenue1'!$G42)^(AC$3-1))), 0)))</f>
        <v>0</v>
      </c>
      <c r="AD20" s="54">
        <f>IF(AD$3="","",IF(OR('Step 2_Revenue1'!$H42&gt;AD$3,'Step 2_Revenue1'!$H42=""),0,IF('Step 2_Revenue1'!$I42+ 'Step 2_Revenue1'!$H42 - 1&gt;=AD$3,('Step 2_Revenue1'!$D42*((1-'Step 2_Revenue1'!$F42)^(AD$3-'Step 2_Revenue1'!$H42))*'Step 2_Revenue1'!$E42*((1+'Step 2_Revenue1'!$G42)^(AD$3-1))), 0)))</f>
        <v>0</v>
      </c>
      <c r="AE20" s="54">
        <f>IF(AE$3="","",IF(OR('Step 2_Revenue1'!$H42&gt;AE$3,'Step 2_Revenue1'!$H42=""),0,IF('Step 2_Revenue1'!$I42+ 'Step 2_Revenue1'!$H42 - 1&gt;=AE$3,('Step 2_Revenue1'!$D42*((1-'Step 2_Revenue1'!$F42)^(AE$3-'Step 2_Revenue1'!$H42))*'Step 2_Revenue1'!$E42*((1+'Step 2_Revenue1'!$G42)^(AE$3-1))), 0)))</f>
        <v>0</v>
      </c>
      <c r="AF20" s="54" t="str">
        <f>IF(AF$3="","",IF(OR('Step 2_Revenue1'!$H42&gt;AF$3,'Step 2_Revenue1'!$H42=""),0,IF('Step 2_Revenue1'!$I42+ 'Step 2_Revenue1'!$H42 - 1&gt;=AF$3,('Step 2_Revenue1'!$D42*((1-'Step 2_Revenue1'!$F42)^(AF$3-'Step 2_Revenue1'!$H42))*'Step 2_Revenue1'!$E42*((1+'Step 2_Revenue1'!$G42)^(AF$3-1))), 0)))</f>
        <v/>
      </c>
      <c r="AG20" s="54" t="str">
        <f>IF(AG$3="","",IF(OR('Step 2_Revenue1'!$H42&gt;AG$3,'Step 2_Revenue1'!$H42=""),0,IF('Step 2_Revenue1'!$I42+ 'Step 2_Revenue1'!$H42 - 1&gt;=AG$3,('Step 2_Revenue1'!$D42*((1-'Step 2_Revenue1'!$F42)^(AG$3-'Step 2_Revenue1'!$H42))*'Step 2_Revenue1'!$E42*((1+'Step 2_Revenue1'!$G42)^(AG$3-1))), 0)))</f>
        <v/>
      </c>
      <c r="AH20" s="54" t="str">
        <f>IF(AH$3="","",IF(OR('Step 2_Revenue1'!$H42&gt;AH$3,'Step 2_Revenue1'!$H42=""),0,IF('Step 2_Revenue1'!$I42+ 'Step 2_Revenue1'!$H42 - 1&gt;=AH$3,('Step 2_Revenue1'!$D42*((1-'Step 2_Revenue1'!$F42)^(AH$3-'Step 2_Revenue1'!$H42))*'Step 2_Revenue1'!$E42*((1+'Step 2_Revenue1'!$G42)^(AH$3-1))), 0)))</f>
        <v/>
      </c>
      <c r="AI20" s="54" t="str">
        <f>IF(AI$3="","",IF(OR('Step 2_Revenue1'!$H42&gt;AI$3,'Step 2_Revenue1'!$H42=""),0,IF('Step 2_Revenue1'!$I42+ 'Step 2_Revenue1'!$H42 - 1&gt;=AI$3,('Step 2_Revenue1'!$D42*((1-'Step 2_Revenue1'!$F42)^(AI$3-'Step 2_Revenue1'!$H42))*'Step 2_Revenue1'!$E42*((1+'Step 2_Revenue1'!$G42)^(AI$3-1))), 0)))</f>
        <v/>
      </c>
      <c r="AJ20" s="54" t="str">
        <f>IF(AJ$3="","",IF(OR('Step 2_Revenue1'!$H42&gt;AJ$3,'Step 2_Revenue1'!$H42=""),0,IF('Step 2_Revenue1'!$I42+ 'Step 2_Revenue1'!$H42 - 1&gt;=AJ$3,('Step 2_Revenue1'!$D42*((1-'Step 2_Revenue1'!$F42)^(AJ$3-'Step 2_Revenue1'!$H42))*'Step 2_Revenue1'!$E42*((1+'Step 2_Revenue1'!$G42)^(AJ$3-1))), 0)))</f>
        <v/>
      </c>
      <c r="AK20" s="54" t="str">
        <f>IF(AK$3="","",IF(OR('Step 2_Revenue1'!$H42&gt;AK$3,'Step 2_Revenue1'!$H42=""),0,IF('Step 2_Revenue1'!$I42+ 'Step 2_Revenue1'!$H42 - 1&gt;=AK$3,('Step 2_Revenue1'!$D42*((1-'Step 2_Revenue1'!$F42)^(AK$3-'Step 2_Revenue1'!$H42))*'Step 2_Revenue1'!$E42*((1+'Step 2_Revenue1'!$G42)^(AK$3-1))), 0)))</f>
        <v/>
      </c>
      <c r="AL20" s="54" t="str">
        <f>IF(AL$3="","",IF(OR('Step 2_Revenue1'!$H42&gt;AL$3,'Step 2_Revenue1'!$H42=""),0,IF('Step 2_Revenue1'!$I42+ 'Step 2_Revenue1'!$H42 - 1&gt;=AL$3,('Step 2_Revenue1'!$D42*((1-'Step 2_Revenue1'!$F42)^(AL$3-'Step 2_Revenue1'!$H42))*'Step 2_Revenue1'!$E42*((1+'Step 2_Revenue1'!$G42)^(AL$3-1))), 0)))</f>
        <v/>
      </c>
      <c r="AM20" s="54" t="str">
        <f>IF(AM$3="","",IF(OR('Step 2_Revenue1'!$H42&gt;AM$3,'Step 2_Revenue1'!$H42=""),0,IF('Step 2_Revenue1'!$I42+ 'Step 2_Revenue1'!$H42 - 1&gt;=AM$3,('Step 2_Revenue1'!$D42*((1-'Step 2_Revenue1'!$F42)^(AM$3-'Step 2_Revenue1'!$H42))*'Step 2_Revenue1'!$E42*((1+'Step 2_Revenue1'!$G42)^(AM$3-1))), 0)))</f>
        <v/>
      </c>
      <c r="AN20" s="54" t="str">
        <f>IF(AN$3="","",IF(OR('Step 2_Revenue1'!$H42&gt;AN$3,'Step 2_Revenue1'!$H42=""),0,IF('Step 2_Revenue1'!$I42+ 'Step 2_Revenue1'!$H42 - 1&gt;=AN$3,('Step 2_Revenue1'!$D42*((1-'Step 2_Revenue1'!$F42)^(AN$3-'Step 2_Revenue1'!$H42))*'Step 2_Revenue1'!$E42*((1+'Step 2_Revenue1'!$G42)^(AN$3-1))), 0)))</f>
        <v/>
      </c>
      <c r="AO20" s="54" t="str">
        <f>IF(AO$3="","",IF(OR('Step 2_Revenue1'!$H42&gt;AO$3,'Step 2_Revenue1'!$H42=""),0,IF('Step 2_Revenue1'!$I42+ 'Step 2_Revenue1'!$H42 - 1&gt;=AO$3,('Step 2_Revenue1'!$D42*((1-'Step 2_Revenue1'!$F42)^(AO$3-'Step 2_Revenue1'!$H42))*'Step 2_Revenue1'!$E42*((1+'Step 2_Revenue1'!$G42)^(AO$3-1))), 0)))</f>
        <v/>
      </c>
      <c r="AP20" s="54" t="str">
        <f>IF(AP$3="","",IF(OR('Step 2_Revenue1'!$H42&gt;AP$3,'Step 2_Revenue1'!$H42=""),0,IF('Step 2_Revenue1'!$I42+ 'Step 2_Revenue1'!$H42 - 1&gt;=AP$3,('Step 2_Revenue1'!$D42*((1-'Step 2_Revenue1'!$F42)^(AP$3-'Step 2_Revenue1'!$H42))*'Step 2_Revenue1'!$E42*((1+'Step 2_Revenue1'!$G42)^(AP$3-1))), 0)))</f>
        <v/>
      </c>
      <c r="AQ20" s="54" t="str">
        <f>IF(AQ$3="","",IF(OR('Step 2_Revenue1'!$H42&gt;AQ$3,'Step 2_Revenue1'!$H42=""),0,IF('Step 2_Revenue1'!$I42+ 'Step 2_Revenue1'!$H42 - 1&gt;=AQ$3,('Step 2_Revenue1'!$D42*((1-'Step 2_Revenue1'!$F42)^(AQ$3-'Step 2_Revenue1'!$H42))*'Step 2_Revenue1'!$E42*((1+'Step 2_Revenue1'!$G42)^(AQ$3-1))), 0)))</f>
        <v/>
      </c>
      <c r="AR20" s="54" t="str">
        <f>IF(AR$3="","",IF(OR('Step 2_Revenue1'!$H42&gt;AR$3,'Step 2_Revenue1'!$H42=""),0,IF('Step 2_Revenue1'!$I42+ 'Step 2_Revenue1'!$H42 - 1&gt;=AR$3,('Step 2_Revenue1'!$D42*((1-'Step 2_Revenue1'!$F42)^(AR$3-'Step 2_Revenue1'!$H42))*'Step 2_Revenue1'!$E42*((1+'Step 2_Revenue1'!$G42)^(AR$3-1))), 0)))</f>
        <v/>
      </c>
      <c r="AS20" s="54" t="str">
        <f>IF(AS$3="","",IF(OR('Step 2_Revenue1'!$H42&gt;AS$3,'Step 2_Revenue1'!$H42=""),0,IF('Step 2_Revenue1'!$I42+ 'Step 2_Revenue1'!$H42 - 1&gt;=AS$3,('Step 2_Revenue1'!$D42*((1-'Step 2_Revenue1'!$F42)^(AS$3-'Step 2_Revenue1'!$H42))*'Step 2_Revenue1'!$E42*((1+'Step 2_Revenue1'!$G42)^(AS$3-1))), 0)))</f>
        <v/>
      </c>
      <c r="AT20" s="54" t="str">
        <f>IF(AT$3="","",IF(OR('Step 2_Revenue1'!$H42&gt;AT$3,'Step 2_Revenue1'!$H42=""),0,IF('Step 2_Revenue1'!$I42+ 'Step 2_Revenue1'!$H42 - 1&gt;=AT$3,('Step 2_Revenue1'!$D42*((1-'Step 2_Revenue1'!$F42)^(AT$3-'Step 2_Revenue1'!$H42))*'Step 2_Revenue1'!$E42*((1+'Step 2_Revenue1'!$G42)^(AT$3-1))), 0)))</f>
        <v/>
      </c>
      <c r="AU20" s="54" t="str">
        <f>IF(AU$3="","",IF(OR('Step 2_Revenue1'!$H42&gt;AU$3,'Step 2_Revenue1'!$H42=""),0,IF('Step 2_Revenue1'!$I42+ 'Step 2_Revenue1'!$H42 - 1&gt;=AU$3,('Step 2_Revenue1'!$D42*((1-'Step 2_Revenue1'!$F42)^(AU$3-'Step 2_Revenue1'!$H42))*'Step 2_Revenue1'!$E42*((1+'Step 2_Revenue1'!$G42)^(AU$3-1))), 0)))</f>
        <v/>
      </c>
      <c r="AV20" s="54" t="str">
        <f>IF(AV$3="","",IF(OR('Step 2_Revenue1'!$H42&gt;AV$3,'Step 2_Revenue1'!$H42=""),0,IF('Step 2_Revenue1'!$I42+ 'Step 2_Revenue1'!$H42 - 1&gt;=AV$3,('Step 2_Revenue1'!$D42*((1-'Step 2_Revenue1'!$F42)^(AV$3-'Step 2_Revenue1'!$H42))*'Step 2_Revenue1'!$E42*((1+'Step 2_Revenue1'!$G42)^(AV$3-1))), 0)))</f>
        <v/>
      </c>
      <c r="AW20" s="54" t="str">
        <f>IF(AW$3="","",IF(OR('Step 2_Revenue1'!$H42&gt;AW$3,'Step 2_Revenue1'!$H42=""),0,IF('Step 2_Revenue1'!$I42+ 'Step 2_Revenue1'!$H42 - 1&gt;=AW$3,('Step 2_Revenue1'!$D42*((1-'Step 2_Revenue1'!$F42)^(AW$3-'Step 2_Revenue1'!$H42))*'Step 2_Revenue1'!$E42*((1+'Step 2_Revenue1'!$G42)^(AW$3-1))), 0)))</f>
        <v/>
      </c>
      <c r="AX20" s="54" t="str">
        <f>IF(AX$3="","",IF(OR('Step 2_Revenue1'!$H42&gt;AX$3,'Step 2_Revenue1'!$H42=""),0,IF('Step 2_Revenue1'!$I42+ 'Step 2_Revenue1'!$H42 - 1&gt;=AX$3,('Step 2_Revenue1'!$D42*((1-'Step 2_Revenue1'!$F42)^(AX$3-'Step 2_Revenue1'!$H42))*'Step 2_Revenue1'!$E42*((1+'Step 2_Revenue1'!$G42)^(AX$3-1))), 0)))</f>
        <v/>
      </c>
      <c r="AY20" s="54" t="str">
        <f>IF(AY$3="","",IF(OR('Step 2_Revenue1'!$H42&gt;AY$3,'Step 2_Revenue1'!$H42=""),0,IF('Step 2_Revenue1'!$I42+ 'Step 2_Revenue1'!$H42 - 1&gt;=AY$3,('Step 2_Revenue1'!$D42*((1-'Step 2_Revenue1'!$F42)^(AY$3-'Step 2_Revenue1'!$H42))*'Step 2_Revenue1'!$E42*((1+'Step 2_Revenue1'!$G42)^(AY$3-1))), 0)))</f>
        <v/>
      </c>
      <c r="AZ20" s="54" t="str">
        <f>IF(AZ$3="","",IF(OR('Step 2_Revenue1'!$H42&gt;AZ$3,'Step 2_Revenue1'!$H42=""),0,IF('Step 2_Revenue1'!$I42+ 'Step 2_Revenue1'!$H42 - 1&gt;=AZ$3,('Step 2_Revenue1'!$D42*((1-'Step 2_Revenue1'!$F42)^(AZ$3-'Step 2_Revenue1'!$H42))*'Step 2_Revenue1'!$E42*((1+'Step 2_Revenue1'!$G42)^(AZ$3-1))), 0)))</f>
        <v/>
      </c>
      <c r="BA20" s="54" t="str">
        <f>IF(BA$3="","",IF(OR('Step 2_Revenue1'!$H42&gt;BA$3,'Step 2_Revenue1'!$H42=""),0,IF('Step 2_Revenue1'!$I42+ 'Step 2_Revenue1'!$H42 - 1&gt;=BA$3,('Step 2_Revenue1'!$D42*((1-'Step 2_Revenue1'!$F42)^(BA$3-'Step 2_Revenue1'!$H42))*'Step 2_Revenue1'!$E42*((1+'Step 2_Revenue1'!$G42)^(BA$3-1))), 0)))</f>
        <v/>
      </c>
      <c r="BB20" s="54" t="str">
        <f>IF(BB$3="","",IF(OR('Step 2_Revenue1'!$H42&gt;BB$3,'Step 2_Revenue1'!$H42=""),0,IF('Step 2_Revenue1'!$I42+ 'Step 2_Revenue1'!$H42 - 1&gt;=BB$3,('Step 2_Revenue1'!$D42*((1-'Step 2_Revenue1'!$F42)^(BB$3-'Step 2_Revenue1'!$H42))*'Step 2_Revenue1'!$E42*((1+'Step 2_Revenue1'!$G42)^(BB$3-1))), 0)))</f>
        <v/>
      </c>
      <c r="BC20" s="54" t="str">
        <f>IF(BC$3="","",IF(OR('Step 2_Revenue1'!$H42&gt;BC$3,'Step 2_Revenue1'!$H42=""),0,IF('Step 2_Revenue1'!$I42+ 'Step 2_Revenue1'!$H42 - 1&gt;=BC$3,('Step 2_Revenue1'!$D42*((1-'Step 2_Revenue1'!$F42)^(BC$3-'Step 2_Revenue1'!$H42))*'Step 2_Revenue1'!$E42*((1+'Step 2_Revenue1'!$G42)^(BC$3-1))), 0)))</f>
        <v/>
      </c>
      <c r="BD20" s="54" t="str">
        <f>IF(BD$3="","",IF(OR('Step 2_Revenue1'!$H42&gt;BD$3,'Step 2_Revenue1'!$H42=""),0,IF('Step 2_Revenue1'!$I42+ 'Step 2_Revenue1'!$H42 - 1&gt;=BD$3,('Step 2_Revenue1'!$D42*((1-'Step 2_Revenue1'!$F42)^(BD$3-'Step 2_Revenue1'!$H42))*'Step 2_Revenue1'!$E42*((1+'Step 2_Revenue1'!$G42)^(BD$3-1))), 0)))</f>
        <v/>
      </c>
      <c r="BE20" s="54" t="str">
        <f>IF(BE$3="","",IF(OR('Step 2_Revenue1'!$H42&gt;BE$3,'Step 2_Revenue1'!$H42=""),0,IF('Step 2_Revenue1'!$I42+ 'Step 2_Revenue1'!$H42 - 1&gt;=BE$3,('Step 2_Revenue1'!$D42*((1-'Step 2_Revenue1'!$F42)^(BE$3-'Step 2_Revenue1'!$H42))*'Step 2_Revenue1'!$E42*((1+'Step 2_Revenue1'!$G42)^(BE$3-1))), 0)))</f>
        <v/>
      </c>
      <c r="BF20" s="54" t="str">
        <f>IF(BF$3="","",IF(OR('Step 2_Revenue1'!$H42&gt;BF$3,'Step 2_Revenue1'!$H42=""),0,IF('Step 2_Revenue1'!$I42+ 'Step 2_Revenue1'!$H42 - 1&gt;=BF$3,('Step 2_Revenue1'!$D42*((1-'Step 2_Revenue1'!$F42)^(BF$3-'Step 2_Revenue1'!$H42))*'Step 2_Revenue1'!$E42*((1+'Step 2_Revenue1'!$G42)^(BF$3-1))), 0)))</f>
        <v/>
      </c>
      <c r="BG20" s="54" t="str">
        <f>IF(BG$3="","",IF(OR('Step 2_Revenue1'!$H42&gt;BG$3,'Step 2_Revenue1'!$H42=""),0,IF('Step 2_Revenue1'!$I42+ 'Step 2_Revenue1'!$H42 - 1&gt;=BG$3,('Step 2_Revenue1'!$D42*((1-'Step 2_Revenue1'!$F42)^(BG$3-'Step 2_Revenue1'!$H42))*'Step 2_Revenue1'!$E42*((1+'Step 2_Revenue1'!$G42)^(BG$3-1))), 0)))</f>
        <v/>
      </c>
      <c r="BH20" s="54" t="str">
        <f>IF(BH$3="","",IF(OR('Step 2_Revenue1'!$H42&gt;BH$3,'Step 2_Revenue1'!$H42=""),0,IF('Step 2_Revenue1'!$I42+ 'Step 2_Revenue1'!$H42 - 1&gt;=BH$3,('Step 2_Revenue1'!$D42*((1-'Step 2_Revenue1'!$F42)^(BH$3-'Step 2_Revenue1'!$H42))*'Step 2_Revenue1'!$E42*((1+'Step 2_Revenue1'!$G42)^(BH$3-1))), 0)))</f>
        <v/>
      </c>
      <c r="BI20" s="54" t="str">
        <f>IF(BI$3="","",IF(OR('Step 2_Revenue1'!$H42&gt;BI$3,'Step 2_Revenue1'!$H42=""),0,IF('Step 2_Revenue1'!$I42+ 'Step 2_Revenue1'!$H42 - 1&gt;=BI$3,('Step 2_Revenue1'!$D42*((1-'Step 2_Revenue1'!$F42)^(BI$3-'Step 2_Revenue1'!$H42))*'Step 2_Revenue1'!$E42*((1+'Step 2_Revenue1'!$G42)^(BI$3-1))), 0)))</f>
        <v/>
      </c>
      <c r="BJ20" s="54" t="str">
        <f>IF(BJ$3="","",IF(OR('Step 2_Revenue1'!$H42&gt;BJ$3,'Step 2_Revenue1'!$H42=""),0,IF('Step 2_Revenue1'!$I42+ 'Step 2_Revenue1'!$H42 - 1&gt;=BJ$3,('Step 2_Revenue1'!$D42*((1-'Step 2_Revenue1'!$F42)^(BJ$3-'Step 2_Revenue1'!$H42))*'Step 2_Revenue1'!$E42*((1+'Step 2_Revenue1'!$G42)^(BJ$3-1))), 0)))</f>
        <v/>
      </c>
      <c r="BK20" s="54" t="str">
        <f>IF(BK$3="","",IF(OR('Step 2_Revenue1'!$H42&gt;BK$3,'Step 2_Revenue1'!$H42=""),0,IF('Step 2_Revenue1'!$I42+ 'Step 2_Revenue1'!$H42 - 1&gt;=BK$3,('Step 2_Revenue1'!$D42*((1-'Step 2_Revenue1'!$F42)^(BK$3-'Step 2_Revenue1'!$H42))*'Step 2_Revenue1'!$E42*((1+'Step 2_Revenue1'!$G42)^(BK$3-1))), 0)))</f>
        <v/>
      </c>
      <c r="BL20" s="54" t="str">
        <f>IF(BL$3="","",IF(OR('Step 2_Revenue1'!$H42&gt;BL$3,'Step 2_Revenue1'!$H42=""),0,IF('Step 2_Revenue1'!$I42+ 'Step 2_Revenue1'!$H42 - 1&gt;=BL$3,('Step 2_Revenue1'!$D42*((1-'Step 2_Revenue1'!$F42)^(BL$3-'Step 2_Revenue1'!$H42))*'Step 2_Revenue1'!$E42*((1+'Step 2_Revenue1'!$G42)^(BL$3-1))), 0)))</f>
        <v/>
      </c>
      <c r="BM20" s="54" t="str">
        <f>IF(BM$3="","",IF(OR('Step 2_Revenue1'!$H42&gt;BM$3,'Step 2_Revenue1'!$H42=""),0,IF('Step 2_Revenue1'!$I42+ 'Step 2_Revenue1'!$H42 - 1&gt;=BM$3,('Step 2_Revenue1'!$D42*((1-'Step 2_Revenue1'!$F42)^(BM$3-'Step 2_Revenue1'!$H42))*'Step 2_Revenue1'!$E42*((1+'Step 2_Revenue1'!$G42)^(BM$3-1))), 0)))</f>
        <v/>
      </c>
      <c r="BN20" s="54" t="str">
        <f>IF(BN$3="","",IF(OR('Step 2_Revenue1'!$H42&gt;BN$3,'Step 2_Revenue1'!$H42=""),0,IF('Step 2_Revenue1'!$I42+ 'Step 2_Revenue1'!$H42 - 1&gt;=BN$3,('Step 2_Revenue1'!$D42*((1-'Step 2_Revenue1'!$F42)^(BN$3-'Step 2_Revenue1'!$H42))*'Step 2_Revenue1'!$E42*((1+'Step 2_Revenue1'!$G42)^(BN$3-1))), 0)))</f>
        <v/>
      </c>
      <c r="BO20" s="54" t="str">
        <f>IF(BO$3="","",IF(OR('Step 2_Revenue1'!$H42&gt;BO$3,'Step 2_Revenue1'!$H42=""),0,IF('Step 2_Revenue1'!$I42+ 'Step 2_Revenue1'!$H42 - 1&gt;=BO$3,('Step 2_Revenue1'!$D42*((1-'Step 2_Revenue1'!$F42)^(BO$3-'Step 2_Revenue1'!$H42))*'Step 2_Revenue1'!$E42*((1+'Step 2_Revenue1'!$G42)^(BO$3-1))), 0)))</f>
        <v/>
      </c>
      <c r="BP20" s="54" t="str">
        <f>IF(BP$3="","",IF(OR('Step 2_Revenue1'!$H42&gt;BP$3,'Step 2_Revenue1'!$H42=""),0,IF('Step 2_Revenue1'!$I42+ 'Step 2_Revenue1'!$H42 - 1&gt;=BP$3,('Step 2_Revenue1'!$D42*((1-'Step 2_Revenue1'!$F42)^(BP$3-'Step 2_Revenue1'!$H42))*'Step 2_Revenue1'!$E42*((1+'Step 2_Revenue1'!$G42)^(BP$3-1))), 0)))</f>
        <v/>
      </c>
      <c r="BQ20" s="54" t="str">
        <f>IF(BQ$3="","",IF(OR('Step 2_Revenue1'!$H42&gt;BQ$3,'Step 2_Revenue1'!$H42=""),0,IF('Step 2_Revenue1'!$I42+ 'Step 2_Revenue1'!$H42 - 1&gt;=BQ$3,('Step 2_Revenue1'!$D42*((1-'Step 2_Revenue1'!$F42)^(BQ$3-'Step 2_Revenue1'!$H42))*'Step 2_Revenue1'!$E42*((1+'Step 2_Revenue1'!$G42)^(BQ$3-1))), 0)))</f>
        <v/>
      </c>
      <c r="BR20" s="54" t="str">
        <f>IF(BR$3="","",IF(OR('Step 2_Revenue1'!$H42&gt;BR$3,'Step 2_Revenue1'!$H42=""),0,IF('Step 2_Revenue1'!$I42+ 'Step 2_Revenue1'!$H42 - 1&gt;=BR$3,('Step 2_Revenue1'!$D42*((1-'Step 2_Revenue1'!$F42)^(BR$3-'Step 2_Revenue1'!$H42))*'Step 2_Revenue1'!$E42*((1+'Step 2_Revenue1'!$G42)^(BR$3-1))), 0)))</f>
        <v/>
      </c>
      <c r="BS20" s="54" t="str">
        <f>IF(BS$3="","",IF(OR('Step 2_Revenue1'!$H42&gt;BS$3,'Step 2_Revenue1'!$H42=""),0,IF('Step 2_Revenue1'!$I42+ 'Step 2_Revenue1'!$H42 - 1&gt;=BS$3,('Step 2_Revenue1'!$D42*((1-'Step 2_Revenue1'!$F42)^(BS$3-'Step 2_Revenue1'!$H42))*'Step 2_Revenue1'!$E42*((1+'Step 2_Revenue1'!$G42)^(BS$3-1))), 0)))</f>
        <v/>
      </c>
      <c r="BT20" s="54" t="str">
        <f>IF(BT$3="","",IF(OR('Step 2_Revenue1'!$H42&gt;BT$3,'Step 2_Revenue1'!$H42=""),0,IF('Step 2_Revenue1'!$I42+ 'Step 2_Revenue1'!$H42 - 1&gt;=BT$3,('Step 2_Revenue1'!$D42*((1-'Step 2_Revenue1'!$F42)^(BT$3-'Step 2_Revenue1'!$H42))*'Step 2_Revenue1'!$E42*((1+'Step 2_Revenue1'!$G42)^(BT$3-1))), 0)))</f>
        <v/>
      </c>
      <c r="BU20" s="54" t="str">
        <f>IF(BU$3="","",IF(OR('Step 2_Revenue1'!$H42&gt;BU$3,'Step 2_Revenue1'!$H42=""),0,IF('Step 2_Revenue1'!$I42+ 'Step 2_Revenue1'!$H42 - 1&gt;=BU$3,('Step 2_Revenue1'!$D42*((1-'Step 2_Revenue1'!$F42)^(BU$3-'Step 2_Revenue1'!$H42))*'Step 2_Revenue1'!$E42*((1+'Step 2_Revenue1'!$G42)^(BU$3-1))), 0)))</f>
        <v/>
      </c>
      <c r="BV20" s="54" t="str">
        <f>IF(BV$3="","",IF(OR('Step 2_Revenue1'!$H42&gt;BV$3,'Step 2_Revenue1'!$H42=""),0,IF('Step 2_Revenue1'!$I42+ 'Step 2_Revenue1'!$H42 - 1&gt;=BV$3,('Step 2_Revenue1'!$D42*((1-'Step 2_Revenue1'!$F42)^(BV$3-'Step 2_Revenue1'!$H42))*'Step 2_Revenue1'!$E42*((1+'Step 2_Revenue1'!$G42)^(BV$3-1))), 0)))</f>
        <v/>
      </c>
      <c r="BW20" s="54" t="str">
        <f>IF(BW$3="","",IF(OR('Step 2_Revenue1'!$H42&gt;BW$3,'Step 2_Revenue1'!$H42=""),0,IF('Step 2_Revenue1'!$I42+ 'Step 2_Revenue1'!$H42 - 1&gt;=BW$3,('Step 2_Revenue1'!$D42*((1-'Step 2_Revenue1'!$F42)^(BW$3-'Step 2_Revenue1'!$H42))*'Step 2_Revenue1'!$E42*((1+'Step 2_Revenue1'!$G42)^(BW$3-1))), 0)))</f>
        <v/>
      </c>
      <c r="BX20" s="54" t="str">
        <f>IF(BX$3="","",IF(OR('Step 2_Revenue1'!$H42&gt;BX$3,'Step 2_Revenue1'!$H42=""),0,IF('Step 2_Revenue1'!$I42+ 'Step 2_Revenue1'!$H42 - 1&gt;=BX$3,('Step 2_Revenue1'!$D42*((1-'Step 2_Revenue1'!$F42)^(BX$3-'Step 2_Revenue1'!$H42))*'Step 2_Revenue1'!$E42*((1+'Step 2_Revenue1'!$G42)^(BX$3-1))), 0)))</f>
        <v/>
      </c>
      <c r="BY20" s="54" t="str">
        <f>IF(BY$3="","",IF(OR('Step 2_Revenue1'!$H42&gt;BY$3,'Step 2_Revenue1'!$H42=""),0,IF('Step 2_Revenue1'!$I42+ 'Step 2_Revenue1'!$H42 - 1&gt;=BY$3,('Step 2_Revenue1'!$D42*((1-'Step 2_Revenue1'!$F42)^(BY$3-'Step 2_Revenue1'!$H42))*'Step 2_Revenue1'!$E42*((1+'Step 2_Revenue1'!$G42)^(BY$3-1))), 0)))</f>
        <v/>
      </c>
      <c r="BZ20" s="54" t="str">
        <f>IF(BZ$3="","",IF(OR('Step 2_Revenue1'!$H42&gt;BZ$3,'Step 2_Revenue1'!$H42=""),0,IF('Step 2_Revenue1'!$I42+ 'Step 2_Revenue1'!$H42 - 1&gt;=BZ$3,('Step 2_Revenue1'!$D42*((1-'Step 2_Revenue1'!$F42)^(BZ$3-'Step 2_Revenue1'!$H42))*'Step 2_Revenue1'!$E42*((1+'Step 2_Revenue1'!$G42)^(BZ$3-1))), 0)))</f>
        <v/>
      </c>
      <c r="CA20" s="54" t="str">
        <f>IF(CA$3="","",IF(OR('Step 2_Revenue1'!$H42&gt;CA$3,'Step 2_Revenue1'!$H42=""),0,IF('Step 2_Revenue1'!$I42+ 'Step 2_Revenue1'!$H42 - 1&gt;=CA$3,('Step 2_Revenue1'!$D42*((1-'Step 2_Revenue1'!$F42)^(CA$3-'Step 2_Revenue1'!$H42))*'Step 2_Revenue1'!$E42*((1+'Step 2_Revenue1'!$G42)^(CA$3-1))), 0)))</f>
        <v/>
      </c>
      <c r="CB20" s="54" t="str">
        <f>IF(CB$3="","",IF(OR('Step 2_Revenue1'!$H42&gt;CB$3,'Step 2_Revenue1'!$H42=""),0,IF('Step 2_Revenue1'!$I42+ 'Step 2_Revenue1'!$H42 - 1&gt;=CB$3,('Step 2_Revenue1'!$D42*((1-'Step 2_Revenue1'!$F42)^(CB$3-'Step 2_Revenue1'!$H42))*'Step 2_Revenue1'!$E42*((1+'Step 2_Revenue1'!$G42)^(CB$3-1))), 0)))</f>
        <v/>
      </c>
      <c r="CC20" s="54" t="str">
        <f>IF(CC$3="","",IF(OR('Step 2_Revenue1'!$H42&gt;CC$3,'Step 2_Revenue1'!$H42=""),0,IF('Step 2_Revenue1'!$I42+ 'Step 2_Revenue1'!$H42 - 1&gt;=CC$3,('Step 2_Revenue1'!$D42*((1-'Step 2_Revenue1'!$F42)^(CC$3-'Step 2_Revenue1'!$H42))*'Step 2_Revenue1'!$E42*((1+'Step 2_Revenue1'!$G42)^(CC$3-1))), 0)))</f>
        <v/>
      </c>
      <c r="CD20" s="54" t="str">
        <f>IF(CD$3="","",IF(OR('Step 2_Revenue1'!$H42&gt;CD$3,'Step 2_Revenue1'!$H42=""),0,IF('Step 2_Revenue1'!$I42+ 'Step 2_Revenue1'!$H42 - 1&gt;=CD$3,('Step 2_Revenue1'!$D42*((1-'Step 2_Revenue1'!$F42)^(CD$3-'Step 2_Revenue1'!$H42))*'Step 2_Revenue1'!$E42*((1+'Step 2_Revenue1'!$G42)^(CD$3-1))), 0)))</f>
        <v/>
      </c>
      <c r="CE20" s="54" t="str">
        <f>IF(CE$3="","",IF(OR('Step 2_Revenue1'!$H42&gt;CE$3,'Step 2_Revenue1'!$H42=""),0,IF('Step 2_Revenue1'!$I42+ 'Step 2_Revenue1'!$H42 - 1&gt;=CE$3,('Step 2_Revenue1'!$D42*((1-'Step 2_Revenue1'!$F42)^(CE$3-'Step 2_Revenue1'!$H42))*'Step 2_Revenue1'!$E42*((1+'Step 2_Revenue1'!$G42)^(CE$3-1))), 0)))</f>
        <v/>
      </c>
      <c r="CF20" s="54" t="str">
        <f>IF(CF$3="","",IF(OR('Step 2_Revenue1'!$H42&gt;CF$3,'Step 2_Revenue1'!$H42=""),0,IF('Step 2_Revenue1'!$I42+ 'Step 2_Revenue1'!$H42 - 1&gt;=CF$3,('Step 2_Revenue1'!$D42*((1-'Step 2_Revenue1'!$F42)^(CF$3-'Step 2_Revenue1'!$H42))*'Step 2_Revenue1'!$E42*((1+'Step 2_Revenue1'!$G42)^(CF$3-1))), 0)))</f>
        <v/>
      </c>
      <c r="CG20" s="54" t="str">
        <f>IF(CG$3="","",IF(OR('Step 2_Revenue1'!$H42&gt;CG$3,'Step 2_Revenue1'!$H42=""),0,IF('Step 2_Revenue1'!$I42+ 'Step 2_Revenue1'!$H42 - 1&gt;=CG$3,('Step 2_Revenue1'!$D42*((1-'Step 2_Revenue1'!$F42)^(CG$3-'Step 2_Revenue1'!$H42))*'Step 2_Revenue1'!$E42*((1+'Step 2_Revenue1'!$G42)^(CG$3-1))), 0)))</f>
        <v/>
      </c>
      <c r="CH20" s="54" t="str">
        <f>IF(CH$3="","",IF(OR('Step 2_Revenue1'!$H42&gt;CH$3,'Step 2_Revenue1'!$H42=""),0,IF('Step 2_Revenue1'!$I42+ 'Step 2_Revenue1'!$H42 - 1&gt;=CH$3,('Step 2_Revenue1'!$D42*((1-'Step 2_Revenue1'!$F42)^(CH$3-'Step 2_Revenue1'!$H42))*'Step 2_Revenue1'!$E42*((1+'Step 2_Revenue1'!$G42)^(CH$3-1))), 0)))</f>
        <v/>
      </c>
      <c r="CI20" s="54" t="str">
        <f>IF(CI$3="","",IF(OR('Step 2_Revenue1'!$H42&gt;CI$3,'Step 2_Revenue1'!$H42=""),0,IF('Step 2_Revenue1'!$I42+ 'Step 2_Revenue1'!$H42 - 1&gt;=CI$3,('Step 2_Revenue1'!$D42*((1-'Step 2_Revenue1'!$F42)^(CI$3-'Step 2_Revenue1'!$H42))*'Step 2_Revenue1'!$E42*((1+'Step 2_Revenue1'!$G42)^(CI$3-1))), 0)))</f>
        <v/>
      </c>
      <c r="CJ20" s="54" t="str">
        <f>IF(CJ$3="","",IF(OR('Step 2_Revenue1'!$H42&gt;CJ$3,'Step 2_Revenue1'!$H42=""),0,IF('Step 2_Revenue1'!$I42+ 'Step 2_Revenue1'!$H42 - 1&gt;=CJ$3,('Step 2_Revenue1'!$D42*((1-'Step 2_Revenue1'!$F42)^(CJ$3-'Step 2_Revenue1'!$H42))*'Step 2_Revenue1'!$E42*((1+'Step 2_Revenue1'!$G42)^(CJ$3-1))), 0)))</f>
        <v/>
      </c>
      <c r="CK20" s="54" t="str">
        <f>IF(CK$3="","",IF(OR('Step 2_Revenue1'!$H42&gt;CK$3,'Step 2_Revenue1'!$H42=""),0,IF('Step 2_Revenue1'!$I42+ 'Step 2_Revenue1'!$H42 - 1&gt;=CK$3,('Step 2_Revenue1'!$D42*((1-'Step 2_Revenue1'!$F42)^(CK$3-'Step 2_Revenue1'!$H42))*'Step 2_Revenue1'!$E42*((1+'Step 2_Revenue1'!$G42)^(CK$3-1))), 0)))</f>
        <v/>
      </c>
      <c r="CL20" s="54" t="str">
        <f>IF(CL$3="","",IF(OR('Step 2_Revenue1'!$H42&gt;CL$3,'Step 2_Revenue1'!$H42=""),0,IF('Step 2_Revenue1'!$I42+ 'Step 2_Revenue1'!$H42 - 1&gt;=CL$3,('Step 2_Revenue1'!$D42*((1-'Step 2_Revenue1'!$F42)^(CL$3-'Step 2_Revenue1'!$H42))*'Step 2_Revenue1'!$E42*((1+'Step 2_Revenue1'!$G42)^(CL$3-1))), 0)))</f>
        <v/>
      </c>
      <c r="CM20" s="54" t="str">
        <f>IF(CM$3="","",IF(OR('Step 2_Revenue1'!$H42&gt;CM$3,'Step 2_Revenue1'!$H42=""),0,IF('Step 2_Revenue1'!$I42+ 'Step 2_Revenue1'!$H42 - 1&gt;=CM$3,('Step 2_Revenue1'!$D42*((1-'Step 2_Revenue1'!$F42)^(CM$3-'Step 2_Revenue1'!$H42))*'Step 2_Revenue1'!$E42*((1+'Step 2_Revenue1'!$G42)^(CM$3-1))), 0)))</f>
        <v/>
      </c>
      <c r="CN20" s="54" t="str">
        <f>IF(CN$3="","",IF(OR('Step 2_Revenue1'!$H42&gt;CN$3,'Step 2_Revenue1'!$H42=""),0,IF('Step 2_Revenue1'!$I42+ 'Step 2_Revenue1'!$H42 - 1&gt;=CN$3,('Step 2_Revenue1'!$D42*((1-'Step 2_Revenue1'!$F42)^(CN$3-'Step 2_Revenue1'!$H42))*'Step 2_Revenue1'!$E42*((1+'Step 2_Revenue1'!$G42)^(CN$3-1))), 0)))</f>
        <v/>
      </c>
      <c r="CO20" s="54" t="str">
        <f>IF(CO$3="","",IF(OR('Step 2_Revenue1'!$H42&gt;CO$3,'Step 2_Revenue1'!$H42=""),0,IF('Step 2_Revenue1'!$I42+ 'Step 2_Revenue1'!$H42 - 1&gt;=CO$3,('Step 2_Revenue1'!$D42*((1-'Step 2_Revenue1'!$F42)^(CO$3-'Step 2_Revenue1'!$H42))*'Step 2_Revenue1'!$E42*((1+'Step 2_Revenue1'!$G42)^(CO$3-1))), 0)))</f>
        <v/>
      </c>
      <c r="CP20" s="54" t="str">
        <f>IF(CP$3="","",IF(OR('Step 2_Revenue1'!$H42&gt;CP$3,'Step 2_Revenue1'!$H42=""),0,IF('Step 2_Revenue1'!$I42+ 'Step 2_Revenue1'!$H42 - 1&gt;=CP$3,('Step 2_Revenue1'!$D42*((1-'Step 2_Revenue1'!$F42)^(CP$3-'Step 2_Revenue1'!$H42))*'Step 2_Revenue1'!$E42*((1+'Step 2_Revenue1'!$G42)^(CP$3-1))), 0)))</f>
        <v/>
      </c>
      <c r="CQ20" s="54" t="str">
        <f>IF(CQ$3="","",IF(OR('Step 2_Revenue1'!$H42&gt;CQ$3,'Step 2_Revenue1'!$H42=""),0,IF('Step 2_Revenue1'!$I42+ 'Step 2_Revenue1'!$H42 - 1&gt;=CQ$3,('Step 2_Revenue1'!$D42*((1-'Step 2_Revenue1'!$F42)^(CQ$3-'Step 2_Revenue1'!$H42))*'Step 2_Revenue1'!$E42*((1+'Step 2_Revenue1'!$G42)^(CQ$3-1))), 0)))</f>
        <v/>
      </c>
      <c r="CR20" s="54" t="str">
        <f>IF(CR$3="","",IF(OR('Step 2_Revenue1'!$H42&gt;CR$3,'Step 2_Revenue1'!$H42=""),0,IF('Step 2_Revenue1'!$I42+ 'Step 2_Revenue1'!$H42 - 1&gt;=CR$3,('Step 2_Revenue1'!$D42*((1-'Step 2_Revenue1'!$F42)^(CR$3-'Step 2_Revenue1'!$H42))*'Step 2_Revenue1'!$E42*((1+'Step 2_Revenue1'!$G42)^(CR$3-1))), 0)))</f>
        <v/>
      </c>
      <c r="CS20" s="54" t="str">
        <f>IF(CS$3="","",IF(OR('Step 2_Revenue1'!$H42&gt;CS$3,'Step 2_Revenue1'!$H42=""),0,IF('Step 2_Revenue1'!$I42+ 'Step 2_Revenue1'!$H42 - 1&gt;=CS$3,('Step 2_Revenue1'!$D42*((1-'Step 2_Revenue1'!$F42)^(CS$3-'Step 2_Revenue1'!$H42))*'Step 2_Revenue1'!$E42*((1+'Step 2_Revenue1'!$G42)^(CS$3-1))), 0)))</f>
        <v/>
      </c>
      <c r="CT20" s="54" t="str">
        <f>IF(CT$3="","",IF(OR('Step 2_Revenue1'!$H42&gt;CT$3,'Step 2_Revenue1'!$H42=""),0,IF('Step 2_Revenue1'!$I42+ 'Step 2_Revenue1'!$H42 - 1&gt;=CT$3,('Step 2_Revenue1'!$D42*((1-'Step 2_Revenue1'!$F42)^(CT$3-'Step 2_Revenue1'!$H42))*'Step 2_Revenue1'!$E42*((1+'Step 2_Revenue1'!$G42)^(CT$3-1))), 0)))</f>
        <v/>
      </c>
      <c r="CU20" s="54" t="str">
        <f>IF(CU$3="","",IF(OR('Step 2_Revenue1'!$H42&gt;CU$3,'Step 2_Revenue1'!$H42=""),0,IF('Step 2_Revenue1'!$I42+ 'Step 2_Revenue1'!$H42 - 1&gt;=CU$3,('Step 2_Revenue1'!$D42*((1-'Step 2_Revenue1'!$F42)^(CU$3-'Step 2_Revenue1'!$H42))*'Step 2_Revenue1'!$E42*((1+'Step 2_Revenue1'!$G42)^(CU$3-1))), 0)))</f>
        <v/>
      </c>
      <c r="CV20" s="54" t="str">
        <f>IF(CV$3="","",IF(OR('Step 2_Revenue1'!$H42&gt;CV$3,'Step 2_Revenue1'!$H42=""),0,IF('Step 2_Revenue1'!$I42+ 'Step 2_Revenue1'!$H42 - 1&gt;=CV$3,('Step 2_Revenue1'!$D42*((1-'Step 2_Revenue1'!$F42)^(CV$3-'Step 2_Revenue1'!$H42))*'Step 2_Revenue1'!$E42*((1+'Step 2_Revenue1'!$G42)^(CV$3-1))), 0)))</f>
        <v/>
      </c>
      <c r="CW20" s="54" t="str">
        <f>IF(CW$3="","",IF(OR('Step 2_Revenue1'!$H42&gt;CW$3,'Step 2_Revenue1'!$H42=""),0,IF('Step 2_Revenue1'!$I42+ 'Step 2_Revenue1'!$H42 - 1&gt;=CW$3,('Step 2_Revenue1'!$D42*((1-'Step 2_Revenue1'!$F42)^(CW$3-'Step 2_Revenue1'!$H42))*'Step 2_Revenue1'!$E42*((1+'Step 2_Revenue1'!$G42)^(CW$3-1))), 0)))</f>
        <v/>
      </c>
      <c r="CX20" s="54" t="str">
        <f>IF(CX$3="","",IF(OR('Step 2_Revenue1'!$H42&gt;CX$3,'Step 2_Revenue1'!$H42=""),0,IF('Step 2_Revenue1'!$I42+ 'Step 2_Revenue1'!$H42 - 1&gt;=CX$3,('Step 2_Revenue1'!$D42*((1-'Step 2_Revenue1'!$F42)^(CX$3-'Step 2_Revenue1'!$H42))*'Step 2_Revenue1'!$E42*((1+'Step 2_Revenue1'!$G42)^(CX$3-1))), 0)))</f>
        <v/>
      </c>
      <c r="CY20" s="54" t="str">
        <f>IF(CY$3="","",IF(OR('Step 2_Revenue1'!$H42&gt;CY$3,'Step 2_Revenue1'!$H42=""),0,IF('Step 2_Revenue1'!$I42+ 'Step 2_Revenue1'!$H42 - 1&gt;=CY$3,('Step 2_Revenue1'!$D42*((1-'Step 2_Revenue1'!$F42)^(CY$3-'Step 2_Revenue1'!$H42))*'Step 2_Revenue1'!$E42*((1+'Step 2_Revenue1'!$G42)^(CY$3-1))), 0)))</f>
        <v/>
      </c>
      <c r="CZ20" s="54" t="str">
        <f>IF(CZ$3="","",IF(OR('Step 2_Revenue1'!$H42&gt;CZ$3,'Step 2_Revenue1'!$H42=""),0,IF('Step 2_Revenue1'!$I42+ 'Step 2_Revenue1'!$H42 - 1&gt;=CZ$3,('Step 2_Revenue1'!$D42*((1-'Step 2_Revenue1'!$F42)^(CZ$3-'Step 2_Revenue1'!$H42))*'Step 2_Revenue1'!$E42*((1+'Step 2_Revenue1'!$G42)^(CZ$3-1))), 0)))</f>
        <v/>
      </c>
      <c r="DA20" s="54" t="str">
        <f>IF(DA$3="","",IF(OR('Step 2_Revenue1'!$H42&gt;DA$3,'Step 2_Revenue1'!$H42=""),0,IF('Step 2_Revenue1'!$I42+ 'Step 2_Revenue1'!$H42 - 1&gt;=DA$3,('Step 2_Revenue1'!$D42*((1-'Step 2_Revenue1'!$F42)^(DA$3-'Step 2_Revenue1'!$H42))*'Step 2_Revenue1'!$E42*((1+'Step 2_Revenue1'!$G42)^(DA$3-1))), 0)))</f>
        <v/>
      </c>
      <c r="DB20" s="54" t="str">
        <f>IF(DB$3="","",IF(OR('Step 2_Revenue1'!$H42&gt;DB$3,'Step 2_Revenue1'!$H42=""),0,IF('Step 2_Revenue1'!$I42+ 'Step 2_Revenue1'!$H42 - 1&gt;=DB$3,('Step 2_Revenue1'!$D42*((1-'Step 2_Revenue1'!$F42)^(DB$3-'Step 2_Revenue1'!$H42))*'Step 2_Revenue1'!$E42*((1+'Step 2_Revenue1'!$G42)^(DB$3-1))), 0)))</f>
        <v/>
      </c>
      <c r="DC20" s="7"/>
    </row>
    <row r="21" spans="1:107" s="6" customFormat="1" x14ac:dyDescent="0.25">
      <c r="A21" s="7">
        <f t="shared" si="0"/>
        <v>0</v>
      </c>
      <c r="B21" s="14" t="str">
        <f>IF('Step 2_Revenue1'!C43&gt;0,'Step 2_Revenue1'!B43,"")</f>
        <v/>
      </c>
      <c r="C21" s="14"/>
      <c r="D21" s="14" t="str">
        <f>IF('Step 2_Revenue1'!D43&gt;0,IF('Step 2_Revenue1'!H43+'Step 2_Revenue1'!I43&gt;'Step 1_Expenditure1'!$C$20,'Step 1_Expenditure1'!$C$20,'Step 2_Revenue1'!H43+'Step 2_Revenue1'!I43),"")</f>
        <v/>
      </c>
      <c r="E21" s="14" t="str">
        <f>IF('Step 2_Revenue1'!D43&gt;0,'Step 2_Revenue1'!C43,"")</f>
        <v/>
      </c>
      <c r="F21" s="54">
        <f>IF(F$3="","",IF(OR('Step 2_Revenue1'!$H43&gt;F$3,'Step 2_Revenue1'!$H43=""),0,IF('Step 2_Revenue1'!$I43+ 'Step 2_Revenue1'!$H43 - 1&gt;=F$3, ('Step 2_Revenue1'!$D43*((1-'Step 2_Revenue1'!$F43)^(F$3-'Step 2_Revenue1'!$H43))*'Step 2_Revenue1'!$E43*((1+'Step 2_Revenue1'!$G43)^(F$3))), 0)))</f>
        <v>0</v>
      </c>
      <c r="G21" s="54">
        <f>IF(G$3="","",IF(OR('Step 2_Revenue1'!$H43&gt;G$3,'Step 2_Revenue1'!$H43=""),0,IF('Step 2_Revenue1'!$I43+ 'Step 2_Revenue1'!$H43 - 1&gt;=G$3,('Step 2_Revenue1'!$D43*((1-'Step 2_Revenue1'!$F43)^(G$3-'Step 2_Revenue1'!$H43))*'Step 2_Revenue1'!$E43*((1+'Step 2_Revenue1'!$G43)^(G$3-1))), 0)))</f>
        <v>0</v>
      </c>
      <c r="H21" s="54">
        <f>IF(H$3="","",IF(OR('Step 2_Revenue1'!$H43&gt;H$3,'Step 2_Revenue1'!$H43=""),0,IF('Step 2_Revenue1'!$I43+ 'Step 2_Revenue1'!$H43 - 1&gt;=H$3,('Step 2_Revenue1'!$D43*((1-'Step 2_Revenue1'!$F43)^(H$3-'Step 2_Revenue1'!$H43))*'Step 2_Revenue1'!$E43*((1+'Step 2_Revenue1'!$G43)^(H$3-1))), 0)))</f>
        <v>0</v>
      </c>
      <c r="I21" s="54">
        <f>IF(I$3="","",IF(OR('Step 2_Revenue1'!$H43&gt;I$3,'Step 2_Revenue1'!$H43=""),0,IF('Step 2_Revenue1'!$I43+ 'Step 2_Revenue1'!$H43 - 1&gt;=I$3,('Step 2_Revenue1'!$D43*((1-'Step 2_Revenue1'!$F43)^(I$3-'Step 2_Revenue1'!$H43))*'Step 2_Revenue1'!$E43*((1+'Step 2_Revenue1'!$G43)^(I$3-1))), 0)))</f>
        <v>0</v>
      </c>
      <c r="J21" s="54">
        <f>IF(J$3="","",IF(OR('Step 2_Revenue1'!$H43&gt;J$3,'Step 2_Revenue1'!$H43=""),0,IF('Step 2_Revenue1'!$I43+ 'Step 2_Revenue1'!$H43 - 1&gt;=J$3,('Step 2_Revenue1'!$D43*((1-'Step 2_Revenue1'!$F43)^(J$3-'Step 2_Revenue1'!$H43))*'Step 2_Revenue1'!$E43*((1+'Step 2_Revenue1'!$G43)^(J$3-1))), 0)))</f>
        <v>0</v>
      </c>
      <c r="K21" s="54">
        <f>IF(K$3="","",IF(OR('Step 2_Revenue1'!$H43&gt;K$3,'Step 2_Revenue1'!$H43=""),0,IF('Step 2_Revenue1'!$I43+ 'Step 2_Revenue1'!$H43 - 1&gt;=K$3,('Step 2_Revenue1'!$D43*((1-'Step 2_Revenue1'!$F43)^(K$3-'Step 2_Revenue1'!$H43))*'Step 2_Revenue1'!$E43*((1+'Step 2_Revenue1'!$G43)^(K$3-1))), 0)))</f>
        <v>0</v>
      </c>
      <c r="L21" s="54">
        <f>IF(L$3="","",IF(OR('Step 2_Revenue1'!$H43&gt;L$3,'Step 2_Revenue1'!$H43=""),0,IF('Step 2_Revenue1'!$I43+ 'Step 2_Revenue1'!$H43 - 1&gt;=L$3,('Step 2_Revenue1'!$D43*((1-'Step 2_Revenue1'!$F43)^(L$3-'Step 2_Revenue1'!$H43))*'Step 2_Revenue1'!$E43*((1+'Step 2_Revenue1'!$G43)^(L$3-1))), 0)))</f>
        <v>0</v>
      </c>
      <c r="M21" s="54">
        <f>IF(M$3="","",IF(OR('Step 2_Revenue1'!$H43&gt;M$3,'Step 2_Revenue1'!$H43=""),0,IF('Step 2_Revenue1'!$I43+ 'Step 2_Revenue1'!$H43 - 1&gt;=M$3,('Step 2_Revenue1'!$D43*((1-'Step 2_Revenue1'!$F43)^(M$3-'Step 2_Revenue1'!$H43))*'Step 2_Revenue1'!$E43*((1+'Step 2_Revenue1'!$G43)^(M$3-1))), 0)))</f>
        <v>0</v>
      </c>
      <c r="N21" s="54">
        <f>IF(N$3="","",IF(OR('Step 2_Revenue1'!$H43&gt;N$3,'Step 2_Revenue1'!$H43=""),0,IF('Step 2_Revenue1'!$I43+ 'Step 2_Revenue1'!$H43 - 1&gt;=N$3,('Step 2_Revenue1'!$D43*((1-'Step 2_Revenue1'!$F43)^(N$3-'Step 2_Revenue1'!$H43))*'Step 2_Revenue1'!$E43*((1+'Step 2_Revenue1'!$G43)^(N$3-1))), 0)))</f>
        <v>0</v>
      </c>
      <c r="O21" s="54">
        <f>IF(O$3="","",IF(OR('Step 2_Revenue1'!$H43&gt;O$3,'Step 2_Revenue1'!$H43=""),0,IF('Step 2_Revenue1'!$I43+ 'Step 2_Revenue1'!$H43 - 1&gt;=O$3,('Step 2_Revenue1'!$D43*((1-'Step 2_Revenue1'!$F43)^(O$3-'Step 2_Revenue1'!$H43))*'Step 2_Revenue1'!$E43*((1+'Step 2_Revenue1'!$G43)^(O$3-1))), 0)))</f>
        <v>0</v>
      </c>
      <c r="P21" s="54">
        <f>IF(P$3="","",IF(OR('Step 2_Revenue1'!$H43&gt;P$3,'Step 2_Revenue1'!$H43=""),0,IF('Step 2_Revenue1'!$I43+ 'Step 2_Revenue1'!$H43 - 1&gt;=P$3,('Step 2_Revenue1'!$D43*((1-'Step 2_Revenue1'!$F43)^(P$3-'Step 2_Revenue1'!$H43))*'Step 2_Revenue1'!$E43*((1+'Step 2_Revenue1'!$G43)^(P$3-1))), 0)))</f>
        <v>0</v>
      </c>
      <c r="Q21" s="54">
        <f>IF(Q$3="","",IF(OR('Step 2_Revenue1'!$H43&gt;Q$3,'Step 2_Revenue1'!$H43=""),0,IF('Step 2_Revenue1'!$I43+ 'Step 2_Revenue1'!$H43 - 1&gt;=Q$3,('Step 2_Revenue1'!$D43*((1-'Step 2_Revenue1'!$F43)^(Q$3-'Step 2_Revenue1'!$H43))*'Step 2_Revenue1'!$E43*((1+'Step 2_Revenue1'!$G43)^(Q$3-1))), 0)))</f>
        <v>0</v>
      </c>
      <c r="R21" s="54">
        <f>IF(R$3="","",IF(OR('Step 2_Revenue1'!$H43&gt;R$3,'Step 2_Revenue1'!$H43=""),0,IF('Step 2_Revenue1'!$I43+ 'Step 2_Revenue1'!$H43 - 1&gt;=R$3,('Step 2_Revenue1'!$D43*((1-'Step 2_Revenue1'!$F43)^(R$3-'Step 2_Revenue1'!$H43))*'Step 2_Revenue1'!$E43*((1+'Step 2_Revenue1'!$G43)^(R$3-1))), 0)))</f>
        <v>0</v>
      </c>
      <c r="S21" s="54">
        <f>IF(S$3="","",IF(OR('Step 2_Revenue1'!$H43&gt;S$3,'Step 2_Revenue1'!$H43=""),0,IF('Step 2_Revenue1'!$I43+ 'Step 2_Revenue1'!$H43 - 1&gt;=S$3,('Step 2_Revenue1'!$D43*((1-'Step 2_Revenue1'!$F43)^(S$3-'Step 2_Revenue1'!$H43))*'Step 2_Revenue1'!$E43*((1+'Step 2_Revenue1'!$G43)^(S$3-1))), 0)))</f>
        <v>0</v>
      </c>
      <c r="T21" s="54">
        <f>IF(T$3="","",IF(OR('Step 2_Revenue1'!$H43&gt;T$3,'Step 2_Revenue1'!$H43=""),0,IF('Step 2_Revenue1'!$I43+ 'Step 2_Revenue1'!$H43 - 1&gt;=T$3,('Step 2_Revenue1'!$D43*((1-'Step 2_Revenue1'!$F43)^(T$3-'Step 2_Revenue1'!$H43))*'Step 2_Revenue1'!$E43*((1+'Step 2_Revenue1'!$G43)^(T$3-1))), 0)))</f>
        <v>0</v>
      </c>
      <c r="U21" s="54">
        <f>IF(U$3="","",IF(OR('Step 2_Revenue1'!$H43&gt;U$3,'Step 2_Revenue1'!$H43=""),0,IF('Step 2_Revenue1'!$I43+ 'Step 2_Revenue1'!$H43 - 1&gt;=U$3,('Step 2_Revenue1'!$D43*((1-'Step 2_Revenue1'!$F43)^(U$3-'Step 2_Revenue1'!$H43))*'Step 2_Revenue1'!$E43*((1+'Step 2_Revenue1'!$G43)^(U$3-1))), 0)))</f>
        <v>0</v>
      </c>
      <c r="V21" s="54">
        <f>IF(V$3="","",IF(OR('Step 2_Revenue1'!$H43&gt;V$3,'Step 2_Revenue1'!$H43=""),0,IF('Step 2_Revenue1'!$I43+ 'Step 2_Revenue1'!$H43 - 1&gt;=V$3,('Step 2_Revenue1'!$D43*((1-'Step 2_Revenue1'!$F43)^(V$3-'Step 2_Revenue1'!$H43))*'Step 2_Revenue1'!$E43*((1+'Step 2_Revenue1'!$G43)^(V$3-1))), 0)))</f>
        <v>0</v>
      </c>
      <c r="W21" s="54">
        <f>IF(W$3="","",IF(OR('Step 2_Revenue1'!$H43&gt;W$3,'Step 2_Revenue1'!$H43=""),0,IF('Step 2_Revenue1'!$I43+ 'Step 2_Revenue1'!$H43 - 1&gt;=W$3,('Step 2_Revenue1'!$D43*((1-'Step 2_Revenue1'!$F43)^(W$3-'Step 2_Revenue1'!$H43))*'Step 2_Revenue1'!$E43*((1+'Step 2_Revenue1'!$G43)^(W$3-1))), 0)))</f>
        <v>0</v>
      </c>
      <c r="X21" s="54">
        <f>IF(X$3="","",IF(OR('Step 2_Revenue1'!$H43&gt;X$3,'Step 2_Revenue1'!$H43=""),0,IF('Step 2_Revenue1'!$I43+ 'Step 2_Revenue1'!$H43 - 1&gt;=X$3,('Step 2_Revenue1'!$D43*((1-'Step 2_Revenue1'!$F43)^(X$3-'Step 2_Revenue1'!$H43))*'Step 2_Revenue1'!$E43*((1+'Step 2_Revenue1'!$G43)^(X$3-1))), 0)))</f>
        <v>0</v>
      </c>
      <c r="Y21" s="54">
        <f>IF(Y$3="","",IF(OR('Step 2_Revenue1'!$H43&gt;Y$3,'Step 2_Revenue1'!$H43=""),0,IF('Step 2_Revenue1'!$I43+ 'Step 2_Revenue1'!$H43 - 1&gt;=Y$3,('Step 2_Revenue1'!$D43*((1-'Step 2_Revenue1'!$F43)^(Y$3-'Step 2_Revenue1'!$H43))*'Step 2_Revenue1'!$E43*((1+'Step 2_Revenue1'!$G43)^(Y$3-1))), 0)))</f>
        <v>0</v>
      </c>
      <c r="Z21" s="54">
        <f>IF(Z$3="","",IF(OR('Step 2_Revenue1'!$H43&gt;Z$3,'Step 2_Revenue1'!$H43=""),0,IF('Step 2_Revenue1'!$I43+ 'Step 2_Revenue1'!$H43 - 1&gt;=Z$3,('Step 2_Revenue1'!$D43*((1-'Step 2_Revenue1'!$F43)^(Z$3-'Step 2_Revenue1'!$H43))*'Step 2_Revenue1'!$E43*((1+'Step 2_Revenue1'!$G43)^(Z$3-1))), 0)))</f>
        <v>0</v>
      </c>
      <c r="AA21" s="54">
        <f>IF(AA$3="","",IF(OR('Step 2_Revenue1'!$H43&gt;AA$3,'Step 2_Revenue1'!$H43=""),0,IF('Step 2_Revenue1'!$I43+ 'Step 2_Revenue1'!$H43 - 1&gt;=AA$3,('Step 2_Revenue1'!$D43*((1-'Step 2_Revenue1'!$F43)^(AA$3-'Step 2_Revenue1'!$H43))*'Step 2_Revenue1'!$E43*((1+'Step 2_Revenue1'!$G43)^(AA$3-1))), 0)))</f>
        <v>0</v>
      </c>
      <c r="AB21" s="54">
        <f>IF(AB$3="","",IF(OR('Step 2_Revenue1'!$H43&gt;AB$3,'Step 2_Revenue1'!$H43=""),0,IF('Step 2_Revenue1'!$I43+ 'Step 2_Revenue1'!$H43 - 1&gt;=AB$3,('Step 2_Revenue1'!$D43*((1-'Step 2_Revenue1'!$F43)^(AB$3-'Step 2_Revenue1'!$H43))*'Step 2_Revenue1'!$E43*((1+'Step 2_Revenue1'!$G43)^(AB$3-1))), 0)))</f>
        <v>0</v>
      </c>
      <c r="AC21" s="54">
        <f>IF(AC$3="","",IF(OR('Step 2_Revenue1'!$H43&gt;AC$3,'Step 2_Revenue1'!$H43=""),0,IF('Step 2_Revenue1'!$I43+ 'Step 2_Revenue1'!$H43 - 1&gt;=AC$3,('Step 2_Revenue1'!$D43*((1-'Step 2_Revenue1'!$F43)^(AC$3-'Step 2_Revenue1'!$H43))*'Step 2_Revenue1'!$E43*((1+'Step 2_Revenue1'!$G43)^(AC$3-1))), 0)))</f>
        <v>0</v>
      </c>
      <c r="AD21" s="54">
        <f>IF(AD$3="","",IF(OR('Step 2_Revenue1'!$H43&gt;AD$3,'Step 2_Revenue1'!$H43=""),0,IF('Step 2_Revenue1'!$I43+ 'Step 2_Revenue1'!$H43 - 1&gt;=AD$3,('Step 2_Revenue1'!$D43*((1-'Step 2_Revenue1'!$F43)^(AD$3-'Step 2_Revenue1'!$H43))*'Step 2_Revenue1'!$E43*((1+'Step 2_Revenue1'!$G43)^(AD$3-1))), 0)))</f>
        <v>0</v>
      </c>
      <c r="AE21" s="54">
        <f>IF(AE$3="","",IF(OR('Step 2_Revenue1'!$H43&gt;AE$3,'Step 2_Revenue1'!$H43=""),0,IF('Step 2_Revenue1'!$I43+ 'Step 2_Revenue1'!$H43 - 1&gt;=AE$3,('Step 2_Revenue1'!$D43*((1-'Step 2_Revenue1'!$F43)^(AE$3-'Step 2_Revenue1'!$H43))*'Step 2_Revenue1'!$E43*((1+'Step 2_Revenue1'!$G43)^(AE$3-1))), 0)))</f>
        <v>0</v>
      </c>
      <c r="AF21" s="54" t="str">
        <f>IF(AF$3="","",IF(OR('Step 2_Revenue1'!$H43&gt;AF$3,'Step 2_Revenue1'!$H43=""),0,IF('Step 2_Revenue1'!$I43+ 'Step 2_Revenue1'!$H43 - 1&gt;=AF$3,('Step 2_Revenue1'!$D43*((1-'Step 2_Revenue1'!$F43)^(AF$3-'Step 2_Revenue1'!$H43))*'Step 2_Revenue1'!$E43*((1+'Step 2_Revenue1'!$G43)^(AF$3-1))), 0)))</f>
        <v/>
      </c>
      <c r="AG21" s="54" t="str">
        <f>IF(AG$3="","",IF(OR('Step 2_Revenue1'!$H43&gt;AG$3,'Step 2_Revenue1'!$H43=""),0,IF('Step 2_Revenue1'!$I43+ 'Step 2_Revenue1'!$H43 - 1&gt;=AG$3,('Step 2_Revenue1'!$D43*((1-'Step 2_Revenue1'!$F43)^(AG$3-'Step 2_Revenue1'!$H43))*'Step 2_Revenue1'!$E43*((1+'Step 2_Revenue1'!$G43)^(AG$3-1))), 0)))</f>
        <v/>
      </c>
      <c r="AH21" s="54" t="str">
        <f>IF(AH$3="","",IF(OR('Step 2_Revenue1'!$H43&gt;AH$3,'Step 2_Revenue1'!$H43=""),0,IF('Step 2_Revenue1'!$I43+ 'Step 2_Revenue1'!$H43 - 1&gt;=AH$3,('Step 2_Revenue1'!$D43*((1-'Step 2_Revenue1'!$F43)^(AH$3-'Step 2_Revenue1'!$H43))*'Step 2_Revenue1'!$E43*((1+'Step 2_Revenue1'!$G43)^(AH$3-1))), 0)))</f>
        <v/>
      </c>
      <c r="AI21" s="54" t="str">
        <f>IF(AI$3="","",IF(OR('Step 2_Revenue1'!$H43&gt;AI$3,'Step 2_Revenue1'!$H43=""),0,IF('Step 2_Revenue1'!$I43+ 'Step 2_Revenue1'!$H43 - 1&gt;=AI$3,('Step 2_Revenue1'!$D43*((1-'Step 2_Revenue1'!$F43)^(AI$3-'Step 2_Revenue1'!$H43))*'Step 2_Revenue1'!$E43*((1+'Step 2_Revenue1'!$G43)^(AI$3-1))), 0)))</f>
        <v/>
      </c>
      <c r="AJ21" s="54" t="str">
        <f>IF(AJ$3="","",IF(OR('Step 2_Revenue1'!$H43&gt;AJ$3,'Step 2_Revenue1'!$H43=""),0,IF('Step 2_Revenue1'!$I43+ 'Step 2_Revenue1'!$H43 - 1&gt;=AJ$3,('Step 2_Revenue1'!$D43*((1-'Step 2_Revenue1'!$F43)^(AJ$3-'Step 2_Revenue1'!$H43))*'Step 2_Revenue1'!$E43*((1+'Step 2_Revenue1'!$G43)^(AJ$3-1))), 0)))</f>
        <v/>
      </c>
      <c r="AK21" s="54" t="str">
        <f>IF(AK$3="","",IF(OR('Step 2_Revenue1'!$H43&gt;AK$3,'Step 2_Revenue1'!$H43=""),0,IF('Step 2_Revenue1'!$I43+ 'Step 2_Revenue1'!$H43 - 1&gt;=AK$3,('Step 2_Revenue1'!$D43*((1-'Step 2_Revenue1'!$F43)^(AK$3-'Step 2_Revenue1'!$H43))*'Step 2_Revenue1'!$E43*((1+'Step 2_Revenue1'!$G43)^(AK$3-1))), 0)))</f>
        <v/>
      </c>
      <c r="AL21" s="54" t="str">
        <f>IF(AL$3="","",IF(OR('Step 2_Revenue1'!$H43&gt;AL$3,'Step 2_Revenue1'!$H43=""),0,IF('Step 2_Revenue1'!$I43+ 'Step 2_Revenue1'!$H43 - 1&gt;=AL$3,('Step 2_Revenue1'!$D43*((1-'Step 2_Revenue1'!$F43)^(AL$3-'Step 2_Revenue1'!$H43))*'Step 2_Revenue1'!$E43*((1+'Step 2_Revenue1'!$G43)^(AL$3-1))), 0)))</f>
        <v/>
      </c>
      <c r="AM21" s="54" t="str">
        <f>IF(AM$3="","",IF(OR('Step 2_Revenue1'!$H43&gt;AM$3,'Step 2_Revenue1'!$H43=""),0,IF('Step 2_Revenue1'!$I43+ 'Step 2_Revenue1'!$H43 - 1&gt;=AM$3,('Step 2_Revenue1'!$D43*((1-'Step 2_Revenue1'!$F43)^(AM$3-'Step 2_Revenue1'!$H43))*'Step 2_Revenue1'!$E43*((1+'Step 2_Revenue1'!$G43)^(AM$3-1))), 0)))</f>
        <v/>
      </c>
      <c r="AN21" s="54" t="str">
        <f>IF(AN$3="","",IF(OR('Step 2_Revenue1'!$H43&gt;AN$3,'Step 2_Revenue1'!$H43=""),0,IF('Step 2_Revenue1'!$I43+ 'Step 2_Revenue1'!$H43 - 1&gt;=AN$3,('Step 2_Revenue1'!$D43*((1-'Step 2_Revenue1'!$F43)^(AN$3-'Step 2_Revenue1'!$H43))*'Step 2_Revenue1'!$E43*((1+'Step 2_Revenue1'!$G43)^(AN$3-1))), 0)))</f>
        <v/>
      </c>
      <c r="AO21" s="54" t="str">
        <f>IF(AO$3="","",IF(OR('Step 2_Revenue1'!$H43&gt;AO$3,'Step 2_Revenue1'!$H43=""),0,IF('Step 2_Revenue1'!$I43+ 'Step 2_Revenue1'!$H43 - 1&gt;=AO$3,('Step 2_Revenue1'!$D43*((1-'Step 2_Revenue1'!$F43)^(AO$3-'Step 2_Revenue1'!$H43))*'Step 2_Revenue1'!$E43*((1+'Step 2_Revenue1'!$G43)^(AO$3-1))), 0)))</f>
        <v/>
      </c>
      <c r="AP21" s="54" t="str">
        <f>IF(AP$3="","",IF(OR('Step 2_Revenue1'!$H43&gt;AP$3,'Step 2_Revenue1'!$H43=""),0,IF('Step 2_Revenue1'!$I43+ 'Step 2_Revenue1'!$H43 - 1&gt;=AP$3,('Step 2_Revenue1'!$D43*((1-'Step 2_Revenue1'!$F43)^(AP$3-'Step 2_Revenue1'!$H43))*'Step 2_Revenue1'!$E43*((1+'Step 2_Revenue1'!$G43)^(AP$3-1))), 0)))</f>
        <v/>
      </c>
      <c r="AQ21" s="54" t="str">
        <f>IF(AQ$3="","",IF(OR('Step 2_Revenue1'!$H43&gt;AQ$3,'Step 2_Revenue1'!$H43=""),0,IF('Step 2_Revenue1'!$I43+ 'Step 2_Revenue1'!$H43 - 1&gt;=AQ$3,('Step 2_Revenue1'!$D43*((1-'Step 2_Revenue1'!$F43)^(AQ$3-'Step 2_Revenue1'!$H43))*'Step 2_Revenue1'!$E43*((1+'Step 2_Revenue1'!$G43)^(AQ$3-1))), 0)))</f>
        <v/>
      </c>
      <c r="AR21" s="54" t="str">
        <f>IF(AR$3="","",IF(OR('Step 2_Revenue1'!$H43&gt;AR$3,'Step 2_Revenue1'!$H43=""),0,IF('Step 2_Revenue1'!$I43+ 'Step 2_Revenue1'!$H43 - 1&gt;=AR$3,('Step 2_Revenue1'!$D43*((1-'Step 2_Revenue1'!$F43)^(AR$3-'Step 2_Revenue1'!$H43))*'Step 2_Revenue1'!$E43*((1+'Step 2_Revenue1'!$G43)^(AR$3-1))), 0)))</f>
        <v/>
      </c>
      <c r="AS21" s="54" t="str">
        <f>IF(AS$3="","",IF(OR('Step 2_Revenue1'!$H43&gt;AS$3,'Step 2_Revenue1'!$H43=""),0,IF('Step 2_Revenue1'!$I43+ 'Step 2_Revenue1'!$H43 - 1&gt;=AS$3,('Step 2_Revenue1'!$D43*((1-'Step 2_Revenue1'!$F43)^(AS$3-'Step 2_Revenue1'!$H43))*'Step 2_Revenue1'!$E43*((1+'Step 2_Revenue1'!$G43)^(AS$3-1))), 0)))</f>
        <v/>
      </c>
      <c r="AT21" s="54" t="str">
        <f>IF(AT$3="","",IF(OR('Step 2_Revenue1'!$H43&gt;AT$3,'Step 2_Revenue1'!$H43=""),0,IF('Step 2_Revenue1'!$I43+ 'Step 2_Revenue1'!$H43 - 1&gt;=AT$3,('Step 2_Revenue1'!$D43*((1-'Step 2_Revenue1'!$F43)^(AT$3-'Step 2_Revenue1'!$H43))*'Step 2_Revenue1'!$E43*((1+'Step 2_Revenue1'!$G43)^(AT$3-1))), 0)))</f>
        <v/>
      </c>
      <c r="AU21" s="54" t="str">
        <f>IF(AU$3="","",IF(OR('Step 2_Revenue1'!$H43&gt;AU$3,'Step 2_Revenue1'!$H43=""),0,IF('Step 2_Revenue1'!$I43+ 'Step 2_Revenue1'!$H43 - 1&gt;=AU$3,('Step 2_Revenue1'!$D43*((1-'Step 2_Revenue1'!$F43)^(AU$3-'Step 2_Revenue1'!$H43))*'Step 2_Revenue1'!$E43*((1+'Step 2_Revenue1'!$G43)^(AU$3-1))), 0)))</f>
        <v/>
      </c>
      <c r="AV21" s="54" t="str">
        <f>IF(AV$3="","",IF(OR('Step 2_Revenue1'!$H43&gt;AV$3,'Step 2_Revenue1'!$H43=""),0,IF('Step 2_Revenue1'!$I43+ 'Step 2_Revenue1'!$H43 - 1&gt;=AV$3,('Step 2_Revenue1'!$D43*((1-'Step 2_Revenue1'!$F43)^(AV$3-'Step 2_Revenue1'!$H43))*'Step 2_Revenue1'!$E43*((1+'Step 2_Revenue1'!$G43)^(AV$3-1))), 0)))</f>
        <v/>
      </c>
      <c r="AW21" s="54" t="str">
        <f>IF(AW$3="","",IF(OR('Step 2_Revenue1'!$H43&gt;AW$3,'Step 2_Revenue1'!$H43=""),0,IF('Step 2_Revenue1'!$I43+ 'Step 2_Revenue1'!$H43 - 1&gt;=AW$3,('Step 2_Revenue1'!$D43*((1-'Step 2_Revenue1'!$F43)^(AW$3-'Step 2_Revenue1'!$H43))*'Step 2_Revenue1'!$E43*((1+'Step 2_Revenue1'!$G43)^(AW$3-1))), 0)))</f>
        <v/>
      </c>
      <c r="AX21" s="54" t="str">
        <f>IF(AX$3="","",IF(OR('Step 2_Revenue1'!$H43&gt;AX$3,'Step 2_Revenue1'!$H43=""),0,IF('Step 2_Revenue1'!$I43+ 'Step 2_Revenue1'!$H43 - 1&gt;=AX$3,('Step 2_Revenue1'!$D43*((1-'Step 2_Revenue1'!$F43)^(AX$3-'Step 2_Revenue1'!$H43))*'Step 2_Revenue1'!$E43*((1+'Step 2_Revenue1'!$G43)^(AX$3-1))), 0)))</f>
        <v/>
      </c>
      <c r="AY21" s="54" t="str">
        <f>IF(AY$3="","",IF(OR('Step 2_Revenue1'!$H43&gt;AY$3,'Step 2_Revenue1'!$H43=""),0,IF('Step 2_Revenue1'!$I43+ 'Step 2_Revenue1'!$H43 - 1&gt;=AY$3,('Step 2_Revenue1'!$D43*((1-'Step 2_Revenue1'!$F43)^(AY$3-'Step 2_Revenue1'!$H43))*'Step 2_Revenue1'!$E43*((1+'Step 2_Revenue1'!$G43)^(AY$3-1))), 0)))</f>
        <v/>
      </c>
      <c r="AZ21" s="54" t="str">
        <f>IF(AZ$3="","",IF(OR('Step 2_Revenue1'!$H43&gt;AZ$3,'Step 2_Revenue1'!$H43=""),0,IF('Step 2_Revenue1'!$I43+ 'Step 2_Revenue1'!$H43 - 1&gt;=AZ$3,('Step 2_Revenue1'!$D43*((1-'Step 2_Revenue1'!$F43)^(AZ$3-'Step 2_Revenue1'!$H43))*'Step 2_Revenue1'!$E43*((1+'Step 2_Revenue1'!$G43)^(AZ$3-1))), 0)))</f>
        <v/>
      </c>
      <c r="BA21" s="54" t="str">
        <f>IF(BA$3="","",IF(OR('Step 2_Revenue1'!$H43&gt;BA$3,'Step 2_Revenue1'!$H43=""),0,IF('Step 2_Revenue1'!$I43+ 'Step 2_Revenue1'!$H43 - 1&gt;=BA$3,('Step 2_Revenue1'!$D43*((1-'Step 2_Revenue1'!$F43)^(BA$3-'Step 2_Revenue1'!$H43))*'Step 2_Revenue1'!$E43*((1+'Step 2_Revenue1'!$G43)^(BA$3-1))), 0)))</f>
        <v/>
      </c>
      <c r="BB21" s="54" t="str">
        <f>IF(BB$3="","",IF(OR('Step 2_Revenue1'!$H43&gt;BB$3,'Step 2_Revenue1'!$H43=""),0,IF('Step 2_Revenue1'!$I43+ 'Step 2_Revenue1'!$H43 - 1&gt;=BB$3,('Step 2_Revenue1'!$D43*((1-'Step 2_Revenue1'!$F43)^(BB$3-'Step 2_Revenue1'!$H43))*'Step 2_Revenue1'!$E43*((1+'Step 2_Revenue1'!$G43)^(BB$3-1))), 0)))</f>
        <v/>
      </c>
      <c r="BC21" s="54" t="str">
        <f>IF(BC$3="","",IF(OR('Step 2_Revenue1'!$H43&gt;BC$3,'Step 2_Revenue1'!$H43=""),0,IF('Step 2_Revenue1'!$I43+ 'Step 2_Revenue1'!$H43 - 1&gt;=BC$3,('Step 2_Revenue1'!$D43*((1-'Step 2_Revenue1'!$F43)^(BC$3-'Step 2_Revenue1'!$H43))*'Step 2_Revenue1'!$E43*((1+'Step 2_Revenue1'!$G43)^(BC$3-1))), 0)))</f>
        <v/>
      </c>
      <c r="BD21" s="54" t="str">
        <f>IF(BD$3="","",IF(OR('Step 2_Revenue1'!$H43&gt;BD$3,'Step 2_Revenue1'!$H43=""),0,IF('Step 2_Revenue1'!$I43+ 'Step 2_Revenue1'!$H43 - 1&gt;=BD$3,('Step 2_Revenue1'!$D43*((1-'Step 2_Revenue1'!$F43)^(BD$3-'Step 2_Revenue1'!$H43))*'Step 2_Revenue1'!$E43*((1+'Step 2_Revenue1'!$G43)^(BD$3-1))), 0)))</f>
        <v/>
      </c>
      <c r="BE21" s="54" t="str">
        <f>IF(BE$3="","",IF(OR('Step 2_Revenue1'!$H43&gt;BE$3,'Step 2_Revenue1'!$H43=""),0,IF('Step 2_Revenue1'!$I43+ 'Step 2_Revenue1'!$H43 - 1&gt;=BE$3,('Step 2_Revenue1'!$D43*((1-'Step 2_Revenue1'!$F43)^(BE$3-'Step 2_Revenue1'!$H43))*'Step 2_Revenue1'!$E43*((1+'Step 2_Revenue1'!$G43)^(BE$3-1))), 0)))</f>
        <v/>
      </c>
      <c r="BF21" s="54" t="str">
        <f>IF(BF$3="","",IF(OR('Step 2_Revenue1'!$H43&gt;BF$3,'Step 2_Revenue1'!$H43=""),0,IF('Step 2_Revenue1'!$I43+ 'Step 2_Revenue1'!$H43 - 1&gt;=BF$3,('Step 2_Revenue1'!$D43*((1-'Step 2_Revenue1'!$F43)^(BF$3-'Step 2_Revenue1'!$H43))*'Step 2_Revenue1'!$E43*((1+'Step 2_Revenue1'!$G43)^(BF$3-1))), 0)))</f>
        <v/>
      </c>
      <c r="BG21" s="54" t="str">
        <f>IF(BG$3="","",IF(OR('Step 2_Revenue1'!$H43&gt;BG$3,'Step 2_Revenue1'!$H43=""),0,IF('Step 2_Revenue1'!$I43+ 'Step 2_Revenue1'!$H43 - 1&gt;=BG$3,('Step 2_Revenue1'!$D43*((1-'Step 2_Revenue1'!$F43)^(BG$3-'Step 2_Revenue1'!$H43))*'Step 2_Revenue1'!$E43*((1+'Step 2_Revenue1'!$G43)^(BG$3-1))), 0)))</f>
        <v/>
      </c>
      <c r="BH21" s="54" t="str">
        <f>IF(BH$3="","",IF(OR('Step 2_Revenue1'!$H43&gt;BH$3,'Step 2_Revenue1'!$H43=""),0,IF('Step 2_Revenue1'!$I43+ 'Step 2_Revenue1'!$H43 - 1&gt;=BH$3,('Step 2_Revenue1'!$D43*((1-'Step 2_Revenue1'!$F43)^(BH$3-'Step 2_Revenue1'!$H43))*'Step 2_Revenue1'!$E43*((1+'Step 2_Revenue1'!$G43)^(BH$3-1))), 0)))</f>
        <v/>
      </c>
      <c r="BI21" s="54" t="str">
        <f>IF(BI$3="","",IF(OR('Step 2_Revenue1'!$H43&gt;BI$3,'Step 2_Revenue1'!$H43=""),0,IF('Step 2_Revenue1'!$I43+ 'Step 2_Revenue1'!$H43 - 1&gt;=BI$3,('Step 2_Revenue1'!$D43*((1-'Step 2_Revenue1'!$F43)^(BI$3-'Step 2_Revenue1'!$H43))*'Step 2_Revenue1'!$E43*((1+'Step 2_Revenue1'!$G43)^(BI$3-1))), 0)))</f>
        <v/>
      </c>
      <c r="BJ21" s="54" t="str">
        <f>IF(BJ$3="","",IF(OR('Step 2_Revenue1'!$H43&gt;BJ$3,'Step 2_Revenue1'!$H43=""),0,IF('Step 2_Revenue1'!$I43+ 'Step 2_Revenue1'!$H43 - 1&gt;=BJ$3,('Step 2_Revenue1'!$D43*((1-'Step 2_Revenue1'!$F43)^(BJ$3-'Step 2_Revenue1'!$H43))*'Step 2_Revenue1'!$E43*((1+'Step 2_Revenue1'!$G43)^(BJ$3-1))), 0)))</f>
        <v/>
      </c>
      <c r="BK21" s="54" t="str">
        <f>IF(BK$3="","",IF(OR('Step 2_Revenue1'!$H43&gt;BK$3,'Step 2_Revenue1'!$H43=""),0,IF('Step 2_Revenue1'!$I43+ 'Step 2_Revenue1'!$H43 - 1&gt;=BK$3,('Step 2_Revenue1'!$D43*((1-'Step 2_Revenue1'!$F43)^(BK$3-'Step 2_Revenue1'!$H43))*'Step 2_Revenue1'!$E43*((1+'Step 2_Revenue1'!$G43)^(BK$3-1))), 0)))</f>
        <v/>
      </c>
      <c r="BL21" s="54" t="str">
        <f>IF(BL$3="","",IF(OR('Step 2_Revenue1'!$H43&gt;BL$3,'Step 2_Revenue1'!$H43=""),0,IF('Step 2_Revenue1'!$I43+ 'Step 2_Revenue1'!$H43 - 1&gt;=BL$3,('Step 2_Revenue1'!$D43*((1-'Step 2_Revenue1'!$F43)^(BL$3-'Step 2_Revenue1'!$H43))*'Step 2_Revenue1'!$E43*((1+'Step 2_Revenue1'!$G43)^(BL$3-1))), 0)))</f>
        <v/>
      </c>
      <c r="BM21" s="54" t="str">
        <f>IF(BM$3="","",IF(OR('Step 2_Revenue1'!$H43&gt;BM$3,'Step 2_Revenue1'!$H43=""),0,IF('Step 2_Revenue1'!$I43+ 'Step 2_Revenue1'!$H43 - 1&gt;=BM$3,('Step 2_Revenue1'!$D43*((1-'Step 2_Revenue1'!$F43)^(BM$3-'Step 2_Revenue1'!$H43))*'Step 2_Revenue1'!$E43*((1+'Step 2_Revenue1'!$G43)^(BM$3-1))), 0)))</f>
        <v/>
      </c>
      <c r="BN21" s="54" t="str">
        <f>IF(BN$3="","",IF(OR('Step 2_Revenue1'!$H43&gt;BN$3,'Step 2_Revenue1'!$H43=""),0,IF('Step 2_Revenue1'!$I43+ 'Step 2_Revenue1'!$H43 - 1&gt;=BN$3,('Step 2_Revenue1'!$D43*((1-'Step 2_Revenue1'!$F43)^(BN$3-'Step 2_Revenue1'!$H43))*'Step 2_Revenue1'!$E43*((1+'Step 2_Revenue1'!$G43)^(BN$3-1))), 0)))</f>
        <v/>
      </c>
      <c r="BO21" s="54" t="str">
        <f>IF(BO$3="","",IF(OR('Step 2_Revenue1'!$H43&gt;BO$3,'Step 2_Revenue1'!$H43=""),0,IF('Step 2_Revenue1'!$I43+ 'Step 2_Revenue1'!$H43 - 1&gt;=BO$3,('Step 2_Revenue1'!$D43*((1-'Step 2_Revenue1'!$F43)^(BO$3-'Step 2_Revenue1'!$H43))*'Step 2_Revenue1'!$E43*((1+'Step 2_Revenue1'!$G43)^(BO$3-1))), 0)))</f>
        <v/>
      </c>
      <c r="BP21" s="54" t="str">
        <f>IF(BP$3="","",IF(OR('Step 2_Revenue1'!$H43&gt;BP$3,'Step 2_Revenue1'!$H43=""),0,IF('Step 2_Revenue1'!$I43+ 'Step 2_Revenue1'!$H43 - 1&gt;=BP$3,('Step 2_Revenue1'!$D43*((1-'Step 2_Revenue1'!$F43)^(BP$3-'Step 2_Revenue1'!$H43))*'Step 2_Revenue1'!$E43*((1+'Step 2_Revenue1'!$G43)^(BP$3-1))), 0)))</f>
        <v/>
      </c>
      <c r="BQ21" s="54" t="str">
        <f>IF(BQ$3="","",IF(OR('Step 2_Revenue1'!$H43&gt;BQ$3,'Step 2_Revenue1'!$H43=""),0,IF('Step 2_Revenue1'!$I43+ 'Step 2_Revenue1'!$H43 - 1&gt;=BQ$3,('Step 2_Revenue1'!$D43*((1-'Step 2_Revenue1'!$F43)^(BQ$3-'Step 2_Revenue1'!$H43))*'Step 2_Revenue1'!$E43*((1+'Step 2_Revenue1'!$G43)^(BQ$3-1))), 0)))</f>
        <v/>
      </c>
      <c r="BR21" s="54" t="str">
        <f>IF(BR$3="","",IF(OR('Step 2_Revenue1'!$H43&gt;BR$3,'Step 2_Revenue1'!$H43=""),0,IF('Step 2_Revenue1'!$I43+ 'Step 2_Revenue1'!$H43 - 1&gt;=BR$3,('Step 2_Revenue1'!$D43*((1-'Step 2_Revenue1'!$F43)^(BR$3-'Step 2_Revenue1'!$H43))*'Step 2_Revenue1'!$E43*((1+'Step 2_Revenue1'!$G43)^(BR$3-1))), 0)))</f>
        <v/>
      </c>
      <c r="BS21" s="54" t="str">
        <f>IF(BS$3="","",IF(OR('Step 2_Revenue1'!$H43&gt;BS$3,'Step 2_Revenue1'!$H43=""),0,IF('Step 2_Revenue1'!$I43+ 'Step 2_Revenue1'!$H43 - 1&gt;=BS$3,('Step 2_Revenue1'!$D43*((1-'Step 2_Revenue1'!$F43)^(BS$3-'Step 2_Revenue1'!$H43))*'Step 2_Revenue1'!$E43*((1+'Step 2_Revenue1'!$G43)^(BS$3-1))), 0)))</f>
        <v/>
      </c>
      <c r="BT21" s="54" t="str">
        <f>IF(BT$3="","",IF(OR('Step 2_Revenue1'!$H43&gt;BT$3,'Step 2_Revenue1'!$H43=""),0,IF('Step 2_Revenue1'!$I43+ 'Step 2_Revenue1'!$H43 - 1&gt;=BT$3,('Step 2_Revenue1'!$D43*((1-'Step 2_Revenue1'!$F43)^(BT$3-'Step 2_Revenue1'!$H43))*'Step 2_Revenue1'!$E43*((1+'Step 2_Revenue1'!$G43)^(BT$3-1))), 0)))</f>
        <v/>
      </c>
      <c r="BU21" s="54" t="str">
        <f>IF(BU$3="","",IF(OR('Step 2_Revenue1'!$H43&gt;BU$3,'Step 2_Revenue1'!$H43=""),0,IF('Step 2_Revenue1'!$I43+ 'Step 2_Revenue1'!$H43 - 1&gt;=BU$3,('Step 2_Revenue1'!$D43*((1-'Step 2_Revenue1'!$F43)^(BU$3-'Step 2_Revenue1'!$H43))*'Step 2_Revenue1'!$E43*((1+'Step 2_Revenue1'!$G43)^(BU$3-1))), 0)))</f>
        <v/>
      </c>
      <c r="BV21" s="54" t="str">
        <f>IF(BV$3="","",IF(OR('Step 2_Revenue1'!$H43&gt;BV$3,'Step 2_Revenue1'!$H43=""),0,IF('Step 2_Revenue1'!$I43+ 'Step 2_Revenue1'!$H43 - 1&gt;=BV$3,('Step 2_Revenue1'!$D43*((1-'Step 2_Revenue1'!$F43)^(BV$3-'Step 2_Revenue1'!$H43))*'Step 2_Revenue1'!$E43*((1+'Step 2_Revenue1'!$G43)^(BV$3-1))), 0)))</f>
        <v/>
      </c>
      <c r="BW21" s="54" t="str">
        <f>IF(BW$3="","",IF(OR('Step 2_Revenue1'!$H43&gt;BW$3,'Step 2_Revenue1'!$H43=""),0,IF('Step 2_Revenue1'!$I43+ 'Step 2_Revenue1'!$H43 - 1&gt;=BW$3,('Step 2_Revenue1'!$D43*((1-'Step 2_Revenue1'!$F43)^(BW$3-'Step 2_Revenue1'!$H43))*'Step 2_Revenue1'!$E43*((1+'Step 2_Revenue1'!$G43)^(BW$3-1))), 0)))</f>
        <v/>
      </c>
      <c r="BX21" s="54" t="str">
        <f>IF(BX$3="","",IF(OR('Step 2_Revenue1'!$H43&gt;BX$3,'Step 2_Revenue1'!$H43=""),0,IF('Step 2_Revenue1'!$I43+ 'Step 2_Revenue1'!$H43 - 1&gt;=BX$3,('Step 2_Revenue1'!$D43*((1-'Step 2_Revenue1'!$F43)^(BX$3-'Step 2_Revenue1'!$H43))*'Step 2_Revenue1'!$E43*((1+'Step 2_Revenue1'!$G43)^(BX$3-1))), 0)))</f>
        <v/>
      </c>
      <c r="BY21" s="54" t="str">
        <f>IF(BY$3="","",IF(OR('Step 2_Revenue1'!$H43&gt;BY$3,'Step 2_Revenue1'!$H43=""),0,IF('Step 2_Revenue1'!$I43+ 'Step 2_Revenue1'!$H43 - 1&gt;=BY$3,('Step 2_Revenue1'!$D43*((1-'Step 2_Revenue1'!$F43)^(BY$3-'Step 2_Revenue1'!$H43))*'Step 2_Revenue1'!$E43*((1+'Step 2_Revenue1'!$G43)^(BY$3-1))), 0)))</f>
        <v/>
      </c>
      <c r="BZ21" s="54" t="str">
        <f>IF(BZ$3="","",IF(OR('Step 2_Revenue1'!$H43&gt;BZ$3,'Step 2_Revenue1'!$H43=""),0,IF('Step 2_Revenue1'!$I43+ 'Step 2_Revenue1'!$H43 - 1&gt;=BZ$3,('Step 2_Revenue1'!$D43*((1-'Step 2_Revenue1'!$F43)^(BZ$3-'Step 2_Revenue1'!$H43))*'Step 2_Revenue1'!$E43*((1+'Step 2_Revenue1'!$G43)^(BZ$3-1))), 0)))</f>
        <v/>
      </c>
      <c r="CA21" s="54" t="str">
        <f>IF(CA$3="","",IF(OR('Step 2_Revenue1'!$H43&gt;CA$3,'Step 2_Revenue1'!$H43=""),0,IF('Step 2_Revenue1'!$I43+ 'Step 2_Revenue1'!$H43 - 1&gt;=CA$3,('Step 2_Revenue1'!$D43*((1-'Step 2_Revenue1'!$F43)^(CA$3-'Step 2_Revenue1'!$H43))*'Step 2_Revenue1'!$E43*((1+'Step 2_Revenue1'!$G43)^(CA$3-1))), 0)))</f>
        <v/>
      </c>
      <c r="CB21" s="54" t="str">
        <f>IF(CB$3="","",IF(OR('Step 2_Revenue1'!$H43&gt;CB$3,'Step 2_Revenue1'!$H43=""),0,IF('Step 2_Revenue1'!$I43+ 'Step 2_Revenue1'!$H43 - 1&gt;=CB$3,('Step 2_Revenue1'!$D43*((1-'Step 2_Revenue1'!$F43)^(CB$3-'Step 2_Revenue1'!$H43))*'Step 2_Revenue1'!$E43*((1+'Step 2_Revenue1'!$G43)^(CB$3-1))), 0)))</f>
        <v/>
      </c>
      <c r="CC21" s="54" t="str">
        <f>IF(CC$3="","",IF(OR('Step 2_Revenue1'!$H43&gt;CC$3,'Step 2_Revenue1'!$H43=""),0,IF('Step 2_Revenue1'!$I43+ 'Step 2_Revenue1'!$H43 - 1&gt;=CC$3,('Step 2_Revenue1'!$D43*((1-'Step 2_Revenue1'!$F43)^(CC$3-'Step 2_Revenue1'!$H43))*'Step 2_Revenue1'!$E43*((1+'Step 2_Revenue1'!$G43)^(CC$3-1))), 0)))</f>
        <v/>
      </c>
      <c r="CD21" s="54" t="str">
        <f>IF(CD$3="","",IF(OR('Step 2_Revenue1'!$H43&gt;CD$3,'Step 2_Revenue1'!$H43=""),0,IF('Step 2_Revenue1'!$I43+ 'Step 2_Revenue1'!$H43 - 1&gt;=CD$3,('Step 2_Revenue1'!$D43*((1-'Step 2_Revenue1'!$F43)^(CD$3-'Step 2_Revenue1'!$H43))*'Step 2_Revenue1'!$E43*((1+'Step 2_Revenue1'!$G43)^(CD$3-1))), 0)))</f>
        <v/>
      </c>
      <c r="CE21" s="54" t="str">
        <f>IF(CE$3="","",IF(OR('Step 2_Revenue1'!$H43&gt;CE$3,'Step 2_Revenue1'!$H43=""),0,IF('Step 2_Revenue1'!$I43+ 'Step 2_Revenue1'!$H43 - 1&gt;=CE$3,('Step 2_Revenue1'!$D43*((1-'Step 2_Revenue1'!$F43)^(CE$3-'Step 2_Revenue1'!$H43))*'Step 2_Revenue1'!$E43*((1+'Step 2_Revenue1'!$G43)^(CE$3-1))), 0)))</f>
        <v/>
      </c>
      <c r="CF21" s="54" t="str">
        <f>IF(CF$3="","",IF(OR('Step 2_Revenue1'!$H43&gt;CF$3,'Step 2_Revenue1'!$H43=""),0,IF('Step 2_Revenue1'!$I43+ 'Step 2_Revenue1'!$H43 - 1&gt;=CF$3,('Step 2_Revenue1'!$D43*((1-'Step 2_Revenue1'!$F43)^(CF$3-'Step 2_Revenue1'!$H43))*'Step 2_Revenue1'!$E43*((1+'Step 2_Revenue1'!$G43)^(CF$3-1))), 0)))</f>
        <v/>
      </c>
      <c r="CG21" s="54" t="str">
        <f>IF(CG$3="","",IF(OR('Step 2_Revenue1'!$H43&gt;CG$3,'Step 2_Revenue1'!$H43=""),0,IF('Step 2_Revenue1'!$I43+ 'Step 2_Revenue1'!$H43 - 1&gt;=CG$3,('Step 2_Revenue1'!$D43*((1-'Step 2_Revenue1'!$F43)^(CG$3-'Step 2_Revenue1'!$H43))*'Step 2_Revenue1'!$E43*((1+'Step 2_Revenue1'!$G43)^(CG$3-1))), 0)))</f>
        <v/>
      </c>
      <c r="CH21" s="54" t="str">
        <f>IF(CH$3="","",IF(OR('Step 2_Revenue1'!$H43&gt;CH$3,'Step 2_Revenue1'!$H43=""),0,IF('Step 2_Revenue1'!$I43+ 'Step 2_Revenue1'!$H43 - 1&gt;=CH$3,('Step 2_Revenue1'!$D43*((1-'Step 2_Revenue1'!$F43)^(CH$3-'Step 2_Revenue1'!$H43))*'Step 2_Revenue1'!$E43*((1+'Step 2_Revenue1'!$G43)^(CH$3-1))), 0)))</f>
        <v/>
      </c>
      <c r="CI21" s="54" t="str">
        <f>IF(CI$3="","",IF(OR('Step 2_Revenue1'!$H43&gt;CI$3,'Step 2_Revenue1'!$H43=""),0,IF('Step 2_Revenue1'!$I43+ 'Step 2_Revenue1'!$H43 - 1&gt;=CI$3,('Step 2_Revenue1'!$D43*((1-'Step 2_Revenue1'!$F43)^(CI$3-'Step 2_Revenue1'!$H43))*'Step 2_Revenue1'!$E43*((1+'Step 2_Revenue1'!$G43)^(CI$3-1))), 0)))</f>
        <v/>
      </c>
      <c r="CJ21" s="54" t="str">
        <f>IF(CJ$3="","",IF(OR('Step 2_Revenue1'!$H43&gt;CJ$3,'Step 2_Revenue1'!$H43=""),0,IF('Step 2_Revenue1'!$I43+ 'Step 2_Revenue1'!$H43 - 1&gt;=CJ$3,('Step 2_Revenue1'!$D43*((1-'Step 2_Revenue1'!$F43)^(CJ$3-'Step 2_Revenue1'!$H43))*'Step 2_Revenue1'!$E43*((1+'Step 2_Revenue1'!$G43)^(CJ$3-1))), 0)))</f>
        <v/>
      </c>
      <c r="CK21" s="54" t="str">
        <f>IF(CK$3="","",IF(OR('Step 2_Revenue1'!$H43&gt;CK$3,'Step 2_Revenue1'!$H43=""),0,IF('Step 2_Revenue1'!$I43+ 'Step 2_Revenue1'!$H43 - 1&gt;=CK$3,('Step 2_Revenue1'!$D43*((1-'Step 2_Revenue1'!$F43)^(CK$3-'Step 2_Revenue1'!$H43))*'Step 2_Revenue1'!$E43*((1+'Step 2_Revenue1'!$G43)^(CK$3-1))), 0)))</f>
        <v/>
      </c>
      <c r="CL21" s="54" t="str">
        <f>IF(CL$3="","",IF(OR('Step 2_Revenue1'!$H43&gt;CL$3,'Step 2_Revenue1'!$H43=""),0,IF('Step 2_Revenue1'!$I43+ 'Step 2_Revenue1'!$H43 - 1&gt;=CL$3,('Step 2_Revenue1'!$D43*((1-'Step 2_Revenue1'!$F43)^(CL$3-'Step 2_Revenue1'!$H43))*'Step 2_Revenue1'!$E43*((1+'Step 2_Revenue1'!$G43)^(CL$3-1))), 0)))</f>
        <v/>
      </c>
      <c r="CM21" s="54" t="str">
        <f>IF(CM$3="","",IF(OR('Step 2_Revenue1'!$H43&gt;CM$3,'Step 2_Revenue1'!$H43=""),0,IF('Step 2_Revenue1'!$I43+ 'Step 2_Revenue1'!$H43 - 1&gt;=CM$3,('Step 2_Revenue1'!$D43*((1-'Step 2_Revenue1'!$F43)^(CM$3-'Step 2_Revenue1'!$H43))*'Step 2_Revenue1'!$E43*((1+'Step 2_Revenue1'!$G43)^(CM$3-1))), 0)))</f>
        <v/>
      </c>
      <c r="CN21" s="54" t="str">
        <f>IF(CN$3="","",IF(OR('Step 2_Revenue1'!$H43&gt;CN$3,'Step 2_Revenue1'!$H43=""),0,IF('Step 2_Revenue1'!$I43+ 'Step 2_Revenue1'!$H43 - 1&gt;=CN$3,('Step 2_Revenue1'!$D43*((1-'Step 2_Revenue1'!$F43)^(CN$3-'Step 2_Revenue1'!$H43))*'Step 2_Revenue1'!$E43*((1+'Step 2_Revenue1'!$G43)^(CN$3-1))), 0)))</f>
        <v/>
      </c>
      <c r="CO21" s="54" t="str">
        <f>IF(CO$3="","",IF(OR('Step 2_Revenue1'!$H43&gt;CO$3,'Step 2_Revenue1'!$H43=""),0,IF('Step 2_Revenue1'!$I43+ 'Step 2_Revenue1'!$H43 - 1&gt;=CO$3,('Step 2_Revenue1'!$D43*((1-'Step 2_Revenue1'!$F43)^(CO$3-'Step 2_Revenue1'!$H43))*'Step 2_Revenue1'!$E43*((1+'Step 2_Revenue1'!$G43)^(CO$3-1))), 0)))</f>
        <v/>
      </c>
      <c r="CP21" s="54" t="str">
        <f>IF(CP$3="","",IF(OR('Step 2_Revenue1'!$H43&gt;CP$3,'Step 2_Revenue1'!$H43=""),0,IF('Step 2_Revenue1'!$I43+ 'Step 2_Revenue1'!$H43 - 1&gt;=CP$3,('Step 2_Revenue1'!$D43*((1-'Step 2_Revenue1'!$F43)^(CP$3-'Step 2_Revenue1'!$H43))*'Step 2_Revenue1'!$E43*((1+'Step 2_Revenue1'!$G43)^(CP$3-1))), 0)))</f>
        <v/>
      </c>
      <c r="CQ21" s="54" t="str">
        <f>IF(CQ$3="","",IF(OR('Step 2_Revenue1'!$H43&gt;CQ$3,'Step 2_Revenue1'!$H43=""),0,IF('Step 2_Revenue1'!$I43+ 'Step 2_Revenue1'!$H43 - 1&gt;=CQ$3,('Step 2_Revenue1'!$D43*((1-'Step 2_Revenue1'!$F43)^(CQ$3-'Step 2_Revenue1'!$H43))*'Step 2_Revenue1'!$E43*((1+'Step 2_Revenue1'!$G43)^(CQ$3-1))), 0)))</f>
        <v/>
      </c>
      <c r="CR21" s="54" t="str">
        <f>IF(CR$3="","",IF(OR('Step 2_Revenue1'!$H43&gt;CR$3,'Step 2_Revenue1'!$H43=""),0,IF('Step 2_Revenue1'!$I43+ 'Step 2_Revenue1'!$H43 - 1&gt;=CR$3,('Step 2_Revenue1'!$D43*((1-'Step 2_Revenue1'!$F43)^(CR$3-'Step 2_Revenue1'!$H43))*'Step 2_Revenue1'!$E43*((1+'Step 2_Revenue1'!$G43)^(CR$3-1))), 0)))</f>
        <v/>
      </c>
      <c r="CS21" s="54" t="str">
        <f>IF(CS$3="","",IF(OR('Step 2_Revenue1'!$H43&gt;CS$3,'Step 2_Revenue1'!$H43=""),0,IF('Step 2_Revenue1'!$I43+ 'Step 2_Revenue1'!$H43 - 1&gt;=CS$3,('Step 2_Revenue1'!$D43*((1-'Step 2_Revenue1'!$F43)^(CS$3-'Step 2_Revenue1'!$H43))*'Step 2_Revenue1'!$E43*((1+'Step 2_Revenue1'!$G43)^(CS$3-1))), 0)))</f>
        <v/>
      </c>
      <c r="CT21" s="54" t="str">
        <f>IF(CT$3="","",IF(OR('Step 2_Revenue1'!$H43&gt;CT$3,'Step 2_Revenue1'!$H43=""),0,IF('Step 2_Revenue1'!$I43+ 'Step 2_Revenue1'!$H43 - 1&gt;=CT$3,('Step 2_Revenue1'!$D43*((1-'Step 2_Revenue1'!$F43)^(CT$3-'Step 2_Revenue1'!$H43))*'Step 2_Revenue1'!$E43*((1+'Step 2_Revenue1'!$G43)^(CT$3-1))), 0)))</f>
        <v/>
      </c>
      <c r="CU21" s="54" t="str">
        <f>IF(CU$3="","",IF(OR('Step 2_Revenue1'!$H43&gt;CU$3,'Step 2_Revenue1'!$H43=""),0,IF('Step 2_Revenue1'!$I43+ 'Step 2_Revenue1'!$H43 - 1&gt;=CU$3,('Step 2_Revenue1'!$D43*((1-'Step 2_Revenue1'!$F43)^(CU$3-'Step 2_Revenue1'!$H43))*'Step 2_Revenue1'!$E43*((1+'Step 2_Revenue1'!$G43)^(CU$3-1))), 0)))</f>
        <v/>
      </c>
      <c r="CV21" s="54" t="str">
        <f>IF(CV$3="","",IF(OR('Step 2_Revenue1'!$H43&gt;CV$3,'Step 2_Revenue1'!$H43=""),0,IF('Step 2_Revenue1'!$I43+ 'Step 2_Revenue1'!$H43 - 1&gt;=CV$3,('Step 2_Revenue1'!$D43*((1-'Step 2_Revenue1'!$F43)^(CV$3-'Step 2_Revenue1'!$H43))*'Step 2_Revenue1'!$E43*((1+'Step 2_Revenue1'!$G43)^(CV$3-1))), 0)))</f>
        <v/>
      </c>
      <c r="CW21" s="54" t="str">
        <f>IF(CW$3="","",IF(OR('Step 2_Revenue1'!$H43&gt;CW$3,'Step 2_Revenue1'!$H43=""),0,IF('Step 2_Revenue1'!$I43+ 'Step 2_Revenue1'!$H43 - 1&gt;=CW$3,('Step 2_Revenue1'!$D43*((1-'Step 2_Revenue1'!$F43)^(CW$3-'Step 2_Revenue1'!$H43))*'Step 2_Revenue1'!$E43*((1+'Step 2_Revenue1'!$G43)^(CW$3-1))), 0)))</f>
        <v/>
      </c>
      <c r="CX21" s="54" t="str">
        <f>IF(CX$3="","",IF(OR('Step 2_Revenue1'!$H43&gt;CX$3,'Step 2_Revenue1'!$H43=""),0,IF('Step 2_Revenue1'!$I43+ 'Step 2_Revenue1'!$H43 - 1&gt;=CX$3,('Step 2_Revenue1'!$D43*((1-'Step 2_Revenue1'!$F43)^(CX$3-'Step 2_Revenue1'!$H43))*'Step 2_Revenue1'!$E43*((1+'Step 2_Revenue1'!$G43)^(CX$3-1))), 0)))</f>
        <v/>
      </c>
      <c r="CY21" s="54" t="str">
        <f>IF(CY$3="","",IF(OR('Step 2_Revenue1'!$H43&gt;CY$3,'Step 2_Revenue1'!$H43=""),0,IF('Step 2_Revenue1'!$I43+ 'Step 2_Revenue1'!$H43 - 1&gt;=CY$3,('Step 2_Revenue1'!$D43*((1-'Step 2_Revenue1'!$F43)^(CY$3-'Step 2_Revenue1'!$H43))*'Step 2_Revenue1'!$E43*((1+'Step 2_Revenue1'!$G43)^(CY$3-1))), 0)))</f>
        <v/>
      </c>
      <c r="CZ21" s="54" t="str">
        <f>IF(CZ$3="","",IF(OR('Step 2_Revenue1'!$H43&gt;CZ$3,'Step 2_Revenue1'!$H43=""),0,IF('Step 2_Revenue1'!$I43+ 'Step 2_Revenue1'!$H43 - 1&gt;=CZ$3,('Step 2_Revenue1'!$D43*((1-'Step 2_Revenue1'!$F43)^(CZ$3-'Step 2_Revenue1'!$H43))*'Step 2_Revenue1'!$E43*((1+'Step 2_Revenue1'!$G43)^(CZ$3-1))), 0)))</f>
        <v/>
      </c>
      <c r="DA21" s="54" t="str">
        <f>IF(DA$3="","",IF(OR('Step 2_Revenue1'!$H43&gt;DA$3,'Step 2_Revenue1'!$H43=""),0,IF('Step 2_Revenue1'!$I43+ 'Step 2_Revenue1'!$H43 - 1&gt;=DA$3,('Step 2_Revenue1'!$D43*((1-'Step 2_Revenue1'!$F43)^(DA$3-'Step 2_Revenue1'!$H43))*'Step 2_Revenue1'!$E43*((1+'Step 2_Revenue1'!$G43)^(DA$3-1))), 0)))</f>
        <v/>
      </c>
      <c r="DB21" s="54" t="str">
        <f>IF(DB$3="","",IF(OR('Step 2_Revenue1'!$H43&gt;DB$3,'Step 2_Revenue1'!$H43=""),0,IF('Step 2_Revenue1'!$I43+ 'Step 2_Revenue1'!$H43 - 1&gt;=DB$3,('Step 2_Revenue1'!$D43*((1-'Step 2_Revenue1'!$F43)^(DB$3-'Step 2_Revenue1'!$H43))*'Step 2_Revenue1'!$E43*((1+'Step 2_Revenue1'!$G43)^(DB$3-1))), 0)))</f>
        <v/>
      </c>
      <c r="DC21" s="7"/>
    </row>
    <row r="22" spans="1:107" s="6" customFormat="1" x14ac:dyDescent="0.25">
      <c r="A22" s="7">
        <f t="shared" si="0"/>
        <v>0</v>
      </c>
      <c r="B22" s="14" t="str">
        <f>IF('Step 2_Revenue1'!C44&gt;0,'Step 2_Revenue1'!B44,"")</f>
        <v/>
      </c>
      <c r="C22" s="14"/>
      <c r="D22" s="14" t="str">
        <f>IF('Step 2_Revenue1'!D44&gt;0,IF('Step 2_Revenue1'!H44+'Step 2_Revenue1'!I44&gt;'Step 1_Expenditure1'!$C$20,'Step 1_Expenditure1'!$C$20,'Step 2_Revenue1'!H44+'Step 2_Revenue1'!I44),"")</f>
        <v/>
      </c>
      <c r="E22" s="14" t="str">
        <f>IF('Step 2_Revenue1'!D44&gt;0,'Step 2_Revenue1'!C44,"")</f>
        <v/>
      </c>
      <c r="F22" s="54">
        <f>IF(F$3="","",IF(OR('Step 2_Revenue1'!$H44&gt;F$3,'Step 2_Revenue1'!$H44=""),0,IF('Step 2_Revenue1'!$I44+ 'Step 2_Revenue1'!$H44 - 1&gt;=F$3, ('Step 2_Revenue1'!$D44*((1-'Step 2_Revenue1'!$F44)^(F$3-'Step 2_Revenue1'!$H44))*'Step 2_Revenue1'!$E44*((1+'Step 2_Revenue1'!$G44)^(F$3))), 0)))</f>
        <v>0</v>
      </c>
      <c r="G22" s="54">
        <f>IF(G$3="","",IF(OR('Step 2_Revenue1'!$H44&gt;G$3,'Step 2_Revenue1'!$H44=""),0,IF('Step 2_Revenue1'!$I44+ 'Step 2_Revenue1'!$H44 - 1&gt;=G$3,('Step 2_Revenue1'!$D44*((1-'Step 2_Revenue1'!$F44)^(G$3-'Step 2_Revenue1'!$H44))*'Step 2_Revenue1'!$E44*((1+'Step 2_Revenue1'!$G44)^(G$3-1))), 0)))</f>
        <v>0</v>
      </c>
      <c r="H22" s="54">
        <f>IF(H$3="","",IF(OR('Step 2_Revenue1'!$H44&gt;H$3,'Step 2_Revenue1'!$H44=""),0,IF('Step 2_Revenue1'!$I44+ 'Step 2_Revenue1'!$H44 - 1&gt;=H$3,('Step 2_Revenue1'!$D44*((1-'Step 2_Revenue1'!$F44)^(H$3-'Step 2_Revenue1'!$H44))*'Step 2_Revenue1'!$E44*((1+'Step 2_Revenue1'!$G44)^(H$3-1))), 0)))</f>
        <v>0</v>
      </c>
      <c r="I22" s="54">
        <f>IF(I$3="","",IF(OR('Step 2_Revenue1'!$H44&gt;I$3,'Step 2_Revenue1'!$H44=""),0,IF('Step 2_Revenue1'!$I44+ 'Step 2_Revenue1'!$H44 - 1&gt;=I$3,('Step 2_Revenue1'!$D44*((1-'Step 2_Revenue1'!$F44)^(I$3-'Step 2_Revenue1'!$H44))*'Step 2_Revenue1'!$E44*((1+'Step 2_Revenue1'!$G44)^(I$3-1))), 0)))</f>
        <v>0</v>
      </c>
      <c r="J22" s="54">
        <f>IF(J$3="","",IF(OR('Step 2_Revenue1'!$H44&gt;J$3,'Step 2_Revenue1'!$H44=""),0,IF('Step 2_Revenue1'!$I44+ 'Step 2_Revenue1'!$H44 - 1&gt;=J$3,('Step 2_Revenue1'!$D44*((1-'Step 2_Revenue1'!$F44)^(J$3-'Step 2_Revenue1'!$H44))*'Step 2_Revenue1'!$E44*((1+'Step 2_Revenue1'!$G44)^(J$3-1))), 0)))</f>
        <v>0</v>
      </c>
      <c r="K22" s="54">
        <f>IF(K$3="","",IF(OR('Step 2_Revenue1'!$H44&gt;K$3,'Step 2_Revenue1'!$H44=""),0,IF('Step 2_Revenue1'!$I44+ 'Step 2_Revenue1'!$H44 - 1&gt;=K$3,('Step 2_Revenue1'!$D44*((1-'Step 2_Revenue1'!$F44)^(K$3-'Step 2_Revenue1'!$H44))*'Step 2_Revenue1'!$E44*((1+'Step 2_Revenue1'!$G44)^(K$3-1))), 0)))</f>
        <v>0</v>
      </c>
      <c r="L22" s="54">
        <f>IF(L$3="","",IF(OR('Step 2_Revenue1'!$H44&gt;L$3,'Step 2_Revenue1'!$H44=""),0,IF('Step 2_Revenue1'!$I44+ 'Step 2_Revenue1'!$H44 - 1&gt;=L$3,('Step 2_Revenue1'!$D44*((1-'Step 2_Revenue1'!$F44)^(L$3-'Step 2_Revenue1'!$H44))*'Step 2_Revenue1'!$E44*((1+'Step 2_Revenue1'!$G44)^(L$3-1))), 0)))</f>
        <v>0</v>
      </c>
      <c r="M22" s="54">
        <f>IF(M$3="","",IF(OR('Step 2_Revenue1'!$H44&gt;M$3,'Step 2_Revenue1'!$H44=""),0,IF('Step 2_Revenue1'!$I44+ 'Step 2_Revenue1'!$H44 - 1&gt;=M$3,('Step 2_Revenue1'!$D44*((1-'Step 2_Revenue1'!$F44)^(M$3-'Step 2_Revenue1'!$H44))*'Step 2_Revenue1'!$E44*((1+'Step 2_Revenue1'!$G44)^(M$3-1))), 0)))</f>
        <v>0</v>
      </c>
      <c r="N22" s="54">
        <f>IF(N$3="","",IF(OR('Step 2_Revenue1'!$H44&gt;N$3,'Step 2_Revenue1'!$H44=""),0,IF('Step 2_Revenue1'!$I44+ 'Step 2_Revenue1'!$H44 - 1&gt;=N$3,('Step 2_Revenue1'!$D44*((1-'Step 2_Revenue1'!$F44)^(N$3-'Step 2_Revenue1'!$H44))*'Step 2_Revenue1'!$E44*((1+'Step 2_Revenue1'!$G44)^(N$3-1))), 0)))</f>
        <v>0</v>
      </c>
      <c r="O22" s="54">
        <f>IF(O$3="","",IF(OR('Step 2_Revenue1'!$H44&gt;O$3,'Step 2_Revenue1'!$H44=""),0,IF('Step 2_Revenue1'!$I44+ 'Step 2_Revenue1'!$H44 - 1&gt;=O$3,('Step 2_Revenue1'!$D44*((1-'Step 2_Revenue1'!$F44)^(O$3-'Step 2_Revenue1'!$H44))*'Step 2_Revenue1'!$E44*((1+'Step 2_Revenue1'!$G44)^(O$3-1))), 0)))</f>
        <v>0</v>
      </c>
      <c r="P22" s="54">
        <f>IF(P$3="","",IF(OR('Step 2_Revenue1'!$H44&gt;P$3,'Step 2_Revenue1'!$H44=""),0,IF('Step 2_Revenue1'!$I44+ 'Step 2_Revenue1'!$H44 - 1&gt;=P$3,('Step 2_Revenue1'!$D44*((1-'Step 2_Revenue1'!$F44)^(P$3-'Step 2_Revenue1'!$H44))*'Step 2_Revenue1'!$E44*((1+'Step 2_Revenue1'!$G44)^(P$3-1))), 0)))</f>
        <v>0</v>
      </c>
      <c r="Q22" s="54">
        <f>IF(Q$3="","",IF(OR('Step 2_Revenue1'!$H44&gt;Q$3,'Step 2_Revenue1'!$H44=""),0,IF('Step 2_Revenue1'!$I44+ 'Step 2_Revenue1'!$H44 - 1&gt;=Q$3,('Step 2_Revenue1'!$D44*((1-'Step 2_Revenue1'!$F44)^(Q$3-'Step 2_Revenue1'!$H44))*'Step 2_Revenue1'!$E44*((1+'Step 2_Revenue1'!$G44)^(Q$3-1))), 0)))</f>
        <v>0</v>
      </c>
      <c r="R22" s="54">
        <f>IF(R$3="","",IF(OR('Step 2_Revenue1'!$H44&gt;R$3,'Step 2_Revenue1'!$H44=""),0,IF('Step 2_Revenue1'!$I44+ 'Step 2_Revenue1'!$H44 - 1&gt;=R$3,('Step 2_Revenue1'!$D44*((1-'Step 2_Revenue1'!$F44)^(R$3-'Step 2_Revenue1'!$H44))*'Step 2_Revenue1'!$E44*((1+'Step 2_Revenue1'!$G44)^(R$3-1))), 0)))</f>
        <v>0</v>
      </c>
      <c r="S22" s="54">
        <f>IF(S$3="","",IF(OR('Step 2_Revenue1'!$H44&gt;S$3,'Step 2_Revenue1'!$H44=""),0,IF('Step 2_Revenue1'!$I44+ 'Step 2_Revenue1'!$H44 - 1&gt;=S$3,('Step 2_Revenue1'!$D44*((1-'Step 2_Revenue1'!$F44)^(S$3-'Step 2_Revenue1'!$H44))*'Step 2_Revenue1'!$E44*((1+'Step 2_Revenue1'!$G44)^(S$3-1))), 0)))</f>
        <v>0</v>
      </c>
      <c r="T22" s="54">
        <f>IF(T$3="","",IF(OR('Step 2_Revenue1'!$H44&gt;T$3,'Step 2_Revenue1'!$H44=""),0,IF('Step 2_Revenue1'!$I44+ 'Step 2_Revenue1'!$H44 - 1&gt;=T$3,('Step 2_Revenue1'!$D44*((1-'Step 2_Revenue1'!$F44)^(T$3-'Step 2_Revenue1'!$H44))*'Step 2_Revenue1'!$E44*((1+'Step 2_Revenue1'!$G44)^(T$3-1))), 0)))</f>
        <v>0</v>
      </c>
      <c r="U22" s="54">
        <f>IF(U$3="","",IF(OR('Step 2_Revenue1'!$H44&gt;U$3,'Step 2_Revenue1'!$H44=""),0,IF('Step 2_Revenue1'!$I44+ 'Step 2_Revenue1'!$H44 - 1&gt;=U$3,('Step 2_Revenue1'!$D44*((1-'Step 2_Revenue1'!$F44)^(U$3-'Step 2_Revenue1'!$H44))*'Step 2_Revenue1'!$E44*((1+'Step 2_Revenue1'!$G44)^(U$3-1))), 0)))</f>
        <v>0</v>
      </c>
      <c r="V22" s="54">
        <f>IF(V$3="","",IF(OR('Step 2_Revenue1'!$H44&gt;V$3,'Step 2_Revenue1'!$H44=""),0,IF('Step 2_Revenue1'!$I44+ 'Step 2_Revenue1'!$H44 - 1&gt;=V$3,('Step 2_Revenue1'!$D44*((1-'Step 2_Revenue1'!$F44)^(V$3-'Step 2_Revenue1'!$H44))*'Step 2_Revenue1'!$E44*((1+'Step 2_Revenue1'!$G44)^(V$3-1))), 0)))</f>
        <v>0</v>
      </c>
      <c r="W22" s="54">
        <f>IF(W$3="","",IF(OR('Step 2_Revenue1'!$H44&gt;W$3,'Step 2_Revenue1'!$H44=""),0,IF('Step 2_Revenue1'!$I44+ 'Step 2_Revenue1'!$H44 - 1&gt;=W$3,('Step 2_Revenue1'!$D44*((1-'Step 2_Revenue1'!$F44)^(W$3-'Step 2_Revenue1'!$H44))*'Step 2_Revenue1'!$E44*((1+'Step 2_Revenue1'!$G44)^(W$3-1))), 0)))</f>
        <v>0</v>
      </c>
      <c r="X22" s="54">
        <f>IF(X$3="","",IF(OR('Step 2_Revenue1'!$H44&gt;X$3,'Step 2_Revenue1'!$H44=""),0,IF('Step 2_Revenue1'!$I44+ 'Step 2_Revenue1'!$H44 - 1&gt;=X$3,('Step 2_Revenue1'!$D44*((1-'Step 2_Revenue1'!$F44)^(X$3-'Step 2_Revenue1'!$H44))*'Step 2_Revenue1'!$E44*((1+'Step 2_Revenue1'!$G44)^(X$3-1))), 0)))</f>
        <v>0</v>
      </c>
      <c r="Y22" s="54">
        <f>IF(Y$3="","",IF(OR('Step 2_Revenue1'!$H44&gt;Y$3,'Step 2_Revenue1'!$H44=""),0,IF('Step 2_Revenue1'!$I44+ 'Step 2_Revenue1'!$H44 - 1&gt;=Y$3,('Step 2_Revenue1'!$D44*((1-'Step 2_Revenue1'!$F44)^(Y$3-'Step 2_Revenue1'!$H44))*'Step 2_Revenue1'!$E44*((1+'Step 2_Revenue1'!$G44)^(Y$3-1))), 0)))</f>
        <v>0</v>
      </c>
      <c r="Z22" s="54">
        <f>IF(Z$3="","",IF(OR('Step 2_Revenue1'!$H44&gt;Z$3,'Step 2_Revenue1'!$H44=""),0,IF('Step 2_Revenue1'!$I44+ 'Step 2_Revenue1'!$H44 - 1&gt;=Z$3,('Step 2_Revenue1'!$D44*((1-'Step 2_Revenue1'!$F44)^(Z$3-'Step 2_Revenue1'!$H44))*'Step 2_Revenue1'!$E44*((1+'Step 2_Revenue1'!$G44)^(Z$3-1))), 0)))</f>
        <v>0</v>
      </c>
      <c r="AA22" s="54">
        <f>IF(AA$3="","",IF(OR('Step 2_Revenue1'!$H44&gt;AA$3,'Step 2_Revenue1'!$H44=""),0,IF('Step 2_Revenue1'!$I44+ 'Step 2_Revenue1'!$H44 - 1&gt;=AA$3,('Step 2_Revenue1'!$D44*((1-'Step 2_Revenue1'!$F44)^(AA$3-'Step 2_Revenue1'!$H44))*'Step 2_Revenue1'!$E44*((1+'Step 2_Revenue1'!$G44)^(AA$3-1))), 0)))</f>
        <v>0</v>
      </c>
      <c r="AB22" s="54">
        <f>IF(AB$3="","",IF(OR('Step 2_Revenue1'!$H44&gt;AB$3,'Step 2_Revenue1'!$H44=""),0,IF('Step 2_Revenue1'!$I44+ 'Step 2_Revenue1'!$H44 - 1&gt;=AB$3,('Step 2_Revenue1'!$D44*((1-'Step 2_Revenue1'!$F44)^(AB$3-'Step 2_Revenue1'!$H44))*'Step 2_Revenue1'!$E44*((1+'Step 2_Revenue1'!$G44)^(AB$3-1))), 0)))</f>
        <v>0</v>
      </c>
      <c r="AC22" s="54">
        <f>IF(AC$3="","",IF(OR('Step 2_Revenue1'!$H44&gt;AC$3,'Step 2_Revenue1'!$H44=""),0,IF('Step 2_Revenue1'!$I44+ 'Step 2_Revenue1'!$H44 - 1&gt;=AC$3,('Step 2_Revenue1'!$D44*((1-'Step 2_Revenue1'!$F44)^(AC$3-'Step 2_Revenue1'!$H44))*'Step 2_Revenue1'!$E44*((1+'Step 2_Revenue1'!$G44)^(AC$3-1))), 0)))</f>
        <v>0</v>
      </c>
      <c r="AD22" s="54">
        <f>IF(AD$3="","",IF(OR('Step 2_Revenue1'!$H44&gt;AD$3,'Step 2_Revenue1'!$H44=""),0,IF('Step 2_Revenue1'!$I44+ 'Step 2_Revenue1'!$H44 - 1&gt;=AD$3,('Step 2_Revenue1'!$D44*((1-'Step 2_Revenue1'!$F44)^(AD$3-'Step 2_Revenue1'!$H44))*'Step 2_Revenue1'!$E44*((1+'Step 2_Revenue1'!$G44)^(AD$3-1))), 0)))</f>
        <v>0</v>
      </c>
      <c r="AE22" s="54">
        <f>IF(AE$3="","",IF(OR('Step 2_Revenue1'!$H44&gt;AE$3,'Step 2_Revenue1'!$H44=""),0,IF('Step 2_Revenue1'!$I44+ 'Step 2_Revenue1'!$H44 - 1&gt;=AE$3,('Step 2_Revenue1'!$D44*((1-'Step 2_Revenue1'!$F44)^(AE$3-'Step 2_Revenue1'!$H44))*'Step 2_Revenue1'!$E44*((1+'Step 2_Revenue1'!$G44)^(AE$3-1))), 0)))</f>
        <v>0</v>
      </c>
      <c r="AF22" s="54" t="str">
        <f>IF(AF$3="","",IF(OR('Step 2_Revenue1'!$H44&gt;AF$3,'Step 2_Revenue1'!$H44=""),0,IF('Step 2_Revenue1'!$I44+ 'Step 2_Revenue1'!$H44 - 1&gt;=AF$3,('Step 2_Revenue1'!$D44*((1-'Step 2_Revenue1'!$F44)^(AF$3-'Step 2_Revenue1'!$H44))*'Step 2_Revenue1'!$E44*((1+'Step 2_Revenue1'!$G44)^(AF$3-1))), 0)))</f>
        <v/>
      </c>
      <c r="AG22" s="54" t="str">
        <f>IF(AG$3="","",IF(OR('Step 2_Revenue1'!$H44&gt;AG$3,'Step 2_Revenue1'!$H44=""),0,IF('Step 2_Revenue1'!$I44+ 'Step 2_Revenue1'!$H44 - 1&gt;=AG$3,('Step 2_Revenue1'!$D44*((1-'Step 2_Revenue1'!$F44)^(AG$3-'Step 2_Revenue1'!$H44))*'Step 2_Revenue1'!$E44*((1+'Step 2_Revenue1'!$G44)^(AG$3-1))), 0)))</f>
        <v/>
      </c>
      <c r="AH22" s="54" t="str">
        <f>IF(AH$3="","",IF(OR('Step 2_Revenue1'!$H44&gt;AH$3,'Step 2_Revenue1'!$H44=""),0,IF('Step 2_Revenue1'!$I44+ 'Step 2_Revenue1'!$H44 - 1&gt;=AH$3,('Step 2_Revenue1'!$D44*((1-'Step 2_Revenue1'!$F44)^(AH$3-'Step 2_Revenue1'!$H44))*'Step 2_Revenue1'!$E44*((1+'Step 2_Revenue1'!$G44)^(AH$3-1))), 0)))</f>
        <v/>
      </c>
      <c r="AI22" s="54" t="str">
        <f>IF(AI$3="","",IF(OR('Step 2_Revenue1'!$H44&gt;AI$3,'Step 2_Revenue1'!$H44=""),0,IF('Step 2_Revenue1'!$I44+ 'Step 2_Revenue1'!$H44 - 1&gt;=AI$3,('Step 2_Revenue1'!$D44*((1-'Step 2_Revenue1'!$F44)^(AI$3-'Step 2_Revenue1'!$H44))*'Step 2_Revenue1'!$E44*((1+'Step 2_Revenue1'!$G44)^(AI$3-1))), 0)))</f>
        <v/>
      </c>
      <c r="AJ22" s="54" t="str">
        <f>IF(AJ$3="","",IF(OR('Step 2_Revenue1'!$H44&gt;AJ$3,'Step 2_Revenue1'!$H44=""),0,IF('Step 2_Revenue1'!$I44+ 'Step 2_Revenue1'!$H44 - 1&gt;=AJ$3,('Step 2_Revenue1'!$D44*((1-'Step 2_Revenue1'!$F44)^(AJ$3-'Step 2_Revenue1'!$H44))*'Step 2_Revenue1'!$E44*((1+'Step 2_Revenue1'!$G44)^(AJ$3-1))), 0)))</f>
        <v/>
      </c>
      <c r="AK22" s="54" t="str">
        <f>IF(AK$3="","",IF(OR('Step 2_Revenue1'!$H44&gt;AK$3,'Step 2_Revenue1'!$H44=""),0,IF('Step 2_Revenue1'!$I44+ 'Step 2_Revenue1'!$H44 - 1&gt;=AK$3,('Step 2_Revenue1'!$D44*((1-'Step 2_Revenue1'!$F44)^(AK$3-'Step 2_Revenue1'!$H44))*'Step 2_Revenue1'!$E44*((1+'Step 2_Revenue1'!$G44)^(AK$3-1))), 0)))</f>
        <v/>
      </c>
      <c r="AL22" s="54" t="str">
        <f>IF(AL$3="","",IF(OR('Step 2_Revenue1'!$H44&gt;AL$3,'Step 2_Revenue1'!$H44=""),0,IF('Step 2_Revenue1'!$I44+ 'Step 2_Revenue1'!$H44 - 1&gt;=AL$3,('Step 2_Revenue1'!$D44*((1-'Step 2_Revenue1'!$F44)^(AL$3-'Step 2_Revenue1'!$H44))*'Step 2_Revenue1'!$E44*((1+'Step 2_Revenue1'!$G44)^(AL$3-1))), 0)))</f>
        <v/>
      </c>
      <c r="AM22" s="54" t="str">
        <f>IF(AM$3="","",IF(OR('Step 2_Revenue1'!$H44&gt;AM$3,'Step 2_Revenue1'!$H44=""),0,IF('Step 2_Revenue1'!$I44+ 'Step 2_Revenue1'!$H44 - 1&gt;=AM$3,('Step 2_Revenue1'!$D44*((1-'Step 2_Revenue1'!$F44)^(AM$3-'Step 2_Revenue1'!$H44))*'Step 2_Revenue1'!$E44*((1+'Step 2_Revenue1'!$G44)^(AM$3-1))), 0)))</f>
        <v/>
      </c>
      <c r="AN22" s="54" t="str">
        <f>IF(AN$3="","",IF(OR('Step 2_Revenue1'!$H44&gt;AN$3,'Step 2_Revenue1'!$H44=""),0,IF('Step 2_Revenue1'!$I44+ 'Step 2_Revenue1'!$H44 - 1&gt;=AN$3,('Step 2_Revenue1'!$D44*((1-'Step 2_Revenue1'!$F44)^(AN$3-'Step 2_Revenue1'!$H44))*'Step 2_Revenue1'!$E44*((1+'Step 2_Revenue1'!$G44)^(AN$3-1))), 0)))</f>
        <v/>
      </c>
      <c r="AO22" s="54" t="str">
        <f>IF(AO$3="","",IF(OR('Step 2_Revenue1'!$H44&gt;AO$3,'Step 2_Revenue1'!$H44=""),0,IF('Step 2_Revenue1'!$I44+ 'Step 2_Revenue1'!$H44 - 1&gt;=AO$3,('Step 2_Revenue1'!$D44*((1-'Step 2_Revenue1'!$F44)^(AO$3-'Step 2_Revenue1'!$H44))*'Step 2_Revenue1'!$E44*((1+'Step 2_Revenue1'!$G44)^(AO$3-1))), 0)))</f>
        <v/>
      </c>
      <c r="AP22" s="54" t="str">
        <f>IF(AP$3="","",IF(OR('Step 2_Revenue1'!$H44&gt;AP$3,'Step 2_Revenue1'!$H44=""),0,IF('Step 2_Revenue1'!$I44+ 'Step 2_Revenue1'!$H44 - 1&gt;=AP$3,('Step 2_Revenue1'!$D44*((1-'Step 2_Revenue1'!$F44)^(AP$3-'Step 2_Revenue1'!$H44))*'Step 2_Revenue1'!$E44*((1+'Step 2_Revenue1'!$G44)^(AP$3-1))), 0)))</f>
        <v/>
      </c>
      <c r="AQ22" s="54" t="str">
        <f>IF(AQ$3="","",IF(OR('Step 2_Revenue1'!$H44&gt;AQ$3,'Step 2_Revenue1'!$H44=""),0,IF('Step 2_Revenue1'!$I44+ 'Step 2_Revenue1'!$H44 - 1&gt;=AQ$3,('Step 2_Revenue1'!$D44*((1-'Step 2_Revenue1'!$F44)^(AQ$3-'Step 2_Revenue1'!$H44))*'Step 2_Revenue1'!$E44*((1+'Step 2_Revenue1'!$G44)^(AQ$3-1))), 0)))</f>
        <v/>
      </c>
      <c r="AR22" s="54" t="str">
        <f>IF(AR$3="","",IF(OR('Step 2_Revenue1'!$H44&gt;AR$3,'Step 2_Revenue1'!$H44=""),0,IF('Step 2_Revenue1'!$I44+ 'Step 2_Revenue1'!$H44 - 1&gt;=AR$3,('Step 2_Revenue1'!$D44*((1-'Step 2_Revenue1'!$F44)^(AR$3-'Step 2_Revenue1'!$H44))*'Step 2_Revenue1'!$E44*((1+'Step 2_Revenue1'!$G44)^(AR$3-1))), 0)))</f>
        <v/>
      </c>
      <c r="AS22" s="54" t="str">
        <f>IF(AS$3="","",IF(OR('Step 2_Revenue1'!$H44&gt;AS$3,'Step 2_Revenue1'!$H44=""),0,IF('Step 2_Revenue1'!$I44+ 'Step 2_Revenue1'!$H44 - 1&gt;=AS$3,('Step 2_Revenue1'!$D44*((1-'Step 2_Revenue1'!$F44)^(AS$3-'Step 2_Revenue1'!$H44))*'Step 2_Revenue1'!$E44*((1+'Step 2_Revenue1'!$G44)^(AS$3-1))), 0)))</f>
        <v/>
      </c>
      <c r="AT22" s="54" t="str">
        <f>IF(AT$3="","",IF(OR('Step 2_Revenue1'!$H44&gt;AT$3,'Step 2_Revenue1'!$H44=""),0,IF('Step 2_Revenue1'!$I44+ 'Step 2_Revenue1'!$H44 - 1&gt;=AT$3,('Step 2_Revenue1'!$D44*((1-'Step 2_Revenue1'!$F44)^(AT$3-'Step 2_Revenue1'!$H44))*'Step 2_Revenue1'!$E44*((1+'Step 2_Revenue1'!$G44)^(AT$3-1))), 0)))</f>
        <v/>
      </c>
      <c r="AU22" s="54" t="str">
        <f>IF(AU$3="","",IF(OR('Step 2_Revenue1'!$H44&gt;AU$3,'Step 2_Revenue1'!$H44=""),0,IF('Step 2_Revenue1'!$I44+ 'Step 2_Revenue1'!$H44 - 1&gt;=AU$3,('Step 2_Revenue1'!$D44*((1-'Step 2_Revenue1'!$F44)^(AU$3-'Step 2_Revenue1'!$H44))*'Step 2_Revenue1'!$E44*((1+'Step 2_Revenue1'!$G44)^(AU$3-1))), 0)))</f>
        <v/>
      </c>
      <c r="AV22" s="54" t="str">
        <f>IF(AV$3="","",IF(OR('Step 2_Revenue1'!$H44&gt;AV$3,'Step 2_Revenue1'!$H44=""),0,IF('Step 2_Revenue1'!$I44+ 'Step 2_Revenue1'!$H44 - 1&gt;=AV$3,('Step 2_Revenue1'!$D44*((1-'Step 2_Revenue1'!$F44)^(AV$3-'Step 2_Revenue1'!$H44))*'Step 2_Revenue1'!$E44*((1+'Step 2_Revenue1'!$G44)^(AV$3-1))), 0)))</f>
        <v/>
      </c>
      <c r="AW22" s="54" t="str">
        <f>IF(AW$3="","",IF(OR('Step 2_Revenue1'!$H44&gt;AW$3,'Step 2_Revenue1'!$H44=""),0,IF('Step 2_Revenue1'!$I44+ 'Step 2_Revenue1'!$H44 - 1&gt;=AW$3,('Step 2_Revenue1'!$D44*((1-'Step 2_Revenue1'!$F44)^(AW$3-'Step 2_Revenue1'!$H44))*'Step 2_Revenue1'!$E44*((1+'Step 2_Revenue1'!$G44)^(AW$3-1))), 0)))</f>
        <v/>
      </c>
      <c r="AX22" s="54" t="str">
        <f>IF(AX$3="","",IF(OR('Step 2_Revenue1'!$H44&gt;AX$3,'Step 2_Revenue1'!$H44=""),0,IF('Step 2_Revenue1'!$I44+ 'Step 2_Revenue1'!$H44 - 1&gt;=AX$3,('Step 2_Revenue1'!$D44*((1-'Step 2_Revenue1'!$F44)^(AX$3-'Step 2_Revenue1'!$H44))*'Step 2_Revenue1'!$E44*((1+'Step 2_Revenue1'!$G44)^(AX$3-1))), 0)))</f>
        <v/>
      </c>
      <c r="AY22" s="54" t="str">
        <f>IF(AY$3="","",IF(OR('Step 2_Revenue1'!$H44&gt;AY$3,'Step 2_Revenue1'!$H44=""),0,IF('Step 2_Revenue1'!$I44+ 'Step 2_Revenue1'!$H44 - 1&gt;=AY$3,('Step 2_Revenue1'!$D44*((1-'Step 2_Revenue1'!$F44)^(AY$3-'Step 2_Revenue1'!$H44))*'Step 2_Revenue1'!$E44*((1+'Step 2_Revenue1'!$G44)^(AY$3-1))), 0)))</f>
        <v/>
      </c>
      <c r="AZ22" s="54" t="str">
        <f>IF(AZ$3="","",IF(OR('Step 2_Revenue1'!$H44&gt;AZ$3,'Step 2_Revenue1'!$H44=""),0,IF('Step 2_Revenue1'!$I44+ 'Step 2_Revenue1'!$H44 - 1&gt;=AZ$3,('Step 2_Revenue1'!$D44*((1-'Step 2_Revenue1'!$F44)^(AZ$3-'Step 2_Revenue1'!$H44))*'Step 2_Revenue1'!$E44*((1+'Step 2_Revenue1'!$G44)^(AZ$3-1))), 0)))</f>
        <v/>
      </c>
      <c r="BA22" s="54" t="str">
        <f>IF(BA$3="","",IF(OR('Step 2_Revenue1'!$H44&gt;BA$3,'Step 2_Revenue1'!$H44=""),0,IF('Step 2_Revenue1'!$I44+ 'Step 2_Revenue1'!$H44 - 1&gt;=BA$3,('Step 2_Revenue1'!$D44*((1-'Step 2_Revenue1'!$F44)^(BA$3-'Step 2_Revenue1'!$H44))*'Step 2_Revenue1'!$E44*((1+'Step 2_Revenue1'!$G44)^(BA$3-1))), 0)))</f>
        <v/>
      </c>
      <c r="BB22" s="54" t="str">
        <f>IF(BB$3="","",IF(OR('Step 2_Revenue1'!$H44&gt;BB$3,'Step 2_Revenue1'!$H44=""),0,IF('Step 2_Revenue1'!$I44+ 'Step 2_Revenue1'!$H44 - 1&gt;=BB$3,('Step 2_Revenue1'!$D44*((1-'Step 2_Revenue1'!$F44)^(BB$3-'Step 2_Revenue1'!$H44))*'Step 2_Revenue1'!$E44*((1+'Step 2_Revenue1'!$G44)^(BB$3-1))), 0)))</f>
        <v/>
      </c>
      <c r="BC22" s="54" t="str">
        <f>IF(BC$3="","",IF(OR('Step 2_Revenue1'!$H44&gt;BC$3,'Step 2_Revenue1'!$H44=""),0,IF('Step 2_Revenue1'!$I44+ 'Step 2_Revenue1'!$H44 - 1&gt;=BC$3,('Step 2_Revenue1'!$D44*((1-'Step 2_Revenue1'!$F44)^(BC$3-'Step 2_Revenue1'!$H44))*'Step 2_Revenue1'!$E44*((1+'Step 2_Revenue1'!$G44)^(BC$3-1))), 0)))</f>
        <v/>
      </c>
      <c r="BD22" s="54" t="str">
        <f>IF(BD$3="","",IF(OR('Step 2_Revenue1'!$H44&gt;BD$3,'Step 2_Revenue1'!$H44=""),0,IF('Step 2_Revenue1'!$I44+ 'Step 2_Revenue1'!$H44 - 1&gt;=BD$3,('Step 2_Revenue1'!$D44*((1-'Step 2_Revenue1'!$F44)^(BD$3-'Step 2_Revenue1'!$H44))*'Step 2_Revenue1'!$E44*((1+'Step 2_Revenue1'!$G44)^(BD$3-1))), 0)))</f>
        <v/>
      </c>
      <c r="BE22" s="54" t="str">
        <f>IF(BE$3="","",IF(OR('Step 2_Revenue1'!$H44&gt;BE$3,'Step 2_Revenue1'!$H44=""),0,IF('Step 2_Revenue1'!$I44+ 'Step 2_Revenue1'!$H44 - 1&gt;=BE$3,('Step 2_Revenue1'!$D44*((1-'Step 2_Revenue1'!$F44)^(BE$3-'Step 2_Revenue1'!$H44))*'Step 2_Revenue1'!$E44*((1+'Step 2_Revenue1'!$G44)^(BE$3-1))), 0)))</f>
        <v/>
      </c>
      <c r="BF22" s="54" t="str">
        <f>IF(BF$3="","",IF(OR('Step 2_Revenue1'!$H44&gt;BF$3,'Step 2_Revenue1'!$H44=""),0,IF('Step 2_Revenue1'!$I44+ 'Step 2_Revenue1'!$H44 - 1&gt;=BF$3,('Step 2_Revenue1'!$D44*((1-'Step 2_Revenue1'!$F44)^(BF$3-'Step 2_Revenue1'!$H44))*'Step 2_Revenue1'!$E44*((1+'Step 2_Revenue1'!$G44)^(BF$3-1))), 0)))</f>
        <v/>
      </c>
      <c r="BG22" s="54" t="str">
        <f>IF(BG$3="","",IF(OR('Step 2_Revenue1'!$H44&gt;BG$3,'Step 2_Revenue1'!$H44=""),0,IF('Step 2_Revenue1'!$I44+ 'Step 2_Revenue1'!$H44 - 1&gt;=BG$3,('Step 2_Revenue1'!$D44*((1-'Step 2_Revenue1'!$F44)^(BG$3-'Step 2_Revenue1'!$H44))*'Step 2_Revenue1'!$E44*((1+'Step 2_Revenue1'!$G44)^(BG$3-1))), 0)))</f>
        <v/>
      </c>
      <c r="BH22" s="54" t="str">
        <f>IF(BH$3="","",IF(OR('Step 2_Revenue1'!$H44&gt;BH$3,'Step 2_Revenue1'!$H44=""),0,IF('Step 2_Revenue1'!$I44+ 'Step 2_Revenue1'!$H44 - 1&gt;=BH$3,('Step 2_Revenue1'!$D44*((1-'Step 2_Revenue1'!$F44)^(BH$3-'Step 2_Revenue1'!$H44))*'Step 2_Revenue1'!$E44*((1+'Step 2_Revenue1'!$G44)^(BH$3-1))), 0)))</f>
        <v/>
      </c>
      <c r="BI22" s="54" t="str">
        <f>IF(BI$3="","",IF(OR('Step 2_Revenue1'!$H44&gt;BI$3,'Step 2_Revenue1'!$H44=""),0,IF('Step 2_Revenue1'!$I44+ 'Step 2_Revenue1'!$H44 - 1&gt;=BI$3,('Step 2_Revenue1'!$D44*((1-'Step 2_Revenue1'!$F44)^(BI$3-'Step 2_Revenue1'!$H44))*'Step 2_Revenue1'!$E44*((1+'Step 2_Revenue1'!$G44)^(BI$3-1))), 0)))</f>
        <v/>
      </c>
      <c r="BJ22" s="54" t="str">
        <f>IF(BJ$3="","",IF(OR('Step 2_Revenue1'!$H44&gt;BJ$3,'Step 2_Revenue1'!$H44=""),0,IF('Step 2_Revenue1'!$I44+ 'Step 2_Revenue1'!$H44 - 1&gt;=BJ$3,('Step 2_Revenue1'!$D44*((1-'Step 2_Revenue1'!$F44)^(BJ$3-'Step 2_Revenue1'!$H44))*'Step 2_Revenue1'!$E44*((1+'Step 2_Revenue1'!$G44)^(BJ$3-1))), 0)))</f>
        <v/>
      </c>
      <c r="BK22" s="54" t="str">
        <f>IF(BK$3="","",IF(OR('Step 2_Revenue1'!$H44&gt;BK$3,'Step 2_Revenue1'!$H44=""),0,IF('Step 2_Revenue1'!$I44+ 'Step 2_Revenue1'!$H44 - 1&gt;=BK$3,('Step 2_Revenue1'!$D44*((1-'Step 2_Revenue1'!$F44)^(BK$3-'Step 2_Revenue1'!$H44))*'Step 2_Revenue1'!$E44*((1+'Step 2_Revenue1'!$G44)^(BK$3-1))), 0)))</f>
        <v/>
      </c>
      <c r="BL22" s="54" t="str">
        <f>IF(BL$3="","",IF(OR('Step 2_Revenue1'!$H44&gt;BL$3,'Step 2_Revenue1'!$H44=""),0,IF('Step 2_Revenue1'!$I44+ 'Step 2_Revenue1'!$H44 - 1&gt;=BL$3,('Step 2_Revenue1'!$D44*((1-'Step 2_Revenue1'!$F44)^(BL$3-'Step 2_Revenue1'!$H44))*'Step 2_Revenue1'!$E44*((1+'Step 2_Revenue1'!$G44)^(BL$3-1))), 0)))</f>
        <v/>
      </c>
      <c r="BM22" s="54" t="str">
        <f>IF(BM$3="","",IF(OR('Step 2_Revenue1'!$H44&gt;BM$3,'Step 2_Revenue1'!$H44=""),0,IF('Step 2_Revenue1'!$I44+ 'Step 2_Revenue1'!$H44 - 1&gt;=BM$3,('Step 2_Revenue1'!$D44*((1-'Step 2_Revenue1'!$F44)^(BM$3-'Step 2_Revenue1'!$H44))*'Step 2_Revenue1'!$E44*((1+'Step 2_Revenue1'!$G44)^(BM$3-1))), 0)))</f>
        <v/>
      </c>
      <c r="BN22" s="54" t="str">
        <f>IF(BN$3="","",IF(OR('Step 2_Revenue1'!$H44&gt;BN$3,'Step 2_Revenue1'!$H44=""),0,IF('Step 2_Revenue1'!$I44+ 'Step 2_Revenue1'!$H44 - 1&gt;=BN$3,('Step 2_Revenue1'!$D44*((1-'Step 2_Revenue1'!$F44)^(BN$3-'Step 2_Revenue1'!$H44))*'Step 2_Revenue1'!$E44*((1+'Step 2_Revenue1'!$G44)^(BN$3-1))), 0)))</f>
        <v/>
      </c>
      <c r="BO22" s="54" t="str">
        <f>IF(BO$3="","",IF(OR('Step 2_Revenue1'!$H44&gt;BO$3,'Step 2_Revenue1'!$H44=""),0,IF('Step 2_Revenue1'!$I44+ 'Step 2_Revenue1'!$H44 - 1&gt;=BO$3,('Step 2_Revenue1'!$D44*((1-'Step 2_Revenue1'!$F44)^(BO$3-'Step 2_Revenue1'!$H44))*'Step 2_Revenue1'!$E44*((1+'Step 2_Revenue1'!$G44)^(BO$3-1))), 0)))</f>
        <v/>
      </c>
      <c r="BP22" s="54" t="str">
        <f>IF(BP$3="","",IF(OR('Step 2_Revenue1'!$H44&gt;BP$3,'Step 2_Revenue1'!$H44=""),0,IF('Step 2_Revenue1'!$I44+ 'Step 2_Revenue1'!$H44 - 1&gt;=BP$3,('Step 2_Revenue1'!$D44*((1-'Step 2_Revenue1'!$F44)^(BP$3-'Step 2_Revenue1'!$H44))*'Step 2_Revenue1'!$E44*((1+'Step 2_Revenue1'!$G44)^(BP$3-1))), 0)))</f>
        <v/>
      </c>
      <c r="BQ22" s="54" t="str">
        <f>IF(BQ$3="","",IF(OR('Step 2_Revenue1'!$H44&gt;BQ$3,'Step 2_Revenue1'!$H44=""),0,IF('Step 2_Revenue1'!$I44+ 'Step 2_Revenue1'!$H44 - 1&gt;=BQ$3,('Step 2_Revenue1'!$D44*((1-'Step 2_Revenue1'!$F44)^(BQ$3-'Step 2_Revenue1'!$H44))*'Step 2_Revenue1'!$E44*((1+'Step 2_Revenue1'!$G44)^(BQ$3-1))), 0)))</f>
        <v/>
      </c>
      <c r="BR22" s="54" t="str">
        <f>IF(BR$3="","",IF(OR('Step 2_Revenue1'!$H44&gt;BR$3,'Step 2_Revenue1'!$H44=""),0,IF('Step 2_Revenue1'!$I44+ 'Step 2_Revenue1'!$H44 - 1&gt;=BR$3,('Step 2_Revenue1'!$D44*((1-'Step 2_Revenue1'!$F44)^(BR$3-'Step 2_Revenue1'!$H44))*'Step 2_Revenue1'!$E44*((1+'Step 2_Revenue1'!$G44)^(BR$3-1))), 0)))</f>
        <v/>
      </c>
      <c r="BS22" s="54" t="str">
        <f>IF(BS$3="","",IF(OR('Step 2_Revenue1'!$H44&gt;BS$3,'Step 2_Revenue1'!$H44=""),0,IF('Step 2_Revenue1'!$I44+ 'Step 2_Revenue1'!$H44 - 1&gt;=BS$3,('Step 2_Revenue1'!$D44*((1-'Step 2_Revenue1'!$F44)^(BS$3-'Step 2_Revenue1'!$H44))*'Step 2_Revenue1'!$E44*((1+'Step 2_Revenue1'!$G44)^(BS$3-1))), 0)))</f>
        <v/>
      </c>
      <c r="BT22" s="54" t="str">
        <f>IF(BT$3="","",IF(OR('Step 2_Revenue1'!$H44&gt;BT$3,'Step 2_Revenue1'!$H44=""),0,IF('Step 2_Revenue1'!$I44+ 'Step 2_Revenue1'!$H44 - 1&gt;=BT$3,('Step 2_Revenue1'!$D44*((1-'Step 2_Revenue1'!$F44)^(BT$3-'Step 2_Revenue1'!$H44))*'Step 2_Revenue1'!$E44*((1+'Step 2_Revenue1'!$G44)^(BT$3-1))), 0)))</f>
        <v/>
      </c>
      <c r="BU22" s="54" t="str">
        <f>IF(BU$3="","",IF(OR('Step 2_Revenue1'!$H44&gt;BU$3,'Step 2_Revenue1'!$H44=""),0,IF('Step 2_Revenue1'!$I44+ 'Step 2_Revenue1'!$H44 - 1&gt;=BU$3,('Step 2_Revenue1'!$D44*((1-'Step 2_Revenue1'!$F44)^(BU$3-'Step 2_Revenue1'!$H44))*'Step 2_Revenue1'!$E44*((1+'Step 2_Revenue1'!$G44)^(BU$3-1))), 0)))</f>
        <v/>
      </c>
      <c r="BV22" s="54" t="str">
        <f>IF(BV$3="","",IF(OR('Step 2_Revenue1'!$H44&gt;BV$3,'Step 2_Revenue1'!$H44=""),0,IF('Step 2_Revenue1'!$I44+ 'Step 2_Revenue1'!$H44 - 1&gt;=BV$3,('Step 2_Revenue1'!$D44*((1-'Step 2_Revenue1'!$F44)^(BV$3-'Step 2_Revenue1'!$H44))*'Step 2_Revenue1'!$E44*((1+'Step 2_Revenue1'!$G44)^(BV$3-1))), 0)))</f>
        <v/>
      </c>
      <c r="BW22" s="54" t="str">
        <f>IF(BW$3="","",IF(OR('Step 2_Revenue1'!$H44&gt;BW$3,'Step 2_Revenue1'!$H44=""),0,IF('Step 2_Revenue1'!$I44+ 'Step 2_Revenue1'!$H44 - 1&gt;=BW$3,('Step 2_Revenue1'!$D44*((1-'Step 2_Revenue1'!$F44)^(BW$3-'Step 2_Revenue1'!$H44))*'Step 2_Revenue1'!$E44*((1+'Step 2_Revenue1'!$G44)^(BW$3-1))), 0)))</f>
        <v/>
      </c>
      <c r="BX22" s="54" t="str">
        <f>IF(BX$3="","",IF(OR('Step 2_Revenue1'!$H44&gt;BX$3,'Step 2_Revenue1'!$H44=""),0,IF('Step 2_Revenue1'!$I44+ 'Step 2_Revenue1'!$H44 - 1&gt;=BX$3,('Step 2_Revenue1'!$D44*((1-'Step 2_Revenue1'!$F44)^(BX$3-'Step 2_Revenue1'!$H44))*'Step 2_Revenue1'!$E44*((1+'Step 2_Revenue1'!$G44)^(BX$3-1))), 0)))</f>
        <v/>
      </c>
      <c r="BY22" s="54" t="str">
        <f>IF(BY$3="","",IF(OR('Step 2_Revenue1'!$H44&gt;BY$3,'Step 2_Revenue1'!$H44=""),0,IF('Step 2_Revenue1'!$I44+ 'Step 2_Revenue1'!$H44 - 1&gt;=BY$3,('Step 2_Revenue1'!$D44*((1-'Step 2_Revenue1'!$F44)^(BY$3-'Step 2_Revenue1'!$H44))*'Step 2_Revenue1'!$E44*((1+'Step 2_Revenue1'!$G44)^(BY$3-1))), 0)))</f>
        <v/>
      </c>
      <c r="BZ22" s="54" t="str">
        <f>IF(BZ$3="","",IF(OR('Step 2_Revenue1'!$H44&gt;BZ$3,'Step 2_Revenue1'!$H44=""),0,IF('Step 2_Revenue1'!$I44+ 'Step 2_Revenue1'!$H44 - 1&gt;=BZ$3,('Step 2_Revenue1'!$D44*((1-'Step 2_Revenue1'!$F44)^(BZ$3-'Step 2_Revenue1'!$H44))*'Step 2_Revenue1'!$E44*((1+'Step 2_Revenue1'!$G44)^(BZ$3-1))), 0)))</f>
        <v/>
      </c>
      <c r="CA22" s="54" t="str">
        <f>IF(CA$3="","",IF(OR('Step 2_Revenue1'!$H44&gt;CA$3,'Step 2_Revenue1'!$H44=""),0,IF('Step 2_Revenue1'!$I44+ 'Step 2_Revenue1'!$H44 - 1&gt;=CA$3,('Step 2_Revenue1'!$D44*((1-'Step 2_Revenue1'!$F44)^(CA$3-'Step 2_Revenue1'!$H44))*'Step 2_Revenue1'!$E44*((1+'Step 2_Revenue1'!$G44)^(CA$3-1))), 0)))</f>
        <v/>
      </c>
      <c r="CB22" s="54" t="str">
        <f>IF(CB$3="","",IF(OR('Step 2_Revenue1'!$H44&gt;CB$3,'Step 2_Revenue1'!$H44=""),0,IF('Step 2_Revenue1'!$I44+ 'Step 2_Revenue1'!$H44 - 1&gt;=CB$3,('Step 2_Revenue1'!$D44*((1-'Step 2_Revenue1'!$F44)^(CB$3-'Step 2_Revenue1'!$H44))*'Step 2_Revenue1'!$E44*((1+'Step 2_Revenue1'!$G44)^(CB$3-1))), 0)))</f>
        <v/>
      </c>
      <c r="CC22" s="54" t="str">
        <f>IF(CC$3="","",IF(OR('Step 2_Revenue1'!$H44&gt;CC$3,'Step 2_Revenue1'!$H44=""),0,IF('Step 2_Revenue1'!$I44+ 'Step 2_Revenue1'!$H44 - 1&gt;=CC$3,('Step 2_Revenue1'!$D44*((1-'Step 2_Revenue1'!$F44)^(CC$3-'Step 2_Revenue1'!$H44))*'Step 2_Revenue1'!$E44*((1+'Step 2_Revenue1'!$G44)^(CC$3-1))), 0)))</f>
        <v/>
      </c>
      <c r="CD22" s="54" t="str">
        <f>IF(CD$3="","",IF(OR('Step 2_Revenue1'!$H44&gt;CD$3,'Step 2_Revenue1'!$H44=""),0,IF('Step 2_Revenue1'!$I44+ 'Step 2_Revenue1'!$H44 - 1&gt;=CD$3,('Step 2_Revenue1'!$D44*((1-'Step 2_Revenue1'!$F44)^(CD$3-'Step 2_Revenue1'!$H44))*'Step 2_Revenue1'!$E44*((1+'Step 2_Revenue1'!$G44)^(CD$3-1))), 0)))</f>
        <v/>
      </c>
      <c r="CE22" s="54" t="str">
        <f>IF(CE$3="","",IF(OR('Step 2_Revenue1'!$H44&gt;CE$3,'Step 2_Revenue1'!$H44=""),0,IF('Step 2_Revenue1'!$I44+ 'Step 2_Revenue1'!$H44 - 1&gt;=CE$3,('Step 2_Revenue1'!$D44*((1-'Step 2_Revenue1'!$F44)^(CE$3-'Step 2_Revenue1'!$H44))*'Step 2_Revenue1'!$E44*((1+'Step 2_Revenue1'!$G44)^(CE$3-1))), 0)))</f>
        <v/>
      </c>
      <c r="CF22" s="54" t="str">
        <f>IF(CF$3="","",IF(OR('Step 2_Revenue1'!$H44&gt;CF$3,'Step 2_Revenue1'!$H44=""),0,IF('Step 2_Revenue1'!$I44+ 'Step 2_Revenue1'!$H44 - 1&gt;=CF$3,('Step 2_Revenue1'!$D44*((1-'Step 2_Revenue1'!$F44)^(CF$3-'Step 2_Revenue1'!$H44))*'Step 2_Revenue1'!$E44*((1+'Step 2_Revenue1'!$G44)^(CF$3-1))), 0)))</f>
        <v/>
      </c>
      <c r="CG22" s="54" t="str">
        <f>IF(CG$3="","",IF(OR('Step 2_Revenue1'!$H44&gt;CG$3,'Step 2_Revenue1'!$H44=""),0,IF('Step 2_Revenue1'!$I44+ 'Step 2_Revenue1'!$H44 - 1&gt;=CG$3,('Step 2_Revenue1'!$D44*((1-'Step 2_Revenue1'!$F44)^(CG$3-'Step 2_Revenue1'!$H44))*'Step 2_Revenue1'!$E44*((1+'Step 2_Revenue1'!$G44)^(CG$3-1))), 0)))</f>
        <v/>
      </c>
      <c r="CH22" s="54" t="str">
        <f>IF(CH$3="","",IF(OR('Step 2_Revenue1'!$H44&gt;CH$3,'Step 2_Revenue1'!$H44=""),0,IF('Step 2_Revenue1'!$I44+ 'Step 2_Revenue1'!$H44 - 1&gt;=CH$3,('Step 2_Revenue1'!$D44*((1-'Step 2_Revenue1'!$F44)^(CH$3-'Step 2_Revenue1'!$H44))*'Step 2_Revenue1'!$E44*((1+'Step 2_Revenue1'!$G44)^(CH$3-1))), 0)))</f>
        <v/>
      </c>
      <c r="CI22" s="54" t="str">
        <f>IF(CI$3="","",IF(OR('Step 2_Revenue1'!$H44&gt;CI$3,'Step 2_Revenue1'!$H44=""),0,IF('Step 2_Revenue1'!$I44+ 'Step 2_Revenue1'!$H44 - 1&gt;=CI$3,('Step 2_Revenue1'!$D44*((1-'Step 2_Revenue1'!$F44)^(CI$3-'Step 2_Revenue1'!$H44))*'Step 2_Revenue1'!$E44*((1+'Step 2_Revenue1'!$G44)^(CI$3-1))), 0)))</f>
        <v/>
      </c>
      <c r="CJ22" s="54" t="str">
        <f>IF(CJ$3="","",IF(OR('Step 2_Revenue1'!$H44&gt;CJ$3,'Step 2_Revenue1'!$H44=""),0,IF('Step 2_Revenue1'!$I44+ 'Step 2_Revenue1'!$H44 - 1&gt;=CJ$3,('Step 2_Revenue1'!$D44*((1-'Step 2_Revenue1'!$F44)^(CJ$3-'Step 2_Revenue1'!$H44))*'Step 2_Revenue1'!$E44*((1+'Step 2_Revenue1'!$G44)^(CJ$3-1))), 0)))</f>
        <v/>
      </c>
      <c r="CK22" s="54" t="str">
        <f>IF(CK$3="","",IF(OR('Step 2_Revenue1'!$H44&gt;CK$3,'Step 2_Revenue1'!$H44=""),0,IF('Step 2_Revenue1'!$I44+ 'Step 2_Revenue1'!$H44 - 1&gt;=CK$3,('Step 2_Revenue1'!$D44*((1-'Step 2_Revenue1'!$F44)^(CK$3-'Step 2_Revenue1'!$H44))*'Step 2_Revenue1'!$E44*((1+'Step 2_Revenue1'!$G44)^(CK$3-1))), 0)))</f>
        <v/>
      </c>
      <c r="CL22" s="54" t="str">
        <f>IF(CL$3="","",IF(OR('Step 2_Revenue1'!$H44&gt;CL$3,'Step 2_Revenue1'!$H44=""),0,IF('Step 2_Revenue1'!$I44+ 'Step 2_Revenue1'!$H44 - 1&gt;=CL$3,('Step 2_Revenue1'!$D44*((1-'Step 2_Revenue1'!$F44)^(CL$3-'Step 2_Revenue1'!$H44))*'Step 2_Revenue1'!$E44*((1+'Step 2_Revenue1'!$G44)^(CL$3-1))), 0)))</f>
        <v/>
      </c>
      <c r="CM22" s="54" t="str">
        <f>IF(CM$3="","",IF(OR('Step 2_Revenue1'!$H44&gt;CM$3,'Step 2_Revenue1'!$H44=""),0,IF('Step 2_Revenue1'!$I44+ 'Step 2_Revenue1'!$H44 - 1&gt;=CM$3,('Step 2_Revenue1'!$D44*((1-'Step 2_Revenue1'!$F44)^(CM$3-'Step 2_Revenue1'!$H44))*'Step 2_Revenue1'!$E44*((1+'Step 2_Revenue1'!$G44)^(CM$3-1))), 0)))</f>
        <v/>
      </c>
      <c r="CN22" s="54" t="str">
        <f>IF(CN$3="","",IF(OR('Step 2_Revenue1'!$H44&gt;CN$3,'Step 2_Revenue1'!$H44=""),0,IF('Step 2_Revenue1'!$I44+ 'Step 2_Revenue1'!$H44 - 1&gt;=CN$3,('Step 2_Revenue1'!$D44*((1-'Step 2_Revenue1'!$F44)^(CN$3-'Step 2_Revenue1'!$H44))*'Step 2_Revenue1'!$E44*((1+'Step 2_Revenue1'!$G44)^(CN$3-1))), 0)))</f>
        <v/>
      </c>
      <c r="CO22" s="54" t="str">
        <f>IF(CO$3="","",IF(OR('Step 2_Revenue1'!$H44&gt;CO$3,'Step 2_Revenue1'!$H44=""),0,IF('Step 2_Revenue1'!$I44+ 'Step 2_Revenue1'!$H44 - 1&gt;=CO$3,('Step 2_Revenue1'!$D44*((1-'Step 2_Revenue1'!$F44)^(CO$3-'Step 2_Revenue1'!$H44))*'Step 2_Revenue1'!$E44*((1+'Step 2_Revenue1'!$G44)^(CO$3-1))), 0)))</f>
        <v/>
      </c>
      <c r="CP22" s="54" t="str">
        <f>IF(CP$3="","",IF(OR('Step 2_Revenue1'!$H44&gt;CP$3,'Step 2_Revenue1'!$H44=""),0,IF('Step 2_Revenue1'!$I44+ 'Step 2_Revenue1'!$H44 - 1&gt;=CP$3,('Step 2_Revenue1'!$D44*((1-'Step 2_Revenue1'!$F44)^(CP$3-'Step 2_Revenue1'!$H44))*'Step 2_Revenue1'!$E44*((1+'Step 2_Revenue1'!$G44)^(CP$3-1))), 0)))</f>
        <v/>
      </c>
      <c r="CQ22" s="54" t="str">
        <f>IF(CQ$3="","",IF(OR('Step 2_Revenue1'!$H44&gt;CQ$3,'Step 2_Revenue1'!$H44=""),0,IF('Step 2_Revenue1'!$I44+ 'Step 2_Revenue1'!$H44 - 1&gt;=CQ$3,('Step 2_Revenue1'!$D44*((1-'Step 2_Revenue1'!$F44)^(CQ$3-'Step 2_Revenue1'!$H44))*'Step 2_Revenue1'!$E44*((1+'Step 2_Revenue1'!$G44)^(CQ$3-1))), 0)))</f>
        <v/>
      </c>
      <c r="CR22" s="54" t="str">
        <f>IF(CR$3="","",IF(OR('Step 2_Revenue1'!$H44&gt;CR$3,'Step 2_Revenue1'!$H44=""),0,IF('Step 2_Revenue1'!$I44+ 'Step 2_Revenue1'!$H44 - 1&gt;=CR$3,('Step 2_Revenue1'!$D44*((1-'Step 2_Revenue1'!$F44)^(CR$3-'Step 2_Revenue1'!$H44))*'Step 2_Revenue1'!$E44*((1+'Step 2_Revenue1'!$G44)^(CR$3-1))), 0)))</f>
        <v/>
      </c>
      <c r="CS22" s="54" t="str">
        <f>IF(CS$3="","",IF(OR('Step 2_Revenue1'!$H44&gt;CS$3,'Step 2_Revenue1'!$H44=""),0,IF('Step 2_Revenue1'!$I44+ 'Step 2_Revenue1'!$H44 - 1&gt;=CS$3,('Step 2_Revenue1'!$D44*((1-'Step 2_Revenue1'!$F44)^(CS$3-'Step 2_Revenue1'!$H44))*'Step 2_Revenue1'!$E44*((1+'Step 2_Revenue1'!$G44)^(CS$3-1))), 0)))</f>
        <v/>
      </c>
      <c r="CT22" s="54" t="str">
        <f>IF(CT$3="","",IF(OR('Step 2_Revenue1'!$H44&gt;CT$3,'Step 2_Revenue1'!$H44=""),0,IF('Step 2_Revenue1'!$I44+ 'Step 2_Revenue1'!$H44 - 1&gt;=CT$3,('Step 2_Revenue1'!$D44*((1-'Step 2_Revenue1'!$F44)^(CT$3-'Step 2_Revenue1'!$H44))*'Step 2_Revenue1'!$E44*((1+'Step 2_Revenue1'!$G44)^(CT$3-1))), 0)))</f>
        <v/>
      </c>
      <c r="CU22" s="54" t="str">
        <f>IF(CU$3="","",IF(OR('Step 2_Revenue1'!$H44&gt;CU$3,'Step 2_Revenue1'!$H44=""),0,IF('Step 2_Revenue1'!$I44+ 'Step 2_Revenue1'!$H44 - 1&gt;=CU$3,('Step 2_Revenue1'!$D44*((1-'Step 2_Revenue1'!$F44)^(CU$3-'Step 2_Revenue1'!$H44))*'Step 2_Revenue1'!$E44*((1+'Step 2_Revenue1'!$G44)^(CU$3-1))), 0)))</f>
        <v/>
      </c>
      <c r="CV22" s="54" t="str">
        <f>IF(CV$3="","",IF(OR('Step 2_Revenue1'!$H44&gt;CV$3,'Step 2_Revenue1'!$H44=""),0,IF('Step 2_Revenue1'!$I44+ 'Step 2_Revenue1'!$H44 - 1&gt;=CV$3,('Step 2_Revenue1'!$D44*((1-'Step 2_Revenue1'!$F44)^(CV$3-'Step 2_Revenue1'!$H44))*'Step 2_Revenue1'!$E44*((1+'Step 2_Revenue1'!$G44)^(CV$3-1))), 0)))</f>
        <v/>
      </c>
      <c r="CW22" s="54" t="str">
        <f>IF(CW$3="","",IF(OR('Step 2_Revenue1'!$H44&gt;CW$3,'Step 2_Revenue1'!$H44=""),0,IF('Step 2_Revenue1'!$I44+ 'Step 2_Revenue1'!$H44 - 1&gt;=CW$3,('Step 2_Revenue1'!$D44*((1-'Step 2_Revenue1'!$F44)^(CW$3-'Step 2_Revenue1'!$H44))*'Step 2_Revenue1'!$E44*((1+'Step 2_Revenue1'!$G44)^(CW$3-1))), 0)))</f>
        <v/>
      </c>
      <c r="CX22" s="54" t="str">
        <f>IF(CX$3="","",IF(OR('Step 2_Revenue1'!$H44&gt;CX$3,'Step 2_Revenue1'!$H44=""),0,IF('Step 2_Revenue1'!$I44+ 'Step 2_Revenue1'!$H44 - 1&gt;=CX$3,('Step 2_Revenue1'!$D44*((1-'Step 2_Revenue1'!$F44)^(CX$3-'Step 2_Revenue1'!$H44))*'Step 2_Revenue1'!$E44*((1+'Step 2_Revenue1'!$G44)^(CX$3-1))), 0)))</f>
        <v/>
      </c>
      <c r="CY22" s="54" t="str">
        <f>IF(CY$3="","",IF(OR('Step 2_Revenue1'!$H44&gt;CY$3,'Step 2_Revenue1'!$H44=""),0,IF('Step 2_Revenue1'!$I44+ 'Step 2_Revenue1'!$H44 - 1&gt;=CY$3,('Step 2_Revenue1'!$D44*((1-'Step 2_Revenue1'!$F44)^(CY$3-'Step 2_Revenue1'!$H44))*'Step 2_Revenue1'!$E44*((1+'Step 2_Revenue1'!$G44)^(CY$3-1))), 0)))</f>
        <v/>
      </c>
      <c r="CZ22" s="54" t="str">
        <f>IF(CZ$3="","",IF(OR('Step 2_Revenue1'!$H44&gt;CZ$3,'Step 2_Revenue1'!$H44=""),0,IF('Step 2_Revenue1'!$I44+ 'Step 2_Revenue1'!$H44 - 1&gt;=CZ$3,('Step 2_Revenue1'!$D44*((1-'Step 2_Revenue1'!$F44)^(CZ$3-'Step 2_Revenue1'!$H44))*'Step 2_Revenue1'!$E44*((1+'Step 2_Revenue1'!$G44)^(CZ$3-1))), 0)))</f>
        <v/>
      </c>
      <c r="DA22" s="54" t="str">
        <f>IF(DA$3="","",IF(OR('Step 2_Revenue1'!$H44&gt;DA$3,'Step 2_Revenue1'!$H44=""),0,IF('Step 2_Revenue1'!$I44+ 'Step 2_Revenue1'!$H44 - 1&gt;=DA$3,('Step 2_Revenue1'!$D44*((1-'Step 2_Revenue1'!$F44)^(DA$3-'Step 2_Revenue1'!$H44))*'Step 2_Revenue1'!$E44*((1+'Step 2_Revenue1'!$G44)^(DA$3-1))), 0)))</f>
        <v/>
      </c>
      <c r="DB22" s="54" t="str">
        <f>IF(DB$3="","",IF(OR('Step 2_Revenue1'!$H44&gt;DB$3,'Step 2_Revenue1'!$H44=""),0,IF('Step 2_Revenue1'!$I44+ 'Step 2_Revenue1'!$H44 - 1&gt;=DB$3,('Step 2_Revenue1'!$D44*((1-'Step 2_Revenue1'!$F44)^(DB$3-'Step 2_Revenue1'!$H44))*'Step 2_Revenue1'!$E44*((1+'Step 2_Revenue1'!$G44)^(DB$3-1))), 0)))</f>
        <v/>
      </c>
      <c r="DC22" s="7"/>
    </row>
    <row r="23" spans="1:107" s="6" customFormat="1" x14ac:dyDescent="0.25">
      <c r="A23" s="7">
        <f t="shared" si="0"/>
        <v>0</v>
      </c>
      <c r="B23" s="14" t="str">
        <f>IF('Step 2_Revenue1'!C45&gt;0,'Step 2_Revenue1'!B45,"")</f>
        <v/>
      </c>
      <c r="C23" s="14"/>
      <c r="D23" s="14" t="str">
        <f>IF('Step 2_Revenue1'!D45&gt;0,IF('Step 2_Revenue1'!H45+'Step 2_Revenue1'!I45&gt;'Step 1_Expenditure1'!$C$20,'Step 1_Expenditure1'!$C$20,'Step 2_Revenue1'!H45+'Step 2_Revenue1'!I45),"")</f>
        <v/>
      </c>
      <c r="E23" s="14" t="str">
        <f>IF('Step 2_Revenue1'!D45&gt;0,'Step 2_Revenue1'!C45,"")</f>
        <v/>
      </c>
      <c r="F23" s="54">
        <f>IF(F$3="","",IF(OR('Step 2_Revenue1'!$H45&gt;F$3,'Step 2_Revenue1'!$H45=""),0,IF('Step 2_Revenue1'!$I45+ 'Step 2_Revenue1'!$H45 - 1&gt;=F$3, ('Step 2_Revenue1'!$D45*((1-'Step 2_Revenue1'!$F45)^(F$3-'Step 2_Revenue1'!$H45))*'Step 2_Revenue1'!$E45*((1+'Step 2_Revenue1'!$G45)^(F$3))), 0)))</f>
        <v>0</v>
      </c>
      <c r="G23" s="54">
        <f>IF(G$3="","",IF(OR('Step 2_Revenue1'!$H45&gt;G$3,'Step 2_Revenue1'!$H45=""),0,IF('Step 2_Revenue1'!$I45+ 'Step 2_Revenue1'!$H45 - 1&gt;=G$3,('Step 2_Revenue1'!$D45*((1-'Step 2_Revenue1'!$F45)^(G$3-'Step 2_Revenue1'!$H45))*'Step 2_Revenue1'!$E45*((1+'Step 2_Revenue1'!$G45)^(G$3-1))), 0)))</f>
        <v>0</v>
      </c>
      <c r="H23" s="54">
        <f>IF(H$3="","",IF(OR('Step 2_Revenue1'!$H45&gt;H$3,'Step 2_Revenue1'!$H45=""),0,IF('Step 2_Revenue1'!$I45+ 'Step 2_Revenue1'!$H45 - 1&gt;=H$3,('Step 2_Revenue1'!$D45*((1-'Step 2_Revenue1'!$F45)^(H$3-'Step 2_Revenue1'!$H45))*'Step 2_Revenue1'!$E45*((1+'Step 2_Revenue1'!$G45)^(H$3-1))), 0)))</f>
        <v>0</v>
      </c>
      <c r="I23" s="54">
        <f>IF(I$3="","",IF(OR('Step 2_Revenue1'!$H45&gt;I$3,'Step 2_Revenue1'!$H45=""),0,IF('Step 2_Revenue1'!$I45+ 'Step 2_Revenue1'!$H45 - 1&gt;=I$3,('Step 2_Revenue1'!$D45*((1-'Step 2_Revenue1'!$F45)^(I$3-'Step 2_Revenue1'!$H45))*'Step 2_Revenue1'!$E45*((1+'Step 2_Revenue1'!$G45)^(I$3-1))), 0)))</f>
        <v>0</v>
      </c>
      <c r="J23" s="54">
        <f>IF(J$3="","",IF(OR('Step 2_Revenue1'!$H45&gt;J$3,'Step 2_Revenue1'!$H45=""),0,IF('Step 2_Revenue1'!$I45+ 'Step 2_Revenue1'!$H45 - 1&gt;=J$3,('Step 2_Revenue1'!$D45*((1-'Step 2_Revenue1'!$F45)^(J$3-'Step 2_Revenue1'!$H45))*'Step 2_Revenue1'!$E45*((1+'Step 2_Revenue1'!$G45)^(J$3-1))), 0)))</f>
        <v>0</v>
      </c>
      <c r="K23" s="54">
        <f>IF(K$3="","",IF(OR('Step 2_Revenue1'!$H45&gt;K$3,'Step 2_Revenue1'!$H45=""),0,IF('Step 2_Revenue1'!$I45+ 'Step 2_Revenue1'!$H45 - 1&gt;=K$3,('Step 2_Revenue1'!$D45*((1-'Step 2_Revenue1'!$F45)^(K$3-'Step 2_Revenue1'!$H45))*'Step 2_Revenue1'!$E45*((1+'Step 2_Revenue1'!$G45)^(K$3-1))), 0)))</f>
        <v>0</v>
      </c>
      <c r="L23" s="54">
        <f>IF(L$3="","",IF(OR('Step 2_Revenue1'!$H45&gt;L$3,'Step 2_Revenue1'!$H45=""),0,IF('Step 2_Revenue1'!$I45+ 'Step 2_Revenue1'!$H45 - 1&gt;=L$3,('Step 2_Revenue1'!$D45*((1-'Step 2_Revenue1'!$F45)^(L$3-'Step 2_Revenue1'!$H45))*'Step 2_Revenue1'!$E45*((1+'Step 2_Revenue1'!$G45)^(L$3-1))), 0)))</f>
        <v>0</v>
      </c>
      <c r="M23" s="54">
        <f>IF(M$3="","",IF(OR('Step 2_Revenue1'!$H45&gt;M$3,'Step 2_Revenue1'!$H45=""),0,IF('Step 2_Revenue1'!$I45+ 'Step 2_Revenue1'!$H45 - 1&gt;=M$3,('Step 2_Revenue1'!$D45*((1-'Step 2_Revenue1'!$F45)^(M$3-'Step 2_Revenue1'!$H45))*'Step 2_Revenue1'!$E45*((1+'Step 2_Revenue1'!$G45)^(M$3-1))), 0)))</f>
        <v>0</v>
      </c>
      <c r="N23" s="54">
        <f>IF(N$3="","",IF(OR('Step 2_Revenue1'!$H45&gt;N$3,'Step 2_Revenue1'!$H45=""),0,IF('Step 2_Revenue1'!$I45+ 'Step 2_Revenue1'!$H45 - 1&gt;=N$3,('Step 2_Revenue1'!$D45*((1-'Step 2_Revenue1'!$F45)^(N$3-'Step 2_Revenue1'!$H45))*'Step 2_Revenue1'!$E45*((1+'Step 2_Revenue1'!$G45)^(N$3-1))), 0)))</f>
        <v>0</v>
      </c>
      <c r="O23" s="54">
        <f>IF(O$3="","",IF(OR('Step 2_Revenue1'!$H45&gt;O$3,'Step 2_Revenue1'!$H45=""),0,IF('Step 2_Revenue1'!$I45+ 'Step 2_Revenue1'!$H45 - 1&gt;=O$3,('Step 2_Revenue1'!$D45*((1-'Step 2_Revenue1'!$F45)^(O$3-'Step 2_Revenue1'!$H45))*'Step 2_Revenue1'!$E45*((1+'Step 2_Revenue1'!$G45)^(O$3-1))), 0)))</f>
        <v>0</v>
      </c>
      <c r="P23" s="54">
        <f>IF(P$3="","",IF(OR('Step 2_Revenue1'!$H45&gt;P$3,'Step 2_Revenue1'!$H45=""),0,IF('Step 2_Revenue1'!$I45+ 'Step 2_Revenue1'!$H45 - 1&gt;=P$3,('Step 2_Revenue1'!$D45*((1-'Step 2_Revenue1'!$F45)^(P$3-'Step 2_Revenue1'!$H45))*'Step 2_Revenue1'!$E45*((1+'Step 2_Revenue1'!$G45)^(P$3-1))), 0)))</f>
        <v>0</v>
      </c>
      <c r="Q23" s="54">
        <f>IF(Q$3="","",IF(OR('Step 2_Revenue1'!$H45&gt;Q$3,'Step 2_Revenue1'!$H45=""),0,IF('Step 2_Revenue1'!$I45+ 'Step 2_Revenue1'!$H45 - 1&gt;=Q$3,('Step 2_Revenue1'!$D45*((1-'Step 2_Revenue1'!$F45)^(Q$3-'Step 2_Revenue1'!$H45))*'Step 2_Revenue1'!$E45*((1+'Step 2_Revenue1'!$G45)^(Q$3-1))), 0)))</f>
        <v>0</v>
      </c>
      <c r="R23" s="54">
        <f>IF(R$3="","",IF(OR('Step 2_Revenue1'!$H45&gt;R$3,'Step 2_Revenue1'!$H45=""),0,IF('Step 2_Revenue1'!$I45+ 'Step 2_Revenue1'!$H45 - 1&gt;=R$3,('Step 2_Revenue1'!$D45*((1-'Step 2_Revenue1'!$F45)^(R$3-'Step 2_Revenue1'!$H45))*'Step 2_Revenue1'!$E45*((1+'Step 2_Revenue1'!$G45)^(R$3-1))), 0)))</f>
        <v>0</v>
      </c>
      <c r="S23" s="54">
        <f>IF(S$3="","",IF(OR('Step 2_Revenue1'!$H45&gt;S$3,'Step 2_Revenue1'!$H45=""),0,IF('Step 2_Revenue1'!$I45+ 'Step 2_Revenue1'!$H45 - 1&gt;=S$3,('Step 2_Revenue1'!$D45*((1-'Step 2_Revenue1'!$F45)^(S$3-'Step 2_Revenue1'!$H45))*'Step 2_Revenue1'!$E45*((1+'Step 2_Revenue1'!$G45)^(S$3-1))), 0)))</f>
        <v>0</v>
      </c>
      <c r="T23" s="54">
        <f>IF(T$3="","",IF(OR('Step 2_Revenue1'!$H45&gt;T$3,'Step 2_Revenue1'!$H45=""),0,IF('Step 2_Revenue1'!$I45+ 'Step 2_Revenue1'!$H45 - 1&gt;=T$3,('Step 2_Revenue1'!$D45*((1-'Step 2_Revenue1'!$F45)^(T$3-'Step 2_Revenue1'!$H45))*'Step 2_Revenue1'!$E45*((1+'Step 2_Revenue1'!$G45)^(T$3-1))), 0)))</f>
        <v>0</v>
      </c>
      <c r="U23" s="54">
        <f>IF(U$3="","",IF(OR('Step 2_Revenue1'!$H45&gt;U$3,'Step 2_Revenue1'!$H45=""),0,IF('Step 2_Revenue1'!$I45+ 'Step 2_Revenue1'!$H45 - 1&gt;=U$3,('Step 2_Revenue1'!$D45*((1-'Step 2_Revenue1'!$F45)^(U$3-'Step 2_Revenue1'!$H45))*'Step 2_Revenue1'!$E45*((1+'Step 2_Revenue1'!$G45)^(U$3-1))), 0)))</f>
        <v>0</v>
      </c>
      <c r="V23" s="54">
        <f>IF(V$3="","",IF(OR('Step 2_Revenue1'!$H45&gt;V$3,'Step 2_Revenue1'!$H45=""),0,IF('Step 2_Revenue1'!$I45+ 'Step 2_Revenue1'!$H45 - 1&gt;=V$3,('Step 2_Revenue1'!$D45*((1-'Step 2_Revenue1'!$F45)^(V$3-'Step 2_Revenue1'!$H45))*'Step 2_Revenue1'!$E45*((1+'Step 2_Revenue1'!$G45)^(V$3-1))), 0)))</f>
        <v>0</v>
      </c>
      <c r="W23" s="54">
        <f>IF(W$3="","",IF(OR('Step 2_Revenue1'!$H45&gt;W$3,'Step 2_Revenue1'!$H45=""),0,IF('Step 2_Revenue1'!$I45+ 'Step 2_Revenue1'!$H45 - 1&gt;=W$3,('Step 2_Revenue1'!$D45*((1-'Step 2_Revenue1'!$F45)^(W$3-'Step 2_Revenue1'!$H45))*'Step 2_Revenue1'!$E45*((1+'Step 2_Revenue1'!$G45)^(W$3-1))), 0)))</f>
        <v>0</v>
      </c>
      <c r="X23" s="54">
        <f>IF(X$3="","",IF(OR('Step 2_Revenue1'!$H45&gt;X$3,'Step 2_Revenue1'!$H45=""),0,IF('Step 2_Revenue1'!$I45+ 'Step 2_Revenue1'!$H45 - 1&gt;=X$3,('Step 2_Revenue1'!$D45*((1-'Step 2_Revenue1'!$F45)^(X$3-'Step 2_Revenue1'!$H45))*'Step 2_Revenue1'!$E45*((1+'Step 2_Revenue1'!$G45)^(X$3-1))), 0)))</f>
        <v>0</v>
      </c>
      <c r="Y23" s="54">
        <f>IF(Y$3="","",IF(OR('Step 2_Revenue1'!$H45&gt;Y$3,'Step 2_Revenue1'!$H45=""),0,IF('Step 2_Revenue1'!$I45+ 'Step 2_Revenue1'!$H45 - 1&gt;=Y$3,('Step 2_Revenue1'!$D45*((1-'Step 2_Revenue1'!$F45)^(Y$3-'Step 2_Revenue1'!$H45))*'Step 2_Revenue1'!$E45*((1+'Step 2_Revenue1'!$G45)^(Y$3-1))), 0)))</f>
        <v>0</v>
      </c>
      <c r="Z23" s="54">
        <f>IF(Z$3="","",IF(OR('Step 2_Revenue1'!$H45&gt;Z$3,'Step 2_Revenue1'!$H45=""),0,IF('Step 2_Revenue1'!$I45+ 'Step 2_Revenue1'!$H45 - 1&gt;=Z$3,('Step 2_Revenue1'!$D45*((1-'Step 2_Revenue1'!$F45)^(Z$3-'Step 2_Revenue1'!$H45))*'Step 2_Revenue1'!$E45*((1+'Step 2_Revenue1'!$G45)^(Z$3-1))), 0)))</f>
        <v>0</v>
      </c>
      <c r="AA23" s="54">
        <f>IF(AA$3="","",IF(OR('Step 2_Revenue1'!$H45&gt;AA$3,'Step 2_Revenue1'!$H45=""),0,IF('Step 2_Revenue1'!$I45+ 'Step 2_Revenue1'!$H45 - 1&gt;=AA$3,('Step 2_Revenue1'!$D45*((1-'Step 2_Revenue1'!$F45)^(AA$3-'Step 2_Revenue1'!$H45))*'Step 2_Revenue1'!$E45*((1+'Step 2_Revenue1'!$G45)^(AA$3-1))), 0)))</f>
        <v>0</v>
      </c>
      <c r="AB23" s="54">
        <f>IF(AB$3="","",IF(OR('Step 2_Revenue1'!$H45&gt;AB$3,'Step 2_Revenue1'!$H45=""),0,IF('Step 2_Revenue1'!$I45+ 'Step 2_Revenue1'!$H45 - 1&gt;=AB$3,('Step 2_Revenue1'!$D45*((1-'Step 2_Revenue1'!$F45)^(AB$3-'Step 2_Revenue1'!$H45))*'Step 2_Revenue1'!$E45*((1+'Step 2_Revenue1'!$G45)^(AB$3-1))), 0)))</f>
        <v>0</v>
      </c>
      <c r="AC23" s="54">
        <f>IF(AC$3="","",IF(OR('Step 2_Revenue1'!$H45&gt;AC$3,'Step 2_Revenue1'!$H45=""),0,IF('Step 2_Revenue1'!$I45+ 'Step 2_Revenue1'!$H45 - 1&gt;=AC$3,('Step 2_Revenue1'!$D45*((1-'Step 2_Revenue1'!$F45)^(AC$3-'Step 2_Revenue1'!$H45))*'Step 2_Revenue1'!$E45*((1+'Step 2_Revenue1'!$G45)^(AC$3-1))), 0)))</f>
        <v>0</v>
      </c>
      <c r="AD23" s="54">
        <f>IF(AD$3="","",IF(OR('Step 2_Revenue1'!$H45&gt;AD$3,'Step 2_Revenue1'!$H45=""),0,IF('Step 2_Revenue1'!$I45+ 'Step 2_Revenue1'!$H45 - 1&gt;=AD$3,('Step 2_Revenue1'!$D45*((1-'Step 2_Revenue1'!$F45)^(AD$3-'Step 2_Revenue1'!$H45))*'Step 2_Revenue1'!$E45*((1+'Step 2_Revenue1'!$G45)^(AD$3-1))), 0)))</f>
        <v>0</v>
      </c>
      <c r="AE23" s="54">
        <f>IF(AE$3="","",IF(OR('Step 2_Revenue1'!$H45&gt;AE$3,'Step 2_Revenue1'!$H45=""),0,IF('Step 2_Revenue1'!$I45+ 'Step 2_Revenue1'!$H45 - 1&gt;=AE$3,('Step 2_Revenue1'!$D45*((1-'Step 2_Revenue1'!$F45)^(AE$3-'Step 2_Revenue1'!$H45))*'Step 2_Revenue1'!$E45*((1+'Step 2_Revenue1'!$G45)^(AE$3-1))), 0)))</f>
        <v>0</v>
      </c>
      <c r="AF23" s="54" t="str">
        <f>IF(AF$3="","",IF(OR('Step 2_Revenue1'!$H45&gt;AF$3,'Step 2_Revenue1'!$H45=""),0,IF('Step 2_Revenue1'!$I45+ 'Step 2_Revenue1'!$H45 - 1&gt;=AF$3,('Step 2_Revenue1'!$D45*((1-'Step 2_Revenue1'!$F45)^(AF$3-'Step 2_Revenue1'!$H45))*'Step 2_Revenue1'!$E45*((1+'Step 2_Revenue1'!$G45)^(AF$3-1))), 0)))</f>
        <v/>
      </c>
      <c r="AG23" s="54" t="str">
        <f>IF(AG$3="","",IF(OR('Step 2_Revenue1'!$H45&gt;AG$3,'Step 2_Revenue1'!$H45=""),0,IF('Step 2_Revenue1'!$I45+ 'Step 2_Revenue1'!$H45 - 1&gt;=AG$3,('Step 2_Revenue1'!$D45*((1-'Step 2_Revenue1'!$F45)^(AG$3-'Step 2_Revenue1'!$H45))*'Step 2_Revenue1'!$E45*((1+'Step 2_Revenue1'!$G45)^(AG$3-1))), 0)))</f>
        <v/>
      </c>
      <c r="AH23" s="54" t="str">
        <f>IF(AH$3="","",IF(OR('Step 2_Revenue1'!$H45&gt;AH$3,'Step 2_Revenue1'!$H45=""),0,IF('Step 2_Revenue1'!$I45+ 'Step 2_Revenue1'!$H45 - 1&gt;=AH$3,('Step 2_Revenue1'!$D45*((1-'Step 2_Revenue1'!$F45)^(AH$3-'Step 2_Revenue1'!$H45))*'Step 2_Revenue1'!$E45*((1+'Step 2_Revenue1'!$G45)^(AH$3-1))), 0)))</f>
        <v/>
      </c>
      <c r="AI23" s="54" t="str">
        <f>IF(AI$3="","",IF(OR('Step 2_Revenue1'!$H45&gt;AI$3,'Step 2_Revenue1'!$H45=""),0,IF('Step 2_Revenue1'!$I45+ 'Step 2_Revenue1'!$H45 - 1&gt;=AI$3,('Step 2_Revenue1'!$D45*((1-'Step 2_Revenue1'!$F45)^(AI$3-'Step 2_Revenue1'!$H45))*'Step 2_Revenue1'!$E45*((1+'Step 2_Revenue1'!$G45)^(AI$3-1))), 0)))</f>
        <v/>
      </c>
      <c r="AJ23" s="54" t="str">
        <f>IF(AJ$3="","",IF(OR('Step 2_Revenue1'!$H45&gt;AJ$3,'Step 2_Revenue1'!$H45=""),0,IF('Step 2_Revenue1'!$I45+ 'Step 2_Revenue1'!$H45 - 1&gt;=AJ$3,('Step 2_Revenue1'!$D45*((1-'Step 2_Revenue1'!$F45)^(AJ$3-'Step 2_Revenue1'!$H45))*'Step 2_Revenue1'!$E45*((1+'Step 2_Revenue1'!$G45)^(AJ$3-1))), 0)))</f>
        <v/>
      </c>
      <c r="AK23" s="54" t="str">
        <f>IF(AK$3="","",IF(OR('Step 2_Revenue1'!$H45&gt;AK$3,'Step 2_Revenue1'!$H45=""),0,IF('Step 2_Revenue1'!$I45+ 'Step 2_Revenue1'!$H45 - 1&gt;=AK$3,('Step 2_Revenue1'!$D45*((1-'Step 2_Revenue1'!$F45)^(AK$3-'Step 2_Revenue1'!$H45))*'Step 2_Revenue1'!$E45*((1+'Step 2_Revenue1'!$G45)^(AK$3-1))), 0)))</f>
        <v/>
      </c>
      <c r="AL23" s="54" t="str">
        <f>IF(AL$3="","",IF(OR('Step 2_Revenue1'!$H45&gt;AL$3,'Step 2_Revenue1'!$H45=""),0,IF('Step 2_Revenue1'!$I45+ 'Step 2_Revenue1'!$H45 - 1&gt;=AL$3,('Step 2_Revenue1'!$D45*((1-'Step 2_Revenue1'!$F45)^(AL$3-'Step 2_Revenue1'!$H45))*'Step 2_Revenue1'!$E45*((1+'Step 2_Revenue1'!$G45)^(AL$3-1))), 0)))</f>
        <v/>
      </c>
      <c r="AM23" s="54" t="str">
        <f>IF(AM$3="","",IF(OR('Step 2_Revenue1'!$H45&gt;AM$3,'Step 2_Revenue1'!$H45=""),0,IF('Step 2_Revenue1'!$I45+ 'Step 2_Revenue1'!$H45 - 1&gt;=AM$3,('Step 2_Revenue1'!$D45*((1-'Step 2_Revenue1'!$F45)^(AM$3-'Step 2_Revenue1'!$H45))*'Step 2_Revenue1'!$E45*((1+'Step 2_Revenue1'!$G45)^(AM$3-1))), 0)))</f>
        <v/>
      </c>
      <c r="AN23" s="54" t="str">
        <f>IF(AN$3="","",IF(OR('Step 2_Revenue1'!$H45&gt;AN$3,'Step 2_Revenue1'!$H45=""),0,IF('Step 2_Revenue1'!$I45+ 'Step 2_Revenue1'!$H45 - 1&gt;=AN$3,('Step 2_Revenue1'!$D45*((1-'Step 2_Revenue1'!$F45)^(AN$3-'Step 2_Revenue1'!$H45))*'Step 2_Revenue1'!$E45*((1+'Step 2_Revenue1'!$G45)^(AN$3-1))), 0)))</f>
        <v/>
      </c>
      <c r="AO23" s="54" t="str">
        <f>IF(AO$3="","",IF(OR('Step 2_Revenue1'!$H45&gt;AO$3,'Step 2_Revenue1'!$H45=""),0,IF('Step 2_Revenue1'!$I45+ 'Step 2_Revenue1'!$H45 - 1&gt;=AO$3,('Step 2_Revenue1'!$D45*((1-'Step 2_Revenue1'!$F45)^(AO$3-'Step 2_Revenue1'!$H45))*'Step 2_Revenue1'!$E45*((1+'Step 2_Revenue1'!$G45)^(AO$3-1))), 0)))</f>
        <v/>
      </c>
      <c r="AP23" s="54" t="str">
        <f>IF(AP$3="","",IF(OR('Step 2_Revenue1'!$H45&gt;AP$3,'Step 2_Revenue1'!$H45=""),0,IF('Step 2_Revenue1'!$I45+ 'Step 2_Revenue1'!$H45 - 1&gt;=AP$3,('Step 2_Revenue1'!$D45*((1-'Step 2_Revenue1'!$F45)^(AP$3-'Step 2_Revenue1'!$H45))*'Step 2_Revenue1'!$E45*((1+'Step 2_Revenue1'!$G45)^(AP$3-1))), 0)))</f>
        <v/>
      </c>
      <c r="AQ23" s="54" t="str">
        <f>IF(AQ$3="","",IF(OR('Step 2_Revenue1'!$H45&gt;AQ$3,'Step 2_Revenue1'!$H45=""),0,IF('Step 2_Revenue1'!$I45+ 'Step 2_Revenue1'!$H45 - 1&gt;=AQ$3,('Step 2_Revenue1'!$D45*((1-'Step 2_Revenue1'!$F45)^(AQ$3-'Step 2_Revenue1'!$H45))*'Step 2_Revenue1'!$E45*((1+'Step 2_Revenue1'!$G45)^(AQ$3-1))), 0)))</f>
        <v/>
      </c>
      <c r="AR23" s="54" t="str">
        <f>IF(AR$3="","",IF(OR('Step 2_Revenue1'!$H45&gt;AR$3,'Step 2_Revenue1'!$H45=""),0,IF('Step 2_Revenue1'!$I45+ 'Step 2_Revenue1'!$H45 - 1&gt;=AR$3,('Step 2_Revenue1'!$D45*((1-'Step 2_Revenue1'!$F45)^(AR$3-'Step 2_Revenue1'!$H45))*'Step 2_Revenue1'!$E45*((1+'Step 2_Revenue1'!$G45)^(AR$3-1))), 0)))</f>
        <v/>
      </c>
      <c r="AS23" s="54" t="str">
        <f>IF(AS$3="","",IF(OR('Step 2_Revenue1'!$H45&gt;AS$3,'Step 2_Revenue1'!$H45=""),0,IF('Step 2_Revenue1'!$I45+ 'Step 2_Revenue1'!$H45 - 1&gt;=AS$3,('Step 2_Revenue1'!$D45*((1-'Step 2_Revenue1'!$F45)^(AS$3-'Step 2_Revenue1'!$H45))*'Step 2_Revenue1'!$E45*((1+'Step 2_Revenue1'!$G45)^(AS$3-1))), 0)))</f>
        <v/>
      </c>
      <c r="AT23" s="54" t="str">
        <f>IF(AT$3="","",IF(OR('Step 2_Revenue1'!$H45&gt;AT$3,'Step 2_Revenue1'!$H45=""),0,IF('Step 2_Revenue1'!$I45+ 'Step 2_Revenue1'!$H45 - 1&gt;=AT$3,('Step 2_Revenue1'!$D45*((1-'Step 2_Revenue1'!$F45)^(AT$3-'Step 2_Revenue1'!$H45))*'Step 2_Revenue1'!$E45*((1+'Step 2_Revenue1'!$G45)^(AT$3-1))), 0)))</f>
        <v/>
      </c>
      <c r="AU23" s="54" t="str">
        <f>IF(AU$3="","",IF(OR('Step 2_Revenue1'!$H45&gt;AU$3,'Step 2_Revenue1'!$H45=""),0,IF('Step 2_Revenue1'!$I45+ 'Step 2_Revenue1'!$H45 - 1&gt;=AU$3,('Step 2_Revenue1'!$D45*((1-'Step 2_Revenue1'!$F45)^(AU$3-'Step 2_Revenue1'!$H45))*'Step 2_Revenue1'!$E45*((1+'Step 2_Revenue1'!$G45)^(AU$3-1))), 0)))</f>
        <v/>
      </c>
      <c r="AV23" s="54" t="str">
        <f>IF(AV$3="","",IF(OR('Step 2_Revenue1'!$H45&gt;AV$3,'Step 2_Revenue1'!$H45=""),0,IF('Step 2_Revenue1'!$I45+ 'Step 2_Revenue1'!$H45 - 1&gt;=AV$3,('Step 2_Revenue1'!$D45*((1-'Step 2_Revenue1'!$F45)^(AV$3-'Step 2_Revenue1'!$H45))*'Step 2_Revenue1'!$E45*((1+'Step 2_Revenue1'!$G45)^(AV$3-1))), 0)))</f>
        <v/>
      </c>
      <c r="AW23" s="54" t="str">
        <f>IF(AW$3="","",IF(OR('Step 2_Revenue1'!$H45&gt;AW$3,'Step 2_Revenue1'!$H45=""),0,IF('Step 2_Revenue1'!$I45+ 'Step 2_Revenue1'!$H45 - 1&gt;=AW$3,('Step 2_Revenue1'!$D45*((1-'Step 2_Revenue1'!$F45)^(AW$3-'Step 2_Revenue1'!$H45))*'Step 2_Revenue1'!$E45*((1+'Step 2_Revenue1'!$G45)^(AW$3-1))), 0)))</f>
        <v/>
      </c>
      <c r="AX23" s="54" t="str">
        <f>IF(AX$3="","",IF(OR('Step 2_Revenue1'!$H45&gt;AX$3,'Step 2_Revenue1'!$H45=""),0,IF('Step 2_Revenue1'!$I45+ 'Step 2_Revenue1'!$H45 - 1&gt;=AX$3,('Step 2_Revenue1'!$D45*((1-'Step 2_Revenue1'!$F45)^(AX$3-'Step 2_Revenue1'!$H45))*'Step 2_Revenue1'!$E45*((1+'Step 2_Revenue1'!$G45)^(AX$3-1))), 0)))</f>
        <v/>
      </c>
      <c r="AY23" s="54" t="str">
        <f>IF(AY$3="","",IF(OR('Step 2_Revenue1'!$H45&gt;AY$3,'Step 2_Revenue1'!$H45=""),0,IF('Step 2_Revenue1'!$I45+ 'Step 2_Revenue1'!$H45 - 1&gt;=AY$3,('Step 2_Revenue1'!$D45*((1-'Step 2_Revenue1'!$F45)^(AY$3-'Step 2_Revenue1'!$H45))*'Step 2_Revenue1'!$E45*((1+'Step 2_Revenue1'!$G45)^(AY$3-1))), 0)))</f>
        <v/>
      </c>
      <c r="AZ23" s="54" t="str">
        <f>IF(AZ$3="","",IF(OR('Step 2_Revenue1'!$H45&gt;AZ$3,'Step 2_Revenue1'!$H45=""),0,IF('Step 2_Revenue1'!$I45+ 'Step 2_Revenue1'!$H45 - 1&gt;=AZ$3,('Step 2_Revenue1'!$D45*((1-'Step 2_Revenue1'!$F45)^(AZ$3-'Step 2_Revenue1'!$H45))*'Step 2_Revenue1'!$E45*((1+'Step 2_Revenue1'!$G45)^(AZ$3-1))), 0)))</f>
        <v/>
      </c>
      <c r="BA23" s="54" t="str">
        <f>IF(BA$3="","",IF(OR('Step 2_Revenue1'!$H45&gt;BA$3,'Step 2_Revenue1'!$H45=""),0,IF('Step 2_Revenue1'!$I45+ 'Step 2_Revenue1'!$H45 - 1&gt;=BA$3,('Step 2_Revenue1'!$D45*((1-'Step 2_Revenue1'!$F45)^(BA$3-'Step 2_Revenue1'!$H45))*'Step 2_Revenue1'!$E45*((1+'Step 2_Revenue1'!$G45)^(BA$3-1))), 0)))</f>
        <v/>
      </c>
      <c r="BB23" s="54" t="str">
        <f>IF(BB$3="","",IF(OR('Step 2_Revenue1'!$H45&gt;BB$3,'Step 2_Revenue1'!$H45=""),0,IF('Step 2_Revenue1'!$I45+ 'Step 2_Revenue1'!$H45 - 1&gt;=BB$3,('Step 2_Revenue1'!$D45*((1-'Step 2_Revenue1'!$F45)^(BB$3-'Step 2_Revenue1'!$H45))*'Step 2_Revenue1'!$E45*((1+'Step 2_Revenue1'!$G45)^(BB$3-1))), 0)))</f>
        <v/>
      </c>
      <c r="BC23" s="54" t="str">
        <f>IF(BC$3="","",IF(OR('Step 2_Revenue1'!$H45&gt;BC$3,'Step 2_Revenue1'!$H45=""),0,IF('Step 2_Revenue1'!$I45+ 'Step 2_Revenue1'!$H45 - 1&gt;=BC$3,('Step 2_Revenue1'!$D45*((1-'Step 2_Revenue1'!$F45)^(BC$3-'Step 2_Revenue1'!$H45))*'Step 2_Revenue1'!$E45*((1+'Step 2_Revenue1'!$G45)^(BC$3-1))), 0)))</f>
        <v/>
      </c>
      <c r="BD23" s="54" t="str">
        <f>IF(BD$3="","",IF(OR('Step 2_Revenue1'!$H45&gt;BD$3,'Step 2_Revenue1'!$H45=""),0,IF('Step 2_Revenue1'!$I45+ 'Step 2_Revenue1'!$H45 - 1&gt;=BD$3,('Step 2_Revenue1'!$D45*((1-'Step 2_Revenue1'!$F45)^(BD$3-'Step 2_Revenue1'!$H45))*'Step 2_Revenue1'!$E45*((1+'Step 2_Revenue1'!$G45)^(BD$3-1))), 0)))</f>
        <v/>
      </c>
      <c r="BE23" s="54" t="str">
        <f>IF(BE$3="","",IF(OR('Step 2_Revenue1'!$H45&gt;BE$3,'Step 2_Revenue1'!$H45=""),0,IF('Step 2_Revenue1'!$I45+ 'Step 2_Revenue1'!$H45 - 1&gt;=BE$3,('Step 2_Revenue1'!$D45*((1-'Step 2_Revenue1'!$F45)^(BE$3-'Step 2_Revenue1'!$H45))*'Step 2_Revenue1'!$E45*((1+'Step 2_Revenue1'!$G45)^(BE$3-1))), 0)))</f>
        <v/>
      </c>
      <c r="BF23" s="54" t="str">
        <f>IF(BF$3="","",IF(OR('Step 2_Revenue1'!$H45&gt;BF$3,'Step 2_Revenue1'!$H45=""),0,IF('Step 2_Revenue1'!$I45+ 'Step 2_Revenue1'!$H45 - 1&gt;=BF$3,('Step 2_Revenue1'!$D45*((1-'Step 2_Revenue1'!$F45)^(BF$3-'Step 2_Revenue1'!$H45))*'Step 2_Revenue1'!$E45*((1+'Step 2_Revenue1'!$G45)^(BF$3-1))), 0)))</f>
        <v/>
      </c>
      <c r="BG23" s="54" t="str">
        <f>IF(BG$3="","",IF(OR('Step 2_Revenue1'!$H45&gt;BG$3,'Step 2_Revenue1'!$H45=""),0,IF('Step 2_Revenue1'!$I45+ 'Step 2_Revenue1'!$H45 - 1&gt;=BG$3,('Step 2_Revenue1'!$D45*((1-'Step 2_Revenue1'!$F45)^(BG$3-'Step 2_Revenue1'!$H45))*'Step 2_Revenue1'!$E45*((1+'Step 2_Revenue1'!$G45)^(BG$3-1))), 0)))</f>
        <v/>
      </c>
      <c r="BH23" s="54" t="str">
        <f>IF(BH$3="","",IF(OR('Step 2_Revenue1'!$H45&gt;BH$3,'Step 2_Revenue1'!$H45=""),0,IF('Step 2_Revenue1'!$I45+ 'Step 2_Revenue1'!$H45 - 1&gt;=BH$3,('Step 2_Revenue1'!$D45*((1-'Step 2_Revenue1'!$F45)^(BH$3-'Step 2_Revenue1'!$H45))*'Step 2_Revenue1'!$E45*((1+'Step 2_Revenue1'!$G45)^(BH$3-1))), 0)))</f>
        <v/>
      </c>
      <c r="BI23" s="54" t="str">
        <f>IF(BI$3="","",IF(OR('Step 2_Revenue1'!$H45&gt;BI$3,'Step 2_Revenue1'!$H45=""),0,IF('Step 2_Revenue1'!$I45+ 'Step 2_Revenue1'!$H45 - 1&gt;=BI$3,('Step 2_Revenue1'!$D45*((1-'Step 2_Revenue1'!$F45)^(BI$3-'Step 2_Revenue1'!$H45))*'Step 2_Revenue1'!$E45*((1+'Step 2_Revenue1'!$G45)^(BI$3-1))), 0)))</f>
        <v/>
      </c>
      <c r="BJ23" s="54" t="str">
        <f>IF(BJ$3="","",IF(OR('Step 2_Revenue1'!$H45&gt;BJ$3,'Step 2_Revenue1'!$H45=""),0,IF('Step 2_Revenue1'!$I45+ 'Step 2_Revenue1'!$H45 - 1&gt;=BJ$3,('Step 2_Revenue1'!$D45*((1-'Step 2_Revenue1'!$F45)^(BJ$3-'Step 2_Revenue1'!$H45))*'Step 2_Revenue1'!$E45*((1+'Step 2_Revenue1'!$G45)^(BJ$3-1))), 0)))</f>
        <v/>
      </c>
      <c r="BK23" s="54" t="str">
        <f>IF(BK$3="","",IF(OR('Step 2_Revenue1'!$H45&gt;BK$3,'Step 2_Revenue1'!$H45=""),0,IF('Step 2_Revenue1'!$I45+ 'Step 2_Revenue1'!$H45 - 1&gt;=BK$3,('Step 2_Revenue1'!$D45*((1-'Step 2_Revenue1'!$F45)^(BK$3-'Step 2_Revenue1'!$H45))*'Step 2_Revenue1'!$E45*((1+'Step 2_Revenue1'!$G45)^(BK$3-1))), 0)))</f>
        <v/>
      </c>
      <c r="BL23" s="54" t="str">
        <f>IF(BL$3="","",IF(OR('Step 2_Revenue1'!$H45&gt;BL$3,'Step 2_Revenue1'!$H45=""),0,IF('Step 2_Revenue1'!$I45+ 'Step 2_Revenue1'!$H45 - 1&gt;=BL$3,('Step 2_Revenue1'!$D45*((1-'Step 2_Revenue1'!$F45)^(BL$3-'Step 2_Revenue1'!$H45))*'Step 2_Revenue1'!$E45*((1+'Step 2_Revenue1'!$G45)^(BL$3-1))), 0)))</f>
        <v/>
      </c>
      <c r="BM23" s="54" t="str">
        <f>IF(BM$3="","",IF(OR('Step 2_Revenue1'!$H45&gt;BM$3,'Step 2_Revenue1'!$H45=""),0,IF('Step 2_Revenue1'!$I45+ 'Step 2_Revenue1'!$H45 - 1&gt;=BM$3,('Step 2_Revenue1'!$D45*((1-'Step 2_Revenue1'!$F45)^(BM$3-'Step 2_Revenue1'!$H45))*'Step 2_Revenue1'!$E45*((1+'Step 2_Revenue1'!$G45)^(BM$3-1))), 0)))</f>
        <v/>
      </c>
      <c r="BN23" s="54" t="str">
        <f>IF(BN$3="","",IF(OR('Step 2_Revenue1'!$H45&gt;BN$3,'Step 2_Revenue1'!$H45=""),0,IF('Step 2_Revenue1'!$I45+ 'Step 2_Revenue1'!$H45 - 1&gt;=BN$3,('Step 2_Revenue1'!$D45*((1-'Step 2_Revenue1'!$F45)^(BN$3-'Step 2_Revenue1'!$H45))*'Step 2_Revenue1'!$E45*((1+'Step 2_Revenue1'!$G45)^(BN$3-1))), 0)))</f>
        <v/>
      </c>
      <c r="BO23" s="54" t="str">
        <f>IF(BO$3="","",IF(OR('Step 2_Revenue1'!$H45&gt;BO$3,'Step 2_Revenue1'!$H45=""),0,IF('Step 2_Revenue1'!$I45+ 'Step 2_Revenue1'!$H45 - 1&gt;=BO$3,('Step 2_Revenue1'!$D45*((1-'Step 2_Revenue1'!$F45)^(BO$3-'Step 2_Revenue1'!$H45))*'Step 2_Revenue1'!$E45*((1+'Step 2_Revenue1'!$G45)^(BO$3-1))), 0)))</f>
        <v/>
      </c>
      <c r="BP23" s="54" t="str">
        <f>IF(BP$3="","",IF(OR('Step 2_Revenue1'!$H45&gt;BP$3,'Step 2_Revenue1'!$H45=""),0,IF('Step 2_Revenue1'!$I45+ 'Step 2_Revenue1'!$H45 - 1&gt;=BP$3,('Step 2_Revenue1'!$D45*((1-'Step 2_Revenue1'!$F45)^(BP$3-'Step 2_Revenue1'!$H45))*'Step 2_Revenue1'!$E45*((1+'Step 2_Revenue1'!$G45)^(BP$3-1))), 0)))</f>
        <v/>
      </c>
      <c r="BQ23" s="54" t="str">
        <f>IF(BQ$3="","",IF(OR('Step 2_Revenue1'!$H45&gt;BQ$3,'Step 2_Revenue1'!$H45=""),0,IF('Step 2_Revenue1'!$I45+ 'Step 2_Revenue1'!$H45 - 1&gt;=BQ$3,('Step 2_Revenue1'!$D45*((1-'Step 2_Revenue1'!$F45)^(BQ$3-'Step 2_Revenue1'!$H45))*'Step 2_Revenue1'!$E45*((1+'Step 2_Revenue1'!$G45)^(BQ$3-1))), 0)))</f>
        <v/>
      </c>
      <c r="BR23" s="54" t="str">
        <f>IF(BR$3="","",IF(OR('Step 2_Revenue1'!$H45&gt;BR$3,'Step 2_Revenue1'!$H45=""),0,IF('Step 2_Revenue1'!$I45+ 'Step 2_Revenue1'!$H45 - 1&gt;=BR$3,('Step 2_Revenue1'!$D45*((1-'Step 2_Revenue1'!$F45)^(BR$3-'Step 2_Revenue1'!$H45))*'Step 2_Revenue1'!$E45*((1+'Step 2_Revenue1'!$G45)^(BR$3-1))), 0)))</f>
        <v/>
      </c>
      <c r="BS23" s="54" t="str">
        <f>IF(BS$3="","",IF(OR('Step 2_Revenue1'!$H45&gt;BS$3,'Step 2_Revenue1'!$H45=""),0,IF('Step 2_Revenue1'!$I45+ 'Step 2_Revenue1'!$H45 - 1&gt;=BS$3,('Step 2_Revenue1'!$D45*((1-'Step 2_Revenue1'!$F45)^(BS$3-'Step 2_Revenue1'!$H45))*'Step 2_Revenue1'!$E45*((1+'Step 2_Revenue1'!$G45)^(BS$3-1))), 0)))</f>
        <v/>
      </c>
      <c r="BT23" s="54" t="str">
        <f>IF(BT$3="","",IF(OR('Step 2_Revenue1'!$H45&gt;BT$3,'Step 2_Revenue1'!$H45=""),0,IF('Step 2_Revenue1'!$I45+ 'Step 2_Revenue1'!$H45 - 1&gt;=BT$3,('Step 2_Revenue1'!$D45*((1-'Step 2_Revenue1'!$F45)^(BT$3-'Step 2_Revenue1'!$H45))*'Step 2_Revenue1'!$E45*((1+'Step 2_Revenue1'!$G45)^(BT$3-1))), 0)))</f>
        <v/>
      </c>
      <c r="BU23" s="54" t="str">
        <f>IF(BU$3="","",IF(OR('Step 2_Revenue1'!$H45&gt;BU$3,'Step 2_Revenue1'!$H45=""),0,IF('Step 2_Revenue1'!$I45+ 'Step 2_Revenue1'!$H45 - 1&gt;=BU$3,('Step 2_Revenue1'!$D45*((1-'Step 2_Revenue1'!$F45)^(BU$3-'Step 2_Revenue1'!$H45))*'Step 2_Revenue1'!$E45*((1+'Step 2_Revenue1'!$G45)^(BU$3-1))), 0)))</f>
        <v/>
      </c>
      <c r="BV23" s="54" t="str">
        <f>IF(BV$3="","",IF(OR('Step 2_Revenue1'!$H45&gt;BV$3,'Step 2_Revenue1'!$H45=""),0,IF('Step 2_Revenue1'!$I45+ 'Step 2_Revenue1'!$H45 - 1&gt;=BV$3,('Step 2_Revenue1'!$D45*((1-'Step 2_Revenue1'!$F45)^(BV$3-'Step 2_Revenue1'!$H45))*'Step 2_Revenue1'!$E45*((1+'Step 2_Revenue1'!$G45)^(BV$3-1))), 0)))</f>
        <v/>
      </c>
      <c r="BW23" s="54" t="str">
        <f>IF(BW$3="","",IF(OR('Step 2_Revenue1'!$H45&gt;BW$3,'Step 2_Revenue1'!$H45=""),0,IF('Step 2_Revenue1'!$I45+ 'Step 2_Revenue1'!$H45 - 1&gt;=BW$3,('Step 2_Revenue1'!$D45*((1-'Step 2_Revenue1'!$F45)^(BW$3-'Step 2_Revenue1'!$H45))*'Step 2_Revenue1'!$E45*((1+'Step 2_Revenue1'!$G45)^(BW$3-1))), 0)))</f>
        <v/>
      </c>
      <c r="BX23" s="54" t="str">
        <f>IF(BX$3="","",IF(OR('Step 2_Revenue1'!$H45&gt;BX$3,'Step 2_Revenue1'!$H45=""),0,IF('Step 2_Revenue1'!$I45+ 'Step 2_Revenue1'!$H45 - 1&gt;=BX$3,('Step 2_Revenue1'!$D45*((1-'Step 2_Revenue1'!$F45)^(BX$3-'Step 2_Revenue1'!$H45))*'Step 2_Revenue1'!$E45*((1+'Step 2_Revenue1'!$G45)^(BX$3-1))), 0)))</f>
        <v/>
      </c>
      <c r="BY23" s="54" t="str">
        <f>IF(BY$3="","",IF(OR('Step 2_Revenue1'!$H45&gt;BY$3,'Step 2_Revenue1'!$H45=""),0,IF('Step 2_Revenue1'!$I45+ 'Step 2_Revenue1'!$H45 - 1&gt;=BY$3,('Step 2_Revenue1'!$D45*((1-'Step 2_Revenue1'!$F45)^(BY$3-'Step 2_Revenue1'!$H45))*'Step 2_Revenue1'!$E45*((1+'Step 2_Revenue1'!$G45)^(BY$3-1))), 0)))</f>
        <v/>
      </c>
      <c r="BZ23" s="54" t="str">
        <f>IF(BZ$3="","",IF(OR('Step 2_Revenue1'!$H45&gt;BZ$3,'Step 2_Revenue1'!$H45=""),0,IF('Step 2_Revenue1'!$I45+ 'Step 2_Revenue1'!$H45 - 1&gt;=BZ$3,('Step 2_Revenue1'!$D45*((1-'Step 2_Revenue1'!$F45)^(BZ$3-'Step 2_Revenue1'!$H45))*'Step 2_Revenue1'!$E45*((1+'Step 2_Revenue1'!$G45)^(BZ$3-1))), 0)))</f>
        <v/>
      </c>
      <c r="CA23" s="54" t="str">
        <f>IF(CA$3="","",IF(OR('Step 2_Revenue1'!$H45&gt;CA$3,'Step 2_Revenue1'!$H45=""),0,IF('Step 2_Revenue1'!$I45+ 'Step 2_Revenue1'!$H45 - 1&gt;=CA$3,('Step 2_Revenue1'!$D45*((1-'Step 2_Revenue1'!$F45)^(CA$3-'Step 2_Revenue1'!$H45))*'Step 2_Revenue1'!$E45*((1+'Step 2_Revenue1'!$G45)^(CA$3-1))), 0)))</f>
        <v/>
      </c>
      <c r="CB23" s="54" t="str">
        <f>IF(CB$3="","",IF(OR('Step 2_Revenue1'!$H45&gt;CB$3,'Step 2_Revenue1'!$H45=""),0,IF('Step 2_Revenue1'!$I45+ 'Step 2_Revenue1'!$H45 - 1&gt;=CB$3,('Step 2_Revenue1'!$D45*((1-'Step 2_Revenue1'!$F45)^(CB$3-'Step 2_Revenue1'!$H45))*'Step 2_Revenue1'!$E45*((1+'Step 2_Revenue1'!$G45)^(CB$3-1))), 0)))</f>
        <v/>
      </c>
      <c r="CC23" s="54" t="str">
        <f>IF(CC$3="","",IF(OR('Step 2_Revenue1'!$H45&gt;CC$3,'Step 2_Revenue1'!$H45=""),0,IF('Step 2_Revenue1'!$I45+ 'Step 2_Revenue1'!$H45 - 1&gt;=CC$3,('Step 2_Revenue1'!$D45*((1-'Step 2_Revenue1'!$F45)^(CC$3-'Step 2_Revenue1'!$H45))*'Step 2_Revenue1'!$E45*((1+'Step 2_Revenue1'!$G45)^(CC$3-1))), 0)))</f>
        <v/>
      </c>
      <c r="CD23" s="54" t="str">
        <f>IF(CD$3="","",IF(OR('Step 2_Revenue1'!$H45&gt;CD$3,'Step 2_Revenue1'!$H45=""),0,IF('Step 2_Revenue1'!$I45+ 'Step 2_Revenue1'!$H45 - 1&gt;=CD$3,('Step 2_Revenue1'!$D45*((1-'Step 2_Revenue1'!$F45)^(CD$3-'Step 2_Revenue1'!$H45))*'Step 2_Revenue1'!$E45*((1+'Step 2_Revenue1'!$G45)^(CD$3-1))), 0)))</f>
        <v/>
      </c>
      <c r="CE23" s="54" t="str">
        <f>IF(CE$3="","",IF(OR('Step 2_Revenue1'!$H45&gt;CE$3,'Step 2_Revenue1'!$H45=""),0,IF('Step 2_Revenue1'!$I45+ 'Step 2_Revenue1'!$H45 - 1&gt;=CE$3,('Step 2_Revenue1'!$D45*((1-'Step 2_Revenue1'!$F45)^(CE$3-'Step 2_Revenue1'!$H45))*'Step 2_Revenue1'!$E45*((1+'Step 2_Revenue1'!$G45)^(CE$3-1))), 0)))</f>
        <v/>
      </c>
      <c r="CF23" s="54" t="str">
        <f>IF(CF$3="","",IF(OR('Step 2_Revenue1'!$H45&gt;CF$3,'Step 2_Revenue1'!$H45=""),0,IF('Step 2_Revenue1'!$I45+ 'Step 2_Revenue1'!$H45 - 1&gt;=CF$3,('Step 2_Revenue1'!$D45*((1-'Step 2_Revenue1'!$F45)^(CF$3-'Step 2_Revenue1'!$H45))*'Step 2_Revenue1'!$E45*((1+'Step 2_Revenue1'!$G45)^(CF$3-1))), 0)))</f>
        <v/>
      </c>
      <c r="CG23" s="54" t="str">
        <f>IF(CG$3="","",IF(OR('Step 2_Revenue1'!$H45&gt;CG$3,'Step 2_Revenue1'!$H45=""),0,IF('Step 2_Revenue1'!$I45+ 'Step 2_Revenue1'!$H45 - 1&gt;=CG$3,('Step 2_Revenue1'!$D45*((1-'Step 2_Revenue1'!$F45)^(CG$3-'Step 2_Revenue1'!$H45))*'Step 2_Revenue1'!$E45*((1+'Step 2_Revenue1'!$G45)^(CG$3-1))), 0)))</f>
        <v/>
      </c>
      <c r="CH23" s="54" t="str">
        <f>IF(CH$3="","",IF(OR('Step 2_Revenue1'!$H45&gt;CH$3,'Step 2_Revenue1'!$H45=""),0,IF('Step 2_Revenue1'!$I45+ 'Step 2_Revenue1'!$H45 - 1&gt;=CH$3,('Step 2_Revenue1'!$D45*((1-'Step 2_Revenue1'!$F45)^(CH$3-'Step 2_Revenue1'!$H45))*'Step 2_Revenue1'!$E45*((1+'Step 2_Revenue1'!$G45)^(CH$3-1))), 0)))</f>
        <v/>
      </c>
      <c r="CI23" s="54" t="str">
        <f>IF(CI$3="","",IF(OR('Step 2_Revenue1'!$H45&gt;CI$3,'Step 2_Revenue1'!$H45=""),0,IF('Step 2_Revenue1'!$I45+ 'Step 2_Revenue1'!$H45 - 1&gt;=CI$3,('Step 2_Revenue1'!$D45*((1-'Step 2_Revenue1'!$F45)^(CI$3-'Step 2_Revenue1'!$H45))*'Step 2_Revenue1'!$E45*((1+'Step 2_Revenue1'!$G45)^(CI$3-1))), 0)))</f>
        <v/>
      </c>
      <c r="CJ23" s="54" t="str">
        <f>IF(CJ$3="","",IF(OR('Step 2_Revenue1'!$H45&gt;CJ$3,'Step 2_Revenue1'!$H45=""),0,IF('Step 2_Revenue1'!$I45+ 'Step 2_Revenue1'!$H45 - 1&gt;=CJ$3,('Step 2_Revenue1'!$D45*((1-'Step 2_Revenue1'!$F45)^(CJ$3-'Step 2_Revenue1'!$H45))*'Step 2_Revenue1'!$E45*((1+'Step 2_Revenue1'!$G45)^(CJ$3-1))), 0)))</f>
        <v/>
      </c>
      <c r="CK23" s="54" t="str">
        <f>IF(CK$3="","",IF(OR('Step 2_Revenue1'!$H45&gt;CK$3,'Step 2_Revenue1'!$H45=""),0,IF('Step 2_Revenue1'!$I45+ 'Step 2_Revenue1'!$H45 - 1&gt;=CK$3,('Step 2_Revenue1'!$D45*((1-'Step 2_Revenue1'!$F45)^(CK$3-'Step 2_Revenue1'!$H45))*'Step 2_Revenue1'!$E45*((1+'Step 2_Revenue1'!$G45)^(CK$3-1))), 0)))</f>
        <v/>
      </c>
      <c r="CL23" s="54" t="str">
        <f>IF(CL$3="","",IF(OR('Step 2_Revenue1'!$H45&gt;CL$3,'Step 2_Revenue1'!$H45=""),0,IF('Step 2_Revenue1'!$I45+ 'Step 2_Revenue1'!$H45 - 1&gt;=CL$3,('Step 2_Revenue1'!$D45*((1-'Step 2_Revenue1'!$F45)^(CL$3-'Step 2_Revenue1'!$H45))*'Step 2_Revenue1'!$E45*((1+'Step 2_Revenue1'!$G45)^(CL$3-1))), 0)))</f>
        <v/>
      </c>
      <c r="CM23" s="54" t="str">
        <f>IF(CM$3="","",IF(OR('Step 2_Revenue1'!$H45&gt;CM$3,'Step 2_Revenue1'!$H45=""),0,IF('Step 2_Revenue1'!$I45+ 'Step 2_Revenue1'!$H45 - 1&gt;=CM$3,('Step 2_Revenue1'!$D45*((1-'Step 2_Revenue1'!$F45)^(CM$3-'Step 2_Revenue1'!$H45))*'Step 2_Revenue1'!$E45*((1+'Step 2_Revenue1'!$G45)^(CM$3-1))), 0)))</f>
        <v/>
      </c>
      <c r="CN23" s="54" t="str">
        <f>IF(CN$3="","",IF(OR('Step 2_Revenue1'!$H45&gt;CN$3,'Step 2_Revenue1'!$H45=""),0,IF('Step 2_Revenue1'!$I45+ 'Step 2_Revenue1'!$H45 - 1&gt;=CN$3,('Step 2_Revenue1'!$D45*((1-'Step 2_Revenue1'!$F45)^(CN$3-'Step 2_Revenue1'!$H45))*'Step 2_Revenue1'!$E45*((1+'Step 2_Revenue1'!$G45)^(CN$3-1))), 0)))</f>
        <v/>
      </c>
      <c r="CO23" s="54" t="str">
        <f>IF(CO$3="","",IF(OR('Step 2_Revenue1'!$H45&gt;CO$3,'Step 2_Revenue1'!$H45=""),0,IF('Step 2_Revenue1'!$I45+ 'Step 2_Revenue1'!$H45 - 1&gt;=CO$3,('Step 2_Revenue1'!$D45*((1-'Step 2_Revenue1'!$F45)^(CO$3-'Step 2_Revenue1'!$H45))*'Step 2_Revenue1'!$E45*((1+'Step 2_Revenue1'!$G45)^(CO$3-1))), 0)))</f>
        <v/>
      </c>
      <c r="CP23" s="54" t="str">
        <f>IF(CP$3="","",IF(OR('Step 2_Revenue1'!$H45&gt;CP$3,'Step 2_Revenue1'!$H45=""),0,IF('Step 2_Revenue1'!$I45+ 'Step 2_Revenue1'!$H45 - 1&gt;=CP$3,('Step 2_Revenue1'!$D45*((1-'Step 2_Revenue1'!$F45)^(CP$3-'Step 2_Revenue1'!$H45))*'Step 2_Revenue1'!$E45*((1+'Step 2_Revenue1'!$G45)^(CP$3-1))), 0)))</f>
        <v/>
      </c>
      <c r="CQ23" s="54" t="str">
        <f>IF(CQ$3="","",IF(OR('Step 2_Revenue1'!$H45&gt;CQ$3,'Step 2_Revenue1'!$H45=""),0,IF('Step 2_Revenue1'!$I45+ 'Step 2_Revenue1'!$H45 - 1&gt;=CQ$3,('Step 2_Revenue1'!$D45*((1-'Step 2_Revenue1'!$F45)^(CQ$3-'Step 2_Revenue1'!$H45))*'Step 2_Revenue1'!$E45*((1+'Step 2_Revenue1'!$G45)^(CQ$3-1))), 0)))</f>
        <v/>
      </c>
      <c r="CR23" s="54" t="str">
        <f>IF(CR$3="","",IF(OR('Step 2_Revenue1'!$H45&gt;CR$3,'Step 2_Revenue1'!$H45=""),0,IF('Step 2_Revenue1'!$I45+ 'Step 2_Revenue1'!$H45 - 1&gt;=CR$3,('Step 2_Revenue1'!$D45*((1-'Step 2_Revenue1'!$F45)^(CR$3-'Step 2_Revenue1'!$H45))*'Step 2_Revenue1'!$E45*((1+'Step 2_Revenue1'!$G45)^(CR$3-1))), 0)))</f>
        <v/>
      </c>
      <c r="CS23" s="54" t="str">
        <f>IF(CS$3="","",IF(OR('Step 2_Revenue1'!$H45&gt;CS$3,'Step 2_Revenue1'!$H45=""),0,IF('Step 2_Revenue1'!$I45+ 'Step 2_Revenue1'!$H45 - 1&gt;=CS$3,('Step 2_Revenue1'!$D45*((1-'Step 2_Revenue1'!$F45)^(CS$3-'Step 2_Revenue1'!$H45))*'Step 2_Revenue1'!$E45*((1+'Step 2_Revenue1'!$G45)^(CS$3-1))), 0)))</f>
        <v/>
      </c>
      <c r="CT23" s="54" t="str">
        <f>IF(CT$3="","",IF(OR('Step 2_Revenue1'!$H45&gt;CT$3,'Step 2_Revenue1'!$H45=""),0,IF('Step 2_Revenue1'!$I45+ 'Step 2_Revenue1'!$H45 - 1&gt;=CT$3,('Step 2_Revenue1'!$D45*((1-'Step 2_Revenue1'!$F45)^(CT$3-'Step 2_Revenue1'!$H45))*'Step 2_Revenue1'!$E45*((1+'Step 2_Revenue1'!$G45)^(CT$3-1))), 0)))</f>
        <v/>
      </c>
      <c r="CU23" s="54" t="str">
        <f>IF(CU$3="","",IF(OR('Step 2_Revenue1'!$H45&gt;CU$3,'Step 2_Revenue1'!$H45=""),0,IF('Step 2_Revenue1'!$I45+ 'Step 2_Revenue1'!$H45 - 1&gt;=CU$3,('Step 2_Revenue1'!$D45*((1-'Step 2_Revenue1'!$F45)^(CU$3-'Step 2_Revenue1'!$H45))*'Step 2_Revenue1'!$E45*((1+'Step 2_Revenue1'!$G45)^(CU$3-1))), 0)))</f>
        <v/>
      </c>
      <c r="CV23" s="54" t="str">
        <f>IF(CV$3="","",IF(OR('Step 2_Revenue1'!$H45&gt;CV$3,'Step 2_Revenue1'!$H45=""),0,IF('Step 2_Revenue1'!$I45+ 'Step 2_Revenue1'!$H45 - 1&gt;=CV$3,('Step 2_Revenue1'!$D45*((1-'Step 2_Revenue1'!$F45)^(CV$3-'Step 2_Revenue1'!$H45))*'Step 2_Revenue1'!$E45*((1+'Step 2_Revenue1'!$G45)^(CV$3-1))), 0)))</f>
        <v/>
      </c>
      <c r="CW23" s="54" t="str">
        <f>IF(CW$3="","",IF(OR('Step 2_Revenue1'!$H45&gt;CW$3,'Step 2_Revenue1'!$H45=""),0,IF('Step 2_Revenue1'!$I45+ 'Step 2_Revenue1'!$H45 - 1&gt;=CW$3,('Step 2_Revenue1'!$D45*((1-'Step 2_Revenue1'!$F45)^(CW$3-'Step 2_Revenue1'!$H45))*'Step 2_Revenue1'!$E45*((1+'Step 2_Revenue1'!$G45)^(CW$3-1))), 0)))</f>
        <v/>
      </c>
      <c r="CX23" s="54" t="str">
        <f>IF(CX$3="","",IF(OR('Step 2_Revenue1'!$H45&gt;CX$3,'Step 2_Revenue1'!$H45=""),0,IF('Step 2_Revenue1'!$I45+ 'Step 2_Revenue1'!$H45 - 1&gt;=CX$3,('Step 2_Revenue1'!$D45*((1-'Step 2_Revenue1'!$F45)^(CX$3-'Step 2_Revenue1'!$H45))*'Step 2_Revenue1'!$E45*((1+'Step 2_Revenue1'!$G45)^(CX$3-1))), 0)))</f>
        <v/>
      </c>
      <c r="CY23" s="54" t="str">
        <f>IF(CY$3="","",IF(OR('Step 2_Revenue1'!$H45&gt;CY$3,'Step 2_Revenue1'!$H45=""),0,IF('Step 2_Revenue1'!$I45+ 'Step 2_Revenue1'!$H45 - 1&gt;=CY$3,('Step 2_Revenue1'!$D45*((1-'Step 2_Revenue1'!$F45)^(CY$3-'Step 2_Revenue1'!$H45))*'Step 2_Revenue1'!$E45*((1+'Step 2_Revenue1'!$G45)^(CY$3-1))), 0)))</f>
        <v/>
      </c>
      <c r="CZ23" s="54" t="str">
        <f>IF(CZ$3="","",IF(OR('Step 2_Revenue1'!$H45&gt;CZ$3,'Step 2_Revenue1'!$H45=""),0,IF('Step 2_Revenue1'!$I45+ 'Step 2_Revenue1'!$H45 - 1&gt;=CZ$3,('Step 2_Revenue1'!$D45*((1-'Step 2_Revenue1'!$F45)^(CZ$3-'Step 2_Revenue1'!$H45))*'Step 2_Revenue1'!$E45*((1+'Step 2_Revenue1'!$G45)^(CZ$3-1))), 0)))</f>
        <v/>
      </c>
      <c r="DA23" s="54" t="str">
        <f>IF(DA$3="","",IF(OR('Step 2_Revenue1'!$H45&gt;DA$3,'Step 2_Revenue1'!$H45=""),0,IF('Step 2_Revenue1'!$I45+ 'Step 2_Revenue1'!$H45 - 1&gt;=DA$3,('Step 2_Revenue1'!$D45*((1-'Step 2_Revenue1'!$F45)^(DA$3-'Step 2_Revenue1'!$H45))*'Step 2_Revenue1'!$E45*((1+'Step 2_Revenue1'!$G45)^(DA$3-1))), 0)))</f>
        <v/>
      </c>
      <c r="DB23" s="54" t="str">
        <f>IF(DB$3="","",IF(OR('Step 2_Revenue1'!$H45&gt;DB$3,'Step 2_Revenue1'!$H45=""),0,IF('Step 2_Revenue1'!$I45+ 'Step 2_Revenue1'!$H45 - 1&gt;=DB$3,('Step 2_Revenue1'!$D45*((1-'Step 2_Revenue1'!$F45)^(DB$3-'Step 2_Revenue1'!$H45))*'Step 2_Revenue1'!$E45*((1+'Step 2_Revenue1'!$G45)^(DB$3-1))), 0)))</f>
        <v/>
      </c>
      <c r="DC23" s="7"/>
    </row>
    <row r="24" spans="1:107" s="6" customFormat="1" x14ac:dyDescent="0.25">
      <c r="A24" s="7">
        <f t="shared" si="0"/>
        <v>0</v>
      </c>
      <c r="B24" s="14" t="str">
        <f>IF('Step 2_Revenue1'!C46&gt;0,'Step 2_Revenue1'!B46,"")</f>
        <v/>
      </c>
      <c r="C24" s="14"/>
      <c r="D24" s="14" t="str">
        <f>IF('Step 2_Revenue1'!D46&gt;0,IF('Step 2_Revenue1'!H46+'Step 2_Revenue1'!I46&gt;'Step 1_Expenditure1'!$C$20,'Step 1_Expenditure1'!$C$20,'Step 2_Revenue1'!H46+'Step 2_Revenue1'!I46),"")</f>
        <v/>
      </c>
      <c r="E24" s="14" t="str">
        <f>IF('Step 2_Revenue1'!D46&gt;0,'Step 2_Revenue1'!C46,"")</f>
        <v/>
      </c>
      <c r="F24" s="54">
        <f>IF(F$3="","",IF(OR('Step 2_Revenue1'!$H46&gt;F$3,'Step 2_Revenue1'!$H46=""),0,IF('Step 2_Revenue1'!$I46+ 'Step 2_Revenue1'!$H46 - 1&gt;=F$3, ('Step 2_Revenue1'!$D46*((1-'Step 2_Revenue1'!$F46)^(F$3-'Step 2_Revenue1'!$H46))*'Step 2_Revenue1'!$E46*((1+'Step 2_Revenue1'!$G46)^(F$3))), 0)))</f>
        <v>0</v>
      </c>
      <c r="G24" s="54">
        <f>IF(G$3="","",IF(OR('Step 2_Revenue1'!$H46&gt;G$3,'Step 2_Revenue1'!$H46=""),0,IF('Step 2_Revenue1'!$I46+ 'Step 2_Revenue1'!$H46 - 1&gt;=G$3,('Step 2_Revenue1'!$D46*((1-'Step 2_Revenue1'!$F46)^(G$3-'Step 2_Revenue1'!$H46))*'Step 2_Revenue1'!$E46*((1+'Step 2_Revenue1'!$G46)^(G$3-1))), 0)))</f>
        <v>0</v>
      </c>
      <c r="H24" s="54">
        <f>IF(H$3="","",IF(OR('Step 2_Revenue1'!$H46&gt;H$3,'Step 2_Revenue1'!$H46=""),0,IF('Step 2_Revenue1'!$I46+ 'Step 2_Revenue1'!$H46 - 1&gt;=H$3,('Step 2_Revenue1'!$D46*((1-'Step 2_Revenue1'!$F46)^(H$3-'Step 2_Revenue1'!$H46))*'Step 2_Revenue1'!$E46*((1+'Step 2_Revenue1'!$G46)^(H$3-1))), 0)))</f>
        <v>0</v>
      </c>
      <c r="I24" s="54">
        <f>IF(I$3="","",IF(OR('Step 2_Revenue1'!$H46&gt;I$3,'Step 2_Revenue1'!$H46=""),0,IF('Step 2_Revenue1'!$I46+ 'Step 2_Revenue1'!$H46 - 1&gt;=I$3,('Step 2_Revenue1'!$D46*((1-'Step 2_Revenue1'!$F46)^(I$3-'Step 2_Revenue1'!$H46))*'Step 2_Revenue1'!$E46*((1+'Step 2_Revenue1'!$G46)^(I$3-1))), 0)))</f>
        <v>0</v>
      </c>
      <c r="J24" s="54">
        <f>IF(J$3="","",IF(OR('Step 2_Revenue1'!$H46&gt;J$3,'Step 2_Revenue1'!$H46=""),0,IF('Step 2_Revenue1'!$I46+ 'Step 2_Revenue1'!$H46 - 1&gt;=J$3,('Step 2_Revenue1'!$D46*((1-'Step 2_Revenue1'!$F46)^(J$3-'Step 2_Revenue1'!$H46))*'Step 2_Revenue1'!$E46*((1+'Step 2_Revenue1'!$G46)^(J$3-1))), 0)))</f>
        <v>0</v>
      </c>
      <c r="K24" s="54">
        <f>IF(K$3="","",IF(OR('Step 2_Revenue1'!$H46&gt;K$3,'Step 2_Revenue1'!$H46=""),0,IF('Step 2_Revenue1'!$I46+ 'Step 2_Revenue1'!$H46 - 1&gt;=K$3,('Step 2_Revenue1'!$D46*((1-'Step 2_Revenue1'!$F46)^(K$3-'Step 2_Revenue1'!$H46))*'Step 2_Revenue1'!$E46*((1+'Step 2_Revenue1'!$G46)^(K$3-1))), 0)))</f>
        <v>0</v>
      </c>
      <c r="L24" s="54">
        <f>IF(L$3="","",IF(OR('Step 2_Revenue1'!$H46&gt;L$3,'Step 2_Revenue1'!$H46=""),0,IF('Step 2_Revenue1'!$I46+ 'Step 2_Revenue1'!$H46 - 1&gt;=L$3,('Step 2_Revenue1'!$D46*((1-'Step 2_Revenue1'!$F46)^(L$3-'Step 2_Revenue1'!$H46))*'Step 2_Revenue1'!$E46*((1+'Step 2_Revenue1'!$G46)^(L$3-1))), 0)))</f>
        <v>0</v>
      </c>
      <c r="M24" s="54">
        <f>IF(M$3="","",IF(OR('Step 2_Revenue1'!$H46&gt;M$3,'Step 2_Revenue1'!$H46=""),0,IF('Step 2_Revenue1'!$I46+ 'Step 2_Revenue1'!$H46 - 1&gt;=M$3,('Step 2_Revenue1'!$D46*((1-'Step 2_Revenue1'!$F46)^(M$3-'Step 2_Revenue1'!$H46))*'Step 2_Revenue1'!$E46*((1+'Step 2_Revenue1'!$G46)^(M$3-1))), 0)))</f>
        <v>0</v>
      </c>
      <c r="N24" s="54">
        <f>IF(N$3="","",IF(OR('Step 2_Revenue1'!$H46&gt;N$3,'Step 2_Revenue1'!$H46=""),0,IF('Step 2_Revenue1'!$I46+ 'Step 2_Revenue1'!$H46 - 1&gt;=N$3,('Step 2_Revenue1'!$D46*((1-'Step 2_Revenue1'!$F46)^(N$3-'Step 2_Revenue1'!$H46))*'Step 2_Revenue1'!$E46*((1+'Step 2_Revenue1'!$G46)^(N$3-1))), 0)))</f>
        <v>0</v>
      </c>
      <c r="O24" s="54">
        <f>IF(O$3="","",IF(OR('Step 2_Revenue1'!$H46&gt;O$3,'Step 2_Revenue1'!$H46=""),0,IF('Step 2_Revenue1'!$I46+ 'Step 2_Revenue1'!$H46 - 1&gt;=O$3,('Step 2_Revenue1'!$D46*((1-'Step 2_Revenue1'!$F46)^(O$3-'Step 2_Revenue1'!$H46))*'Step 2_Revenue1'!$E46*((1+'Step 2_Revenue1'!$G46)^(O$3-1))), 0)))</f>
        <v>0</v>
      </c>
      <c r="P24" s="54">
        <f>IF(P$3="","",IF(OR('Step 2_Revenue1'!$H46&gt;P$3,'Step 2_Revenue1'!$H46=""),0,IF('Step 2_Revenue1'!$I46+ 'Step 2_Revenue1'!$H46 - 1&gt;=P$3,('Step 2_Revenue1'!$D46*((1-'Step 2_Revenue1'!$F46)^(P$3-'Step 2_Revenue1'!$H46))*'Step 2_Revenue1'!$E46*((1+'Step 2_Revenue1'!$G46)^(P$3-1))), 0)))</f>
        <v>0</v>
      </c>
      <c r="Q24" s="54">
        <f>IF(Q$3="","",IF(OR('Step 2_Revenue1'!$H46&gt;Q$3,'Step 2_Revenue1'!$H46=""),0,IF('Step 2_Revenue1'!$I46+ 'Step 2_Revenue1'!$H46 - 1&gt;=Q$3,('Step 2_Revenue1'!$D46*((1-'Step 2_Revenue1'!$F46)^(Q$3-'Step 2_Revenue1'!$H46))*'Step 2_Revenue1'!$E46*((1+'Step 2_Revenue1'!$G46)^(Q$3-1))), 0)))</f>
        <v>0</v>
      </c>
      <c r="R24" s="54">
        <f>IF(R$3="","",IF(OR('Step 2_Revenue1'!$H46&gt;R$3,'Step 2_Revenue1'!$H46=""),0,IF('Step 2_Revenue1'!$I46+ 'Step 2_Revenue1'!$H46 - 1&gt;=R$3,('Step 2_Revenue1'!$D46*((1-'Step 2_Revenue1'!$F46)^(R$3-'Step 2_Revenue1'!$H46))*'Step 2_Revenue1'!$E46*((1+'Step 2_Revenue1'!$G46)^(R$3-1))), 0)))</f>
        <v>0</v>
      </c>
      <c r="S24" s="54">
        <f>IF(S$3="","",IF(OR('Step 2_Revenue1'!$H46&gt;S$3,'Step 2_Revenue1'!$H46=""),0,IF('Step 2_Revenue1'!$I46+ 'Step 2_Revenue1'!$H46 - 1&gt;=S$3,('Step 2_Revenue1'!$D46*((1-'Step 2_Revenue1'!$F46)^(S$3-'Step 2_Revenue1'!$H46))*'Step 2_Revenue1'!$E46*((1+'Step 2_Revenue1'!$G46)^(S$3-1))), 0)))</f>
        <v>0</v>
      </c>
      <c r="T24" s="54">
        <f>IF(T$3="","",IF(OR('Step 2_Revenue1'!$H46&gt;T$3,'Step 2_Revenue1'!$H46=""),0,IF('Step 2_Revenue1'!$I46+ 'Step 2_Revenue1'!$H46 - 1&gt;=T$3,('Step 2_Revenue1'!$D46*((1-'Step 2_Revenue1'!$F46)^(T$3-'Step 2_Revenue1'!$H46))*'Step 2_Revenue1'!$E46*((1+'Step 2_Revenue1'!$G46)^(T$3-1))), 0)))</f>
        <v>0</v>
      </c>
      <c r="U24" s="54">
        <f>IF(U$3="","",IF(OR('Step 2_Revenue1'!$H46&gt;U$3,'Step 2_Revenue1'!$H46=""),0,IF('Step 2_Revenue1'!$I46+ 'Step 2_Revenue1'!$H46 - 1&gt;=U$3,('Step 2_Revenue1'!$D46*((1-'Step 2_Revenue1'!$F46)^(U$3-'Step 2_Revenue1'!$H46))*'Step 2_Revenue1'!$E46*((1+'Step 2_Revenue1'!$G46)^(U$3-1))), 0)))</f>
        <v>0</v>
      </c>
      <c r="V24" s="54">
        <f>IF(V$3="","",IF(OR('Step 2_Revenue1'!$H46&gt;V$3,'Step 2_Revenue1'!$H46=""),0,IF('Step 2_Revenue1'!$I46+ 'Step 2_Revenue1'!$H46 - 1&gt;=V$3,('Step 2_Revenue1'!$D46*((1-'Step 2_Revenue1'!$F46)^(V$3-'Step 2_Revenue1'!$H46))*'Step 2_Revenue1'!$E46*((1+'Step 2_Revenue1'!$G46)^(V$3-1))), 0)))</f>
        <v>0</v>
      </c>
      <c r="W24" s="54">
        <f>IF(W$3="","",IF(OR('Step 2_Revenue1'!$H46&gt;W$3,'Step 2_Revenue1'!$H46=""),0,IF('Step 2_Revenue1'!$I46+ 'Step 2_Revenue1'!$H46 - 1&gt;=W$3,('Step 2_Revenue1'!$D46*((1-'Step 2_Revenue1'!$F46)^(W$3-'Step 2_Revenue1'!$H46))*'Step 2_Revenue1'!$E46*((1+'Step 2_Revenue1'!$G46)^(W$3-1))), 0)))</f>
        <v>0</v>
      </c>
      <c r="X24" s="54">
        <f>IF(X$3="","",IF(OR('Step 2_Revenue1'!$H46&gt;X$3,'Step 2_Revenue1'!$H46=""),0,IF('Step 2_Revenue1'!$I46+ 'Step 2_Revenue1'!$H46 - 1&gt;=X$3,('Step 2_Revenue1'!$D46*((1-'Step 2_Revenue1'!$F46)^(X$3-'Step 2_Revenue1'!$H46))*'Step 2_Revenue1'!$E46*((1+'Step 2_Revenue1'!$G46)^(X$3-1))), 0)))</f>
        <v>0</v>
      </c>
      <c r="Y24" s="54">
        <f>IF(Y$3="","",IF(OR('Step 2_Revenue1'!$H46&gt;Y$3,'Step 2_Revenue1'!$H46=""),0,IF('Step 2_Revenue1'!$I46+ 'Step 2_Revenue1'!$H46 - 1&gt;=Y$3,('Step 2_Revenue1'!$D46*((1-'Step 2_Revenue1'!$F46)^(Y$3-'Step 2_Revenue1'!$H46))*'Step 2_Revenue1'!$E46*((1+'Step 2_Revenue1'!$G46)^(Y$3-1))), 0)))</f>
        <v>0</v>
      </c>
      <c r="Z24" s="54">
        <f>IF(Z$3="","",IF(OR('Step 2_Revenue1'!$H46&gt;Z$3,'Step 2_Revenue1'!$H46=""),0,IF('Step 2_Revenue1'!$I46+ 'Step 2_Revenue1'!$H46 - 1&gt;=Z$3,('Step 2_Revenue1'!$D46*((1-'Step 2_Revenue1'!$F46)^(Z$3-'Step 2_Revenue1'!$H46))*'Step 2_Revenue1'!$E46*((1+'Step 2_Revenue1'!$G46)^(Z$3-1))), 0)))</f>
        <v>0</v>
      </c>
      <c r="AA24" s="54">
        <f>IF(AA$3="","",IF(OR('Step 2_Revenue1'!$H46&gt;AA$3,'Step 2_Revenue1'!$H46=""),0,IF('Step 2_Revenue1'!$I46+ 'Step 2_Revenue1'!$H46 - 1&gt;=AA$3,('Step 2_Revenue1'!$D46*((1-'Step 2_Revenue1'!$F46)^(AA$3-'Step 2_Revenue1'!$H46))*'Step 2_Revenue1'!$E46*((1+'Step 2_Revenue1'!$G46)^(AA$3-1))), 0)))</f>
        <v>0</v>
      </c>
      <c r="AB24" s="54">
        <f>IF(AB$3="","",IF(OR('Step 2_Revenue1'!$H46&gt;AB$3,'Step 2_Revenue1'!$H46=""),0,IF('Step 2_Revenue1'!$I46+ 'Step 2_Revenue1'!$H46 - 1&gt;=AB$3,('Step 2_Revenue1'!$D46*((1-'Step 2_Revenue1'!$F46)^(AB$3-'Step 2_Revenue1'!$H46))*'Step 2_Revenue1'!$E46*((1+'Step 2_Revenue1'!$G46)^(AB$3-1))), 0)))</f>
        <v>0</v>
      </c>
      <c r="AC24" s="54">
        <f>IF(AC$3="","",IF(OR('Step 2_Revenue1'!$H46&gt;AC$3,'Step 2_Revenue1'!$H46=""),0,IF('Step 2_Revenue1'!$I46+ 'Step 2_Revenue1'!$H46 - 1&gt;=AC$3,('Step 2_Revenue1'!$D46*((1-'Step 2_Revenue1'!$F46)^(AC$3-'Step 2_Revenue1'!$H46))*'Step 2_Revenue1'!$E46*((1+'Step 2_Revenue1'!$G46)^(AC$3-1))), 0)))</f>
        <v>0</v>
      </c>
      <c r="AD24" s="54">
        <f>IF(AD$3="","",IF(OR('Step 2_Revenue1'!$H46&gt;AD$3,'Step 2_Revenue1'!$H46=""),0,IF('Step 2_Revenue1'!$I46+ 'Step 2_Revenue1'!$H46 - 1&gt;=AD$3,('Step 2_Revenue1'!$D46*((1-'Step 2_Revenue1'!$F46)^(AD$3-'Step 2_Revenue1'!$H46))*'Step 2_Revenue1'!$E46*((1+'Step 2_Revenue1'!$G46)^(AD$3-1))), 0)))</f>
        <v>0</v>
      </c>
      <c r="AE24" s="54">
        <f>IF(AE$3="","",IF(OR('Step 2_Revenue1'!$H46&gt;AE$3,'Step 2_Revenue1'!$H46=""),0,IF('Step 2_Revenue1'!$I46+ 'Step 2_Revenue1'!$H46 - 1&gt;=AE$3,('Step 2_Revenue1'!$D46*((1-'Step 2_Revenue1'!$F46)^(AE$3-'Step 2_Revenue1'!$H46))*'Step 2_Revenue1'!$E46*((1+'Step 2_Revenue1'!$G46)^(AE$3-1))), 0)))</f>
        <v>0</v>
      </c>
      <c r="AF24" s="54" t="str">
        <f>IF(AF$3="","",IF(OR('Step 2_Revenue1'!$H46&gt;AF$3,'Step 2_Revenue1'!$H46=""),0,IF('Step 2_Revenue1'!$I46+ 'Step 2_Revenue1'!$H46 - 1&gt;=AF$3,('Step 2_Revenue1'!$D46*((1-'Step 2_Revenue1'!$F46)^(AF$3-'Step 2_Revenue1'!$H46))*'Step 2_Revenue1'!$E46*((1+'Step 2_Revenue1'!$G46)^(AF$3-1))), 0)))</f>
        <v/>
      </c>
      <c r="AG24" s="54" t="str">
        <f>IF(AG$3="","",IF(OR('Step 2_Revenue1'!$H46&gt;AG$3,'Step 2_Revenue1'!$H46=""),0,IF('Step 2_Revenue1'!$I46+ 'Step 2_Revenue1'!$H46 - 1&gt;=AG$3,('Step 2_Revenue1'!$D46*((1-'Step 2_Revenue1'!$F46)^(AG$3-'Step 2_Revenue1'!$H46))*'Step 2_Revenue1'!$E46*((1+'Step 2_Revenue1'!$G46)^(AG$3-1))), 0)))</f>
        <v/>
      </c>
      <c r="AH24" s="54" t="str">
        <f>IF(AH$3="","",IF(OR('Step 2_Revenue1'!$H46&gt;AH$3,'Step 2_Revenue1'!$H46=""),0,IF('Step 2_Revenue1'!$I46+ 'Step 2_Revenue1'!$H46 - 1&gt;=AH$3,('Step 2_Revenue1'!$D46*((1-'Step 2_Revenue1'!$F46)^(AH$3-'Step 2_Revenue1'!$H46))*'Step 2_Revenue1'!$E46*((1+'Step 2_Revenue1'!$G46)^(AH$3-1))), 0)))</f>
        <v/>
      </c>
      <c r="AI24" s="54" t="str">
        <f>IF(AI$3="","",IF(OR('Step 2_Revenue1'!$H46&gt;AI$3,'Step 2_Revenue1'!$H46=""),0,IF('Step 2_Revenue1'!$I46+ 'Step 2_Revenue1'!$H46 - 1&gt;=AI$3,('Step 2_Revenue1'!$D46*((1-'Step 2_Revenue1'!$F46)^(AI$3-'Step 2_Revenue1'!$H46))*'Step 2_Revenue1'!$E46*((1+'Step 2_Revenue1'!$G46)^(AI$3-1))), 0)))</f>
        <v/>
      </c>
      <c r="AJ24" s="54" t="str">
        <f>IF(AJ$3="","",IF(OR('Step 2_Revenue1'!$H46&gt;AJ$3,'Step 2_Revenue1'!$H46=""),0,IF('Step 2_Revenue1'!$I46+ 'Step 2_Revenue1'!$H46 - 1&gt;=AJ$3,('Step 2_Revenue1'!$D46*((1-'Step 2_Revenue1'!$F46)^(AJ$3-'Step 2_Revenue1'!$H46))*'Step 2_Revenue1'!$E46*((1+'Step 2_Revenue1'!$G46)^(AJ$3-1))), 0)))</f>
        <v/>
      </c>
      <c r="AK24" s="54" t="str">
        <f>IF(AK$3="","",IF(OR('Step 2_Revenue1'!$H46&gt;AK$3,'Step 2_Revenue1'!$H46=""),0,IF('Step 2_Revenue1'!$I46+ 'Step 2_Revenue1'!$H46 - 1&gt;=AK$3,('Step 2_Revenue1'!$D46*((1-'Step 2_Revenue1'!$F46)^(AK$3-'Step 2_Revenue1'!$H46))*'Step 2_Revenue1'!$E46*((1+'Step 2_Revenue1'!$G46)^(AK$3-1))), 0)))</f>
        <v/>
      </c>
      <c r="AL24" s="54" t="str">
        <f>IF(AL$3="","",IF(OR('Step 2_Revenue1'!$H46&gt;AL$3,'Step 2_Revenue1'!$H46=""),0,IF('Step 2_Revenue1'!$I46+ 'Step 2_Revenue1'!$H46 - 1&gt;=AL$3,('Step 2_Revenue1'!$D46*((1-'Step 2_Revenue1'!$F46)^(AL$3-'Step 2_Revenue1'!$H46))*'Step 2_Revenue1'!$E46*((1+'Step 2_Revenue1'!$G46)^(AL$3-1))), 0)))</f>
        <v/>
      </c>
      <c r="AM24" s="54" t="str">
        <f>IF(AM$3="","",IF(OR('Step 2_Revenue1'!$H46&gt;AM$3,'Step 2_Revenue1'!$H46=""),0,IF('Step 2_Revenue1'!$I46+ 'Step 2_Revenue1'!$H46 - 1&gt;=AM$3,('Step 2_Revenue1'!$D46*((1-'Step 2_Revenue1'!$F46)^(AM$3-'Step 2_Revenue1'!$H46))*'Step 2_Revenue1'!$E46*((1+'Step 2_Revenue1'!$G46)^(AM$3-1))), 0)))</f>
        <v/>
      </c>
      <c r="AN24" s="54" t="str">
        <f>IF(AN$3="","",IF(OR('Step 2_Revenue1'!$H46&gt;AN$3,'Step 2_Revenue1'!$H46=""),0,IF('Step 2_Revenue1'!$I46+ 'Step 2_Revenue1'!$H46 - 1&gt;=AN$3,('Step 2_Revenue1'!$D46*((1-'Step 2_Revenue1'!$F46)^(AN$3-'Step 2_Revenue1'!$H46))*'Step 2_Revenue1'!$E46*((1+'Step 2_Revenue1'!$G46)^(AN$3-1))), 0)))</f>
        <v/>
      </c>
      <c r="AO24" s="54" t="str">
        <f>IF(AO$3="","",IF(OR('Step 2_Revenue1'!$H46&gt;AO$3,'Step 2_Revenue1'!$H46=""),0,IF('Step 2_Revenue1'!$I46+ 'Step 2_Revenue1'!$H46 - 1&gt;=AO$3,('Step 2_Revenue1'!$D46*((1-'Step 2_Revenue1'!$F46)^(AO$3-'Step 2_Revenue1'!$H46))*'Step 2_Revenue1'!$E46*((1+'Step 2_Revenue1'!$G46)^(AO$3-1))), 0)))</f>
        <v/>
      </c>
      <c r="AP24" s="54" t="str">
        <f>IF(AP$3="","",IF(OR('Step 2_Revenue1'!$H46&gt;AP$3,'Step 2_Revenue1'!$H46=""),0,IF('Step 2_Revenue1'!$I46+ 'Step 2_Revenue1'!$H46 - 1&gt;=AP$3,('Step 2_Revenue1'!$D46*((1-'Step 2_Revenue1'!$F46)^(AP$3-'Step 2_Revenue1'!$H46))*'Step 2_Revenue1'!$E46*((1+'Step 2_Revenue1'!$G46)^(AP$3-1))), 0)))</f>
        <v/>
      </c>
      <c r="AQ24" s="54" t="str">
        <f>IF(AQ$3="","",IF(OR('Step 2_Revenue1'!$H46&gt;AQ$3,'Step 2_Revenue1'!$H46=""),0,IF('Step 2_Revenue1'!$I46+ 'Step 2_Revenue1'!$H46 - 1&gt;=AQ$3,('Step 2_Revenue1'!$D46*((1-'Step 2_Revenue1'!$F46)^(AQ$3-'Step 2_Revenue1'!$H46))*'Step 2_Revenue1'!$E46*((1+'Step 2_Revenue1'!$G46)^(AQ$3-1))), 0)))</f>
        <v/>
      </c>
      <c r="AR24" s="54" t="str">
        <f>IF(AR$3="","",IF(OR('Step 2_Revenue1'!$H46&gt;AR$3,'Step 2_Revenue1'!$H46=""),0,IF('Step 2_Revenue1'!$I46+ 'Step 2_Revenue1'!$H46 - 1&gt;=AR$3,('Step 2_Revenue1'!$D46*((1-'Step 2_Revenue1'!$F46)^(AR$3-'Step 2_Revenue1'!$H46))*'Step 2_Revenue1'!$E46*((1+'Step 2_Revenue1'!$G46)^(AR$3-1))), 0)))</f>
        <v/>
      </c>
      <c r="AS24" s="54" t="str">
        <f>IF(AS$3="","",IF(OR('Step 2_Revenue1'!$H46&gt;AS$3,'Step 2_Revenue1'!$H46=""),0,IF('Step 2_Revenue1'!$I46+ 'Step 2_Revenue1'!$H46 - 1&gt;=AS$3,('Step 2_Revenue1'!$D46*((1-'Step 2_Revenue1'!$F46)^(AS$3-'Step 2_Revenue1'!$H46))*'Step 2_Revenue1'!$E46*((1+'Step 2_Revenue1'!$G46)^(AS$3-1))), 0)))</f>
        <v/>
      </c>
      <c r="AT24" s="54" t="str">
        <f>IF(AT$3="","",IF(OR('Step 2_Revenue1'!$H46&gt;AT$3,'Step 2_Revenue1'!$H46=""),0,IF('Step 2_Revenue1'!$I46+ 'Step 2_Revenue1'!$H46 - 1&gt;=AT$3,('Step 2_Revenue1'!$D46*((1-'Step 2_Revenue1'!$F46)^(AT$3-'Step 2_Revenue1'!$H46))*'Step 2_Revenue1'!$E46*((1+'Step 2_Revenue1'!$G46)^(AT$3-1))), 0)))</f>
        <v/>
      </c>
      <c r="AU24" s="54" t="str">
        <f>IF(AU$3="","",IF(OR('Step 2_Revenue1'!$H46&gt;AU$3,'Step 2_Revenue1'!$H46=""),0,IF('Step 2_Revenue1'!$I46+ 'Step 2_Revenue1'!$H46 - 1&gt;=AU$3,('Step 2_Revenue1'!$D46*((1-'Step 2_Revenue1'!$F46)^(AU$3-'Step 2_Revenue1'!$H46))*'Step 2_Revenue1'!$E46*((1+'Step 2_Revenue1'!$G46)^(AU$3-1))), 0)))</f>
        <v/>
      </c>
      <c r="AV24" s="54" t="str">
        <f>IF(AV$3="","",IF(OR('Step 2_Revenue1'!$H46&gt;AV$3,'Step 2_Revenue1'!$H46=""),0,IF('Step 2_Revenue1'!$I46+ 'Step 2_Revenue1'!$H46 - 1&gt;=AV$3,('Step 2_Revenue1'!$D46*((1-'Step 2_Revenue1'!$F46)^(AV$3-'Step 2_Revenue1'!$H46))*'Step 2_Revenue1'!$E46*((1+'Step 2_Revenue1'!$G46)^(AV$3-1))), 0)))</f>
        <v/>
      </c>
      <c r="AW24" s="54" t="str">
        <f>IF(AW$3="","",IF(OR('Step 2_Revenue1'!$H46&gt;AW$3,'Step 2_Revenue1'!$H46=""),0,IF('Step 2_Revenue1'!$I46+ 'Step 2_Revenue1'!$H46 - 1&gt;=AW$3,('Step 2_Revenue1'!$D46*((1-'Step 2_Revenue1'!$F46)^(AW$3-'Step 2_Revenue1'!$H46))*'Step 2_Revenue1'!$E46*((1+'Step 2_Revenue1'!$G46)^(AW$3-1))), 0)))</f>
        <v/>
      </c>
      <c r="AX24" s="54" t="str">
        <f>IF(AX$3="","",IF(OR('Step 2_Revenue1'!$H46&gt;AX$3,'Step 2_Revenue1'!$H46=""),0,IF('Step 2_Revenue1'!$I46+ 'Step 2_Revenue1'!$H46 - 1&gt;=AX$3,('Step 2_Revenue1'!$D46*((1-'Step 2_Revenue1'!$F46)^(AX$3-'Step 2_Revenue1'!$H46))*'Step 2_Revenue1'!$E46*((1+'Step 2_Revenue1'!$G46)^(AX$3-1))), 0)))</f>
        <v/>
      </c>
      <c r="AY24" s="54" t="str">
        <f>IF(AY$3="","",IF(OR('Step 2_Revenue1'!$H46&gt;AY$3,'Step 2_Revenue1'!$H46=""),0,IF('Step 2_Revenue1'!$I46+ 'Step 2_Revenue1'!$H46 - 1&gt;=AY$3,('Step 2_Revenue1'!$D46*((1-'Step 2_Revenue1'!$F46)^(AY$3-'Step 2_Revenue1'!$H46))*'Step 2_Revenue1'!$E46*((1+'Step 2_Revenue1'!$G46)^(AY$3-1))), 0)))</f>
        <v/>
      </c>
      <c r="AZ24" s="54" t="str">
        <f>IF(AZ$3="","",IF(OR('Step 2_Revenue1'!$H46&gt;AZ$3,'Step 2_Revenue1'!$H46=""),0,IF('Step 2_Revenue1'!$I46+ 'Step 2_Revenue1'!$H46 - 1&gt;=AZ$3,('Step 2_Revenue1'!$D46*((1-'Step 2_Revenue1'!$F46)^(AZ$3-'Step 2_Revenue1'!$H46))*'Step 2_Revenue1'!$E46*((1+'Step 2_Revenue1'!$G46)^(AZ$3-1))), 0)))</f>
        <v/>
      </c>
      <c r="BA24" s="54" t="str">
        <f>IF(BA$3="","",IF(OR('Step 2_Revenue1'!$H46&gt;BA$3,'Step 2_Revenue1'!$H46=""),0,IF('Step 2_Revenue1'!$I46+ 'Step 2_Revenue1'!$H46 - 1&gt;=BA$3,('Step 2_Revenue1'!$D46*((1-'Step 2_Revenue1'!$F46)^(BA$3-'Step 2_Revenue1'!$H46))*'Step 2_Revenue1'!$E46*((1+'Step 2_Revenue1'!$G46)^(BA$3-1))), 0)))</f>
        <v/>
      </c>
      <c r="BB24" s="54" t="str">
        <f>IF(BB$3="","",IF(OR('Step 2_Revenue1'!$H46&gt;BB$3,'Step 2_Revenue1'!$H46=""),0,IF('Step 2_Revenue1'!$I46+ 'Step 2_Revenue1'!$H46 - 1&gt;=BB$3,('Step 2_Revenue1'!$D46*((1-'Step 2_Revenue1'!$F46)^(BB$3-'Step 2_Revenue1'!$H46))*'Step 2_Revenue1'!$E46*((1+'Step 2_Revenue1'!$G46)^(BB$3-1))), 0)))</f>
        <v/>
      </c>
      <c r="BC24" s="54" t="str">
        <f>IF(BC$3="","",IF(OR('Step 2_Revenue1'!$H46&gt;BC$3,'Step 2_Revenue1'!$H46=""),0,IF('Step 2_Revenue1'!$I46+ 'Step 2_Revenue1'!$H46 - 1&gt;=BC$3,('Step 2_Revenue1'!$D46*((1-'Step 2_Revenue1'!$F46)^(BC$3-'Step 2_Revenue1'!$H46))*'Step 2_Revenue1'!$E46*((1+'Step 2_Revenue1'!$G46)^(BC$3-1))), 0)))</f>
        <v/>
      </c>
      <c r="BD24" s="54" t="str">
        <f>IF(BD$3="","",IF(OR('Step 2_Revenue1'!$H46&gt;BD$3,'Step 2_Revenue1'!$H46=""),0,IF('Step 2_Revenue1'!$I46+ 'Step 2_Revenue1'!$H46 - 1&gt;=BD$3,('Step 2_Revenue1'!$D46*((1-'Step 2_Revenue1'!$F46)^(BD$3-'Step 2_Revenue1'!$H46))*'Step 2_Revenue1'!$E46*((1+'Step 2_Revenue1'!$G46)^(BD$3-1))), 0)))</f>
        <v/>
      </c>
      <c r="BE24" s="54" t="str">
        <f>IF(BE$3="","",IF(OR('Step 2_Revenue1'!$H46&gt;BE$3,'Step 2_Revenue1'!$H46=""),0,IF('Step 2_Revenue1'!$I46+ 'Step 2_Revenue1'!$H46 - 1&gt;=BE$3,('Step 2_Revenue1'!$D46*((1-'Step 2_Revenue1'!$F46)^(BE$3-'Step 2_Revenue1'!$H46))*'Step 2_Revenue1'!$E46*((1+'Step 2_Revenue1'!$G46)^(BE$3-1))), 0)))</f>
        <v/>
      </c>
      <c r="BF24" s="54" t="str">
        <f>IF(BF$3="","",IF(OR('Step 2_Revenue1'!$H46&gt;BF$3,'Step 2_Revenue1'!$H46=""),0,IF('Step 2_Revenue1'!$I46+ 'Step 2_Revenue1'!$H46 - 1&gt;=BF$3,('Step 2_Revenue1'!$D46*((1-'Step 2_Revenue1'!$F46)^(BF$3-'Step 2_Revenue1'!$H46))*'Step 2_Revenue1'!$E46*((1+'Step 2_Revenue1'!$G46)^(BF$3-1))), 0)))</f>
        <v/>
      </c>
      <c r="BG24" s="54" t="str">
        <f>IF(BG$3="","",IF(OR('Step 2_Revenue1'!$H46&gt;BG$3,'Step 2_Revenue1'!$H46=""),0,IF('Step 2_Revenue1'!$I46+ 'Step 2_Revenue1'!$H46 - 1&gt;=BG$3,('Step 2_Revenue1'!$D46*((1-'Step 2_Revenue1'!$F46)^(BG$3-'Step 2_Revenue1'!$H46))*'Step 2_Revenue1'!$E46*((1+'Step 2_Revenue1'!$G46)^(BG$3-1))), 0)))</f>
        <v/>
      </c>
      <c r="BH24" s="54" t="str">
        <f>IF(BH$3="","",IF(OR('Step 2_Revenue1'!$H46&gt;BH$3,'Step 2_Revenue1'!$H46=""),0,IF('Step 2_Revenue1'!$I46+ 'Step 2_Revenue1'!$H46 - 1&gt;=BH$3,('Step 2_Revenue1'!$D46*((1-'Step 2_Revenue1'!$F46)^(BH$3-'Step 2_Revenue1'!$H46))*'Step 2_Revenue1'!$E46*((1+'Step 2_Revenue1'!$G46)^(BH$3-1))), 0)))</f>
        <v/>
      </c>
      <c r="BI24" s="54" t="str">
        <f>IF(BI$3="","",IF(OR('Step 2_Revenue1'!$H46&gt;BI$3,'Step 2_Revenue1'!$H46=""),0,IF('Step 2_Revenue1'!$I46+ 'Step 2_Revenue1'!$H46 - 1&gt;=BI$3,('Step 2_Revenue1'!$D46*((1-'Step 2_Revenue1'!$F46)^(BI$3-'Step 2_Revenue1'!$H46))*'Step 2_Revenue1'!$E46*((1+'Step 2_Revenue1'!$G46)^(BI$3-1))), 0)))</f>
        <v/>
      </c>
      <c r="BJ24" s="54" t="str">
        <f>IF(BJ$3="","",IF(OR('Step 2_Revenue1'!$H46&gt;BJ$3,'Step 2_Revenue1'!$H46=""),0,IF('Step 2_Revenue1'!$I46+ 'Step 2_Revenue1'!$H46 - 1&gt;=BJ$3,('Step 2_Revenue1'!$D46*((1-'Step 2_Revenue1'!$F46)^(BJ$3-'Step 2_Revenue1'!$H46))*'Step 2_Revenue1'!$E46*((1+'Step 2_Revenue1'!$G46)^(BJ$3-1))), 0)))</f>
        <v/>
      </c>
      <c r="BK24" s="54" t="str">
        <f>IF(BK$3="","",IF(OR('Step 2_Revenue1'!$H46&gt;BK$3,'Step 2_Revenue1'!$H46=""),0,IF('Step 2_Revenue1'!$I46+ 'Step 2_Revenue1'!$H46 - 1&gt;=BK$3,('Step 2_Revenue1'!$D46*((1-'Step 2_Revenue1'!$F46)^(BK$3-'Step 2_Revenue1'!$H46))*'Step 2_Revenue1'!$E46*((1+'Step 2_Revenue1'!$G46)^(BK$3-1))), 0)))</f>
        <v/>
      </c>
      <c r="BL24" s="54" t="str">
        <f>IF(BL$3="","",IF(OR('Step 2_Revenue1'!$H46&gt;BL$3,'Step 2_Revenue1'!$H46=""),0,IF('Step 2_Revenue1'!$I46+ 'Step 2_Revenue1'!$H46 - 1&gt;=BL$3,('Step 2_Revenue1'!$D46*((1-'Step 2_Revenue1'!$F46)^(BL$3-'Step 2_Revenue1'!$H46))*'Step 2_Revenue1'!$E46*((1+'Step 2_Revenue1'!$G46)^(BL$3-1))), 0)))</f>
        <v/>
      </c>
      <c r="BM24" s="54" t="str">
        <f>IF(BM$3="","",IF(OR('Step 2_Revenue1'!$H46&gt;BM$3,'Step 2_Revenue1'!$H46=""),0,IF('Step 2_Revenue1'!$I46+ 'Step 2_Revenue1'!$H46 - 1&gt;=BM$3,('Step 2_Revenue1'!$D46*((1-'Step 2_Revenue1'!$F46)^(BM$3-'Step 2_Revenue1'!$H46))*'Step 2_Revenue1'!$E46*((1+'Step 2_Revenue1'!$G46)^(BM$3-1))), 0)))</f>
        <v/>
      </c>
      <c r="BN24" s="54" t="str">
        <f>IF(BN$3="","",IF(OR('Step 2_Revenue1'!$H46&gt;BN$3,'Step 2_Revenue1'!$H46=""),0,IF('Step 2_Revenue1'!$I46+ 'Step 2_Revenue1'!$H46 - 1&gt;=BN$3,('Step 2_Revenue1'!$D46*((1-'Step 2_Revenue1'!$F46)^(BN$3-'Step 2_Revenue1'!$H46))*'Step 2_Revenue1'!$E46*((1+'Step 2_Revenue1'!$G46)^(BN$3-1))), 0)))</f>
        <v/>
      </c>
      <c r="BO24" s="54" t="str">
        <f>IF(BO$3="","",IF(OR('Step 2_Revenue1'!$H46&gt;BO$3,'Step 2_Revenue1'!$H46=""),0,IF('Step 2_Revenue1'!$I46+ 'Step 2_Revenue1'!$H46 - 1&gt;=BO$3,('Step 2_Revenue1'!$D46*((1-'Step 2_Revenue1'!$F46)^(BO$3-'Step 2_Revenue1'!$H46))*'Step 2_Revenue1'!$E46*((1+'Step 2_Revenue1'!$G46)^(BO$3-1))), 0)))</f>
        <v/>
      </c>
      <c r="BP24" s="54" t="str">
        <f>IF(BP$3="","",IF(OR('Step 2_Revenue1'!$H46&gt;BP$3,'Step 2_Revenue1'!$H46=""),0,IF('Step 2_Revenue1'!$I46+ 'Step 2_Revenue1'!$H46 - 1&gt;=BP$3,('Step 2_Revenue1'!$D46*((1-'Step 2_Revenue1'!$F46)^(BP$3-'Step 2_Revenue1'!$H46))*'Step 2_Revenue1'!$E46*((1+'Step 2_Revenue1'!$G46)^(BP$3-1))), 0)))</f>
        <v/>
      </c>
      <c r="BQ24" s="54" t="str">
        <f>IF(BQ$3="","",IF(OR('Step 2_Revenue1'!$H46&gt;BQ$3,'Step 2_Revenue1'!$H46=""),0,IF('Step 2_Revenue1'!$I46+ 'Step 2_Revenue1'!$H46 - 1&gt;=BQ$3,('Step 2_Revenue1'!$D46*((1-'Step 2_Revenue1'!$F46)^(BQ$3-'Step 2_Revenue1'!$H46))*'Step 2_Revenue1'!$E46*((1+'Step 2_Revenue1'!$G46)^(BQ$3-1))), 0)))</f>
        <v/>
      </c>
      <c r="BR24" s="54" t="str">
        <f>IF(BR$3="","",IF(OR('Step 2_Revenue1'!$H46&gt;BR$3,'Step 2_Revenue1'!$H46=""),0,IF('Step 2_Revenue1'!$I46+ 'Step 2_Revenue1'!$H46 - 1&gt;=BR$3,('Step 2_Revenue1'!$D46*((1-'Step 2_Revenue1'!$F46)^(BR$3-'Step 2_Revenue1'!$H46))*'Step 2_Revenue1'!$E46*((1+'Step 2_Revenue1'!$G46)^(BR$3-1))), 0)))</f>
        <v/>
      </c>
      <c r="BS24" s="54" t="str">
        <f>IF(BS$3="","",IF(OR('Step 2_Revenue1'!$H46&gt;BS$3,'Step 2_Revenue1'!$H46=""),0,IF('Step 2_Revenue1'!$I46+ 'Step 2_Revenue1'!$H46 - 1&gt;=BS$3,('Step 2_Revenue1'!$D46*((1-'Step 2_Revenue1'!$F46)^(BS$3-'Step 2_Revenue1'!$H46))*'Step 2_Revenue1'!$E46*((1+'Step 2_Revenue1'!$G46)^(BS$3-1))), 0)))</f>
        <v/>
      </c>
      <c r="BT24" s="54" t="str">
        <f>IF(BT$3="","",IF(OR('Step 2_Revenue1'!$H46&gt;BT$3,'Step 2_Revenue1'!$H46=""),0,IF('Step 2_Revenue1'!$I46+ 'Step 2_Revenue1'!$H46 - 1&gt;=BT$3,('Step 2_Revenue1'!$D46*((1-'Step 2_Revenue1'!$F46)^(BT$3-'Step 2_Revenue1'!$H46))*'Step 2_Revenue1'!$E46*((1+'Step 2_Revenue1'!$G46)^(BT$3-1))), 0)))</f>
        <v/>
      </c>
      <c r="BU24" s="54" t="str">
        <f>IF(BU$3="","",IF(OR('Step 2_Revenue1'!$H46&gt;BU$3,'Step 2_Revenue1'!$H46=""),0,IF('Step 2_Revenue1'!$I46+ 'Step 2_Revenue1'!$H46 - 1&gt;=BU$3,('Step 2_Revenue1'!$D46*((1-'Step 2_Revenue1'!$F46)^(BU$3-'Step 2_Revenue1'!$H46))*'Step 2_Revenue1'!$E46*((1+'Step 2_Revenue1'!$G46)^(BU$3-1))), 0)))</f>
        <v/>
      </c>
      <c r="BV24" s="54" t="str">
        <f>IF(BV$3="","",IF(OR('Step 2_Revenue1'!$H46&gt;BV$3,'Step 2_Revenue1'!$H46=""),0,IF('Step 2_Revenue1'!$I46+ 'Step 2_Revenue1'!$H46 - 1&gt;=BV$3,('Step 2_Revenue1'!$D46*((1-'Step 2_Revenue1'!$F46)^(BV$3-'Step 2_Revenue1'!$H46))*'Step 2_Revenue1'!$E46*((1+'Step 2_Revenue1'!$G46)^(BV$3-1))), 0)))</f>
        <v/>
      </c>
      <c r="BW24" s="54" t="str">
        <f>IF(BW$3="","",IF(OR('Step 2_Revenue1'!$H46&gt;BW$3,'Step 2_Revenue1'!$H46=""),0,IF('Step 2_Revenue1'!$I46+ 'Step 2_Revenue1'!$H46 - 1&gt;=BW$3,('Step 2_Revenue1'!$D46*((1-'Step 2_Revenue1'!$F46)^(BW$3-'Step 2_Revenue1'!$H46))*'Step 2_Revenue1'!$E46*((1+'Step 2_Revenue1'!$G46)^(BW$3-1))), 0)))</f>
        <v/>
      </c>
      <c r="BX24" s="54" t="str">
        <f>IF(BX$3="","",IF(OR('Step 2_Revenue1'!$H46&gt;BX$3,'Step 2_Revenue1'!$H46=""),0,IF('Step 2_Revenue1'!$I46+ 'Step 2_Revenue1'!$H46 - 1&gt;=BX$3,('Step 2_Revenue1'!$D46*((1-'Step 2_Revenue1'!$F46)^(BX$3-'Step 2_Revenue1'!$H46))*'Step 2_Revenue1'!$E46*((1+'Step 2_Revenue1'!$G46)^(BX$3-1))), 0)))</f>
        <v/>
      </c>
      <c r="BY24" s="54" t="str">
        <f>IF(BY$3="","",IF(OR('Step 2_Revenue1'!$H46&gt;BY$3,'Step 2_Revenue1'!$H46=""),0,IF('Step 2_Revenue1'!$I46+ 'Step 2_Revenue1'!$H46 - 1&gt;=BY$3,('Step 2_Revenue1'!$D46*((1-'Step 2_Revenue1'!$F46)^(BY$3-'Step 2_Revenue1'!$H46))*'Step 2_Revenue1'!$E46*((1+'Step 2_Revenue1'!$G46)^(BY$3-1))), 0)))</f>
        <v/>
      </c>
      <c r="BZ24" s="54" t="str">
        <f>IF(BZ$3="","",IF(OR('Step 2_Revenue1'!$H46&gt;BZ$3,'Step 2_Revenue1'!$H46=""),0,IF('Step 2_Revenue1'!$I46+ 'Step 2_Revenue1'!$H46 - 1&gt;=BZ$3,('Step 2_Revenue1'!$D46*((1-'Step 2_Revenue1'!$F46)^(BZ$3-'Step 2_Revenue1'!$H46))*'Step 2_Revenue1'!$E46*((1+'Step 2_Revenue1'!$G46)^(BZ$3-1))), 0)))</f>
        <v/>
      </c>
      <c r="CA24" s="54" t="str">
        <f>IF(CA$3="","",IF(OR('Step 2_Revenue1'!$H46&gt;CA$3,'Step 2_Revenue1'!$H46=""),0,IF('Step 2_Revenue1'!$I46+ 'Step 2_Revenue1'!$H46 - 1&gt;=CA$3,('Step 2_Revenue1'!$D46*((1-'Step 2_Revenue1'!$F46)^(CA$3-'Step 2_Revenue1'!$H46))*'Step 2_Revenue1'!$E46*((1+'Step 2_Revenue1'!$G46)^(CA$3-1))), 0)))</f>
        <v/>
      </c>
      <c r="CB24" s="54" t="str">
        <f>IF(CB$3="","",IF(OR('Step 2_Revenue1'!$H46&gt;CB$3,'Step 2_Revenue1'!$H46=""),0,IF('Step 2_Revenue1'!$I46+ 'Step 2_Revenue1'!$H46 - 1&gt;=CB$3,('Step 2_Revenue1'!$D46*((1-'Step 2_Revenue1'!$F46)^(CB$3-'Step 2_Revenue1'!$H46))*'Step 2_Revenue1'!$E46*((1+'Step 2_Revenue1'!$G46)^(CB$3-1))), 0)))</f>
        <v/>
      </c>
      <c r="CC24" s="54" t="str">
        <f>IF(CC$3="","",IF(OR('Step 2_Revenue1'!$H46&gt;CC$3,'Step 2_Revenue1'!$H46=""),0,IF('Step 2_Revenue1'!$I46+ 'Step 2_Revenue1'!$H46 - 1&gt;=CC$3,('Step 2_Revenue1'!$D46*((1-'Step 2_Revenue1'!$F46)^(CC$3-'Step 2_Revenue1'!$H46))*'Step 2_Revenue1'!$E46*((1+'Step 2_Revenue1'!$G46)^(CC$3-1))), 0)))</f>
        <v/>
      </c>
      <c r="CD24" s="54" t="str">
        <f>IF(CD$3="","",IF(OR('Step 2_Revenue1'!$H46&gt;CD$3,'Step 2_Revenue1'!$H46=""),0,IF('Step 2_Revenue1'!$I46+ 'Step 2_Revenue1'!$H46 - 1&gt;=CD$3,('Step 2_Revenue1'!$D46*((1-'Step 2_Revenue1'!$F46)^(CD$3-'Step 2_Revenue1'!$H46))*'Step 2_Revenue1'!$E46*((1+'Step 2_Revenue1'!$G46)^(CD$3-1))), 0)))</f>
        <v/>
      </c>
      <c r="CE24" s="54" t="str">
        <f>IF(CE$3="","",IF(OR('Step 2_Revenue1'!$H46&gt;CE$3,'Step 2_Revenue1'!$H46=""),0,IF('Step 2_Revenue1'!$I46+ 'Step 2_Revenue1'!$H46 - 1&gt;=CE$3,('Step 2_Revenue1'!$D46*((1-'Step 2_Revenue1'!$F46)^(CE$3-'Step 2_Revenue1'!$H46))*'Step 2_Revenue1'!$E46*((1+'Step 2_Revenue1'!$G46)^(CE$3-1))), 0)))</f>
        <v/>
      </c>
      <c r="CF24" s="54" t="str">
        <f>IF(CF$3="","",IF(OR('Step 2_Revenue1'!$H46&gt;CF$3,'Step 2_Revenue1'!$H46=""),0,IF('Step 2_Revenue1'!$I46+ 'Step 2_Revenue1'!$H46 - 1&gt;=CF$3,('Step 2_Revenue1'!$D46*((1-'Step 2_Revenue1'!$F46)^(CF$3-'Step 2_Revenue1'!$H46))*'Step 2_Revenue1'!$E46*((1+'Step 2_Revenue1'!$G46)^(CF$3-1))), 0)))</f>
        <v/>
      </c>
      <c r="CG24" s="54" t="str">
        <f>IF(CG$3="","",IF(OR('Step 2_Revenue1'!$H46&gt;CG$3,'Step 2_Revenue1'!$H46=""),0,IF('Step 2_Revenue1'!$I46+ 'Step 2_Revenue1'!$H46 - 1&gt;=CG$3,('Step 2_Revenue1'!$D46*((1-'Step 2_Revenue1'!$F46)^(CG$3-'Step 2_Revenue1'!$H46))*'Step 2_Revenue1'!$E46*((1+'Step 2_Revenue1'!$G46)^(CG$3-1))), 0)))</f>
        <v/>
      </c>
      <c r="CH24" s="54" t="str">
        <f>IF(CH$3="","",IF(OR('Step 2_Revenue1'!$H46&gt;CH$3,'Step 2_Revenue1'!$H46=""),0,IF('Step 2_Revenue1'!$I46+ 'Step 2_Revenue1'!$H46 - 1&gt;=CH$3,('Step 2_Revenue1'!$D46*((1-'Step 2_Revenue1'!$F46)^(CH$3-'Step 2_Revenue1'!$H46))*'Step 2_Revenue1'!$E46*((1+'Step 2_Revenue1'!$G46)^(CH$3-1))), 0)))</f>
        <v/>
      </c>
      <c r="CI24" s="54" t="str">
        <f>IF(CI$3="","",IF(OR('Step 2_Revenue1'!$H46&gt;CI$3,'Step 2_Revenue1'!$H46=""),0,IF('Step 2_Revenue1'!$I46+ 'Step 2_Revenue1'!$H46 - 1&gt;=CI$3,('Step 2_Revenue1'!$D46*((1-'Step 2_Revenue1'!$F46)^(CI$3-'Step 2_Revenue1'!$H46))*'Step 2_Revenue1'!$E46*((1+'Step 2_Revenue1'!$G46)^(CI$3-1))), 0)))</f>
        <v/>
      </c>
      <c r="CJ24" s="54" t="str">
        <f>IF(CJ$3="","",IF(OR('Step 2_Revenue1'!$H46&gt;CJ$3,'Step 2_Revenue1'!$H46=""),0,IF('Step 2_Revenue1'!$I46+ 'Step 2_Revenue1'!$H46 - 1&gt;=CJ$3,('Step 2_Revenue1'!$D46*((1-'Step 2_Revenue1'!$F46)^(CJ$3-'Step 2_Revenue1'!$H46))*'Step 2_Revenue1'!$E46*((1+'Step 2_Revenue1'!$G46)^(CJ$3-1))), 0)))</f>
        <v/>
      </c>
      <c r="CK24" s="54" t="str">
        <f>IF(CK$3="","",IF(OR('Step 2_Revenue1'!$H46&gt;CK$3,'Step 2_Revenue1'!$H46=""),0,IF('Step 2_Revenue1'!$I46+ 'Step 2_Revenue1'!$H46 - 1&gt;=CK$3,('Step 2_Revenue1'!$D46*((1-'Step 2_Revenue1'!$F46)^(CK$3-'Step 2_Revenue1'!$H46))*'Step 2_Revenue1'!$E46*((1+'Step 2_Revenue1'!$G46)^(CK$3-1))), 0)))</f>
        <v/>
      </c>
      <c r="CL24" s="54" t="str">
        <f>IF(CL$3="","",IF(OR('Step 2_Revenue1'!$H46&gt;CL$3,'Step 2_Revenue1'!$H46=""),0,IF('Step 2_Revenue1'!$I46+ 'Step 2_Revenue1'!$H46 - 1&gt;=CL$3,('Step 2_Revenue1'!$D46*((1-'Step 2_Revenue1'!$F46)^(CL$3-'Step 2_Revenue1'!$H46))*'Step 2_Revenue1'!$E46*((1+'Step 2_Revenue1'!$G46)^(CL$3-1))), 0)))</f>
        <v/>
      </c>
      <c r="CM24" s="54" t="str">
        <f>IF(CM$3="","",IF(OR('Step 2_Revenue1'!$H46&gt;CM$3,'Step 2_Revenue1'!$H46=""),0,IF('Step 2_Revenue1'!$I46+ 'Step 2_Revenue1'!$H46 - 1&gt;=CM$3,('Step 2_Revenue1'!$D46*((1-'Step 2_Revenue1'!$F46)^(CM$3-'Step 2_Revenue1'!$H46))*'Step 2_Revenue1'!$E46*((1+'Step 2_Revenue1'!$G46)^(CM$3-1))), 0)))</f>
        <v/>
      </c>
      <c r="CN24" s="54" t="str">
        <f>IF(CN$3="","",IF(OR('Step 2_Revenue1'!$H46&gt;CN$3,'Step 2_Revenue1'!$H46=""),0,IF('Step 2_Revenue1'!$I46+ 'Step 2_Revenue1'!$H46 - 1&gt;=CN$3,('Step 2_Revenue1'!$D46*((1-'Step 2_Revenue1'!$F46)^(CN$3-'Step 2_Revenue1'!$H46))*'Step 2_Revenue1'!$E46*((1+'Step 2_Revenue1'!$G46)^(CN$3-1))), 0)))</f>
        <v/>
      </c>
      <c r="CO24" s="54" t="str">
        <f>IF(CO$3="","",IF(OR('Step 2_Revenue1'!$H46&gt;CO$3,'Step 2_Revenue1'!$H46=""),0,IF('Step 2_Revenue1'!$I46+ 'Step 2_Revenue1'!$H46 - 1&gt;=CO$3,('Step 2_Revenue1'!$D46*((1-'Step 2_Revenue1'!$F46)^(CO$3-'Step 2_Revenue1'!$H46))*'Step 2_Revenue1'!$E46*((1+'Step 2_Revenue1'!$G46)^(CO$3-1))), 0)))</f>
        <v/>
      </c>
      <c r="CP24" s="54" t="str">
        <f>IF(CP$3="","",IF(OR('Step 2_Revenue1'!$H46&gt;CP$3,'Step 2_Revenue1'!$H46=""),0,IF('Step 2_Revenue1'!$I46+ 'Step 2_Revenue1'!$H46 - 1&gt;=CP$3,('Step 2_Revenue1'!$D46*((1-'Step 2_Revenue1'!$F46)^(CP$3-'Step 2_Revenue1'!$H46))*'Step 2_Revenue1'!$E46*((1+'Step 2_Revenue1'!$G46)^(CP$3-1))), 0)))</f>
        <v/>
      </c>
      <c r="CQ24" s="54" t="str">
        <f>IF(CQ$3="","",IF(OR('Step 2_Revenue1'!$H46&gt;CQ$3,'Step 2_Revenue1'!$H46=""),0,IF('Step 2_Revenue1'!$I46+ 'Step 2_Revenue1'!$H46 - 1&gt;=CQ$3,('Step 2_Revenue1'!$D46*((1-'Step 2_Revenue1'!$F46)^(CQ$3-'Step 2_Revenue1'!$H46))*'Step 2_Revenue1'!$E46*((1+'Step 2_Revenue1'!$G46)^(CQ$3-1))), 0)))</f>
        <v/>
      </c>
      <c r="CR24" s="54" t="str">
        <f>IF(CR$3="","",IF(OR('Step 2_Revenue1'!$H46&gt;CR$3,'Step 2_Revenue1'!$H46=""),0,IF('Step 2_Revenue1'!$I46+ 'Step 2_Revenue1'!$H46 - 1&gt;=CR$3,('Step 2_Revenue1'!$D46*((1-'Step 2_Revenue1'!$F46)^(CR$3-'Step 2_Revenue1'!$H46))*'Step 2_Revenue1'!$E46*((1+'Step 2_Revenue1'!$G46)^(CR$3-1))), 0)))</f>
        <v/>
      </c>
      <c r="CS24" s="54" t="str">
        <f>IF(CS$3="","",IF(OR('Step 2_Revenue1'!$H46&gt;CS$3,'Step 2_Revenue1'!$H46=""),0,IF('Step 2_Revenue1'!$I46+ 'Step 2_Revenue1'!$H46 - 1&gt;=CS$3,('Step 2_Revenue1'!$D46*((1-'Step 2_Revenue1'!$F46)^(CS$3-'Step 2_Revenue1'!$H46))*'Step 2_Revenue1'!$E46*((1+'Step 2_Revenue1'!$G46)^(CS$3-1))), 0)))</f>
        <v/>
      </c>
      <c r="CT24" s="54" t="str">
        <f>IF(CT$3="","",IF(OR('Step 2_Revenue1'!$H46&gt;CT$3,'Step 2_Revenue1'!$H46=""),0,IF('Step 2_Revenue1'!$I46+ 'Step 2_Revenue1'!$H46 - 1&gt;=CT$3,('Step 2_Revenue1'!$D46*((1-'Step 2_Revenue1'!$F46)^(CT$3-'Step 2_Revenue1'!$H46))*'Step 2_Revenue1'!$E46*((1+'Step 2_Revenue1'!$G46)^(CT$3-1))), 0)))</f>
        <v/>
      </c>
      <c r="CU24" s="54" t="str">
        <f>IF(CU$3="","",IF(OR('Step 2_Revenue1'!$H46&gt;CU$3,'Step 2_Revenue1'!$H46=""),0,IF('Step 2_Revenue1'!$I46+ 'Step 2_Revenue1'!$H46 - 1&gt;=CU$3,('Step 2_Revenue1'!$D46*((1-'Step 2_Revenue1'!$F46)^(CU$3-'Step 2_Revenue1'!$H46))*'Step 2_Revenue1'!$E46*((1+'Step 2_Revenue1'!$G46)^(CU$3-1))), 0)))</f>
        <v/>
      </c>
      <c r="CV24" s="54" t="str">
        <f>IF(CV$3="","",IF(OR('Step 2_Revenue1'!$H46&gt;CV$3,'Step 2_Revenue1'!$H46=""),0,IF('Step 2_Revenue1'!$I46+ 'Step 2_Revenue1'!$H46 - 1&gt;=CV$3,('Step 2_Revenue1'!$D46*((1-'Step 2_Revenue1'!$F46)^(CV$3-'Step 2_Revenue1'!$H46))*'Step 2_Revenue1'!$E46*((1+'Step 2_Revenue1'!$G46)^(CV$3-1))), 0)))</f>
        <v/>
      </c>
      <c r="CW24" s="54" t="str">
        <f>IF(CW$3="","",IF(OR('Step 2_Revenue1'!$H46&gt;CW$3,'Step 2_Revenue1'!$H46=""),0,IF('Step 2_Revenue1'!$I46+ 'Step 2_Revenue1'!$H46 - 1&gt;=CW$3,('Step 2_Revenue1'!$D46*((1-'Step 2_Revenue1'!$F46)^(CW$3-'Step 2_Revenue1'!$H46))*'Step 2_Revenue1'!$E46*((1+'Step 2_Revenue1'!$G46)^(CW$3-1))), 0)))</f>
        <v/>
      </c>
      <c r="CX24" s="54" t="str">
        <f>IF(CX$3="","",IF(OR('Step 2_Revenue1'!$H46&gt;CX$3,'Step 2_Revenue1'!$H46=""),0,IF('Step 2_Revenue1'!$I46+ 'Step 2_Revenue1'!$H46 - 1&gt;=CX$3,('Step 2_Revenue1'!$D46*((1-'Step 2_Revenue1'!$F46)^(CX$3-'Step 2_Revenue1'!$H46))*'Step 2_Revenue1'!$E46*((1+'Step 2_Revenue1'!$G46)^(CX$3-1))), 0)))</f>
        <v/>
      </c>
      <c r="CY24" s="54" t="str">
        <f>IF(CY$3="","",IF(OR('Step 2_Revenue1'!$H46&gt;CY$3,'Step 2_Revenue1'!$H46=""),0,IF('Step 2_Revenue1'!$I46+ 'Step 2_Revenue1'!$H46 - 1&gt;=CY$3,('Step 2_Revenue1'!$D46*((1-'Step 2_Revenue1'!$F46)^(CY$3-'Step 2_Revenue1'!$H46))*'Step 2_Revenue1'!$E46*((1+'Step 2_Revenue1'!$G46)^(CY$3-1))), 0)))</f>
        <v/>
      </c>
      <c r="CZ24" s="54" t="str">
        <f>IF(CZ$3="","",IF(OR('Step 2_Revenue1'!$H46&gt;CZ$3,'Step 2_Revenue1'!$H46=""),0,IF('Step 2_Revenue1'!$I46+ 'Step 2_Revenue1'!$H46 - 1&gt;=CZ$3,('Step 2_Revenue1'!$D46*((1-'Step 2_Revenue1'!$F46)^(CZ$3-'Step 2_Revenue1'!$H46))*'Step 2_Revenue1'!$E46*((1+'Step 2_Revenue1'!$G46)^(CZ$3-1))), 0)))</f>
        <v/>
      </c>
      <c r="DA24" s="54" t="str">
        <f>IF(DA$3="","",IF(OR('Step 2_Revenue1'!$H46&gt;DA$3,'Step 2_Revenue1'!$H46=""),0,IF('Step 2_Revenue1'!$I46+ 'Step 2_Revenue1'!$H46 - 1&gt;=DA$3,('Step 2_Revenue1'!$D46*((1-'Step 2_Revenue1'!$F46)^(DA$3-'Step 2_Revenue1'!$H46))*'Step 2_Revenue1'!$E46*((1+'Step 2_Revenue1'!$G46)^(DA$3-1))), 0)))</f>
        <v/>
      </c>
      <c r="DB24" s="54" t="str">
        <f>IF(DB$3="","",IF(OR('Step 2_Revenue1'!$H46&gt;DB$3,'Step 2_Revenue1'!$H46=""),0,IF('Step 2_Revenue1'!$I46+ 'Step 2_Revenue1'!$H46 - 1&gt;=DB$3,('Step 2_Revenue1'!$D46*((1-'Step 2_Revenue1'!$F46)^(DB$3-'Step 2_Revenue1'!$H46))*'Step 2_Revenue1'!$E46*((1+'Step 2_Revenue1'!$G46)^(DB$3-1))), 0)))</f>
        <v/>
      </c>
      <c r="DC24" s="7"/>
    </row>
    <row r="25" spans="1:107" s="6" customFormat="1" x14ac:dyDescent="0.25">
      <c r="A25" s="7">
        <f t="shared" si="0"/>
        <v>0</v>
      </c>
      <c r="B25" s="14" t="str">
        <f>IF('Step 2_Revenue1'!C47&gt;0,'Step 2_Revenue1'!B47,"")</f>
        <v/>
      </c>
      <c r="C25" s="14"/>
      <c r="D25" s="14" t="str">
        <f>IF('Step 2_Revenue1'!D47&gt;0,IF('Step 2_Revenue1'!H47+'Step 2_Revenue1'!I47&gt;'Step 1_Expenditure1'!$C$20,'Step 1_Expenditure1'!$C$20,'Step 2_Revenue1'!H47+'Step 2_Revenue1'!I47),"")</f>
        <v/>
      </c>
      <c r="E25" s="14" t="str">
        <f>IF('Step 2_Revenue1'!D47&gt;0,'Step 2_Revenue1'!C47,"")</f>
        <v/>
      </c>
      <c r="F25" s="54">
        <f>IF(F$3="","",IF(OR('Step 2_Revenue1'!$H47&gt;F$3,'Step 2_Revenue1'!$H47=""),0,IF('Step 2_Revenue1'!$I47+ 'Step 2_Revenue1'!$H47 - 1&gt;=F$3, ('Step 2_Revenue1'!$D47*((1-'Step 2_Revenue1'!$F47)^(F$3-'Step 2_Revenue1'!$H47))*'Step 2_Revenue1'!$E47*((1+'Step 2_Revenue1'!$G47)^(F$3))), 0)))</f>
        <v>0</v>
      </c>
      <c r="G25" s="54">
        <f>IF(G$3="","",IF(OR('Step 2_Revenue1'!$H47&gt;G$3,'Step 2_Revenue1'!$H47=""),0,IF('Step 2_Revenue1'!$I47+ 'Step 2_Revenue1'!$H47 - 1&gt;=G$3,('Step 2_Revenue1'!$D47*((1-'Step 2_Revenue1'!$F47)^(G$3-'Step 2_Revenue1'!$H47))*'Step 2_Revenue1'!$E47*((1+'Step 2_Revenue1'!$G47)^(G$3-1))), 0)))</f>
        <v>0</v>
      </c>
      <c r="H25" s="54">
        <f>IF(H$3="","",IF(OR('Step 2_Revenue1'!$H47&gt;H$3,'Step 2_Revenue1'!$H47=""),0,IF('Step 2_Revenue1'!$I47+ 'Step 2_Revenue1'!$H47 - 1&gt;=H$3,('Step 2_Revenue1'!$D47*((1-'Step 2_Revenue1'!$F47)^(H$3-'Step 2_Revenue1'!$H47))*'Step 2_Revenue1'!$E47*((1+'Step 2_Revenue1'!$G47)^(H$3-1))), 0)))</f>
        <v>0</v>
      </c>
      <c r="I25" s="54">
        <f>IF(I$3="","",IF(OR('Step 2_Revenue1'!$H47&gt;I$3,'Step 2_Revenue1'!$H47=""),0,IF('Step 2_Revenue1'!$I47+ 'Step 2_Revenue1'!$H47 - 1&gt;=I$3,('Step 2_Revenue1'!$D47*((1-'Step 2_Revenue1'!$F47)^(I$3-'Step 2_Revenue1'!$H47))*'Step 2_Revenue1'!$E47*((1+'Step 2_Revenue1'!$G47)^(I$3-1))), 0)))</f>
        <v>0</v>
      </c>
      <c r="J25" s="54">
        <f>IF(J$3="","",IF(OR('Step 2_Revenue1'!$H47&gt;J$3,'Step 2_Revenue1'!$H47=""),0,IF('Step 2_Revenue1'!$I47+ 'Step 2_Revenue1'!$H47 - 1&gt;=J$3,('Step 2_Revenue1'!$D47*((1-'Step 2_Revenue1'!$F47)^(J$3-'Step 2_Revenue1'!$H47))*'Step 2_Revenue1'!$E47*((1+'Step 2_Revenue1'!$G47)^(J$3-1))), 0)))</f>
        <v>0</v>
      </c>
      <c r="K25" s="54">
        <f>IF(K$3="","",IF(OR('Step 2_Revenue1'!$H47&gt;K$3,'Step 2_Revenue1'!$H47=""),0,IF('Step 2_Revenue1'!$I47+ 'Step 2_Revenue1'!$H47 - 1&gt;=K$3,('Step 2_Revenue1'!$D47*((1-'Step 2_Revenue1'!$F47)^(K$3-'Step 2_Revenue1'!$H47))*'Step 2_Revenue1'!$E47*((1+'Step 2_Revenue1'!$G47)^(K$3-1))), 0)))</f>
        <v>0</v>
      </c>
      <c r="L25" s="54">
        <f>IF(L$3="","",IF(OR('Step 2_Revenue1'!$H47&gt;L$3,'Step 2_Revenue1'!$H47=""),0,IF('Step 2_Revenue1'!$I47+ 'Step 2_Revenue1'!$H47 - 1&gt;=L$3,('Step 2_Revenue1'!$D47*((1-'Step 2_Revenue1'!$F47)^(L$3-'Step 2_Revenue1'!$H47))*'Step 2_Revenue1'!$E47*((1+'Step 2_Revenue1'!$G47)^(L$3-1))), 0)))</f>
        <v>0</v>
      </c>
      <c r="M25" s="54">
        <f>IF(M$3="","",IF(OR('Step 2_Revenue1'!$H47&gt;M$3,'Step 2_Revenue1'!$H47=""),0,IF('Step 2_Revenue1'!$I47+ 'Step 2_Revenue1'!$H47 - 1&gt;=M$3,('Step 2_Revenue1'!$D47*((1-'Step 2_Revenue1'!$F47)^(M$3-'Step 2_Revenue1'!$H47))*'Step 2_Revenue1'!$E47*((1+'Step 2_Revenue1'!$G47)^(M$3-1))), 0)))</f>
        <v>0</v>
      </c>
      <c r="N25" s="54">
        <f>IF(N$3="","",IF(OR('Step 2_Revenue1'!$H47&gt;N$3,'Step 2_Revenue1'!$H47=""),0,IF('Step 2_Revenue1'!$I47+ 'Step 2_Revenue1'!$H47 - 1&gt;=N$3,('Step 2_Revenue1'!$D47*((1-'Step 2_Revenue1'!$F47)^(N$3-'Step 2_Revenue1'!$H47))*'Step 2_Revenue1'!$E47*((1+'Step 2_Revenue1'!$G47)^(N$3-1))), 0)))</f>
        <v>0</v>
      </c>
      <c r="O25" s="54">
        <f>IF(O$3="","",IF(OR('Step 2_Revenue1'!$H47&gt;O$3,'Step 2_Revenue1'!$H47=""),0,IF('Step 2_Revenue1'!$I47+ 'Step 2_Revenue1'!$H47 - 1&gt;=O$3,('Step 2_Revenue1'!$D47*((1-'Step 2_Revenue1'!$F47)^(O$3-'Step 2_Revenue1'!$H47))*'Step 2_Revenue1'!$E47*((1+'Step 2_Revenue1'!$G47)^(O$3-1))), 0)))</f>
        <v>0</v>
      </c>
      <c r="P25" s="54">
        <f>IF(P$3="","",IF(OR('Step 2_Revenue1'!$H47&gt;P$3,'Step 2_Revenue1'!$H47=""),0,IF('Step 2_Revenue1'!$I47+ 'Step 2_Revenue1'!$H47 - 1&gt;=P$3,('Step 2_Revenue1'!$D47*((1-'Step 2_Revenue1'!$F47)^(P$3-'Step 2_Revenue1'!$H47))*'Step 2_Revenue1'!$E47*((1+'Step 2_Revenue1'!$G47)^(P$3-1))), 0)))</f>
        <v>0</v>
      </c>
      <c r="Q25" s="54">
        <f>IF(Q$3="","",IF(OR('Step 2_Revenue1'!$H47&gt;Q$3,'Step 2_Revenue1'!$H47=""),0,IF('Step 2_Revenue1'!$I47+ 'Step 2_Revenue1'!$H47 - 1&gt;=Q$3,('Step 2_Revenue1'!$D47*((1-'Step 2_Revenue1'!$F47)^(Q$3-'Step 2_Revenue1'!$H47))*'Step 2_Revenue1'!$E47*((1+'Step 2_Revenue1'!$G47)^(Q$3-1))), 0)))</f>
        <v>0</v>
      </c>
      <c r="R25" s="54">
        <f>IF(R$3="","",IF(OR('Step 2_Revenue1'!$H47&gt;R$3,'Step 2_Revenue1'!$H47=""),0,IF('Step 2_Revenue1'!$I47+ 'Step 2_Revenue1'!$H47 - 1&gt;=R$3,('Step 2_Revenue1'!$D47*((1-'Step 2_Revenue1'!$F47)^(R$3-'Step 2_Revenue1'!$H47))*'Step 2_Revenue1'!$E47*((1+'Step 2_Revenue1'!$G47)^(R$3-1))), 0)))</f>
        <v>0</v>
      </c>
      <c r="S25" s="54">
        <f>IF(S$3="","",IF(OR('Step 2_Revenue1'!$H47&gt;S$3,'Step 2_Revenue1'!$H47=""),0,IF('Step 2_Revenue1'!$I47+ 'Step 2_Revenue1'!$H47 - 1&gt;=S$3,('Step 2_Revenue1'!$D47*((1-'Step 2_Revenue1'!$F47)^(S$3-'Step 2_Revenue1'!$H47))*'Step 2_Revenue1'!$E47*((1+'Step 2_Revenue1'!$G47)^(S$3-1))), 0)))</f>
        <v>0</v>
      </c>
      <c r="T25" s="54">
        <f>IF(T$3="","",IF(OR('Step 2_Revenue1'!$H47&gt;T$3,'Step 2_Revenue1'!$H47=""),0,IF('Step 2_Revenue1'!$I47+ 'Step 2_Revenue1'!$H47 - 1&gt;=T$3,('Step 2_Revenue1'!$D47*((1-'Step 2_Revenue1'!$F47)^(T$3-'Step 2_Revenue1'!$H47))*'Step 2_Revenue1'!$E47*((1+'Step 2_Revenue1'!$G47)^(T$3-1))), 0)))</f>
        <v>0</v>
      </c>
      <c r="U25" s="54">
        <f>IF(U$3="","",IF(OR('Step 2_Revenue1'!$H47&gt;U$3,'Step 2_Revenue1'!$H47=""),0,IF('Step 2_Revenue1'!$I47+ 'Step 2_Revenue1'!$H47 - 1&gt;=U$3,('Step 2_Revenue1'!$D47*((1-'Step 2_Revenue1'!$F47)^(U$3-'Step 2_Revenue1'!$H47))*'Step 2_Revenue1'!$E47*((1+'Step 2_Revenue1'!$G47)^(U$3-1))), 0)))</f>
        <v>0</v>
      </c>
      <c r="V25" s="54">
        <f>IF(V$3="","",IF(OR('Step 2_Revenue1'!$H47&gt;V$3,'Step 2_Revenue1'!$H47=""),0,IF('Step 2_Revenue1'!$I47+ 'Step 2_Revenue1'!$H47 - 1&gt;=V$3,('Step 2_Revenue1'!$D47*((1-'Step 2_Revenue1'!$F47)^(V$3-'Step 2_Revenue1'!$H47))*'Step 2_Revenue1'!$E47*((1+'Step 2_Revenue1'!$G47)^(V$3-1))), 0)))</f>
        <v>0</v>
      </c>
      <c r="W25" s="54">
        <f>IF(W$3="","",IF(OR('Step 2_Revenue1'!$H47&gt;W$3,'Step 2_Revenue1'!$H47=""),0,IF('Step 2_Revenue1'!$I47+ 'Step 2_Revenue1'!$H47 - 1&gt;=W$3,('Step 2_Revenue1'!$D47*((1-'Step 2_Revenue1'!$F47)^(W$3-'Step 2_Revenue1'!$H47))*'Step 2_Revenue1'!$E47*((1+'Step 2_Revenue1'!$G47)^(W$3-1))), 0)))</f>
        <v>0</v>
      </c>
      <c r="X25" s="54">
        <f>IF(X$3="","",IF(OR('Step 2_Revenue1'!$H47&gt;X$3,'Step 2_Revenue1'!$H47=""),0,IF('Step 2_Revenue1'!$I47+ 'Step 2_Revenue1'!$H47 - 1&gt;=X$3,('Step 2_Revenue1'!$D47*((1-'Step 2_Revenue1'!$F47)^(X$3-'Step 2_Revenue1'!$H47))*'Step 2_Revenue1'!$E47*((1+'Step 2_Revenue1'!$G47)^(X$3-1))), 0)))</f>
        <v>0</v>
      </c>
      <c r="Y25" s="54">
        <f>IF(Y$3="","",IF(OR('Step 2_Revenue1'!$H47&gt;Y$3,'Step 2_Revenue1'!$H47=""),0,IF('Step 2_Revenue1'!$I47+ 'Step 2_Revenue1'!$H47 - 1&gt;=Y$3,('Step 2_Revenue1'!$D47*((1-'Step 2_Revenue1'!$F47)^(Y$3-'Step 2_Revenue1'!$H47))*'Step 2_Revenue1'!$E47*((1+'Step 2_Revenue1'!$G47)^(Y$3-1))), 0)))</f>
        <v>0</v>
      </c>
      <c r="Z25" s="54">
        <f>IF(Z$3="","",IF(OR('Step 2_Revenue1'!$H47&gt;Z$3,'Step 2_Revenue1'!$H47=""),0,IF('Step 2_Revenue1'!$I47+ 'Step 2_Revenue1'!$H47 - 1&gt;=Z$3,('Step 2_Revenue1'!$D47*((1-'Step 2_Revenue1'!$F47)^(Z$3-'Step 2_Revenue1'!$H47))*'Step 2_Revenue1'!$E47*((1+'Step 2_Revenue1'!$G47)^(Z$3-1))), 0)))</f>
        <v>0</v>
      </c>
      <c r="AA25" s="54">
        <f>IF(AA$3="","",IF(OR('Step 2_Revenue1'!$H47&gt;AA$3,'Step 2_Revenue1'!$H47=""),0,IF('Step 2_Revenue1'!$I47+ 'Step 2_Revenue1'!$H47 - 1&gt;=AA$3,('Step 2_Revenue1'!$D47*((1-'Step 2_Revenue1'!$F47)^(AA$3-'Step 2_Revenue1'!$H47))*'Step 2_Revenue1'!$E47*((1+'Step 2_Revenue1'!$G47)^(AA$3-1))), 0)))</f>
        <v>0</v>
      </c>
      <c r="AB25" s="54">
        <f>IF(AB$3="","",IF(OR('Step 2_Revenue1'!$H47&gt;AB$3,'Step 2_Revenue1'!$H47=""),0,IF('Step 2_Revenue1'!$I47+ 'Step 2_Revenue1'!$H47 - 1&gt;=AB$3,('Step 2_Revenue1'!$D47*((1-'Step 2_Revenue1'!$F47)^(AB$3-'Step 2_Revenue1'!$H47))*'Step 2_Revenue1'!$E47*((1+'Step 2_Revenue1'!$G47)^(AB$3-1))), 0)))</f>
        <v>0</v>
      </c>
      <c r="AC25" s="54">
        <f>IF(AC$3="","",IF(OR('Step 2_Revenue1'!$H47&gt;AC$3,'Step 2_Revenue1'!$H47=""),0,IF('Step 2_Revenue1'!$I47+ 'Step 2_Revenue1'!$H47 - 1&gt;=AC$3,('Step 2_Revenue1'!$D47*((1-'Step 2_Revenue1'!$F47)^(AC$3-'Step 2_Revenue1'!$H47))*'Step 2_Revenue1'!$E47*((1+'Step 2_Revenue1'!$G47)^(AC$3-1))), 0)))</f>
        <v>0</v>
      </c>
      <c r="AD25" s="54">
        <f>IF(AD$3="","",IF(OR('Step 2_Revenue1'!$H47&gt;AD$3,'Step 2_Revenue1'!$H47=""),0,IF('Step 2_Revenue1'!$I47+ 'Step 2_Revenue1'!$H47 - 1&gt;=AD$3,('Step 2_Revenue1'!$D47*((1-'Step 2_Revenue1'!$F47)^(AD$3-'Step 2_Revenue1'!$H47))*'Step 2_Revenue1'!$E47*((1+'Step 2_Revenue1'!$G47)^(AD$3-1))), 0)))</f>
        <v>0</v>
      </c>
      <c r="AE25" s="54">
        <f>IF(AE$3="","",IF(OR('Step 2_Revenue1'!$H47&gt;AE$3,'Step 2_Revenue1'!$H47=""),0,IF('Step 2_Revenue1'!$I47+ 'Step 2_Revenue1'!$H47 - 1&gt;=AE$3,('Step 2_Revenue1'!$D47*((1-'Step 2_Revenue1'!$F47)^(AE$3-'Step 2_Revenue1'!$H47))*'Step 2_Revenue1'!$E47*((1+'Step 2_Revenue1'!$G47)^(AE$3-1))), 0)))</f>
        <v>0</v>
      </c>
      <c r="AF25" s="54" t="str">
        <f>IF(AF$3="","",IF(OR('Step 2_Revenue1'!$H47&gt;AF$3,'Step 2_Revenue1'!$H47=""),0,IF('Step 2_Revenue1'!$I47+ 'Step 2_Revenue1'!$H47 - 1&gt;=AF$3,('Step 2_Revenue1'!$D47*((1-'Step 2_Revenue1'!$F47)^(AF$3-'Step 2_Revenue1'!$H47))*'Step 2_Revenue1'!$E47*((1+'Step 2_Revenue1'!$G47)^(AF$3-1))), 0)))</f>
        <v/>
      </c>
      <c r="AG25" s="54" t="str">
        <f>IF(AG$3="","",IF(OR('Step 2_Revenue1'!$H47&gt;AG$3,'Step 2_Revenue1'!$H47=""),0,IF('Step 2_Revenue1'!$I47+ 'Step 2_Revenue1'!$H47 - 1&gt;=AG$3,('Step 2_Revenue1'!$D47*((1-'Step 2_Revenue1'!$F47)^(AG$3-'Step 2_Revenue1'!$H47))*'Step 2_Revenue1'!$E47*((1+'Step 2_Revenue1'!$G47)^(AG$3-1))), 0)))</f>
        <v/>
      </c>
      <c r="AH25" s="54" t="str">
        <f>IF(AH$3="","",IF(OR('Step 2_Revenue1'!$H47&gt;AH$3,'Step 2_Revenue1'!$H47=""),0,IF('Step 2_Revenue1'!$I47+ 'Step 2_Revenue1'!$H47 - 1&gt;=AH$3,('Step 2_Revenue1'!$D47*((1-'Step 2_Revenue1'!$F47)^(AH$3-'Step 2_Revenue1'!$H47))*'Step 2_Revenue1'!$E47*((1+'Step 2_Revenue1'!$G47)^(AH$3-1))), 0)))</f>
        <v/>
      </c>
      <c r="AI25" s="54" t="str">
        <f>IF(AI$3="","",IF(OR('Step 2_Revenue1'!$H47&gt;AI$3,'Step 2_Revenue1'!$H47=""),0,IF('Step 2_Revenue1'!$I47+ 'Step 2_Revenue1'!$H47 - 1&gt;=AI$3,('Step 2_Revenue1'!$D47*((1-'Step 2_Revenue1'!$F47)^(AI$3-'Step 2_Revenue1'!$H47))*'Step 2_Revenue1'!$E47*((1+'Step 2_Revenue1'!$G47)^(AI$3-1))), 0)))</f>
        <v/>
      </c>
      <c r="AJ25" s="54" t="str">
        <f>IF(AJ$3="","",IF(OR('Step 2_Revenue1'!$H47&gt;AJ$3,'Step 2_Revenue1'!$H47=""),0,IF('Step 2_Revenue1'!$I47+ 'Step 2_Revenue1'!$H47 - 1&gt;=AJ$3,('Step 2_Revenue1'!$D47*((1-'Step 2_Revenue1'!$F47)^(AJ$3-'Step 2_Revenue1'!$H47))*'Step 2_Revenue1'!$E47*((1+'Step 2_Revenue1'!$G47)^(AJ$3-1))), 0)))</f>
        <v/>
      </c>
      <c r="AK25" s="54" t="str">
        <f>IF(AK$3="","",IF(OR('Step 2_Revenue1'!$H47&gt;AK$3,'Step 2_Revenue1'!$H47=""),0,IF('Step 2_Revenue1'!$I47+ 'Step 2_Revenue1'!$H47 - 1&gt;=AK$3,('Step 2_Revenue1'!$D47*((1-'Step 2_Revenue1'!$F47)^(AK$3-'Step 2_Revenue1'!$H47))*'Step 2_Revenue1'!$E47*((1+'Step 2_Revenue1'!$G47)^(AK$3-1))), 0)))</f>
        <v/>
      </c>
      <c r="AL25" s="54" t="str">
        <f>IF(AL$3="","",IF(OR('Step 2_Revenue1'!$H47&gt;AL$3,'Step 2_Revenue1'!$H47=""),0,IF('Step 2_Revenue1'!$I47+ 'Step 2_Revenue1'!$H47 - 1&gt;=AL$3,('Step 2_Revenue1'!$D47*((1-'Step 2_Revenue1'!$F47)^(AL$3-'Step 2_Revenue1'!$H47))*'Step 2_Revenue1'!$E47*((1+'Step 2_Revenue1'!$G47)^(AL$3-1))), 0)))</f>
        <v/>
      </c>
      <c r="AM25" s="54" t="str">
        <f>IF(AM$3="","",IF(OR('Step 2_Revenue1'!$H47&gt;AM$3,'Step 2_Revenue1'!$H47=""),0,IF('Step 2_Revenue1'!$I47+ 'Step 2_Revenue1'!$H47 - 1&gt;=AM$3,('Step 2_Revenue1'!$D47*((1-'Step 2_Revenue1'!$F47)^(AM$3-'Step 2_Revenue1'!$H47))*'Step 2_Revenue1'!$E47*((1+'Step 2_Revenue1'!$G47)^(AM$3-1))), 0)))</f>
        <v/>
      </c>
      <c r="AN25" s="54" t="str">
        <f>IF(AN$3="","",IF(OR('Step 2_Revenue1'!$H47&gt;AN$3,'Step 2_Revenue1'!$H47=""),0,IF('Step 2_Revenue1'!$I47+ 'Step 2_Revenue1'!$H47 - 1&gt;=AN$3,('Step 2_Revenue1'!$D47*((1-'Step 2_Revenue1'!$F47)^(AN$3-'Step 2_Revenue1'!$H47))*'Step 2_Revenue1'!$E47*((1+'Step 2_Revenue1'!$G47)^(AN$3-1))), 0)))</f>
        <v/>
      </c>
      <c r="AO25" s="54" t="str">
        <f>IF(AO$3="","",IF(OR('Step 2_Revenue1'!$H47&gt;AO$3,'Step 2_Revenue1'!$H47=""),0,IF('Step 2_Revenue1'!$I47+ 'Step 2_Revenue1'!$H47 - 1&gt;=AO$3,('Step 2_Revenue1'!$D47*((1-'Step 2_Revenue1'!$F47)^(AO$3-'Step 2_Revenue1'!$H47))*'Step 2_Revenue1'!$E47*((1+'Step 2_Revenue1'!$G47)^(AO$3-1))), 0)))</f>
        <v/>
      </c>
      <c r="AP25" s="54" t="str">
        <f>IF(AP$3="","",IF(OR('Step 2_Revenue1'!$H47&gt;AP$3,'Step 2_Revenue1'!$H47=""),0,IF('Step 2_Revenue1'!$I47+ 'Step 2_Revenue1'!$H47 - 1&gt;=AP$3,('Step 2_Revenue1'!$D47*((1-'Step 2_Revenue1'!$F47)^(AP$3-'Step 2_Revenue1'!$H47))*'Step 2_Revenue1'!$E47*((1+'Step 2_Revenue1'!$G47)^(AP$3-1))), 0)))</f>
        <v/>
      </c>
      <c r="AQ25" s="54" t="str">
        <f>IF(AQ$3="","",IF(OR('Step 2_Revenue1'!$H47&gt;AQ$3,'Step 2_Revenue1'!$H47=""),0,IF('Step 2_Revenue1'!$I47+ 'Step 2_Revenue1'!$H47 - 1&gt;=AQ$3,('Step 2_Revenue1'!$D47*((1-'Step 2_Revenue1'!$F47)^(AQ$3-'Step 2_Revenue1'!$H47))*'Step 2_Revenue1'!$E47*((1+'Step 2_Revenue1'!$G47)^(AQ$3-1))), 0)))</f>
        <v/>
      </c>
      <c r="AR25" s="54" t="str">
        <f>IF(AR$3="","",IF(OR('Step 2_Revenue1'!$H47&gt;AR$3,'Step 2_Revenue1'!$H47=""),0,IF('Step 2_Revenue1'!$I47+ 'Step 2_Revenue1'!$H47 - 1&gt;=AR$3,('Step 2_Revenue1'!$D47*((1-'Step 2_Revenue1'!$F47)^(AR$3-'Step 2_Revenue1'!$H47))*'Step 2_Revenue1'!$E47*((1+'Step 2_Revenue1'!$G47)^(AR$3-1))), 0)))</f>
        <v/>
      </c>
      <c r="AS25" s="54" t="str">
        <f>IF(AS$3="","",IF(OR('Step 2_Revenue1'!$H47&gt;AS$3,'Step 2_Revenue1'!$H47=""),0,IF('Step 2_Revenue1'!$I47+ 'Step 2_Revenue1'!$H47 - 1&gt;=AS$3,('Step 2_Revenue1'!$D47*((1-'Step 2_Revenue1'!$F47)^(AS$3-'Step 2_Revenue1'!$H47))*'Step 2_Revenue1'!$E47*((1+'Step 2_Revenue1'!$G47)^(AS$3-1))), 0)))</f>
        <v/>
      </c>
      <c r="AT25" s="54" t="str">
        <f>IF(AT$3="","",IF(OR('Step 2_Revenue1'!$H47&gt;AT$3,'Step 2_Revenue1'!$H47=""),0,IF('Step 2_Revenue1'!$I47+ 'Step 2_Revenue1'!$H47 - 1&gt;=AT$3,('Step 2_Revenue1'!$D47*((1-'Step 2_Revenue1'!$F47)^(AT$3-'Step 2_Revenue1'!$H47))*'Step 2_Revenue1'!$E47*((1+'Step 2_Revenue1'!$G47)^(AT$3-1))), 0)))</f>
        <v/>
      </c>
      <c r="AU25" s="54" t="str">
        <f>IF(AU$3="","",IF(OR('Step 2_Revenue1'!$H47&gt;AU$3,'Step 2_Revenue1'!$H47=""),0,IF('Step 2_Revenue1'!$I47+ 'Step 2_Revenue1'!$H47 - 1&gt;=AU$3,('Step 2_Revenue1'!$D47*((1-'Step 2_Revenue1'!$F47)^(AU$3-'Step 2_Revenue1'!$H47))*'Step 2_Revenue1'!$E47*((1+'Step 2_Revenue1'!$G47)^(AU$3-1))), 0)))</f>
        <v/>
      </c>
      <c r="AV25" s="54" t="str">
        <f>IF(AV$3="","",IF(OR('Step 2_Revenue1'!$H47&gt;AV$3,'Step 2_Revenue1'!$H47=""),0,IF('Step 2_Revenue1'!$I47+ 'Step 2_Revenue1'!$H47 - 1&gt;=AV$3,('Step 2_Revenue1'!$D47*((1-'Step 2_Revenue1'!$F47)^(AV$3-'Step 2_Revenue1'!$H47))*'Step 2_Revenue1'!$E47*((1+'Step 2_Revenue1'!$G47)^(AV$3-1))), 0)))</f>
        <v/>
      </c>
      <c r="AW25" s="54" t="str">
        <f>IF(AW$3="","",IF(OR('Step 2_Revenue1'!$H47&gt;AW$3,'Step 2_Revenue1'!$H47=""),0,IF('Step 2_Revenue1'!$I47+ 'Step 2_Revenue1'!$H47 - 1&gt;=AW$3,('Step 2_Revenue1'!$D47*((1-'Step 2_Revenue1'!$F47)^(AW$3-'Step 2_Revenue1'!$H47))*'Step 2_Revenue1'!$E47*((1+'Step 2_Revenue1'!$G47)^(AW$3-1))), 0)))</f>
        <v/>
      </c>
      <c r="AX25" s="54" t="str">
        <f>IF(AX$3="","",IF(OR('Step 2_Revenue1'!$H47&gt;AX$3,'Step 2_Revenue1'!$H47=""),0,IF('Step 2_Revenue1'!$I47+ 'Step 2_Revenue1'!$H47 - 1&gt;=AX$3,('Step 2_Revenue1'!$D47*((1-'Step 2_Revenue1'!$F47)^(AX$3-'Step 2_Revenue1'!$H47))*'Step 2_Revenue1'!$E47*((1+'Step 2_Revenue1'!$G47)^(AX$3-1))), 0)))</f>
        <v/>
      </c>
      <c r="AY25" s="54" t="str">
        <f>IF(AY$3="","",IF(OR('Step 2_Revenue1'!$H47&gt;AY$3,'Step 2_Revenue1'!$H47=""),0,IF('Step 2_Revenue1'!$I47+ 'Step 2_Revenue1'!$H47 - 1&gt;=AY$3,('Step 2_Revenue1'!$D47*((1-'Step 2_Revenue1'!$F47)^(AY$3-'Step 2_Revenue1'!$H47))*'Step 2_Revenue1'!$E47*((1+'Step 2_Revenue1'!$G47)^(AY$3-1))), 0)))</f>
        <v/>
      </c>
      <c r="AZ25" s="54" t="str">
        <f>IF(AZ$3="","",IF(OR('Step 2_Revenue1'!$H47&gt;AZ$3,'Step 2_Revenue1'!$H47=""),0,IF('Step 2_Revenue1'!$I47+ 'Step 2_Revenue1'!$H47 - 1&gt;=AZ$3,('Step 2_Revenue1'!$D47*((1-'Step 2_Revenue1'!$F47)^(AZ$3-'Step 2_Revenue1'!$H47))*'Step 2_Revenue1'!$E47*((1+'Step 2_Revenue1'!$G47)^(AZ$3-1))), 0)))</f>
        <v/>
      </c>
      <c r="BA25" s="54" t="str">
        <f>IF(BA$3="","",IF(OR('Step 2_Revenue1'!$H47&gt;BA$3,'Step 2_Revenue1'!$H47=""),0,IF('Step 2_Revenue1'!$I47+ 'Step 2_Revenue1'!$H47 - 1&gt;=BA$3,('Step 2_Revenue1'!$D47*((1-'Step 2_Revenue1'!$F47)^(BA$3-'Step 2_Revenue1'!$H47))*'Step 2_Revenue1'!$E47*((1+'Step 2_Revenue1'!$G47)^(BA$3-1))), 0)))</f>
        <v/>
      </c>
      <c r="BB25" s="54" t="str">
        <f>IF(BB$3="","",IF(OR('Step 2_Revenue1'!$H47&gt;BB$3,'Step 2_Revenue1'!$H47=""),0,IF('Step 2_Revenue1'!$I47+ 'Step 2_Revenue1'!$H47 - 1&gt;=BB$3,('Step 2_Revenue1'!$D47*((1-'Step 2_Revenue1'!$F47)^(BB$3-'Step 2_Revenue1'!$H47))*'Step 2_Revenue1'!$E47*((1+'Step 2_Revenue1'!$G47)^(BB$3-1))), 0)))</f>
        <v/>
      </c>
      <c r="BC25" s="54" t="str">
        <f>IF(BC$3="","",IF(OR('Step 2_Revenue1'!$H47&gt;BC$3,'Step 2_Revenue1'!$H47=""),0,IF('Step 2_Revenue1'!$I47+ 'Step 2_Revenue1'!$H47 - 1&gt;=BC$3,('Step 2_Revenue1'!$D47*((1-'Step 2_Revenue1'!$F47)^(BC$3-'Step 2_Revenue1'!$H47))*'Step 2_Revenue1'!$E47*((1+'Step 2_Revenue1'!$G47)^(BC$3-1))), 0)))</f>
        <v/>
      </c>
      <c r="BD25" s="54" t="str">
        <f>IF(BD$3="","",IF(OR('Step 2_Revenue1'!$H47&gt;BD$3,'Step 2_Revenue1'!$H47=""),0,IF('Step 2_Revenue1'!$I47+ 'Step 2_Revenue1'!$H47 - 1&gt;=BD$3,('Step 2_Revenue1'!$D47*((1-'Step 2_Revenue1'!$F47)^(BD$3-'Step 2_Revenue1'!$H47))*'Step 2_Revenue1'!$E47*((1+'Step 2_Revenue1'!$G47)^(BD$3-1))), 0)))</f>
        <v/>
      </c>
      <c r="BE25" s="54" t="str">
        <f>IF(BE$3="","",IF(OR('Step 2_Revenue1'!$H47&gt;BE$3,'Step 2_Revenue1'!$H47=""),0,IF('Step 2_Revenue1'!$I47+ 'Step 2_Revenue1'!$H47 - 1&gt;=BE$3,('Step 2_Revenue1'!$D47*((1-'Step 2_Revenue1'!$F47)^(BE$3-'Step 2_Revenue1'!$H47))*'Step 2_Revenue1'!$E47*((1+'Step 2_Revenue1'!$G47)^(BE$3-1))), 0)))</f>
        <v/>
      </c>
      <c r="BF25" s="54" t="str">
        <f>IF(BF$3="","",IF(OR('Step 2_Revenue1'!$H47&gt;BF$3,'Step 2_Revenue1'!$H47=""),0,IF('Step 2_Revenue1'!$I47+ 'Step 2_Revenue1'!$H47 - 1&gt;=BF$3,('Step 2_Revenue1'!$D47*((1-'Step 2_Revenue1'!$F47)^(BF$3-'Step 2_Revenue1'!$H47))*'Step 2_Revenue1'!$E47*((1+'Step 2_Revenue1'!$G47)^(BF$3-1))), 0)))</f>
        <v/>
      </c>
      <c r="BG25" s="54" t="str">
        <f>IF(BG$3="","",IF(OR('Step 2_Revenue1'!$H47&gt;BG$3,'Step 2_Revenue1'!$H47=""),0,IF('Step 2_Revenue1'!$I47+ 'Step 2_Revenue1'!$H47 - 1&gt;=BG$3,('Step 2_Revenue1'!$D47*((1-'Step 2_Revenue1'!$F47)^(BG$3-'Step 2_Revenue1'!$H47))*'Step 2_Revenue1'!$E47*((1+'Step 2_Revenue1'!$G47)^(BG$3-1))), 0)))</f>
        <v/>
      </c>
      <c r="BH25" s="54" t="str">
        <f>IF(BH$3="","",IF(OR('Step 2_Revenue1'!$H47&gt;BH$3,'Step 2_Revenue1'!$H47=""),0,IF('Step 2_Revenue1'!$I47+ 'Step 2_Revenue1'!$H47 - 1&gt;=BH$3,('Step 2_Revenue1'!$D47*((1-'Step 2_Revenue1'!$F47)^(BH$3-'Step 2_Revenue1'!$H47))*'Step 2_Revenue1'!$E47*((1+'Step 2_Revenue1'!$G47)^(BH$3-1))), 0)))</f>
        <v/>
      </c>
      <c r="BI25" s="54" t="str">
        <f>IF(BI$3="","",IF(OR('Step 2_Revenue1'!$H47&gt;BI$3,'Step 2_Revenue1'!$H47=""),0,IF('Step 2_Revenue1'!$I47+ 'Step 2_Revenue1'!$H47 - 1&gt;=BI$3,('Step 2_Revenue1'!$D47*((1-'Step 2_Revenue1'!$F47)^(BI$3-'Step 2_Revenue1'!$H47))*'Step 2_Revenue1'!$E47*((1+'Step 2_Revenue1'!$G47)^(BI$3-1))), 0)))</f>
        <v/>
      </c>
      <c r="BJ25" s="54" t="str">
        <f>IF(BJ$3="","",IF(OR('Step 2_Revenue1'!$H47&gt;BJ$3,'Step 2_Revenue1'!$H47=""),0,IF('Step 2_Revenue1'!$I47+ 'Step 2_Revenue1'!$H47 - 1&gt;=BJ$3,('Step 2_Revenue1'!$D47*((1-'Step 2_Revenue1'!$F47)^(BJ$3-'Step 2_Revenue1'!$H47))*'Step 2_Revenue1'!$E47*((1+'Step 2_Revenue1'!$G47)^(BJ$3-1))), 0)))</f>
        <v/>
      </c>
      <c r="BK25" s="54" t="str">
        <f>IF(BK$3="","",IF(OR('Step 2_Revenue1'!$H47&gt;BK$3,'Step 2_Revenue1'!$H47=""),0,IF('Step 2_Revenue1'!$I47+ 'Step 2_Revenue1'!$H47 - 1&gt;=BK$3,('Step 2_Revenue1'!$D47*((1-'Step 2_Revenue1'!$F47)^(BK$3-'Step 2_Revenue1'!$H47))*'Step 2_Revenue1'!$E47*((1+'Step 2_Revenue1'!$G47)^(BK$3-1))), 0)))</f>
        <v/>
      </c>
      <c r="BL25" s="54" t="str">
        <f>IF(BL$3="","",IF(OR('Step 2_Revenue1'!$H47&gt;BL$3,'Step 2_Revenue1'!$H47=""),0,IF('Step 2_Revenue1'!$I47+ 'Step 2_Revenue1'!$H47 - 1&gt;=BL$3,('Step 2_Revenue1'!$D47*((1-'Step 2_Revenue1'!$F47)^(BL$3-'Step 2_Revenue1'!$H47))*'Step 2_Revenue1'!$E47*((1+'Step 2_Revenue1'!$G47)^(BL$3-1))), 0)))</f>
        <v/>
      </c>
      <c r="BM25" s="54" t="str">
        <f>IF(BM$3="","",IF(OR('Step 2_Revenue1'!$H47&gt;BM$3,'Step 2_Revenue1'!$H47=""),0,IF('Step 2_Revenue1'!$I47+ 'Step 2_Revenue1'!$H47 - 1&gt;=BM$3,('Step 2_Revenue1'!$D47*((1-'Step 2_Revenue1'!$F47)^(BM$3-'Step 2_Revenue1'!$H47))*'Step 2_Revenue1'!$E47*((1+'Step 2_Revenue1'!$G47)^(BM$3-1))), 0)))</f>
        <v/>
      </c>
      <c r="BN25" s="54" t="str">
        <f>IF(BN$3="","",IF(OR('Step 2_Revenue1'!$H47&gt;BN$3,'Step 2_Revenue1'!$H47=""),0,IF('Step 2_Revenue1'!$I47+ 'Step 2_Revenue1'!$H47 - 1&gt;=BN$3,('Step 2_Revenue1'!$D47*((1-'Step 2_Revenue1'!$F47)^(BN$3-'Step 2_Revenue1'!$H47))*'Step 2_Revenue1'!$E47*((1+'Step 2_Revenue1'!$G47)^(BN$3-1))), 0)))</f>
        <v/>
      </c>
      <c r="BO25" s="54" t="str">
        <f>IF(BO$3="","",IF(OR('Step 2_Revenue1'!$H47&gt;BO$3,'Step 2_Revenue1'!$H47=""),0,IF('Step 2_Revenue1'!$I47+ 'Step 2_Revenue1'!$H47 - 1&gt;=BO$3,('Step 2_Revenue1'!$D47*((1-'Step 2_Revenue1'!$F47)^(BO$3-'Step 2_Revenue1'!$H47))*'Step 2_Revenue1'!$E47*((1+'Step 2_Revenue1'!$G47)^(BO$3-1))), 0)))</f>
        <v/>
      </c>
      <c r="BP25" s="54" t="str">
        <f>IF(BP$3="","",IF(OR('Step 2_Revenue1'!$H47&gt;BP$3,'Step 2_Revenue1'!$H47=""),0,IF('Step 2_Revenue1'!$I47+ 'Step 2_Revenue1'!$H47 - 1&gt;=BP$3,('Step 2_Revenue1'!$D47*((1-'Step 2_Revenue1'!$F47)^(BP$3-'Step 2_Revenue1'!$H47))*'Step 2_Revenue1'!$E47*((1+'Step 2_Revenue1'!$G47)^(BP$3-1))), 0)))</f>
        <v/>
      </c>
      <c r="BQ25" s="54" t="str">
        <f>IF(BQ$3="","",IF(OR('Step 2_Revenue1'!$H47&gt;BQ$3,'Step 2_Revenue1'!$H47=""),0,IF('Step 2_Revenue1'!$I47+ 'Step 2_Revenue1'!$H47 - 1&gt;=BQ$3,('Step 2_Revenue1'!$D47*((1-'Step 2_Revenue1'!$F47)^(BQ$3-'Step 2_Revenue1'!$H47))*'Step 2_Revenue1'!$E47*((1+'Step 2_Revenue1'!$G47)^(BQ$3-1))), 0)))</f>
        <v/>
      </c>
      <c r="BR25" s="54" t="str">
        <f>IF(BR$3="","",IF(OR('Step 2_Revenue1'!$H47&gt;BR$3,'Step 2_Revenue1'!$H47=""),0,IF('Step 2_Revenue1'!$I47+ 'Step 2_Revenue1'!$H47 - 1&gt;=BR$3,('Step 2_Revenue1'!$D47*((1-'Step 2_Revenue1'!$F47)^(BR$3-'Step 2_Revenue1'!$H47))*'Step 2_Revenue1'!$E47*((1+'Step 2_Revenue1'!$G47)^(BR$3-1))), 0)))</f>
        <v/>
      </c>
      <c r="BS25" s="54" t="str">
        <f>IF(BS$3="","",IF(OR('Step 2_Revenue1'!$H47&gt;BS$3,'Step 2_Revenue1'!$H47=""),0,IF('Step 2_Revenue1'!$I47+ 'Step 2_Revenue1'!$H47 - 1&gt;=BS$3,('Step 2_Revenue1'!$D47*((1-'Step 2_Revenue1'!$F47)^(BS$3-'Step 2_Revenue1'!$H47))*'Step 2_Revenue1'!$E47*((1+'Step 2_Revenue1'!$G47)^(BS$3-1))), 0)))</f>
        <v/>
      </c>
      <c r="BT25" s="54" t="str">
        <f>IF(BT$3="","",IF(OR('Step 2_Revenue1'!$H47&gt;BT$3,'Step 2_Revenue1'!$H47=""),0,IF('Step 2_Revenue1'!$I47+ 'Step 2_Revenue1'!$H47 - 1&gt;=BT$3,('Step 2_Revenue1'!$D47*((1-'Step 2_Revenue1'!$F47)^(BT$3-'Step 2_Revenue1'!$H47))*'Step 2_Revenue1'!$E47*((1+'Step 2_Revenue1'!$G47)^(BT$3-1))), 0)))</f>
        <v/>
      </c>
      <c r="BU25" s="54" t="str">
        <f>IF(BU$3="","",IF(OR('Step 2_Revenue1'!$H47&gt;BU$3,'Step 2_Revenue1'!$H47=""),0,IF('Step 2_Revenue1'!$I47+ 'Step 2_Revenue1'!$H47 - 1&gt;=BU$3,('Step 2_Revenue1'!$D47*((1-'Step 2_Revenue1'!$F47)^(BU$3-'Step 2_Revenue1'!$H47))*'Step 2_Revenue1'!$E47*((1+'Step 2_Revenue1'!$G47)^(BU$3-1))), 0)))</f>
        <v/>
      </c>
      <c r="BV25" s="54" t="str">
        <f>IF(BV$3="","",IF(OR('Step 2_Revenue1'!$H47&gt;BV$3,'Step 2_Revenue1'!$H47=""),0,IF('Step 2_Revenue1'!$I47+ 'Step 2_Revenue1'!$H47 - 1&gt;=BV$3,('Step 2_Revenue1'!$D47*((1-'Step 2_Revenue1'!$F47)^(BV$3-'Step 2_Revenue1'!$H47))*'Step 2_Revenue1'!$E47*((1+'Step 2_Revenue1'!$G47)^(BV$3-1))), 0)))</f>
        <v/>
      </c>
      <c r="BW25" s="54" t="str">
        <f>IF(BW$3="","",IF(OR('Step 2_Revenue1'!$H47&gt;BW$3,'Step 2_Revenue1'!$H47=""),0,IF('Step 2_Revenue1'!$I47+ 'Step 2_Revenue1'!$H47 - 1&gt;=BW$3,('Step 2_Revenue1'!$D47*((1-'Step 2_Revenue1'!$F47)^(BW$3-'Step 2_Revenue1'!$H47))*'Step 2_Revenue1'!$E47*((1+'Step 2_Revenue1'!$G47)^(BW$3-1))), 0)))</f>
        <v/>
      </c>
      <c r="BX25" s="54" t="str">
        <f>IF(BX$3="","",IF(OR('Step 2_Revenue1'!$H47&gt;BX$3,'Step 2_Revenue1'!$H47=""),0,IF('Step 2_Revenue1'!$I47+ 'Step 2_Revenue1'!$H47 - 1&gt;=BX$3,('Step 2_Revenue1'!$D47*((1-'Step 2_Revenue1'!$F47)^(BX$3-'Step 2_Revenue1'!$H47))*'Step 2_Revenue1'!$E47*((1+'Step 2_Revenue1'!$G47)^(BX$3-1))), 0)))</f>
        <v/>
      </c>
      <c r="BY25" s="54" t="str">
        <f>IF(BY$3="","",IF(OR('Step 2_Revenue1'!$H47&gt;BY$3,'Step 2_Revenue1'!$H47=""),0,IF('Step 2_Revenue1'!$I47+ 'Step 2_Revenue1'!$H47 - 1&gt;=BY$3,('Step 2_Revenue1'!$D47*((1-'Step 2_Revenue1'!$F47)^(BY$3-'Step 2_Revenue1'!$H47))*'Step 2_Revenue1'!$E47*((1+'Step 2_Revenue1'!$G47)^(BY$3-1))), 0)))</f>
        <v/>
      </c>
      <c r="BZ25" s="54" t="str">
        <f>IF(BZ$3="","",IF(OR('Step 2_Revenue1'!$H47&gt;BZ$3,'Step 2_Revenue1'!$H47=""),0,IF('Step 2_Revenue1'!$I47+ 'Step 2_Revenue1'!$H47 - 1&gt;=BZ$3,('Step 2_Revenue1'!$D47*((1-'Step 2_Revenue1'!$F47)^(BZ$3-'Step 2_Revenue1'!$H47))*'Step 2_Revenue1'!$E47*((1+'Step 2_Revenue1'!$G47)^(BZ$3-1))), 0)))</f>
        <v/>
      </c>
      <c r="CA25" s="54" t="str">
        <f>IF(CA$3="","",IF(OR('Step 2_Revenue1'!$H47&gt;CA$3,'Step 2_Revenue1'!$H47=""),0,IF('Step 2_Revenue1'!$I47+ 'Step 2_Revenue1'!$H47 - 1&gt;=CA$3,('Step 2_Revenue1'!$D47*((1-'Step 2_Revenue1'!$F47)^(CA$3-'Step 2_Revenue1'!$H47))*'Step 2_Revenue1'!$E47*((1+'Step 2_Revenue1'!$G47)^(CA$3-1))), 0)))</f>
        <v/>
      </c>
      <c r="CB25" s="54" t="str">
        <f>IF(CB$3="","",IF(OR('Step 2_Revenue1'!$H47&gt;CB$3,'Step 2_Revenue1'!$H47=""),0,IF('Step 2_Revenue1'!$I47+ 'Step 2_Revenue1'!$H47 - 1&gt;=CB$3,('Step 2_Revenue1'!$D47*((1-'Step 2_Revenue1'!$F47)^(CB$3-'Step 2_Revenue1'!$H47))*'Step 2_Revenue1'!$E47*((1+'Step 2_Revenue1'!$G47)^(CB$3-1))), 0)))</f>
        <v/>
      </c>
      <c r="CC25" s="54" t="str">
        <f>IF(CC$3="","",IF(OR('Step 2_Revenue1'!$H47&gt;CC$3,'Step 2_Revenue1'!$H47=""),0,IF('Step 2_Revenue1'!$I47+ 'Step 2_Revenue1'!$H47 - 1&gt;=CC$3,('Step 2_Revenue1'!$D47*((1-'Step 2_Revenue1'!$F47)^(CC$3-'Step 2_Revenue1'!$H47))*'Step 2_Revenue1'!$E47*((1+'Step 2_Revenue1'!$G47)^(CC$3-1))), 0)))</f>
        <v/>
      </c>
      <c r="CD25" s="54" t="str">
        <f>IF(CD$3="","",IF(OR('Step 2_Revenue1'!$H47&gt;CD$3,'Step 2_Revenue1'!$H47=""),0,IF('Step 2_Revenue1'!$I47+ 'Step 2_Revenue1'!$H47 - 1&gt;=CD$3,('Step 2_Revenue1'!$D47*((1-'Step 2_Revenue1'!$F47)^(CD$3-'Step 2_Revenue1'!$H47))*'Step 2_Revenue1'!$E47*((1+'Step 2_Revenue1'!$G47)^(CD$3-1))), 0)))</f>
        <v/>
      </c>
      <c r="CE25" s="54" t="str">
        <f>IF(CE$3="","",IF(OR('Step 2_Revenue1'!$H47&gt;CE$3,'Step 2_Revenue1'!$H47=""),0,IF('Step 2_Revenue1'!$I47+ 'Step 2_Revenue1'!$H47 - 1&gt;=CE$3,('Step 2_Revenue1'!$D47*((1-'Step 2_Revenue1'!$F47)^(CE$3-'Step 2_Revenue1'!$H47))*'Step 2_Revenue1'!$E47*((1+'Step 2_Revenue1'!$G47)^(CE$3-1))), 0)))</f>
        <v/>
      </c>
      <c r="CF25" s="54" t="str">
        <f>IF(CF$3="","",IF(OR('Step 2_Revenue1'!$H47&gt;CF$3,'Step 2_Revenue1'!$H47=""),0,IF('Step 2_Revenue1'!$I47+ 'Step 2_Revenue1'!$H47 - 1&gt;=CF$3,('Step 2_Revenue1'!$D47*((1-'Step 2_Revenue1'!$F47)^(CF$3-'Step 2_Revenue1'!$H47))*'Step 2_Revenue1'!$E47*((1+'Step 2_Revenue1'!$G47)^(CF$3-1))), 0)))</f>
        <v/>
      </c>
      <c r="CG25" s="54" t="str">
        <f>IF(CG$3="","",IF(OR('Step 2_Revenue1'!$H47&gt;CG$3,'Step 2_Revenue1'!$H47=""),0,IF('Step 2_Revenue1'!$I47+ 'Step 2_Revenue1'!$H47 - 1&gt;=CG$3,('Step 2_Revenue1'!$D47*((1-'Step 2_Revenue1'!$F47)^(CG$3-'Step 2_Revenue1'!$H47))*'Step 2_Revenue1'!$E47*((1+'Step 2_Revenue1'!$G47)^(CG$3-1))), 0)))</f>
        <v/>
      </c>
      <c r="CH25" s="54" t="str">
        <f>IF(CH$3="","",IF(OR('Step 2_Revenue1'!$H47&gt;CH$3,'Step 2_Revenue1'!$H47=""),0,IF('Step 2_Revenue1'!$I47+ 'Step 2_Revenue1'!$H47 - 1&gt;=CH$3,('Step 2_Revenue1'!$D47*((1-'Step 2_Revenue1'!$F47)^(CH$3-'Step 2_Revenue1'!$H47))*'Step 2_Revenue1'!$E47*((1+'Step 2_Revenue1'!$G47)^(CH$3-1))), 0)))</f>
        <v/>
      </c>
      <c r="CI25" s="54" t="str">
        <f>IF(CI$3="","",IF(OR('Step 2_Revenue1'!$H47&gt;CI$3,'Step 2_Revenue1'!$H47=""),0,IF('Step 2_Revenue1'!$I47+ 'Step 2_Revenue1'!$H47 - 1&gt;=CI$3,('Step 2_Revenue1'!$D47*((1-'Step 2_Revenue1'!$F47)^(CI$3-'Step 2_Revenue1'!$H47))*'Step 2_Revenue1'!$E47*((1+'Step 2_Revenue1'!$G47)^(CI$3-1))), 0)))</f>
        <v/>
      </c>
      <c r="CJ25" s="54" t="str">
        <f>IF(CJ$3="","",IF(OR('Step 2_Revenue1'!$H47&gt;CJ$3,'Step 2_Revenue1'!$H47=""),0,IF('Step 2_Revenue1'!$I47+ 'Step 2_Revenue1'!$H47 - 1&gt;=CJ$3,('Step 2_Revenue1'!$D47*((1-'Step 2_Revenue1'!$F47)^(CJ$3-'Step 2_Revenue1'!$H47))*'Step 2_Revenue1'!$E47*((1+'Step 2_Revenue1'!$G47)^(CJ$3-1))), 0)))</f>
        <v/>
      </c>
      <c r="CK25" s="54" t="str">
        <f>IF(CK$3="","",IF(OR('Step 2_Revenue1'!$H47&gt;CK$3,'Step 2_Revenue1'!$H47=""),0,IF('Step 2_Revenue1'!$I47+ 'Step 2_Revenue1'!$H47 - 1&gt;=CK$3,('Step 2_Revenue1'!$D47*((1-'Step 2_Revenue1'!$F47)^(CK$3-'Step 2_Revenue1'!$H47))*'Step 2_Revenue1'!$E47*((1+'Step 2_Revenue1'!$G47)^(CK$3-1))), 0)))</f>
        <v/>
      </c>
      <c r="CL25" s="54" t="str">
        <f>IF(CL$3="","",IF(OR('Step 2_Revenue1'!$H47&gt;CL$3,'Step 2_Revenue1'!$H47=""),0,IF('Step 2_Revenue1'!$I47+ 'Step 2_Revenue1'!$H47 - 1&gt;=CL$3,('Step 2_Revenue1'!$D47*((1-'Step 2_Revenue1'!$F47)^(CL$3-'Step 2_Revenue1'!$H47))*'Step 2_Revenue1'!$E47*((1+'Step 2_Revenue1'!$G47)^(CL$3-1))), 0)))</f>
        <v/>
      </c>
      <c r="CM25" s="54" t="str">
        <f>IF(CM$3="","",IF(OR('Step 2_Revenue1'!$H47&gt;CM$3,'Step 2_Revenue1'!$H47=""),0,IF('Step 2_Revenue1'!$I47+ 'Step 2_Revenue1'!$H47 - 1&gt;=CM$3,('Step 2_Revenue1'!$D47*((1-'Step 2_Revenue1'!$F47)^(CM$3-'Step 2_Revenue1'!$H47))*'Step 2_Revenue1'!$E47*((1+'Step 2_Revenue1'!$G47)^(CM$3-1))), 0)))</f>
        <v/>
      </c>
      <c r="CN25" s="54" t="str">
        <f>IF(CN$3="","",IF(OR('Step 2_Revenue1'!$H47&gt;CN$3,'Step 2_Revenue1'!$H47=""),0,IF('Step 2_Revenue1'!$I47+ 'Step 2_Revenue1'!$H47 - 1&gt;=CN$3,('Step 2_Revenue1'!$D47*((1-'Step 2_Revenue1'!$F47)^(CN$3-'Step 2_Revenue1'!$H47))*'Step 2_Revenue1'!$E47*((1+'Step 2_Revenue1'!$G47)^(CN$3-1))), 0)))</f>
        <v/>
      </c>
      <c r="CO25" s="54" t="str">
        <f>IF(CO$3="","",IF(OR('Step 2_Revenue1'!$H47&gt;CO$3,'Step 2_Revenue1'!$H47=""),0,IF('Step 2_Revenue1'!$I47+ 'Step 2_Revenue1'!$H47 - 1&gt;=CO$3,('Step 2_Revenue1'!$D47*((1-'Step 2_Revenue1'!$F47)^(CO$3-'Step 2_Revenue1'!$H47))*'Step 2_Revenue1'!$E47*((1+'Step 2_Revenue1'!$G47)^(CO$3-1))), 0)))</f>
        <v/>
      </c>
      <c r="CP25" s="54" t="str">
        <f>IF(CP$3="","",IF(OR('Step 2_Revenue1'!$H47&gt;CP$3,'Step 2_Revenue1'!$H47=""),0,IF('Step 2_Revenue1'!$I47+ 'Step 2_Revenue1'!$H47 - 1&gt;=CP$3,('Step 2_Revenue1'!$D47*((1-'Step 2_Revenue1'!$F47)^(CP$3-'Step 2_Revenue1'!$H47))*'Step 2_Revenue1'!$E47*((1+'Step 2_Revenue1'!$G47)^(CP$3-1))), 0)))</f>
        <v/>
      </c>
      <c r="CQ25" s="54" t="str">
        <f>IF(CQ$3="","",IF(OR('Step 2_Revenue1'!$H47&gt;CQ$3,'Step 2_Revenue1'!$H47=""),0,IF('Step 2_Revenue1'!$I47+ 'Step 2_Revenue1'!$H47 - 1&gt;=CQ$3,('Step 2_Revenue1'!$D47*((1-'Step 2_Revenue1'!$F47)^(CQ$3-'Step 2_Revenue1'!$H47))*'Step 2_Revenue1'!$E47*((1+'Step 2_Revenue1'!$G47)^(CQ$3-1))), 0)))</f>
        <v/>
      </c>
      <c r="CR25" s="54" t="str">
        <f>IF(CR$3="","",IF(OR('Step 2_Revenue1'!$H47&gt;CR$3,'Step 2_Revenue1'!$H47=""),0,IF('Step 2_Revenue1'!$I47+ 'Step 2_Revenue1'!$H47 - 1&gt;=CR$3,('Step 2_Revenue1'!$D47*((1-'Step 2_Revenue1'!$F47)^(CR$3-'Step 2_Revenue1'!$H47))*'Step 2_Revenue1'!$E47*((1+'Step 2_Revenue1'!$G47)^(CR$3-1))), 0)))</f>
        <v/>
      </c>
      <c r="CS25" s="54" t="str">
        <f>IF(CS$3="","",IF(OR('Step 2_Revenue1'!$H47&gt;CS$3,'Step 2_Revenue1'!$H47=""),0,IF('Step 2_Revenue1'!$I47+ 'Step 2_Revenue1'!$H47 - 1&gt;=CS$3,('Step 2_Revenue1'!$D47*((1-'Step 2_Revenue1'!$F47)^(CS$3-'Step 2_Revenue1'!$H47))*'Step 2_Revenue1'!$E47*((1+'Step 2_Revenue1'!$G47)^(CS$3-1))), 0)))</f>
        <v/>
      </c>
      <c r="CT25" s="54" t="str">
        <f>IF(CT$3="","",IF(OR('Step 2_Revenue1'!$H47&gt;CT$3,'Step 2_Revenue1'!$H47=""),0,IF('Step 2_Revenue1'!$I47+ 'Step 2_Revenue1'!$H47 - 1&gt;=CT$3,('Step 2_Revenue1'!$D47*((1-'Step 2_Revenue1'!$F47)^(CT$3-'Step 2_Revenue1'!$H47))*'Step 2_Revenue1'!$E47*((1+'Step 2_Revenue1'!$G47)^(CT$3-1))), 0)))</f>
        <v/>
      </c>
      <c r="CU25" s="54" t="str">
        <f>IF(CU$3="","",IF(OR('Step 2_Revenue1'!$H47&gt;CU$3,'Step 2_Revenue1'!$H47=""),0,IF('Step 2_Revenue1'!$I47+ 'Step 2_Revenue1'!$H47 - 1&gt;=CU$3,('Step 2_Revenue1'!$D47*((1-'Step 2_Revenue1'!$F47)^(CU$3-'Step 2_Revenue1'!$H47))*'Step 2_Revenue1'!$E47*((1+'Step 2_Revenue1'!$G47)^(CU$3-1))), 0)))</f>
        <v/>
      </c>
      <c r="CV25" s="54" t="str">
        <f>IF(CV$3="","",IF(OR('Step 2_Revenue1'!$H47&gt;CV$3,'Step 2_Revenue1'!$H47=""),0,IF('Step 2_Revenue1'!$I47+ 'Step 2_Revenue1'!$H47 - 1&gt;=CV$3,('Step 2_Revenue1'!$D47*((1-'Step 2_Revenue1'!$F47)^(CV$3-'Step 2_Revenue1'!$H47))*'Step 2_Revenue1'!$E47*((1+'Step 2_Revenue1'!$G47)^(CV$3-1))), 0)))</f>
        <v/>
      </c>
      <c r="CW25" s="54" t="str">
        <f>IF(CW$3="","",IF(OR('Step 2_Revenue1'!$H47&gt;CW$3,'Step 2_Revenue1'!$H47=""),0,IF('Step 2_Revenue1'!$I47+ 'Step 2_Revenue1'!$H47 - 1&gt;=CW$3,('Step 2_Revenue1'!$D47*((1-'Step 2_Revenue1'!$F47)^(CW$3-'Step 2_Revenue1'!$H47))*'Step 2_Revenue1'!$E47*((1+'Step 2_Revenue1'!$G47)^(CW$3-1))), 0)))</f>
        <v/>
      </c>
      <c r="CX25" s="54" t="str">
        <f>IF(CX$3="","",IF(OR('Step 2_Revenue1'!$H47&gt;CX$3,'Step 2_Revenue1'!$H47=""),0,IF('Step 2_Revenue1'!$I47+ 'Step 2_Revenue1'!$H47 - 1&gt;=CX$3,('Step 2_Revenue1'!$D47*((1-'Step 2_Revenue1'!$F47)^(CX$3-'Step 2_Revenue1'!$H47))*'Step 2_Revenue1'!$E47*((1+'Step 2_Revenue1'!$G47)^(CX$3-1))), 0)))</f>
        <v/>
      </c>
      <c r="CY25" s="54" t="str">
        <f>IF(CY$3="","",IF(OR('Step 2_Revenue1'!$H47&gt;CY$3,'Step 2_Revenue1'!$H47=""),0,IF('Step 2_Revenue1'!$I47+ 'Step 2_Revenue1'!$H47 - 1&gt;=CY$3,('Step 2_Revenue1'!$D47*((1-'Step 2_Revenue1'!$F47)^(CY$3-'Step 2_Revenue1'!$H47))*'Step 2_Revenue1'!$E47*((1+'Step 2_Revenue1'!$G47)^(CY$3-1))), 0)))</f>
        <v/>
      </c>
      <c r="CZ25" s="54" t="str">
        <f>IF(CZ$3="","",IF(OR('Step 2_Revenue1'!$H47&gt;CZ$3,'Step 2_Revenue1'!$H47=""),0,IF('Step 2_Revenue1'!$I47+ 'Step 2_Revenue1'!$H47 - 1&gt;=CZ$3,('Step 2_Revenue1'!$D47*((1-'Step 2_Revenue1'!$F47)^(CZ$3-'Step 2_Revenue1'!$H47))*'Step 2_Revenue1'!$E47*((1+'Step 2_Revenue1'!$G47)^(CZ$3-1))), 0)))</f>
        <v/>
      </c>
      <c r="DA25" s="54" t="str">
        <f>IF(DA$3="","",IF(OR('Step 2_Revenue1'!$H47&gt;DA$3,'Step 2_Revenue1'!$H47=""),0,IF('Step 2_Revenue1'!$I47+ 'Step 2_Revenue1'!$H47 - 1&gt;=DA$3,('Step 2_Revenue1'!$D47*((1-'Step 2_Revenue1'!$F47)^(DA$3-'Step 2_Revenue1'!$H47))*'Step 2_Revenue1'!$E47*((1+'Step 2_Revenue1'!$G47)^(DA$3-1))), 0)))</f>
        <v/>
      </c>
      <c r="DB25" s="54" t="str">
        <f>IF(DB$3="","",IF(OR('Step 2_Revenue1'!$H47&gt;DB$3,'Step 2_Revenue1'!$H47=""),0,IF('Step 2_Revenue1'!$I47+ 'Step 2_Revenue1'!$H47 - 1&gt;=DB$3,('Step 2_Revenue1'!$D47*((1-'Step 2_Revenue1'!$F47)^(DB$3-'Step 2_Revenue1'!$H47))*'Step 2_Revenue1'!$E47*((1+'Step 2_Revenue1'!$G47)^(DB$3-1))), 0)))</f>
        <v/>
      </c>
      <c r="DC25" s="7"/>
    </row>
    <row r="26" spans="1:107" s="6" customFormat="1" x14ac:dyDescent="0.25">
      <c r="A26" s="7">
        <f t="shared" si="0"/>
        <v>0</v>
      </c>
      <c r="B26" s="14" t="str">
        <f>IF('Step 2_Revenue1'!C48&gt;0,'Step 2_Revenue1'!B48,"")</f>
        <v/>
      </c>
      <c r="C26" s="14"/>
      <c r="D26" s="14" t="str">
        <f>IF('Step 2_Revenue1'!D48&gt;0,IF('Step 2_Revenue1'!H48+'Step 2_Revenue1'!I48&gt;'Step 1_Expenditure1'!$C$20,'Step 1_Expenditure1'!$C$20,'Step 2_Revenue1'!H48+'Step 2_Revenue1'!I48),"")</f>
        <v/>
      </c>
      <c r="E26" s="14" t="str">
        <f>IF('Step 2_Revenue1'!D48&gt;0,'Step 2_Revenue1'!C48,"")</f>
        <v/>
      </c>
      <c r="F26" s="54">
        <f>IF(F$3="","",IF(OR('Step 2_Revenue1'!$H48&gt;F$3,'Step 2_Revenue1'!$H48=""),0,IF('Step 2_Revenue1'!$I48+ 'Step 2_Revenue1'!$H48 - 1&gt;=F$3, ('Step 2_Revenue1'!$D48*((1-'Step 2_Revenue1'!$F48)^(F$3-'Step 2_Revenue1'!$H48))*'Step 2_Revenue1'!$E48*((1+'Step 2_Revenue1'!$G48)^(F$3))), 0)))</f>
        <v>0</v>
      </c>
      <c r="G26" s="54">
        <f>IF(G$3="","",IF(OR('Step 2_Revenue1'!$H48&gt;G$3,'Step 2_Revenue1'!$H48=""),0,IF('Step 2_Revenue1'!$I48+ 'Step 2_Revenue1'!$H48 - 1&gt;=G$3,('Step 2_Revenue1'!$D48*((1-'Step 2_Revenue1'!$F48)^(G$3-'Step 2_Revenue1'!$H48))*'Step 2_Revenue1'!$E48*((1+'Step 2_Revenue1'!$G48)^(G$3-1))), 0)))</f>
        <v>0</v>
      </c>
      <c r="H26" s="54">
        <f>IF(H$3="","",IF(OR('Step 2_Revenue1'!$H48&gt;H$3,'Step 2_Revenue1'!$H48=""),0,IF('Step 2_Revenue1'!$I48+ 'Step 2_Revenue1'!$H48 - 1&gt;=H$3,('Step 2_Revenue1'!$D48*((1-'Step 2_Revenue1'!$F48)^(H$3-'Step 2_Revenue1'!$H48))*'Step 2_Revenue1'!$E48*((1+'Step 2_Revenue1'!$G48)^(H$3-1))), 0)))</f>
        <v>0</v>
      </c>
      <c r="I26" s="54">
        <f>IF(I$3="","",IF(OR('Step 2_Revenue1'!$H48&gt;I$3,'Step 2_Revenue1'!$H48=""),0,IF('Step 2_Revenue1'!$I48+ 'Step 2_Revenue1'!$H48 - 1&gt;=I$3,('Step 2_Revenue1'!$D48*((1-'Step 2_Revenue1'!$F48)^(I$3-'Step 2_Revenue1'!$H48))*'Step 2_Revenue1'!$E48*((1+'Step 2_Revenue1'!$G48)^(I$3-1))), 0)))</f>
        <v>0</v>
      </c>
      <c r="J26" s="54">
        <f>IF(J$3="","",IF(OR('Step 2_Revenue1'!$H48&gt;J$3,'Step 2_Revenue1'!$H48=""),0,IF('Step 2_Revenue1'!$I48+ 'Step 2_Revenue1'!$H48 - 1&gt;=J$3,('Step 2_Revenue1'!$D48*((1-'Step 2_Revenue1'!$F48)^(J$3-'Step 2_Revenue1'!$H48))*'Step 2_Revenue1'!$E48*((1+'Step 2_Revenue1'!$G48)^(J$3-1))), 0)))</f>
        <v>0</v>
      </c>
      <c r="K26" s="54">
        <f>IF(K$3="","",IF(OR('Step 2_Revenue1'!$H48&gt;K$3,'Step 2_Revenue1'!$H48=""),0,IF('Step 2_Revenue1'!$I48+ 'Step 2_Revenue1'!$H48 - 1&gt;=K$3,('Step 2_Revenue1'!$D48*((1-'Step 2_Revenue1'!$F48)^(K$3-'Step 2_Revenue1'!$H48))*'Step 2_Revenue1'!$E48*((1+'Step 2_Revenue1'!$G48)^(K$3-1))), 0)))</f>
        <v>0</v>
      </c>
      <c r="L26" s="54">
        <f>IF(L$3="","",IF(OR('Step 2_Revenue1'!$H48&gt;L$3,'Step 2_Revenue1'!$H48=""),0,IF('Step 2_Revenue1'!$I48+ 'Step 2_Revenue1'!$H48 - 1&gt;=L$3,('Step 2_Revenue1'!$D48*((1-'Step 2_Revenue1'!$F48)^(L$3-'Step 2_Revenue1'!$H48))*'Step 2_Revenue1'!$E48*((1+'Step 2_Revenue1'!$G48)^(L$3-1))), 0)))</f>
        <v>0</v>
      </c>
      <c r="M26" s="54">
        <f>IF(M$3="","",IF(OR('Step 2_Revenue1'!$H48&gt;M$3,'Step 2_Revenue1'!$H48=""),0,IF('Step 2_Revenue1'!$I48+ 'Step 2_Revenue1'!$H48 - 1&gt;=M$3,('Step 2_Revenue1'!$D48*((1-'Step 2_Revenue1'!$F48)^(M$3-'Step 2_Revenue1'!$H48))*'Step 2_Revenue1'!$E48*((1+'Step 2_Revenue1'!$G48)^(M$3-1))), 0)))</f>
        <v>0</v>
      </c>
      <c r="N26" s="54">
        <f>IF(N$3="","",IF(OR('Step 2_Revenue1'!$H48&gt;N$3,'Step 2_Revenue1'!$H48=""),0,IF('Step 2_Revenue1'!$I48+ 'Step 2_Revenue1'!$H48 - 1&gt;=N$3,('Step 2_Revenue1'!$D48*((1-'Step 2_Revenue1'!$F48)^(N$3-'Step 2_Revenue1'!$H48))*'Step 2_Revenue1'!$E48*((1+'Step 2_Revenue1'!$G48)^(N$3-1))), 0)))</f>
        <v>0</v>
      </c>
      <c r="O26" s="54">
        <f>IF(O$3="","",IF(OR('Step 2_Revenue1'!$H48&gt;O$3,'Step 2_Revenue1'!$H48=""),0,IF('Step 2_Revenue1'!$I48+ 'Step 2_Revenue1'!$H48 - 1&gt;=O$3,('Step 2_Revenue1'!$D48*((1-'Step 2_Revenue1'!$F48)^(O$3-'Step 2_Revenue1'!$H48))*'Step 2_Revenue1'!$E48*((1+'Step 2_Revenue1'!$G48)^(O$3-1))), 0)))</f>
        <v>0</v>
      </c>
      <c r="P26" s="54">
        <f>IF(P$3="","",IF(OR('Step 2_Revenue1'!$H48&gt;P$3,'Step 2_Revenue1'!$H48=""),0,IF('Step 2_Revenue1'!$I48+ 'Step 2_Revenue1'!$H48 - 1&gt;=P$3,('Step 2_Revenue1'!$D48*((1-'Step 2_Revenue1'!$F48)^(P$3-'Step 2_Revenue1'!$H48))*'Step 2_Revenue1'!$E48*((1+'Step 2_Revenue1'!$G48)^(P$3-1))), 0)))</f>
        <v>0</v>
      </c>
      <c r="Q26" s="54">
        <f>IF(Q$3="","",IF(OR('Step 2_Revenue1'!$H48&gt;Q$3,'Step 2_Revenue1'!$H48=""),0,IF('Step 2_Revenue1'!$I48+ 'Step 2_Revenue1'!$H48 - 1&gt;=Q$3,('Step 2_Revenue1'!$D48*((1-'Step 2_Revenue1'!$F48)^(Q$3-'Step 2_Revenue1'!$H48))*'Step 2_Revenue1'!$E48*((1+'Step 2_Revenue1'!$G48)^(Q$3-1))), 0)))</f>
        <v>0</v>
      </c>
      <c r="R26" s="54">
        <f>IF(R$3="","",IF(OR('Step 2_Revenue1'!$H48&gt;R$3,'Step 2_Revenue1'!$H48=""),0,IF('Step 2_Revenue1'!$I48+ 'Step 2_Revenue1'!$H48 - 1&gt;=R$3,('Step 2_Revenue1'!$D48*((1-'Step 2_Revenue1'!$F48)^(R$3-'Step 2_Revenue1'!$H48))*'Step 2_Revenue1'!$E48*((1+'Step 2_Revenue1'!$G48)^(R$3-1))), 0)))</f>
        <v>0</v>
      </c>
      <c r="S26" s="54">
        <f>IF(S$3="","",IF(OR('Step 2_Revenue1'!$H48&gt;S$3,'Step 2_Revenue1'!$H48=""),0,IF('Step 2_Revenue1'!$I48+ 'Step 2_Revenue1'!$H48 - 1&gt;=S$3,('Step 2_Revenue1'!$D48*((1-'Step 2_Revenue1'!$F48)^(S$3-'Step 2_Revenue1'!$H48))*'Step 2_Revenue1'!$E48*((1+'Step 2_Revenue1'!$G48)^(S$3-1))), 0)))</f>
        <v>0</v>
      </c>
      <c r="T26" s="54">
        <f>IF(T$3="","",IF(OR('Step 2_Revenue1'!$H48&gt;T$3,'Step 2_Revenue1'!$H48=""),0,IF('Step 2_Revenue1'!$I48+ 'Step 2_Revenue1'!$H48 - 1&gt;=T$3,('Step 2_Revenue1'!$D48*((1-'Step 2_Revenue1'!$F48)^(T$3-'Step 2_Revenue1'!$H48))*'Step 2_Revenue1'!$E48*((1+'Step 2_Revenue1'!$G48)^(T$3-1))), 0)))</f>
        <v>0</v>
      </c>
      <c r="U26" s="54">
        <f>IF(U$3="","",IF(OR('Step 2_Revenue1'!$H48&gt;U$3,'Step 2_Revenue1'!$H48=""),0,IF('Step 2_Revenue1'!$I48+ 'Step 2_Revenue1'!$H48 - 1&gt;=U$3,('Step 2_Revenue1'!$D48*((1-'Step 2_Revenue1'!$F48)^(U$3-'Step 2_Revenue1'!$H48))*'Step 2_Revenue1'!$E48*((1+'Step 2_Revenue1'!$G48)^(U$3-1))), 0)))</f>
        <v>0</v>
      </c>
      <c r="V26" s="54">
        <f>IF(V$3="","",IF(OR('Step 2_Revenue1'!$H48&gt;V$3,'Step 2_Revenue1'!$H48=""),0,IF('Step 2_Revenue1'!$I48+ 'Step 2_Revenue1'!$H48 - 1&gt;=V$3,('Step 2_Revenue1'!$D48*((1-'Step 2_Revenue1'!$F48)^(V$3-'Step 2_Revenue1'!$H48))*'Step 2_Revenue1'!$E48*((1+'Step 2_Revenue1'!$G48)^(V$3-1))), 0)))</f>
        <v>0</v>
      </c>
      <c r="W26" s="54">
        <f>IF(W$3="","",IF(OR('Step 2_Revenue1'!$H48&gt;W$3,'Step 2_Revenue1'!$H48=""),0,IF('Step 2_Revenue1'!$I48+ 'Step 2_Revenue1'!$H48 - 1&gt;=W$3,('Step 2_Revenue1'!$D48*((1-'Step 2_Revenue1'!$F48)^(W$3-'Step 2_Revenue1'!$H48))*'Step 2_Revenue1'!$E48*((1+'Step 2_Revenue1'!$G48)^(W$3-1))), 0)))</f>
        <v>0</v>
      </c>
      <c r="X26" s="54">
        <f>IF(X$3="","",IF(OR('Step 2_Revenue1'!$H48&gt;X$3,'Step 2_Revenue1'!$H48=""),0,IF('Step 2_Revenue1'!$I48+ 'Step 2_Revenue1'!$H48 - 1&gt;=X$3,('Step 2_Revenue1'!$D48*((1-'Step 2_Revenue1'!$F48)^(X$3-'Step 2_Revenue1'!$H48))*'Step 2_Revenue1'!$E48*((1+'Step 2_Revenue1'!$G48)^(X$3-1))), 0)))</f>
        <v>0</v>
      </c>
      <c r="Y26" s="54">
        <f>IF(Y$3="","",IF(OR('Step 2_Revenue1'!$H48&gt;Y$3,'Step 2_Revenue1'!$H48=""),0,IF('Step 2_Revenue1'!$I48+ 'Step 2_Revenue1'!$H48 - 1&gt;=Y$3,('Step 2_Revenue1'!$D48*((1-'Step 2_Revenue1'!$F48)^(Y$3-'Step 2_Revenue1'!$H48))*'Step 2_Revenue1'!$E48*((1+'Step 2_Revenue1'!$G48)^(Y$3-1))), 0)))</f>
        <v>0</v>
      </c>
      <c r="Z26" s="54">
        <f>IF(Z$3="","",IF(OR('Step 2_Revenue1'!$H48&gt;Z$3,'Step 2_Revenue1'!$H48=""),0,IF('Step 2_Revenue1'!$I48+ 'Step 2_Revenue1'!$H48 - 1&gt;=Z$3,('Step 2_Revenue1'!$D48*((1-'Step 2_Revenue1'!$F48)^(Z$3-'Step 2_Revenue1'!$H48))*'Step 2_Revenue1'!$E48*((1+'Step 2_Revenue1'!$G48)^(Z$3-1))), 0)))</f>
        <v>0</v>
      </c>
      <c r="AA26" s="54">
        <f>IF(AA$3="","",IF(OR('Step 2_Revenue1'!$H48&gt;AA$3,'Step 2_Revenue1'!$H48=""),0,IF('Step 2_Revenue1'!$I48+ 'Step 2_Revenue1'!$H48 - 1&gt;=AA$3,('Step 2_Revenue1'!$D48*((1-'Step 2_Revenue1'!$F48)^(AA$3-'Step 2_Revenue1'!$H48))*'Step 2_Revenue1'!$E48*((1+'Step 2_Revenue1'!$G48)^(AA$3-1))), 0)))</f>
        <v>0</v>
      </c>
      <c r="AB26" s="54">
        <f>IF(AB$3="","",IF(OR('Step 2_Revenue1'!$H48&gt;AB$3,'Step 2_Revenue1'!$H48=""),0,IF('Step 2_Revenue1'!$I48+ 'Step 2_Revenue1'!$H48 - 1&gt;=AB$3,('Step 2_Revenue1'!$D48*((1-'Step 2_Revenue1'!$F48)^(AB$3-'Step 2_Revenue1'!$H48))*'Step 2_Revenue1'!$E48*((1+'Step 2_Revenue1'!$G48)^(AB$3-1))), 0)))</f>
        <v>0</v>
      </c>
      <c r="AC26" s="54">
        <f>IF(AC$3="","",IF(OR('Step 2_Revenue1'!$H48&gt;AC$3,'Step 2_Revenue1'!$H48=""),0,IF('Step 2_Revenue1'!$I48+ 'Step 2_Revenue1'!$H48 - 1&gt;=AC$3,('Step 2_Revenue1'!$D48*((1-'Step 2_Revenue1'!$F48)^(AC$3-'Step 2_Revenue1'!$H48))*'Step 2_Revenue1'!$E48*((1+'Step 2_Revenue1'!$G48)^(AC$3-1))), 0)))</f>
        <v>0</v>
      </c>
      <c r="AD26" s="54">
        <f>IF(AD$3="","",IF(OR('Step 2_Revenue1'!$H48&gt;AD$3,'Step 2_Revenue1'!$H48=""),0,IF('Step 2_Revenue1'!$I48+ 'Step 2_Revenue1'!$H48 - 1&gt;=AD$3,('Step 2_Revenue1'!$D48*((1-'Step 2_Revenue1'!$F48)^(AD$3-'Step 2_Revenue1'!$H48))*'Step 2_Revenue1'!$E48*((1+'Step 2_Revenue1'!$G48)^(AD$3-1))), 0)))</f>
        <v>0</v>
      </c>
      <c r="AE26" s="54">
        <f>IF(AE$3="","",IF(OR('Step 2_Revenue1'!$H48&gt;AE$3,'Step 2_Revenue1'!$H48=""),0,IF('Step 2_Revenue1'!$I48+ 'Step 2_Revenue1'!$H48 - 1&gt;=AE$3,('Step 2_Revenue1'!$D48*((1-'Step 2_Revenue1'!$F48)^(AE$3-'Step 2_Revenue1'!$H48))*'Step 2_Revenue1'!$E48*((1+'Step 2_Revenue1'!$G48)^(AE$3-1))), 0)))</f>
        <v>0</v>
      </c>
      <c r="AF26" s="54" t="str">
        <f>IF(AF$3="","",IF(OR('Step 2_Revenue1'!$H48&gt;AF$3,'Step 2_Revenue1'!$H48=""),0,IF('Step 2_Revenue1'!$I48+ 'Step 2_Revenue1'!$H48 - 1&gt;=AF$3,('Step 2_Revenue1'!$D48*((1-'Step 2_Revenue1'!$F48)^(AF$3-'Step 2_Revenue1'!$H48))*'Step 2_Revenue1'!$E48*((1+'Step 2_Revenue1'!$G48)^(AF$3-1))), 0)))</f>
        <v/>
      </c>
      <c r="AG26" s="54" t="str">
        <f>IF(AG$3="","",IF(OR('Step 2_Revenue1'!$H48&gt;AG$3,'Step 2_Revenue1'!$H48=""),0,IF('Step 2_Revenue1'!$I48+ 'Step 2_Revenue1'!$H48 - 1&gt;=AG$3,('Step 2_Revenue1'!$D48*((1-'Step 2_Revenue1'!$F48)^(AG$3-'Step 2_Revenue1'!$H48))*'Step 2_Revenue1'!$E48*((1+'Step 2_Revenue1'!$G48)^(AG$3-1))), 0)))</f>
        <v/>
      </c>
      <c r="AH26" s="54" t="str">
        <f>IF(AH$3="","",IF(OR('Step 2_Revenue1'!$H48&gt;AH$3,'Step 2_Revenue1'!$H48=""),0,IF('Step 2_Revenue1'!$I48+ 'Step 2_Revenue1'!$H48 - 1&gt;=AH$3,('Step 2_Revenue1'!$D48*((1-'Step 2_Revenue1'!$F48)^(AH$3-'Step 2_Revenue1'!$H48))*'Step 2_Revenue1'!$E48*((1+'Step 2_Revenue1'!$G48)^(AH$3-1))), 0)))</f>
        <v/>
      </c>
      <c r="AI26" s="54" t="str">
        <f>IF(AI$3="","",IF(OR('Step 2_Revenue1'!$H48&gt;AI$3,'Step 2_Revenue1'!$H48=""),0,IF('Step 2_Revenue1'!$I48+ 'Step 2_Revenue1'!$H48 - 1&gt;=AI$3,('Step 2_Revenue1'!$D48*((1-'Step 2_Revenue1'!$F48)^(AI$3-'Step 2_Revenue1'!$H48))*'Step 2_Revenue1'!$E48*((1+'Step 2_Revenue1'!$G48)^(AI$3-1))), 0)))</f>
        <v/>
      </c>
      <c r="AJ26" s="54" t="str">
        <f>IF(AJ$3="","",IF(OR('Step 2_Revenue1'!$H48&gt;AJ$3,'Step 2_Revenue1'!$H48=""),0,IF('Step 2_Revenue1'!$I48+ 'Step 2_Revenue1'!$H48 - 1&gt;=AJ$3,('Step 2_Revenue1'!$D48*((1-'Step 2_Revenue1'!$F48)^(AJ$3-'Step 2_Revenue1'!$H48))*'Step 2_Revenue1'!$E48*((1+'Step 2_Revenue1'!$G48)^(AJ$3-1))), 0)))</f>
        <v/>
      </c>
      <c r="AK26" s="54" t="str">
        <f>IF(AK$3="","",IF(OR('Step 2_Revenue1'!$H48&gt;AK$3,'Step 2_Revenue1'!$H48=""),0,IF('Step 2_Revenue1'!$I48+ 'Step 2_Revenue1'!$H48 - 1&gt;=AK$3,('Step 2_Revenue1'!$D48*((1-'Step 2_Revenue1'!$F48)^(AK$3-'Step 2_Revenue1'!$H48))*'Step 2_Revenue1'!$E48*((1+'Step 2_Revenue1'!$G48)^(AK$3-1))), 0)))</f>
        <v/>
      </c>
      <c r="AL26" s="54" t="str">
        <f>IF(AL$3="","",IF(OR('Step 2_Revenue1'!$H48&gt;AL$3,'Step 2_Revenue1'!$H48=""),0,IF('Step 2_Revenue1'!$I48+ 'Step 2_Revenue1'!$H48 - 1&gt;=AL$3,('Step 2_Revenue1'!$D48*((1-'Step 2_Revenue1'!$F48)^(AL$3-'Step 2_Revenue1'!$H48))*'Step 2_Revenue1'!$E48*((1+'Step 2_Revenue1'!$G48)^(AL$3-1))), 0)))</f>
        <v/>
      </c>
      <c r="AM26" s="54" t="str">
        <f>IF(AM$3="","",IF(OR('Step 2_Revenue1'!$H48&gt;AM$3,'Step 2_Revenue1'!$H48=""),0,IF('Step 2_Revenue1'!$I48+ 'Step 2_Revenue1'!$H48 - 1&gt;=AM$3,('Step 2_Revenue1'!$D48*((1-'Step 2_Revenue1'!$F48)^(AM$3-'Step 2_Revenue1'!$H48))*'Step 2_Revenue1'!$E48*((1+'Step 2_Revenue1'!$G48)^(AM$3-1))), 0)))</f>
        <v/>
      </c>
      <c r="AN26" s="54" t="str">
        <f>IF(AN$3="","",IF(OR('Step 2_Revenue1'!$H48&gt;AN$3,'Step 2_Revenue1'!$H48=""),0,IF('Step 2_Revenue1'!$I48+ 'Step 2_Revenue1'!$H48 - 1&gt;=AN$3,('Step 2_Revenue1'!$D48*((1-'Step 2_Revenue1'!$F48)^(AN$3-'Step 2_Revenue1'!$H48))*'Step 2_Revenue1'!$E48*((1+'Step 2_Revenue1'!$G48)^(AN$3-1))), 0)))</f>
        <v/>
      </c>
      <c r="AO26" s="54" t="str">
        <f>IF(AO$3="","",IF(OR('Step 2_Revenue1'!$H48&gt;AO$3,'Step 2_Revenue1'!$H48=""),0,IF('Step 2_Revenue1'!$I48+ 'Step 2_Revenue1'!$H48 - 1&gt;=AO$3,('Step 2_Revenue1'!$D48*((1-'Step 2_Revenue1'!$F48)^(AO$3-'Step 2_Revenue1'!$H48))*'Step 2_Revenue1'!$E48*((1+'Step 2_Revenue1'!$G48)^(AO$3-1))), 0)))</f>
        <v/>
      </c>
      <c r="AP26" s="54" t="str">
        <f>IF(AP$3="","",IF(OR('Step 2_Revenue1'!$H48&gt;AP$3,'Step 2_Revenue1'!$H48=""),0,IF('Step 2_Revenue1'!$I48+ 'Step 2_Revenue1'!$H48 - 1&gt;=AP$3,('Step 2_Revenue1'!$D48*((1-'Step 2_Revenue1'!$F48)^(AP$3-'Step 2_Revenue1'!$H48))*'Step 2_Revenue1'!$E48*((1+'Step 2_Revenue1'!$G48)^(AP$3-1))), 0)))</f>
        <v/>
      </c>
      <c r="AQ26" s="54" t="str">
        <f>IF(AQ$3="","",IF(OR('Step 2_Revenue1'!$H48&gt;AQ$3,'Step 2_Revenue1'!$H48=""),0,IF('Step 2_Revenue1'!$I48+ 'Step 2_Revenue1'!$H48 - 1&gt;=AQ$3,('Step 2_Revenue1'!$D48*((1-'Step 2_Revenue1'!$F48)^(AQ$3-'Step 2_Revenue1'!$H48))*'Step 2_Revenue1'!$E48*((1+'Step 2_Revenue1'!$G48)^(AQ$3-1))), 0)))</f>
        <v/>
      </c>
      <c r="AR26" s="54" t="str">
        <f>IF(AR$3="","",IF(OR('Step 2_Revenue1'!$H48&gt;AR$3,'Step 2_Revenue1'!$H48=""),0,IF('Step 2_Revenue1'!$I48+ 'Step 2_Revenue1'!$H48 - 1&gt;=AR$3,('Step 2_Revenue1'!$D48*((1-'Step 2_Revenue1'!$F48)^(AR$3-'Step 2_Revenue1'!$H48))*'Step 2_Revenue1'!$E48*((1+'Step 2_Revenue1'!$G48)^(AR$3-1))), 0)))</f>
        <v/>
      </c>
      <c r="AS26" s="54" t="str">
        <f>IF(AS$3="","",IF(OR('Step 2_Revenue1'!$H48&gt;AS$3,'Step 2_Revenue1'!$H48=""),0,IF('Step 2_Revenue1'!$I48+ 'Step 2_Revenue1'!$H48 - 1&gt;=AS$3,('Step 2_Revenue1'!$D48*((1-'Step 2_Revenue1'!$F48)^(AS$3-'Step 2_Revenue1'!$H48))*'Step 2_Revenue1'!$E48*((1+'Step 2_Revenue1'!$G48)^(AS$3-1))), 0)))</f>
        <v/>
      </c>
      <c r="AT26" s="54" t="str">
        <f>IF(AT$3="","",IF(OR('Step 2_Revenue1'!$H48&gt;AT$3,'Step 2_Revenue1'!$H48=""),0,IF('Step 2_Revenue1'!$I48+ 'Step 2_Revenue1'!$H48 - 1&gt;=AT$3,('Step 2_Revenue1'!$D48*((1-'Step 2_Revenue1'!$F48)^(AT$3-'Step 2_Revenue1'!$H48))*'Step 2_Revenue1'!$E48*((1+'Step 2_Revenue1'!$G48)^(AT$3-1))), 0)))</f>
        <v/>
      </c>
      <c r="AU26" s="54" t="str">
        <f>IF(AU$3="","",IF(OR('Step 2_Revenue1'!$H48&gt;AU$3,'Step 2_Revenue1'!$H48=""),0,IF('Step 2_Revenue1'!$I48+ 'Step 2_Revenue1'!$H48 - 1&gt;=AU$3,('Step 2_Revenue1'!$D48*((1-'Step 2_Revenue1'!$F48)^(AU$3-'Step 2_Revenue1'!$H48))*'Step 2_Revenue1'!$E48*((1+'Step 2_Revenue1'!$G48)^(AU$3-1))), 0)))</f>
        <v/>
      </c>
      <c r="AV26" s="54" t="str">
        <f>IF(AV$3="","",IF(OR('Step 2_Revenue1'!$H48&gt;AV$3,'Step 2_Revenue1'!$H48=""),0,IF('Step 2_Revenue1'!$I48+ 'Step 2_Revenue1'!$H48 - 1&gt;=AV$3,('Step 2_Revenue1'!$D48*((1-'Step 2_Revenue1'!$F48)^(AV$3-'Step 2_Revenue1'!$H48))*'Step 2_Revenue1'!$E48*((1+'Step 2_Revenue1'!$G48)^(AV$3-1))), 0)))</f>
        <v/>
      </c>
      <c r="AW26" s="54" t="str">
        <f>IF(AW$3="","",IF(OR('Step 2_Revenue1'!$H48&gt;AW$3,'Step 2_Revenue1'!$H48=""),0,IF('Step 2_Revenue1'!$I48+ 'Step 2_Revenue1'!$H48 - 1&gt;=AW$3,('Step 2_Revenue1'!$D48*((1-'Step 2_Revenue1'!$F48)^(AW$3-'Step 2_Revenue1'!$H48))*'Step 2_Revenue1'!$E48*((1+'Step 2_Revenue1'!$G48)^(AW$3-1))), 0)))</f>
        <v/>
      </c>
      <c r="AX26" s="54" t="str">
        <f>IF(AX$3="","",IF(OR('Step 2_Revenue1'!$H48&gt;AX$3,'Step 2_Revenue1'!$H48=""),0,IF('Step 2_Revenue1'!$I48+ 'Step 2_Revenue1'!$H48 - 1&gt;=AX$3,('Step 2_Revenue1'!$D48*((1-'Step 2_Revenue1'!$F48)^(AX$3-'Step 2_Revenue1'!$H48))*'Step 2_Revenue1'!$E48*((1+'Step 2_Revenue1'!$G48)^(AX$3-1))), 0)))</f>
        <v/>
      </c>
      <c r="AY26" s="54" t="str">
        <f>IF(AY$3="","",IF(OR('Step 2_Revenue1'!$H48&gt;AY$3,'Step 2_Revenue1'!$H48=""),0,IF('Step 2_Revenue1'!$I48+ 'Step 2_Revenue1'!$H48 - 1&gt;=AY$3,('Step 2_Revenue1'!$D48*((1-'Step 2_Revenue1'!$F48)^(AY$3-'Step 2_Revenue1'!$H48))*'Step 2_Revenue1'!$E48*((1+'Step 2_Revenue1'!$G48)^(AY$3-1))), 0)))</f>
        <v/>
      </c>
      <c r="AZ26" s="54" t="str">
        <f>IF(AZ$3="","",IF(OR('Step 2_Revenue1'!$H48&gt;AZ$3,'Step 2_Revenue1'!$H48=""),0,IF('Step 2_Revenue1'!$I48+ 'Step 2_Revenue1'!$H48 - 1&gt;=AZ$3,('Step 2_Revenue1'!$D48*((1-'Step 2_Revenue1'!$F48)^(AZ$3-'Step 2_Revenue1'!$H48))*'Step 2_Revenue1'!$E48*((1+'Step 2_Revenue1'!$G48)^(AZ$3-1))), 0)))</f>
        <v/>
      </c>
      <c r="BA26" s="54" t="str">
        <f>IF(BA$3="","",IF(OR('Step 2_Revenue1'!$H48&gt;BA$3,'Step 2_Revenue1'!$H48=""),0,IF('Step 2_Revenue1'!$I48+ 'Step 2_Revenue1'!$H48 - 1&gt;=BA$3,('Step 2_Revenue1'!$D48*((1-'Step 2_Revenue1'!$F48)^(BA$3-'Step 2_Revenue1'!$H48))*'Step 2_Revenue1'!$E48*((1+'Step 2_Revenue1'!$G48)^(BA$3-1))), 0)))</f>
        <v/>
      </c>
      <c r="BB26" s="54" t="str">
        <f>IF(BB$3="","",IF(OR('Step 2_Revenue1'!$H48&gt;BB$3,'Step 2_Revenue1'!$H48=""),0,IF('Step 2_Revenue1'!$I48+ 'Step 2_Revenue1'!$H48 - 1&gt;=BB$3,('Step 2_Revenue1'!$D48*((1-'Step 2_Revenue1'!$F48)^(BB$3-'Step 2_Revenue1'!$H48))*'Step 2_Revenue1'!$E48*((1+'Step 2_Revenue1'!$G48)^(BB$3-1))), 0)))</f>
        <v/>
      </c>
      <c r="BC26" s="54" t="str">
        <f>IF(BC$3="","",IF(OR('Step 2_Revenue1'!$H48&gt;BC$3,'Step 2_Revenue1'!$H48=""),0,IF('Step 2_Revenue1'!$I48+ 'Step 2_Revenue1'!$H48 - 1&gt;=BC$3,('Step 2_Revenue1'!$D48*((1-'Step 2_Revenue1'!$F48)^(BC$3-'Step 2_Revenue1'!$H48))*'Step 2_Revenue1'!$E48*((1+'Step 2_Revenue1'!$G48)^(BC$3-1))), 0)))</f>
        <v/>
      </c>
      <c r="BD26" s="54" t="str">
        <f>IF(BD$3="","",IF(OR('Step 2_Revenue1'!$H48&gt;BD$3,'Step 2_Revenue1'!$H48=""),0,IF('Step 2_Revenue1'!$I48+ 'Step 2_Revenue1'!$H48 - 1&gt;=BD$3,('Step 2_Revenue1'!$D48*((1-'Step 2_Revenue1'!$F48)^(BD$3-'Step 2_Revenue1'!$H48))*'Step 2_Revenue1'!$E48*((1+'Step 2_Revenue1'!$G48)^(BD$3-1))), 0)))</f>
        <v/>
      </c>
      <c r="BE26" s="54" t="str">
        <f>IF(BE$3="","",IF(OR('Step 2_Revenue1'!$H48&gt;BE$3,'Step 2_Revenue1'!$H48=""),0,IF('Step 2_Revenue1'!$I48+ 'Step 2_Revenue1'!$H48 - 1&gt;=BE$3,('Step 2_Revenue1'!$D48*((1-'Step 2_Revenue1'!$F48)^(BE$3-'Step 2_Revenue1'!$H48))*'Step 2_Revenue1'!$E48*((1+'Step 2_Revenue1'!$G48)^(BE$3-1))), 0)))</f>
        <v/>
      </c>
      <c r="BF26" s="54" t="str">
        <f>IF(BF$3="","",IF(OR('Step 2_Revenue1'!$H48&gt;BF$3,'Step 2_Revenue1'!$H48=""),0,IF('Step 2_Revenue1'!$I48+ 'Step 2_Revenue1'!$H48 - 1&gt;=BF$3,('Step 2_Revenue1'!$D48*((1-'Step 2_Revenue1'!$F48)^(BF$3-'Step 2_Revenue1'!$H48))*'Step 2_Revenue1'!$E48*((1+'Step 2_Revenue1'!$G48)^(BF$3-1))), 0)))</f>
        <v/>
      </c>
      <c r="BG26" s="54" t="str">
        <f>IF(BG$3="","",IF(OR('Step 2_Revenue1'!$H48&gt;BG$3,'Step 2_Revenue1'!$H48=""),0,IF('Step 2_Revenue1'!$I48+ 'Step 2_Revenue1'!$H48 - 1&gt;=BG$3,('Step 2_Revenue1'!$D48*((1-'Step 2_Revenue1'!$F48)^(BG$3-'Step 2_Revenue1'!$H48))*'Step 2_Revenue1'!$E48*((1+'Step 2_Revenue1'!$G48)^(BG$3-1))), 0)))</f>
        <v/>
      </c>
      <c r="BH26" s="54" t="str">
        <f>IF(BH$3="","",IF(OR('Step 2_Revenue1'!$H48&gt;BH$3,'Step 2_Revenue1'!$H48=""),0,IF('Step 2_Revenue1'!$I48+ 'Step 2_Revenue1'!$H48 - 1&gt;=BH$3,('Step 2_Revenue1'!$D48*((1-'Step 2_Revenue1'!$F48)^(BH$3-'Step 2_Revenue1'!$H48))*'Step 2_Revenue1'!$E48*((1+'Step 2_Revenue1'!$G48)^(BH$3-1))), 0)))</f>
        <v/>
      </c>
      <c r="BI26" s="54" t="str">
        <f>IF(BI$3="","",IF(OR('Step 2_Revenue1'!$H48&gt;BI$3,'Step 2_Revenue1'!$H48=""),0,IF('Step 2_Revenue1'!$I48+ 'Step 2_Revenue1'!$H48 - 1&gt;=BI$3,('Step 2_Revenue1'!$D48*((1-'Step 2_Revenue1'!$F48)^(BI$3-'Step 2_Revenue1'!$H48))*'Step 2_Revenue1'!$E48*((1+'Step 2_Revenue1'!$G48)^(BI$3-1))), 0)))</f>
        <v/>
      </c>
      <c r="BJ26" s="54" t="str">
        <f>IF(BJ$3="","",IF(OR('Step 2_Revenue1'!$H48&gt;BJ$3,'Step 2_Revenue1'!$H48=""),0,IF('Step 2_Revenue1'!$I48+ 'Step 2_Revenue1'!$H48 - 1&gt;=BJ$3,('Step 2_Revenue1'!$D48*((1-'Step 2_Revenue1'!$F48)^(BJ$3-'Step 2_Revenue1'!$H48))*'Step 2_Revenue1'!$E48*((1+'Step 2_Revenue1'!$G48)^(BJ$3-1))), 0)))</f>
        <v/>
      </c>
      <c r="BK26" s="54" t="str">
        <f>IF(BK$3="","",IF(OR('Step 2_Revenue1'!$H48&gt;BK$3,'Step 2_Revenue1'!$H48=""),0,IF('Step 2_Revenue1'!$I48+ 'Step 2_Revenue1'!$H48 - 1&gt;=BK$3,('Step 2_Revenue1'!$D48*((1-'Step 2_Revenue1'!$F48)^(BK$3-'Step 2_Revenue1'!$H48))*'Step 2_Revenue1'!$E48*((1+'Step 2_Revenue1'!$G48)^(BK$3-1))), 0)))</f>
        <v/>
      </c>
      <c r="BL26" s="54" t="str">
        <f>IF(BL$3="","",IF(OR('Step 2_Revenue1'!$H48&gt;BL$3,'Step 2_Revenue1'!$H48=""),0,IF('Step 2_Revenue1'!$I48+ 'Step 2_Revenue1'!$H48 - 1&gt;=BL$3,('Step 2_Revenue1'!$D48*((1-'Step 2_Revenue1'!$F48)^(BL$3-'Step 2_Revenue1'!$H48))*'Step 2_Revenue1'!$E48*((1+'Step 2_Revenue1'!$G48)^(BL$3-1))), 0)))</f>
        <v/>
      </c>
      <c r="BM26" s="54" t="str">
        <f>IF(BM$3="","",IF(OR('Step 2_Revenue1'!$H48&gt;BM$3,'Step 2_Revenue1'!$H48=""),0,IF('Step 2_Revenue1'!$I48+ 'Step 2_Revenue1'!$H48 - 1&gt;=BM$3,('Step 2_Revenue1'!$D48*((1-'Step 2_Revenue1'!$F48)^(BM$3-'Step 2_Revenue1'!$H48))*'Step 2_Revenue1'!$E48*((1+'Step 2_Revenue1'!$G48)^(BM$3-1))), 0)))</f>
        <v/>
      </c>
      <c r="BN26" s="54" t="str">
        <f>IF(BN$3="","",IF(OR('Step 2_Revenue1'!$H48&gt;BN$3,'Step 2_Revenue1'!$H48=""),0,IF('Step 2_Revenue1'!$I48+ 'Step 2_Revenue1'!$H48 - 1&gt;=BN$3,('Step 2_Revenue1'!$D48*((1-'Step 2_Revenue1'!$F48)^(BN$3-'Step 2_Revenue1'!$H48))*'Step 2_Revenue1'!$E48*((1+'Step 2_Revenue1'!$G48)^(BN$3-1))), 0)))</f>
        <v/>
      </c>
      <c r="BO26" s="54" t="str">
        <f>IF(BO$3="","",IF(OR('Step 2_Revenue1'!$H48&gt;BO$3,'Step 2_Revenue1'!$H48=""),0,IF('Step 2_Revenue1'!$I48+ 'Step 2_Revenue1'!$H48 - 1&gt;=BO$3,('Step 2_Revenue1'!$D48*((1-'Step 2_Revenue1'!$F48)^(BO$3-'Step 2_Revenue1'!$H48))*'Step 2_Revenue1'!$E48*((1+'Step 2_Revenue1'!$G48)^(BO$3-1))), 0)))</f>
        <v/>
      </c>
      <c r="BP26" s="54" t="str">
        <f>IF(BP$3="","",IF(OR('Step 2_Revenue1'!$H48&gt;BP$3,'Step 2_Revenue1'!$H48=""),0,IF('Step 2_Revenue1'!$I48+ 'Step 2_Revenue1'!$H48 - 1&gt;=BP$3,('Step 2_Revenue1'!$D48*((1-'Step 2_Revenue1'!$F48)^(BP$3-'Step 2_Revenue1'!$H48))*'Step 2_Revenue1'!$E48*((1+'Step 2_Revenue1'!$G48)^(BP$3-1))), 0)))</f>
        <v/>
      </c>
      <c r="BQ26" s="54" t="str">
        <f>IF(BQ$3="","",IF(OR('Step 2_Revenue1'!$H48&gt;BQ$3,'Step 2_Revenue1'!$H48=""),0,IF('Step 2_Revenue1'!$I48+ 'Step 2_Revenue1'!$H48 - 1&gt;=BQ$3,('Step 2_Revenue1'!$D48*((1-'Step 2_Revenue1'!$F48)^(BQ$3-'Step 2_Revenue1'!$H48))*'Step 2_Revenue1'!$E48*((1+'Step 2_Revenue1'!$G48)^(BQ$3-1))), 0)))</f>
        <v/>
      </c>
      <c r="BR26" s="54" t="str">
        <f>IF(BR$3="","",IF(OR('Step 2_Revenue1'!$H48&gt;BR$3,'Step 2_Revenue1'!$H48=""),0,IF('Step 2_Revenue1'!$I48+ 'Step 2_Revenue1'!$H48 - 1&gt;=BR$3,('Step 2_Revenue1'!$D48*((1-'Step 2_Revenue1'!$F48)^(BR$3-'Step 2_Revenue1'!$H48))*'Step 2_Revenue1'!$E48*((1+'Step 2_Revenue1'!$G48)^(BR$3-1))), 0)))</f>
        <v/>
      </c>
      <c r="BS26" s="54" t="str">
        <f>IF(BS$3="","",IF(OR('Step 2_Revenue1'!$H48&gt;BS$3,'Step 2_Revenue1'!$H48=""),0,IF('Step 2_Revenue1'!$I48+ 'Step 2_Revenue1'!$H48 - 1&gt;=BS$3,('Step 2_Revenue1'!$D48*((1-'Step 2_Revenue1'!$F48)^(BS$3-'Step 2_Revenue1'!$H48))*'Step 2_Revenue1'!$E48*((1+'Step 2_Revenue1'!$G48)^(BS$3-1))), 0)))</f>
        <v/>
      </c>
      <c r="BT26" s="54" t="str">
        <f>IF(BT$3="","",IF(OR('Step 2_Revenue1'!$H48&gt;BT$3,'Step 2_Revenue1'!$H48=""),0,IF('Step 2_Revenue1'!$I48+ 'Step 2_Revenue1'!$H48 - 1&gt;=BT$3,('Step 2_Revenue1'!$D48*((1-'Step 2_Revenue1'!$F48)^(BT$3-'Step 2_Revenue1'!$H48))*'Step 2_Revenue1'!$E48*((1+'Step 2_Revenue1'!$G48)^(BT$3-1))), 0)))</f>
        <v/>
      </c>
      <c r="BU26" s="54" t="str">
        <f>IF(BU$3="","",IF(OR('Step 2_Revenue1'!$H48&gt;BU$3,'Step 2_Revenue1'!$H48=""),0,IF('Step 2_Revenue1'!$I48+ 'Step 2_Revenue1'!$H48 - 1&gt;=BU$3,('Step 2_Revenue1'!$D48*((1-'Step 2_Revenue1'!$F48)^(BU$3-'Step 2_Revenue1'!$H48))*'Step 2_Revenue1'!$E48*((1+'Step 2_Revenue1'!$G48)^(BU$3-1))), 0)))</f>
        <v/>
      </c>
      <c r="BV26" s="54" t="str">
        <f>IF(BV$3="","",IF(OR('Step 2_Revenue1'!$H48&gt;BV$3,'Step 2_Revenue1'!$H48=""),0,IF('Step 2_Revenue1'!$I48+ 'Step 2_Revenue1'!$H48 - 1&gt;=BV$3,('Step 2_Revenue1'!$D48*((1-'Step 2_Revenue1'!$F48)^(BV$3-'Step 2_Revenue1'!$H48))*'Step 2_Revenue1'!$E48*((1+'Step 2_Revenue1'!$G48)^(BV$3-1))), 0)))</f>
        <v/>
      </c>
      <c r="BW26" s="54" t="str">
        <f>IF(BW$3="","",IF(OR('Step 2_Revenue1'!$H48&gt;BW$3,'Step 2_Revenue1'!$H48=""),0,IF('Step 2_Revenue1'!$I48+ 'Step 2_Revenue1'!$H48 - 1&gt;=BW$3,('Step 2_Revenue1'!$D48*((1-'Step 2_Revenue1'!$F48)^(BW$3-'Step 2_Revenue1'!$H48))*'Step 2_Revenue1'!$E48*((1+'Step 2_Revenue1'!$G48)^(BW$3-1))), 0)))</f>
        <v/>
      </c>
      <c r="BX26" s="54" t="str">
        <f>IF(BX$3="","",IF(OR('Step 2_Revenue1'!$H48&gt;BX$3,'Step 2_Revenue1'!$H48=""),0,IF('Step 2_Revenue1'!$I48+ 'Step 2_Revenue1'!$H48 - 1&gt;=BX$3,('Step 2_Revenue1'!$D48*((1-'Step 2_Revenue1'!$F48)^(BX$3-'Step 2_Revenue1'!$H48))*'Step 2_Revenue1'!$E48*((1+'Step 2_Revenue1'!$G48)^(BX$3-1))), 0)))</f>
        <v/>
      </c>
      <c r="BY26" s="54" t="str">
        <f>IF(BY$3="","",IF(OR('Step 2_Revenue1'!$H48&gt;BY$3,'Step 2_Revenue1'!$H48=""),0,IF('Step 2_Revenue1'!$I48+ 'Step 2_Revenue1'!$H48 - 1&gt;=BY$3,('Step 2_Revenue1'!$D48*((1-'Step 2_Revenue1'!$F48)^(BY$3-'Step 2_Revenue1'!$H48))*'Step 2_Revenue1'!$E48*((1+'Step 2_Revenue1'!$G48)^(BY$3-1))), 0)))</f>
        <v/>
      </c>
      <c r="BZ26" s="54" t="str">
        <f>IF(BZ$3="","",IF(OR('Step 2_Revenue1'!$H48&gt;BZ$3,'Step 2_Revenue1'!$H48=""),0,IF('Step 2_Revenue1'!$I48+ 'Step 2_Revenue1'!$H48 - 1&gt;=BZ$3,('Step 2_Revenue1'!$D48*((1-'Step 2_Revenue1'!$F48)^(BZ$3-'Step 2_Revenue1'!$H48))*'Step 2_Revenue1'!$E48*((1+'Step 2_Revenue1'!$G48)^(BZ$3-1))), 0)))</f>
        <v/>
      </c>
      <c r="CA26" s="54" t="str">
        <f>IF(CA$3="","",IF(OR('Step 2_Revenue1'!$H48&gt;CA$3,'Step 2_Revenue1'!$H48=""),0,IF('Step 2_Revenue1'!$I48+ 'Step 2_Revenue1'!$H48 - 1&gt;=CA$3,('Step 2_Revenue1'!$D48*((1-'Step 2_Revenue1'!$F48)^(CA$3-'Step 2_Revenue1'!$H48))*'Step 2_Revenue1'!$E48*((1+'Step 2_Revenue1'!$G48)^(CA$3-1))), 0)))</f>
        <v/>
      </c>
      <c r="CB26" s="54" t="str">
        <f>IF(CB$3="","",IF(OR('Step 2_Revenue1'!$H48&gt;CB$3,'Step 2_Revenue1'!$H48=""),0,IF('Step 2_Revenue1'!$I48+ 'Step 2_Revenue1'!$H48 - 1&gt;=CB$3,('Step 2_Revenue1'!$D48*((1-'Step 2_Revenue1'!$F48)^(CB$3-'Step 2_Revenue1'!$H48))*'Step 2_Revenue1'!$E48*((1+'Step 2_Revenue1'!$G48)^(CB$3-1))), 0)))</f>
        <v/>
      </c>
      <c r="CC26" s="54" t="str">
        <f>IF(CC$3="","",IF(OR('Step 2_Revenue1'!$H48&gt;CC$3,'Step 2_Revenue1'!$H48=""),0,IF('Step 2_Revenue1'!$I48+ 'Step 2_Revenue1'!$H48 - 1&gt;=CC$3,('Step 2_Revenue1'!$D48*((1-'Step 2_Revenue1'!$F48)^(CC$3-'Step 2_Revenue1'!$H48))*'Step 2_Revenue1'!$E48*((1+'Step 2_Revenue1'!$G48)^(CC$3-1))), 0)))</f>
        <v/>
      </c>
      <c r="CD26" s="54" t="str">
        <f>IF(CD$3="","",IF(OR('Step 2_Revenue1'!$H48&gt;CD$3,'Step 2_Revenue1'!$H48=""),0,IF('Step 2_Revenue1'!$I48+ 'Step 2_Revenue1'!$H48 - 1&gt;=CD$3,('Step 2_Revenue1'!$D48*((1-'Step 2_Revenue1'!$F48)^(CD$3-'Step 2_Revenue1'!$H48))*'Step 2_Revenue1'!$E48*((1+'Step 2_Revenue1'!$G48)^(CD$3-1))), 0)))</f>
        <v/>
      </c>
      <c r="CE26" s="54" t="str">
        <f>IF(CE$3="","",IF(OR('Step 2_Revenue1'!$H48&gt;CE$3,'Step 2_Revenue1'!$H48=""),0,IF('Step 2_Revenue1'!$I48+ 'Step 2_Revenue1'!$H48 - 1&gt;=CE$3,('Step 2_Revenue1'!$D48*((1-'Step 2_Revenue1'!$F48)^(CE$3-'Step 2_Revenue1'!$H48))*'Step 2_Revenue1'!$E48*((1+'Step 2_Revenue1'!$G48)^(CE$3-1))), 0)))</f>
        <v/>
      </c>
      <c r="CF26" s="54" t="str">
        <f>IF(CF$3="","",IF(OR('Step 2_Revenue1'!$H48&gt;CF$3,'Step 2_Revenue1'!$H48=""),0,IF('Step 2_Revenue1'!$I48+ 'Step 2_Revenue1'!$H48 - 1&gt;=CF$3,('Step 2_Revenue1'!$D48*((1-'Step 2_Revenue1'!$F48)^(CF$3-'Step 2_Revenue1'!$H48))*'Step 2_Revenue1'!$E48*((1+'Step 2_Revenue1'!$G48)^(CF$3-1))), 0)))</f>
        <v/>
      </c>
      <c r="CG26" s="54" t="str">
        <f>IF(CG$3="","",IF(OR('Step 2_Revenue1'!$H48&gt;CG$3,'Step 2_Revenue1'!$H48=""),0,IF('Step 2_Revenue1'!$I48+ 'Step 2_Revenue1'!$H48 - 1&gt;=CG$3,('Step 2_Revenue1'!$D48*((1-'Step 2_Revenue1'!$F48)^(CG$3-'Step 2_Revenue1'!$H48))*'Step 2_Revenue1'!$E48*((1+'Step 2_Revenue1'!$G48)^(CG$3-1))), 0)))</f>
        <v/>
      </c>
      <c r="CH26" s="54" t="str">
        <f>IF(CH$3="","",IF(OR('Step 2_Revenue1'!$H48&gt;CH$3,'Step 2_Revenue1'!$H48=""),0,IF('Step 2_Revenue1'!$I48+ 'Step 2_Revenue1'!$H48 - 1&gt;=CH$3,('Step 2_Revenue1'!$D48*((1-'Step 2_Revenue1'!$F48)^(CH$3-'Step 2_Revenue1'!$H48))*'Step 2_Revenue1'!$E48*((1+'Step 2_Revenue1'!$G48)^(CH$3-1))), 0)))</f>
        <v/>
      </c>
      <c r="CI26" s="54" t="str">
        <f>IF(CI$3="","",IF(OR('Step 2_Revenue1'!$H48&gt;CI$3,'Step 2_Revenue1'!$H48=""),0,IF('Step 2_Revenue1'!$I48+ 'Step 2_Revenue1'!$H48 - 1&gt;=CI$3,('Step 2_Revenue1'!$D48*((1-'Step 2_Revenue1'!$F48)^(CI$3-'Step 2_Revenue1'!$H48))*'Step 2_Revenue1'!$E48*((1+'Step 2_Revenue1'!$G48)^(CI$3-1))), 0)))</f>
        <v/>
      </c>
      <c r="CJ26" s="54" t="str">
        <f>IF(CJ$3="","",IF(OR('Step 2_Revenue1'!$H48&gt;CJ$3,'Step 2_Revenue1'!$H48=""),0,IF('Step 2_Revenue1'!$I48+ 'Step 2_Revenue1'!$H48 - 1&gt;=CJ$3,('Step 2_Revenue1'!$D48*((1-'Step 2_Revenue1'!$F48)^(CJ$3-'Step 2_Revenue1'!$H48))*'Step 2_Revenue1'!$E48*((1+'Step 2_Revenue1'!$G48)^(CJ$3-1))), 0)))</f>
        <v/>
      </c>
      <c r="CK26" s="54" t="str">
        <f>IF(CK$3="","",IF(OR('Step 2_Revenue1'!$H48&gt;CK$3,'Step 2_Revenue1'!$H48=""),0,IF('Step 2_Revenue1'!$I48+ 'Step 2_Revenue1'!$H48 - 1&gt;=CK$3,('Step 2_Revenue1'!$D48*((1-'Step 2_Revenue1'!$F48)^(CK$3-'Step 2_Revenue1'!$H48))*'Step 2_Revenue1'!$E48*((1+'Step 2_Revenue1'!$G48)^(CK$3-1))), 0)))</f>
        <v/>
      </c>
      <c r="CL26" s="54" t="str">
        <f>IF(CL$3="","",IF(OR('Step 2_Revenue1'!$H48&gt;CL$3,'Step 2_Revenue1'!$H48=""),0,IF('Step 2_Revenue1'!$I48+ 'Step 2_Revenue1'!$H48 - 1&gt;=CL$3,('Step 2_Revenue1'!$D48*((1-'Step 2_Revenue1'!$F48)^(CL$3-'Step 2_Revenue1'!$H48))*'Step 2_Revenue1'!$E48*((1+'Step 2_Revenue1'!$G48)^(CL$3-1))), 0)))</f>
        <v/>
      </c>
      <c r="CM26" s="54" t="str">
        <f>IF(CM$3="","",IF(OR('Step 2_Revenue1'!$H48&gt;CM$3,'Step 2_Revenue1'!$H48=""),0,IF('Step 2_Revenue1'!$I48+ 'Step 2_Revenue1'!$H48 - 1&gt;=CM$3,('Step 2_Revenue1'!$D48*((1-'Step 2_Revenue1'!$F48)^(CM$3-'Step 2_Revenue1'!$H48))*'Step 2_Revenue1'!$E48*((1+'Step 2_Revenue1'!$G48)^(CM$3-1))), 0)))</f>
        <v/>
      </c>
      <c r="CN26" s="54" t="str">
        <f>IF(CN$3="","",IF(OR('Step 2_Revenue1'!$H48&gt;CN$3,'Step 2_Revenue1'!$H48=""),0,IF('Step 2_Revenue1'!$I48+ 'Step 2_Revenue1'!$H48 - 1&gt;=CN$3,('Step 2_Revenue1'!$D48*((1-'Step 2_Revenue1'!$F48)^(CN$3-'Step 2_Revenue1'!$H48))*'Step 2_Revenue1'!$E48*((1+'Step 2_Revenue1'!$G48)^(CN$3-1))), 0)))</f>
        <v/>
      </c>
      <c r="CO26" s="54" t="str">
        <f>IF(CO$3="","",IF(OR('Step 2_Revenue1'!$H48&gt;CO$3,'Step 2_Revenue1'!$H48=""),0,IF('Step 2_Revenue1'!$I48+ 'Step 2_Revenue1'!$H48 - 1&gt;=CO$3,('Step 2_Revenue1'!$D48*((1-'Step 2_Revenue1'!$F48)^(CO$3-'Step 2_Revenue1'!$H48))*'Step 2_Revenue1'!$E48*((1+'Step 2_Revenue1'!$G48)^(CO$3-1))), 0)))</f>
        <v/>
      </c>
      <c r="CP26" s="54" t="str">
        <f>IF(CP$3="","",IF(OR('Step 2_Revenue1'!$H48&gt;CP$3,'Step 2_Revenue1'!$H48=""),0,IF('Step 2_Revenue1'!$I48+ 'Step 2_Revenue1'!$H48 - 1&gt;=CP$3,('Step 2_Revenue1'!$D48*((1-'Step 2_Revenue1'!$F48)^(CP$3-'Step 2_Revenue1'!$H48))*'Step 2_Revenue1'!$E48*((1+'Step 2_Revenue1'!$G48)^(CP$3-1))), 0)))</f>
        <v/>
      </c>
      <c r="CQ26" s="54" t="str">
        <f>IF(CQ$3="","",IF(OR('Step 2_Revenue1'!$H48&gt;CQ$3,'Step 2_Revenue1'!$H48=""),0,IF('Step 2_Revenue1'!$I48+ 'Step 2_Revenue1'!$H48 - 1&gt;=CQ$3,('Step 2_Revenue1'!$D48*((1-'Step 2_Revenue1'!$F48)^(CQ$3-'Step 2_Revenue1'!$H48))*'Step 2_Revenue1'!$E48*((1+'Step 2_Revenue1'!$G48)^(CQ$3-1))), 0)))</f>
        <v/>
      </c>
      <c r="CR26" s="54" t="str">
        <f>IF(CR$3="","",IF(OR('Step 2_Revenue1'!$H48&gt;CR$3,'Step 2_Revenue1'!$H48=""),0,IF('Step 2_Revenue1'!$I48+ 'Step 2_Revenue1'!$H48 - 1&gt;=CR$3,('Step 2_Revenue1'!$D48*((1-'Step 2_Revenue1'!$F48)^(CR$3-'Step 2_Revenue1'!$H48))*'Step 2_Revenue1'!$E48*((1+'Step 2_Revenue1'!$G48)^(CR$3-1))), 0)))</f>
        <v/>
      </c>
      <c r="CS26" s="54" t="str">
        <f>IF(CS$3="","",IF(OR('Step 2_Revenue1'!$H48&gt;CS$3,'Step 2_Revenue1'!$H48=""),0,IF('Step 2_Revenue1'!$I48+ 'Step 2_Revenue1'!$H48 - 1&gt;=CS$3,('Step 2_Revenue1'!$D48*((1-'Step 2_Revenue1'!$F48)^(CS$3-'Step 2_Revenue1'!$H48))*'Step 2_Revenue1'!$E48*((1+'Step 2_Revenue1'!$G48)^(CS$3-1))), 0)))</f>
        <v/>
      </c>
      <c r="CT26" s="54" t="str">
        <f>IF(CT$3="","",IF(OR('Step 2_Revenue1'!$H48&gt;CT$3,'Step 2_Revenue1'!$H48=""),0,IF('Step 2_Revenue1'!$I48+ 'Step 2_Revenue1'!$H48 - 1&gt;=CT$3,('Step 2_Revenue1'!$D48*((1-'Step 2_Revenue1'!$F48)^(CT$3-'Step 2_Revenue1'!$H48))*'Step 2_Revenue1'!$E48*((1+'Step 2_Revenue1'!$G48)^(CT$3-1))), 0)))</f>
        <v/>
      </c>
      <c r="CU26" s="54" t="str">
        <f>IF(CU$3="","",IF(OR('Step 2_Revenue1'!$H48&gt;CU$3,'Step 2_Revenue1'!$H48=""),0,IF('Step 2_Revenue1'!$I48+ 'Step 2_Revenue1'!$H48 - 1&gt;=CU$3,('Step 2_Revenue1'!$D48*((1-'Step 2_Revenue1'!$F48)^(CU$3-'Step 2_Revenue1'!$H48))*'Step 2_Revenue1'!$E48*((1+'Step 2_Revenue1'!$G48)^(CU$3-1))), 0)))</f>
        <v/>
      </c>
      <c r="CV26" s="54" t="str">
        <f>IF(CV$3="","",IF(OR('Step 2_Revenue1'!$H48&gt;CV$3,'Step 2_Revenue1'!$H48=""),0,IF('Step 2_Revenue1'!$I48+ 'Step 2_Revenue1'!$H48 - 1&gt;=CV$3,('Step 2_Revenue1'!$D48*((1-'Step 2_Revenue1'!$F48)^(CV$3-'Step 2_Revenue1'!$H48))*'Step 2_Revenue1'!$E48*((1+'Step 2_Revenue1'!$G48)^(CV$3-1))), 0)))</f>
        <v/>
      </c>
      <c r="CW26" s="54" t="str">
        <f>IF(CW$3="","",IF(OR('Step 2_Revenue1'!$H48&gt;CW$3,'Step 2_Revenue1'!$H48=""),0,IF('Step 2_Revenue1'!$I48+ 'Step 2_Revenue1'!$H48 - 1&gt;=CW$3,('Step 2_Revenue1'!$D48*((1-'Step 2_Revenue1'!$F48)^(CW$3-'Step 2_Revenue1'!$H48))*'Step 2_Revenue1'!$E48*((1+'Step 2_Revenue1'!$G48)^(CW$3-1))), 0)))</f>
        <v/>
      </c>
      <c r="CX26" s="54" t="str">
        <f>IF(CX$3="","",IF(OR('Step 2_Revenue1'!$H48&gt;CX$3,'Step 2_Revenue1'!$H48=""),0,IF('Step 2_Revenue1'!$I48+ 'Step 2_Revenue1'!$H48 - 1&gt;=CX$3,('Step 2_Revenue1'!$D48*((1-'Step 2_Revenue1'!$F48)^(CX$3-'Step 2_Revenue1'!$H48))*'Step 2_Revenue1'!$E48*((1+'Step 2_Revenue1'!$G48)^(CX$3-1))), 0)))</f>
        <v/>
      </c>
      <c r="CY26" s="54" t="str">
        <f>IF(CY$3="","",IF(OR('Step 2_Revenue1'!$H48&gt;CY$3,'Step 2_Revenue1'!$H48=""),0,IF('Step 2_Revenue1'!$I48+ 'Step 2_Revenue1'!$H48 - 1&gt;=CY$3,('Step 2_Revenue1'!$D48*((1-'Step 2_Revenue1'!$F48)^(CY$3-'Step 2_Revenue1'!$H48))*'Step 2_Revenue1'!$E48*((1+'Step 2_Revenue1'!$G48)^(CY$3-1))), 0)))</f>
        <v/>
      </c>
      <c r="CZ26" s="54" t="str">
        <f>IF(CZ$3="","",IF(OR('Step 2_Revenue1'!$H48&gt;CZ$3,'Step 2_Revenue1'!$H48=""),0,IF('Step 2_Revenue1'!$I48+ 'Step 2_Revenue1'!$H48 - 1&gt;=CZ$3,('Step 2_Revenue1'!$D48*((1-'Step 2_Revenue1'!$F48)^(CZ$3-'Step 2_Revenue1'!$H48))*'Step 2_Revenue1'!$E48*((1+'Step 2_Revenue1'!$G48)^(CZ$3-1))), 0)))</f>
        <v/>
      </c>
      <c r="DA26" s="54" t="str">
        <f>IF(DA$3="","",IF(OR('Step 2_Revenue1'!$H48&gt;DA$3,'Step 2_Revenue1'!$H48=""),0,IF('Step 2_Revenue1'!$I48+ 'Step 2_Revenue1'!$H48 - 1&gt;=DA$3,('Step 2_Revenue1'!$D48*((1-'Step 2_Revenue1'!$F48)^(DA$3-'Step 2_Revenue1'!$H48))*'Step 2_Revenue1'!$E48*((1+'Step 2_Revenue1'!$G48)^(DA$3-1))), 0)))</f>
        <v/>
      </c>
      <c r="DB26" s="54" t="str">
        <f>IF(DB$3="","",IF(OR('Step 2_Revenue1'!$H48&gt;DB$3,'Step 2_Revenue1'!$H48=""),0,IF('Step 2_Revenue1'!$I48+ 'Step 2_Revenue1'!$H48 - 1&gt;=DB$3,('Step 2_Revenue1'!$D48*((1-'Step 2_Revenue1'!$F48)^(DB$3-'Step 2_Revenue1'!$H48))*'Step 2_Revenue1'!$E48*((1+'Step 2_Revenue1'!$G48)^(DB$3-1))), 0)))</f>
        <v/>
      </c>
      <c r="DC26" s="7"/>
    </row>
    <row r="27" spans="1:107" s="6" customFormat="1" x14ac:dyDescent="0.25">
      <c r="A27" s="7">
        <f t="shared" si="0"/>
        <v>0</v>
      </c>
      <c r="B27" s="14" t="str">
        <f>IF('Step 2_Revenue1'!C49&gt;0,'Step 2_Revenue1'!B49,"")</f>
        <v/>
      </c>
      <c r="C27" s="14"/>
      <c r="D27" s="14" t="str">
        <f>IF('Step 2_Revenue1'!D49&gt;0,IF('Step 2_Revenue1'!H49+'Step 2_Revenue1'!I49&gt;'Step 1_Expenditure1'!$C$20,'Step 1_Expenditure1'!$C$20,'Step 2_Revenue1'!H49+'Step 2_Revenue1'!I49),"")</f>
        <v/>
      </c>
      <c r="E27" s="14" t="str">
        <f>IF('Step 2_Revenue1'!D49&gt;0,'Step 2_Revenue1'!C49,"")</f>
        <v/>
      </c>
      <c r="F27" s="54">
        <f>IF(F$3="","",IF(OR('Step 2_Revenue1'!$H49&gt;F$3,'Step 2_Revenue1'!$H49=""),0,IF('Step 2_Revenue1'!$I49+ 'Step 2_Revenue1'!$H49 - 1&gt;=F$3, ('Step 2_Revenue1'!$D49*((1-'Step 2_Revenue1'!$F49)^(F$3-'Step 2_Revenue1'!$H49))*'Step 2_Revenue1'!$E49*((1+'Step 2_Revenue1'!$G49)^(F$3))), 0)))</f>
        <v>0</v>
      </c>
      <c r="G27" s="54">
        <f>IF(G$3="","",IF(OR('Step 2_Revenue1'!$H49&gt;G$3,'Step 2_Revenue1'!$H49=""),0,IF('Step 2_Revenue1'!$I49+ 'Step 2_Revenue1'!$H49 - 1&gt;=G$3,('Step 2_Revenue1'!$D49*((1-'Step 2_Revenue1'!$F49)^(G$3-'Step 2_Revenue1'!$H49))*'Step 2_Revenue1'!$E49*((1+'Step 2_Revenue1'!$G49)^(G$3-1))), 0)))</f>
        <v>0</v>
      </c>
      <c r="H27" s="54">
        <f>IF(H$3="","",IF(OR('Step 2_Revenue1'!$H49&gt;H$3,'Step 2_Revenue1'!$H49=""),0,IF('Step 2_Revenue1'!$I49+ 'Step 2_Revenue1'!$H49 - 1&gt;=H$3,('Step 2_Revenue1'!$D49*((1-'Step 2_Revenue1'!$F49)^(H$3-'Step 2_Revenue1'!$H49))*'Step 2_Revenue1'!$E49*((1+'Step 2_Revenue1'!$G49)^(H$3-1))), 0)))</f>
        <v>0</v>
      </c>
      <c r="I27" s="54">
        <f>IF(I$3="","",IF(OR('Step 2_Revenue1'!$H49&gt;I$3,'Step 2_Revenue1'!$H49=""),0,IF('Step 2_Revenue1'!$I49+ 'Step 2_Revenue1'!$H49 - 1&gt;=I$3,('Step 2_Revenue1'!$D49*((1-'Step 2_Revenue1'!$F49)^(I$3-'Step 2_Revenue1'!$H49))*'Step 2_Revenue1'!$E49*((1+'Step 2_Revenue1'!$G49)^(I$3-1))), 0)))</f>
        <v>0</v>
      </c>
      <c r="J27" s="54">
        <f>IF(J$3="","",IF(OR('Step 2_Revenue1'!$H49&gt;J$3,'Step 2_Revenue1'!$H49=""),0,IF('Step 2_Revenue1'!$I49+ 'Step 2_Revenue1'!$H49 - 1&gt;=J$3,('Step 2_Revenue1'!$D49*((1-'Step 2_Revenue1'!$F49)^(J$3-'Step 2_Revenue1'!$H49))*'Step 2_Revenue1'!$E49*((1+'Step 2_Revenue1'!$G49)^(J$3-1))), 0)))</f>
        <v>0</v>
      </c>
      <c r="K27" s="54">
        <f>IF(K$3="","",IF(OR('Step 2_Revenue1'!$H49&gt;K$3,'Step 2_Revenue1'!$H49=""),0,IF('Step 2_Revenue1'!$I49+ 'Step 2_Revenue1'!$H49 - 1&gt;=K$3,('Step 2_Revenue1'!$D49*((1-'Step 2_Revenue1'!$F49)^(K$3-'Step 2_Revenue1'!$H49))*'Step 2_Revenue1'!$E49*((1+'Step 2_Revenue1'!$G49)^(K$3-1))), 0)))</f>
        <v>0</v>
      </c>
      <c r="L27" s="54">
        <f>IF(L$3="","",IF(OR('Step 2_Revenue1'!$H49&gt;L$3,'Step 2_Revenue1'!$H49=""),0,IF('Step 2_Revenue1'!$I49+ 'Step 2_Revenue1'!$H49 - 1&gt;=L$3,('Step 2_Revenue1'!$D49*((1-'Step 2_Revenue1'!$F49)^(L$3-'Step 2_Revenue1'!$H49))*'Step 2_Revenue1'!$E49*((1+'Step 2_Revenue1'!$G49)^(L$3-1))), 0)))</f>
        <v>0</v>
      </c>
      <c r="M27" s="54">
        <f>IF(M$3="","",IF(OR('Step 2_Revenue1'!$H49&gt;M$3,'Step 2_Revenue1'!$H49=""),0,IF('Step 2_Revenue1'!$I49+ 'Step 2_Revenue1'!$H49 - 1&gt;=M$3,('Step 2_Revenue1'!$D49*((1-'Step 2_Revenue1'!$F49)^(M$3-'Step 2_Revenue1'!$H49))*'Step 2_Revenue1'!$E49*((1+'Step 2_Revenue1'!$G49)^(M$3-1))), 0)))</f>
        <v>0</v>
      </c>
      <c r="N27" s="54">
        <f>IF(N$3="","",IF(OR('Step 2_Revenue1'!$H49&gt;N$3,'Step 2_Revenue1'!$H49=""),0,IF('Step 2_Revenue1'!$I49+ 'Step 2_Revenue1'!$H49 - 1&gt;=N$3,('Step 2_Revenue1'!$D49*((1-'Step 2_Revenue1'!$F49)^(N$3-'Step 2_Revenue1'!$H49))*'Step 2_Revenue1'!$E49*((1+'Step 2_Revenue1'!$G49)^(N$3-1))), 0)))</f>
        <v>0</v>
      </c>
      <c r="O27" s="54">
        <f>IF(O$3="","",IF(OR('Step 2_Revenue1'!$H49&gt;O$3,'Step 2_Revenue1'!$H49=""),0,IF('Step 2_Revenue1'!$I49+ 'Step 2_Revenue1'!$H49 - 1&gt;=O$3,('Step 2_Revenue1'!$D49*((1-'Step 2_Revenue1'!$F49)^(O$3-'Step 2_Revenue1'!$H49))*'Step 2_Revenue1'!$E49*((1+'Step 2_Revenue1'!$G49)^(O$3-1))), 0)))</f>
        <v>0</v>
      </c>
      <c r="P27" s="54">
        <f>IF(P$3="","",IF(OR('Step 2_Revenue1'!$H49&gt;P$3,'Step 2_Revenue1'!$H49=""),0,IF('Step 2_Revenue1'!$I49+ 'Step 2_Revenue1'!$H49 - 1&gt;=P$3,('Step 2_Revenue1'!$D49*((1-'Step 2_Revenue1'!$F49)^(P$3-'Step 2_Revenue1'!$H49))*'Step 2_Revenue1'!$E49*((1+'Step 2_Revenue1'!$G49)^(P$3-1))), 0)))</f>
        <v>0</v>
      </c>
      <c r="Q27" s="54">
        <f>IF(Q$3="","",IF(OR('Step 2_Revenue1'!$H49&gt;Q$3,'Step 2_Revenue1'!$H49=""),0,IF('Step 2_Revenue1'!$I49+ 'Step 2_Revenue1'!$H49 - 1&gt;=Q$3,('Step 2_Revenue1'!$D49*((1-'Step 2_Revenue1'!$F49)^(Q$3-'Step 2_Revenue1'!$H49))*'Step 2_Revenue1'!$E49*((1+'Step 2_Revenue1'!$G49)^(Q$3-1))), 0)))</f>
        <v>0</v>
      </c>
      <c r="R27" s="54">
        <f>IF(R$3="","",IF(OR('Step 2_Revenue1'!$H49&gt;R$3,'Step 2_Revenue1'!$H49=""),0,IF('Step 2_Revenue1'!$I49+ 'Step 2_Revenue1'!$H49 - 1&gt;=R$3,('Step 2_Revenue1'!$D49*((1-'Step 2_Revenue1'!$F49)^(R$3-'Step 2_Revenue1'!$H49))*'Step 2_Revenue1'!$E49*((1+'Step 2_Revenue1'!$G49)^(R$3-1))), 0)))</f>
        <v>0</v>
      </c>
      <c r="S27" s="54">
        <f>IF(S$3="","",IF(OR('Step 2_Revenue1'!$H49&gt;S$3,'Step 2_Revenue1'!$H49=""),0,IF('Step 2_Revenue1'!$I49+ 'Step 2_Revenue1'!$H49 - 1&gt;=S$3,('Step 2_Revenue1'!$D49*((1-'Step 2_Revenue1'!$F49)^(S$3-'Step 2_Revenue1'!$H49))*'Step 2_Revenue1'!$E49*((1+'Step 2_Revenue1'!$G49)^(S$3-1))), 0)))</f>
        <v>0</v>
      </c>
      <c r="T27" s="54">
        <f>IF(T$3="","",IF(OR('Step 2_Revenue1'!$H49&gt;T$3,'Step 2_Revenue1'!$H49=""),0,IF('Step 2_Revenue1'!$I49+ 'Step 2_Revenue1'!$H49 - 1&gt;=T$3,('Step 2_Revenue1'!$D49*((1-'Step 2_Revenue1'!$F49)^(T$3-'Step 2_Revenue1'!$H49))*'Step 2_Revenue1'!$E49*((1+'Step 2_Revenue1'!$G49)^(T$3-1))), 0)))</f>
        <v>0</v>
      </c>
      <c r="U27" s="54">
        <f>IF(U$3="","",IF(OR('Step 2_Revenue1'!$H49&gt;U$3,'Step 2_Revenue1'!$H49=""),0,IF('Step 2_Revenue1'!$I49+ 'Step 2_Revenue1'!$H49 - 1&gt;=U$3,('Step 2_Revenue1'!$D49*((1-'Step 2_Revenue1'!$F49)^(U$3-'Step 2_Revenue1'!$H49))*'Step 2_Revenue1'!$E49*((1+'Step 2_Revenue1'!$G49)^(U$3-1))), 0)))</f>
        <v>0</v>
      </c>
      <c r="V27" s="54">
        <f>IF(V$3="","",IF(OR('Step 2_Revenue1'!$H49&gt;V$3,'Step 2_Revenue1'!$H49=""),0,IF('Step 2_Revenue1'!$I49+ 'Step 2_Revenue1'!$H49 - 1&gt;=V$3,('Step 2_Revenue1'!$D49*((1-'Step 2_Revenue1'!$F49)^(V$3-'Step 2_Revenue1'!$H49))*'Step 2_Revenue1'!$E49*((1+'Step 2_Revenue1'!$G49)^(V$3-1))), 0)))</f>
        <v>0</v>
      </c>
      <c r="W27" s="54">
        <f>IF(W$3="","",IF(OR('Step 2_Revenue1'!$H49&gt;W$3,'Step 2_Revenue1'!$H49=""),0,IF('Step 2_Revenue1'!$I49+ 'Step 2_Revenue1'!$H49 - 1&gt;=W$3,('Step 2_Revenue1'!$D49*((1-'Step 2_Revenue1'!$F49)^(W$3-'Step 2_Revenue1'!$H49))*'Step 2_Revenue1'!$E49*((1+'Step 2_Revenue1'!$G49)^(W$3-1))), 0)))</f>
        <v>0</v>
      </c>
      <c r="X27" s="54">
        <f>IF(X$3="","",IF(OR('Step 2_Revenue1'!$H49&gt;X$3,'Step 2_Revenue1'!$H49=""),0,IF('Step 2_Revenue1'!$I49+ 'Step 2_Revenue1'!$H49 - 1&gt;=X$3,('Step 2_Revenue1'!$D49*((1-'Step 2_Revenue1'!$F49)^(X$3-'Step 2_Revenue1'!$H49))*'Step 2_Revenue1'!$E49*((1+'Step 2_Revenue1'!$G49)^(X$3-1))), 0)))</f>
        <v>0</v>
      </c>
      <c r="Y27" s="54">
        <f>IF(Y$3="","",IF(OR('Step 2_Revenue1'!$H49&gt;Y$3,'Step 2_Revenue1'!$H49=""),0,IF('Step 2_Revenue1'!$I49+ 'Step 2_Revenue1'!$H49 - 1&gt;=Y$3,('Step 2_Revenue1'!$D49*((1-'Step 2_Revenue1'!$F49)^(Y$3-'Step 2_Revenue1'!$H49))*'Step 2_Revenue1'!$E49*((1+'Step 2_Revenue1'!$G49)^(Y$3-1))), 0)))</f>
        <v>0</v>
      </c>
      <c r="Z27" s="54">
        <f>IF(Z$3="","",IF(OR('Step 2_Revenue1'!$H49&gt;Z$3,'Step 2_Revenue1'!$H49=""),0,IF('Step 2_Revenue1'!$I49+ 'Step 2_Revenue1'!$H49 - 1&gt;=Z$3,('Step 2_Revenue1'!$D49*((1-'Step 2_Revenue1'!$F49)^(Z$3-'Step 2_Revenue1'!$H49))*'Step 2_Revenue1'!$E49*((1+'Step 2_Revenue1'!$G49)^(Z$3-1))), 0)))</f>
        <v>0</v>
      </c>
      <c r="AA27" s="54">
        <f>IF(AA$3="","",IF(OR('Step 2_Revenue1'!$H49&gt;AA$3,'Step 2_Revenue1'!$H49=""),0,IF('Step 2_Revenue1'!$I49+ 'Step 2_Revenue1'!$H49 - 1&gt;=AA$3,('Step 2_Revenue1'!$D49*((1-'Step 2_Revenue1'!$F49)^(AA$3-'Step 2_Revenue1'!$H49))*'Step 2_Revenue1'!$E49*((1+'Step 2_Revenue1'!$G49)^(AA$3-1))), 0)))</f>
        <v>0</v>
      </c>
      <c r="AB27" s="54">
        <f>IF(AB$3="","",IF(OR('Step 2_Revenue1'!$H49&gt;AB$3,'Step 2_Revenue1'!$H49=""),0,IF('Step 2_Revenue1'!$I49+ 'Step 2_Revenue1'!$H49 - 1&gt;=AB$3,('Step 2_Revenue1'!$D49*((1-'Step 2_Revenue1'!$F49)^(AB$3-'Step 2_Revenue1'!$H49))*'Step 2_Revenue1'!$E49*((1+'Step 2_Revenue1'!$G49)^(AB$3-1))), 0)))</f>
        <v>0</v>
      </c>
      <c r="AC27" s="54">
        <f>IF(AC$3="","",IF(OR('Step 2_Revenue1'!$H49&gt;AC$3,'Step 2_Revenue1'!$H49=""),0,IF('Step 2_Revenue1'!$I49+ 'Step 2_Revenue1'!$H49 - 1&gt;=AC$3,('Step 2_Revenue1'!$D49*((1-'Step 2_Revenue1'!$F49)^(AC$3-'Step 2_Revenue1'!$H49))*'Step 2_Revenue1'!$E49*((1+'Step 2_Revenue1'!$G49)^(AC$3-1))), 0)))</f>
        <v>0</v>
      </c>
      <c r="AD27" s="54">
        <f>IF(AD$3="","",IF(OR('Step 2_Revenue1'!$H49&gt;AD$3,'Step 2_Revenue1'!$H49=""),0,IF('Step 2_Revenue1'!$I49+ 'Step 2_Revenue1'!$H49 - 1&gt;=AD$3,('Step 2_Revenue1'!$D49*((1-'Step 2_Revenue1'!$F49)^(AD$3-'Step 2_Revenue1'!$H49))*'Step 2_Revenue1'!$E49*((1+'Step 2_Revenue1'!$G49)^(AD$3-1))), 0)))</f>
        <v>0</v>
      </c>
      <c r="AE27" s="54">
        <f>IF(AE$3="","",IF(OR('Step 2_Revenue1'!$H49&gt;AE$3,'Step 2_Revenue1'!$H49=""),0,IF('Step 2_Revenue1'!$I49+ 'Step 2_Revenue1'!$H49 - 1&gt;=AE$3,('Step 2_Revenue1'!$D49*((1-'Step 2_Revenue1'!$F49)^(AE$3-'Step 2_Revenue1'!$H49))*'Step 2_Revenue1'!$E49*((1+'Step 2_Revenue1'!$G49)^(AE$3-1))), 0)))</f>
        <v>0</v>
      </c>
      <c r="AF27" s="54" t="str">
        <f>IF(AF$3="","",IF(OR('Step 2_Revenue1'!$H49&gt;AF$3,'Step 2_Revenue1'!$H49=""),0,IF('Step 2_Revenue1'!$I49+ 'Step 2_Revenue1'!$H49 - 1&gt;=AF$3,('Step 2_Revenue1'!$D49*((1-'Step 2_Revenue1'!$F49)^(AF$3-'Step 2_Revenue1'!$H49))*'Step 2_Revenue1'!$E49*((1+'Step 2_Revenue1'!$G49)^(AF$3-1))), 0)))</f>
        <v/>
      </c>
      <c r="AG27" s="54" t="str">
        <f>IF(AG$3="","",IF(OR('Step 2_Revenue1'!$H49&gt;AG$3,'Step 2_Revenue1'!$H49=""),0,IF('Step 2_Revenue1'!$I49+ 'Step 2_Revenue1'!$H49 - 1&gt;=AG$3,('Step 2_Revenue1'!$D49*((1-'Step 2_Revenue1'!$F49)^(AG$3-'Step 2_Revenue1'!$H49))*'Step 2_Revenue1'!$E49*((1+'Step 2_Revenue1'!$G49)^(AG$3-1))), 0)))</f>
        <v/>
      </c>
      <c r="AH27" s="54" t="str">
        <f>IF(AH$3="","",IF(OR('Step 2_Revenue1'!$H49&gt;AH$3,'Step 2_Revenue1'!$H49=""),0,IF('Step 2_Revenue1'!$I49+ 'Step 2_Revenue1'!$H49 - 1&gt;=AH$3,('Step 2_Revenue1'!$D49*((1-'Step 2_Revenue1'!$F49)^(AH$3-'Step 2_Revenue1'!$H49))*'Step 2_Revenue1'!$E49*((1+'Step 2_Revenue1'!$G49)^(AH$3-1))), 0)))</f>
        <v/>
      </c>
      <c r="AI27" s="54" t="str">
        <f>IF(AI$3="","",IF(OR('Step 2_Revenue1'!$H49&gt;AI$3,'Step 2_Revenue1'!$H49=""),0,IF('Step 2_Revenue1'!$I49+ 'Step 2_Revenue1'!$H49 - 1&gt;=AI$3,('Step 2_Revenue1'!$D49*((1-'Step 2_Revenue1'!$F49)^(AI$3-'Step 2_Revenue1'!$H49))*'Step 2_Revenue1'!$E49*((1+'Step 2_Revenue1'!$G49)^(AI$3-1))), 0)))</f>
        <v/>
      </c>
      <c r="AJ27" s="54" t="str">
        <f>IF(AJ$3="","",IF(OR('Step 2_Revenue1'!$H49&gt;AJ$3,'Step 2_Revenue1'!$H49=""),0,IF('Step 2_Revenue1'!$I49+ 'Step 2_Revenue1'!$H49 - 1&gt;=AJ$3,('Step 2_Revenue1'!$D49*((1-'Step 2_Revenue1'!$F49)^(AJ$3-'Step 2_Revenue1'!$H49))*'Step 2_Revenue1'!$E49*((1+'Step 2_Revenue1'!$G49)^(AJ$3-1))), 0)))</f>
        <v/>
      </c>
      <c r="AK27" s="54" t="str">
        <f>IF(AK$3="","",IF(OR('Step 2_Revenue1'!$H49&gt;AK$3,'Step 2_Revenue1'!$H49=""),0,IF('Step 2_Revenue1'!$I49+ 'Step 2_Revenue1'!$H49 - 1&gt;=AK$3,('Step 2_Revenue1'!$D49*((1-'Step 2_Revenue1'!$F49)^(AK$3-'Step 2_Revenue1'!$H49))*'Step 2_Revenue1'!$E49*((1+'Step 2_Revenue1'!$G49)^(AK$3-1))), 0)))</f>
        <v/>
      </c>
      <c r="AL27" s="54" t="str">
        <f>IF(AL$3="","",IF(OR('Step 2_Revenue1'!$H49&gt;AL$3,'Step 2_Revenue1'!$H49=""),0,IF('Step 2_Revenue1'!$I49+ 'Step 2_Revenue1'!$H49 - 1&gt;=AL$3,('Step 2_Revenue1'!$D49*((1-'Step 2_Revenue1'!$F49)^(AL$3-'Step 2_Revenue1'!$H49))*'Step 2_Revenue1'!$E49*((1+'Step 2_Revenue1'!$G49)^(AL$3-1))), 0)))</f>
        <v/>
      </c>
      <c r="AM27" s="54" t="str">
        <f>IF(AM$3="","",IF(OR('Step 2_Revenue1'!$H49&gt;AM$3,'Step 2_Revenue1'!$H49=""),0,IF('Step 2_Revenue1'!$I49+ 'Step 2_Revenue1'!$H49 - 1&gt;=AM$3,('Step 2_Revenue1'!$D49*((1-'Step 2_Revenue1'!$F49)^(AM$3-'Step 2_Revenue1'!$H49))*'Step 2_Revenue1'!$E49*((1+'Step 2_Revenue1'!$G49)^(AM$3-1))), 0)))</f>
        <v/>
      </c>
      <c r="AN27" s="54" t="str">
        <f>IF(AN$3="","",IF(OR('Step 2_Revenue1'!$H49&gt;AN$3,'Step 2_Revenue1'!$H49=""),0,IF('Step 2_Revenue1'!$I49+ 'Step 2_Revenue1'!$H49 - 1&gt;=AN$3,('Step 2_Revenue1'!$D49*((1-'Step 2_Revenue1'!$F49)^(AN$3-'Step 2_Revenue1'!$H49))*'Step 2_Revenue1'!$E49*((1+'Step 2_Revenue1'!$G49)^(AN$3-1))), 0)))</f>
        <v/>
      </c>
      <c r="AO27" s="54" t="str">
        <f>IF(AO$3="","",IF(OR('Step 2_Revenue1'!$H49&gt;AO$3,'Step 2_Revenue1'!$H49=""),0,IF('Step 2_Revenue1'!$I49+ 'Step 2_Revenue1'!$H49 - 1&gt;=AO$3,('Step 2_Revenue1'!$D49*((1-'Step 2_Revenue1'!$F49)^(AO$3-'Step 2_Revenue1'!$H49))*'Step 2_Revenue1'!$E49*((1+'Step 2_Revenue1'!$G49)^(AO$3-1))), 0)))</f>
        <v/>
      </c>
      <c r="AP27" s="54" t="str">
        <f>IF(AP$3="","",IF(OR('Step 2_Revenue1'!$H49&gt;AP$3,'Step 2_Revenue1'!$H49=""),0,IF('Step 2_Revenue1'!$I49+ 'Step 2_Revenue1'!$H49 - 1&gt;=AP$3,('Step 2_Revenue1'!$D49*((1-'Step 2_Revenue1'!$F49)^(AP$3-'Step 2_Revenue1'!$H49))*'Step 2_Revenue1'!$E49*((1+'Step 2_Revenue1'!$G49)^(AP$3-1))), 0)))</f>
        <v/>
      </c>
      <c r="AQ27" s="54" t="str">
        <f>IF(AQ$3="","",IF(OR('Step 2_Revenue1'!$H49&gt;AQ$3,'Step 2_Revenue1'!$H49=""),0,IF('Step 2_Revenue1'!$I49+ 'Step 2_Revenue1'!$H49 - 1&gt;=AQ$3,('Step 2_Revenue1'!$D49*((1-'Step 2_Revenue1'!$F49)^(AQ$3-'Step 2_Revenue1'!$H49))*'Step 2_Revenue1'!$E49*((1+'Step 2_Revenue1'!$G49)^(AQ$3-1))), 0)))</f>
        <v/>
      </c>
      <c r="AR27" s="54" t="str">
        <f>IF(AR$3="","",IF(OR('Step 2_Revenue1'!$H49&gt;AR$3,'Step 2_Revenue1'!$H49=""),0,IF('Step 2_Revenue1'!$I49+ 'Step 2_Revenue1'!$H49 - 1&gt;=AR$3,('Step 2_Revenue1'!$D49*((1-'Step 2_Revenue1'!$F49)^(AR$3-'Step 2_Revenue1'!$H49))*'Step 2_Revenue1'!$E49*((1+'Step 2_Revenue1'!$G49)^(AR$3-1))), 0)))</f>
        <v/>
      </c>
      <c r="AS27" s="54" t="str">
        <f>IF(AS$3="","",IF(OR('Step 2_Revenue1'!$H49&gt;AS$3,'Step 2_Revenue1'!$H49=""),0,IF('Step 2_Revenue1'!$I49+ 'Step 2_Revenue1'!$H49 - 1&gt;=AS$3,('Step 2_Revenue1'!$D49*((1-'Step 2_Revenue1'!$F49)^(AS$3-'Step 2_Revenue1'!$H49))*'Step 2_Revenue1'!$E49*((1+'Step 2_Revenue1'!$G49)^(AS$3-1))), 0)))</f>
        <v/>
      </c>
      <c r="AT27" s="54" t="str">
        <f>IF(AT$3="","",IF(OR('Step 2_Revenue1'!$H49&gt;AT$3,'Step 2_Revenue1'!$H49=""),0,IF('Step 2_Revenue1'!$I49+ 'Step 2_Revenue1'!$H49 - 1&gt;=AT$3,('Step 2_Revenue1'!$D49*((1-'Step 2_Revenue1'!$F49)^(AT$3-'Step 2_Revenue1'!$H49))*'Step 2_Revenue1'!$E49*((1+'Step 2_Revenue1'!$G49)^(AT$3-1))), 0)))</f>
        <v/>
      </c>
      <c r="AU27" s="54" t="str">
        <f>IF(AU$3="","",IF(OR('Step 2_Revenue1'!$H49&gt;AU$3,'Step 2_Revenue1'!$H49=""),0,IF('Step 2_Revenue1'!$I49+ 'Step 2_Revenue1'!$H49 - 1&gt;=AU$3,('Step 2_Revenue1'!$D49*((1-'Step 2_Revenue1'!$F49)^(AU$3-'Step 2_Revenue1'!$H49))*'Step 2_Revenue1'!$E49*((1+'Step 2_Revenue1'!$G49)^(AU$3-1))), 0)))</f>
        <v/>
      </c>
      <c r="AV27" s="54" t="str">
        <f>IF(AV$3="","",IF(OR('Step 2_Revenue1'!$H49&gt;AV$3,'Step 2_Revenue1'!$H49=""),0,IF('Step 2_Revenue1'!$I49+ 'Step 2_Revenue1'!$H49 - 1&gt;=AV$3,('Step 2_Revenue1'!$D49*((1-'Step 2_Revenue1'!$F49)^(AV$3-'Step 2_Revenue1'!$H49))*'Step 2_Revenue1'!$E49*((1+'Step 2_Revenue1'!$G49)^(AV$3-1))), 0)))</f>
        <v/>
      </c>
      <c r="AW27" s="54" t="str">
        <f>IF(AW$3="","",IF(OR('Step 2_Revenue1'!$H49&gt;AW$3,'Step 2_Revenue1'!$H49=""),0,IF('Step 2_Revenue1'!$I49+ 'Step 2_Revenue1'!$H49 - 1&gt;=AW$3,('Step 2_Revenue1'!$D49*((1-'Step 2_Revenue1'!$F49)^(AW$3-'Step 2_Revenue1'!$H49))*'Step 2_Revenue1'!$E49*((1+'Step 2_Revenue1'!$G49)^(AW$3-1))), 0)))</f>
        <v/>
      </c>
      <c r="AX27" s="54" t="str">
        <f>IF(AX$3="","",IF(OR('Step 2_Revenue1'!$H49&gt;AX$3,'Step 2_Revenue1'!$H49=""),0,IF('Step 2_Revenue1'!$I49+ 'Step 2_Revenue1'!$H49 - 1&gt;=AX$3,('Step 2_Revenue1'!$D49*((1-'Step 2_Revenue1'!$F49)^(AX$3-'Step 2_Revenue1'!$H49))*'Step 2_Revenue1'!$E49*((1+'Step 2_Revenue1'!$G49)^(AX$3-1))), 0)))</f>
        <v/>
      </c>
      <c r="AY27" s="54" t="str">
        <f>IF(AY$3="","",IF(OR('Step 2_Revenue1'!$H49&gt;AY$3,'Step 2_Revenue1'!$H49=""),0,IF('Step 2_Revenue1'!$I49+ 'Step 2_Revenue1'!$H49 - 1&gt;=AY$3,('Step 2_Revenue1'!$D49*((1-'Step 2_Revenue1'!$F49)^(AY$3-'Step 2_Revenue1'!$H49))*'Step 2_Revenue1'!$E49*((1+'Step 2_Revenue1'!$G49)^(AY$3-1))), 0)))</f>
        <v/>
      </c>
      <c r="AZ27" s="54" t="str">
        <f>IF(AZ$3="","",IF(OR('Step 2_Revenue1'!$H49&gt;AZ$3,'Step 2_Revenue1'!$H49=""),0,IF('Step 2_Revenue1'!$I49+ 'Step 2_Revenue1'!$H49 - 1&gt;=AZ$3,('Step 2_Revenue1'!$D49*((1-'Step 2_Revenue1'!$F49)^(AZ$3-'Step 2_Revenue1'!$H49))*'Step 2_Revenue1'!$E49*((1+'Step 2_Revenue1'!$G49)^(AZ$3-1))), 0)))</f>
        <v/>
      </c>
      <c r="BA27" s="54" t="str">
        <f>IF(BA$3="","",IF(OR('Step 2_Revenue1'!$H49&gt;BA$3,'Step 2_Revenue1'!$H49=""),0,IF('Step 2_Revenue1'!$I49+ 'Step 2_Revenue1'!$H49 - 1&gt;=BA$3,('Step 2_Revenue1'!$D49*((1-'Step 2_Revenue1'!$F49)^(BA$3-'Step 2_Revenue1'!$H49))*'Step 2_Revenue1'!$E49*((1+'Step 2_Revenue1'!$G49)^(BA$3-1))), 0)))</f>
        <v/>
      </c>
      <c r="BB27" s="54" t="str">
        <f>IF(BB$3="","",IF(OR('Step 2_Revenue1'!$H49&gt;BB$3,'Step 2_Revenue1'!$H49=""),0,IF('Step 2_Revenue1'!$I49+ 'Step 2_Revenue1'!$H49 - 1&gt;=BB$3,('Step 2_Revenue1'!$D49*((1-'Step 2_Revenue1'!$F49)^(BB$3-'Step 2_Revenue1'!$H49))*'Step 2_Revenue1'!$E49*((1+'Step 2_Revenue1'!$G49)^(BB$3-1))), 0)))</f>
        <v/>
      </c>
      <c r="BC27" s="54" t="str">
        <f>IF(BC$3="","",IF(OR('Step 2_Revenue1'!$H49&gt;BC$3,'Step 2_Revenue1'!$H49=""),0,IF('Step 2_Revenue1'!$I49+ 'Step 2_Revenue1'!$H49 - 1&gt;=BC$3,('Step 2_Revenue1'!$D49*((1-'Step 2_Revenue1'!$F49)^(BC$3-'Step 2_Revenue1'!$H49))*'Step 2_Revenue1'!$E49*((1+'Step 2_Revenue1'!$G49)^(BC$3-1))), 0)))</f>
        <v/>
      </c>
      <c r="BD27" s="54" t="str">
        <f>IF(BD$3="","",IF(OR('Step 2_Revenue1'!$H49&gt;BD$3,'Step 2_Revenue1'!$H49=""),0,IF('Step 2_Revenue1'!$I49+ 'Step 2_Revenue1'!$H49 - 1&gt;=BD$3,('Step 2_Revenue1'!$D49*((1-'Step 2_Revenue1'!$F49)^(BD$3-'Step 2_Revenue1'!$H49))*'Step 2_Revenue1'!$E49*((1+'Step 2_Revenue1'!$G49)^(BD$3-1))), 0)))</f>
        <v/>
      </c>
      <c r="BE27" s="54" t="str">
        <f>IF(BE$3="","",IF(OR('Step 2_Revenue1'!$H49&gt;BE$3,'Step 2_Revenue1'!$H49=""),0,IF('Step 2_Revenue1'!$I49+ 'Step 2_Revenue1'!$H49 - 1&gt;=BE$3,('Step 2_Revenue1'!$D49*((1-'Step 2_Revenue1'!$F49)^(BE$3-'Step 2_Revenue1'!$H49))*'Step 2_Revenue1'!$E49*((1+'Step 2_Revenue1'!$G49)^(BE$3-1))), 0)))</f>
        <v/>
      </c>
      <c r="BF27" s="54" t="str">
        <f>IF(BF$3="","",IF(OR('Step 2_Revenue1'!$H49&gt;BF$3,'Step 2_Revenue1'!$H49=""),0,IF('Step 2_Revenue1'!$I49+ 'Step 2_Revenue1'!$H49 - 1&gt;=BF$3,('Step 2_Revenue1'!$D49*((1-'Step 2_Revenue1'!$F49)^(BF$3-'Step 2_Revenue1'!$H49))*'Step 2_Revenue1'!$E49*((1+'Step 2_Revenue1'!$G49)^(BF$3-1))), 0)))</f>
        <v/>
      </c>
      <c r="BG27" s="54" t="str">
        <f>IF(BG$3="","",IF(OR('Step 2_Revenue1'!$H49&gt;BG$3,'Step 2_Revenue1'!$H49=""),0,IF('Step 2_Revenue1'!$I49+ 'Step 2_Revenue1'!$H49 - 1&gt;=BG$3,('Step 2_Revenue1'!$D49*((1-'Step 2_Revenue1'!$F49)^(BG$3-'Step 2_Revenue1'!$H49))*'Step 2_Revenue1'!$E49*((1+'Step 2_Revenue1'!$G49)^(BG$3-1))), 0)))</f>
        <v/>
      </c>
      <c r="BH27" s="54" t="str">
        <f>IF(BH$3="","",IF(OR('Step 2_Revenue1'!$H49&gt;BH$3,'Step 2_Revenue1'!$H49=""),0,IF('Step 2_Revenue1'!$I49+ 'Step 2_Revenue1'!$H49 - 1&gt;=BH$3,('Step 2_Revenue1'!$D49*((1-'Step 2_Revenue1'!$F49)^(BH$3-'Step 2_Revenue1'!$H49))*'Step 2_Revenue1'!$E49*((1+'Step 2_Revenue1'!$G49)^(BH$3-1))), 0)))</f>
        <v/>
      </c>
      <c r="BI27" s="54" t="str">
        <f>IF(BI$3="","",IF(OR('Step 2_Revenue1'!$H49&gt;BI$3,'Step 2_Revenue1'!$H49=""),0,IF('Step 2_Revenue1'!$I49+ 'Step 2_Revenue1'!$H49 - 1&gt;=BI$3,('Step 2_Revenue1'!$D49*((1-'Step 2_Revenue1'!$F49)^(BI$3-'Step 2_Revenue1'!$H49))*'Step 2_Revenue1'!$E49*((1+'Step 2_Revenue1'!$G49)^(BI$3-1))), 0)))</f>
        <v/>
      </c>
      <c r="BJ27" s="54" t="str">
        <f>IF(BJ$3="","",IF(OR('Step 2_Revenue1'!$H49&gt;BJ$3,'Step 2_Revenue1'!$H49=""),0,IF('Step 2_Revenue1'!$I49+ 'Step 2_Revenue1'!$H49 - 1&gt;=BJ$3,('Step 2_Revenue1'!$D49*((1-'Step 2_Revenue1'!$F49)^(BJ$3-'Step 2_Revenue1'!$H49))*'Step 2_Revenue1'!$E49*((1+'Step 2_Revenue1'!$G49)^(BJ$3-1))), 0)))</f>
        <v/>
      </c>
      <c r="BK27" s="54" t="str">
        <f>IF(BK$3="","",IF(OR('Step 2_Revenue1'!$H49&gt;BK$3,'Step 2_Revenue1'!$H49=""),0,IF('Step 2_Revenue1'!$I49+ 'Step 2_Revenue1'!$H49 - 1&gt;=BK$3,('Step 2_Revenue1'!$D49*((1-'Step 2_Revenue1'!$F49)^(BK$3-'Step 2_Revenue1'!$H49))*'Step 2_Revenue1'!$E49*((1+'Step 2_Revenue1'!$G49)^(BK$3-1))), 0)))</f>
        <v/>
      </c>
      <c r="BL27" s="54" t="str">
        <f>IF(BL$3="","",IF(OR('Step 2_Revenue1'!$H49&gt;BL$3,'Step 2_Revenue1'!$H49=""),0,IF('Step 2_Revenue1'!$I49+ 'Step 2_Revenue1'!$H49 - 1&gt;=BL$3,('Step 2_Revenue1'!$D49*((1-'Step 2_Revenue1'!$F49)^(BL$3-'Step 2_Revenue1'!$H49))*'Step 2_Revenue1'!$E49*((1+'Step 2_Revenue1'!$G49)^(BL$3-1))), 0)))</f>
        <v/>
      </c>
      <c r="BM27" s="54" t="str">
        <f>IF(BM$3="","",IF(OR('Step 2_Revenue1'!$H49&gt;BM$3,'Step 2_Revenue1'!$H49=""),0,IF('Step 2_Revenue1'!$I49+ 'Step 2_Revenue1'!$H49 - 1&gt;=BM$3,('Step 2_Revenue1'!$D49*((1-'Step 2_Revenue1'!$F49)^(BM$3-'Step 2_Revenue1'!$H49))*'Step 2_Revenue1'!$E49*((1+'Step 2_Revenue1'!$G49)^(BM$3-1))), 0)))</f>
        <v/>
      </c>
      <c r="BN27" s="54" t="str">
        <f>IF(BN$3="","",IF(OR('Step 2_Revenue1'!$H49&gt;BN$3,'Step 2_Revenue1'!$H49=""),0,IF('Step 2_Revenue1'!$I49+ 'Step 2_Revenue1'!$H49 - 1&gt;=BN$3,('Step 2_Revenue1'!$D49*((1-'Step 2_Revenue1'!$F49)^(BN$3-'Step 2_Revenue1'!$H49))*'Step 2_Revenue1'!$E49*((1+'Step 2_Revenue1'!$G49)^(BN$3-1))), 0)))</f>
        <v/>
      </c>
      <c r="BO27" s="54" t="str">
        <f>IF(BO$3="","",IF(OR('Step 2_Revenue1'!$H49&gt;BO$3,'Step 2_Revenue1'!$H49=""),0,IF('Step 2_Revenue1'!$I49+ 'Step 2_Revenue1'!$H49 - 1&gt;=BO$3,('Step 2_Revenue1'!$D49*((1-'Step 2_Revenue1'!$F49)^(BO$3-'Step 2_Revenue1'!$H49))*'Step 2_Revenue1'!$E49*((1+'Step 2_Revenue1'!$G49)^(BO$3-1))), 0)))</f>
        <v/>
      </c>
      <c r="BP27" s="54" t="str">
        <f>IF(BP$3="","",IF(OR('Step 2_Revenue1'!$H49&gt;BP$3,'Step 2_Revenue1'!$H49=""),0,IF('Step 2_Revenue1'!$I49+ 'Step 2_Revenue1'!$H49 - 1&gt;=BP$3,('Step 2_Revenue1'!$D49*((1-'Step 2_Revenue1'!$F49)^(BP$3-'Step 2_Revenue1'!$H49))*'Step 2_Revenue1'!$E49*((1+'Step 2_Revenue1'!$G49)^(BP$3-1))), 0)))</f>
        <v/>
      </c>
      <c r="BQ27" s="54" t="str">
        <f>IF(BQ$3="","",IF(OR('Step 2_Revenue1'!$H49&gt;BQ$3,'Step 2_Revenue1'!$H49=""),0,IF('Step 2_Revenue1'!$I49+ 'Step 2_Revenue1'!$H49 - 1&gt;=BQ$3,('Step 2_Revenue1'!$D49*((1-'Step 2_Revenue1'!$F49)^(BQ$3-'Step 2_Revenue1'!$H49))*'Step 2_Revenue1'!$E49*((1+'Step 2_Revenue1'!$G49)^(BQ$3-1))), 0)))</f>
        <v/>
      </c>
      <c r="BR27" s="54" t="str">
        <f>IF(BR$3="","",IF(OR('Step 2_Revenue1'!$H49&gt;BR$3,'Step 2_Revenue1'!$H49=""),0,IF('Step 2_Revenue1'!$I49+ 'Step 2_Revenue1'!$H49 - 1&gt;=BR$3,('Step 2_Revenue1'!$D49*((1-'Step 2_Revenue1'!$F49)^(BR$3-'Step 2_Revenue1'!$H49))*'Step 2_Revenue1'!$E49*((1+'Step 2_Revenue1'!$G49)^(BR$3-1))), 0)))</f>
        <v/>
      </c>
      <c r="BS27" s="54" t="str">
        <f>IF(BS$3="","",IF(OR('Step 2_Revenue1'!$H49&gt;BS$3,'Step 2_Revenue1'!$H49=""),0,IF('Step 2_Revenue1'!$I49+ 'Step 2_Revenue1'!$H49 - 1&gt;=BS$3,('Step 2_Revenue1'!$D49*((1-'Step 2_Revenue1'!$F49)^(BS$3-'Step 2_Revenue1'!$H49))*'Step 2_Revenue1'!$E49*((1+'Step 2_Revenue1'!$G49)^(BS$3-1))), 0)))</f>
        <v/>
      </c>
      <c r="BT27" s="54" t="str">
        <f>IF(BT$3="","",IF(OR('Step 2_Revenue1'!$H49&gt;BT$3,'Step 2_Revenue1'!$H49=""),0,IF('Step 2_Revenue1'!$I49+ 'Step 2_Revenue1'!$H49 - 1&gt;=BT$3,('Step 2_Revenue1'!$D49*((1-'Step 2_Revenue1'!$F49)^(BT$3-'Step 2_Revenue1'!$H49))*'Step 2_Revenue1'!$E49*((1+'Step 2_Revenue1'!$G49)^(BT$3-1))), 0)))</f>
        <v/>
      </c>
      <c r="BU27" s="54" t="str">
        <f>IF(BU$3="","",IF(OR('Step 2_Revenue1'!$H49&gt;BU$3,'Step 2_Revenue1'!$H49=""),0,IF('Step 2_Revenue1'!$I49+ 'Step 2_Revenue1'!$H49 - 1&gt;=BU$3,('Step 2_Revenue1'!$D49*((1-'Step 2_Revenue1'!$F49)^(BU$3-'Step 2_Revenue1'!$H49))*'Step 2_Revenue1'!$E49*((1+'Step 2_Revenue1'!$G49)^(BU$3-1))), 0)))</f>
        <v/>
      </c>
      <c r="BV27" s="54" t="str">
        <f>IF(BV$3="","",IF(OR('Step 2_Revenue1'!$H49&gt;BV$3,'Step 2_Revenue1'!$H49=""),0,IF('Step 2_Revenue1'!$I49+ 'Step 2_Revenue1'!$H49 - 1&gt;=BV$3,('Step 2_Revenue1'!$D49*((1-'Step 2_Revenue1'!$F49)^(BV$3-'Step 2_Revenue1'!$H49))*'Step 2_Revenue1'!$E49*((1+'Step 2_Revenue1'!$G49)^(BV$3-1))), 0)))</f>
        <v/>
      </c>
      <c r="BW27" s="54" t="str">
        <f>IF(BW$3="","",IF(OR('Step 2_Revenue1'!$H49&gt;BW$3,'Step 2_Revenue1'!$H49=""),0,IF('Step 2_Revenue1'!$I49+ 'Step 2_Revenue1'!$H49 - 1&gt;=BW$3,('Step 2_Revenue1'!$D49*((1-'Step 2_Revenue1'!$F49)^(BW$3-'Step 2_Revenue1'!$H49))*'Step 2_Revenue1'!$E49*((1+'Step 2_Revenue1'!$G49)^(BW$3-1))), 0)))</f>
        <v/>
      </c>
      <c r="BX27" s="54" t="str">
        <f>IF(BX$3="","",IF(OR('Step 2_Revenue1'!$H49&gt;BX$3,'Step 2_Revenue1'!$H49=""),0,IF('Step 2_Revenue1'!$I49+ 'Step 2_Revenue1'!$H49 - 1&gt;=BX$3,('Step 2_Revenue1'!$D49*((1-'Step 2_Revenue1'!$F49)^(BX$3-'Step 2_Revenue1'!$H49))*'Step 2_Revenue1'!$E49*((1+'Step 2_Revenue1'!$G49)^(BX$3-1))), 0)))</f>
        <v/>
      </c>
      <c r="BY27" s="54" t="str">
        <f>IF(BY$3="","",IF(OR('Step 2_Revenue1'!$H49&gt;BY$3,'Step 2_Revenue1'!$H49=""),0,IF('Step 2_Revenue1'!$I49+ 'Step 2_Revenue1'!$H49 - 1&gt;=BY$3,('Step 2_Revenue1'!$D49*((1-'Step 2_Revenue1'!$F49)^(BY$3-'Step 2_Revenue1'!$H49))*'Step 2_Revenue1'!$E49*((1+'Step 2_Revenue1'!$G49)^(BY$3-1))), 0)))</f>
        <v/>
      </c>
      <c r="BZ27" s="54" t="str">
        <f>IF(BZ$3="","",IF(OR('Step 2_Revenue1'!$H49&gt;BZ$3,'Step 2_Revenue1'!$H49=""),0,IF('Step 2_Revenue1'!$I49+ 'Step 2_Revenue1'!$H49 - 1&gt;=BZ$3,('Step 2_Revenue1'!$D49*((1-'Step 2_Revenue1'!$F49)^(BZ$3-'Step 2_Revenue1'!$H49))*'Step 2_Revenue1'!$E49*((1+'Step 2_Revenue1'!$G49)^(BZ$3-1))), 0)))</f>
        <v/>
      </c>
      <c r="CA27" s="54" t="str">
        <f>IF(CA$3="","",IF(OR('Step 2_Revenue1'!$H49&gt;CA$3,'Step 2_Revenue1'!$H49=""),0,IF('Step 2_Revenue1'!$I49+ 'Step 2_Revenue1'!$H49 - 1&gt;=CA$3,('Step 2_Revenue1'!$D49*((1-'Step 2_Revenue1'!$F49)^(CA$3-'Step 2_Revenue1'!$H49))*'Step 2_Revenue1'!$E49*((1+'Step 2_Revenue1'!$G49)^(CA$3-1))), 0)))</f>
        <v/>
      </c>
      <c r="CB27" s="54" t="str">
        <f>IF(CB$3="","",IF(OR('Step 2_Revenue1'!$H49&gt;CB$3,'Step 2_Revenue1'!$H49=""),0,IF('Step 2_Revenue1'!$I49+ 'Step 2_Revenue1'!$H49 - 1&gt;=CB$3,('Step 2_Revenue1'!$D49*((1-'Step 2_Revenue1'!$F49)^(CB$3-'Step 2_Revenue1'!$H49))*'Step 2_Revenue1'!$E49*((1+'Step 2_Revenue1'!$G49)^(CB$3-1))), 0)))</f>
        <v/>
      </c>
      <c r="CC27" s="54" t="str">
        <f>IF(CC$3="","",IF(OR('Step 2_Revenue1'!$H49&gt;CC$3,'Step 2_Revenue1'!$H49=""),0,IF('Step 2_Revenue1'!$I49+ 'Step 2_Revenue1'!$H49 - 1&gt;=CC$3,('Step 2_Revenue1'!$D49*((1-'Step 2_Revenue1'!$F49)^(CC$3-'Step 2_Revenue1'!$H49))*'Step 2_Revenue1'!$E49*((1+'Step 2_Revenue1'!$G49)^(CC$3-1))), 0)))</f>
        <v/>
      </c>
      <c r="CD27" s="54" t="str">
        <f>IF(CD$3="","",IF(OR('Step 2_Revenue1'!$H49&gt;CD$3,'Step 2_Revenue1'!$H49=""),0,IF('Step 2_Revenue1'!$I49+ 'Step 2_Revenue1'!$H49 - 1&gt;=CD$3,('Step 2_Revenue1'!$D49*((1-'Step 2_Revenue1'!$F49)^(CD$3-'Step 2_Revenue1'!$H49))*'Step 2_Revenue1'!$E49*((1+'Step 2_Revenue1'!$G49)^(CD$3-1))), 0)))</f>
        <v/>
      </c>
      <c r="CE27" s="54" t="str">
        <f>IF(CE$3="","",IF(OR('Step 2_Revenue1'!$H49&gt;CE$3,'Step 2_Revenue1'!$H49=""),0,IF('Step 2_Revenue1'!$I49+ 'Step 2_Revenue1'!$H49 - 1&gt;=CE$3,('Step 2_Revenue1'!$D49*((1-'Step 2_Revenue1'!$F49)^(CE$3-'Step 2_Revenue1'!$H49))*'Step 2_Revenue1'!$E49*((1+'Step 2_Revenue1'!$G49)^(CE$3-1))), 0)))</f>
        <v/>
      </c>
      <c r="CF27" s="54" t="str">
        <f>IF(CF$3="","",IF(OR('Step 2_Revenue1'!$H49&gt;CF$3,'Step 2_Revenue1'!$H49=""),0,IF('Step 2_Revenue1'!$I49+ 'Step 2_Revenue1'!$H49 - 1&gt;=CF$3,('Step 2_Revenue1'!$D49*((1-'Step 2_Revenue1'!$F49)^(CF$3-'Step 2_Revenue1'!$H49))*'Step 2_Revenue1'!$E49*((1+'Step 2_Revenue1'!$G49)^(CF$3-1))), 0)))</f>
        <v/>
      </c>
      <c r="CG27" s="54" t="str">
        <f>IF(CG$3="","",IF(OR('Step 2_Revenue1'!$H49&gt;CG$3,'Step 2_Revenue1'!$H49=""),0,IF('Step 2_Revenue1'!$I49+ 'Step 2_Revenue1'!$H49 - 1&gt;=CG$3,('Step 2_Revenue1'!$D49*((1-'Step 2_Revenue1'!$F49)^(CG$3-'Step 2_Revenue1'!$H49))*'Step 2_Revenue1'!$E49*((1+'Step 2_Revenue1'!$G49)^(CG$3-1))), 0)))</f>
        <v/>
      </c>
      <c r="CH27" s="54" t="str">
        <f>IF(CH$3="","",IF(OR('Step 2_Revenue1'!$H49&gt;CH$3,'Step 2_Revenue1'!$H49=""),0,IF('Step 2_Revenue1'!$I49+ 'Step 2_Revenue1'!$H49 - 1&gt;=CH$3,('Step 2_Revenue1'!$D49*((1-'Step 2_Revenue1'!$F49)^(CH$3-'Step 2_Revenue1'!$H49))*'Step 2_Revenue1'!$E49*((1+'Step 2_Revenue1'!$G49)^(CH$3-1))), 0)))</f>
        <v/>
      </c>
      <c r="CI27" s="54" t="str">
        <f>IF(CI$3="","",IF(OR('Step 2_Revenue1'!$H49&gt;CI$3,'Step 2_Revenue1'!$H49=""),0,IF('Step 2_Revenue1'!$I49+ 'Step 2_Revenue1'!$H49 - 1&gt;=CI$3,('Step 2_Revenue1'!$D49*((1-'Step 2_Revenue1'!$F49)^(CI$3-'Step 2_Revenue1'!$H49))*'Step 2_Revenue1'!$E49*((1+'Step 2_Revenue1'!$G49)^(CI$3-1))), 0)))</f>
        <v/>
      </c>
      <c r="CJ27" s="54" t="str">
        <f>IF(CJ$3="","",IF(OR('Step 2_Revenue1'!$H49&gt;CJ$3,'Step 2_Revenue1'!$H49=""),0,IF('Step 2_Revenue1'!$I49+ 'Step 2_Revenue1'!$H49 - 1&gt;=CJ$3,('Step 2_Revenue1'!$D49*((1-'Step 2_Revenue1'!$F49)^(CJ$3-'Step 2_Revenue1'!$H49))*'Step 2_Revenue1'!$E49*((1+'Step 2_Revenue1'!$G49)^(CJ$3-1))), 0)))</f>
        <v/>
      </c>
      <c r="CK27" s="54" t="str">
        <f>IF(CK$3="","",IF(OR('Step 2_Revenue1'!$H49&gt;CK$3,'Step 2_Revenue1'!$H49=""),0,IF('Step 2_Revenue1'!$I49+ 'Step 2_Revenue1'!$H49 - 1&gt;=CK$3,('Step 2_Revenue1'!$D49*((1-'Step 2_Revenue1'!$F49)^(CK$3-'Step 2_Revenue1'!$H49))*'Step 2_Revenue1'!$E49*((1+'Step 2_Revenue1'!$G49)^(CK$3-1))), 0)))</f>
        <v/>
      </c>
      <c r="CL27" s="54" t="str">
        <f>IF(CL$3="","",IF(OR('Step 2_Revenue1'!$H49&gt;CL$3,'Step 2_Revenue1'!$H49=""),0,IF('Step 2_Revenue1'!$I49+ 'Step 2_Revenue1'!$H49 - 1&gt;=CL$3,('Step 2_Revenue1'!$D49*((1-'Step 2_Revenue1'!$F49)^(CL$3-'Step 2_Revenue1'!$H49))*'Step 2_Revenue1'!$E49*((1+'Step 2_Revenue1'!$G49)^(CL$3-1))), 0)))</f>
        <v/>
      </c>
      <c r="CM27" s="54" t="str">
        <f>IF(CM$3="","",IF(OR('Step 2_Revenue1'!$H49&gt;CM$3,'Step 2_Revenue1'!$H49=""),0,IF('Step 2_Revenue1'!$I49+ 'Step 2_Revenue1'!$H49 - 1&gt;=CM$3,('Step 2_Revenue1'!$D49*((1-'Step 2_Revenue1'!$F49)^(CM$3-'Step 2_Revenue1'!$H49))*'Step 2_Revenue1'!$E49*((1+'Step 2_Revenue1'!$G49)^(CM$3-1))), 0)))</f>
        <v/>
      </c>
      <c r="CN27" s="54" t="str">
        <f>IF(CN$3="","",IF(OR('Step 2_Revenue1'!$H49&gt;CN$3,'Step 2_Revenue1'!$H49=""),0,IF('Step 2_Revenue1'!$I49+ 'Step 2_Revenue1'!$H49 - 1&gt;=CN$3,('Step 2_Revenue1'!$D49*((1-'Step 2_Revenue1'!$F49)^(CN$3-'Step 2_Revenue1'!$H49))*'Step 2_Revenue1'!$E49*((1+'Step 2_Revenue1'!$G49)^(CN$3-1))), 0)))</f>
        <v/>
      </c>
      <c r="CO27" s="54" t="str">
        <f>IF(CO$3="","",IF(OR('Step 2_Revenue1'!$H49&gt;CO$3,'Step 2_Revenue1'!$H49=""),0,IF('Step 2_Revenue1'!$I49+ 'Step 2_Revenue1'!$H49 - 1&gt;=CO$3,('Step 2_Revenue1'!$D49*((1-'Step 2_Revenue1'!$F49)^(CO$3-'Step 2_Revenue1'!$H49))*'Step 2_Revenue1'!$E49*((1+'Step 2_Revenue1'!$G49)^(CO$3-1))), 0)))</f>
        <v/>
      </c>
      <c r="CP27" s="54" t="str">
        <f>IF(CP$3="","",IF(OR('Step 2_Revenue1'!$H49&gt;CP$3,'Step 2_Revenue1'!$H49=""),0,IF('Step 2_Revenue1'!$I49+ 'Step 2_Revenue1'!$H49 - 1&gt;=CP$3,('Step 2_Revenue1'!$D49*((1-'Step 2_Revenue1'!$F49)^(CP$3-'Step 2_Revenue1'!$H49))*'Step 2_Revenue1'!$E49*((1+'Step 2_Revenue1'!$G49)^(CP$3-1))), 0)))</f>
        <v/>
      </c>
      <c r="CQ27" s="54" t="str">
        <f>IF(CQ$3="","",IF(OR('Step 2_Revenue1'!$H49&gt;CQ$3,'Step 2_Revenue1'!$H49=""),0,IF('Step 2_Revenue1'!$I49+ 'Step 2_Revenue1'!$H49 - 1&gt;=CQ$3,('Step 2_Revenue1'!$D49*((1-'Step 2_Revenue1'!$F49)^(CQ$3-'Step 2_Revenue1'!$H49))*'Step 2_Revenue1'!$E49*((1+'Step 2_Revenue1'!$G49)^(CQ$3-1))), 0)))</f>
        <v/>
      </c>
      <c r="CR27" s="54" t="str">
        <f>IF(CR$3="","",IF(OR('Step 2_Revenue1'!$H49&gt;CR$3,'Step 2_Revenue1'!$H49=""),0,IF('Step 2_Revenue1'!$I49+ 'Step 2_Revenue1'!$H49 - 1&gt;=CR$3,('Step 2_Revenue1'!$D49*((1-'Step 2_Revenue1'!$F49)^(CR$3-'Step 2_Revenue1'!$H49))*'Step 2_Revenue1'!$E49*((1+'Step 2_Revenue1'!$G49)^(CR$3-1))), 0)))</f>
        <v/>
      </c>
      <c r="CS27" s="54" t="str">
        <f>IF(CS$3="","",IF(OR('Step 2_Revenue1'!$H49&gt;CS$3,'Step 2_Revenue1'!$H49=""),0,IF('Step 2_Revenue1'!$I49+ 'Step 2_Revenue1'!$H49 - 1&gt;=CS$3,('Step 2_Revenue1'!$D49*((1-'Step 2_Revenue1'!$F49)^(CS$3-'Step 2_Revenue1'!$H49))*'Step 2_Revenue1'!$E49*((1+'Step 2_Revenue1'!$G49)^(CS$3-1))), 0)))</f>
        <v/>
      </c>
      <c r="CT27" s="54" t="str">
        <f>IF(CT$3="","",IF(OR('Step 2_Revenue1'!$H49&gt;CT$3,'Step 2_Revenue1'!$H49=""),0,IF('Step 2_Revenue1'!$I49+ 'Step 2_Revenue1'!$H49 - 1&gt;=CT$3,('Step 2_Revenue1'!$D49*((1-'Step 2_Revenue1'!$F49)^(CT$3-'Step 2_Revenue1'!$H49))*'Step 2_Revenue1'!$E49*((1+'Step 2_Revenue1'!$G49)^(CT$3-1))), 0)))</f>
        <v/>
      </c>
      <c r="CU27" s="54" t="str">
        <f>IF(CU$3="","",IF(OR('Step 2_Revenue1'!$H49&gt;CU$3,'Step 2_Revenue1'!$H49=""),0,IF('Step 2_Revenue1'!$I49+ 'Step 2_Revenue1'!$H49 - 1&gt;=CU$3,('Step 2_Revenue1'!$D49*((1-'Step 2_Revenue1'!$F49)^(CU$3-'Step 2_Revenue1'!$H49))*'Step 2_Revenue1'!$E49*((1+'Step 2_Revenue1'!$G49)^(CU$3-1))), 0)))</f>
        <v/>
      </c>
      <c r="CV27" s="54" t="str">
        <f>IF(CV$3="","",IF(OR('Step 2_Revenue1'!$H49&gt;CV$3,'Step 2_Revenue1'!$H49=""),0,IF('Step 2_Revenue1'!$I49+ 'Step 2_Revenue1'!$H49 - 1&gt;=CV$3,('Step 2_Revenue1'!$D49*((1-'Step 2_Revenue1'!$F49)^(CV$3-'Step 2_Revenue1'!$H49))*'Step 2_Revenue1'!$E49*((1+'Step 2_Revenue1'!$G49)^(CV$3-1))), 0)))</f>
        <v/>
      </c>
      <c r="CW27" s="54" t="str">
        <f>IF(CW$3="","",IF(OR('Step 2_Revenue1'!$H49&gt;CW$3,'Step 2_Revenue1'!$H49=""),0,IF('Step 2_Revenue1'!$I49+ 'Step 2_Revenue1'!$H49 - 1&gt;=CW$3,('Step 2_Revenue1'!$D49*((1-'Step 2_Revenue1'!$F49)^(CW$3-'Step 2_Revenue1'!$H49))*'Step 2_Revenue1'!$E49*((1+'Step 2_Revenue1'!$G49)^(CW$3-1))), 0)))</f>
        <v/>
      </c>
      <c r="CX27" s="54" t="str">
        <f>IF(CX$3="","",IF(OR('Step 2_Revenue1'!$H49&gt;CX$3,'Step 2_Revenue1'!$H49=""),0,IF('Step 2_Revenue1'!$I49+ 'Step 2_Revenue1'!$H49 - 1&gt;=CX$3,('Step 2_Revenue1'!$D49*((1-'Step 2_Revenue1'!$F49)^(CX$3-'Step 2_Revenue1'!$H49))*'Step 2_Revenue1'!$E49*((1+'Step 2_Revenue1'!$G49)^(CX$3-1))), 0)))</f>
        <v/>
      </c>
      <c r="CY27" s="54" t="str">
        <f>IF(CY$3="","",IF(OR('Step 2_Revenue1'!$H49&gt;CY$3,'Step 2_Revenue1'!$H49=""),0,IF('Step 2_Revenue1'!$I49+ 'Step 2_Revenue1'!$H49 - 1&gt;=CY$3,('Step 2_Revenue1'!$D49*((1-'Step 2_Revenue1'!$F49)^(CY$3-'Step 2_Revenue1'!$H49))*'Step 2_Revenue1'!$E49*((1+'Step 2_Revenue1'!$G49)^(CY$3-1))), 0)))</f>
        <v/>
      </c>
      <c r="CZ27" s="54" t="str">
        <f>IF(CZ$3="","",IF(OR('Step 2_Revenue1'!$H49&gt;CZ$3,'Step 2_Revenue1'!$H49=""),0,IF('Step 2_Revenue1'!$I49+ 'Step 2_Revenue1'!$H49 - 1&gt;=CZ$3,('Step 2_Revenue1'!$D49*((1-'Step 2_Revenue1'!$F49)^(CZ$3-'Step 2_Revenue1'!$H49))*'Step 2_Revenue1'!$E49*((1+'Step 2_Revenue1'!$G49)^(CZ$3-1))), 0)))</f>
        <v/>
      </c>
      <c r="DA27" s="54" t="str">
        <f>IF(DA$3="","",IF(OR('Step 2_Revenue1'!$H49&gt;DA$3,'Step 2_Revenue1'!$H49=""),0,IF('Step 2_Revenue1'!$I49+ 'Step 2_Revenue1'!$H49 - 1&gt;=DA$3,('Step 2_Revenue1'!$D49*((1-'Step 2_Revenue1'!$F49)^(DA$3-'Step 2_Revenue1'!$H49))*'Step 2_Revenue1'!$E49*((1+'Step 2_Revenue1'!$G49)^(DA$3-1))), 0)))</f>
        <v/>
      </c>
      <c r="DB27" s="54" t="str">
        <f>IF(DB$3="","",IF(OR('Step 2_Revenue1'!$H49&gt;DB$3,'Step 2_Revenue1'!$H49=""),0,IF('Step 2_Revenue1'!$I49+ 'Step 2_Revenue1'!$H49 - 1&gt;=DB$3,('Step 2_Revenue1'!$D49*((1-'Step 2_Revenue1'!$F49)^(DB$3-'Step 2_Revenue1'!$H49))*'Step 2_Revenue1'!$E49*((1+'Step 2_Revenue1'!$G49)^(DB$3-1))), 0)))</f>
        <v/>
      </c>
      <c r="DC27" s="7"/>
    </row>
    <row r="28" spans="1:107" s="6" customFormat="1" x14ac:dyDescent="0.25">
      <c r="A28" s="7">
        <f t="shared" si="0"/>
        <v>0</v>
      </c>
      <c r="B28" s="14" t="str">
        <f>IF('Step 2_Revenue1'!C50&gt;0,'Step 2_Revenue1'!B50,"")</f>
        <v/>
      </c>
      <c r="C28" s="14"/>
      <c r="D28" s="14" t="str">
        <f>IF('Step 2_Revenue1'!D50&gt;0,IF('Step 2_Revenue1'!H50+'Step 2_Revenue1'!I50&gt;'Step 1_Expenditure1'!$C$20,'Step 1_Expenditure1'!$C$20,'Step 2_Revenue1'!H50+'Step 2_Revenue1'!I50),"")</f>
        <v/>
      </c>
      <c r="E28" s="14" t="str">
        <f>IF('Step 2_Revenue1'!D50&gt;0,'Step 2_Revenue1'!C50,"")</f>
        <v/>
      </c>
      <c r="F28" s="54">
        <f>IF(F$3="","",IF(OR('Step 2_Revenue1'!$H50&gt;F$3,'Step 2_Revenue1'!$H50=""),0,IF('Step 2_Revenue1'!$I50+ 'Step 2_Revenue1'!$H50 - 1&gt;=F$3, ('Step 2_Revenue1'!$D50*((1-'Step 2_Revenue1'!$F50)^(F$3-'Step 2_Revenue1'!$H50))*'Step 2_Revenue1'!$E50*((1+'Step 2_Revenue1'!$G50)^(F$3))), 0)))</f>
        <v>0</v>
      </c>
      <c r="G28" s="54">
        <f>IF(G$3="","",IF(OR('Step 2_Revenue1'!$H50&gt;G$3,'Step 2_Revenue1'!$H50=""),0,IF('Step 2_Revenue1'!$I50+ 'Step 2_Revenue1'!$H50 - 1&gt;=G$3,('Step 2_Revenue1'!$D50*((1-'Step 2_Revenue1'!$F50)^(G$3-'Step 2_Revenue1'!$H50))*'Step 2_Revenue1'!$E50*((1+'Step 2_Revenue1'!$G50)^(G$3-1))), 0)))</f>
        <v>0</v>
      </c>
      <c r="H28" s="54">
        <f>IF(H$3="","",IF(OR('Step 2_Revenue1'!$H50&gt;H$3,'Step 2_Revenue1'!$H50=""),0,IF('Step 2_Revenue1'!$I50+ 'Step 2_Revenue1'!$H50 - 1&gt;=H$3,('Step 2_Revenue1'!$D50*((1-'Step 2_Revenue1'!$F50)^(H$3-'Step 2_Revenue1'!$H50))*'Step 2_Revenue1'!$E50*((1+'Step 2_Revenue1'!$G50)^(H$3-1))), 0)))</f>
        <v>0</v>
      </c>
      <c r="I28" s="54">
        <f>IF(I$3="","",IF(OR('Step 2_Revenue1'!$H50&gt;I$3,'Step 2_Revenue1'!$H50=""),0,IF('Step 2_Revenue1'!$I50+ 'Step 2_Revenue1'!$H50 - 1&gt;=I$3,('Step 2_Revenue1'!$D50*((1-'Step 2_Revenue1'!$F50)^(I$3-'Step 2_Revenue1'!$H50))*'Step 2_Revenue1'!$E50*((1+'Step 2_Revenue1'!$G50)^(I$3-1))), 0)))</f>
        <v>0</v>
      </c>
      <c r="J28" s="54">
        <f>IF(J$3="","",IF(OR('Step 2_Revenue1'!$H50&gt;J$3,'Step 2_Revenue1'!$H50=""),0,IF('Step 2_Revenue1'!$I50+ 'Step 2_Revenue1'!$H50 - 1&gt;=J$3,('Step 2_Revenue1'!$D50*((1-'Step 2_Revenue1'!$F50)^(J$3-'Step 2_Revenue1'!$H50))*'Step 2_Revenue1'!$E50*((1+'Step 2_Revenue1'!$G50)^(J$3-1))), 0)))</f>
        <v>0</v>
      </c>
      <c r="K28" s="54">
        <f>IF(K$3="","",IF(OR('Step 2_Revenue1'!$H50&gt;K$3,'Step 2_Revenue1'!$H50=""),0,IF('Step 2_Revenue1'!$I50+ 'Step 2_Revenue1'!$H50 - 1&gt;=K$3,('Step 2_Revenue1'!$D50*((1-'Step 2_Revenue1'!$F50)^(K$3-'Step 2_Revenue1'!$H50))*'Step 2_Revenue1'!$E50*((1+'Step 2_Revenue1'!$G50)^(K$3-1))), 0)))</f>
        <v>0</v>
      </c>
      <c r="L28" s="54">
        <f>IF(L$3="","",IF(OR('Step 2_Revenue1'!$H50&gt;L$3,'Step 2_Revenue1'!$H50=""),0,IF('Step 2_Revenue1'!$I50+ 'Step 2_Revenue1'!$H50 - 1&gt;=L$3,('Step 2_Revenue1'!$D50*((1-'Step 2_Revenue1'!$F50)^(L$3-'Step 2_Revenue1'!$H50))*'Step 2_Revenue1'!$E50*((1+'Step 2_Revenue1'!$G50)^(L$3-1))), 0)))</f>
        <v>0</v>
      </c>
      <c r="M28" s="54">
        <f>IF(M$3="","",IF(OR('Step 2_Revenue1'!$H50&gt;M$3,'Step 2_Revenue1'!$H50=""),0,IF('Step 2_Revenue1'!$I50+ 'Step 2_Revenue1'!$H50 - 1&gt;=M$3,('Step 2_Revenue1'!$D50*((1-'Step 2_Revenue1'!$F50)^(M$3-'Step 2_Revenue1'!$H50))*'Step 2_Revenue1'!$E50*((1+'Step 2_Revenue1'!$G50)^(M$3-1))), 0)))</f>
        <v>0</v>
      </c>
      <c r="N28" s="54">
        <f>IF(N$3="","",IF(OR('Step 2_Revenue1'!$H50&gt;N$3,'Step 2_Revenue1'!$H50=""),0,IF('Step 2_Revenue1'!$I50+ 'Step 2_Revenue1'!$H50 - 1&gt;=N$3,('Step 2_Revenue1'!$D50*((1-'Step 2_Revenue1'!$F50)^(N$3-'Step 2_Revenue1'!$H50))*'Step 2_Revenue1'!$E50*((1+'Step 2_Revenue1'!$G50)^(N$3-1))), 0)))</f>
        <v>0</v>
      </c>
      <c r="O28" s="54">
        <f>IF(O$3="","",IF(OR('Step 2_Revenue1'!$H50&gt;O$3,'Step 2_Revenue1'!$H50=""),0,IF('Step 2_Revenue1'!$I50+ 'Step 2_Revenue1'!$H50 - 1&gt;=O$3,('Step 2_Revenue1'!$D50*((1-'Step 2_Revenue1'!$F50)^(O$3-'Step 2_Revenue1'!$H50))*'Step 2_Revenue1'!$E50*((1+'Step 2_Revenue1'!$G50)^(O$3-1))), 0)))</f>
        <v>0</v>
      </c>
      <c r="P28" s="54">
        <f>IF(P$3="","",IF(OR('Step 2_Revenue1'!$H50&gt;P$3,'Step 2_Revenue1'!$H50=""),0,IF('Step 2_Revenue1'!$I50+ 'Step 2_Revenue1'!$H50 - 1&gt;=P$3,('Step 2_Revenue1'!$D50*((1-'Step 2_Revenue1'!$F50)^(P$3-'Step 2_Revenue1'!$H50))*'Step 2_Revenue1'!$E50*((1+'Step 2_Revenue1'!$G50)^(P$3-1))), 0)))</f>
        <v>0</v>
      </c>
      <c r="Q28" s="54">
        <f>IF(Q$3="","",IF(OR('Step 2_Revenue1'!$H50&gt;Q$3,'Step 2_Revenue1'!$H50=""),0,IF('Step 2_Revenue1'!$I50+ 'Step 2_Revenue1'!$H50 - 1&gt;=Q$3,('Step 2_Revenue1'!$D50*((1-'Step 2_Revenue1'!$F50)^(Q$3-'Step 2_Revenue1'!$H50))*'Step 2_Revenue1'!$E50*((1+'Step 2_Revenue1'!$G50)^(Q$3-1))), 0)))</f>
        <v>0</v>
      </c>
      <c r="R28" s="54">
        <f>IF(R$3="","",IF(OR('Step 2_Revenue1'!$H50&gt;R$3,'Step 2_Revenue1'!$H50=""),0,IF('Step 2_Revenue1'!$I50+ 'Step 2_Revenue1'!$H50 - 1&gt;=R$3,('Step 2_Revenue1'!$D50*((1-'Step 2_Revenue1'!$F50)^(R$3-'Step 2_Revenue1'!$H50))*'Step 2_Revenue1'!$E50*((1+'Step 2_Revenue1'!$G50)^(R$3-1))), 0)))</f>
        <v>0</v>
      </c>
      <c r="S28" s="54">
        <f>IF(S$3="","",IF(OR('Step 2_Revenue1'!$H50&gt;S$3,'Step 2_Revenue1'!$H50=""),0,IF('Step 2_Revenue1'!$I50+ 'Step 2_Revenue1'!$H50 - 1&gt;=S$3,('Step 2_Revenue1'!$D50*((1-'Step 2_Revenue1'!$F50)^(S$3-'Step 2_Revenue1'!$H50))*'Step 2_Revenue1'!$E50*((1+'Step 2_Revenue1'!$G50)^(S$3-1))), 0)))</f>
        <v>0</v>
      </c>
      <c r="T28" s="54">
        <f>IF(T$3="","",IF(OR('Step 2_Revenue1'!$H50&gt;T$3,'Step 2_Revenue1'!$H50=""),0,IF('Step 2_Revenue1'!$I50+ 'Step 2_Revenue1'!$H50 - 1&gt;=T$3,('Step 2_Revenue1'!$D50*((1-'Step 2_Revenue1'!$F50)^(T$3-'Step 2_Revenue1'!$H50))*'Step 2_Revenue1'!$E50*((1+'Step 2_Revenue1'!$G50)^(T$3-1))), 0)))</f>
        <v>0</v>
      </c>
      <c r="U28" s="54">
        <f>IF(U$3="","",IF(OR('Step 2_Revenue1'!$H50&gt;U$3,'Step 2_Revenue1'!$H50=""),0,IF('Step 2_Revenue1'!$I50+ 'Step 2_Revenue1'!$H50 - 1&gt;=U$3,('Step 2_Revenue1'!$D50*((1-'Step 2_Revenue1'!$F50)^(U$3-'Step 2_Revenue1'!$H50))*'Step 2_Revenue1'!$E50*((1+'Step 2_Revenue1'!$G50)^(U$3-1))), 0)))</f>
        <v>0</v>
      </c>
      <c r="V28" s="54">
        <f>IF(V$3="","",IF(OR('Step 2_Revenue1'!$H50&gt;V$3,'Step 2_Revenue1'!$H50=""),0,IF('Step 2_Revenue1'!$I50+ 'Step 2_Revenue1'!$H50 - 1&gt;=V$3,('Step 2_Revenue1'!$D50*((1-'Step 2_Revenue1'!$F50)^(V$3-'Step 2_Revenue1'!$H50))*'Step 2_Revenue1'!$E50*((1+'Step 2_Revenue1'!$G50)^(V$3-1))), 0)))</f>
        <v>0</v>
      </c>
      <c r="W28" s="54">
        <f>IF(W$3="","",IF(OR('Step 2_Revenue1'!$H50&gt;W$3,'Step 2_Revenue1'!$H50=""),0,IF('Step 2_Revenue1'!$I50+ 'Step 2_Revenue1'!$H50 - 1&gt;=W$3,('Step 2_Revenue1'!$D50*((1-'Step 2_Revenue1'!$F50)^(W$3-'Step 2_Revenue1'!$H50))*'Step 2_Revenue1'!$E50*((1+'Step 2_Revenue1'!$G50)^(W$3-1))), 0)))</f>
        <v>0</v>
      </c>
      <c r="X28" s="54">
        <f>IF(X$3="","",IF(OR('Step 2_Revenue1'!$H50&gt;X$3,'Step 2_Revenue1'!$H50=""),0,IF('Step 2_Revenue1'!$I50+ 'Step 2_Revenue1'!$H50 - 1&gt;=X$3,('Step 2_Revenue1'!$D50*((1-'Step 2_Revenue1'!$F50)^(X$3-'Step 2_Revenue1'!$H50))*'Step 2_Revenue1'!$E50*((1+'Step 2_Revenue1'!$G50)^(X$3-1))), 0)))</f>
        <v>0</v>
      </c>
      <c r="Y28" s="54">
        <f>IF(Y$3="","",IF(OR('Step 2_Revenue1'!$H50&gt;Y$3,'Step 2_Revenue1'!$H50=""),0,IF('Step 2_Revenue1'!$I50+ 'Step 2_Revenue1'!$H50 - 1&gt;=Y$3,('Step 2_Revenue1'!$D50*((1-'Step 2_Revenue1'!$F50)^(Y$3-'Step 2_Revenue1'!$H50))*'Step 2_Revenue1'!$E50*((1+'Step 2_Revenue1'!$G50)^(Y$3-1))), 0)))</f>
        <v>0</v>
      </c>
      <c r="Z28" s="54">
        <f>IF(Z$3="","",IF(OR('Step 2_Revenue1'!$H50&gt;Z$3,'Step 2_Revenue1'!$H50=""),0,IF('Step 2_Revenue1'!$I50+ 'Step 2_Revenue1'!$H50 - 1&gt;=Z$3,('Step 2_Revenue1'!$D50*((1-'Step 2_Revenue1'!$F50)^(Z$3-'Step 2_Revenue1'!$H50))*'Step 2_Revenue1'!$E50*((1+'Step 2_Revenue1'!$G50)^(Z$3-1))), 0)))</f>
        <v>0</v>
      </c>
      <c r="AA28" s="54">
        <f>IF(AA$3="","",IF(OR('Step 2_Revenue1'!$H50&gt;AA$3,'Step 2_Revenue1'!$H50=""),0,IF('Step 2_Revenue1'!$I50+ 'Step 2_Revenue1'!$H50 - 1&gt;=AA$3,('Step 2_Revenue1'!$D50*((1-'Step 2_Revenue1'!$F50)^(AA$3-'Step 2_Revenue1'!$H50))*'Step 2_Revenue1'!$E50*((1+'Step 2_Revenue1'!$G50)^(AA$3-1))), 0)))</f>
        <v>0</v>
      </c>
      <c r="AB28" s="54">
        <f>IF(AB$3="","",IF(OR('Step 2_Revenue1'!$H50&gt;AB$3,'Step 2_Revenue1'!$H50=""),0,IF('Step 2_Revenue1'!$I50+ 'Step 2_Revenue1'!$H50 - 1&gt;=AB$3,('Step 2_Revenue1'!$D50*((1-'Step 2_Revenue1'!$F50)^(AB$3-'Step 2_Revenue1'!$H50))*'Step 2_Revenue1'!$E50*((1+'Step 2_Revenue1'!$G50)^(AB$3-1))), 0)))</f>
        <v>0</v>
      </c>
      <c r="AC28" s="54">
        <f>IF(AC$3="","",IF(OR('Step 2_Revenue1'!$H50&gt;AC$3,'Step 2_Revenue1'!$H50=""),0,IF('Step 2_Revenue1'!$I50+ 'Step 2_Revenue1'!$H50 - 1&gt;=AC$3,('Step 2_Revenue1'!$D50*((1-'Step 2_Revenue1'!$F50)^(AC$3-'Step 2_Revenue1'!$H50))*'Step 2_Revenue1'!$E50*((1+'Step 2_Revenue1'!$G50)^(AC$3-1))), 0)))</f>
        <v>0</v>
      </c>
      <c r="AD28" s="54">
        <f>IF(AD$3="","",IF(OR('Step 2_Revenue1'!$H50&gt;AD$3,'Step 2_Revenue1'!$H50=""),0,IF('Step 2_Revenue1'!$I50+ 'Step 2_Revenue1'!$H50 - 1&gt;=AD$3,('Step 2_Revenue1'!$D50*((1-'Step 2_Revenue1'!$F50)^(AD$3-'Step 2_Revenue1'!$H50))*'Step 2_Revenue1'!$E50*((1+'Step 2_Revenue1'!$G50)^(AD$3-1))), 0)))</f>
        <v>0</v>
      </c>
      <c r="AE28" s="54">
        <f>IF(AE$3="","",IF(OR('Step 2_Revenue1'!$H50&gt;AE$3,'Step 2_Revenue1'!$H50=""),0,IF('Step 2_Revenue1'!$I50+ 'Step 2_Revenue1'!$H50 - 1&gt;=AE$3,('Step 2_Revenue1'!$D50*((1-'Step 2_Revenue1'!$F50)^(AE$3-'Step 2_Revenue1'!$H50))*'Step 2_Revenue1'!$E50*((1+'Step 2_Revenue1'!$G50)^(AE$3-1))), 0)))</f>
        <v>0</v>
      </c>
      <c r="AF28" s="54" t="str">
        <f>IF(AF$3="","",IF(OR('Step 2_Revenue1'!$H50&gt;AF$3,'Step 2_Revenue1'!$H50=""),0,IF('Step 2_Revenue1'!$I50+ 'Step 2_Revenue1'!$H50 - 1&gt;=AF$3,('Step 2_Revenue1'!$D50*((1-'Step 2_Revenue1'!$F50)^(AF$3-'Step 2_Revenue1'!$H50))*'Step 2_Revenue1'!$E50*((1+'Step 2_Revenue1'!$G50)^(AF$3-1))), 0)))</f>
        <v/>
      </c>
      <c r="AG28" s="54" t="str">
        <f>IF(AG$3="","",IF(OR('Step 2_Revenue1'!$H50&gt;AG$3,'Step 2_Revenue1'!$H50=""),0,IF('Step 2_Revenue1'!$I50+ 'Step 2_Revenue1'!$H50 - 1&gt;=AG$3,('Step 2_Revenue1'!$D50*((1-'Step 2_Revenue1'!$F50)^(AG$3-'Step 2_Revenue1'!$H50))*'Step 2_Revenue1'!$E50*((1+'Step 2_Revenue1'!$G50)^(AG$3-1))), 0)))</f>
        <v/>
      </c>
      <c r="AH28" s="54" t="str">
        <f>IF(AH$3="","",IF(OR('Step 2_Revenue1'!$H50&gt;AH$3,'Step 2_Revenue1'!$H50=""),0,IF('Step 2_Revenue1'!$I50+ 'Step 2_Revenue1'!$H50 - 1&gt;=AH$3,('Step 2_Revenue1'!$D50*((1-'Step 2_Revenue1'!$F50)^(AH$3-'Step 2_Revenue1'!$H50))*'Step 2_Revenue1'!$E50*((1+'Step 2_Revenue1'!$G50)^(AH$3-1))), 0)))</f>
        <v/>
      </c>
      <c r="AI28" s="54" t="str">
        <f>IF(AI$3="","",IF(OR('Step 2_Revenue1'!$H50&gt;AI$3,'Step 2_Revenue1'!$H50=""),0,IF('Step 2_Revenue1'!$I50+ 'Step 2_Revenue1'!$H50 - 1&gt;=AI$3,('Step 2_Revenue1'!$D50*((1-'Step 2_Revenue1'!$F50)^(AI$3-'Step 2_Revenue1'!$H50))*'Step 2_Revenue1'!$E50*((1+'Step 2_Revenue1'!$G50)^(AI$3-1))), 0)))</f>
        <v/>
      </c>
      <c r="AJ28" s="54" t="str">
        <f>IF(AJ$3="","",IF(OR('Step 2_Revenue1'!$H50&gt;AJ$3,'Step 2_Revenue1'!$H50=""),0,IF('Step 2_Revenue1'!$I50+ 'Step 2_Revenue1'!$H50 - 1&gt;=AJ$3,('Step 2_Revenue1'!$D50*((1-'Step 2_Revenue1'!$F50)^(AJ$3-'Step 2_Revenue1'!$H50))*'Step 2_Revenue1'!$E50*((1+'Step 2_Revenue1'!$G50)^(AJ$3-1))), 0)))</f>
        <v/>
      </c>
      <c r="AK28" s="54" t="str">
        <f>IF(AK$3="","",IF(OR('Step 2_Revenue1'!$H50&gt;AK$3,'Step 2_Revenue1'!$H50=""),0,IF('Step 2_Revenue1'!$I50+ 'Step 2_Revenue1'!$H50 - 1&gt;=AK$3,('Step 2_Revenue1'!$D50*((1-'Step 2_Revenue1'!$F50)^(AK$3-'Step 2_Revenue1'!$H50))*'Step 2_Revenue1'!$E50*((1+'Step 2_Revenue1'!$G50)^(AK$3-1))), 0)))</f>
        <v/>
      </c>
      <c r="AL28" s="54" t="str">
        <f>IF(AL$3="","",IF(OR('Step 2_Revenue1'!$H50&gt;AL$3,'Step 2_Revenue1'!$H50=""),0,IF('Step 2_Revenue1'!$I50+ 'Step 2_Revenue1'!$H50 - 1&gt;=AL$3,('Step 2_Revenue1'!$D50*((1-'Step 2_Revenue1'!$F50)^(AL$3-'Step 2_Revenue1'!$H50))*'Step 2_Revenue1'!$E50*((1+'Step 2_Revenue1'!$G50)^(AL$3-1))), 0)))</f>
        <v/>
      </c>
      <c r="AM28" s="54" t="str">
        <f>IF(AM$3="","",IF(OR('Step 2_Revenue1'!$H50&gt;AM$3,'Step 2_Revenue1'!$H50=""),0,IF('Step 2_Revenue1'!$I50+ 'Step 2_Revenue1'!$H50 - 1&gt;=AM$3,('Step 2_Revenue1'!$D50*((1-'Step 2_Revenue1'!$F50)^(AM$3-'Step 2_Revenue1'!$H50))*'Step 2_Revenue1'!$E50*((1+'Step 2_Revenue1'!$G50)^(AM$3-1))), 0)))</f>
        <v/>
      </c>
      <c r="AN28" s="54" t="str">
        <f>IF(AN$3="","",IF(OR('Step 2_Revenue1'!$H50&gt;AN$3,'Step 2_Revenue1'!$H50=""),0,IF('Step 2_Revenue1'!$I50+ 'Step 2_Revenue1'!$H50 - 1&gt;=AN$3,('Step 2_Revenue1'!$D50*((1-'Step 2_Revenue1'!$F50)^(AN$3-'Step 2_Revenue1'!$H50))*'Step 2_Revenue1'!$E50*((1+'Step 2_Revenue1'!$G50)^(AN$3-1))), 0)))</f>
        <v/>
      </c>
      <c r="AO28" s="54" t="str">
        <f>IF(AO$3="","",IF(OR('Step 2_Revenue1'!$H50&gt;AO$3,'Step 2_Revenue1'!$H50=""),0,IF('Step 2_Revenue1'!$I50+ 'Step 2_Revenue1'!$H50 - 1&gt;=AO$3,('Step 2_Revenue1'!$D50*((1-'Step 2_Revenue1'!$F50)^(AO$3-'Step 2_Revenue1'!$H50))*'Step 2_Revenue1'!$E50*((1+'Step 2_Revenue1'!$G50)^(AO$3-1))), 0)))</f>
        <v/>
      </c>
      <c r="AP28" s="54" t="str">
        <f>IF(AP$3="","",IF(OR('Step 2_Revenue1'!$H50&gt;AP$3,'Step 2_Revenue1'!$H50=""),0,IF('Step 2_Revenue1'!$I50+ 'Step 2_Revenue1'!$H50 - 1&gt;=AP$3,('Step 2_Revenue1'!$D50*((1-'Step 2_Revenue1'!$F50)^(AP$3-'Step 2_Revenue1'!$H50))*'Step 2_Revenue1'!$E50*((1+'Step 2_Revenue1'!$G50)^(AP$3-1))), 0)))</f>
        <v/>
      </c>
      <c r="AQ28" s="54" t="str">
        <f>IF(AQ$3="","",IF(OR('Step 2_Revenue1'!$H50&gt;AQ$3,'Step 2_Revenue1'!$H50=""),0,IF('Step 2_Revenue1'!$I50+ 'Step 2_Revenue1'!$H50 - 1&gt;=AQ$3,('Step 2_Revenue1'!$D50*((1-'Step 2_Revenue1'!$F50)^(AQ$3-'Step 2_Revenue1'!$H50))*'Step 2_Revenue1'!$E50*((1+'Step 2_Revenue1'!$G50)^(AQ$3-1))), 0)))</f>
        <v/>
      </c>
      <c r="AR28" s="54" t="str">
        <f>IF(AR$3="","",IF(OR('Step 2_Revenue1'!$H50&gt;AR$3,'Step 2_Revenue1'!$H50=""),0,IF('Step 2_Revenue1'!$I50+ 'Step 2_Revenue1'!$H50 - 1&gt;=AR$3,('Step 2_Revenue1'!$D50*((1-'Step 2_Revenue1'!$F50)^(AR$3-'Step 2_Revenue1'!$H50))*'Step 2_Revenue1'!$E50*((1+'Step 2_Revenue1'!$G50)^(AR$3-1))), 0)))</f>
        <v/>
      </c>
      <c r="AS28" s="54" t="str">
        <f>IF(AS$3="","",IF(OR('Step 2_Revenue1'!$H50&gt;AS$3,'Step 2_Revenue1'!$H50=""),0,IF('Step 2_Revenue1'!$I50+ 'Step 2_Revenue1'!$H50 - 1&gt;=AS$3,('Step 2_Revenue1'!$D50*((1-'Step 2_Revenue1'!$F50)^(AS$3-'Step 2_Revenue1'!$H50))*'Step 2_Revenue1'!$E50*((1+'Step 2_Revenue1'!$G50)^(AS$3-1))), 0)))</f>
        <v/>
      </c>
      <c r="AT28" s="54" t="str">
        <f>IF(AT$3="","",IF(OR('Step 2_Revenue1'!$H50&gt;AT$3,'Step 2_Revenue1'!$H50=""),0,IF('Step 2_Revenue1'!$I50+ 'Step 2_Revenue1'!$H50 - 1&gt;=AT$3,('Step 2_Revenue1'!$D50*((1-'Step 2_Revenue1'!$F50)^(AT$3-'Step 2_Revenue1'!$H50))*'Step 2_Revenue1'!$E50*((1+'Step 2_Revenue1'!$G50)^(AT$3-1))), 0)))</f>
        <v/>
      </c>
      <c r="AU28" s="54" t="str">
        <f>IF(AU$3="","",IF(OR('Step 2_Revenue1'!$H50&gt;AU$3,'Step 2_Revenue1'!$H50=""),0,IF('Step 2_Revenue1'!$I50+ 'Step 2_Revenue1'!$H50 - 1&gt;=AU$3,('Step 2_Revenue1'!$D50*((1-'Step 2_Revenue1'!$F50)^(AU$3-'Step 2_Revenue1'!$H50))*'Step 2_Revenue1'!$E50*((1+'Step 2_Revenue1'!$G50)^(AU$3-1))), 0)))</f>
        <v/>
      </c>
      <c r="AV28" s="54" t="str">
        <f>IF(AV$3="","",IF(OR('Step 2_Revenue1'!$H50&gt;AV$3,'Step 2_Revenue1'!$H50=""),0,IF('Step 2_Revenue1'!$I50+ 'Step 2_Revenue1'!$H50 - 1&gt;=AV$3,('Step 2_Revenue1'!$D50*((1-'Step 2_Revenue1'!$F50)^(AV$3-'Step 2_Revenue1'!$H50))*'Step 2_Revenue1'!$E50*((1+'Step 2_Revenue1'!$G50)^(AV$3-1))), 0)))</f>
        <v/>
      </c>
      <c r="AW28" s="54" t="str">
        <f>IF(AW$3="","",IF(OR('Step 2_Revenue1'!$H50&gt;AW$3,'Step 2_Revenue1'!$H50=""),0,IF('Step 2_Revenue1'!$I50+ 'Step 2_Revenue1'!$H50 - 1&gt;=AW$3,('Step 2_Revenue1'!$D50*((1-'Step 2_Revenue1'!$F50)^(AW$3-'Step 2_Revenue1'!$H50))*'Step 2_Revenue1'!$E50*((1+'Step 2_Revenue1'!$G50)^(AW$3-1))), 0)))</f>
        <v/>
      </c>
      <c r="AX28" s="54" t="str">
        <f>IF(AX$3="","",IF(OR('Step 2_Revenue1'!$H50&gt;AX$3,'Step 2_Revenue1'!$H50=""),0,IF('Step 2_Revenue1'!$I50+ 'Step 2_Revenue1'!$H50 - 1&gt;=AX$3,('Step 2_Revenue1'!$D50*((1-'Step 2_Revenue1'!$F50)^(AX$3-'Step 2_Revenue1'!$H50))*'Step 2_Revenue1'!$E50*((1+'Step 2_Revenue1'!$G50)^(AX$3-1))), 0)))</f>
        <v/>
      </c>
      <c r="AY28" s="54" t="str">
        <f>IF(AY$3="","",IF(OR('Step 2_Revenue1'!$H50&gt;AY$3,'Step 2_Revenue1'!$H50=""),0,IF('Step 2_Revenue1'!$I50+ 'Step 2_Revenue1'!$H50 - 1&gt;=AY$3,('Step 2_Revenue1'!$D50*((1-'Step 2_Revenue1'!$F50)^(AY$3-'Step 2_Revenue1'!$H50))*'Step 2_Revenue1'!$E50*((1+'Step 2_Revenue1'!$G50)^(AY$3-1))), 0)))</f>
        <v/>
      </c>
      <c r="AZ28" s="54" t="str">
        <f>IF(AZ$3="","",IF(OR('Step 2_Revenue1'!$H50&gt;AZ$3,'Step 2_Revenue1'!$H50=""),0,IF('Step 2_Revenue1'!$I50+ 'Step 2_Revenue1'!$H50 - 1&gt;=AZ$3,('Step 2_Revenue1'!$D50*((1-'Step 2_Revenue1'!$F50)^(AZ$3-'Step 2_Revenue1'!$H50))*'Step 2_Revenue1'!$E50*((1+'Step 2_Revenue1'!$G50)^(AZ$3-1))), 0)))</f>
        <v/>
      </c>
      <c r="BA28" s="54" t="str">
        <f>IF(BA$3="","",IF(OR('Step 2_Revenue1'!$H50&gt;BA$3,'Step 2_Revenue1'!$H50=""),0,IF('Step 2_Revenue1'!$I50+ 'Step 2_Revenue1'!$H50 - 1&gt;=BA$3,('Step 2_Revenue1'!$D50*((1-'Step 2_Revenue1'!$F50)^(BA$3-'Step 2_Revenue1'!$H50))*'Step 2_Revenue1'!$E50*((1+'Step 2_Revenue1'!$G50)^(BA$3-1))), 0)))</f>
        <v/>
      </c>
      <c r="BB28" s="54" t="str">
        <f>IF(BB$3="","",IF(OR('Step 2_Revenue1'!$H50&gt;BB$3,'Step 2_Revenue1'!$H50=""),0,IF('Step 2_Revenue1'!$I50+ 'Step 2_Revenue1'!$H50 - 1&gt;=BB$3,('Step 2_Revenue1'!$D50*((1-'Step 2_Revenue1'!$F50)^(BB$3-'Step 2_Revenue1'!$H50))*'Step 2_Revenue1'!$E50*((1+'Step 2_Revenue1'!$G50)^(BB$3-1))), 0)))</f>
        <v/>
      </c>
      <c r="BC28" s="54" t="str">
        <f>IF(BC$3="","",IF(OR('Step 2_Revenue1'!$H50&gt;BC$3,'Step 2_Revenue1'!$H50=""),0,IF('Step 2_Revenue1'!$I50+ 'Step 2_Revenue1'!$H50 - 1&gt;=BC$3,('Step 2_Revenue1'!$D50*((1-'Step 2_Revenue1'!$F50)^(BC$3-'Step 2_Revenue1'!$H50))*'Step 2_Revenue1'!$E50*((1+'Step 2_Revenue1'!$G50)^(BC$3-1))), 0)))</f>
        <v/>
      </c>
      <c r="BD28" s="54" t="str">
        <f>IF(BD$3="","",IF(OR('Step 2_Revenue1'!$H50&gt;BD$3,'Step 2_Revenue1'!$H50=""),0,IF('Step 2_Revenue1'!$I50+ 'Step 2_Revenue1'!$H50 - 1&gt;=BD$3,('Step 2_Revenue1'!$D50*((1-'Step 2_Revenue1'!$F50)^(BD$3-'Step 2_Revenue1'!$H50))*'Step 2_Revenue1'!$E50*((1+'Step 2_Revenue1'!$G50)^(BD$3-1))), 0)))</f>
        <v/>
      </c>
      <c r="BE28" s="54" t="str">
        <f>IF(BE$3="","",IF(OR('Step 2_Revenue1'!$H50&gt;BE$3,'Step 2_Revenue1'!$H50=""),0,IF('Step 2_Revenue1'!$I50+ 'Step 2_Revenue1'!$H50 - 1&gt;=BE$3,('Step 2_Revenue1'!$D50*((1-'Step 2_Revenue1'!$F50)^(BE$3-'Step 2_Revenue1'!$H50))*'Step 2_Revenue1'!$E50*((1+'Step 2_Revenue1'!$G50)^(BE$3-1))), 0)))</f>
        <v/>
      </c>
      <c r="BF28" s="54" t="str">
        <f>IF(BF$3="","",IF(OR('Step 2_Revenue1'!$H50&gt;BF$3,'Step 2_Revenue1'!$H50=""),0,IF('Step 2_Revenue1'!$I50+ 'Step 2_Revenue1'!$H50 - 1&gt;=BF$3,('Step 2_Revenue1'!$D50*((1-'Step 2_Revenue1'!$F50)^(BF$3-'Step 2_Revenue1'!$H50))*'Step 2_Revenue1'!$E50*((1+'Step 2_Revenue1'!$G50)^(BF$3-1))), 0)))</f>
        <v/>
      </c>
      <c r="BG28" s="54" t="str">
        <f>IF(BG$3="","",IF(OR('Step 2_Revenue1'!$H50&gt;BG$3,'Step 2_Revenue1'!$H50=""),0,IF('Step 2_Revenue1'!$I50+ 'Step 2_Revenue1'!$H50 - 1&gt;=BG$3,('Step 2_Revenue1'!$D50*((1-'Step 2_Revenue1'!$F50)^(BG$3-'Step 2_Revenue1'!$H50))*'Step 2_Revenue1'!$E50*((1+'Step 2_Revenue1'!$G50)^(BG$3-1))), 0)))</f>
        <v/>
      </c>
      <c r="BH28" s="54" t="str">
        <f>IF(BH$3="","",IF(OR('Step 2_Revenue1'!$H50&gt;BH$3,'Step 2_Revenue1'!$H50=""),0,IF('Step 2_Revenue1'!$I50+ 'Step 2_Revenue1'!$H50 - 1&gt;=BH$3,('Step 2_Revenue1'!$D50*((1-'Step 2_Revenue1'!$F50)^(BH$3-'Step 2_Revenue1'!$H50))*'Step 2_Revenue1'!$E50*((1+'Step 2_Revenue1'!$G50)^(BH$3-1))), 0)))</f>
        <v/>
      </c>
      <c r="BI28" s="54" t="str">
        <f>IF(BI$3="","",IF(OR('Step 2_Revenue1'!$H50&gt;BI$3,'Step 2_Revenue1'!$H50=""),0,IF('Step 2_Revenue1'!$I50+ 'Step 2_Revenue1'!$H50 - 1&gt;=BI$3,('Step 2_Revenue1'!$D50*((1-'Step 2_Revenue1'!$F50)^(BI$3-'Step 2_Revenue1'!$H50))*'Step 2_Revenue1'!$E50*((1+'Step 2_Revenue1'!$G50)^(BI$3-1))), 0)))</f>
        <v/>
      </c>
      <c r="BJ28" s="54" t="str">
        <f>IF(BJ$3="","",IF(OR('Step 2_Revenue1'!$H50&gt;BJ$3,'Step 2_Revenue1'!$H50=""),0,IF('Step 2_Revenue1'!$I50+ 'Step 2_Revenue1'!$H50 - 1&gt;=BJ$3,('Step 2_Revenue1'!$D50*((1-'Step 2_Revenue1'!$F50)^(BJ$3-'Step 2_Revenue1'!$H50))*'Step 2_Revenue1'!$E50*((1+'Step 2_Revenue1'!$G50)^(BJ$3-1))), 0)))</f>
        <v/>
      </c>
      <c r="BK28" s="54" t="str">
        <f>IF(BK$3="","",IF(OR('Step 2_Revenue1'!$H50&gt;BK$3,'Step 2_Revenue1'!$H50=""),0,IF('Step 2_Revenue1'!$I50+ 'Step 2_Revenue1'!$H50 - 1&gt;=BK$3,('Step 2_Revenue1'!$D50*((1-'Step 2_Revenue1'!$F50)^(BK$3-'Step 2_Revenue1'!$H50))*'Step 2_Revenue1'!$E50*((1+'Step 2_Revenue1'!$G50)^(BK$3-1))), 0)))</f>
        <v/>
      </c>
      <c r="BL28" s="54" t="str">
        <f>IF(BL$3="","",IF(OR('Step 2_Revenue1'!$H50&gt;BL$3,'Step 2_Revenue1'!$H50=""),0,IF('Step 2_Revenue1'!$I50+ 'Step 2_Revenue1'!$H50 - 1&gt;=BL$3,('Step 2_Revenue1'!$D50*((1-'Step 2_Revenue1'!$F50)^(BL$3-'Step 2_Revenue1'!$H50))*'Step 2_Revenue1'!$E50*((1+'Step 2_Revenue1'!$G50)^(BL$3-1))), 0)))</f>
        <v/>
      </c>
      <c r="BM28" s="54" t="str">
        <f>IF(BM$3="","",IF(OR('Step 2_Revenue1'!$H50&gt;BM$3,'Step 2_Revenue1'!$H50=""),0,IF('Step 2_Revenue1'!$I50+ 'Step 2_Revenue1'!$H50 - 1&gt;=BM$3,('Step 2_Revenue1'!$D50*((1-'Step 2_Revenue1'!$F50)^(BM$3-'Step 2_Revenue1'!$H50))*'Step 2_Revenue1'!$E50*((1+'Step 2_Revenue1'!$G50)^(BM$3-1))), 0)))</f>
        <v/>
      </c>
      <c r="BN28" s="54" t="str">
        <f>IF(BN$3="","",IF(OR('Step 2_Revenue1'!$H50&gt;BN$3,'Step 2_Revenue1'!$H50=""),0,IF('Step 2_Revenue1'!$I50+ 'Step 2_Revenue1'!$H50 - 1&gt;=BN$3,('Step 2_Revenue1'!$D50*((1-'Step 2_Revenue1'!$F50)^(BN$3-'Step 2_Revenue1'!$H50))*'Step 2_Revenue1'!$E50*((1+'Step 2_Revenue1'!$G50)^(BN$3-1))), 0)))</f>
        <v/>
      </c>
      <c r="BO28" s="54" t="str">
        <f>IF(BO$3="","",IF(OR('Step 2_Revenue1'!$H50&gt;BO$3,'Step 2_Revenue1'!$H50=""),0,IF('Step 2_Revenue1'!$I50+ 'Step 2_Revenue1'!$H50 - 1&gt;=BO$3,('Step 2_Revenue1'!$D50*((1-'Step 2_Revenue1'!$F50)^(BO$3-'Step 2_Revenue1'!$H50))*'Step 2_Revenue1'!$E50*((1+'Step 2_Revenue1'!$G50)^(BO$3-1))), 0)))</f>
        <v/>
      </c>
      <c r="BP28" s="54" t="str">
        <f>IF(BP$3="","",IF(OR('Step 2_Revenue1'!$H50&gt;BP$3,'Step 2_Revenue1'!$H50=""),0,IF('Step 2_Revenue1'!$I50+ 'Step 2_Revenue1'!$H50 - 1&gt;=BP$3,('Step 2_Revenue1'!$D50*((1-'Step 2_Revenue1'!$F50)^(BP$3-'Step 2_Revenue1'!$H50))*'Step 2_Revenue1'!$E50*((1+'Step 2_Revenue1'!$G50)^(BP$3-1))), 0)))</f>
        <v/>
      </c>
      <c r="BQ28" s="54" t="str">
        <f>IF(BQ$3="","",IF(OR('Step 2_Revenue1'!$H50&gt;BQ$3,'Step 2_Revenue1'!$H50=""),0,IF('Step 2_Revenue1'!$I50+ 'Step 2_Revenue1'!$H50 - 1&gt;=BQ$3,('Step 2_Revenue1'!$D50*((1-'Step 2_Revenue1'!$F50)^(BQ$3-'Step 2_Revenue1'!$H50))*'Step 2_Revenue1'!$E50*((1+'Step 2_Revenue1'!$G50)^(BQ$3-1))), 0)))</f>
        <v/>
      </c>
      <c r="BR28" s="54" t="str">
        <f>IF(BR$3="","",IF(OR('Step 2_Revenue1'!$H50&gt;BR$3,'Step 2_Revenue1'!$H50=""),0,IF('Step 2_Revenue1'!$I50+ 'Step 2_Revenue1'!$H50 - 1&gt;=BR$3,('Step 2_Revenue1'!$D50*((1-'Step 2_Revenue1'!$F50)^(BR$3-'Step 2_Revenue1'!$H50))*'Step 2_Revenue1'!$E50*((1+'Step 2_Revenue1'!$G50)^(BR$3-1))), 0)))</f>
        <v/>
      </c>
      <c r="BS28" s="54" t="str">
        <f>IF(BS$3="","",IF(OR('Step 2_Revenue1'!$H50&gt;BS$3,'Step 2_Revenue1'!$H50=""),0,IF('Step 2_Revenue1'!$I50+ 'Step 2_Revenue1'!$H50 - 1&gt;=BS$3,('Step 2_Revenue1'!$D50*((1-'Step 2_Revenue1'!$F50)^(BS$3-'Step 2_Revenue1'!$H50))*'Step 2_Revenue1'!$E50*((1+'Step 2_Revenue1'!$G50)^(BS$3-1))), 0)))</f>
        <v/>
      </c>
      <c r="BT28" s="54" t="str">
        <f>IF(BT$3="","",IF(OR('Step 2_Revenue1'!$H50&gt;BT$3,'Step 2_Revenue1'!$H50=""),0,IF('Step 2_Revenue1'!$I50+ 'Step 2_Revenue1'!$H50 - 1&gt;=BT$3,('Step 2_Revenue1'!$D50*((1-'Step 2_Revenue1'!$F50)^(BT$3-'Step 2_Revenue1'!$H50))*'Step 2_Revenue1'!$E50*((1+'Step 2_Revenue1'!$G50)^(BT$3-1))), 0)))</f>
        <v/>
      </c>
      <c r="BU28" s="54" t="str">
        <f>IF(BU$3="","",IF(OR('Step 2_Revenue1'!$H50&gt;BU$3,'Step 2_Revenue1'!$H50=""),0,IF('Step 2_Revenue1'!$I50+ 'Step 2_Revenue1'!$H50 - 1&gt;=BU$3,('Step 2_Revenue1'!$D50*((1-'Step 2_Revenue1'!$F50)^(BU$3-'Step 2_Revenue1'!$H50))*'Step 2_Revenue1'!$E50*((1+'Step 2_Revenue1'!$G50)^(BU$3-1))), 0)))</f>
        <v/>
      </c>
      <c r="BV28" s="54" t="str">
        <f>IF(BV$3="","",IF(OR('Step 2_Revenue1'!$H50&gt;BV$3,'Step 2_Revenue1'!$H50=""),0,IF('Step 2_Revenue1'!$I50+ 'Step 2_Revenue1'!$H50 - 1&gt;=BV$3,('Step 2_Revenue1'!$D50*((1-'Step 2_Revenue1'!$F50)^(BV$3-'Step 2_Revenue1'!$H50))*'Step 2_Revenue1'!$E50*((1+'Step 2_Revenue1'!$G50)^(BV$3-1))), 0)))</f>
        <v/>
      </c>
      <c r="BW28" s="54" t="str">
        <f>IF(BW$3="","",IF(OR('Step 2_Revenue1'!$H50&gt;BW$3,'Step 2_Revenue1'!$H50=""),0,IF('Step 2_Revenue1'!$I50+ 'Step 2_Revenue1'!$H50 - 1&gt;=BW$3,('Step 2_Revenue1'!$D50*((1-'Step 2_Revenue1'!$F50)^(BW$3-'Step 2_Revenue1'!$H50))*'Step 2_Revenue1'!$E50*((1+'Step 2_Revenue1'!$G50)^(BW$3-1))), 0)))</f>
        <v/>
      </c>
      <c r="BX28" s="54" t="str">
        <f>IF(BX$3="","",IF(OR('Step 2_Revenue1'!$H50&gt;BX$3,'Step 2_Revenue1'!$H50=""),0,IF('Step 2_Revenue1'!$I50+ 'Step 2_Revenue1'!$H50 - 1&gt;=BX$3,('Step 2_Revenue1'!$D50*((1-'Step 2_Revenue1'!$F50)^(BX$3-'Step 2_Revenue1'!$H50))*'Step 2_Revenue1'!$E50*((1+'Step 2_Revenue1'!$G50)^(BX$3-1))), 0)))</f>
        <v/>
      </c>
      <c r="BY28" s="54" t="str">
        <f>IF(BY$3="","",IF(OR('Step 2_Revenue1'!$H50&gt;BY$3,'Step 2_Revenue1'!$H50=""),0,IF('Step 2_Revenue1'!$I50+ 'Step 2_Revenue1'!$H50 - 1&gt;=BY$3,('Step 2_Revenue1'!$D50*((1-'Step 2_Revenue1'!$F50)^(BY$3-'Step 2_Revenue1'!$H50))*'Step 2_Revenue1'!$E50*((1+'Step 2_Revenue1'!$G50)^(BY$3-1))), 0)))</f>
        <v/>
      </c>
      <c r="BZ28" s="54" t="str">
        <f>IF(BZ$3="","",IF(OR('Step 2_Revenue1'!$H50&gt;BZ$3,'Step 2_Revenue1'!$H50=""),0,IF('Step 2_Revenue1'!$I50+ 'Step 2_Revenue1'!$H50 - 1&gt;=BZ$3,('Step 2_Revenue1'!$D50*((1-'Step 2_Revenue1'!$F50)^(BZ$3-'Step 2_Revenue1'!$H50))*'Step 2_Revenue1'!$E50*((1+'Step 2_Revenue1'!$G50)^(BZ$3-1))), 0)))</f>
        <v/>
      </c>
      <c r="CA28" s="54" t="str">
        <f>IF(CA$3="","",IF(OR('Step 2_Revenue1'!$H50&gt;CA$3,'Step 2_Revenue1'!$H50=""),0,IF('Step 2_Revenue1'!$I50+ 'Step 2_Revenue1'!$H50 - 1&gt;=CA$3,('Step 2_Revenue1'!$D50*((1-'Step 2_Revenue1'!$F50)^(CA$3-'Step 2_Revenue1'!$H50))*'Step 2_Revenue1'!$E50*((1+'Step 2_Revenue1'!$G50)^(CA$3-1))), 0)))</f>
        <v/>
      </c>
      <c r="CB28" s="54" t="str">
        <f>IF(CB$3="","",IF(OR('Step 2_Revenue1'!$H50&gt;CB$3,'Step 2_Revenue1'!$H50=""),0,IF('Step 2_Revenue1'!$I50+ 'Step 2_Revenue1'!$H50 - 1&gt;=CB$3,('Step 2_Revenue1'!$D50*((1-'Step 2_Revenue1'!$F50)^(CB$3-'Step 2_Revenue1'!$H50))*'Step 2_Revenue1'!$E50*((1+'Step 2_Revenue1'!$G50)^(CB$3-1))), 0)))</f>
        <v/>
      </c>
      <c r="CC28" s="54" t="str">
        <f>IF(CC$3="","",IF(OR('Step 2_Revenue1'!$H50&gt;CC$3,'Step 2_Revenue1'!$H50=""),0,IF('Step 2_Revenue1'!$I50+ 'Step 2_Revenue1'!$H50 - 1&gt;=CC$3,('Step 2_Revenue1'!$D50*((1-'Step 2_Revenue1'!$F50)^(CC$3-'Step 2_Revenue1'!$H50))*'Step 2_Revenue1'!$E50*((1+'Step 2_Revenue1'!$G50)^(CC$3-1))), 0)))</f>
        <v/>
      </c>
      <c r="CD28" s="54" t="str">
        <f>IF(CD$3="","",IF(OR('Step 2_Revenue1'!$H50&gt;CD$3,'Step 2_Revenue1'!$H50=""),0,IF('Step 2_Revenue1'!$I50+ 'Step 2_Revenue1'!$H50 - 1&gt;=CD$3,('Step 2_Revenue1'!$D50*((1-'Step 2_Revenue1'!$F50)^(CD$3-'Step 2_Revenue1'!$H50))*'Step 2_Revenue1'!$E50*((1+'Step 2_Revenue1'!$G50)^(CD$3-1))), 0)))</f>
        <v/>
      </c>
      <c r="CE28" s="54" t="str">
        <f>IF(CE$3="","",IF(OR('Step 2_Revenue1'!$H50&gt;CE$3,'Step 2_Revenue1'!$H50=""),0,IF('Step 2_Revenue1'!$I50+ 'Step 2_Revenue1'!$H50 - 1&gt;=CE$3,('Step 2_Revenue1'!$D50*((1-'Step 2_Revenue1'!$F50)^(CE$3-'Step 2_Revenue1'!$H50))*'Step 2_Revenue1'!$E50*((1+'Step 2_Revenue1'!$G50)^(CE$3-1))), 0)))</f>
        <v/>
      </c>
      <c r="CF28" s="54" t="str">
        <f>IF(CF$3="","",IF(OR('Step 2_Revenue1'!$H50&gt;CF$3,'Step 2_Revenue1'!$H50=""),0,IF('Step 2_Revenue1'!$I50+ 'Step 2_Revenue1'!$H50 - 1&gt;=CF$3,('Step 2_Revenue1'!$D50*((1-'Step 2_Revenue1'!$F50)^(CF$3-'Step 2_Revenue1'!$H50))*'Step 2_Revenue1'!$E50*((1+'Step 2_Revenue1'!$G50)^(CF$3-1))), 0)))</f>
        <v/>
      </c>
      <c r="CG28" s="54" t="str">
        <f>IF(CG$3="","",IF(OR('Step 2_Revenue1'!$H50&gt;CG$3,'Step 2_Revenue1'!$H50=""),0,IF('Step 2_Revenue1'!$I50+ 'Step 2_Revenue1'!$H50 - 1&gt;=CG$3,('Step 2_Revenue1'!$D50*((1-'Step 2_Revenue1'!$F50)^(CG$3-'Step 2_Revenue1'!$H50))*'Step 2_Revenue1'!$E50*((1+'Step 2_Revenue1'!$G50)^(CG$3-1))), 0)))</f>
        <v/>
      </c>
      <c r="CH28" s="54" t="str">
        <f>IF(CH$3="","",IF(OR('Step 2_Revenue1'!$H50&gt;CH$3,'Step 2_Revenue1'!$H50=""),0,IF('Step 2_Revenue1'!$I50+ 'Step 2_Revenue1'!$H50 - 1&gt;=CH$3,('Step 2_Revenue1'!$D50*((1-'Step 2_Revenue1'!$F50)^(CH$3-'Step 2_Revenue1'!$H50))*'Step 2_Revenue1'!$E50*((1+'Step 2_Revenue1'!$G50)^(CH$3-1))), 0)))</f>
        <v/>
      </c>
      <c r="CI28" s="54" t="str">
        <f>IF(CI$3="","",IF(OR('Step 2_Revenue1'!$H50&gt;CI$3,'Step 2_Revenue1'!$H50=""),0,IF('Step 2_Revenue1'!$I50+ 'Step 2_Revenue1'!$H50 - 1&gt;=CI$3,('Step 2_Revenue1'!$D50*((1-'Step 2_Revenue1'!$F50)^(CI$3-'Step 2_Revenue1'!$H50))*'Step 2_Revenue1'!$E50*((1+'Step 2_Revenue1'!$G50)^(CI$3-1))), 0)))</f>
        <v/>
      </c>
      <c r="CJ28" s="54" t="str">
        <f>IF(CJ$3="","",IF(OR('Step 2_Revenue1'!$H50&gt;CJ$3,'Step 2_Revenue1'!$H50=""),0,IF('Step 2_Revenue1'!$I50+ 'Step 2_Revenue1'!$H50 - 1&gt;=CJ$3,('Step 2_Revenue1'!$D50*((1-'Step 2_Revenue1'!$F50)^(CJ$3-'Step 2_Revenue1'!$H50))*'Step 2_Revenue1'!$E50*((1+'Step 2_Revenue1'!$G50)^(CJ$3-1))), 0)))</f>
        <v/>
      </c>
      <c r="CK28" s="54" t="str">
        <f>IF(CK$3="","",IF(OR('Step 2_Revenue1'!$H50&gt;CK$3,'Step 2_Revenue1'!$H50=""),0,IF('Step 2_Revenue1'!$I50+ 'Step 2_Revenue1'!$H50 - 1&gt;=CK$3,('Step 2_Revenue1'!$D50*((1-'Step 2_Revenue1'!$F50)^(CK$3-'Step 2_Revenue1'!$H50))*'Step 2_Revenue1'!$E50*((1+'Step 2_Revenue1'!$G50)^(CK$3-1))), 0)))</f>
        <v/>
      </c>
      <c r="CL28" s="54" t="str">
        <f>IF(CL$3="","",IF(OR('Step 2_Revenue1'!$H50&gt;CL$3,'Step 2_Revenue1'!$H50=""),0,IF('Step 2_Revenue1'!$I50+ 'Step 2_Revenue1'!$H50 - 1&gt;=CL$3,('Step 2_Revenue1'!$D50*((1-'Step 2_Revenue1'!$F50)^(CL$3-'Step 2_Revenue1'!$H50))*'Step 2_Revenue1'!$E50*((1+'Step 2_Revenue1'!$G50)^(CL$3-1))), 0)))</f>
        <v/>
      </c>
      <c r="CM28" s="54" t="str">
        <f>IF(CM$3="","",IF(OR('Step 2_Revenue1'!$H50&gt;CM$3,'Step 2_Revenue1'!$H50=""),0,IF('Step 2_Revenue1'!$I50+ 'Step 2_Revenue1'!$H50 - 1&gt;=CM$3,('Step 2_Revenue1'!$D50*((1-'Step 2_Revenue1'!$F50)^(CM$3-'Step 2_Revenue1'!$H50))*'Step 2_Revenue1'!$E50*((1+'Step 2_Revenue1'!$G50)^(CM$3-1))), 0)))</f>
        <v/>
      </c>
      <c r="CN28" s="54" t="str">
        <f>IF(CN$3="","",IF(OR('Step 2_Revenue1'!$H50&gt;CN$3,'Step 2_Revenue1'!$H50=""),0,IF('Step 2_Revenue1'!$I50+ 'Step 2_Revenue1'!$H50 - 1&gt;=CN$3,('Step 2_Revenue1'!$D50*((1-'Step 2_Revenue1'!$F50)^(CN$3-'Step 2_Revenue1'!$H50))*'Step 2_Revenue1'!$E50*((1+'Step 2_Revenue1'!$G50)^(CN$3-1))), 0)))</f>
        <v/>
      </c>
      <c r="CO28" s="54" t="str">
        <f>IF(CO$3="","",IF(OR('Step 2_Revenue1'!$H50&gt;CO$3,'Step 2_Revenue1'!$H50=""),0,IF('Step 2_Revenue1'!$I50+ 'Step 2_Revenue1'!$H50 - 1&gt;=CO$3,('Step 2_Revenue1'!$D50*((1-'Step 2_Revenue1'!$F50)^(CO$3-'Step 2_Revenue1'!$H50))*'Step 2_Revenue1'!$E50*((1+'Step 2_Revenue1'!$G50)^(CO$3-1))), 0)))</f>
        <v/>
      </c>
      <c r="CP28" s="54" t="str">
        <f>IF(CP$3="","",IF(OR('Step 2_Revenue1'!$H50&gt;CP$3,'Step 2_Revenue1'!$H50=""),0,IF('Step 2_Revenue1'!$I50+ 'Step 2_Revenue1'!$H50 - 1&gt;=CP$3,('Step 2_Revenue1'!$D50*((1-'Step 2_Revenue1'!$F50)^(CP$3-'Step 2_Revenue1'!$H50))*'Step 2_Revenue1'!$E50*((1+'Step 2_Revenue1'!$G50)^(CP$3-1))), 0)))</f>
        <v/>
      </c>
      <c r="CQ28" s="54" t="str">
        <f>IF(CQ$3="","",IF(OR('Step 2_Revenue1'!$H50&gt;CQ$3,'Step 2_Revenue1'!$H50=""),0,IF('Step 2_Revenue1'!$I50+ 'Step 2_Revenue1'!$H50 - 1&gt;=CQ$3,('Step 2_Revenue1'!$D50*((1-'Step 2_Revenue1'!$F50)^(CQ$3-'Step 2_Revenue1'!$H50))*'Step 2_Revenue1'!$E50*((1+'Step 2_Revenue1'!$G50)^(CQ$3-1))), 0)))</f>
        <v/>
      </c>
      <c r="CR28" s="54" t="str">
        <f>IF(CR$3="","",IF(OR('Step 2_Revenue1'!$H50&gt;CR$3,'Step 2_Revenue1'!$H50=""),0,IF('Step 2_Revenue1'!$I50+ 'Step 2_Revenue1'!$H50 - 1&gt;=CR$3,('Step 2_Revenue1'!$D50*((1-'Step 2_Revenue1'!$F50)^(CR$3-'Step 2_Revenue1'!$H50))*'Step 2_Revenue1'!$E50*((1+'Step 2_Revenue1'!$G50)^(CR$3-1))), 0)))</f>
        <v/>
      </c>
      <c r="CS28" s="54" t="str">
        <f>IF(CS$3="","",IF(OR('Step 2_Revenue1'!$H50&gt;CS$3,'Step 2_Revenue1'!$H50=""),0,IF('Step 2_Revenue1'!$I50+ 'Step 2_Revenue1'!$H50 - 1&gt;=CS$3,('Step 2_Revenue1'!$D50*((1-'Step 2_Revenue1'!$F50)^(CS$3-'Step 2_Revenue1'!$H50))*'Step 2_Revenue1'!$E50*((1+'Step 2_Revenue1'!$G50)^(CS$3-1))), 0)))</f>
        <v/>
      </c>
      <c r="CT28" s="54" t="str">
        <f>IF(CT$3="","",IF(OR('Step 2_Revenue1'!$H50&gt;CT$3,'Step 2_Revenue1'!$H50=""),0,IF('Step 2_Revenue1'!$I50+ 'Step 2_Revenue1'!$H50 - 1&gt;=CT$3,('Step 2_Revenue1'!$D50*((1-'Step 2_Revenue1'!$F50)^(CT$3-'Step 2_Revenue1'!$H50))*'Step 2_Revenue1'!$E50*((1+'Step 2_Revenue1'!$G50)^(CT$3-1))), 0)))</f>
        <v/>
      </c>
      <c r="CU28" s="54" t="str">
        <f>IF(CU$3="","",IF(OR('Step 2_Revenue1'!$H50&gt;CU$3,'Step 2_Revenue1'!$H50=""),0,IF('Step 2_Revenue1'!$I50+ 'Step 2_Revenue1'!$H50 - 1&gt;=CU$3,('Step 2_Revenue1'!$D50*((1-'Step 2_Revenue1'!$F50)^(CU$3-'Step 2_Revenue1'!$H50))*'Step 2_Revenue1'!$E50*((1+'Step 2_Revenue1'!$G50)^(CU$3-1))), 0)))</f>
        <v/>
      </c>
      <c r="CV28" s="54" t="str">
        <f>IF(CV$3="","",IF(OR('Step 2_Revenue1'!$H50&gt;CV$3,'Step 2_Revenue1'!$H50=""),0,IF('Step 2_Revenue1'!$I50+ 'Step 2_Revenue1'!$H50 - 1&gt;=CV$3,('Step 2_Revenue1'!$D50*((1-'Step 2_Revenue1'!$F50)^(CV$3-'Step 2_Revenue1'!$H50))*'Step 2_Revenue1'!$E50*((1+'Step 2_Revenue1'!$G50)^(CV$3-1))), 0)))</f>
        <v/>
      </c>
      <c r="CW28" s="54" t="str">
        <f>IF(CW$3="","",IF(OR('Step 2_Revenue1'!$H50&gt;CW$3,'Step 2_Revenue1'!$H50=""),0,IF('Step 2_Revenue1'!$I50+ 'Step 2_Revenue1'!$H50 - 1&gt;=CW$3,('Step 2_Revenue1'!$D50*((1-'Step 2_Revenue1'!$F50)^(CW$3-'Step 2_Revenue1'!$H50))*'Step 2_Revenue1'!$E50*((1+'Step 2_Revenue1'!$G50)^(CW$3-1))), 0)))</f>
        <v/>
      </c>
      <c r="CX28" s="54" t="str">
        <f>IF(CX$3="","",IF(OR('Step 2_Revenue1'!$H50&gt;CX$3,'Step 2_Revenue1'!$H50=""),0,IF('Step 2_Revenue1'!$I50+ 'Step 2_Revenue1'!$H50 - 1&gt;=CX$3,('Step 2_Revenue1'!$D50*((1-'Step 2_Revenue1'!$F50)^(CX$3-'Step 2_Revenue1'!$H50))*'Step 2_Revenue1'!$E50*((1+'Step 2_Revenue1'!$G50)^(CX$3-1))), 0)))</f>
        <v/>
      </c>
      <c r="CY28" s="54" t="str">
        <f>IF(CY$3="","",IF(OR('Step 2_Revenue1'!$H50&gt;CY$3,'Step 2_Revenue1'!$H50=""),0,IF('Step 2_Revenue1'!$I50+ 'Step 2_Revenue1'!$H50 - 1&gt;=CY$3,('Step 2_Revenue1'!$D50*((1-'Step 2_Revenue1'!$F50)^(CY$3-'Step 2_Revenue1'!$H50))*'Step 2_Revenue1'!$E50*((1+'Step 2_Revenue1'!$G50)^(CY$3-1))), 0)))</f>
        <v/>
      </c>
      <c r="CZ28" s="54" t="str">
        <f>IF(CZ$3="","",IF(OR('Step 2_Revenue1'!$H50&gt;CZ$3,'Step 2_Revenue1'!$H50=""),0,IF('Step 2_Revenue1'!$I50+ 'Step 2_Revenue1'!$H50 - 1&gt;=CZ$3,('Step 2_Revenue1'!$D50*((1-'Step 2_Revenue1'!$F50)^(CZ$3-'Step 2_Revenue1'!$H50))*'Step 2_Revenue1'!$E50*((1+'Step 2_Revenue1'!$G50)^(CZ$3-1))), 0)))</f>
        <v/>
      </c>
      <c r="DA28" s="54" t="str">
        <f>IF(DA$3="","",IF(OR('Step 2_Revenue1'!$H50&gt;DA$3,'Step 2_Revenue1'!$H50=""),0,IF('Step 2_Revenue1'!$I50+ 'Step 2_Revenue1'!$H50 - 1&gt;=DA$3,('Step 2_Revenue1'!$D50*((1-'Step 2_Revenue1'!$F50)^(DA$3-'Step 2_Revenue1'!$H50))*'Step 2_Revenue1'!$E50*((1+'Step 2_Revenue1'!$G50)^(DA$3-1))), 0)))</f>
        <v/>
      </c>
      <c r="DB28" s="54" t="str">
        <f>IF(DB$3="","",IF(OR('Step 2_Revenue1'!$H50&gt;DB$3,'Step 2_Revenue1'!$H50=""),0,IF('Step 2_Revenue1'!$I50+ 'Step 2_Revenue1'!$H50 - 1&gt;=DB$3,('Step 2_Revenue1'!$D50*((1-'Step 2_Revenue1'!$F50)^(DB$3-'Step 2_Revenue1'!$H50))*'Step 2_Revenue1'!$E50*((1+'Step 2_Revenue1'!$G50)^(DB$3-1))), 0)))</f>
        <v/>
      </c>
      <c r="DC28" s="7"/>
    </row>
    <row r="29" spans="1:107" s="6" customFormat="1" x14ac:dyDescent="0.25">
      <c r="A29" s="7">
        <f t="shared" si="0"/>
        <v>0</v>
      </c>
      <c r="B29" s="14" t="str">
        <f>IF('Step 2_Revenue1'!C51&gt;0,'Step 2_Revenue1'!B51,"")</f>
        <v/>
      </c>
      <c r="C29" s="14"/>
      <c r="D29" s="14" t="str">
        <f>IF('Step 2_Revenue1'!D51&gt;0,IF('Step 2_Revenue1'!H51+'Step 2_Revenue1'!I51&gt;'Step 1_Expenditure1'!$C$20,'Step 1_Expenditure1'!$C$20,'Step 2_Revenue1'!H51+'Step 2_Revenue1'!I51),"")</f>
        <v/>
      </c>
      <c r="E29" s="14" t="str">
        <f>IF('Step 2_Revenue1'!D51&gt;0,'Step 2_Revenue1'!C51,"")</f>
        <v/>
      </c>
      <c r="F29" s="54">
        <f>IF(F$3="","",IF(OR('Step 2_Revenue1'!$H51&gt;F$3,'Step 2_Revenue1'!$H51=""),0,IF('Step 2_Revenue1'!$I51+ 'Step 2_Revenue1'!$H51 - 1&gt;=F$3, ('Step 2_Revenue1'!$D51*((1-'Step 2_Revenue1'!$F51)^(F$3-'Step 2_Revenue1'!$H51))*'Step 2_Revenue1'!$E51*((1+'Step 2_Revenue1'!$G51)^(F$3))), 0)))</f>
        <v>0</v>
      </c>
      <c r="G29" s="54">
        <f>IF(G$3="","",IF(OR('Step 2_Revenue1'!$H51&gt;G$3,'Step 2_Revenue1'!$H51=""),0,IF('Step 2_Revenue1'!$I51+ 'Step 2_Revenue1'!$H51 - 1&gt;=G$3,('Step 2_Revenue1'!$D51*((1-'Step 2_Revenue1'!$F51)^(G$3-'Step 2_Revenue1'!$H51))*'Step 2_Revenue1'!$E51*((1+'Step 2_Revenue1'!$G51)^(G$3-1))), 0)))</f>
        <v>0</v>
      </c>
      <c r="H29" s="54">
        <f>IF(H$3="","",IF(OR('Step 2_Revenue1'!$H51&gt;H$3,'Step 2_Revenue1'!$H51=""),0,IF('Step 2_Revenue1'!$I51+ 'Step 2_Revenue1'!$H51 - 1&gt;=H$3,('Step 2_Revenue1'!$D51*((1-'Step 2_Revenue1'!$F51)^(H$3-'Step 2_Revenue1'!$H51))*'Step 2_Revenue1'!$E51*((1+'Step 2_Revenue1'!$G51)^(H$3-1))), 0)))</f>
        <v>0</v>
      </c>
      <c r="I29" s="54">
        <f>IF(I$3="","",IF(OR('Step 2_Revenue1'!$H51&gt;I$3,'Step 2_Revenue1'!$H51=""),0,IF('Step 2_Revenue1'!$I51+ 'Step 2_Revenue1'!$H51 - 1&gt;=I$3,('Step 2_Revenue1'!$D51*((1-'Step 2_Revenue1'!$F51)^(I$3-'Step 2_Revenue1'!$H51))*'Step 2_Revenue1'!$E51*((1+'Step 2_Revenue1'!$G51)^(I$3-1))), 0)))</f>
        <v>0</v>
      </c>
      <c r="J29" s="54">
        <f>IF(J$3="","",IF(OR('Step 2_Revenue1'!$H51&gt;J$3,'Step 2_Revenue1'!$H51=""),0,IF('Step 2_Revenue1'!$I51+ 'Step 2_Revenue1'!$H51 - 1&gt;=J$3,('Step 2_Revenue1'!$D51*((1-'Step 2_Revenue1'!$F51)^(J$3-'Step 2_Revenue1'!$H51))*'Step 2_Revenue1'!$E51*((1+'Step 2_Revenue1'!$G51)^(J$3-1))), 0)))</f>
        <v>0</v>
      </c>
      <c r="K29" s="54">
        <f>IF(K$3="","",IF(OR('Step 2_Revenue1'!$H51&gt;K$3,'Step 2_Revenue1'!$H51=""),0,IF('Step 2_Revenue1'!$I51+ 'Step 2_Revenue1'!$H51 - 1&gt;=K$3,('Step 2_Revenue1'!$D51*((1-'Step 2_Revenue1'!$F51)^(K$3-'Step 2_Revenue1'!$H51))*'Step 2_Revenue1'!$E51*((1+'Step 2_Revenue1'!$G51)^(K$3-1))), 0)))</f>
        <v>0</v>
      </c>
      <c r="L29" s="54">
        <f>IF(L$3="","",IF(OR('Step 2_Revenue1'!$H51&gt;L$3,'Step 2_Revenue1'!$H51=""),0,IF('Step 2_Revenue1'!$I51+ 'Step 2_Revenue1'!$H51 - 1&gt;=L$3,('Step 2_Revenue1'!$D51*((1-'Step 2_Revenue1'!$F51)^(L$3-'Step 2_Revenue1'!$H51))*'Step 2_Revenue1'!$E51*((1+'Step 2_Revenue1'!$G51)^(L$3-1))), 0)))</f>
        <v>0</v>
      </c>
      <c r="M29" s="54">
        <f>IF(M$3="","",IF(OR('Step 2_Revenue1'!$H51&gt;M$3,'Step 2_Revenue1'!$H51=""),0,IF('Step 2_Revenue1'!$I51+ 'Step 2_Revenue1'!$H51 - 1&gt;=M$3,('Step 2_Revenue1'!$D51*((1-'Step 2_Revenue1'!$F51)^(M$3-'Step 2_Revenue1'!$H51))*'Step 2_Revenue1'!$E51*((1+'Step 2_Revenue1'!$G51)^(M$3-1))), 0)))</f>
        <v>0</v>
      </c>
      <c r="N29" s="54">
        <f>IF(N$3="","",IF(OR('Step 2_Revenue1'!$H51&gt;N$3,'Step 2_Revenue1'!$H51=""),0,IF('Step 2_Revenue1'!$I51+ 'Step 2_Revenue1'!$H51 - 1&gt;=N$3,('Step 2_Revenue1'!$D51*((1-'Step 2_Revenue1'!$F51)^(N$3-'Step 2_Revenue1'!$H51))*'Step 2_Revenue1'!$E51*((1+'Step 2_Revenue1'!$G51)^(N$3-1))), 0)))</f>
        <v>0</v>
      </c>
      <c r="O29" s="54">
        <f>IF(O$3="","",IF(OR('Step 2_Revenue1'!$H51&gt;O$3,'Step 2_Revenue1'!$H51=""),0,IF('Step 2_Revenue1'!$I51+ 'Step 2_Revenue1'!$H51 - 1&gt;=O$3,('Step 2_Revenue1'!$D51*((1-'Step 2_Revenue1'!$F51)^(O$3-'Step 2_Revenue1'!$H51))*'Step 2_Revenue1'!$E51*((1+'Step 2_Revenue1'!$G51)^(O$3-1))), 0)))</f>
        <v>0</v>
      </c>
      <c r="P29" s="54">
        <f>IF(P$3="","",IF(OR('Step 2_Revenue1'!$H51&gt;P$3,'Step 2_Revenue1'!$H51=""),0,IF('Step 2_Revenue1'!$I51+ 'Step 2_Revenue1'!$H51 - 1&gt;=P$3,('Step 2_Revenue1'!$D51*((1-'Step 2_Revenue1'!$F51)^(P$3-'Step 2_Revenue1'!$H51))*'Step 2_Revenue1'!$E51*((1+'Step 2_Revenue1'!$G51)^(P$3-1))), 0)))</f>
        <v>0</v>
      </c>
      <c r="Q29" s="54">
        <f>IF(Q$3="","",IF(OR('Step 2_Revenue1'!$H51&gt;Q$3,'Step 2_Revenue1'!$H51=""),0,IF('Step 2_Revenue1'!$I51+ 'Step 2_Revenue1'!$H51 - 1&gt;=Q$3,('Step 2_Revenue1'!$D51*((1-'Step 2_Revenue1'!$F51)^(Q$3-'Step 2_Revenue1'!$H51))*'Step 2_Revenue1'!$E51*((1+'Step 2_Revenue1'!$G51)^(Q$3-1))), 0)))</f>
        <v>0</v>
      </c>
      <c r="R29" s="54">
        <f>IF(R$3="","",IF(OR('Step 2_Revenue1'!$H51&gt;R$3,'Step 2_Revenue1'!$H51=""),0,IF('Step 2_Revenue1'!$I51+ 'Step 2_Revenue1'!$H51 - 1&gt;=R$3,('Step 2_Revenue1'!$D51*((1-'Step 2_Revenue1'!$F51)^(R$3-'Step 2_Revenue1'!$H51))*'Step 2_Revenue1'!$E51*((1+'Step 2_Revenue1'!$G51)^(R$3-1))), 0)))</f>
        <v>0</v>
      </c>
      <c r="S29" s="54">
        <f>IF(S$3="","",IF(OR('Step 2_Revenue1'!$H51&gt;S$3,'Step 2_Revenue1'!$H51=""),0,IF('Step 2_Revenue1'!$I51+ 'Step 2_Revenue1'!$H51 - 1&gt;=S$3,('Step 2_Revenue1'!$D51*((1-'Step 2_Revenue1'!$F51)^(S$3-'Step 2_Revenue1'!$H51))*'Step 2_Revenue1'!$E51*((1+'Step 2_Revenue1'!$G51)^(S$3-1))), 0)))</f>
        <v>0</v>
      </c>
      <c r="T29" s="54">
        <f>IF(T$3="","",IF(OR('Step 2_Revenue1'!$H51&gt;T$3,'Step 2_Revenue1'!$H51=""),0,IF('Step 2_Revenue1'!$I51+ 'Step 2_Revenue1'!$H51 - 1&gt;=T$3,('Step 2_Revenue1'!$D51*((1-'Step 2_Revenue1'!$F51)^(T$3-'Step 2_Revenue1'!$H51))*'Step 2_Revenue1'!$E51*((1+'Step 2_Revenue1'!$G51)^(T$3-1))), 0)))</f>
        <v>0</v>
      </c>
      <c r="U29" s="54">
        <f>IF(U$3="","",IF(OR('Step 2_Revenue1'!$H51&gt;U$3,'Step 2_Revenue1'!$H51=""),0,IF('Step 2_Revenue1'!$I51+ 'Step 2_Revenue1'!$H51 - 1&gt;=U$3,('Step 2_Revenue1'!$D51*((1-'Step 2_Revenue1'!$F51)^(U$3-'Step 2_Revenue1'!$H51))*'Step 2_Revenue1'!$E51*((1+'Step 2_Revenue1'!$G51)^(U$3-1))), 0)))</f>
        <v>0</v>
      </c>
      <c r="V29" s="54">
        <f>IF(V$3="","",IF(OR('Step 2_Revenue1'!$H51&gt;V$3,'Step 2_Revenue1'!$H51=""),0,IF('Step 2_Revenue1'!$I51+ 'Step 2_Revenue1'!$H51 - 1&gt;=V$3,('Step 2_Revenue1'!$D51*((1-'Step 2_Revenue1'!$F51)^(V$3-'Step 2_Revenue1'!$H51))*'Step 2_Revenue1'!$E51*((1+'Step 2_Revenue1'!$G51)^(V$3-1))), 0)))</f>
        <v>0</v>
      </c>
      <c r="W29" s="54">
        <f>IF(W$3="","",IF(OR('Step 2_Revenue1'!$H51&gt;W$3,'Step 2_Revenue1'!$H51=""),0,IF('Step 2_Revenue1'!$I51+ 'Step 2_Revenue1'!$H51 - 1&gt;=W$3,('Step 2_Revenue1'!$D51*((1-'Step 2_Revenue1'!$F51)^(W$3-'Step 2_Revenue1'!$H51))*'Step 2_Revenue1'!$E51*((1+'Step 2_Revenue1'!$G51)^(W$3-1))), 0)))</f>
        <v>0</v>
      </c>
      <c r="X29" s="54">
        <f>IF(X$3="","",IF(OR('Step 2_Revenue1'!$H51&gt;X$3,'Step 2_Revenue1'!$H51=""),0,IF('Step 2_Revenue1'!$I51+ 'Step 2_Revenue1'!$H51 - 1&gt;=X$3,('Step 2_Revenue1'!$D51*((1-'Step 2_Revenue1'!$F51)^(X$3-'Step 2_Revenue1'!$H51))*'Step 2_Revenue1'!$E51*((1+'Step 2_Revenue1'!$G51)^(X$3-1))), 0)))</f>
        <v>0</v>
      </c>
      <c r="Y29" s="54">
        <f>IF(Y$3="","",IF(OR('Step 2_Revenue1'!$H51&gt;Y$3,'Step 2_Revenue1'!$H51=""),0,IF('Step 2_Revenue1'!$I51+ 'Step 2_Revenue1'!$H51 - 1&gt;=Y$3,('Step 2_Revenue1'!$D51*((1-'Step 2_Revenue1'!$F51)^(Y$3-'Step 2_Revenue1'!$H51))*'Step 2_Revenue1'!$E51*((1+'Step 2_Revenue1'!$G51)^(Y$3-1))), 0)))</f>
        <v>0</v>
      </c>
      <c r="Z29" s="54">
        <f>IF(Z$3="","",IF(OR('Step 2_Revenue1'!$H51&gt;Z$3,'Step 2_Revenue1'!$H51=""),0,IF('Step 2_Revenue1'!$I51+ 'Step 2_Revenue1'!$H51 - 1&gt;=Z$3,('Step 2_Revenue1'!$D51*((1-'Step 2_Revenue1'!$F51)^(Z$3-'Step 2_Revenue1'!$H51))*'Step 2_Revenue1'!$E51*((1+'Step 2_Revenue1'!$G51)^(Z$3-1))), 0)))</f>
        <v>0</v>
      </c>
      <c r="AA29" s="54">
        <f>IF(AA$3="","",IF(OR('Step 2_Revenue1'!$H51&gt;AA$3,'Step 2_Revenue1'!$H51=""),0,IF('Step 2_Revenue1'!$I51+ 'Step 2_Revenue1'!$H51 - 1&gt;=AA$3,('Step 2_Revenue1'!$D51*((1-'Step 2_Revenue1'!$F51)^(AA$3-'Step 2_Revenue1'!$H51))*'Step 2_Revenue1'!$E51*((1+'Step 2_Revenue1'!$G51)^(AA$3-1))), 0)))</f>
        <v>0</v>
      </c>
      <c r="AB29" s="54">
        <f>IF(AB$3="","",IF(OR('Step 2_Revenue1'!$H51&gt;AB$3,'Step 2_Revenue1'!$H51=""),0,IF('Step 2_Revenue1'!$I51+ 'Step 2_Revenue1'!$H51 - 1&gt;=AB$3,('Step 2_Revenue1'!$D51*((1-'Step 2_Revenue1'!$F51)^(AB$3-'Step 2_Revenue1'!$H51))*'Step 2_Revenue1'!$E51*((1+'Step 2_Revenue1'!$G51)^(AB$3-1))), 0)))</f>
        <v>0</v>
      </c>
      <c r="AC29" s="54">
        <f>IF(AC$3="","",IF(OR('Step 2_Revenue1'!$H51&gt;AC$3,'Step 2_Revenue1'!$H51=""),0,IF('Step 2_Revenue1'!$I51+ 'Step 2_Revenue1'!$H51 - 1&gt;=AC$3,('Step 2_Revenue1'!$D51*((1-'Step 2_Revenue1'!$F51)^(AC$3-'Step 2_Revenue1'!$H51))*'Step 2_Revenue1'!$E51*((1+'Step 2_Revenue1'!$G51)^(AC$3-1))), 0)))</f>
        <v>0</v>
      </c>
      <c r="AD29" s="54">
        <f>IF(AD$3="","",IF(OR('Step 2_Revenue1'!$H51&gt;AD$3,'Step 2_Revenue1'!$H51=""),0,IF('Step 2_Revenue1'!$I51+ 'Step 2_Revenue1'!$H51 - 1&gt;=AD$3,('Step 2_Revenue1'!$D51*((1-'Step 2_Revenue1'!$F51)^(AD$3-'Step 2_Revenue1'!$H51))*'Step 2_Revenue1'!$E51*((1+'Step 2_Revenue1'!$G51)^(AD$3-1))), 0)))</f>
        <v>0</v>
      </c>
      <c r="AE29" s="54">
        <f>IF(AE$3="","",IF(OR('Step 2_Revenue1'!$H51&gt;AE$3,'Step 2_Revenue1'!$H51=""),0,IF('Step 2_Revenue1'!$I51+ 'Step 2_Revenue1'!$H51 - 1&gt;=AE$3,('Step 2_Revenue1'!$D51*((1-'Step 2_Revenue1'!$F51)^(AE$3-'Step 2_Revenue1'!$H51))*'Step 2_Revenue1'!$E51*((1+'Step 2_Revenue1'!$G51)^(AE$3-1))), 0)))</f>
        <v>0</v>
      </c>
      <c r="AF29" s="54" t="str">
        <f>IF(AF$3="","",IF(OR('Step 2_Revenue1'!$H51&gt;AF$3,'Step 2_Revenue1'!$H51=""),0,IF('Step 2_Revenue1'!$I51+ 'Step 2_Revenue1'!$H51 - 1&gt;=AF$3,('Step 2_Revenue1'!$D51*((1-'Step 2_Revenue1'!$F51)^(AF$3-'Step 2_Revenue1'!$H51))*'Step 2_Revenue1'!$E51*((1+'Step 2_Revenue1'!$G51)^(AF$3-1))), 0)))</f>
        <v/>
      </c>
      <c r="AG29" s="54" t="str">
        <f>IF(AG$3="","",IF(OR('Step 2_Revenue1'!$H51&gt;AG$3,'Step 2_Revenue1'!$H51=""),0,IF('Step 2_Revenue1'!$I51+ 'Step 2_Revenue1'!$H51 - 1&gt;=AG$3,('Step 2_Revenue1'!$D51*((1-'Step 2_Revenue1'!$F51)^(AG$3-'Step 2_Revenue1'!$H51))*'Step 2_Revenue1'!$E51*((1+'Step 2_Revenue1'!$G51)^(AG$3-1))), 0)))</f>
        <v/>
      </c>
      <c r="AH29" s="54" t="str">
        <f>IF(AH$3="","",IF(OR('Step 2_Revenue1'!$H51&gt;AH$3,'Step 2_Revenue1'!$H51=""),0,IF('Step 2_Revenue1'!$I51+ 'Step 2_Revenue1'!$H51 - 1&gt;=AH$3,('Step 2_Revenue1'!$D51*((1-'Step 2_Revenue1'!$F51)^(AH$3-'Step 2_Revenue1'!$H51))*'Step 2_Revenue1'!$E51*((1+'Step 2_Revenue1'!$G51)^(AH$3-1))), 0)))</f>
        <v/>
      </c>
      <c r="AI29" s="54" t="str">
        <f>IF(AI$3="","",IF(OR('Step 2_Revenue1'!$H51&gt;AI$3,'Step 2_Revenue1'!$H51=""),0,IF('Step 2_Revenue1'!$I51+ 'Step 2_Revenue1'!$H51 - 1&gt;=AI$3,('Step 2_Revenue1'!$D51*((1-'Step 2_Revenue1'!$F51)^(AI$3-'Step 2_Revenue1'!$H51))*'Step 2_Revenue1'!$E51*((1+'Step 2_Revenue1'!$G51)^(AI$3-1))), 0)))</f>
        <v/>
      </c>
      <c r="AJ29" s="54" t="str">
        <f>IF(AJ$3="","",IF(OR('Step 2_Revenue1'!$H51&gt;AJ$3,'Step 2_Revenue1'!$H51=""),0,IF('Step 2_Revenue1'!$I51+ 'Step 2_Revenue1'!$H51 - 1&gt;=AJ$3,('Step 2_Revenue1'!$D51*((1-'Step 2_Revenue1'!$F51)^(AJ$3-'Step 2_Revenue1'!$H51))*'Step 2_Revenue1'!$E51*((1+'Step 2_Revenue1'!$G51)^(AJ$3-1))), 0)))</f>
        <v/>
      </c>
      <c r="AK29" s="54" t="str">
        <f>IF(AK$3="","",IF(OR('Step 2_Revenue1'!$H51&gt;AK$3,'Step 2_Revenue1'!$H51=""),0,IF('Step 2_Revenue1'!$I51+ 'Step 2_Revenue1'!$H51 - 1&gt;=AK$3,('Step 2_Revenue1'!$D51*((1-'Step 2_Revenue1'!$F51)^(AK$3-'Step 2_Revenue1'!$H51))*'Step 2_Revenue1'!$E51*((1+'Step 2_Revenue1'!$G51)^(AK$3-1))), 0)))</f>
        <v/>
      </c>
      <c r="AL29" s="54" t="str">
        <f>IF(AL$3="","",IF(OR('Step 2_Revenue1'!$H51&gt;AL$3,'Step 2_Revenue1'!$H51=""),0,IF('Step 2_Revenue1'!$I51+ 'Step 2_Revenue1'!$H51 - 1&gt;=AL$3,('Step 2_Revenue1'!$D51*((1-'Step 2_Revenue1'!$F51)^(AL$3-'Step 2_Revenue1'!$H51))*'Step 2_Revenue1'!$E51*((1+'Step 2_Revenue1'!$G51)^(AL$3-1))), 0)))</f>
        <v/>
      </c>
      <c r="AM29" s="54" t="str">
        <f>IF(AM$3="","",IF(OR('Step 2_Revenue1'!$H51&gt;AM$3,'Step 2_Revenue1'!$H51=""),0,IF('Step 2_Revenue1'!$I51+ 'Step 2_Revenue1'!$H51 - 1&gt;=AM$3,('Step 2_Revenue1'!$D51*((1-'Step 2_Revenue1'!$F51)^(AM$3-'Step 2_Revenue1'!$H51))*'Step 2_Revenue1'!$E51*((1+'Step 2_Revenue1'!$G51)^(AM$3-1))), 0)))</f>
        <v/>
      </c>
      <c r="AN29" s="54" t="str">
        <f>IF(AN$3="","",IF(OR('Step 2_Revenue1'!$H51&gt;AN$3,'Step 2_Revenue1'!$H51=""),0,IF('Step 2_Revenue1'!$I51+ 'Step 2_Revenue1'!$H51 - 1&gt;=AN$3,('Step 2_Revenue1'!$D51*((1-'Step 2_Revenue1'!$F51)^(AN$3-'Step 2_Revenue1'!$H51))*'Step 2_Revenue1'!$E51*((1+'Step 2_Revenue1'!$G51)^(AN$3-1))), 0)))</f>
        <v/>
      </c>
      <c r="AO29" s="54" t="str">
        <f>IF(AO$3="","",IF(OR('Step 2_Revenue1'!$H51&gt;AO$3,'Step 2_Revenue1'!$H51=""),0,IF('Step 2_Revenue1'!$I51+ 'Step 2_Revenue1'!$H51 - 1&gt;=AO$3,('Step 2_Revenue1'!$D51*((1-'Step 2_Revenue1'!$F51)^(AO$3-'Step 2_Revenue1'!$H51))*'Step 2_Revenue1'!$E51*((1+'Step 2_Revenue1'!$G51)^(AO$3-1))), 0)))</f>
        <v/>
      </c>
      <c r="AP29" s="54" t="str">
        <f>IF(AP$3="","",IF(OR('Step 2_Revenue1'!$H51&gt;AP$3,'Step 2_Revenue1'!$H51=""),0,IF('Step 2_Revenue1'!$I51+ 'Step 2_Revenue1'!$H51 - 1&gt;=AP$3,('Step 2_Revenue1'!$D51*((1-'Step 2_Revenue1'!$F51)^(AP$3-'Step 2_Revenue1'!$H51))*'Step 2_Revenue1'!$E51*((1+'Step 2_Revenue1'!$G51)^(AP$3-1))), 0)))</f>
        <v/>
      </c>
      <c r="AQ29" s="54" t="str">
        <f>IF(AQ$3="","",IF(OR('Step 2_Revenue1'!$H51&gt;AQ$3,'Step 2_Revenue1'!$H51=""),0,IF('Step 2_Revenue1'!$I51+ 'Step 2_Revenue1'!$H51 - 1&gt;=AQ$3,('Step 2_Revenue1'!$D51*((1-'Step 2_Revenue1'!$F51)^(AQ$3-'Step 2_Revenue1'!$H51))*'Step 2_Revenue1'!$E51*((1+'Step 2_Revenue1'!$G51)^(AQ$3-1))), 0)))</f>
        <v/>
      </c>
      <c r="AR29" s="54" t="str">
        <f>IF(AR$3="","",IF(OR('Step 2_Revenue1'!$H51&gt;AR$3,'Step 2_Revenue1'!$H51=""),0,IF('Step 2_Revenue1'!$I51+ 'Step 2_Revenue1'!$H51 - 1&gt;=AR$3,('Step 2_Revenue1'!$D51*((1-'Step 2_Revenue1'!$F51)^(AR$3-'Step 2_Revenue1'!$H51))*'Step 2_Revenue1'!$E51*((1+'Step 2_Revenue1'!$G51)^(AR$3-1))), 0)))</f>
        <v/>
      </c>
      <c r="AS29" s="54" t="str">
        <f>IF(AS$3="","",IF(OR('Step 2_Revenue1'!$H51&gt;AS$3,'Step 2_Revenue1'!$H51=""),0,IF('Step 2_Revenue1'!$I51+ 'Step 2_Revenue1'!$H51 - 1&gt;=AS$3,('Step 2_Revenue1'!$D51*((1-'Step 2_Revenue1'!$F51)^(AS$3-'Step 2_Revenue1'!$H51))*'Step 2_Revenue1'!$E51*((1+'Step 2_Revenue1'!$G51)^(AS$3-1))), 0)))</f>
        <v/>
      </c>
      <c r="AT29" s="54" t="str">
        <f>IF(AT$3="","",IF(OR('Step 2_Revenue1'!$H51&gt;AT$3,'Step 2_Revenue1'!$H51=""),0,IF('Step 2_Revenue1'!$I51+ 'Step 2_Revenue1'!$H51 - 1&gt;=AT$3,('Step 2_Revenue1'!$D51*((1-'Step 2_Revenue1'!$F51)^(AT$3-'Step 2_Revenue1'!$H51))*'Step 2_Revenue1'!$E51*((1+'Step 2_Revenue1'!$G51)^(AT$3-1))), 0)))</f>
        <v/>
      </c>
      <c r="AU29" s="54" t="str">
        <f>IF(AU$3="","",IF(OR('Step 2_Revenue1'!$H51&gt;AU$3,'Step 2_Revenue1'!$H51=""),0,IF('Step 2_Revenue1'!$I51+ 'Step 2_Revenue1'!$H51 - 1&gt;=AU$3,('Step 2_Revenue1'!$D51*((1-'Step 2_Revenue1'!$F51)^(AU$3-'Step 2_Revenue1'!$H51))*'Step 2_Revenue1'!$E51*((1+'Step 2_Revenue1'!$G51)^(AU$3-1))), 0)))</f>
        <v/>
      </c>
      <c r="AV29" s="54" t="str">
        <f>IF(AV$3="","",IF(OR('Step 2_Revenue1'!$H51&gt;AV$3,'Step 2_Revenue1'!$H51=""),0,IF('Step 2_Revenue1'!$I51+ 'Step 2_Revenue1'!$H51 - 1&gt;=AV$3,('Step 2_Revenue1'!$D51*((1-'Step 2_Revenue1'!$F51)^(AV$3-'Step 2_Revenue1'!$H51))*'Step 2_Revenue1'!$E51*((1+'Step 2_Revenue1'!$G51)^(AV$3-1))), 0)))</f>
        <v/>
      </c>
      <c r="AW29" s="54" t="str">
        <f>IF(AW$3="","",IF(OR('Step 2_Revenue1'!$H51&gt;AW$3,'Step 2_Revenue1'!$H51=""),0,IF('Step 2_Revenue1'!$I51+ 'Step 2_Revenue1'!$H51 - 1&gt;=AW$3,('Step 2_Revenue1'!$D51*((1-'Step 2_Revenue1'!$F51)^(AW$3-'Step 2_Revenue1'!$H51))*'Step 2_Revenue1'!$E51*((1+'Step 2_Revenue1'!$G51)^(AW$3-1))), 0)))</f>
        <v/>
      </c>
      <c r="AX29" s="54" t="str">
        <f>IF(AX$3="","",IF(OR('Step 2_Revenue1'!$H51&gt;AX$3,'Step 2_Revenue1'!$H51=""),0,IF('Step 2_Revenue1'!$I51+ 'Step 2_Revenue1'!$H51 - 1&gt;=AX$3,('Step 2_Revenue1'!$D51*((1-'Step 2_Revenue1'!$F51)^(AX$3-'Step 2_Revenue1'!$H51))*'Step 2_Revenue1'!$E51*((1+'Step 2_Revenue1'!$G51)^(AX$3-1))), 0)))</f>
        <v/>
      </c>
      <c r="AY29" s="54" t="str">
        <f>IF(AY$3="","",IF(OR('Step 2_Revenue1'!$H51&gt;AY$3,'Step 2_Revenue1'!$H51=""),0,IF('Step 2_Revenue1'!$I51+ 'Step 2_Revenue1'!$H51 - 1&gt;=AY$3,('Step 2_Revenue1'!$D51*((1-'Step 2_Revenue1'!$F51)^(AY$3-'Step 2_Revenue1'!$H51))*'Step 2_Revenue1'!$E51*((1+'Step 2_Revenue1'!$G51)^(AY$3-1))), 0)))</f>
        <v/>
      </c>
      <c r="AZ29" s="54" t="str">
        <f>IF(AZ$3="","",IF(OR('Step 2_Revenue1'!$H51&gt;AZ$3,'Step 2_Revenue1'!$H51=""),0,IF('Step 2_Revenue1'!$I51+ 'Step 2_Revenue1'!$H51 - 1&gt;=AZ$3,('Step 2_Revenue1'!$D51*((1-'Step 2_Revenue1'!$F51)^(AZ$3-'Step 2_Revenue1'!$H51))*'Step 2_Revenue1'!$E51*((1+'Step 2_Revenue1'!$G51)^(AZ$3-1))), 0)))</f>
        <v/>
      </c>
      <c r="BA29" s="54" t="str">
        <f>IF(BA$3="","",IF(OR('Step 2_Revenue1'!$H51&gt;BA$3,'Step 2_Revenue1'!$H51=""),0,IF('Step 2_Revenue1'!$I51+ 'Step 2_Revenue1'!$H51 - 1&gt;=BA$3,('Step 2_Revenue1'!$D51*((1-'Step 2_Revenue1'!$F51)^(BA$3-'Step 2_Revenue1'!$H51))*'Step 2_Revenue1'!$E51*((1+'Step 2_Revenue1'!$G51)^(BA$3-1))), 0)))</f>
        <v/>
      </c>
      <c r="BB29" s="54" t="str">
        <f>IF(BB$3="","",IF(OR('Step 2_Revenue1'!$H51&gt;BB$3,'Step 2_Revenue1'!$H51=""),0,IF('Step 2_Revenue1'!$I51+ 'Step 2_Revenue1'!$H51 - 1&gt;=BB$3,('Step 2_Revenue1'!$D51*((1-'Step 2_Revenue1'!$F51)^(BB$3-'Step 2_Revenue1'!$H51))*'Step 2_Revenue1'!$E51*((1+'Step 2_Revenue1'!$G51)^(BB$3-1))), 0)))</f>
        <v/>
      </c>
      <c r="BC29" s="54" t="str">
        <f>IF(BC$3="","",IF(OR('Step 2_Revenue1'!$H51&gt;BC$3,'Step 2_Revenue1'!$H51=""),0,IF('Step 2_Revenue1'!$I51+ 'Step 2_Revenue1'!$H51 - 1&gt;=BC$3,('Step 2_Revenue1'!$D51*((1-'Step 2_Revenue1'!$F51)^(BC$3-'Step 2_Revenue1'!$H51))*'Step 2_Revenue1'!$E51*((1+'Step 2_Revenue1'!$G51)^(BC$3-1))), 0)))</f>
        <v/>
      </c>
      <c r="BD29" s="54" t="str">
        <f>IF(BD$3="","",IF(OR('Step 2_Revenue1'!$H51&gt;BD$3,'Step 2_Revenue1'!$H51=""),0,IF('Step 2_Revenue1'!$I51+ 'Step 2_Revenue1'!$H51 - 1&gt;=BD$3,('Step 2_Revenue1'!$D51*((1-'Step 2_Revenue1'!$F51)^(BD$3-'Step 2_Revenue1'!$H51))*'Step 2_Revenue1'!$E51*((1+'Step 2_Revenue1'!$G51)^(BD$3-1))), 0)))</f>
        <v/>
      </c>
      <c r="BE29" s="54" t="str">
        <f>IF(BE$3="","",IF(OR('Step 2_Revenue1'!$H51&gt;BE$3,'Step 2_Revenue1'!$H51=""),0,IF('Step 2_Revenue1'!$I51+ 'Step 2_Revenue1'!$H51 - 1&gt;=BE$3,('Step 2_Revenue1'!$D51*((1-'Step 2_Revenue1'!$F51)^(BE$3-'Step 2_Revenue1'!$H51))*'Step 2_Revenue1'!$E51*((1+'Step 2_Revenue1'!$G51)^(BE$3-1))), 0)))</f>
        <v/>
      </c>
      <c r="BF29" s="54" t="str">
        <f>IF(BF$3="","",IF(OR('Step 2_Revenue1'!$H51&gt;BF$3,'Step 2_Revenue1'!$H51=""),0,IF('Step 2_Revenue1'!$I51+ 'Step 2_Revenue1'!$H51 - 1&gt;=BF$3,('Step 2_Revenue1'!$D51*((1-'Step 2_Revenue1'!$F51)^(BF$3-'Step 2_Revenue1'!$H51))*'Step 2_Revenue1'!$E51*((1+'Step 2_Revenue1'!$G51)^(BF$3-1))), 0)))</f>
        <v/>
      </c>
      <c r="BG29" s="54" t="str">
        <f>IF(BG$3="","",IF(OR('Step 2_Revenue1'!$H51&gt;BG$3,'Step 2_Revenue1'!$H51=""),0,IF('Step 2_Revenue1'!$I51+ 'Step 2_Revenue1'!$H51 - 1&gt;=BG$3,('Step 2_Revenue1'!$D51*((1-'Step 2_Revenue1'!$F51)^(BG$3-'Step 2_Revenue1'!$H51))*'Step 2_Revenue1'!$E51*((1+'Step 2_Revenue1'!$G51)^(BG$3-1))), 0)))</f>
        <v/>
      </c>
      <c r="BH29" s="54" t="str">
        <f>IF(BH$3="","",IF(OR('Step 2_Revenue1'!$H51&gt;BH$3,'Step 2_Revenue1'!$H51=""),0,IF('Step 2_Revenue1'!$I51+ 'Step 2_Revenue1'!$H51 - 1&gt;=BH$3,('Step 2_Revenue1'!$D51*((1-'Step 2_Revenue1'!$F51)^(BH$3-'Step 2_Revenue1'!$H51))*'Step 2_Revenue1'!$E51*((1+'Step 2_Revenue1'!$G51)^(BH$3-1))), 0)))</f>
        <v/>
      </c>
      <c r="BI29" s="54" t="str">
        <f>IF(BI$3="","",IF(OR('Step 2_Revenue1'!$H51&gt;BI$3,'Step 2_Revenue1'!$H51=""),0,IF('Step 2_Revenue1'!$I51+ 'Step 2_Revenue1'!$H51 - 1&gt;=BI$3,('Step 2_Revenue1'!$D51*((1-'Step 2_Revenue1'!$F51)^(BI$3-'Step 2_Revenue1'!$H51))*'Step 2_Revenue1'!$E51*((1+'Step 2_Revenue1'!$G51)^(BI$3-1))), 0)))</f>
        <v/>
      </c>
      <c r="BJ29" s="54" t="str">
        <f>IF(BJ$3="","",IF(OR('Step 2_Revenue1'!$H51&gt;BJ$3,'Step 2_Revenue1'!$H51=""),0,IF('Step 2_Revenue1'!$I51+ 'Step 2_Revenue1'!$H51 - 1&gt;=BJ$3,('Step 2_Revenue1'!$D51*((1-'Step 2_Revenue1'!$F51)^(BJ$3-'Step 2_Revenue1'!$H51))*'Step 2_Revenue1'!$E51*((1+'Step 2_Revenue1'!$G51)^(BJ$3-1))), 0)))</f>
        <v/>
      </c>
      <c r="BK29" s="54" t="str">
        <f>IF(BK$3="","",IF(OR('Step 2_Revenue1'!$H51&gt;BK$3,'Step 2_Revenue1'!$H51=""),0,IF('Step 2_Revenue1'!$I51+ 'Step 2_Revenue1'!$H51 - 1&gt;=BK$3,('Step 2_Revenue1'!$D51*((1-'Step 2_Revenue1'!$F51)^(BK$3-'Step 2_Revenue1'!$H51))*'Step 2_Revenue1'!$E51*((1+'Step 2_Revenue1'!$G51)^(BK$3-1))), 0)))</f>
        <v/>
      </c>
      <c r="BL29" s="54" t="str">
        <f>IF(BL$3="","",IF(OR('Step 2_Revenue1'!$H51&gt;BL$3,'Step 2_Revenue1'!$H51=""),0,IF('Step 2_Revenue1'!$I51+ 'Step 2_Revenue1'!$H51 - 1&gt;=BL$3,('Step 2_Revenue1'!$D51*((1-'Step 2_Revenue1'!$F51)^(BL$3-'Step 2_Revenue1'!$H51))*'Step 2_Revenue1'!$E51*((1+'Step 2_Revenue1'!$G51)^(BL$3-1))), 0)))</f>
        <v/>
      </c>
      <c r="BM29" s="54" t="str">
        <f>IF(BM$3="","",IF(OR('Step 2_Revenue1'!$H51&gt;BM$3,'Step 2_Revenue1'!$H51=""),0,IF('Step 2_Revenue1'!$I51+ 'Step 2_Revenue1'!$H51 - 1&gt;=BM$3,('Step 2_Revenue1'!$D51*((1-'Step 2_Revenue1'!$F51)^(BM$3-'Step 2_Revenue1'!$H51))*'Step 2_Revenue1'!$E51*((1+'Step 2_Revenue1'!$G51)^(BM$3-1))), 0)))</f>
        <v/>
      </c>
      <c r="BN29" s="54" t="str">
        <f>IF(BN$3="","",IF(OR('Step 2_Revenue1'!$H51&gt;BN$3,'Step 2_Revenue1'!$H51=""),0,IF('Step 2_Revenue1'!$I51+ 'Step 2_Revenue1'!$H51 - 1&gt;=BN$3,('Step 2_Revenue1'!$D51*((1-'Step 2_Revenue1'!$F51)^(BN$3-'Step 2_Revenue1'!$H51))*'Step 2_Revenue1'!$E51*((1+'Step 2_Revenue1'!$G51)^(BN$3-1))), 0)))</f>
        <v/>
      </c>
      <c r="BO29" s="54" t="str">
        <f>IF(BO$3="","",IF(OR('Step 2_Revenue1'!$H51&gt;BO$3,'Step 2_Revenue1'!$H51=""),0,IF('Step 2_Revenue1'!$I51+ 'Step 2_Revenue1'!$H51 - 1&gt;=BO$3,('Step 2_Revenue1'!$D51*((1-'Step 2_Revenue1'!$F51)^(BO$3-'Step 2_Revenue1'!$H51))*'Step 2_Revenue1'!$E51*((1+'Step 2_Revenue1'!$G51)^(BO$3-1))), 0)))</f>
        <v/>
      </c>
      <c r="BP29" s="54" t="str">
        <f>IF(BP$3="","",IF(OR('Step 2_Revenue1'!$H51&gt;BP$3,'Step 2_Revenue1'!$H51=""),0,IF('Step 2_Revenue1'!$I51+ 'Step 2_Revenue1'!$H51 - 1&gt;=BP$3,('Step 2_Revenue1'!$D51*((1-'Step 2_Revenue1'!$F51)^(BP$3-'Step 2_Revenue1'!$H51))*'Step 2_Revenue1'!$E51*((1+'Step 2_Revenue1'!$G51)^(BP$3-1))), 0)))</f>
        <v/>
      </c>
      <c r="BQ29" s="54" t="str">
        <f>IF(BQ$3="","",IF(OR('Step 2_Revenue1'!$H51&gt;BQ$3,'Step 2_Revenue1'!$H51=""),0,IF('Step 2_Revenue1'!$I51+ 'Step 2_Revenue1'!$H51 - 1&gt;=BQ$3,('Step 2_Revenue1'!$D51*((1-'Step 2_Revenue1'!$F51)^(BQ$3-'Step 2_Revenue1'!$H51))*'Step 2_Revenue1'!$E51*((1+'Step 2_Revenue1'!$G51)^(BQ$3-1))), 0)))</f>
        <v/>
      </c>
      <c r="BR29" s="54" t="str">
        <f>IF(BR$3="","",IF(OR('Step 2_Revenue1'!$H51&gt;BR$3,'Step 2_Revenue1'!$H51=""),0,IF('Step 2_Revenue1'!$I51+ 'Step 2_Revenue1'!$H51 - 1&gt;=BR$3,('Step 2_Revenue1'!$D51*((1-'Step 2_Revenue1'!$F51)^(BR$3-'Step 2_Revenue1'!$H51))*'Step 2_Revenue1'!$E51*((1+'Step 2_Revenue1'!$G51)^(BR$3-1))), 0)))</f>
        <v/>
      </c>
      <c r="BS29" s="54" t="str">
        <f>IF(BS$3="","",IF(OR('Step 2_Revenue1'!$H51&gt;BS$3,'Step 2_Revenue1'!$H51=""),0,IF('Step 2_Revenue1'!$I51+ 'Step 2_Revenue1'!$H51 - 1&gt;=BS$3,('Step 2_Revenue1'!$D51*((1-'Step 2_Revenue1'!$F51)^(BS$3-'Step 2_Revenue1'!$H51))*'Step 2_Revenue1'!$E51*((1+'Step 2_Revenue1'!$G51)^(BS$3-1))), 0)))</f>
        <v/>
      </c>
      <c r="BT29" s="54" t="str">
        <f>IF(BT$3="","",IF(OR('Step 2_Revenue1'!$H51&gt;BT$3,'Step 2_Revenue1'!$H51=""),0,IF('Step 2_Revenue1'!$I51+ 'Step 2_Revenue1'!$H51 - 1&gt;=BT$3,('Step 2_Revenue1'!$D51*((1-'Step 2_Revenue1'!$F51)^(BT$3-'Step 2_Revenue1'!$H51))*'Step 2_Revenue1'!$E51*((1+'Step 2_Revenue1'!$G51)^(BT$3-1))), 0)))</f>
        <v/>
      </c>
      <c r="BU29" s="54" t="str">
        <f>IF(BU$3="","",IF(OR('Step 2_Revenue1'!$H51&gt;BU$3,'Step 2_Revenue1'!$H51=""),0,IF('Step 2_Revenue1'!$I51+ 'Step 2_Revenue1'!$H51 - 1&gt;=BU$3,('Step 2_Revenue1'!$D51*((1-'Step 2_Revenue1'!$F51)^(BU$3-'Step 2_Revenue1'!$H51))*'Step 2_Revenue1'!$E51*((1+'Step 2_Revenue1'!$G51)^(BU$3-1))), 0)))</f>
        <v/>
      </c>
      <c r="BV29" s="54" t="str">
        <f>IF(BV$3="","",IF(OR('Step 2_Revenue1'!$H51&gt;BV$3,'Step 2_Revenue1'!$H51=""),0,IF('Step 2_Revenue1'!$I51+ 'Step 2_Revenue1'!$H51 - 1&gt;=BV$3,('Step 2_Revenue1'!$D51*((1-'Step 2_Revenue1'!$F51)^(BV$3-'Step 2_Revenue1'!$H51))*'Step 2_Revenue1'!$E51*((1+'Step 2_Revenue1'!$G51)^(BV$3-1))), 0)))</f>
        <v/>
      </c>
      <c r="BW29" s="54" t="str">
        <f>IF(BW$3="","",IF(OR('Step 2_Revenue1'!$H51&gt;BW$3,'Step 2_Revenue1'!$H51=""),0,IF('Step 2_Revenue1'!$I51+ 'Step 2_Revenue1'!$H51 - 1&gt;=BW$3,('Step 2_Revenue1'!$D51*((1-'Step 2_Revenue1'!$F51)^(BW$3-'Step 2_Revenue1'!$H51))*'Step 2_Revenue1'!$E51*((1+'Step 2_Revenue1'!$G51)^(BW$3-1))), 0)))</f>
        <v/>
      </c>
      <c r="BX29" s="54" t="str">
        <f>IF(BX$3="","",IF(OR('Step 2_Revenue1'!$H51&gt;BX$3,'Step 2_Revenue1'!$H51=""),0,IF('Step 2_Revenue1'!$I51+ 'Step 2_Revenue1'!$H51 - 1&gt;=BX$3,('Step 2_Revenue1'!$D51*((1-'Step 2_Revenue1'!$F51)^(BX$3-'Step 2_Revenue1'!$H51))*'Step 2_Revenue1'!$E51*((1+'Step 2_Revenue1'!$G51)^(BX$3-1))), 0)))</f>
        <v/>
      </c>
      <c r="BY29" s="54" t="str">
        <f>IF(BY$3="","",IF(OR('Step 2_Revenue1'!$H51&gt;BY$3,'Step 2_Revenue1'!$H51=""),0,IF('Step 2_Revenue1'!$I51+ 'Step 2_Revenue1'!$H51 - 1&gt;=BY$3,('Step 2_Revenue1'!$D51*((1-'Step 2_Revenue1'!$F51)^(BY$3-'Step 2_Revenue1'!$H51))*'Step 2_Revenue1'!$E51*((1+'Step 2_Revenue1'!$G51)^(BY$3-1))), 0)))</f>
        <v/>
      </c>
      <c r="BZ29" s="54" t="str">
        <f>IF(BZ$3="","",IF(OR('Step 2_Revenue1'!$H51&gt;BZ$3,'Step 2_Revenue1'!$H51=""),0,IF('Step 2_Revenue1'!$I51+ 'Step 2_Revenue1'!$H51 - 1&gt;=BZ$3,('Step 2_Revenue1'!$D51*((1-'Step 2_Revenue1'!$F51)^(BZ$3-'Step 2_Revenue1'!$H51))*'Step 2_Revenue1'!$E51*((1+'Step 2_Revenue1'!$G51)^(BZ$3-1))), 0)))</f>
        <v/>
      </c>
      <c r="CA29" s="54" t="str">
        <f>IF(CA$3="","",IF(OR('Step 2_Revenue1'!$H51&gt;CA$3,'Step 2_Revenue1'!$H51=""),0,IF('Step 2_Revenue1'!$I51+ 'Step 2_Revenue1'!$H51 - 1&gt;=CA$3,('Step 2_Revenue1'!$D51*((1-'Step 2_Revenue1'!$F51)^(CA$3-'Step 2_Revenue1'!$H51))*'Step 2_Revenue1'!$E51*((1+'Step 2_Revenue1'!$G51)^(CA$3-1))), 0)))</f>
        <v/>
      </c>
      <c r="CB29" s="54" t="str">
        <f>IF(CB$3="","",IF(OR('Step 2_Revenue1'!$H51&gt;CB$3,'Step 2_Revenue1'!$H51=""),0,IF('Step 2_Revenue1'!$I51+ 'Step 2_Revenue1'!$H51 - 1&gt;=CB$3,('Step 2_Revenue1'!$D51*((1-'Step 2_Revenue1'!$F51)^(CB$3-'Step 2_Revenue1'!$H51))*'Step 2_Revenue1'!$E51*((1+'Step 2_Revenue1'!$G51)^(CB$3-1))), 0)))</f>
        <v/>
      </c>
      <c r="CC29" s="54" t="str">
        <f>IF(CC$3="","",IF(OR('Step 2_Revenue1'!$H51&gt;CC$3,'Step 2_Revenue1'!$H51=""),0,IF('Step 2_Revenue1'!$I51+ 'Step 2_Revenue1'!$H51 - 1&gt;=CC$3,('Step 2_Revenue1'!$D51*((1-'Step 2_Revenue1'!$F51)^(CC$3-'Step 2_Revenue1'!$H51))*'Step 2_Revenue1'!$E51*((1+'Step 2_Revenue1'!$G51)^(CC$3-1))), 0)))</f>
        <v/>
      </c>
      <c r="CD29" s="54" t="str">
        <f>IF(CD$3="","",IF(OR('Step 2_Revenue1'!$H51&gt;CD$3,'Step 2_Revenue1'!$H51=""),0,IF('Step 2_Revenue1'!$I51+ 'Step 2_Revenue1'!$H51 - 1&gt;=CD$3,('Step 2_Revenue1'!$D51*((1-'Step 2_Revenue1'!$F51)^(CD$3-'Step 2_Revenue1'!$H51))*'Step 2_Revenue1'!$E51*((1+'Step 2_Revenue1'!$G51)^(CD$3-1))), 0)))</f>
        <v/>
      </c>
      <c r="CE29" s="54" t="str">
        <f>IF(CE$3="","",IF(OR('Step 2_Revenue1'!$H51&gt;CE$3,'Step 2_Revenue1'!$H51=""),0,IF('Step 2_Revenue1'!$I51+ 'Step 2_Revenue1'!$H51 - 1&gt;=CE$3,('Step 2_Revenue1'!$D51*((1-'Step 2_Revenue1'!$F51)^(CE$3-'Step 2_Revenue1'!$H51))*'Step 2_Revenue1'!$E51*((1+'Step 2_Revenue1'!$G51)^(CE$3-1))), 0)))</f>
        <v/>
      </c>
      <c r="CF29" s="54" t="str">
        <f>IF(CF$3="","",IF(OR('Step 2_Revenue1'!$H51&gt;CF$3,'Step 2_Revenue1'!$H51=""),0,IF('Step 2_Revenue1'!$I51+ 'Step 2_Revenue1'!$H51 - 1&gt;=CF$3,('Step 2_Revenue1'!$D51*((1-'Step 2_Revenue1'!$F51)^(CF$3-'Step 2_Revenue1'!$H51))*'Step 2_Revenue1'!$E51*((1+'Step 2_Revenue1'!$G51)^(CF$3-1))), 0)))</f>
        <v/>
      </c>
      <c r="CG29" s="54" t="str">
        <f>IF(CG$3="","",IF(OR('Step 2_Revenue1'!$H51&gt;CG$3,'Step 2_Revenue1'!$H51=""),0,IF('Step 2_Revenue1'!$I51+ 'Step 2_Revenue1'!$H51 - 1&gt;=CG$3,('Step 2_Revenue1'!$D51*((1-'Step 2_Revenue1'!$F51)^(CG$3-'Step 2_Revenue1'!$H51))*'Step 2_Revenue1'!$E51*((1+'Step 2_Revenue1'!$G51)^(CG$3-1))), 0)))</f>
        <v/>
      </c>
      <c r="CH29" s="54" t="str">
        <f>IF(CH$3="","",IF(OR('Step 2_Revenue1'!$H51&gt;CH$3,'Step 2_Revenue1'!$H51=""),0,IF('Step 2_Revenue1'!$I51+ 'Step 2_Revenue1'!$H51 - 1&gt;=CH$3,('Step 2_Revenue1'!$D51*((1-'Step 2_Revenue1'!$F51)^(CH$3-'Step 2_Revenue1'!$H51))*'Step 2_Revenue1'!$E51*((1+'Step 2_Revenue1'!$G51)^(CH$3-1))), 0)))</f>
        <v/>
      </c>
      <c r="CI29" s="54" t="str">
        <f>IF(CI$3="","",IF(OR('Step 2_Revenue1'!$H51&gt;CI$3,'Step 2_Revenue1'!$H51=""),0,IF('Step 2_Revenue1'!$I51+ 'Step 2_Revenue1'!$H51 - 1&gt;=CI$3,('Step 2_Revenue1'!$D51*((1-'Step 2_Revenue1'!$F51)^(CI$3-'Step 2_Revenue1'!$H51))*'Step 2_Revenue1'!$E51*((1+'Step 2_Revenue1'!$G51)^(CI$3-1))), 0)))</f>
        <v/>
      </c>
      <c r="CJ29" s="54" t="str">
        <f>IF(CJ$3="","",IF(OR('Step 2_Revenue1'!$H51&gt;CJ$3,'Step 2_Revenue1'!$H51=""),0,IF('Step 2_Revenue1'!$I51+ 'Step 2_Revenue1'!$H51 - 1&gt;=CJ$3,('Step 2_Revenue1'!$D51*((1-'Step 2_Revenue1'!$F51)^(CJ$3-'Step 2_Revenue1'!$H51))*'Step 2_Revenue1'!$E51*((1+'Step 2_Revenue1'!$G51)^(CJ$3-1))), 0)))</f>
        <v/>
      </c>
      <c r="CK29" s="54" t="str">
        <f>IF(CK$3="","",IF(OR('Step 2_Revenue1'!$H51&gt;CK$3,'Step 2_Revenue1'!$H51=""),0,IF('Step 2_Revenue1'!$I51+ 'Step 2_Revenue1'!$H51 - 1&gt;=CK$3,('Step 2_Revenue1'!$D51*((1-'Step 2_Revenue1'!$F51)^(CK$3-'Step 2_Revenue1'!$H51))*'Step 2_Revenue1'!$E51*((1+'Step 2_Revenue1'!$G51)^(CK$3-1))), 0)))</f>
        <v/>
      </c>
      <c r="CL29" s="54" t="str">
        <f>IF(CL$3="","",IF(OR('Step 2_Revenue1'!$H51&gt;CL$3,'Step 2_Revenue1'!$H51=""),0,IF('Step 2_Revenue1'!$I51+ 'Step 2_Revenue1'!$H51 - 1&gt;=CL$3,('Step 2_Revenue1'!$D51*((1-'Step 2_Revenue1'!$F51)^(CL$3-'Step 2_Revenue1'!$H51))*'Step 2_Revenue1'!$E51*((1+'Step 2_Revenue1'!$G51)^(CL$3-1))), 0)))</f>
        <v/>
      </c>
      <c r="CM29" s="54" t="str">
        <f>IF(CM$3="","",IF(OR('Step 2_Revenue1'!$H51&gt;CM$3,'Step 2_Revenue1'!$H51=""),0,IF('Step 2_Revenue1'!$I51+ 'Step 2_Revenue1'!$H51 - 1&gt;=CM$3,('Step 2_Revenue1'!$D51*((1-'Step 2_Revenue1'!$F51)^(CM$3-'Step 2_Revenue1'!$H51))*'Step 2_Revenue1'!$E51*((1+'Step 2_Revenue1'!$G51)^(CM$3-1))), 0)))</f>
        <v/>
      </c>
      <c r="CN29" s="54" t="str">
        <f>IF(CN$3="","",IF(OR('Step 2_Revenue1'!$H51&gt;CN$3,'Step 2_Revenue1'!$H51=""),0,IF('Step 2_Revenue1'!$I51+ 'Step 2_Revenue1'!$H51 - 1&gt;=CN$3,('Step 2_Revenue1'!$D51*((1-'Step 2_Revenue1'!$F51)^(CN$3-'Step 2_Revenue1'!$H51))*'Step 2_Revenue1'!$E51*((1+'Step 2_Revenue1'!$G51)^(CN$3-1))), 0)))</f>
        <v/>
      </c>
      <c r="CO29" s="54" t="str">
        <f>IF(CO$3="","",IF(OR('Step 2_Revenue1'!$H51&gt;CO$3,'Step 2_Revenue1'!$H51=""),0,IF('Step 2_Revenue1'!$I51+ 'Step 2_Revenue1'!$H51 - 1&gt;=CO$3,('Step 2_Revenue1'!$D51*((1-'Step 2_Revenue1'!$F51)^(CO$3-'Step 2_Revenue1'!$H51))*'Step 2_Revenue1'!$E51*((1+'Step 2_Revenue1'!$G51)^(CO$3-1))), 0)))</f>
        <v/>
      </c>
      <c r="CP29" s="54" t="str">
        <f>IF(CP$3="","",IF(OR('Step 2_Revenue1'!$H51&gt;CP$3,'Step 2_Revenue1'!$H51=""),0,IF('Step 2_Revenue1'!$I51+ 'Step 2_Revenue1'!$H51 - 1&gt;=CP$3,('Step 2_Revenue1'!$D51*((1-'Step 2_Revenue1'!$F51)^(CP$3-'Step 2_Revenue1'!$H51))*'Step 2_Revenue1'!$E51*((1+'Step 2_Revenue1'!$G51)^(CP$3-1))), 0)))</f>
        <v/>
      </c>
      <c r="CQ29" s="54" t="str">
        <f>IF(CQ$3="","",IF(OR('Step 2_Revenue1'!$H51&gt;CQ$3,'Step 2_Revenue1'!$H51=""),0,IF('Step 2_Revenue1'!$I51+ 'Step 2_Revenue1'!$H51 - 1&gt;=CQ$3,('Step 2_Revenue1'!$D51*((1-'Step 2_Revenue1'!$F51)^(CQ$3-'Step 2_Revenue1'!$H51))*'Step 2_Revenue1'!$E51*((1+'Step 2_Revenue1'!$G51)^(CQ$3-1))), 0)))</f>
        <v/>
      </c>
      <c r="CR29" s="54" t="str">
        <f>IF(CR$3="","",IF(OR('Step 2_Revenue1'!$H51&gt;CR$3,'Step 2_Revenue1'!$H51=""),0,IF('Step 2_Revenue1'!$I51+ 'Step 2_Revenue1'!$H51 - 1&gt;=CR$3,('Step 2_Revenue1'!$D51*((1-'Step 2_Revenue1'!$F51)^(CR$3-'Step 2_Revenue1'!$H51))*'Step 2_Revenue1'!$E51*((1+'Step 2_Revenue1'!$G51)^(CR$3-1))), 0)))</f>
        <v/>
      </c>
      <c r="CS29" s="54" t="str">
        <f>IF(CS$3="","",IF(OR('Step 2_Revenue1'!$H51&gt;CS$3,'Step 2_Revenue1'!$H51=""),0,IF('Step 2_Revenue1'!$I51+ 'Step 2_Revenue1'!$H51 - 1&gt;=CS$3,('Step 2_Revenue1'!$D51*((1-'Step 2_Revenue1'!$F51)^(CS$3-'Step 2_Revenue1'!$H51))*'Step 2_Revenue1'!$E51*((1+'Step 2_Revenue1'!$G51)^(CS$3-1))), 0)))</f>
        <v/>
      </c>
      <c r="CT29" s="54" t="str">
        <f>IF(CT$3="","",IF(OR('Step 2_Revenue1'!$H51&gt;CT$3,'Step 2_Revenue1'!$H51=""),0,IF('Step 2_Revenue1'!$I51+ 'Step 2_Revenue1'!$H51 - 1&gt;=CT$3,('Step 2_Revenue1'!$D51*((1-'Step 2_Revenue1'!$F51)^(CT$3-'Step 2_Revenue1'!$H51))*'Step 2_Revenue1'!$E51*((1+'Step 2_Revenue1'!$G51)^(CT$3-1))), 0)))</f>
        <v/>
      </c>
      <c r="CU29" s="54" t="str">
        <f>IF(CU$3="","",IF(OR('Step 2_Revenue1'!$H51&gt;CU$3,'Step 2_Revenue1'!$H51=""),0,IF('Step 2_Revenue1'!$I51+ 'Step 2_Revenue1'!$H51 - 1&gt;=CU$3,('Step 2_Revenue1'!$D51*((1-'Step 2_Revenue1'!$F51)^(CU$3-'Step 2_Revenue1'!$H51))*'Step 2_Revenue1'!$E51*((1+'Step 2_Revenue1'!$G51)^(CU$3-1))), 0)))</f>
        <v/>
      </c>
      <c r="CV29" s="54" t="str">
        <f>IF(CV$3="","",IF(OR('Step 2_Revenue1'!$H51&gt;CV$3,'Step 2_Revenue1'!$H51=""),0,IF('Step 2_Revenue1'!$I51+ 'Step 2_Revenue1'!$H51 - 1&gt;=CV$3,('Step 2_Revenue1'!$D51*((1-'Step 2_Revenue1'!$F51)^(CV$3-'Step 2_Revenue1'!$H51))*'Step 2_Revenue1'!$E51*((1+'Step 2_Revenue1'!$G51)^(CV$3-1))), 0)))</f>
        <v/>
      </c>
      <c r="CW29" s="54" t="str">
        <f>IF(CW$3="","",IF(OR('Step 2_Revenue1'!$H51&gt;CW$3,'Step 2_Revenue1'!$H51=""),0,IF('Step 2_Revenue1'!$I51+ 'Step 2_Revenue1'!$H51 - 1&gt;=CW$3,('Step 2_Revenue1'!$D51*((1-'Step 2_Revenue1'!$F51)^(CW$3-'Step 2_Revenue1'!$H51))*'Step 2_Revenue1'!$E51*((1+'Step 2_Revenue1'!$G51)^(CW$3-1))), 0)))</f>
        <v/>
      </c>
      <c r="CX29" s="54" t="str">
        <f>IF(CX$3="","",IF(OR('Step 2_Revenue1'!$H51&gt;CX$3,'Step 2_Revenue1'!$H51=""),0,IF('Step 2_Revenue1'!$I51+ 'Step 2_Revenue1'!$H51 - 1&gt;=CX$3,('Step 2_Revenue1'!$D51*((1-'Step 2_Revenue1'!$F51)^(CX$3-'Step 2_Revenue1'!$H51))*'Step 2_Revenue1'!$E51*((1+'Step 2_Revenue1'!$G51)^(CX$3-1))), 0)))</f>
        <v/>
      </c>
      <c r="CY29" s="54" t="str">
        <f>IF(CY$3="","",IF(OR('Step 2_Revenue1'!$H51&gt;CY$3,'Step 2_Revenue1'!$H51=""),0,IF('Step 2_Revenue1'!$I51+ 'Step 2_Revenue1'!$H51 - 1&gt;=CY$3,('Step 2_Revenue1'!$D51*((1-'Step 2_Revenue1'!$F51)^(CY$3-'Step 2_Revenue1'!$H51))*'Step 2_Revenue1'!$E51*((1+'Step 2_Revenue1'!$G51)^(CY$3-1))), 0)))</f>
        <v/>
      </c>
      <c r="CZ29" s="54" t="str">
        <f>IF(CZ$3="","",IF(OR('Step 2_Revenue1'!$H51&gt;CZ$3,'Step 2_Revenue1'!$H51=""),0,IF('Step 2_Revenue1'!$I51+ 'Step 2_Revenue1'!$H51 - 1&gt;=CZ$3,('Step 2_Revenue1'!$D51*((1-'Step 2_Revenue1'!$F51)^(CZ$3-'Step 2_Revenue1'!$H51))*'Step 2_Revenue1'!$E51*((1+'Step 2_Revenue1'!$G51)^(CZ$3-1))), 0)))</f>
        <v/>
      </c>
      <c r="DA29" s="54" t="str">
        <f>IF(DA$3="","",IF(OR('Step 2_Revenue1'!$H51&gt;DA$3,'Step 2_Revenue1'!$H51=""),0,IF('Step 2_Revenue1'!$I51+ 'Step 2_Revenue1'!$H51 - 1&gt;=DA$3,('Step 2_Revenue1'!$D51*((1-'Step 2_Revenue1'!$F51)^(DA$3-'Step 2_Revenue1'!$H51))*'Step 2_Revenue1'!$E51*((1+'Step 2_Revenue1'!$G51)^(DA$3-1))), 0)))</f>
        <v/>
      </c>
      <c r="DB29" s="54" t="str">
        <f>IF(DB$3="","",IF(OR('Step 2_Revenue1'!$H51&gt;DB$3,'Step 2_Revenue1'!$H51=""),0,IF('Step 2_Revenue1'!$I51+ 'Step 2_Revenue1'!$H51 - 1&gt;=DB$3,('Step 2_Revenue1'!$D51*((1-'Step 2_Revenue1'!$F51)^(DB$3-'Step 2_Revenue1'!$H51))*'Step 2_Revenue1'!$E51*((1+'Step 2_Revenue1'!$G51)^(DB$3-1))), 0)))</f>
        <v/>
      </c>
      <c r="DC29" s="7"/>
    </row>
    <row r="30" spans="1:107" s="6" customFormat="1" x14ac:dyDescent="0.25">
      <c r="A30" s="7">
        <f t="shared" si="0"/>
        <v>0</v>
      </c>
      <c r="B30" s="14" t="str">
        <f>IF('Step 2_Revenue1'!C52&gt;0,'Step 2_Revenue1'!B52,"")</f>
        <v/>
      </c>
      <c r="C30" s="14"/>
      <c r="D30" s="14" t="str">
        <f>IF('Step 2_Revenue1'!D52&gt;0,IF('Step 2_Revenue1'!H52+'Step 2_Revenue1'!I52&gt;'Step 1_Expenditure1'!$C$20,'Step 1_Expenditure1'!$C$20,'Step 2_Revenue1'!H52+'Step 2_Revenue1'!I52),"")</f>
        <v/>
      </c>
      <c r="E30" s="14" t="str">
        <f>IF('Step 2_Revenue1'!D52&gt;0,'Step 2_Revenue1'!C52,"")</f>
        <v/>
      </c>
      <c r="F30" s="54">
        <f>IF(F$3="","",IF(OR('Step 2_Revenue1'!$H52&gt;F$3,'Step 2_Revenue1'!$H52=""),0,IF('Step 2_Revenue1'!$I52+ 'Step 2_Revenue1'!$H52 - 1&gt;=F$3, ('Step 2_Revenue1'!$D52*((1-'Step 2_Revenue1'!$F52)^(F$3-'Step 2_Revenue1'!$H52))*'Step 2_Revenue1'!$E52*((1+'Step 2_Revenue1'!$G52)^(F$3))), 0)))</f>
        <v>0</v>
      </c>
      <c r="G30" s="54">
        <f>IF(G$3="","",IF(OR('Step 2_Revenue1'!$H52&gt;G$3,'Step 2_Revenue1'!$H52=""),0,IF('Step 2_Revenue1'!$I52+ 'Step 2_Revenue1'!$H52 - 1&gt;=G$3,('Step 2_Revenue1'!$D52*((1-'Step 2_Revenue1'!$F52)^(G$3-'Step 2_Revenue1'!$H52))*'Step 2_Revenue1'!$E52*((1+'Step 2_Revenue1'!$G52)^(G$3-1))), 0)))</f>
        <v>0</v>
      </c>
      <c r="H30" s="54">
        <f>IF(H$3="","",IF(OR('Step 2_Revenue1'!$H52&gt;H$3,'Step 2_Revenue1'!$H52=""),0,IF('Step 2_Revenue1'!$I52+ 'Step 2_Revenue1'!$H52 - 1&gt;=H$3,('Step 2_Revenue1'!$D52*((1-'Step 2_Revenue1'!$F52)^(H$3-'Step 2_Revenue1'!$H52))*'Step 2_Revenue1'!$E52*((1+'Step 2_Revenue1'!$G52)^(H$3-1))), 0)))</f>
        <v>0</v>
      </c>
      <c r="I30" s="54">
        <f>IF(I$3="","",IF(OR('Step 2_Revenue1'!$H52&gt;I$3,'Step 2_Revenue1'!$H52=""),0,IF('Step 2_Revenue1'!$I52+ 'Step 2_Revenue1'!$H52 - 1&gt;=I$3,('Step 2_Revenue1'!$D52*((1-'Step 2_Revenue1'!$F52)^(I$3-'Step 2_Revenue1'!$H52))*'Step 2_Revenue1'!$E52*((1+'Step 2_Revenue1'!$G52)^(I$3-1))), 0)))</f>
        <v>0</v>
      </c>
      <c r="J30" s="54">
        <f>IF(J$3="","",IF(OR('Step 2_Revenue1'!$H52&gt;J$3,'Step 2_Revenue1'!$H52=""),0,IF('Step 2_Revenue1'!$I52+ 'Step 2_Revenue1'!$H52 - 1&gt;=J$3,('Step 2_Revenue1'!$D52*((1-'Step 2_Revenue1'!$F52)^(J$3-'Step 2_Revenue1'!$H52))*'Step 2_Revenue1'!$E52*((1+'Step 2_Revenue1'!$G52)^(J$3-1))), 0)))</f>
        <v>0</v>
      </c>
      <c r="K30" s="54">
        <f>IF(K$3="","",IF(OR('Step 2_Revenue1'!$H52&gt;K$3,'Step 2_Revenue1'!$H52=""),0,IF('Step 2_Revenue1'!$I52+ 'Step 2_Revenue1'!$H52 - 1&gt;=K$3,('Step 2_Revenue1'!$D52*((1-'Step 2_Revenue1'!$F52)^(K$3-'Step 2_Revenue1'!$H52))*'Step 2_Revenue1'!$E52*((1+'Step 2_Revenue1'!$G52)^(K$3-1))), 0)))</f>
        <v>0</v>
      </c>
      <c r="L30" s="54">
        <f>IF(L$3="","",IF(OR('Step 2_Revenue1'!$H52&gt;L$3,'Step 2_Revenue1'!$H52=""),0,IF('Step 2_Revenue1'!$I52+ 'Step 2_Revenue1'!$H52 - 1&gt;=L$3,('Step 2_Revenue1'!$D52*((1-'Step 2_Revenue1'!$F52)^(L$3-'Step 2_Revenue1'!$H52))*'Step 2_Revenue1'!$E52*((1+'Step 2_Revenue1'!$G52)^(L$3-1))), 0)))</f>
        <v>0</v>
      </c>
      <c r="M30" s="54">
        <f>IF(M$3="","",IF(OR('Step 2_Revenue1'!$H52&gt;M$3,'Step 2_Revenue1'!$H52=""),0,IF('Step 2_Revenue1'!$I52+ 'Step 2_Revenue1'!$H52 - 1&gt;=M$3,('Step 2_Revenue1'!$D52*((1-'Step 2_Revenue1'!$F52)^(M$3-'Step 2_Revenue1'!$H52))*'Step 2_Revenue1'!$E52*((1+'Step 2_Revenue1'!$G52)^(M$3-1))), 0)))</f>
        <v>0</v>
      </c>
      <c r="N30" s="54">
        <f>IF(N$3="","",IF(OR('Step 2_Revenue1'!$H52&gt;N$3,'Step 2_Revenue1'!$H52=""),0,IF('Step 2_Revenue1'!$I52+ 'Step 2_Revenue1'!$H52 - 1&gt;=N$3,('Step 2_Revenue1'!$D52*((1-'Step 2_Revenue1'!$F52)^(N$3-'Step 2_Revenue1'!$H52))*'Step 2_Revenue1'!$E52*((1+'Step 2_Revenue1'!$G52)^(N$3-1))), 0)))</f>
        <v>0</v>
      </c>
      <c r="O30" s="54">
        <f>IF(O$3="","",IF(OR('Step 2_Revenue1'!$H52&gt;O$3,'Step 2_Revenue1'!$H52=""),0,IF('Step 2_Revenue1'!$I52+ 'Step 2_Revenue1'!$H52 - 1&gt;=O$3,('Step 2_Revenue1'!$D52*((1-'Step 2_Revenue1'!$F52)^(O$3-'Step 2_Revenue1'!$H52))*'Step 2_Revenue1'!$E52*((1+'Step 2_Revenue1'!$G52)^(O$3-1))), 0)))</f>
        <v>0</v>
      </c>
      <c r="P30" s="54">
        <f>IF(P$3="","",IF(OR('Step 2_Revenue1'!$H52&gt;P$3,'Step 2_Revenue1'!$H52=""),0,IF('Step 2_Revenue1'!$I52+ 'Step 2_Revenue1'!$H52 - 1&gt;=P$3,('Step 2_Revenue1'!$D52*((1-'Step 2_Revenue1'!$F52)^(P$3-'Step 2_Revenue1'!$H52))*'Step 2_Revenue1'!$E52*((1+'Step 2_Revenue1'!$G52)^(P$3-1))), 0)))</f>
        <v>0</v>
      </c>
      <c r="Q30" s="54">
        <f>IF(Q$3="","",IF(OR('Step 2_Revenue1'!$H52&gt;Q$3,'Step 2_Revenue1'!$H52=""),0,IF('Step 2_Revenue1'!$I52+ 'Step 2_Revenue1'!$H52 - 1&gt;=Q$3,('Step 2_Revenue1'!$D52*((1-'Step 2_Revenue1'!$F52)^(Q$3-'Step 2_Revenue1'!$H52))*'Step 2_Revenue1'!$E52*((1+'Step 2_Revenue1'!$G52)^(Q$3-1))), 0)))</f>
        <v>0</v>
      </c>
      <c r="R30" s="54">
        <f>IF(R$3="","",IF(OR('Step 2_Revenue1'!$H52&gt;R$3,'Step 2_Revenue1'!$H52=""),0,IF('Step 2_Revenue1'!$I52+ 'Step 2_Revenue1'!$H52 - 1&gt;=R$3,('Step 2_Revenue1'!$D52*((1-'Step 2_Revenue1'!$F52)^(R$3-'Step 2_Revenue1'!$H52))*'Step 2_Revenue1'!$E52*((1+'Step 2_Revenue1'!$G52)^(R$3-1))), 0)))</f>
        <v>0</v>
      </c>
      <c r="S30" s="54">
        <f>IF(S$3="","",IF(OR('Step 2_Revenue1'!$H52&gt;S$3,'Step 2_Revenue1'!$H52=""),0,IF('Step 2_Revenue1'!$I52+ 'Step 2_Revenue1'!$H52 - 1&gt;=S$3,('Step 2_Revenue1'!$D52*((1-'Step 2_Revenue1'!$F52)^(S$3-'Step 2_Revenue1'!$H52))*'Step 2_Revenue1'!$E52*((1+'Step 2_Revenue1'!$G52)^(S$3-1))), 0)))</f>
        <v>0</v>
      </c>
      <c r="T30" s="54">
        <f>IF(T$3="","",IF(OR('Step 2_Revenue1'!$H52&gt;T$3,'Step 2_Revenue1'!$H52=""),0,IF('Step 2_Revenue1'!$I52+ 'Step 2_Revenue1'!$H52 - 1&gt;=T$3,('Step 2_Revenue1'!$D52*((1-'Step 2_Revenue1'!$F52)^(T$3-'Step 2_Revenue1'!$H52))*'Step 2_Revenue1'!$E52*((1+'Step 2_Revenue1'!$G52)^(T$3-1))), 0)))</f>
        <v>0</v>
      </c>
      <c r="U30" s="54">
        <f>IF(U$3="","",IF(OR('Step 2_Revenue1'!$H52&gt;U$3,'Step 2_Revenue1'!$H52=""),0,IF('Step 2_Revenue1'!$I52+ 'Step 2_Revenue1'!$H52 - 1&gt;=U$3,('Step 2_Revenue1'!$D52*((1-'Step 2_Revenue1'!$F52)^(U$3-'Step 2_Revenue1'!$H52))*'Step 2_Revenue1'!$E52*((1+'Step 2_Revenue1'!$G52)^(U$3-1))), 0)))</f>
        <v>0</v>
      </c>
      <c r="V30" s="54">
        <f>IF(V$3="","",IF(OR('Step 2_Revenue1'!$H52&gt;V$3,'Step 2_Revenue1'!$H52=""),0,IF('Step 2_Revenue1'!$I52+ 'Step 2_Revenue1'!$H52 - 1&gt;=V$3,('Step 2_Revenue1'!$D52*((1-'Step 2_Revenue1'!$F52)^(V$3-'Step 2_Revenue1'!$H52))*'Step 2_Revenue1'!$E52*((1+'Step 2_Revenue1'!$G52)^(V$3-1))), 0)))</f>
        <v>0</v>
      </c>
      <c r="W30" s="54">
        <f>IF(W$3="","",IF(OR('Step 2_Revenue1'!$H52&gt;W$3,'Step 2_Revenue1'!$H52=""),0,IF('Step 2_Revenue1'!$I52+ 'Step 2_Revenue1'!$H52 - 1&gt;=W$3,('Step 2_Revenue1'!$D52*((1-'Step 2_Revenue1'!$F52)^(W$3-'Step 2_Revenue1'!$H52))*'Step 2_Revenue1'!$E52*((1+'Step 2_Revenue1'!$G52)^(W$3-1))), 0)))</f>
        <v>0</v>
      </c>
      <c r="X30" s="54">
        <f>IF(X$3="","",IF(OR('Step 2_Revenue1'!$H52&gt;X$3,'Step 2_Revenue1'!$H52=""),0,IF('Step 2_Revenue1'!$I52+ 'Step 2_Revenue1'!$H52 - 1&gt;=X$3,('Step 2_Revenue1'!$D52*((1-'Step 2_Revenue1'!$F52)^(X$3-'Step 2_Revenue1'!$H52))*'Step 2_Revenue1'!$E52*((1+'Step 2_Revenue1'!$G52)^(X$3-1))), 0)))</f>
        <v>0</v>
      </c>
      <c r="Y30" s="54">
        <f>IF(Y$3="","",IF(OR('Step 2_Revenue1'!$H52&gt;Y$3,'Step 2_Revenue1'!$H52=""),0,IF('Step 2_Revenue1'!$I52+ 'Step 2_Revenue1'!$H52 - 1&gt;=Y$3,('Step 2_Revenue1'!$D52*((1-'Step 2_Revenue1'!$F52)^(Y$3-'Step 2_Revenue1'!$H52))*'Step 2_Revenue1'!$E52*((1+'Step 2_Revenue1'!$G52)^(Y$3-1))), 0)))</f>
        <v>0</v>
      </c>
      <c r="Z30" s="54">
        <f>IF(Z$3="","",IF(OR('Step 2_Revenue1'!$H52&gt;Z$3,'Step 2_Revenue1'!$H52=""),0,IF('Step 2_Revenue1'!$I52+ 'Step 2_Revenue1'!$H52 - 1&gt;=Z$3,('Step 2_Revenue1'!$D52*((1-'Step 2_Revenue1'!$F52)^(Z$3-'Step 2_Revenue1'!$H52))*'Step 2_Revenue1'!$E52*((1+'Step 2_Revenue1'!$G52)^(Z$3-1))), 0)))</f>
        <v>0</v>
      </c>
      <c r="AA30" s="54">
        <f>IF(AA$3="","",IF(OR('Step 2_Revenue1'!$H52&gt;AA$3,'Step 2_Revenue1'!$H52=""),0,IF('Step 2_Revenue1'!$I52+ 'Step 2_Revenue1'!$H52 - 1&gt;=AA$3,('Step 2_Revenue1'!$D52*((1-'Step 2_Revenue1'!$F52)^(AA$3-'Step 2_Revenue1'!$H52))*'Step 2_Revenue1'!$E52*((1+'Step 2_Revenue1'!$G52)^(AA$3-1))), 0)))</f>
        <v>0</v>
      </c>
      <c r="AB30" s="54">
        <f>IF(AB$3="","",IF(OR('Step 2_Revenue1'!$H52&gt;AB$3,'Step 2_Revenue1'!$H52=""),0,IF('Step 2_Revenue1'!$I52+ 'Step 2_Revenue1'!$H52 - 1&gt;=AB$3,('Step 2_Revenue1'!$D52*((1-'Step 2_Revenue1'!$F52)^(AB$3-'Step 2_Revenue1'!$H52))*'Step 2_Revenue1'!$E52*((1+'Step 2_Revenue1'!$G52)^(AB$3-1))), 0)))</f>
        <v>0</v>
      </c>
      <c r="AC30" s="54">
        <f>IF(AC$3="","",IF(OR('Step 2_Revenue1'!$H52&gt;AC$3,'Step 2_Revenue1'!$H52=""),0,IF('Step 2_Revenue1'!$I52+ 'Step 2_Revenue1'!$H52 - 1&gt;=AC$3,('Step 2_Revenue1'!$D52*((1-'Step 2_Revenue1'!$F52)^(AC$3-'Step 2_Revenue1'!$H52))*'Step 2_Revenue1'!$E52*((1+'Step 2_Revenue1'!$G52)^(AC$3-1))), 0)))</f>
        <v>0</v>
      </c>
      <c r="AD30" s="54">
        <f>IF(AD$3="","",IF(OR('Step 2_Revenue1'!$H52&gt;AD$3,'Step 2_Revenue1'!$H52=""),0,IF('Step 2_Revenue1'!$I52+ 'Step 2_Revenue1'!$H52 - 1&gt;=AD$3,('Step 2_Revenue1'!$D52*((1-'Step 2_Revenue1'!$F52)^(AD$3-'Step 2_Revenue1'!$H52))*'Step 2_Revenue1'!$E52*((1+'Step 2_Revenue1'!$G52)^(AD$3-1))), 0)))</f>
        <v>0</v>
      </c>
      <c r="AE30" s="54">
        <f>IF(AE$3="","",IF(OR('Step 2_Revenue1'!$H52&gt;AE$3,'Step 2_Revenue1'!$H52=""),0,IF('Step 2_Revenue1'!$I52+ 'Step 2_Revenue1'!$H52 - 1&gt;=AE$3,('Step 2_Revenue1'!$D52*((1-'Step 2_Revenue1'!$F52)^(AE$3-'Step 2_Revenue1'!$H52))*'Step 2_Revenue1'!$E52*((1+'Step 2_Revenue1'!$G52)^(AE$3-1))), 0)))</f>
        <v>0</v>
      </c>
      <c r="AF30" s="54" t="str">
        <f>IF(AF$3="","",IF(OR('Step 2_Revenue1'!$H52&gt;AF$3,'Step 2_Revenue1'!$H52=""),0,IF('Step 2_Revenue1'!$I52+ 'Step 2_Revenue1'!$H52 - 1&gt;=AF$3,('Step 2_Revenue1'!$D52*((1-'Step 2_Revenue1'!$F52)^(AF$3-'Step 2_Revenue1'!$H52))*'Step 2_Revenue1'!$E52*((1+'Step 2_Revenue1'!$G52)^(AF$3-1))), 0)))</f>
        <v/>
      </c>
      <c r="AG30" s="54" t="str">
        <f>IF(AG$3="","",IF(OR('Step 2_Revenue1'!$H52&gt;AG$3,'Step 2_Revenue1'!$H52=""),0,IF('Step 2_Revenue1'!$I52+ 'Step 2_Revenue1'!$H52 - 1&gt;=AG$3,('Step 2_Revenue1'!$D52*((1-'Step 2_Revenue1'!$F52)^(AG$3-'Step 2_Revenue1'!$H52))*'Step 2_Revenue1'!$E52*((1+'Step 2_Revenue1'!$G52)^(AG$3-1))), 0)))</f>
        <v/>
      </c>
      <c r="AH30" s="54" t="str">
        <f>IF(AH$3="","",IF(OR('Step 2_Revenue1'!$H52&gt;AH$3,'Step 2_Revenue1'!$H52=""),0,IF('Step 2_Revenue1'!$I52+ 'Step 2_Revenue1'!$H52 - 1&gt;=AH$3,('Step 2_Revenue1'!$D52*((1-'Step 2_Revenue1'!$F52)^(AH$3-'Step 2_Revenue1'!$H52))*'Step 2_Revenue1'!$E52*((1+'Step 2_Revenue1'!$G52)^(AH$3-1))), 0)))</f>
        <v/>
      </c>
      <c r="AI30" s="54" t="str">
        <f>IF(AI$3="","",IF(OR('Step 2_Revenue1'!$H52&gt;AI$3,'Step 2_Revenue1'!$H52=""),0,IF('Step 2_Revenue1'!$I52+ 'Step 2_Revenue1'!$H52 - 1&gt;=AI$3,('Step 2_Revenue1'!$D52*((1-'Step 2_Revenue1'!$F52)^(AI$3-'Step 2_Revenue1'!$H52))*'Step 2_Revenue1'!$E52*((1+'Step 2_Revenue1'!$G52)^(AI$3-1))), 0)))</f>
        <v/>
      </c>
      <c r="AJ30" s="54" t="str">
        <f>IF(AJ$3="","",IF(OR('Step 2_Revenue1'!$H52&gt;AJ$3,'Step 2_Revenue1'!$H52=""),0,IF('Step 2_Revenue1'!$I52+ 'Step 2_Revenue1'!$H52 - 1&gt;=AJ$3,('Step 2_Revenue1'!$D52*((1-'Step 2_Revenue1'!$F52)^(AJ$3-'Step 2_Revenue1'!$H52))*'Step 2_Revenue1'!$E52*((1+'Step 2_Revenue1'!$G52)^(AJ$3-1))), 0)))</f>
        <v/>
      </c>
      <c r="AK30" s="54" t="str">
        <f>IF(AK$3="","",IF(OR('Step 2_Revenue1'!$H52&gt;AK$3,'Step 2_Revenue1'!$H52=""),0,IF('Step 2_Revenue1'!$I52+ 'Step 2_Revenue1'!$H52 - 1&gt;=AK$3,('Step 2_Revenue1'!$D52*((1-'Step 2_Revenue1'!$F52)^(AK$3-'Step 2_Revenue1'!$H52))*'Step 2_Revenue1'!$E52*((1+'Step 2_Revenue1'!$G52)^(AK$3-1))), 0)))</f>
        <v/>
      </c>
      <c r="AL30" s="54" t="str">
        <f>IF(AL$3="","",IF(OR('Step 2_Revenue1'!$H52&gt;AL$3,'Step 2_Revenue1'!$H52=""),0,IF('Step 2_Revenue1'!$I52+ 'Step 2_Revenue1'!$H52 - 1&gt;=AL$3,('Step 2_Revenue1'!$D52*((1-'Step 2_Revenue1'!$F52)^(AL$3-'Step 2_Revenue1'!$H52))*'Step 2_Revenue1'!$E52*((1+'Step 2_Revenue1'!$G52)^(AL$3-1))), 0)))</f>
        <v/>
      </c>
      <c r="AM30" s="54" t="str">
        <f>IF(AM$3="","",IF(OR('Step 2_Revenue1'!$H52&gt;AM$3,'Step 2_Revenue1'!$H52=""),0,IF('Step 2_Revenue1'!$I52+ 'Step 2_Revenue1'!$H52 - 1&gt;=AM$3,('Step 2_Revenue1'!$D52*((1-'Step 2_Revenue1'!$F52)^(AM$3-'Step 2_Revenue1'!$H52))*'Step 2_Revenue1'!$E52*((1+'Step 2_Revenue1'!$G52)^(AM$3-1))), 0)))</f>
        <v/>
      </c>
      <c r="AN30" s="54" t="str">
        <f>IF(AN$3="","",IF(OR('Step 2_Revenue1'!$H52&gt;AN$3,'Step 2_Revenue1'!$H52=""),0,IF('Step 2_Revenue1'!$I52+ 'Step 2_Revenue1'!$H52 - 1&gt;=AN$3,('Step 2_Revenue1'!$D52*((1-'Step 2_Revenue1'!$F52)^(AN$3-'Step 2_Revenue1'!$H52))*'Step 2_Revenue1'!$E52*((1+'Step 2_Revenue1'!$G52)^(AN$3-1))), 0)))</f>
        <v/>
      </c>
      <c r="AO30" s="54" t="str">
        <f>IF(AO$3="","",IF(OR('Step 2_Revenue1'!$H52&gt;AO$3,'Step 2_Revenue1'!$H52=""),0,IF('Step 2_Revenue1'!$I52+ 'Step 2_Revenue1'!$H52 - 1&gt;=AO$3,('Step 2_Revenue1'!$D52*((1-'Step 2_Revenue1'!$F52)^(AO$3-'Step 2_Revenue1'!$H52))*'Step 2_Revenue1'!$E52*((1+'Step 2_Revenue1'!$G52)^(AO$3-1))), 0)))</f>
        <v/>
      </c>
      <c r="AP30" s="54" t="str">
        <f>IF(AP$3="","",IF(OR('Step 2_Revenue1'!$H52&gt;AP$3,'Step 2_Revenue1'!$H52=""),0,IF('Step 2_Revenue1'!$I52+ 'Step 2_Revenue1'!$H52 - 1&gt;=AP$3,('Step 2_Revenue1'!$D52*((1-'Step 2_Revenue1'!$F52)^(AP$3-'Step 2_Revenue1'!$H52))*'Step 2_Revenue1'!$E52*((1+'Step 2_Revenue1'!$G52)^(AP$3-1))), 0)))</f>
        <v/>
      </c>
      <c r="AQ30" s="54" t="str">
        <f>IF(AQ$3="","",IF(OR('Step 2_Revenue1'!$H52&gt;AQ$3,'Step 2_Revenue1'!$H52=""),0,IF('Step 2_Revenue1'!$I52+ 'Step 2_Revenue1'!$H52 - 1&gt;=AQ$3,('Step 2_Revenue1'!$D52*((1-'Step 2_Revenue1'!$F52)^(AQ$3-'Step 2_Revenue1'!$H52))*'Step 2_Revenue1'!$E52*((1+'Step 2_Revenue1'!$G52)^(AQ$3-1))), 0)))</f>
        <v/>
      </c>
      <c r="AR30" s="54" t="str">
        <f>IF(AR$3="","",IF(OR('Step 2_Revenue1'!$H52&gt;AR$3,'Step 2_Revenue1'!$H52=""),0,IF('Step 2_Revenue1'!$I52+ 'Step 2_Revenue1'!$H52 - 1&gt;=AR$3,('Step 2_Revenue1'!$D52*((1-'Step 2_Revenue1'!$F52)^(AR$3-'Step 2_Revenue1'!$H52))*'Step 2_Revenue1'!$E52*((1+'Step 2_Revenue1'!$G52)^(AR$3-1))), 0)))</f>
        <v/>
      </c>
      <c r="AS30" s="54" t="str">
        <f>IF(AS$3="","",IF(OR('Step 2_Revenue1'!$H52&gt;AS$3,'Step 2_Revenue1'!$H52=""),0,IF('Step 2_Revenue1'!$I52+ 'Step 2_Revenue1'!$H52 - 1&gt;=AS$3,('Step 2_Revenue1'!$D52*((1-'Step 2_Revenue1'!$F52)^(AS$3-'Step 2_Revenue1'!$H52))*'Step 2_Revenue1'!$E52*((1+'Step 2_Revenue1'!$G52)^(AS$3-1))), 0)))</f>
        <v/>
      </c>
      <c r="AT30" s="54" t="str">
        <f>IF(AT$3="","",IF(OR('Step 2_Revenue1'!$H52&gt;AT$3,'Step 2_Revenue1'!$H52=""),0,IF('Step 2_Revenue1'!$I52+ 'Step 2_Revenue1'!$H52 - 1&gt;=AT$3,('Step 2_Revenue1'!$D52*((1-'Step 2_Revenue1'!$F52)^(AT$3-'Step 2_Revenue1'!$H52))*'Step 2_Revenue1'!$E52*((1+'Step 2_Revenue1'!$G52)^(AT$3-1))), 0)))</f>
        <v/>
      </c>
      <c r="AU30" s="54" t="str">
        <f>IF(AU$3="","",IF(OR('Step 2_Revenue1'!$H52&gt;AU$3,'Step 2_Revenue1'!$H52=""),0,IF('Step 2_Revenue1'!$I52+ 'Step 2_Revenue1'!$H52 - 1&gt;=AU$3,('Step 2_Revenue1'!$D52*((1-'Step 2_Revenue1'!$F52)^(AU$3-'Step 2_Revenue1'!$H52))*'Step 2_Revenue1'!$E52*((1+'Step 2_Revenue1'!$G52)^(AU$3-1))), 0)))</f>
        <v/>
      </c>
      <c r="AV30" s="54" t="str">
        <f>IF(AV$3="","",IF(OR('Step 2_Revenue1'!$H52&gt;AV$3,'Step 2_Revenue1'!$H52=""),0,IF('Step 2_Revenue1'!$I52+ 'Step 2_Revenue1'!$H52 - 1&gt;=AV$3,('Step 2_Revenue1'!$D52*((1-'Step 2_Revenue1'!$F52)^(AV$3-'Step 2_Revenue1'!$H52))*'Step 2_Revenue1'!$E52*((1+'Step 2_Revenue1'!$G52)^(AV$3-1))), 0)))</f>
        <v/>
      </c>
      <c r="AW30" s="54" t="str">
        <f>IF(AW$3="","",IF(OR('Step 2_Revenue1'!$H52&gt;AW$3,'Step 2_Revenue1'!$H52=""),0,IF('Step 2_Revenue1'!$I52+ 'Step 2_Revenue1'!$H52 - 1&gt;=AW$3,('Step 2_Revenue1'!$D52*((1-'Step 2_Revenue1'!$F52)^(AW$3-'Step 2_Revenue1'!$H52))*'Step 2_Revenue1'!$E52*((1+'Step 2_Revenue1'!$G52)^(AW$3-1))), 0)))</f>
        <v/>
      </c>
      <c r="AX30" s="54" t="str">
        <f>IF(AX$3="","",IF(OR('Step 2_Revenue1'!$H52&gt;AX$3,'Step 2_Revenue1'!$H52=""),0,IF('Step 2_Revenue1'!$I52+ 'Step 2_Revenue1'!$H52 - 1&gt;=AX$3,('Step 2_Revenue1'!$D52*((1-'Step 2_Revenue1'!$F52)^(AX$3-'Step 2_Revenue1'!$H52))*'Step 2_Revenue1'!$E52*((1+'Step 2_Revenue1'!$G52)^(AX$3-1))), 0)))</f>
        <v/>
      </c>
      <c r="AY30" s="54" t="str">
        <f>IF(AY$3="","",IF(OR('Step 2_Revenue1'!$H52&gt;AY$3,'Step 2_Revenue1'!$H52=""),0,IF('Step 2_Revenue1'!$I52+ 'Step 2_Revenue1'!$H52 - 1&gt;=AY$3,('Step 2_Revenue1'!$D52*((1-'Step 2_Revenue1'!$F52)^(AY$3-'Step 2_Revenue1'!$H52))*'Step 2_Revenue1'!$E52*((1+'Step 2_Revenue1'!$G52)^(AY$3-1))), 0)))</f>
        <v/>
      </c>
      <c r="AZ30" s="54" t="str">
        <f>IF(AZ$3="","",IF(OR('Step 2_Revenue1'!$H52&gt;AZ$3,'Step 2_Revenue1'!$H52=""),0,IF('Step 2_Revenue1'!$I52+ 'Step 2_Revenue1'!$H52 - 1&gt;=AZ$3,('Step 2_Revenue1'!$D52*((1-'Step 2_Revenue1'!$F52)^(AZ$3-'Step 2_Revenue1'!$H52))*'Step 2_Revenue1'!$E52*((1+'Step 2_Revenue1'!$G52)^(AZ$3-1))), 0)))</f>
        <v/>
      </c>
      <c r="BA30" s="54" t="str">
        <f>IF(BA$3="","",IF(OR('Step 2_Revenue1'!$H52&gt;BA$3,'Step 2_Revenue1'!$H52=""),0,IF('Step 2_Revenue1'!$I52+ 'Step 2_Revenue1'!$H52 - 1&gt;=BA$3,('Step 2_Revenue1'!$D52*((1-'Step 2_Revenue1'!$F52)^(BA$3-'Step 2_Revenue1'!$H52))*'Step 2_Revenue1'!$E52*((1+'Step 2_Revenue1'!$G52)^(BA$3-1))), 0)))</f>
        <v/>
      </c>
      <c r="BB30" s="54" t="str">
        <f>IF(BB$3="","",IF(OR('Step 2_Revenue1'!$H52&gt;BB$3,'Step 2_Revenue1'!$H52=""),0,IF('Step 2_Revenue1'!$I52+ 'Step 2_Revenue1'!$H52 - 1&gt;=BB$3,('Step 2_Revenue1'!$D52*((1-'Step 2_Revenue1'!$F52)^(BB$3-'Step 2_Revenue1'!$H52))*'Step 2_Revenue1'!$E52*((1+'Step 2_Revenue1'!$G52)^(BB$3-1))), 0)))</f>
        <v/>
      </c>
      <c r="BC30" s="54" t="str">
        <f>IF(BC$3="","",IF(OR('Step 2_Revenue1'!$H52&gt;BC$3,'Step 2_Revenue1'!$H52=""),0,IF('Step 2_Revenue1'!$I52+ 'Step 2_Revenue1'!$H52 - 1&gt;=BC$3,('Step 2_Revenue1'!$D52*((1-'Step 2_Revenue1'!$F52)^(BC$3-'Step 2_Revenue1'!$H52))*'Step 2_Revenue1'!$E52*((1+'Step 2_Revenue1'!$G52)^(BC$3-1))), 0)))</f>
        <v/>
      </c>
      <c r="BD30" s="54" t="str">
        <f>IF(BD$3="","",IF(OR('Step 2_Revenue1'!$H52&gt;BD$3,'Step 2_Revenue1'!$H52=""),0,IF('Step 2_Revenue1'!$I52+ 'Step 2_Revenue1'!$H52 - 1&gt;=BD$3,('Step 2_Revenue1'!$D52*((1-'Step 2_Revenue1'!$F52)^(BD$3-'Step 2_Revenue1'!$H52))*'Step 2_Revenue1'!$E52*((1+'Step 2_Revenue1'!$G52)^(BD$3-1))), 0)))</f>
        <v/>
      </c>
      <c r="BE30" s="54" t="str">
        <f>IF(BE$3="","",IF(OR('Step 2_Revenue1'!$H52&gt;BE$3,'Step 2_Revenue1'!$H52=""),0,IF('Step 2_Revenue1'!$I52+ 'Step 2_Revenue1'!$H52 - 1&gt;=BE$3,('Step 2_Revenue1'!$D52*((1-'Step 2_Revenue1'!$F52)^(BE$3-'Step 2_Revenue1'!$H52))*'Step 2_Revenue1'!$E52*((1+'Step 2_Revenue1'!$G52)^(BE$3-1))), 0)))</f>
        <v/>
      </c>
      <c r="BF30" s="54" t="str">
        <f>IF(BF$3="","",IF(OR('Step 2_Revenue1'!$H52&gt;BF$3,'Step 2_Revenue1'!$H52=""),0,IF('Step 2_Revenue1'!$I52+ 'Step 2_Revenue1'!$H52 - 1&gt;=BF$3,('Step 2_Revenue1'!$D52*((1-'Step 2_Revenue1'!$F52)^(BF$3-'Step 2_Revenue1'!$H52))*'Step 2_Revenue1'!$E52*((1+'Step 2_Revenue1'!$G52)^(BF$3-1))), 0)))</f>
        <v/>
      </c>
      <c r="BG30" s="54" t="str">
        <f>IF(BG$3="","",IF(OR('Step 2_Revenue1'!$H52&gt;BG$3,'Step 2_Revenue1'!$H52=""),0,IF('Step 2_Revenue1'!$I52+ 'Step 2_Revenue1'!$H52 - 1&gt;=BG$3,('Step 2_Revenue1'!$D52*((1-'Step 2_Revenue1'!$F52)^(BG$3-'Step 2_Revenue1'!$H52))*'Step 2_Revenue1'!$E52*((1+'Step 2_Revenue1'!$G52)^(BG$3-1))), 0)))</f>
        <v/>
      </c>
      <c r="BH30" s="54" t="str">
        <f>IF(BH$3="","",IF(OR('Step 2_Revenue1'!$H52&gt;BH$3,'Step 2_Revenue1'!$H52=""),0,IF('Step 2_Revenue1'!$I52+ 'Step 2_Revenue1'!$H52 - 1&gt;=BH$3,('Step 2_Revenue1'!$D52*((1-'Step 2_Revenue1'!$F52)^(BH$3-'Step 2_Revenue1'!$H52))*'Step 2_Revenue1'!$E52*((1+'Step 2_Revenue1'!$G52)^(BH$3-1))), 0)))</f>
        <v/>
      </c>
      <c r="BI30" s="54" t="str">
        <f>IF(BI$3="","",IF(OR('Step 2_Revenue1'!$H52&gt;BI$3,'Step 2_Revenue1'!$H52=""),0,IF('Step 2_Revenue1'!$I52+ 'Step 2_Revenue1'!$H52 - 1&gt;=BI$3,('Step 2_Revenue1'!$D52*((1-'Step 2_Revenue1'!$F52)^(BI$3-'Step 2_Revenue1'!$H52))*'Step 2_Revenue1'!$E52*((1+'Step 2_Revenue1'!$G52)^(BI$3-1))), 0)))</f>
        <v/>
      </c>
      <c r="BJ30" s="54" t="str">
        <f>IF(BJ$3="","",IF(OR('Step 2_Revenue1'!$H52&gt;BJ$3,'Step 2_Revenue1'!$H52=""),0,IF('Step 2_Revenue1'!$I52+ 'Step 2_Revenue1'!$H52 - 1&gt;=BJ$3,('Step 2_Revenue1'!$D52*((1-'Step 2_Revenue1'!$F52)^(BJ$3-'Step 2_Revenue1'!$H52))*'Step 2_Revenue1'!$E52*((1+'Step 2_Revenue1'!$G52)^(BJ$3-1))), 0)))</f>
        <v/>
      </c>
      <c r="BK30" s="54" t="str">
        <f>IF(BK$3="","",IF(OR('Step 2_Revenue1'!$H52&gt;BK$3,'Step 2_Revenue1'!$H52=""),0,IF('Step 2_Revenue1'!$I52+ 'Step 2_Revenue1'!$H52 - 1&gt;=BK$3,('Step 2_Revenue1'!$D52*((1-'Step 2_Revenue1'!$F52)^(BK$3-'Step 2_Revenue1'!$H52))*'Step 2_Revenue1'!$E52*((1+'Step 2_Revenue1'!$G52)^(BK$3-1))), 0)))</f>
        <v/>
      </c>
      <c r="BL30" s="54" t="str">
        <f>IF(BL$3="","",IF(OR('Step 2_Revenue1'!$H52&gt;BL$3,'Step 2_Revenue1'!$H52=""),0,IF('Step 2_Revenue1'!$I52+ 'Step 2_Revenue1'!$H52 - 1&gt;=BL$3,('Step 2_Revenue1'!$D52*((1-'Step 2_Revenue1'!$F52)^(BL$3-'Step 2_Revenue1'!$H52))*'Step 2_Revenue1'!$E52*((1+'Step 2_Revenue1'!$G52)^(BL$3-1))), 0)))</f>
        <v/>
      </c>
      <c r="BM30" s="54" t="str">
        <f>IF(BM$3="","",IF(OR('Step 2_Revenue1'!$H52&gt;BM$3,'Step 2_Revenue1'!$H52=""),0,IF('Step 2_Revenue1'!$I52+ 'Step 2_Revenue1'!$H52 - 1&gt;=BM$3,('Step 2_Revenue1'!$D52*((1-'Step 2_Revenue1'!$F52)^(BM$3-'Step 2_Revenue1'!$H52))*'Step 2_Revenue1'!$E52*((1+'Step 2_Revenue1'!$G52)^(BM$3-1))), 0)))</f>
        <v/>
      </c>
      <c r="BN30" s="54" t="str">
        <f>IF(BN$3="","",IF(OR('Step 2_Revenue1'!$H52&gt;BN$3,'Step 2_Revenue1'!$H52=""),0,IF('Step 2_Revenue1'!$I52+ 'Step 2_Revenue1'!$H52 - 1&gt;=BN$3,('Step 2_Revenue1'!$D52*((1-'Step 2_Revenue1'!$F52)^(BN$3-'Step 2_Revenue1'!$H52))*'Step 2_Revenue1'!$E52*((1+'Step 2_Revenue1'!$G52)^(BN$3-1))), 0)))</f>
        <v/>
      </c>
      <c r="BO30" s="54" t="str">
        <f>IF(BO$3="","",IF(OR('Step 2_Revenue1'!$H52&gt;BO$3,'Step 2_Revenue1'!$H52=""),0,IF('Step 2_Revenue1'!$I52+ 'Step 2_Revenue1'!$H52 - 1&gt;=BO$3,('Step 2_Revenue1'!$D52*((1-'Step 2_Revenue1'!$F52)^(BO$3-'Step 2_Revenue1'!$H52))*'Step 2_Revenue1'!$E52*((1+'Step 2_Revenue1'!$G52)^(BO$3-1))), 0)))</f>
        <v/>
      </c>
      <c r="BP30" s="54" t="str">
        <f>IF(BP$3="","",IF(OR('Step 2_Revenue1'!$H52&gt;BP$3,'Step 2_Revenue1'!$H52=""),0,IF('Step 2_Revenue1'!$I52+ 'Step 2_Revenue1'!$H52 - 1&gt;=BP$3,('Step 2_Revenue1'!$D52*((1-'Step 2_Revenue1'!$F52)^(BP$3-'Step 2_Revenue1'!$H52))*'Step 2_Revenue1'!$E52*((1+'Step 2_Revenue1'!$G52)^(BP$3-1))), 0)))</f>
        <v/>
      </c>
      <c r="BQ30" s="54" t="str">
        <f>IF(BQ$3="","",IF(OR('Step 2_Revenue1'!$H52&gt;BQ$3,'Step 2_Revenue1'!$H52=""),0,IF('Step 2_Revenue1'!$I52+ 'Step 2_Revenue1'!$H52 - 1&gt;=BQ$3,('Step 2_Revenue1'!$D52*((1-'Step 2_Revenue1'!$F52)^(BQ$3-'Step 2_Revenue1'!$H52))*'Step 2_Revenue1'!$E52*((1+'Step 2_Revenue1'!$G52)^(BQ$3-1))), 0)))</f>
        <v/>
      </c>
      <c r="BR30" s="54" t="str">
        <f>IF(BR$3="","",IF(OR('Step 2_Revenue1'!$H52&gt;BR$3,'Step 2_Revenue1'!$H52=""),0,IF('Step 2_Revenue1'!$I52+ 'Step 2_Revenue1'!$H52 - 1&gt;=BR$3,('Step 2_Revenue1'!$D52*((1-'Step 2_Revenue1'!$F52)^(BR$3-'Step 2_Revenue1'!$H52))*'Step 2_Revenue1'!$E52*((1+'Step 2_Revenue1'!$G52)^(BR$3-1))), 0)))</f>
        <v/>
      </c>
      <c r="BS30" s="54" t="str">
        <f>IF(BS$3="","",IF(OR('Step 2_Revenue1'!$H52&gt;BS$3,'Step 2_Revenue1'!$H52=""),0,IF('Step 2_Revenue1'!$I52+ 'Step 2_Revenue1'!$H52 - 1&gt;=BS$3,('Step 2_Revenue1'!$D52*((1-'Step 2_Revenue1'!$F52)^(BS$3-'Step 2_Revenue1'!$H52))*'Step 2_Revenue1'!$E52*((1+'Step 2_Revenue1'!$G52)^(BS$3-1))), 0)))</f>
        <v/>
      </c>
      <c r="BT30" s="54" t="str">
        <f>IF(BT$3="","",IF(OR('Step 2_Revenue1'!$H52&gt;BT$3,'Step 2_Revenue1'!$H52=""),0,IF('Step 2_Revenue1'!$I52+ 'Step 2_Revenue1'!$H52 - 1&gt;=BT$3,('Step 2_Revenue1'!$D52*((1-'Step 2_Revenue1'!$F52)^(BT$3-'Step 2_Revenue1'!$H52))*'Step 2_Revenue1'!$E52*((1+'Step 2_Revenue1'!$G52)^(BT$3-1))), 0)))</f>
        <v/>
      </c>
      <c r="BU30" s="54" t="str">
        <f>IF(BU$3="","",IF(OR('Step 2_Revenue1'!$H52&gt;BU$3,'Step 2_Revenue1'!$H52=""),0,IF('Step 2_Revenue1'!$I52+ 'Step 2_Revenue1'!$H52 - 1&gt;=BU$3,('Step 2_Revenue1'!$D52*((1-'Step 2_Revenue1'!$F52)^(BU$3-'Step 2_Revenue1'!$H52))*'Step 2_Revenue1'!$E52*((1+'Step 2_Revenue1'!$G52)^(BU$3-1))), 0)))</f>
        <v/>
      </c>
      <c r="BV30" s="54" t="str">
        <f>IF(BV$3="","",IF(OR('Step 2_Revenue1'!$H52&gt;BV$3,'Step 2_Revenue1'!$H52=""),0,IF('Step 2_Revenue1'!$I52+ 'Step 2_Revenue1'!$H52 - 1&gt;=BV$3,('Step 2_Revenue1'!$D52*((1-'Step 2_Revenue1'!$F52)^(BV$3-'Step 2_Revenue1'!$H52))*'Step 2_Revenue1'!$E52*((1+'Step 2_Revenue1'!$G52)^(BV$3-1))), 0)))</f>
        <v/>
      </c>
      <c r="BW30" s="54" t="str">
        <f>IF(BW$3="","",IF(OR('Step 2_Revenue1'!$H52&gt;BW$3,'Step 2_Revenue1'!$H52=""),0,IF('Step 2_Revenue1'!$I52+ 'Step 2_Revenue1'!$H52 - 1&gt;=BW$3,('Step 2_Revenue1'!$D52*((1-'Step 2_Revenue1'!$F52)^(BW$3-'Step 2_Revenue1'!$H52))*'Step 2_Revenue1'!$E52*((1+'Step 2_Revenue1'!$G52)^(BW$3-1))), 0)))</f>
        <v/>
      </c>
      <c r="BX30" s="54" t="str">
        <f>IF(BX$3="","",IF(OR('Step 2_Revenue1'!$H52&gt;BX$3,'Step 2_Revenue1'!$H52=""),0,IF('Step 2_Revenue1'!$I52+ 'Step 2_Revenue1'!$H52 - 1&gt;=BX$3,('Step 2_Revenue1'!$D52*((1-'Step 2_Revenue1'!$F52)^(BX$3-'Step 2_Revenue1'!$H52))*'Step 2_Revenue1'!$E52*((1+'Step 2_Revenue1'!$G52)^(BX$3-1))), 0)))</f>
        <v/>
      </c>
      <c r="BY30" s="54" t="str">
        <f>IF(BY$3="","",IF(OR('Step 2_Revenue1'!$H52&gt;BY$3,'Step 2_Revenue1'!$H52=""),0,IF('Step 2_Revenue1'!$I52+ 'Step 2_Revenue1'!$H52 - 1&gt;=BY$3,('Step 2_Revenue1'!$D52*((1-'Step 2_Revenue1'!$F52)^(BY$3-'Step 2_Revenue1'!$H52))*'Step 2_Revenue1'!$E52*((1+'Step 2_Revenue1'!$G52)^(BY$3-1))), 0)))</f>
        <v/>
      </c>
      <c r="BZ30" s="54" t="str">
        <f>IF(BZ$3="","",IF(OR('Step 2_Revenue1'!$H52&gt;BZ$3,'Step 2_Revenue1'!$H52=""),0,IF('Step 2_Revenue1'!$I52+ 'Step 2_Revenue1'!$H52 - 1&gt;=BZ$3,('Step 2_Revenue1'!$D52*((1-'Step 2_Revenue1'!$F52)^(BZ$3-'Step 2_Revenue1'!$H52))*'Step 2_Revenue1'!$E52*((1+'Step 2_Revenue1'!$G52)^(BZ$3-1))), 0)))</f>
        <v/>
      </c>
      <c r="CA30" s="54" t="str">
        <f>IF(CA$3="","",IF(OR('Step 2_Revenue1'!$H52&gt;CA$3,'Step 2_Revenue1'!$H52=""),0,IF('Step 2_Revenue1'!$I52+ 'Step 2_Revenue1'!$H52 - 1&gt;=CA$3,('Step 2_Revenue1'!$D52*((1-'Step 2_Revenue1'!$F52)^(CA$3-'Step 2_Revenue1'!$H52))*'Step 2_Revenue1'!$E52*((1+'Step 2_Revenue1'!$G52)^(CA$3-1))), 0)))</f>
        <v/>
      </c>
      <c r="CB30" s="54" t="str">
        <f>IF(CB$3="","",IF(OR('Step 2_Revenue1'!$H52&gt;CB$3,'Step 2_Revenue1'!$H52=""),0,IF('Step 2_Revenue1'!$I52+ 'Step 2_Revenue1'!$H52 - 1&gt;=CB$3,('Step 2_Revenue1'!$D52*((1-'Step 2_Revenue1'!$F52)^(CB$3-'Step 2_Revenue1'!$H52))*'Step 2_Revenue1'!$E52*((1+'Step 2_Revenue1'!$G52)^(CB$3-1))), 0)))</f>
        <v/>
      </c>
      <c r="CC30" s="54" t="str">
        <f>IF(CC$3="","",IF(OR('Step 2_Revenue1'!$H52&gt;CC$3,'Step 2_Revenue1'!$H52=""),0,IF('Step 2_Revenue1'!$I52+ 'Step 2_Revenue1'!$H52 - 1&gt;=CC$3,('Step 2_Revenue1'!$D52*((1-'Step 2_Revenue1'!$F52)^(CC$3-'Step 2_Revenue1'!$H52))*'Step 2_Revenue1'!$E52*((1+'Step 2_Revenue1'!$G52)^(CC$3-1))), 0)))</f>
        <v/>
      </c>
      <c r="CD30" s="54" t="str">
        <f>IF(CD$3="","",IF(OR('Step 2_Revenue1'!$H52&gt;CD$3,'Step 2_Revenue1'!$H52=""),0,IF('Step 2_Revenue1'!$I52+ 'Step 2_Revenue1'!$H52 - 1&gt;=CD$3,('Step 2_Revenue1'!$D52*((1-'Step 2_Revenue1'!$F52)^(CD$3-'Step 2_Revenue1'!$H52))*'Step 2_Revenue1'!$E52*((1+'Step 2_Revenue1'!$G52)^(CD$3-1))), 0)))</f>
        <v/>
      </c>
      <c r="CE30" s="54" t="str">
        <f>IF(CE$3="","",IF(OR('Step 2_Revenue1'!$H52&gt;CE$3,'Step 2_Revenue1'!$H52=""),0,IF('Step 2_Revenue1'!$I52+ 'Step 2_Revenue1'!$H52 - 1&gt;=CE$3,('Step 2_Revenue1'!$D52*((1-'Step 2_Revenue1'!$F52)^(CE$3-'Step 2_Revenue1'!$H52))*'Step 2_Revenue1'!$E52*((1+'Step 2_Revenue1'!$G52)^(CE$3-1))), 0)))</f>
        <v/>
      </c>
      <c r="CF30" s="54" t="str">
        <f>IF(CF$3="","",IF(OR('Step 2_Revenue1'!$H52&gt;CF$3,'Step 2_Revenue1'!$H52=""),0,IF('Step 2_Revenue1'!$I52+ 'Step 2_Revenue1'!$H52 - 1&gt;=CF$3,('Step 2_Revenue1'!$D52*((1-'Step 2_Revenue1'!$F52)^(CF$3-'Step 2_Revenue1'!$H52))*'Step 2_Revenue1'!$E52*((1+'Step 2_Revenue1'!$G52)^(CF$3-1))), 0)))</f>
        <v/>
      </c>
      <c r="CG30" s="54" t="str">
        <f>IF(CG$3="","",IF(OR('Step 2_Revenue1'!$H52&gt;CG$3,'Step 2_Revenue1'!$H52=""),0,IF('Step 2_Revenue1'!$I52+ 'Step 2_Revenue1'!$H52 - 1&gt;=CG$3,('Step 2_Revenue1'!$D52*((1-'Step 2_Revenue1'!$F52)^(CG$3-'Step 2_Revenue1'!$H52))*'Step 2_Revenue1'!$E52*((1+'Step 2_Revenue1'!$G52)^(CG$3-1))), 0)))</f>
        <v/>
      </c>
      <c r="CH30" s="54" t="str">
        <f>IF(CH$3="","",IF(OR('Step 2_Revenue1'!$H52&gt;CH$3,'Step 2_Revenue1'!$H52=""),0,IF('Step 2_Revenue1'!$I52+ 'Step 2_Revenue1'!$H52 - 1&gt;=CH$3,('Step 2_Revenue1'!$D52*((1-'Step 2_Revenue1'!$F52)^(CH$3-'Step 2_Revenue1'!$H52))*'Step 2_Revenue1'!$E52*((1+'Step 2_Revenue1'!$G52)^(CH$3-1))), 0)))</f>
        <v/>
      </c>
      <c r="CI30" s="54" t="str">
        <f>IF(CI$3="","",IF(OR('Step 2_Revenue1'!$H52&gt;CI$3,'Step 2_Revenue1'!$H52=""),0,IF('Step 2_Revenue1'!$I52+ 'Step 2_Revenue1'!$H52 - 1&gt;=CI$3,('Step 2_Revenue1'!$D52*((1-'Step 2_Revenue1'!$F52)^(CI$3-'Step 2_Revenue1'!$H52))*'Step 2_Revenue1'!$E52*((1+'Step 2_Revenue1'!$G52)^(CI$3-1))), 0)))</f>
        <v/>
      </c>
      <c r="CJ30" s="54" t="str">
        <f>IF(CJ$3="","",IF(OR('Step 2_Revenue1'!$H52&gt;CJ$3,'Step 2_Revenue1'!$H52=""),0,IF('Step 2_Revenue1'!$I52+ 'Step 2_Revenue1'!$H52 - 1&gt;=CJ$3,('Step 2_Revenue1'!$D52*((1-'Step 2_Revenue1'!$F52)^(CJ$3-'Step 2_Revenue1'!$H52))*'Step 2_Revenue1'!$E52*((1+'Step 2_Revenue1'!$G52)^(CJ$3-1))), 0)))</f>
        <v/>
      </c>
      <c r="CK30" s="54" t="str">
        <f>IF(CK$3="","",IF(OR('Step 2_Revenue1'!$H52&gt;CK$3,'Step 2_Revenue1'!$H52=""),0,IF('Step 2_Revenue1'!$I52+ 'Step 2_Revenue1'!$H52 - 1&gt;=CK$3,('Step 2_Revenue1'!$D52*((1-'Step 2_Revenue1'!$F52)^(CK$3-'Step 2_Revenue1'!$H52))*'Step 2_Revenue1'!$E52*((1+'Step 2_Revenue1'!$G52)^(CK$3-1))), 0)))</f>
        <v/>
      </c>
      <c r="CL30" s="54" t="str">
        <f>IF(CL$3="","",IF(OR('Step 2_Revenue1'!$H52&gt;CL$3,'Step 2_Revenue1'!$H52=""),0,IF('Step 2_Revenue1'!$I52+ 'Step 2_Revenue1'!$H52 - 1&gt;=CL$3,('Step 2_Revenue1'!$D52*((1-'Step 2_Revenue1'!$F52)^(CL$3-'Step 2_Revenue1'!$H52))*'Step 2_Revenue1'!$E52*((1+'Step 2_Revenue1'!$G52)^(CL$3-1))), 0)))</f>
        <v/>
      </c>
      <c r="CM30" s="54" t="str">
        <f>IF(CM$3="","",IF(OR('Step 2_Revenue1'!$H52&gt;CM$3,'Step 2_Revenue1'!$H52=""),0,IF('Step 2_Revenue1'!$I52+ 'Step 2_Revenue1'!$H52 - 1&gt;=CM$3,('Step 2_Revenue1'!$D52*((1-'Step 2_Revenue1'!$F52)^(CM$3-'Step 2_Revenue1'!$H52))*'Step 2_Revenue1'!$E52*((1+'Step 2_Revenue1'!$G52)^(CM$3-1))), 0)))</f>
        <v/>
      </c>
      <c r="CN30" s="54" t="str">
        <f>IF(CN$3="","",IF(OR('Step 2_Revenue1'!$H52&gt;CN$3,'Step 2_Revenue1'!$H52=""),0,IF('Step 2_Revenue1'!$I52+ 'Step 2_Revenue1'!$H52 - 1&gt;=CN$3,('Step 2_Revenue1'!$D52*((1-'Step 2_Revenue1'!$F52)^(CN$3-'Step 2_Revenue1'!$H52))*'Step 2_Revenue1'!$E52*((1+'Step 2_Revenue1'!$G52)^(CN$3-1))), 0)))</f>
        <v/>
      </c>
      <c r="CO30" s="54" t="str">
        <f>IF(CO$3="","",IF(OR('Step 2_Revenue1'!$H52&gt;CO$3,'Step 2_Revenue1'!$H52=""),0,IF('Step 2_Revenue1'!$I52+ 'Step 2_Revenue1'!$H52 - 1&gt;=CO$3,('Step 2_Revenue1'!$D52*((1-'Step 2_Revenue1'!$F52)^(CO$3-'Step 2_Revenue1'!$H52))*'Step 2_Revenue1'!$E52*((1+'Step 2_Revenue1'!$G52)^(CO$3-1))), 0)))</f>
        <v/>
      </c>
      <c r="CP30" s="54" t="str">
        <f>IF(CP$3="","",IF(OR('Step 2_Revenue1'!$H52&gt;CP$3,'Step 2_Revenue1'!$H52=""),0,IF('Step 2_Revenue1'!$I52+ 'Step 2_Revenue1'!$H52 - 1&gt;=CP$3,('Step 2_Revenue1'!$D52*((1-'Step 2_Revenue1'!$F52)^(CP$3-'Step 2_Revenue1'!$H52))*'Step 2_Revenue1'!$E52*((1+'Step 2_Revenue1'!$G52)^(CP$3-1))), 0)))</f>
        <v/>
      </c>
      <c r="CQ30" s="54" t="str">
        <f>IF(CQ$3="","",IF(OR('Step 2_Revenue1'!$H52&gt;CQ$3,'Step 2_Revenue1'!$H52=""),0,IF('Step 2_Revenue1'!$I52+ 'Step 2_Revenue1'!$H52 - 1&gt;=CQ$3,('Step 2_Revenue1'!$D52*((1-'Step 2_Revenue1'!$F52)^(CQ$3-'Step 2_Revenue1'!$H52))*'Step 2_Revenue1'!$E52*((1+'Step 2_Revenue1'!$G52)^(CQ$3-1))), 0)))</f>
        <v/>
      </c>
      <c r="CR30" s="54" t="str">
        <f>IF(CR$3="","",IF(OR('Step 2_Revenue1'!$H52&gt;CR$3,'Step 2_Revenue1'!$H52=""),0,IF('Step 2_Revenue1'!$I52+ 'Step 2_Revenue1'!$H52 - 1&gt;=CR$3,('Step 2_Revenue1'!$D52*((1-'Step 2_Revenue1'!$F52)^(CR$3-'Step 2_Revenue1'!$H52))*'Step 2_Revenue1'!$E52*((1+'Step 2_Revenue1'!$G52)^(CR$3-1))), 0)))</f>
        <v/>
      </c>
      <c r="CS30" s="54" t="str">
        <f>IF(CS$3="","",IF(OR('Step 2_Revenue1'!$H52&gt;CS$3,'Step 2_Revenue1'!$H52=""),0,IF('Step 2_Revenue1'!$I52+ 'Step 2_Revenue1'!$H52 - 1&gt;=CS$3,('Step 2_Revenue1'!$D52*((1-'Step 2_Revenue1'!$F52)^(CS$3-'Step 2_Revenue1'!$H52))*'Step 2_Revenue1'!$E52*((1+'Step 2_Revenue1'!$G52)^(CS$3-1))), 0)))</f>
        <v/>
      </c>
      <c r="CT30" s="54" t="str">
        <f>IF(CT$3="","",IF(OR('Step 2_Revenue1'!$H52&gt;CT$3,'Step 2_Revenue1'!$H52=""),0,IF('Step 2_Revenue1'!$I52+ 'Step 2_Revenue1'!$H52 - 1&gt;=CT$3,('Step 2_Revenue1'!$D52*((1-'Step 2_Revenue1'!$F52)^(CT$3-'Step 2_Revenue1'!$H52))*'Step 2_Revenue1'!$E52*((1+'Step 2_Revenue1'!$G52)^(CT$3-1))), 0)))</f>
        <v/>
      </c>
      <c r="CU30" s="54" t="str">
        <f>IF(CU$3="","",IF(OR('Step 2_Revenue1'!$H52&gt;CU$3,'Step 2_Revenue1'!$H52=""),0,IF('Step 2_Revenue1'!$I52+ 'Step 2_Revenue1'!$H52 - 1&gt;=CU$3,('Step 2_Revenue1'!$D52*((1-'Step 2_Revenue1'!$F52)^(CU$3-'Step 2_Revenue1'!$H52))*'Step 2_Revenue1'!$E52*((1+'Step 2_Revenue1'!$G52)^(CU$3-1))), 0)))</f>
        <v/>
      </c>
      <c r="CV30" s="54" t="str">
        <f>IF(CV$3="","",IF(OR('Step 2_Revenue1'!$H52&gt;CV$3,'Step 2_Revenue1'!$H52=""),0,IF('Step 2_Revenue1'!$I52+ 'Step 2_Revenue1'!$H52 - 1&gt;=CV$3,('Step 2_Revenue1'!$D52*((1-'Step 2_Revenue1'!$F52)^(CV$3-'Step 2_Revenue1'!$H52))*'Step 2_Revenue1'!$E52*((1+'Step 2_Revenue1'!$G52)^(CV$3-1))), 0)))</f>
        <v/>
      </c>
      <c r="CW30" s="54" t="str">
        <f>IF(CW$3="","",IF(OR('Step 2_Revenue1'!$H52&gt;CW$3,'Step 2_Revenue1'!$H52=""),0,IF('Step 2_Revenue1'!$I52+ 'Step 2_Revenue1'!$H52 - 1&gt;=CW$3,('Step 2_Revenue1'!$D52*((1-'Step 2_Revenue1'!$F52)^(CW$3-'Step 2_Revenue1'!$H52))*'Step 2_Revenue1'!$E52*((1+'Step 2_Revenue1'!$G52)^(CW$3-1))), 0)))</f>
        <v/>
      </c>
      <c r="CX30" s="54" t="str">
        <f>IF(CX$3="","",IF(OR('Step 2_Revenue1'!$H52&gt;CX$3,'Step 2_Revenue1'!$H52=""),0,IF('Step 2_Revenue1'!$I52+ 'Step 2_Revenue1'!$H52 - 1&gt;=CX$3,('Step 2_Revenue1'!$D52*((1-'Step 2_Revenue1'!$F52)^(CX$3-'Step 2_Revenue1'!$H52))*'Step 2_Revenue1'!$E52*((1+'Step 2_Revenue1'!$G52)^(CX$3-1))), 0)))</f>
        <v/>
      </c>
      <c r="CY30" s="54" t="str">
        <f>IF(CY$3="","",IF(OR('Step 2_Revenue1'!$H52&gt;CY$3,'Step 2_Revenue1'!$H52=""),0,IF('Step 2_Revenue1'!$I52+ 'Step 2_Revenue1'!$H52 - 1&gt;=CY$3,('Step 2_Revenue1'!$D52*((1-'Step 2_Revenue1'!$F52)^(CY$3-'Step 2_Revenue1'!$H52))*'Step 2_Revenue1'!$E52*((1+'Step 2_Revenue1'!$G52)^(CY$3-1))), 0)))</f>
        <v/>
      </c>
      <c r="CZ30" s="54" t="str">
        <f>IF(CZ$3="","",IF(OR('Step 2_Revenue1'!$H52&gt;CZ$3,'Step 2_Revenue1'!$H52=""),0,IF('Step 2_Revenue1'!$I52+ 'Step 2_Revenue1'!$H52 - 1&gt;=CZ$3,('Step 2_Revenue1'!$D52*((1-'Step 2_Revenue1'!$F52)^(CZ$3-'Step 2_Revenue1'!$H52))*'Step 2_Revenue1'!$E52*((1+'Step 2_Revenue1'!$G52)^(CZ$3-1))), 0)))</f>
        <v/>
      </c>
      <c r="DA30" s="54" t="str">
        <f>IF(DA$3="","",IF(OR('Step 2_Revenue1'!$H52&gt;DA$3,'Step 2_Revenue1'!$H52=""),0,IF('Step 2_Revenue1'!$I52+ 'Step 2_Revenue1'!$H52 - 1&gt;=DA$3,('Step 2_Revenue1'!$D52*((1-'Step 2_Revenue1'!$F52)^(DA$3-'Step 2_Revenue1'!$H52))*'Step 2_Revenue1'!$E52*((1+'Step 2_Revenue1'!$G52)^(DA$3-1))), 0)))</f>
        <v/>
      </c>
      <c r="DB30" s="54" t="str">
        <f>IF(DB$3="","",IF(OR('Step 2_Revenue1'!$H52&gt;DB$3,'Step 2_Revenue1'!$H52=""),0,IF('Step 2_Revenue1'!$I52+ 'Step 2_Revenue1'!$H52 - 1&gt;=DB$3,('Step 2_Revenue1'!$D52*((1-'Step 2_Revenue1'!$F52)^(DB$3-'Step 2_Revenue1'!$H52))*'Step 2_Revenue1'!$E52*((1+'Step 2_Revenue1'!$G52)^(DB$3-1))), 0)))</f>
        <v/>
      </c>
      <c r="DC30" s="7"/>
    </row>
    <row r="31" spans="1:107" s="6" customFormat="1" ht="13.5" customHeight="1" x14ac:dyDescent="0.25">
      <c r="A31" s="7">
        <f t="shared" si="0"/>
        <v>0</v>
      </c>
      <c r="B31" s="14" t="str">
        <f>IF('Step 2_Revenue1'!C53&gt;0,'Step 2_Revenue1'!B53,"")</f>
        <v/>
      </c>
      <c r="C31" s="14"/>
      <c r="D31" s="14" t="str">
        <f>IF('Step 2_Revenue1'!D53&gt;0,IF('Step 2_Revenue1'!H53+'Step 2_Revenue1'!I53&gt;'Step 1_Expenditure1'!$C$20,'Step 1_Expenditure1'!$C$20,'Step 2_Revenue1'!H53+'Step 2_Revenue1'!I53),"")</f>
        <v/>
      </c>
      <c r="E31" s="14" t="str">
        <f>IF('Step 2_Revenue1'!D53&gt;0,'Step 2_Revenue1'!C53,"")</f>
        <v/>
      </c>
      <c r="F31" s="54">
        <f>IF(F$3="","",IF(OR('Step 2_Revenue1'!$H53&gt;F$3,'Step 2_Revenue1'!$H53=""),0,IF('Step 2_Revenue1'!$I53+ 'Step 2_Revenue1'!$H53 - 1&gt;=F$3, ('Step 2_Revenue1'!$D53*((1-'Step 2_Revenue1'!$F53)^(F$3-'Step 2_Revenue1'!$H53))*'Step 2_Revenue1'!$E53*((1+'Step 2_Revenue1'!$G53)^(F$3))), 0)))</f>
        <v>0</v>
      </c>
      <c r="G31" s="54">
        <f>IF(G$3="","",IF(OR('Step 2_Revenue1'!$H53&gt;G$3,'Step 2_Revenue1'!$H53=""),0,IF('Step 2_Revenue1'!$I53+ 'Step 2_Revenue1'!$H53 - 1&gt;=G$3,('Step 2_Revenue1'!$D53*((1-'Step 2_Revenue1'!$F53)^(G$3-'Step 2_Revenue1'!$H53))*'Step 2_Revenue1'!$E53*((1+'Step 2_Revenue1'!$G53)^(G$3-1))), 0)))</f>
        <v>0</v>
      </c>
      <c r="H31" s="54">
        <f>IF(H$3="","",IF(OR('Step 2_Revenue1'!$H53&gt;H$3,'Step 2_Revenue1'!$H53=""),0,IF('Step 2_Revenue1'!$I53+ 'Step 2_Revenue1'!$H53 - 1&gt;=H$3,('Step 2_Revenue1'!$D53*((1-'Step 2_Revenue1'!$F53)^(H$3-'Step 2_Revenue1'!$H53))*'Step 2_Revenue1'!$E53*((1+'Step 2_Revenue1'!$G53)^(H$3-1))), 0)))</f>
        <v>0</v>
      </c>
      <c r="I31" s="54">
        <f>IF(I$3="","",IF(OR('Step 2_Revenue1'!$H53&gt;I$3,'Step 2_Revenue1'!$H53=""),0,IF('Step 2_Revenue1'!$I53+ 'Step 2_Revenue1'!$H53 - 1&gt;=I$3,('Step 2_Revenue1'!$D53*((1-'Step 2_Revenue1'!$F53)^(I$3-'Step 2_Revenue1'!$H53))*'Step 2_Revenue1'!$E53*((1+'Step 2_Revenue1'!$G53)^(I$3-1))), 0)))</f>
        <v>0</v>
      </c>
      <c r="J31" s="54">
        <f>IF(J$3="","",IF(OR('Step 2_Revenue1'!$H53&gt;J$3,'Step 2_Revenue1'!$H53=""),0,IF('Step 2_Revenue1'!$I53+ 'Step 2_Revenue1'!$H53 - 1&gt;=J$3,('Step 2_Revenue1'!$D53*((1-'Step 2_Revenue1'!$F53)^(J$3-'Step 2_Revenue1'!$H53))*'Step 2_Revenue1'!$E53*((1+'Step 2_Revenue1'!$G53)^(J$3-1))), 0)))</f>
        <v>0</v>
      </c>
      <c r="K31" s="54">
        <f>IF(K$3="","",IF(OR('Step 2_Revenue1'!$H53&gt;K$3,'Step 2_Revenue1'!$H53=""),0,IF('Step 2_Revenue1'!$I53+ 'Step 2_Revenue1'!$H53 - 1&gt;=K$3,('Step 2_Revenue1'!$D53*((1-'Step 2_Revenue1'!$F53)^(K$3-'Step 2_Revenue1'!$H53))*'Step 2_Revenue1'!$E53*((1+'Step 2_Revenue1'!$G53)^(K$3-1))), 0)))</f>
        <v>0</v>
      </c>
      <c r="L31" s="54">
        <f>IF(L$3="","",IF(OR('Step 2_Revenue1'!$H53&gt;L$3,'Step 2_Revenue1'!$H53=""),0,IF('Step 2_Revenue1'!$I53+ 'Step 2_Revenue1'!$H53 - 1&gt;=L$3,('Step 2_Revenue1'!$D53*((1-'Step 2_Revenue1'!$F53)^(L$3-'Step 2_Revenue1'!$H53))*'Step 2_Revenue1'!$E53*((1+'Step 2_Revenue1'!$G53)^(L$3-1))), 0)))</f>
        <v>0</v>
      </c>
      <c r="M31" s="54">
        <f>IF(M$3="","",IF(OR('Step 2_Revenue1'!$H53&gt;M$3,'Step 2_Revenue1'!$H53=""),0,IF('Step 2_Revenue1'!$I53+ 'Step 2_Revenue1'!$H53 - 1&gt;=M$3,('Step 2_Revenue1'!$D53*((1-'Step 2_Revenue1'!$F53)^(M$3-'Step 2_Revenue1'!$H53))*'Step 2_Revenue1'!$E53*((1+'Step 2_Revenue1'!$G53)^(M$3-1))), 0)))</f>
        <v>0</v>
      </c>
      <c r="N31" s="54">
        <f>IF(N$3="","",IF(OR('Step 2_Revenue1'!$H53&gt;N$3,'Step 2_Revenue1'!$H53=""),0,IF('Step 2_Revenue1'!$I53+ 'Step 2_Revenue1'!$H53 - 1&gt;=N$3,('Step 2_Revenue1'!$D53*((1-'Step 2_Revenue1'!$F53)^(N$3-'Step 2_Revenue1'!$H53))*'Step 2_Revenue1'!$E53*((1+'Step 2_Revenue1'!$G53)^(N$3-1))), 0)))</f>
        <v>0</v>
      </c>
      <c r="O31" s="54">
        <f>IF(O$3="","",IF(OR('Step 2_Revenue1'!$H53&gt;O$3,'Step 2_Revenue1'!$H53=""),0,IF('Step 2_Revenue1'!$I53+ 'Step 2_Revenue1'!$H53 - 1&gt;=O$3,('Step 2_Revenue1'!$D53*((1-'Step 2_Revenue1'!$F53)^(O$3-'Step 2_Revenue1'!$H53))*'Step 2_Revenue1'!$E53*((1+'Step 2_Revenue1'!$G53)^(O$3-1))), 0)))</f>
        <v>0</v>
      </c>
      <c r="P31" s="54">
        <f>IF(P$3="","",IF(OR('Step 2_Revenue1'!$H53&gt;P$3,'Step 2_Revenue1'!$H53=""),0,IF('Step 2_Revenue1'!$I53+ 'Step 2_Revenue1'!$H53 - 1&gt;=P$3,('Step 2_Revenue1'!$D53*((1-'Step 2_Revenue1'!$F53)^(P$3-'Step 2_Revenue1'!$H53))*'Step 2_Revenue1'!$E53*((1+'Step 2_Revenue1'!$G53)^(P$3-1))), 0)))</f>
        <v>0</v>
      </c>
      <c r="Q31" s="54">
        <f>IF(Q$3="","",IF(OR('Step 2_Revenue1'!$H53&gt;Q$3,'Step 2_Revenue1'!$H53=""),0,IF('Step 2_Revenue1'!$I53+ 'Step 2_Revenue1'!$H53 - 1&gt;=Q$3,('Step 2_Revenue1'!$D53*((1-'Step 2_Revenue1'!$F53)^(Q$3-'Step 2_Revenue1'!$H53))*'Step 2_Revenue1'!$E53*((1+'Step 2_Revenue1'!$G53)^(Q$3-1))), 0)))</f>
        <v>0</v>
      </c>
      <c r="R31" s="54">
        <f>IF(R$3="","",IF(OR('Step 2_Revenue1'!$H53&gt;R$3,'Step 2_Revenue1'!$H53=""),0,IF('Step 2_Revenue1'!$I53+ 'Step 2_Revenue1'!$H53 - 1&gt;=R$3,('Step 2_Revenue1'!$D53*((1-'Step 2_Revenue1'!$F53)^(R$3-'Step 2_Revenue1'!$H53))*'Step 2_Revenue1'!$E53*((1+'Step 2_Revenue1'!$G53)^(R$3-1))), 0)))</f>
        <v>0</v>
      </c>
      <c r="S31" s="54">
        <f>IF(S$3="","",IF(OR('Step 2_Revenue1'!$H53&gt;S$3,'Step 2_Revenue1'!$H53=""),0,IF('Step 2_Revenue1'!$I53+ 'Step 2_Revenue1'!$H53 - 1&gt;=S$3,('Step 2_Revenue1'!$D53*((1-'Step 2_Revenue1'!$F53)^(S$3-'Step 2_Revenue1'!$H53))*'Step 2_Revenue1'!$E53*((1+'Step 2_Revenue1'!$G53)^(S$3-1))), 0)))</f>
        <v>0</v>
      </c>
      <c r="T31" s="54">
        <f>IF(T$3="","",IF(OR('Step 2_Revenue1'!$H53&gt;T$3,'Step 2_Revenue1'!$H53=""),0,IF('Step 2_Revenue1'!$I53+ 'Step 2_Revenue1'!$H53 - 1&gt;=T$3,('Step 2_Revenue1'!$D53*((1-'Step 2_Revenue1'!$F53)^(T$3-'Step 2_Revenue1'!$H53))*'Step 2_Revenue1'!$E53*((1+'Step 2_Revenue1'!$G53)^(T$3-1))), 0)))</f>
        <v>0</v>
      </c>
      <c r="U31" s="54">
        <f>IF(U$3="","",IF(OR('Step 2_Revenue1'!$H53&gt;U$3,'Step 2_Revenue1'!$H53=""),0,IF('Step 2_Revenue1'!$I53+ 'Step 2_Revenue1'!$H53 - 1&gt;=U$3,('Step 2_Revenue1'!$D53*((1-'Step 2_Revenue1'!$F53)^(U$3-'Step 2_Revenue1'!$H53))*'Step 2_Revenue1'!$E53*((1+'Step 2_Revenue1'!$G53)^(U$3-1))), 0)))</f>
        <v>0</v>
      </c>
      <c r="V31" s="54">
        <f>IF(V$3="","",IF(OR('Step 2_Revenue1'!$H53&gt;V$3,'Step 2_Revenue1'!$H53=""),0,IF('Step 2_Revenue1'!$I53+ 'Step 2_Revenue1'!$H53 - 1&gt;=V$3,('Step 2_Revenue1'!$D53*((1-'Step 2_Revenue1'!$F53)^(V$3-'Step 2_Revenue1'!$H53))*'Step 2_Revenue1'!$E53*((1+'Step 2_Revenue1'!$G53)^(V$3-1))), 0)))</f>
        <v>0</v>
      </c>
      <c r="W31" s="54">
        <f>IF(W$3="","",IF(OR('Step 2_Revenue1'!$H53&gt;W$3,'Step 2_Revenue1'!$H53=""),0,IF('Step 2_Revenue1'!$I53+ 'Step 2_Revenue1'!$H53 - 1&gt;=W$3,('Step 2_Revenue1'!$D53*((1-'Step 2_Revenue1'!$F53)^(W$3-'Step 2_Revenue1'!$H53))*'Step 2_Revenue1'!$E53*((1+'Step 2_Revenue1'!$G53)^(W$3-1))), 0)))</f>
        <v>0</v>
      </c>
      <c r="X31" s="54">
        <f>IF(X$3="","",IF(OR('Step 2_Revenue1'!$H53&gt;X$3,'Step 2_Revenue1'!$H53=""),0,IF('Step 2_Revenue1'!$I53+ 'Step 2_Revenue1'!$H53 - 1&gt;=X$3,('Step 2_Revenue1'!$D53*((1-'Step 2_Revenue1'!$F53)^(X$3-'Step 2_Revenue1'!$H53))*'Step 2_Revenue1'!$E53*((1+'Step 2_Revenue1'!$G53)^(X$3-1))), 0)))</f>
        <v>0</v>
      </c>
      <c r="Y31" s="54">
        <f>IF(Y$3="","",IF(OR('Step 2_Revenue1'!$H53&gt;Y$3,'Step 2_Revenue1'!$H53=""),0,IF('Step 2_Revenue1'!$I53+ 'Step 2_Revenue1'!$H53 - 1&gt;=Y$3,('Step 2_Revenue1'!$D53*((1-'Step 2_Revenue1'!$F53)^(Y$3-'Step 2_Revenue1'!$H53))*'Step 2_Revenue1'!$E53*((1+'Step 2_Revenue1'!$G53)^(Y$3-1))), 0)))</f>
        <v>0</v>
      </c>
      <c r="Z31" s="54">
        <f>IF(Z$3="","",IF(OR('Step 2_Revenue1'!$H53&gt;Z$3,'Step 2_Revenue1'!$H53=""),0,IF('Step 2_Revenue1'!$I53+ 'Step 2_Revenue1'!$H53 - 1&gt;=Z$3,('Step 2_Revenue1'!$D53*((1-'Step 2_Revenue1'!$F53)^(Z$3-'Step 2_Revenue1'!$H53))*'Step 2_Revenue1'!$E53*((1+'Step 2_Revenue1'!$G53)^(Z$3-1))), 0)))</f>
        <v>0</v>
      </c>
      <c r="AA31" s="54">
        <f>IF(AA$3="","",IF(OR('Step 2_Revenue1'!$H53&gt;AA$3,'Step 2_Revenue1'!$H53=""),0,IF('Step 2_Revenue1'!$I53+ 'Step 2_Revenue1'!$H53 - 1&gt;=AA$3,('Step 2_Revenue1'!$D53*((1-'Step 2_Revenue1'!$F53)^(AA$3-'Step 2_Revenue1'!$H53))*'Step 2_Revenue1'!$E53*((1+'Step 2_Revenue1'!$G53)^(AA$3-1))), 0)))</f>
        <v>0</v>
      </c>
      <c r="AB31" s="54">
        <f>IF(AB$3="","",IF(OR('Step 2_Revenue1'!$H53&gt;AB$3,'Step 2_Revenue1'!$H53=""),0,IF('Step 2_Revenue1'!$I53+ 'Step 2_Revenue1'!$H53 - 1&gt;=AB$3,('Step 2_Revenue1'!$D53*((1-'Step 2_Revenue1'!$F53)^(AB$3-'Step 2_Revenue1'!$H53))*'Step 2_Revenue1'!$E53*((1+'Step 2_Revenue1'!$G53)^(AB$3-1))), 0)))</f>
        <v>0</v>
      </c>
      <c r="AC31" s="54">
        <f>IF(AC$3="","",IF(OR('Step 2_Revenue1'!$H53&gt;AC$3,'Step 2_Revenue1'!$H53=""),0,IF('Step 2_Revenue1'!$I53+ 'Step 2_Revenue1'!$H53 - 1&gt;=AC$3,('Step 2_Revenue1'!$D53*((1-'Step 2_Revenue1'!$F53)^(AC$3-'Step 2_Revenue1'!$H53))*'Step 2_Revenue1'!$E53*((1+'Step 2_Revenue1'!$G53)^(AC$3-1))), 0)))</f>
        <v>0</v>
      </c>
      <c r="AD31" s="54">
        <f>IF(AD$3="","",IF(OR('Step 2_Revenue1'!$H53&gt;AD$3,'Step 2_Revenue1'!$H53=""),0,IF('Step 2_Revenue1'!$I53+ 'Step 2_Revenue1'!$H53 - 1&gt;=AD$3,('Step 2_Revenue1'!$D53*((1-'Step 2_Revenue1'!$F53)^(AD$3-'Step 2_Revenue1'!$H53))*'Step 2_Revenue1'!$E53*((1+'Step 2_Revenue1'!$G53)^(AD$3-1))), 0)))</f>
        <v>0</v>
      </c>
      <c r="AE31" s="54">
        <f>IF(AE$3="","",IF(OR('Step 2_Revenue1'!$H53&gt;AE$3,'Step 2_Revenue1'!$H53=""),0,IF('Step 2_Revenue1'!$I53+ 'Step 2_Revenue1'!$H53 - 1&gt;=AE$3,('Step 2_Revenue1'!$D53*((1-'Step 2_Revenue1'!$F53)^(AE$3-'Step 2_Revenue1'!$H53))*'Step 2_Revenue1'!$E53*((1+'Step 2_Revenue1'!$G53)^(AE$3-1))), 0)))</f>
        <v>0</v>
      </c>
      <c r="AF31" s="54" t="str">
        <f>IF(AF$3="","",IF(OR('Step 2_Revenue1'!$H53&gt;AF$3,'Step 2_Revenue1'!$H53=""),0,IF('Step 2_Revenue1'!$I53+ 'Step 2_Revenue1'!$H53 - 1&gt;=AF$3,('Step 2_Revenue1'!$D53*((1-'Step 2_Revenue1'!$F53)^(AF$3-'Step 2_Revenue1'!$H53))*'Step 2_Revenue1'!$E53*((1+'Step 2_Revenue1'!$G53)^(AF$3-1))), 0)))</f>
        <v/>
      </c>
      <c r="AG31" s="54" t="str">
        <f>IF(AG$3="","",IF(OR('Step 2_Revenue1'!$H53&gt;AG$3,'Step 2_Revenue1'!$H53=""),0,IF('Step 2_Revenue1'!$I53+ 'Step 2_Revenue1'!$H53 - 1&gt;=AG$3,('Step 2_Revenue1'!$D53*((1-'Step 2_Revenue1'!$F53)^(AG$3-'Step 2_Revenue1'!$H53))*'Step 2_Revenue1'!$E53*((1+'Step 2_Revenue1'!$G53)^(AG$3-1))), 0)))</f>
        <v/>
      </c>
      <c r="AH31" s="54" t="str">
        <f>IF(AH$3="","",IF(OR('Step 2_Revenue1'!$H53&gt;AH$3,'Step 2_Revenue1'!$H53=""),0,IF('Step 2_Revenue1'!$I53+ 'Step 2_Revenue1'!$H53 - 1&gt;=AH$3,('Step 2_Revenue1'!$D53*((1-'Step 2_Revenue1'!$F53)^(AH$3-'Step 2_Revenue1'!$H53))*'Step 2_Revenue1'!$E53*((1+'Step 2_Revenue1'!$G53)^(AH$3-1))), 0)))</f>
        <v/>
      </c>
      <c r="AI31" s="54" t="str">
        <f>IF(AI$3="","",IF(OR('Step 2_Revenue1'!$H53&gt;AI$3,'Step 2_Revenue1'!$H53=""),0,IF('Step 2_Revenue1'!$I53+ 'Step 2_Revenue1'!$H53 - 1&gt;=AI$3,('Step 2_Revenue1'!$D53*((1-'Step 2_Revenue1'!$F53)^(AI$3-'Step 2_Revenue1'!$H53))*'Step 2_Revenue1'!$E53*((1+'Step 2_Revenue1'!$G53)^(AI$3-1))), 0)))</f>
        <v/>
      </c>
      <c r="AJ31" s="54" t="str">
        <f>IF(AJ$3="","",IF(OR('Step 2_Revenue1'!$H53&gt;AJ$3,'Step 2_Revenue1'!$H53=""),0,IF('Step 2_Revenue1'!$I53+ 'Step 2_Revenue1'!$H53 - 1&gt;=AJ$3,('Step 2_Revenue1'!$D53*((1-'Step 2_Revenue1'!$F53)^(AJ$3-'Step 2_Revenue1'!$H53))*'Step 2_Revenue1'!$E53*((1+'Step 2_Revenue1'!$G53)^(AJ$3-1))), 0)))</f>
        <v/>
      </c>
      <c r="AK31" s="54" t="str">
        <f>IF(AK$3="","",IF(OR('Step 2_Revenue1'!$H53&gt;AK$3,'Step 2_Revenue1'!$H53=""),0,IF('Step 2_Revenue1'!$I53+ 'Step 2_Revenue1'!$H53 - 1&gt;=AK$3,('Step 2_Revenue1'!$D53*((1-'Step 2_Revenue1'!$F53)^(AK$3-'Step 2_Revenue1'!$H53))*'Step 2_Revenue1'!$E53*((1+'Step 2_Revenue1'!$G53)^(AK$3-1))), 0)))</f>
        <v/>
      </c>
      <c r="AL31" s="54" t="str">
        <f>IF(AL$3="","",IF(OR('Step 2_Revenue1'!$H53&gt;AL$3,'Step 2_Revenue1'!$H53=""),0,IF('Step 2_Revenue1'!$I53+ 'Step 2_Revenue1'!$H53 - 1&gt;=AL$3,('Step 2_Revenue1'!$D53*((1-'Step 2_Revenue1'!$F53)^(AL$3-'Step 2_Revenue1'!$H53))*'Step 2_Revenue1'!$E53*((1+'Step 2_Revenue1'!$G53)^(AL$3-1))), 0)))</f>
        <v/>
      </c>
      <c r="AM31" s="54" t="str">
        <f>IF(AM$3="","",IF(OR('Step 2_Revenue1'!$H53&gt;AM$3,'Step 2_Revenue1'!$H53=""),0,IF('Step 2_Revenue1'!$I53+ 'Step 2_Revenue1'!$H53 - 1&gt;=AM$3,('Step 2_Revenue1'!$D53*((1-'Step 2_Revenue1'!$F53)^(AM$3-'Step 2_Revenue1'!$H53))*'Step 2_Revenue1'!$E53*((1+'Step 2_Revenue1'!$G53)^(AM$3-1))), 0)))</f>
        <v/>
      </c>
      <c r="AN31" s="54" t="str">
        <f>IF(AN$3="","",IF(OR('Step 2_Revenue1'!$H53&gt;AN$3,'Step 2_Revenue1'!$H53=""),0,IF('Step 2_Revenue1'!$I53+ 'Step 2_Revenue1'!$H53 - 1&gt;=AN$3,('Step 2_Revenue1'!$D53*((1-'Step 2_Revenue1'!$F53)^(AN$3-'Step 2_Revenue1'!$H53))*'Step 2_Revenue1'!$E53*((1+'Step 2_Revenue1'!$G53)^(AN$3-1))), 0)))</f>
        <v/>
      </c>
      <c r="AO31" s="54" t="str">
        <f>IF(AO$3="","",IF(OR('Step 2_Revenue1'!$H53&gt;AO$3,'Step 2_Revenue1'!$H53=""),0,IF('Step 2_Revenue1'!$I53+ 'Step 2_Revenue1'!$H53 - 1&gt;=AO$3,('Step 2_Revenue1'!$D53*((1-'Step 2_Revenue1'!$F53)^(AO$3-'Step 2_Revenue1'!$H53))*'Step 2_Revenue1'!$E53*((1+'Step 2_Revenue1'!$G53)^(AO$3-1))), 0)))</f>
        <v/>
      </c>
      <c r="AP31" s="54" t="str">
        <f>IF(AP$3="","",IF(OR('Step 2_Revenue1'!$H53&gt;AP$3,'Step 2_Revenue1'!$H53=""),0,IF('Step 2_Revenue1'!$I53+ 'Step 2_Revenue1'!$H53 - 1&gt;=AP$3,('Step 2_Revenue1'!$D53*((1-'Step 2_Revenue1'!$F53)^(AP$3-'Step 2_Revenue1'!$H53))*'Step 2_Revenue1'!$E53*((1+'Step 2_Revenue1'!$G53)^(AP$3-1))), 0)))</f>
        <v/>
      </c>
      <c r="AQ31" s="54" t="str">
        <f>IF(AQ$3="","",IF(OR('Step 2_Revenue1'!$H53&gt;AQ$3,'Step 2_Revenue1'!$H53=""),0,IF('Step 2_Revenue1'!$I53+ 'Step 2_Revenue1'!$H53 - 1&gt;=AQ$3,('Step 2_Revenue1'!$D53*((1-'Step 2_Revenue1'!$F53)^(AQ$3-'Step 2_Revenue1'!$H53))*'Step 2_Revenue1'!$E53*((1+'Step 2_Revenue1'!$G53)^(AQ$3-1))), 0)))</f>
        <v/>
      </c>
      <c r="AR31" s="54" t="str">
        <f>IF(AR$3="","",IF(OR('Step 2_Revenue1'!$H53&gt;AR$3,'Step 2_Revenue1'!$H53=""),0,IF('Step 2_Revenue1'!$I53+ 'Step 2_Revenue1'!$H53 - 1&gt;=AR$3,('Step 2_Revenue1'!$D53*((1-'Step 2_Revenue1'!$F53)^(AR$3-'Step 2_Revenue1'!$H53))*'Step 2_Revenue1'!$E53*((1+'Step 2_Revenue1'!$G53)^(AR$3-1))), 0)))</f>
        <v/>
      </c>
      <c r="AS31" s="54" t="str">
        <f>IF(AS$3="","",IF(OR('Step 2_Revenue1'!$H53&gt;AS$3,'Step 2_Revenue1'!$H53=""),0,IF('Step 2_Revenue1'!$I53+ 'Step 2_Revenue1'!$H53 - 1&gt;=AS$3,('Step 2_Revenue1'!$D53*((1-'Step 2_Revenue1'!$F53)^(AS$3-'Step 2_Revenue1'!$H53))*'Step 2_Revenue1'!$E53*((1+'Step 2_Revenue1'!$G53)^(AS$3-1))), 0)))</f>
        <v/>
      </c>
      <c r="AT31" s="54" t="str">
        <f>IF(AT$3="","",IF(OR('Step 2_Revenue1'!$H53&gt;AT$3,'Step 2_Revenue1'!$H53=""),0,IF('Step 2_Revenue1'!$I53+ 'Step 2_Revenue1'!$H53 - 1&gt;=AT$3,('Step 2_Revenue1'!$D53*((1-'Step 2_Revenue1'!$F53)^(AT$3-'Step 2_Revenue1'!$H53))*'Step 2_Revenue1'!$E53*((1+'Step 2_Revenue1'!$G53)^(AT$3-1))), 0)))</f>
        <v/>
      </c>
      <c r="AU31" s="54" t="str">
        <f>IF(AU$3="","",IF(OR('Step 2_Revenue1'!$H53&gt;AU$3,'Step 2_Revenue1'!$H53=""),0,IF('Step 2_Revenue1'!$I53+ 'Step 2_Revenue1'!$H53 - 1&gt;=AU$3,('Step 2_Revenue1'!$D53*((1-'Step 2_Revenue1'!$F53)^(AU$3-'Step 2_Revenue1'!$H53))*'Step 2_Revenue1'!$E53*((1+'Step 2_Revenue1'!$G53)^(AU$3-1))), 0)))</f>
        <v/>
      </c>
      <c r="AV31" s="54" t="str">
        <f>IF(AV$3="","",IF(OR('Step 2_Revenue1'!$H53&gt;AV$3,'Step 2_Revenue1'!$H53=""),0,IF('Step 2_Revenue1'!$I53+ 'Step 2_Revenue1'!$H53 - 1&gt;=AV$3,('Step 2_Revenue1'!$D53*((1-'Step 2_Revenue1'!$F53)^(AV$3-'Step 2_Revenue1'!$H53))*'Step 2_Revenue1'!$E53*((1+'Step 2_Revenue1'!$G53)^(AV$3-1))), 0)))</f>
        <v/>
      </c>
      <c r="AW31" s="54" t="str">
        <f>IF(AW$3="","",IF(OR('Step 2_Revenue1'!$H53&gt;AW$3,'Step 2_Revenue1'!$H53=""),0,IF('Step 2_Revenue1'!$I53+ 'Step 2_Revenue1'!$H53 - 1&gt;=AW$3,('Step 2_Revenue1'!$D53*((1-'Step 2_Revenue1'!$F53)^(AW$3-'Step 2_Revenue1'!$H53))*'Step 2_Revenue1'!$E53*((1+'Step 2_Revenue1'!$G53)^(AW$3-1))), 0)))</f>
        <v/>
      </c>
      <c r="AX31" s="54" t="str">
        <f>IF(AX$3="","",IF(OR('Step 2_Revenue1'!$H53&gt;AX$3,'Step 2_Revenue1'!$H53=""),0,IF('Step 2_Revenue1'!$I53+ 'Step 2_Revenue1'!$H53 - 1&gt;=AX$3,('Step 2_Revenue1'!$D53*((1-'Step 2_Revenue1'!$F53)^(AX$3-'Step 2_Revenue1'!$H53))*'Step 2_Revenue1'!$E53*((1+'Step 2_Revenue1'!$G53)^(AX$3-1))), 0)))</f>
        <v/>
      </c>
      <c r="AY31" s="54" t="str">
        <f>IF(AY$3="","",IF(OR('Step 2_Revenue1'!$H53&gt;AY$3,'Step 2_Revenue1'!$H53=""),0,IF('Step 2_Revenue1'!$I53+ 'Step 2_Revenue1'!$H53 - 1&gt;=AY$3,('Step 2_Revenue1'!$D53*((1-'Step 2_Revenue1'!$F53)^(AY$3-'Step 2_Revenue1'!$H53))*'Step 2_Revenue1'!$E53*((1+'Step 2_Revenue1'!$G53)^(AY$3-1))), 0)))</f>
        <v/>
      </c>
      <c r="AZ31" s="54" t="str">
        <f>IF(AZ$3="","",IF(OR('Step 2_Revenue1'!$H53&gt;AZ$3,'Step 2_Revenue1'!$H53=""),0,IF('Step 2_Revenue1'!$I53+ 'Step 2_Revenue1'!$H53 - 1&gt;=AZ$3,('Step 2_Revenue1'!$D53*((1-'Step 2_Revenue1'!$F53)^(AZ$3-'Step 2_Revenue1'!$H53))*'Step 2_Revenue1'!$E53*((1+'Step 2_Revenue1'!$G53)^(AZ$3-1))), 0)))</f>
        <v/>
      </c>
      <c r="BA31" s="54" t="str">
        <f>IF(BA$3="","",IF(OR('Step 2_Revenue1'!$H53&gt;BA$3,'Step 2_Revenue1'!$H53=""),0,IF('Step 2_Revenue1'!$I53+ 'Step 2_Revenue1'!$H53 - 1&gt;=BA$3,('Step 2_Revenue1'!$D53*((1-'Step 2_Revenue1'!$F53)^(BA$3-'Step 2_Revenue1'!$H53))*'Step 2_Revenue1'!$E53*((1+'Step 2_Revenue1'!$G53)^(BA$3-1))), 0)))</f>
        <v/>
      </c>
      <c r="BB31" s="54" t="str">
        <f>IF(BB$3="","",IF(OR('Step 2_Revenue1'!$H53&gt;BB$3,'Step 2_Revenue1'!$H53=""),0,IF('Step 2_Revenue1'!$I53+ 'Step 2_Revenue1'!$H53 - 1&gt;=BB$3,('Step 2_Revenue1'!$D53*((1-'Step 2_Revenue1'!$F53)^(BB$3-'Step 2_Revenue1'!$H53))*'Step 2_Revenue1'!$E53*((1+'Step 2_Revenue1'!$G53)^(BB$3-1))), 0)))</f>
        <v/>
      </c>
      <c r="BC31" s="54" t="str">
        <f>IF(BC$3="","",IF(OR('Step 2_Revenue1'!$H53&gt;BC$3,'Step 2_Revenue1'!$H53=""),0,IF('Step 2_Revenue1'!$I53+ 'Step 2_Revenue1'!$H53 - 1&gt;=BC$3,('Step 2_Revenue1'!$D53*((1-'Step 2_Revenue1'!$F53)^(BC$3-'Step 2_Revenue1'!$H53))*'Step 2_Revenue1'!$E53*((1+'Step 2_Revenue1'!$G53)^(BC$3-1))), 0)))</f>
        <v/>
      </c>
      <c r="BD31" s="54" t="str">
        <f>IF(BD$3="","",IF(OR('Step 2_Revenue1'!$H53&gt;BD$3,'Step 2_Revenue1'!$H53=""),0,IF('Step 2_Revenue1'!$I53+ 'Step 2_Revenue1'!$H53 - 1&gt;=BD$3,('Step 2_Revenue1'!$D53*((1-'Step 2_Revenue1'!$F53)^(BD$3-'Step 2_Revenue1'!$H53))*'Step 2_Revenue1'!$E53*((1+'Step 2_Revenue1'!$G53)^(BD$3-1))), 0)))</f>
        <v/>
      </c>
      <c r="BE31" s="54" t="str">
        <f>IF(BE$3="","",IF(OR('Step 2_Revenue1'!$H53&gt;BE$3,'Step 2_Revenue1'!$H53=""),0,IF('Step 2_Revenue1'!$I53+ 'Step 2_Revenue1'!$H53 - 1&gt;=BE$3,('Step 2_Revenue1'!$D53*((1-'Step 2_Revenue1'!$F53)^(BE$3-'Step 2_Revenue1'!$H53))*'Step 2_Revenue1'!$E53*((1+'Step 2_Revenue1'!$G53)^(BE$3-1))), 0)))</f>
        <v/>
      </c>
      <c r="BF31" s="54" t="str">
        <f>IF(BF$3="","",IF(OR('Step 2_Revenue1'!$H53&gt;BF$3,'Step 2_Revenue1'!$H53=""),0,IF('Step 2_Revenue1'!$I53+ 'Step 2_Revenue1'!$H53 - 1&gt;=BF$3,('Step 2_Revenue1'!$D53*((1-'Step 2_Revenue1'!$F53)^(BF$3-'Step 2_Revenue1'!$H53))*'Step 2_Revenue1'!$E53*((1+'Step 2_Revenue1'!$G53)^(BF$3-1))), 0)))</f>
        <v/>
      </c>
      <c r="BG31" s="54" t="str">
        <f>IF(BG$3="","",IF(OR('Step 2_Revenue1'!$H53&gt;BG$3,'Step 2_Revenue1'!$H53=""),0,IF('Step 2_Revenue1'!$I53+ 'Step 2_Revenue1'!$H53 - 1&gt;=BG$3,('Step 2_Revenue1'!$D53*((1-'Step 2_Revenue1'!$F53)^(BG$3-'Step 2_Revenue1'!$H53))*'Step 2_Revenue1'!$E53*((1+'Step 2_Revenue1'!$G53)^(BG$3-1))), 0)))</f>
        <v/>
      </c>
      <c r="BH31" s="54" t="str">
        <f>IF(BH$3="","",IF(OR('Step 2_Revenue1'!$H53&gt;BH$3,'Step 2_Revenue1'!$H53=""),0,IF('Step 2_Revenue1'!$I53+ 'Step 2_Revenue1'!$H53 - 1&gt;=BH$3,('Step 2_Revenue1'!$D53*((1-'Step 2_Revenue1'!$F53)^(BH$3-'Step 2_Revenue1'!$H53))*'Step 2_Revenue1'!$E53*((1+'Step 2_Revenue1'!$G53)^(BH$3-1))), 0)))</f>
        <v/>
      </c>
      <c r="BI31" s="54" t="str">
        <f>IF(BI$3="","",IF(OR('Step 2_Revenue1'!$H53&gt;BI$3,'Step 2_Revenue1'!$H53=""),0,IF('Step 2_Revenue1'!$I53+ 'Step 2_Revenue1'!$H53 - 1&gt;=BI$3,('Step 2_Revenue1'!$D53*((1-'Step 2_Revenue1'!$F53)^(BI$3-'Step 2_Revenue1'!$H53))*'Step 2_Revenue1'!$E53*((1+'Step 2_Revenue1'!$G53)^(BI$3-1))), 0)))</f>
        <v/>
      </c>
      <c r="BJ31" s="54" t="str">
        <f>IF(BJ$3="","",IF(OR('Step 2_Revenue1'!$H53&gt;BJ$3,'Step 2_Revenue1'!$H53=""),0,IF('Step 2_Revenue1'!$I53+ 'Step 2_Revenue1'!$H53 - 1&gt;=BJ$3,('Step 2_Revenue1'!$D53*((1-'Step 2_Revenue1'!$F53)^(BJ$3-'Step 2_Revenue1'!$H53))*'Step 2_Revenue1'!$E53*((1+'Step 2_Revenue1'!$G53)^(BJ$3-1))), 0)))</f>
        <v/>
      </c>
      <c r="BK31" s="54" t="str">
        <f>IF(BK$3="","",IF(OR('Step 2_Revenue1'!$H53&gt;BK$3,'Step 2_Revenue1'!$H53=""),0,IF('Step 2_Revenue1'!$I53+ 'Step 2_Revenue1'!$H53 - 1&gt;=BK$3,('Step 2_Revenue1'!$D53*((1-'Step 2_Revenue1'!$F53)^(BK$3-'Step 2_Revenue1'!$H53))*'Step 2_Revenue1'!$E53*((1+'Step 2_Revenue1'!$G53)^(BK$3-1))), 0)))</f>
        <v/>
      </c>
      <c r="BL31" s="54" t="str">
        <f>IF(BL$3="","",IF(OR('Step 2_Revenue1'!$H53&gt;BL$3,'Step 2_Revenue1'!$H53=""),0,IF('Step 2_Revenue1'!$I53+ 'Step 2_Revenue1'!$H53 - 1&gt;=BL$3,('Step 2_Revenue1'!$D53*((1-'Step 2_Revenue1'!$F53)^(BL$3-'Step 2_Revenue1'!$H53))*'Step 2_Revenue1'!$E53*((1+'Step 2_Revenue1'!$G53)^(BL$3-1))), 0)))</f>
        <v/>
      </c>
      <c r="BM31" s="54" t="str">
        <f>IF(BM$3="","",IF(OR('Step 2_Revenue1'!$H53&gt;BM$3,'Step 2_Revenue1'!$H53=""),0,IF('Step 2_Revenue1'!$I53+ 'Step 2_Revenue1'!$H53 - 1&gt;=BM$3,('Step 2_Revenue1'!$D53*((1-'Step 2_Revenue1'!$F53)^(BM$3-'Step 2_Revenue1'!$H53))*'Step 2_Revenue1'!$E53*((1+'Step 2_Revenue1'!$G53)^(BM$3-1))), 0)))</f>
        <v/>
      </c>
      <c r="BN31" s="54" t="str">
        <f>IF(BN$3="","",IF(OR('Step 2_Revenue1'!$H53&gt;BN$3,'Step 2_Revenue1'!$H53=""),0,IF('Step 2_Revenue1'!$I53+ 'Step 2_Revenue1'!$H53 - 1&gt;=BN$3,('Step 2_Revenue1'!$D53*((1-'Step 2_Revenue1'!$F53)^(BN$3-'Step 2_Revenue1'!$H53))*'Step 2_Revenue1'!$E53*((1+'Step 2_Revenue1'!$G53)^(BN$3-1))), 0)))</f>
        <v/>
      </c>
      <c r="BO31" s="54" t="str">
        <f>IF(BO$3="","",IF(OR('Step 2_Revenue1'!$H53&gt;BO$3,'Step 2_Revenue1'!$H53=""),0,IF('Step 2_Revenue1'!$I53+ 'Step 2_Revenue1'!$H53 - 1&gt;=BO$3,('Step 2_Revenue1'!$D53*((1-'Step 2_Revenue1'!$F53)^(BO$3-'Step 2_Revenue1'!$H53))*'Step 2_Revenue1'!$E53*((1+'Step 2_Revenue1'!$G53)^(BO$3-1))), 0)))</f>
        <v/>
      </c>
      <c r="BP31" s="54" t="str">
        <f>IF(BP$3="","",IF(OR('Step 2_Revenue1'!$H53&gt;BP$3,'Step 2_Revenue1'!$H53=""),0,IF('Step 2_Revenue1'!$I53+ 'Step 2_Revenue1'!$H53 - 1&gt;=BP$3,('Step 2_Revenue1'!$D53*((1-'Step 2_Revenue1'!$F53)^(BP$3-'Step 2_Revenue1'!$H53))*'Step 2_Revenue1'!$E53*((1+'Step 2_Revenue1'!$G53)^(BP$3-1))), 0)))</f>
        <v/>
      </c>
      <c r="BQ31" s="54" t="str">
        <f>IF(BQ$3="","",IF(OR('Step 2_Revenue1'!$H53&gt;BQ$3,'Step 2_Revenue1'!$H53=""),0,IF('Step 2_Revenue1'!$I53+ 'Step 2_Revenue1'!$H53 - 1&gt;=BQ$3,('Step 2_Revenue1'!$D53*((1-'Step 2_Revenue1'!$F53)^(BQ$3-'Step 2_Revenue1'!$H53))*'Step 2_Revenue1'!$E53*((1+'Step 2_Revenue1'!$G53)^(BQ$3-1))), 0)))</f>
        <v/>
      </c>
      <c r="BR31" s="54" t="str">
        <f>IF(BR$3="","",IF(OR('Step 2_Revenue1'!$H53&gt;BR$3,'Step 2_Revenue1'!$H53=""),0,IF('Step 2_Revenue1'!$I53+ 'Step 2_Revenue1'!$H53 - 1&gt;=BR$3,('Step 2_Revenue1'!$D53*((1-'Step 2_Revenue1'!$F53)^(BR$3-'Step 2_Revenue1'!$H53))*'Step 2_Revenue1'!$E53*((1+'Step 2_Revenue1'!$G53)^(BR$3-1))), 0)))</f>
        <v/>
      </c>
      <c r="BS31" s="54" t="str">
        <f>IF(BS$3="","",IF(OR('Step 2_Revenue1'!$H53&gt;BS$3,'Step 2_Revenue1'!$H53=""),0,IF('Step 2_Revenue1'!$I53+ 'Step 2_Revenue1'!$H53 - 1&gt;=BS$3,('Step 2_Revenue1'!$D53*((1-'Step 2_Revenue1'!$F53)^(BS$3-'Step 2_Revenue1'!$H53))*'Step 2_Revenue1'!$E53*((1+'Step 2_Revenue1'!$G53)^(BS$3-1))), 0)))</f>
        <v/>
      </c>
      <c r="BT31" s="54" t="str">
        <f>IF(BT$3="","",IF(OR('Step 2_Revenue1'!$H53&gt;BT$3,'Step 2_Revenue1'!$H53=""),0,IF('Step 2_Revenue1'!$I53+ 'Step 2_Revenue1'!$H53 - 1&gt;=BT$3,('Step 2_Revenue1'!$D53*((1-'Step 2_Revenue1'!$F53)^(BT$3-'Step 2_Revenue1'!$H53))*'Step 2_Revenue1'!$E53*((1+'Step 2_Revenue1'!$G53)^(BT$3-1))), 0)))</f>
        <v/>
      </c>
      <c r="BU31" s="54" t="str">
        <f>IF(BU$3="","",IF(OR('Step 2_Revenue1'!$H53&gt;BU$3,'Step 2_Revenue1'!$H53=""),0,IF('Step 2_Revenue1'!$I53+ 'Step 2_Revenue1'!$H53 - 1&gt;=BU$3,('Step 2_Revenue1'!$D53*((1-'Step 2_Revenue1'!$F53)^(BU$3-'Step 2_Revenue1'!$H53))*'Step 2_Revenue1'!$E53*((1+'Step 2_Revenue1'!$G53)^(BU$3-1))), 0)))</f>
        <v/>
      </c>
      <c r="BV31" s="54" t="str">
        <f>IF(BV$3="","",IF(OR('Step 2_Revenue1'!$H53&gt;BV$3,'Step 2_Revenue1'!$H53=""),0,IF('Step 2_Revenue1'!$I53+ 'Step 2_Revenue1'!$H53 - 1&gt;=BV$3,('Step 2_Revenue1'!$D53*((1-'Step 2_Revenue1'!$F53)^(BV$3-'Step 2_Revenue1'!$H53))*'Step 2_Revenue1'!$E53*((1+'Step 2_Revenue1'!$G53)^(BV$3-1))), 0)))</f>
        <v/>
      </c>
      <c r="BW31" s="54" t="str">
        <f>IF(BW$3="","",IF(OR('Step 2_Revenue1'!$H53&gt;BW$3,'Step 2_Revenue1'!$H53=""),0,IF('Step 2_Revenue1'!$I53+ 'Step 2_Revenue1'!$H53 - 1&gt;=BW$3,('Step 2_Revenue1'!$D53*((1-'Step 2_Revenue1'!$F53)^(BW$3-'Step 2_Revenue1'!$H53))*'Step 2_Revenue1'!$E53*((1+'Step 2_Revenue1'!$G53)^(BW$3-1))), 0)))</f>
        <v/>
      </c>
      <c r="BX31" s="54" t="str">
        <f>IF(BX$3="","",IF(OR('Step 2_Revenue1'!$H53&gt;BX$3,'Step 2_Revenue1'!$H53=""),0,IF('Step 2_Revenue1'!$I53+ 'Step 2_Revenue1'!$H53 - 1&gt;=BX$3,('Step 2_Revenue1'!$D53*((1-'Step 2_Revenue1'!$F53)^(BX$3-'Step 2_Revenue1'!$H53))*'Step 2_Revenue1'!$E53*((1+'Step 2_Revenue1'!$G53)^(BX$3-1))), 0)))</f>
        <v/>
      </c>
      <c r="BY31" s="54" t="str">
        <f>IF(BY$3="","",IF(OR('Step 2_Revenue1'!$H53&gt;BY$3,'Step 2_Revenue1'!$H53=""),0,IF('Step 2_Revenue1'!$I53+ 'Step 2_Revenue1'!$H53 - 1&gt;=BY$3,('Step 2_Revenue1'!$D53*((1-'Step 2_Revenue1'!$F53)^(BY$3-'Step 2_Revenue1'!$H53))*'Step 2_Revenue1'!$E53*((1+'Step 2_Revenue1'!$G53)^(BY$3-1))), 0)))</f>
        <v/>
      </c>
      <c r="BZ31" s="54" t="str">
        <f>IF(BZ$3="","",IF(OR('Step 2_Revenue1'!$H53&gt;BZ$3,'Step 2_Revenue1'!$H53=""),0,IF('Step 2_Revenue1'!$I53+ 'Step 2_Revenue1'!$H53 - 1&gt;=BZ$3,('Step 2_Revenue1'!$D53*((1-'Step 2_Revenue1'!$F53)^(BZ$3-'Step 2_Revenue1'!$H53))*'Step 2_Revenue1'!$E53*((1+'Step 2_Revenue1'!$G53)^(BZ$3-1))), 0)))</f>
        <v/>
      </c>
      <c r="CA31" s="54" t="str">
        <f>IF(CA$3="","",IF(OR('Step 2_Revenue1'!$H53&gt;CA$3,'Step 2_Revenue1'!$H53=""),0,IF('Step 2_Revenue1'!$I53+ 'Step 2_Revenue1'!$H53 - 1&gt;=CA$3,('Step 2_Revenue1'!$D53*((1-'Step 2_Revenue1'!$F53)^(CA$3-'Step 2_Revenue1'!$H53))*'Step 2_Revenue1'!$E53*((1+'Step 2_Revenue1'!$G53)^(CA$3-1))), 0)))</f>
        <v/>
      </c>
      <c r="CB31" s="54" t="str">
        <f>IF(CB$3="","",IF(OR('Step 2_Revenue1'!$H53&gt;CB$3,'Step 2_Revenue1'!$H53=""),0,IF('Step 2_Revenue1'!$I53+ 'Step 2_Revenue1'!$H53 - 1&gt;=CB$3,('Step 2_Revenue1'!$D53*((1-'Step 2_Revenue1'!$F53)^(CB$3-'Step 2_Revenue1'!$H53))*'Step 2_Revenue1'!$E53*((1+'Step 2_Revenue1'!$G53)^(CB$3-1))), 0)))</f>
        <v/>
      </c>
      <c r="CC31" s="54" t="str">
        <f>IF(CC$3="","",IF(OR('Step 2_Revenue1'!$H53&gt;CC$3,'Step 2_Revenue1'!$H53=""),0,IF('Step 2_Revenue1'!$I53+ 'Step 2_Revenue1'!$H53 - 1&gt;=CC$3,('Step 2_Revenue1'!$D53*((1-'Step 2_Revenue1'!$F53)^(CC$3-'Step 2_Revenue1'!$H53))*'Step 2_Revenue1'!$E53*((1+'Step 2_Revenue1'!$G53)^(CC$3-1))), 0)))</f>
        <v/>
      </c>
      <c r="CD31" s="54" t="str">
        <f>IF(CD$3="","",IF(OR('Step 2_Revenue1'!$H53&gt;CD$3,'Step 2_Revenue1'!$H53=""),0,IF('Step 2_Revenue1'!$I53+ 'Step 2_Revenue1'!$H53 - 1&gt;=CD$3,('Step 2_Revenue1'!$D53*((1-'Step 2_Revenue1'!$F53)^(CD$3-'Step 2_Revenue1'!$H53))*'Step 2_Revenue1'!$E53*((1+'Step 2_Revenue1'!$G53)^(CD$3-1))), 0)))</f>
        <v/>
      </c>
      <c r="CE31" s="54" t="str">
        <f>IF(CE$3="","",IF(OR('Step 2_Revenue1'!$H53&gt;CE$3,'Step 2_Revenue1'!$H53=""),0,IF('Step 2_Revenue1'!$I53+ 'Step 2_Revenue1'!$H53 - 1&gt;=CE$3,('Step 2_Revenue1'!$D53*((1-'Step 2_Revenue1'!$F53)^(CE$3-'Step 2_Revenue1'!$H53))*'Step 2_Revenue1'!$E53*((1+'Step 2_Revenue1'!$G53)^(CE$3-1))), 0)))</f>
        <v/>
      </c>
      <c r="CF31" s="54" t="str">
        <f>IF(CF$3="","",IF(OR('Step 2_Revenue1'!$H53&gt;CF$3,'Step 2_Revenue1'!$H53=""),0,IF('Step 2_Revenue1'!$I53+ 'Step 2_Revenue1'!$H53 - 1&gt;=CF$3,('Step 2_Revenue1'!$D53*((1-'Step 2_Revenue1'!$F53)^(CF$3-'Step 2_Revenue1'!$H53))*'Step 2_Revenue1'!$E53*((1+'Step 2_Revenue1'!$G53)^(CF$3-1))), 0)))</f>
        <v/>
      </c>
      <c r="CG31" s="54" t="str">
        <f>IF(CG$3="","",IF(OR('Step 2_Revenue1'!$H53&gt;CG$3,'Step 2_Revenue1'!$H53=""),0,IF('Step 2_Revenue1'!$I53+ 'Step 2_Revenue1'!$H53 - 1&gt;=CG$3,('Step 2_Revenue1'!$D53*((1-'Step 2_Revenue1'!$F53)^(CG$3-'Step 2_Revenue1'!$H53))*'Step 2_Revenue1'!$E53*((1+'Step 2_Revenue1'!$G53)^(CG$3-1))), 0)))</f>
        <v/>
      </c>
      <c r="CH31" s="54" t="str">
        <f>IF(CH$3="","",IF(OR('Step 2_Revenue1'!$H53&gt;CH$3,'Step 2_Revenue1'!$H53=""),0,IF('Step 2_Revenue1'!$I53+ 'Step 2_Revenue1'!$H53 - 1&gt;=CH$3,('Step 2_Revenue1'!$D53*((1-'Step 2_Revenue1'!$F53)^(CH$3-'Step 2_Revenue1'!$H53))*'Step 2_Revenue1'!$E53*((1+'Step 2_Revenue1'!$G53)^(CH$3-1))), 0)))</f>
        <v/>
      </c>
      <c r="CI31" s="54" t="str">
        <f>IF(CI$3="","",IF(OR('Step 2_Revenue1'!$H53&gt;CI$3,'Step 2_Revenue1'!$H53=""),0,IF('Step 2_Revenue1'!$I53+ 'Step 2_Revenue1'!$H53 - 1&gt;=CI$3,('Step 2_Revenue1'!$D53*((1-'Step 2_Revenue1'!$F53)^(CI$3-'Step 2_Revenue1'!$H53))*'Step 2_Revenue1'!$E53*((1+'Step 2_Revenue1'!$G53)^(CI$3-1))), 0)))</f>
        <v/>
      </c>
      <c r="CJ31" s="54" t="str">
        <f>IF(CJ$3="","",IF(OR('Step 2_Revenue1'!$H53&gt;CJ$3,'Step 2_Revenue1'!$H53=""),0,IF('Step 2_Revenue1'!$I53+ 'Step 2_Revenue1'!$H53 - 1&gt;=CJ$3,('Step 2_Revenue1'!$D53*((1-'Step 2_Revenue1'!$F53)^(CJ$3-'Step 2_Revenue1'!$H53))*'Step 2_Revenue1'!$E53*((1+'Step 2_Revenue1'!$G53)^(CJ$3-1))), 0)))</f>
        <v/>
      </c>
      <c r="CK31" s="54" t="str">
        <f>IF(CK$3="","",IF(OR('Step 2_Revenue1'!$H53&gt;CK$3,'Step 2_Revenue1'!$H53=""),0,IF('Step 2_Revenue1'!$I53+ 'Step 2_Revenue1'!$H53 - 1&gt;=CK$3,('Step 2_Revenue1'!$D53*((1-'Step 2_Revenue1'!$F53)^(CK$3-'Step 2_Revenue1'!$H53))*'Step 2_Revenue1'!$E53*((1+'Step 2_Revenue1'!$G53)^(CK$3-1))), 0)))</f>
        <v/>
      </c>
      <c r="CL31" s="54" t="str">
        <f>IF(CL$3="","",IF(OR('Step 2_Revenue1'!$H53&gt;CL$3,'Step 2_Revenue1'!$H53=""),0,IF('Step 2_Revenue1'!$I53+ 'Step 2_Revenue1'!$H53 - 1&gt;=CL$3,('Step 2_Revenue1'!$D53*((1-'Step 2_Revenue1'!$F53)^(CL$3-'Step 2_Revenue1'!$H53))*'Step 2_Revenue1'!$E53*((1+'Step 2_Revenue1'!$G53)^(CL$3-1))), 0)))</f>
        <v/>
      </c>
      <c r="CM31" s="54" t="str">
        <f>IF(CM$3="","",IF(OR('Step 2_Revenue1'!$H53&gt;CM$3,'Step 2_Revenue1'!$H53=""),0,IF('Step 2_Revenue1'!$I53+ 'Step 2_Revenue1'!$H53 - 1&gt;=CM$3,('Step 2_Revenue1'!$D53*((1-'Step 2_Revenue1'!$F53)^(CM$3-'Step 2_Revenue1'!$H53))*'Step 2_Revenue1'!$E53*((1+'Step 2_Revenue1'!$G53)^(CM$3-1))), 0)))</f>
        <v/>
      </c>
      <c r="CN31" s="54" t="str">
        <f>IF(CN$3="","",IF(OR('Step 2_Revenue1'!$H53&gt;CN$3,'Step 2_Revenue1'!$H53=""),0,IF('Step 2_Revenue1'!$I53+ 'Step 2_Revenue1'!$H53 - 1&gt;=CN$3,('Step 2_Revenue1'!$D53*((1-'Step 2_Revenue1'!$F53)^(CN$3-'Step 2_Revenue1'!$H53))*'Step 2_Revenue1'!$E53*((1+'Step 2_Revenue1'!$G53)^(CN$3-1))), 0)))</f>
        <v/>
      </c>
      <c r="CO31" s="54" t="str">
        <f>IF(CO$3="","",IF(OR('Step 2_Revenue1'!$H53&gt;CO$3,'Step 2_Revenue1'!$H53=""),0,IF('Step 2_Revenue1'!$I53+ 'Step 2_Revenue1'!$H53 - 1&gt;=CO$3,('Step 2_Revenue1'!$D53*((1-'Step 2_Revenue1'!$F53)^(CO$3-'Step 2_Revenue1'!$H53))*'Step 2_Revenue1'!$E53*((1+'Step 2_Revenue1'!$G53)^(CO$3-1))), 0)))</f>
        <v/>
      </c>
      <c r="CP31" s="54" t="str">
        <f>IF(CP$3="","",IF(OR('Step 2_Revenue1'!$H53&gt;CP$3,'Step 2_Revenue1'!$H53=""),0,IF('Step 2_Revenue1'!$I53+ 'Step 2_Revenue1'!$H53 - 1&gt;=CP$3,('Step 2_Revenue1'!$D53*((1-'Step 2_Revenue1'!$F53)^(CP$3-'Step 2_Revenue1'!$H53))*'Step 2_Revenue1'!$E53*((1+'Step 2_Revenue1'!$G53)^(CP$3-1))), 0)))</f>
        <v/>
      </c>
      <c r="CQ31" s="54" t="str">
        <f>IF(CQ$3="","",IF(OR('Step 2_Revenue1'!$H53&gt;CQ$3,'Step 2_Revenue1'!$H53=""),0,IF('Step 2_Revenue1'!$I53+ 'Step 2_Revenue1'!$H53 - 1&gt;=CQ$3,('Step 2_Revenue1'!$D53*((1-'Step 2_Revenue1'!$F53)^(CQ$3-'Step 2_Revenue1'!$H53))*'Step 2_Revenue1'!$E53*((1+'Step 2_Revenue1'!$G53)^(CQ$3-1))), 0)))</f>
        <v/>
      </c>
      <c r="CR31" s="54" t="str">
        <f>IF(CR$3="","",IF(OR('Step 2_Revenue1'!$H53&gt;CR$3,'Step 2_Revenue1'!$H53=""),0,IF('Step 2_Revenue1'!$I53+ 'Step 2_Revenue1'!$H53 - 1&gt;=CR$3,('Step 2_Revenue1'!$D53*((1-'Step 2_Revenue1'!$F53)^(CR$3-'Step 2_Revenue1'!$H53))*'Step 2_Revenue1'!$E53*((1+'Step 2_Revenue1'!$G53)^(CR$3-1))), 0)))</f>
        <v/>
      </c>
      <c r="CS31" s="54" t="str">
        <f>IF(CS$3="","",IF(OR('Step 2_Revenue1'!$H53&gt;CS$3,'Step 2_Revenue1'!$H53=""),0,IF('Step 2_Revenue1'!$I53+ 'Step 2_Revenue1'!$H53 - 1&gt;=CS$3,('Step 2_Revenue1'!$D53*((1-'Step 2_Revenue1'!$F53)^(CS$3-'Step 2_Revenue1'!$H53))*'Step 2_Revenue1'!$E53*((1+'Step 2_Revenue1'!$G53)^(CS$3-1))), 0)))</f>
        <v/>
      </c>
      <c r="CT31" s="54" t="str">
        <f>IF(CT$3="","",IF(OR('Step 2_Revenue1'!$H53&gt;CT$3,'Step 2_Revenue1'!$H53=""),0,IF('Step 2_Revenue1'!$I53+ 'Step 2_Revenue1'!$H53 - 1&gt;=CT$3,('Step 2_Revenue1'!$D53*((1-'Step 2_Revenue1'!$F53)^(CT$3-'Step 2_Revenue1'!$H53))*'Step 2_Revenue1'!$E53*((1+'Step 2_Revenue1'!$G53)^(CT$3-1))), 0)))</f>
        <v/>
      </c>
      <c r="CU31" s="54" t="str">
        <f>IF(CU$3="","",IF(OR('Step 2_Revenue1'!$H53&gt;CU$3,'Step 2_Revenue1'!$H53=""),0,IF('Step 2_Revenue1'!$I53+ 'Step 2_Revenue1'!$H53 - 1&gt;=CU$3,('Step 2_Revenue1'!$D53*((1-'Step 2_Revenue1'!$F53)^(CU$3-'Step 2_Revenue1'!$H53))*'Step 2_Revenue1'!$E53*((1+'Step 2_Revenue1'!$G53)^(CU$3-1))), 0)))</f>
        <v/>
      </c>
      <c r="CV31" s="54" t="str">
        <f>IF(CV$3="","",IF(OR('Step 2_Revenue1'!$H53&gt;CV$3,'Step 2_Revenue1'!$H53=""),0,IF('Step 2_Revenue1'!$I53+ 'Step 2_Revenue1'!$H53 - 1&gt;=CV$3,('Step 2_Revenue1'!$D53*((1-'Step 2_Revenue1'!$F53)^(CV$3-'Step 2_Revenue1'!$H53))*'Step 2_Revenue1'!$E53*((1+'Step 2_Revenue1'!$G53)^(CV$3-1))), 0)))</f>
        <v/>
      </c>
      <c r="CW31" s="54" t="str">
        <f>IF(CW$3="","",IF(OR('Step 2_Revenue1'!$H53&gt;CW$3,'Step 2_Revenue1'!$H53=""),0,IF('Step 2_Revenue1'!$I53+ 'Step 2_Revenue1'!$H53 - 1&gt;=CW$3,('Step 2_Revenue1'!$D53*((1-'Step 2_Revenue1'!$F53)^(CW$3-'Step 2_Revenue1'!$H53))*'Step 2_Revenue1'!$E53*((1+'Step 2_Revenue1'!$G53)^(CW$3-1))), 0)))</f>
        <v/>
      </c>
      <c r="CX31" s="54" t="str">
        <f>IF(CX$3="","",IF(OR('Step 2_Revenue1'!$H53&gt;CX$3,'Step 2_Revenue1'!$H53=""),0,IF('Step 2_Revenue1'!$I53+ 'Step 2_Revenue1'!$H53 - 1&gt;=CX$3,('Step 2_Revenue1'!$D53*((1-'Step 2_Revenue1'!$F53)^(CX$3-'Step 2_Revenue1'!$H53))*'Step 2_Revenue1'!$E53*((1+'Step 2_Revenue1'!$G53)^(CX$3-1))), 0)))</f>
        <v/>
      </c>
      <c r="CY31" s="54" t="str">
        <f>IF(CY$3="","",IF(OR('Step 2_Revenue1'!$H53&gt;CY$3,'Step 2_Revenue1'!$H53=""),0,IF('Step 2_Revenue1'!$I53+ 'Step 2_Revenue1'!$H53 - 1&gt;=CY$3,('Step 2_Revenue1'!$D53*((1-'Step 2_Revenue1'!$F53)^(CY$3-'Step 2_Revenue1'!$H53))*'Step 2_Revenue1'!$E53*((1+'Step 2_Revenue1'!$G53)^(CY$3-1))), 0)))</f>
        <v/>
      </c>
      <c r="CZ31" s="54" t="str">
        <f>IF(CZ$3="","",IF(OR('Step 2_Revenue1'!$H53&gt;CZ$3,'Step 2_Revenue1'!$H53=""),0,IF('Step 2_Revenue1'!$I53+ 'Step 2_Revenue1'!$H53 - 1&gt;=CZ$3,('Step 2_Revenue1'!$D53*((1-'Step 2_Revenue1'!$F53)^(CZ$3-'Step 2_Revenue1'!$H53))*'Step 2_Revenue1'!$E53*((1+'Step 2_Revenue1'!$G53)^(CZ$3-1))), 0)))</f>
        <v/>
      </c>
      <c r="DA31" s="54" t="str">
        <f>IF(DA$3="","",IF(OR('Step 2_Revenue1'!$H53&gt;DA$3,'Step 2_Revenue1'!$H53=""),0,IF('Step 2_Revenue1'!$I53+ 'Step 2_Revenue1'!$H53 - 1&gt;=DA$3,('Step 2_Revenue1'!$D53*((1-'Step 2_Revenue1'!$F53)^(DA$3-'Step 2_Revenue1'!$H53))*'Step 2_Revenue1'!$E53*((1+'Step 2_Revenue1'!$G53)^(DA$3-1))), 0)))</f>
        <v/>
      </c>
      <c r="DB31" s="54" t="str">
        <f>IF(DB$3="","",IF(OR('Step 2_Revenue1'!$H53&gt;DB$3,'Step 2_Revenue1'!$H53=""),0,IF('Step 2_Revenue1'!$I53+ 'Step 2_Revenue1'!$H53 - 1&gt;=DB$3,('Step 2_Revenue1'!$D53*((1-'Step 2_Revenue1'!$F53)^(DB$3-'Step 2_Revenue1'!$H53))*'Step 2_Revenue1'!$E53*((1+'Step 2_Revenue1'!$G53)^(DB$3-1))), 0)))</f>
        <v/>
      </c>
      <c r="DC31" s="7"/>
    </row>
    <row r="32" spans="1:107" s="6" customFormat="1" ht="13.5" customHeight="1" x14ac:dyDescent="0.25">
      <c r="A32" s="7">
        <f t="shared" si="0"/>
        <v>0</v>
      </c>
      <c r="B32" s="14" t="str">
        <f>IF('Step 2_Revenue1'!C54&gt;0,'Step 2_Revenue1'!B54,"")</f>
        <v/>
      </c>
      <c r="C32" s="14"/>
      <c r="D32" s="14" t="str">
        <f>IF('Step 2_Revenue1'!D54&gt;0,IF('Step 2_Revenue1'!H54+'Step 2_Revenue1'!I54&gt;'Step 1_Expenditure1'!$C$20,'Step 1_Expenditure1'!$C$20,'Step 2_Revenue1'!H54+'Step 2_Revenue1'!I54),"")</f>
        <v/>
      </c>
      <c r="E32" s="14" t="str">
        <f>IF('Step 2_Revenue1'!D54&gt;0,'Step 2_Revenue1'!C54,"")</f>
        <v/>
      </c>
      <c r="F32" s="54">
        <f>IF(F$3="","",IF(OR('Step 2_Revenue1'!$H54&gt;F$3,'Step 2_Revenue1'!$H54=""),0,IF('Step 2_Revenue1'!$I54+ 'Step 2_Revenue1'!$H54 - 1&gt;=F$3, ('Step 2_Revenue1'!$D54*((1-'Step 2_Revenue1'!$F54)^(F$3-'Step 2_Revenue1'!$H54))*'Step 2_Revenue1'!$E54*((1+'Step 2_Revenue1'!$G54)^(F$3))), 0)))</f>
        <v>0</v>
      </c>
      <c r="G32" s="54">
        <f>IF(G$3="","",IF(OR('Step 2_Revenue1'!$H54&gt;G$3,'Step 2_Revenue1'!$H54=""),0,IF('Step 2_Revenue1'!$I54+ 'Step 2_Revenue1'!$H54 - 1&gt;=G$3,('Step 2_Revenue1'!$D54*((1-'Step 2_Revenue1'!$F54)^(G$3-'Step 2_Revenue1'!$H54))*'Step 2_Revenue1'!$E54*((1+'Step 2_Revenue1'!$G54)^(G$3-1))), 0)))</f>
        <v>0</v>
      </c>
      <c r="H32" s="54">
        <f>IF(H$3="","",IF(OR('Step 2_Revenue1'!$H54&gt;H$3,'Step 2_Revenue1'!$H54=""),0,IF('Step 2_Revenue1'!$I54+ 'Step 2_Revenue1'!$H54 - 1&gt;=H$3,('Step 2_Revenue1'!$D54*((1-'Step 2_Revenue1'!$F54)^(H$3-'Step 2_Revenue1'!$H54))*'Step 2_Revenue1'!$E54*((1+'Step 2_Revenue1'!$G54)^(H$3-1))), 0)))</f>
        <v>0</v>
      </c>
      <c r="I32" s="54">
        <f>IF(I$3="","",IF(OR('Step 2_Revenue1'!$H54&gt;I$3,'Step 2_Revenue1'!$H54=""),0,IF('Step 2_Revenue1'!$I54+ 'Step 2_Revenue1'!$H54 - 1&gt;=I$3,('Step 2_Revenue1'!$D54*((1-'Step 2_Revenue1'!$F54)^(I$3-'Step 2_Revenue1'!$H54))*'Step 2_Revenue1'!$E54*((1+'Step 2_Revenue1'!$G54)^(I$3-1))), 0)))</f>
        <v>0</v>
      </c>
      <c r="J32" s="54">
        <f>IF(J$3="","",IF(OR('Step 2_Revenue1'!$H54&gt;J$3,'Step 2_Revenue1'!$H54=""),0,IF('Step 2_Revenue1'!$I54+ 'Step 2_Revenue1'!$H54 - 1&gt;=J$3,('Step 2_Revenue1'!$D54*((1-'Step 2_Revenue1'!$F54)^(J$3-'Step 2_Revenue1'!$H54))*'Step 2_Revenue1'!$E54*((1+'Step 2_Revenue1'!$G54)^(J$3-1))), 0)))</f>
        <v>0</v>
      </c>
      <c r="K32" s="54">
        <f>IF(K$3="","",IF(OR('Step 2_Revenue1'!$H54&gt;K$3,'Step 2_Revenue1'!$H54=""),0,IF('Step 2_Revenue1'!$I54+ 'Step 2_Revenue1'!$H54 - 1&gt;=K$3,('Step 2_Revenue1'!$D54*((1-'Step 2_Revenue1'!$F54)^(K$3-'Step 2_Revenue1'!$H54))*'Step 2_Revenue1'!$E54*((1+'Step 2_Revenue1'!$G54)^(K$3-1))), 0)))</f>
        <v>0</v>
      </c>
      <c r="L32" s="54">
        <f>IF(L$3="","",IF(OR('Step 2_Revenue1'!$H54&gt;L$3,'Step 2_Revenue1'!$H54=""),0,IF('Step 2_Revenue1'!$I54+ 'Step 2_Revenue1'!$H54 - 1&gt;=L$3,('Step 2_Revenue1'!$D54*((1-'Step 2_Revenue1'!$F54)^(L$3-'Step 2_Revenue1'!$H54))*'Step 2_Revenue1'!$E54*((1+'Step 2_Revenue1'!$G54)^(L$3-1))), 0)))</f>
        <v>0</v>
      </c>
      <c r="M32" s="54">
        <f>IF(M$3="","",IF(OR('Step 2_Revenue1'!$H54&gt;M$3,'Step 2_Revenue1'!$H54=""),0,IF('Step 2_Revenue1'!$I54+ 'Step 2_Revenue1'!$H54 - 1&gt;=M$3,('Step 2_Revenue1'!$D54*((1-'Step 2_Revenue1'!$F54)^(M$3-'Step 2_Revenue1'!$H54))*'Step 2_Revenue1'!$E54*((1+'Step 2_Revenue1'!$G54)^(M$3-1))), 0)))</f>
        <v>0</v>
      </c>
      <c r="N32" s="54">
        <f>IF(N$3="","",IF(OR('Step 2_Revenue1'!$H54&gt;N$3,'Step 2_Revenue1'!$H54=""),0,IF('Step 2_Revenue1'!$I54+ 'Step 2_Revenue1'!$H54 - 1&gt;=N$3,('Step 2_Revenue1'!$D54*((1-'Step 2_Revenue1'!$F54)^(N$3-'Step 2_Revenue1'!$H54))*'Step 2_Revenue1'!$E54*((1+'Step 2_Revenue1'!$G54)^(N$3-1))), 0)))</f>
        <v>0</v>
      </c>
      <c r="O32" s="54">
        <f>IF(O$3="","",IF(OR('Step 2_Revenue1'!$H54&gt;O$3,'Step 2_Revenue1'!$H54=""),0,IF('Step 2_Revenue1'!$I54+ 'Step 2_Revenue1'!$H54 - 1&gt;=O$3,('Step 2_Revenue1'!$D54*((1-'Step 2_Revenue1'!$F54)^(O$3-'Step 2_Revenue1'!$H54))*'Step 2_Revenue1'!$E54*((1+'Step 2_Revenue1'!$G54)^(O$3-1))), 0)))</f>
        <v>0</v>
      </c>
      <c r="P32" s="54">
        <f>IF(P$3="","",IF(OR('Step 2_Revenue1'!$H54&gt;P$3,'Step 2_Revenue1'!$H54=""),0,IF('Step 2_Revenue1'!$I54+ 'Step 2_Revenue1'!$H54 - 1&gt;=P$3,('Step 2_Revenue1'!$D54*((1-'Step 2_Revenue1'!$F54)^(P$3-'Step 2_Revenue1'!$H54))*'Step 2_Revenue1'!$E54*((1+'Step 2_Revenue1'!$G54)^(P$3-1))), 0)))</f>
        <v>0</v>
      </c>
      <c r="Q32" s="54">
        <f>IF(Q$3="","",IF(OR('Step 2_Revenue1'!$H54&gt;Q$3,'Step 2_Revenue1'!$H54=""),0,IF('Step 2_Revenue1'!$I54+ 'Step 2_Revenue1'!$H54 - 1&gt;=Q$3,('Step 2_Revenue1'!$D54*((1-'Step 2_Revenue1'!$F54)^(Q$3-'Step 2_Revenue1'!$H54))*'Step 2_Revenue1'!$E54*((1+'Step 2_Revenue1'!$G54)^(Q$3-1))), 0)))</f>
        <v>0</v>
      </c>
      <c r="R32" s="54">
        <f>IF(R$3="","",IF(OR('Step 2_Revenue1'!$H54&gt;R$3,'Step 2_Revenue1'!$H54=""),0,IF('Step 2_Revenue1'!$I54+ 'Step 2_Revenue1'!$H54 - 1&gt;=R$3,('Step 2_Revenue1'!$D54*((1-'Step 2_Revenue1'!$F54)^(R$3-'Step 2_Revenue1'!$H54))*'Step 2_Revenue1'!$E54*((1+'Step 2_Revenue1'!$G54)^(R$3-1))), 0)))</f>
        <v>0</v>
      </c>
      <c r="S32" s="54">
        <f>IF(S$3="","",IF(OR('Step 2_Revenue1'!$H54&gt;S$3,'Step 2_Revenue1'!$H54=""),0,IF('Step 2_Revenue1'!$I54+ 'Step 2_Revenue1'!$H54 - 1&gt;=S$3,('Step 2_Revenue1'!$D54*((1-'Step 2_Revenue1'!$F54)^(S$3-'Step 2_Revenue1'!$H54))*'Step 2_Revenue1'!$E54*((1+'Step 2_Revenue1'!$G54)^(S$3-1))), 0)))</f>
        <v>0</v>
      </c>
      <c r="T32" s="54">
        <f>IF(T$3="","",IF(OR('Step 2_Revenue1'!$H54&gt;T$3,'Step 2_Revenue1'!$H54=""),0,IF('Step 2_Revenue1'!$I54+ 'Step 2_Revenue1'!$H54 - 1&gt;=T$3,('Step 2_Revenue1'!$D54*((1-'Step 2_Revenue1'!$F54)^(T$3-'Step 2_Revenue1'!$H54))*'Step 2_Revenue1'!$E54*((1+'Step 2_Revenue1'!$G54)^(T$3-1))), 0)))</f>
        <v>0</v>
      </c>
      <c r="U32" s="54">
        <f>IF(U$3="","",IF(OR('Step 2_Revenue1'!$H54&gt;U$3,'Step 2_Revenue1'!$H54=""),0,IF('Step 2_Revenue1'!$I54+ 'Step 2_Revenue1'!$H54 - 1&gt;=U$3,('Step 2_Revenue1'!$D54*((1-'Step 2_Revenue1'!$F54)^(U$3-'Step 2_Revenue1'!$H54))*'Step 2_Revenue1'!$E54*((1+'Step 2_Revenue1'!$G54)^(U$3-1))), 0)))</f>
        <v>0</v>
      </c>
      <c r="V32" s="54">
        <f>IF(V$3="","",IF(OR('Step 2_Revenue1'!$H54&gt;V$3,'Step 2_Revenue1'!$H54=""),0,IF('Step 2_Revenue1'!$I54+ 'Step 2_Revenue1'!$H54 - 1&gt;=V$3,('Step 2_Revenue1'!$D54*((1-'Step 2_Revenue1'!$F54)^(V$3-'Step 2_Revenue1'!$H54))*'Step 2_Revenue1'!$E54*((1+'Step 2_Revenue1'!$G54)^(V$3-1))), 0)))</f>
        <v>0</v>
      </c>
      <c r="W32" s="54">
        <f>IF(W$3="","",IF(OR('Step 2_Revenue1'!$H54&gt;W$3,'Step 2_Revenue1'!$H54=""),0,IF('Step 2_Revenue1'!$I54+ 'Step 2_Revenue1'!$H54 - 1&gt;=W$3,('Step 2_Revenue1'!$D54*((1-'Step 2_Revenue1'!$F54)^(W$3-'Step 2_Revenue1'!$H54))*'Step 2_Revenue1'!$E54*((1+'Step 2_Revenue1'!$G54)^(W$3-1))), 0)))</f>
        <v>0</v>
      </c>
      <c r="X32" s="54">
        <f>IF(X$3="","",IF(OR('Step 2_Revenue1'!$H54&gt;X$3,'Step 2_Revenue1'!$H54=""),0,IF('Step 2_Revenue1'!$I54+ 'Step 2_Revenue1'!$H54 - 1&gt;=X$3,('Step 2_Revenue1'!$D54*((1-'Step 2_Revenue1'!$F54)^(X$3-'Step 2_Revenue1'!$H54))*'Step 2_Revenue1'!$E54*((1+'Step 2_Revenue1'!$G54)^(X$3-1))), 0)))</f>
        <v>0</v>
      </c>
      <c r="Y32" s="54">
        <f>IF(Y$3="","",IF(OR('Step 2_Revenue1'!$H54&gt;Y$3,'Step 2_Revenue1'!$H54=""),0,IF('Step 2_Revenue1'!$I54+ 'Step 2_Revenue1'!$H54 - 1&gt;=Y$3,('Step 2_Revenue1'!$D54*((1-'Step 2_Revenue1'!$F54)^(Y$3-'Step 2_Revenue1'!$H54))*'Step 2_Revenue1'!$E54*((1+'Step 2_Revenue1'!$G54)^(Y$3-1))), 0)))</f>
        <v>0</v>
      </c>
      <c r="Z32" s="54">
        <f>IF(Z$3="","",IF(OR('Step 2_Revenue1'!$H54&gt;Z$3,'Step 2_Revenue1'!$H54=""),0,IF('Step 2_Revenue1'!$I54+ 'Step 2_Revenue1'!$H54 - 1&gt;=Z$3,('Step 2_Revenue1'!$D54*((1-'Step 2_Revenue1'!$F54)^(Z$3-'Step 2_Revenue1'!$H54))*'Step 2_Revenue1'!$E54*((1+'Step 2_Revenue1'!$G54)^(Z$3-1))), 0)))</f>
        <v>0</v>
      </c>
      <c r="AA32" s="54">
        <f>IF(AA$3="","",IF(OR('Step 2_Revenue1'!$H54&gt;AA$3,'Step 2_Revenue1'!$H54=""),0,IF('Step 2_Revenue1'!$I54+ 'Step 2_Revenue1'!$H54 - 1&gt;=AA$3,('Step 2_Revenue1'!$D54*((1-'Step 2_Revenue1'!$F54)^(AA$3-'Step 2_Revenue1'!$H54))*'Step 2_Revenue1'!$E54*((1+'Step 2_Revenue1'!$G54)^(AA$3-1))), 0)))</f>
        <v>0</v>
      </c>
      <c r="AB32" s="54">
        <f>IF(AB$3="","",IF(OR('Step 2_Revenue1'!$H54&gt;AB$3,'Step 2_Revenue1'!$H54=""),0,IF('Step 2_Revenue1'!$I54+ 'Step 2_Revenue1'!$H54 - 1&gt;=AB$3,('Step 2_Revenue1'!$D54*((1-'Step 2_Revenue1'!$F54)^(AB$3-'Step 2_Revenue1'!$H54))*'Step 2_Revenue1'!$E54*((1+'Step 2_Revenue1'!$G54)^(AB$3-1))), 0)))</f>
        <v>0</v>
      </c>
      <c r="AC32" s="54">
        <f>IF(AC$3="","",IF(OR('Step 2_Revenue1'!$H54&gt;AC$3,'Step 2_Revenue1'!$H54=""),0,IF('Step 2_Revenue1'!$I54+ 'Step 2_Revenue1'!$H54 - 1&gt;=AC$3,('Step 2_Revenue1'!$D54*((1-'Step 2_Revenue1'!$F54)^(AC$3-'Step 2_Revenue1'!$H54))*'Step 2_Revenue1'!$E54*((1+'Step 2_Revenue1'!$G54)^(AC$3-1))), 0)))</f>
        <v>0</v>
      </c>
      <c r="AD32" s="54">
        <f>IF(AD$3="","",IF(OR('Step 2_Revenue1'!$H54&gt;AD$3,'Step 2_Revenue1'!$H54=""),0,IF('Step 2_Revenue1'!$I54+ 'Step 2_Revenue1'!$H54 - 1&gt;=AD$3,('Step 2_Revenue1'!$D54*((1-'Step 2_Revenue1'!$F54)^(AD$3-'Step 2_Revenue1'!$H54))*'Step 2_Revenue1'!$E54*((1+'Step 2_Revenue1'!$G54)^(AD$3-1))), 0)))</f>
        <v>0</v>
      </c>
      <c r="AE32" s="54">
        <f>IF(AE$3="","",IF(OR('Step 2_Revenue1'!$H54&gt;AE$3,'Step 2_Revenue1'!$H54=""),0,IF('Step 2_Revenue1'!$I54+ 'Step 2_Revenue1'!$H54 - 1&gt;=AE$3,('Step 2_Revenue1'!$D54*((1-'Step 2_Revenue1'!$F54)^(AE$3-'Step 2_Revenue1'!$H54))*'Step 2_Revenue1'!$E54*((1+'Step 2_Revenue1'!$G54)^(AE$3-1))), 0)))</f>
        <v>0</v>
      </c>
      <c r="AF32" s="54" t="str">
        <f>IF(AF$3="","",IF(OR('Step 2_Revenue1'!$H54&gt;AF$3,'Step 2_Revenue1'!$H54=""),0,IF('Step 2_Revenue1'!$I54+ 'Step 2_Revenue1'!$H54 - 1&gt;=AF$3,('Step 2_Revenue1'!$D54*((1-'Step 2_Revenue1'!$F54)^(AF$3-'Step 2_Revenue1'!$H54))*'Step 2_Revenue1'!$E54*((1+'Step 2_Revenue1'!$G54)^(AF$3-1))), 0)))</f>
        <v/>
      </c>
      <c r="AG32" s="54" t="str">
        <f>IF(AG$3="","",IF(OR('Step 2_Revenue1'!$H54&gt;AG$3,'Step 2_Revenue1'!$H54=""),0,IF('Step 2_Revenue1'!$I54+ 'Step 2_Revenue1'!$H54 - 1&gt;=AG$3,('Step 2_Revenue1'!$D54*((1-'Step 2_Revenue1'!$F54)^(AG$3-'Step 2_Revenue1'!$H54))*'Step 2_Revenue1'!$E54*((1+'Step 2_Revenue1'!$G54)^(AG$3-1))), 0)))</f>
        <v/>
      </c>
      <c r="AH32" s="54" t="str">
        <f>IF(AH$3="","",IF(OR('Step 2_Revenue1'!$H54&gt;AH$3,'Step 2_Revenue1'!$H54=""),0,IF('Step 2_Revenue1'!$I54+ 'Step 2_Revenue1'!$H54 - 1&gt;=AH$3,('Step 2_Revenue1'!$D54*((1-'Step 2_Revenue1'!$F54)^(AH$3-'Step 2_Revenue1'!$H54))*'Step 2_Revenue1'!$E54*((1+'Step 2_Revenue1'!$G54)^(AH$3-1))), 0)))</f>
        <v/>
      </c>
      <c r="AI32" s="54" t="str">
        <f>IF(AI$3="","",IF(OR('Step 2_Revenue1'!$H54&gt;AI$3,'Step 2_Revenue1'!$H54=""),0,IF('Step 2_Revenue1'!$I54+ 'Step 2_Revenue1'!$H54 - 1&gt;=AI$3,('Step 2_Revenue1'!$D54*((1-'Step 2_Revenue1'!$F54)^(AI$3-'Step 2_Revenue1'!$H54))*'Step 2_Revenue1'!$E54*((1+'Step 2_Revenue1'!$G54)^(AI$3-1))), 0)))</f>
        <v/>
      </c>
      <c r="AJ32" s="54" t="str">
        <f>IF(AJ$3="","",IF(OR('Step 2_Revenue1'!$H54&gt;AJ$3,'Step 2_Revenue1'!$H54=""),0,IF('Step 2_Revenue1'!$I54+ 'Step 2_Revenue1'!$H54 - 1&gt;=AJ$3,('Step 2_Revenue1'!$D54*((1-'Step 2_Revenue1'!$F54)^(AJ$3-'Step 2_Revenue1'!$H54))*'Step 2_Revenue1'!$E54*((1+'Step 2_Revenue1'!$G54)^(AJ$3-1))), 0)))</f>
        <v/>
      </c>
      <c r="AK32" s="54" t="str">
        <f>IF(AK$3="","",IF(OR('Step 2_Revenue1'!$H54&gt;AK$3,'Step 2_Revenue1'!$H54=""),0,IF('Step 2_Revenue1'!$I54+ 'Step 2_Revenue1'!$H54 - 1&gt;=AK$3,('Step 2_Revenue1'!$D54*((1-'Step 2_Revenue1'!$F54)^(AK$3-'Step 2_Revenue1'!$H54))*'Step 2_Revenue1'!$E54*((1+'Step 2_Revenue1'!$G54)^(AK$3-1))), 0)))</f>
        <v/>
      </c>
      <c r="AL32" s="54" t="str">
        <f>IF(AL$3="","",IF(OR('Step 2_Revenue1'!$H54&gt;AL$3,'Step 2_Revenue1'!$H54=""),0,IF('Step 2_Revenue1'!$I54+ 'Step 2_Revenue1'!$H54 - 1&gt;=AL$3,('Step 2_Revenue1'!$D54*((1-'Step 2_Revenue1'!$F54)^(AL$3-'Step 2_Revenue1'!$H54))*'Step 2_Revenue1'!$E54*((1+'Step 2_Revenue1'!$G54)^(AL$3-1))), 0)))</f>
        <v/>
      </c>
      <c r="AM32" s="54" t="str">
        <f>IF(AM$3="","",IF(OR('Step 2_Revenue1'!$H54&gt;AM$3,'Step 2_Revenue1'!$H54=""),0,IF('Step 2_Revenue1'!$I54+ 'Step 2_Revenue1'!$H54 - 1&gt;=AM$3,('Step 2_Revenue1'!$D54*((1-'Step 2_Revenue1'!$F54)^(AM$3-'Step 2_Revenue1'!$H54))*'Step 2_Revenue1'!$E54*((1+'Step 2_Revenue1'!$G54)^(AM$3-1))), 0)))</f>
        <v/>
      </c>
      <c r="AN32" s="54" t="str">
        <f>IF(AN$3="","",IF(OR('Step 2_Revenue1'!$H54&gt;AN$3,'Step 2_Revenue1'!$H54=""),0,IF('Step 2_Revenue1'!$I54+ 'Step 2_Revenue1'!$H54 - 1&gt;=AN$3,('Step 2_Revenue1'!$D54*((1-'Step 2_Revenue1'!$F54)^(AN$3-'Step 2_Revenue1'!$H54))*'Step 2_Revenue1'!$E54*((1+'Step 2_Revenue1'!$G54)^(AN$3-1))), 0)))</f>
        <v/>
      </c>
      <c r="AO32" s="54" t="str">
        <f>IF(AO$3="","",IF(OR('Step 2_Revenue1'!$H54&gt;AO$3,'Step 2_Revenue1'!$H54=""),0,IF('Step 2_Revenue1'!$I54+ 'Step 2_Revenue1'!$H54 - 1&gt;=AO$3,('Step 2_Revenue1'!$D54*((1-'Step 2_Revenue1'!$F54)^(AO$3-'Step 2_Revenue1'!$H54))*'Step 2_Revenue1'!$E54*((1+'Step 2_Revenue1'!$G54)^(AO$3-1))), 0)))</f>
        <v/>
      </c>
      <c r="AP32" s="54" t="str">
        <f>IF(AP$3="","",IF(OR('Step 2_Revenue1'!$H54&gt;AP$3,'Step 2_Revenue1'!$H54=""),0,IF('Step 2_Revenue1'!$I54+ 'Step 2_Revenue1'!$H54 - 1&gt;=AP$3,('Step 2_Revenue1'!$D54*((1-'Step 2_Revenue1'!$F54)^(AP$3-'Step 2_Revenue1'!$H54))*'Step 2_Revenue1'!$E54*((1+'Step 2_Revenue1'!$G54)^(AP$3-1))), 0)))</f>
        <v/>
      </c>
      <c r="AQ32" s="54" t="str">
        <f>IF(AQ$3="","",IF(OR('Step 2_Revenue1'!$H54&gt;AQ$3,'Step 2_Revenue1'!$H54=""),0,IF('Step 2_Revenue1'!$I54+ 'Step 2_Revenue1'!$H54 - 1&gt;=AQ$3,('Step 2_Revenue1'!$D54*((1-'Step 2_Revenue1'!$F54)^(AQ$3-'Step 2_Revenue1'!$H54))*'Step 2_Revenue1'!$E54*((1+'Step 2_Revenue1'!$G54)^(AQ$3-1))), 0)))</f>
        <v/>
      </c>
      <c r="AR32" s="54" t="str">
        <f>IF(AR$3="","",IF(OR('Step 2_Revenue1'!$H54&gt;AR$3,'Step 2_Revenue1'!$H54=""),0,IF('Step 2_Revenue1'!$I54+ 'Step 2_Revenue1'!$H54 - 1&gt;=AR$3,('Step 2_Revenue1'!$D54*((1-'Step 2_Revenue1'!$F54)^(AR$3-'Step 2_Revenue1'!$H54))*'Step 2_Revenue1'!$E54*((1+'Step 2_Revenue1'!$G54)^(AR$3-1))), 0)))</f>
        <v/>
      </c>
      <c r="AS32" s="54" t="str">
        <f>IF(AS$3="","",IF(OR('Step 2_Revenue1'!$H54&gt;AS$3,'Step 2_Revenue1'!$H54=""),0,IF('Step 2_Revenue1'!$I54+ 'Step 2_Revenue1'!$H54 - 1&gt;=AS$3,('Step 2_Revenue1'!$D54*((1-'Step 2_Revenue1'!$F54)^(AS$3-'Step 2_Revenue1'!$H54))*'Step 2_Revenue1'!$E54*((1+'Step 2_Revenue1'!$G54)^(AS$3-1))), 0)))</f>
        <v/>
      </c>
      <c r="AT32" s="54" t="str">
        <f>IF(AT$3="","",IF(OR('Step 2_Revenue1'!$H54&gt;AT$3,'Step 2_Revenue1'!$H54=""),0,IF('Step 2_Revenue1'!$I54+ 'Step 2_Revenue1'!$H54 - 1&gt;=AT$3,('Step 2_Revenue1'!$D54*((1-'Step 2_Revenue1'!$F54)^(AT$3-'Step 2_Revenue1'!$H54))*'Step 2_Revenue1'!$E54*((1+'Step 2_Revenue1'!$G54)^(AT$3-1))), 0)))</f>
        <v/>
      </c>
      <c r="AU32" s="54" t="str">
        <f>IF(AU$3="","",IF(OR('Step 2_Revenue1'!$H54&gt;AU$3,'Step 2_Revenue1'!$H54=""),0,IF('Step 2_Revenue1'!$I54+ 'Step 2_Revenue1'!$H54 - 1&gt;=AU$3,('Step 2_Revenue1'!$D54*((1-'Step 2_Revenue1'!$F54)^(AU$3-'Step 2_Revenue1'!$H54))*'Step 2_Revenue1'!$E54*((1+'Step 2_Revenue1'!$G54)^(AU$3-1))), 0)))</f>
        <v/>
      </c>
      <c r="AV32" s="54" t="str">
        <f>IF(AV$3="","",IF(OR('Step 2_Revenue1'!$H54&gt;AV$3,'Step 2_Revenue1'!$H54=""),0,IF('Step 2_Revenue1'!$I54+ 'Step 2_Revenue1'!$H54 - 1&gt;=AV$3,('Step 2_Revenue1'!$D54*((1-'Step 2_Revenue1'!$F54)^(AV$3-'Step 2_Revenue1'!$H54))*'Step 2_Revenue1'!$E54*((1+'Step 2_Revenue1'!$G54)^(AV$3-1))), 0)))</f>
        <v/>
      </c>
      <c r="AW32" s="54" t="str">
        <f>IF(AW$3="","",IF(OR('Step 2_Revenue1'!$H54&gt;AW$3,'Step 2_Revenue1'!$H54=""),0,IF('Step 2_Revenue1'!$I54+ 'Step 2_Revenue1'!$H54 - 1&gt;=AW$3,('Step 2_Revenue1'!$D54*((1-'Step 2_Revenue1'!$F54)^(AW$3-'Step 2_Revenue1'!$H54))*'Step 2_Revenue1'!$E54*((1+'Step 2_Revenue1'!$G54)^(AW$3-1))), 0)))</f>
        <v/>
      </c>
      <c r="AX32" s="54" t="str">
        <f>IF(AX$3="","",IF(OR('Step 2_Revenue1'!$H54&gt;AX$3,'Step 2_Revenue1'!$H54=""),0,IF('Step 2_Revenue1'!$I54+ 'Step 2_Revenue1'!$H54 - 1&gt;=AX$3,('Step 2_Revenue1'!$D54*((1-'Step 2_Revenue1'!$F54)^(AX$3-'Step 2_Revenue1'!$H54))*'Step 2_Revenue1'!$E54*((1+'Step 2_Revenue1'!$G54)^(AX$3-1))), 0)))</f>
        <v/>
      </c>
      <c r="AY32" s="54" t="str">
        <f>IF(AY$3="","",IF(OR('Step 2_Revenue1'!$H54&gt;AY$3,'Step 2_Revenue1'!$H54=""),0,IF('Step 2_Revenue1'!$I54+ 'Step 2_Revenue1'!$H54 - 1&gt;=AY$3,('Step 2_Revenue1'!$D54*((1-'Step 2_Revenue1'!$F54)^(AY$3-'Step 2_Revenue1'!$H54))*'Step 2_Revenue1'!$E54*((1+'Step 2_Revenue1'!$G54)^(AY$3-1))), 0)))</f>
        <v/>
      </c>
      <c r="AZ32" s="54" t="str">
        <f>IF(AZ$3="","",IF(OR('Step 2_Revenue1'!$H54&gt;AZ$3,'Step 2_Revenue1'!$H54=""),0,IF('Step 2_Revenue1'!$I54+ 'Step 2_Revenue1'!$H54 - 1&gt;=AZ$3,('Step 2_Revenue1'!$D54*((1-'Step 2_Revenue1'!$F54)^(AZ$3-'Step 2_Revenue1'!$H54))*'Step 2_Revenue1'!$E54*((1+'Step 2_Revenue1'!$G54)^(AZ$3-1))), 0)))</f>
        <v/>
      </c>
      <c r="BA32" s="54" t="str">
        <f>IF(BA$3="","",IF(OR('Step 2_Revenue1'!$H54&gt;BA$3,'Step 2_Revenue1'!$H54=""),0,IF('Step 2_Revenue1'!$I54+ 'Step 2_Revenue1'!$H54 - 1&gt;=BA$3,('Step 2_Revenue1'!$D54*((1-'Step 2_Revenue1'!$F54)^(BA$3-'Step 2_Revenue1'!$H54))*'Step 2_Revenue1'!$E54*((1+'Step 2_Revenue1'!$G54)^(BA$3-1))), 0)))</f>
        <v/>
      </c>
      <c r="BB32" s="54" t="str">
        <f>IF(BB$3="","",IF(OR('Step 2_Revenue1'!$H54&gt;BB$3,'Step 2_Revenue1'!$H54=""),0,IF('Step 2_Revenue1'!$I54+ 'Step 2_Revenue1'!$H54 - 1&gt;=BB$3,('Step 2_Revenue1'!$D54*((1-'Step 2_Revenue1'!$F54)^(BB$3-'Step 2_Revenue1'!$H54))*'Step 2_Revenue1'!$E54*((1+'Step 2_Revenue1'!$G54)^(BB$3-1))), 0)))</f>
        <v/>
      </c>
      <c r="BC32" s="54" t="str">
        <f>IF(BC$3="","",IF(OR('Step 2_Revenue1'!$H54&gt;BC$3,'Step 2_Revenue1'!$H54=""),0,IF('Step 2_Revenue1'!$I54+ 'Step 2_Revenue1'!$H54 - 1&gt;=BC$3,('Step 2_Revenue1'!$D54*((1-'Step 2_Revenue1'!$F54)^(BC$3-'Step 2_Revenue1'!$H54))*'Step 2_Revenue1'!$E54*((1+'Step 2_Revenue1'!$G54)^(BC$3-1))), 0)))</f>
        <v/>
      </c>
      <c r="BD32" s="54" t="str">
        <f>IF(BD$3="","",IF(OR('Step 2_Revenue1'!$H54&gt;BD$3,'Step 2_Revenue1'!$H54=""),0,IF('Step 2_Revenue1'!$I54+ 'Step 2_Revenue1'!$H54 - 1&gt;=BD$3,('Step 2_Revenue1'!$D54*((1-'Step 2_Revenue1'!$F54)^(BD$3-'Step 2_Revenue1'!$H54))*'Step 2_Revenue1'!$E54*((1+'Step 2_Revenue1'!$G54)^(BD$3-1))), 0)))</f>
        <v/>
      </c>
      <c r="BE32" s="54" t="str">
        <f>IF(BE$3="","",IF(OR('Step 2_Revenue1'!$H54&gt;BE$3,'Step 2_Revenue1'!$H54=""),0,IF('Step 2_Revenue1'!$I54+ 'Step 2_Revenue1'!$H54 - 1&gt;=BE$3,('Step 2_Revenue1'!$D54*((1-'Step 2_Revenue1'!$F54)^(BE$3-'Step 2_Revenue1'!$H54))*'Step 2_Revenue1'!$E54*((1+'Step 2_Revenue1'!$G54)^(BE$3-1))), 0)))</f>
        <v/>
      </c>
      <c r="BF32" s="54" t="str">
        <f>IF(BF$3="","",IF(OR('Step 2_Revenue1'!$H54&gt;BF$3,'Step 2_Revenue1'!$H54=""),0,IF('Step 2_Revenue1'!$I54+ 'Step 2_Revenue1'!$H54 - 1&gt;=BF$3,('Step 2_Revenue1'!$D54*((1-'Step 2_Revenue1'!$F54)^(BF$3-'Step 2_Revenue1'!$H54))*'Step 2_Revenue1'!$E54*((1+'Step 2_Revenue1'!$G54)^(BF$3-1))), 0)))</f>
        <v/>
      </c>
      <c r="BG32" s="54" t="str">
        <f>IF(BG$3="","",IF(OR('Step 2_Revenue1'!$H54&gt;BG$3,'Step 2_Revenue1'!$H54=""),0,IF('Step 2_Revenue1'!$I54+ 'Step 2_Revenue1'!$H54 - 1&gt;=BG$3,('Step 2_Revenue1'!$D54*((1-'Step 2_Revenue1'!$F54)^(BG$3-'Step 2_Revenue1'!$H54))*'Step 2_Revenue1'!$E54*((1+'Step 2_Revenue1'!$G54)^(BG$3-1))), 0)))</f>
        <v/>
      </c>
      <c r="BH32" s="54" t="str">
        <f>IF(BH$3="","",IF(OR('Step 2_Revenue1'!$H54&gt;BH$3,'Step 2_Revenue1'!$H54=""),0,IF('Step 2_Revenue1'!$I54+ 'Step 2_Revenue1'!$H54 - 1&gt;=BH$3,('Step 2_Revenue1'!$D54*((1-'Step 2_Revenue1'!$F54)^(BH$3-'Step 2_Revenue1'!$H54))*'Step 2_Revenue1'!$E54*((1+'Step 2_Revenue1'!$G54)^(BH$3-1))), 0)))</f>
        <v/>
      </c>
      <c r="BI32" s="54" t="str">
        <f>IF(BI$3="","",IF(OR('Step 2_Revenue1'!$H54&gt;BI$3,'Step 2_Revenue1'!$H54=""),0,IF('Step 2_Revenue1'!$I54+ 'Step 2_Revenue1'!$H54 - 1&gt;=BI$3,('Step 2_Revenue1'!$D54*((1-'Step 2_Revenue1'!$F54)^(BI$3-'Step 2_Revenue1'!$H54))*'Step 2_Revenue1'!$E54*((1+'Step 2_Revenue1'!$G54)^(BI$3-1))), 0)))</f>
        <v/>
      </c>
      <c r="BJ32" s="54" t="str">
        <f>IF(BJ$3="","",IF(OR('Step 2_Revenue1'!$H54&gt;BJ$3,'Step 2_Revenue1'!$H54=""),0,IF('Step 2_Revenue1'!$I54+ 'Step 2_Revenue1'!$H54 - 1&gt;=BJ$3,('Step 2_Revenue1'!$D54*((1-'Step 2_Revenue1'!$F54)^(BJ$3-'Step 2_Revenue1'!$H54))*'Step 2_Revenue1'!$E54*((1+'Step 2_Revenue1'!$G54)^(BJ$3-1))), 0)))</f>
        <v/>
      </c>
      <c r="BK32" s="54" t="str">
        <f>IF(BK$3="","",IF(OR('Step 2_Revenue1'!$H54&gt;BK$3,'Step 2_Revenue1'!$H54=""),0,IF('Step 2_Revenue1'!$I54+ 'Step 2_Revenue1'!$H54 - 1&gt;=BK$3,('Step 2_Revenue1'!$D54*((1-'Step 2_Revenue1'!$F54)^(BK$3-'Step 2_Revenue1'!$H54))*'Step 2_Revenue1'!$E54*((1+'Step 2_Revenue1'!$G54)^(BK$3-1))), 0)))</f>
        <v/>
      </c>
      <c r="BL32" s="54" t="str">
        <f>IF(BL$3="","",IF(OR('Step 2_Revenue1'!$H54&gt;BL$3,'Step 2_Revenue1'!$H54=""),0,IF('Step 2_Revenue1'!$I54+ 'Step 2_Revenue1'!$H54 - 1&gt;=BL$3,('Step 2_Revenue1'!$D54*((1-'Step 2_Revenue1'!$F54)^(BL$3-'Step 2_Revenue1'!$H54))*'Step 2_Revenue1'!$E54*((1+'Step 2_Revenue1'!$G54)^(BL$3-1))), 0)))</f>
        <v/>
      </c>
      <c r="BM32" s="54" t="str">
        <f>IF(BM$3="","",IF(OR('Step 2_Revenue1'!$H54&gt;BM$3,'Step 2_Revenue1'!$H54=""),0,IF('Step 2_Revenue1'!$I54+ 'Step 2_Revenue1'!$H54 - 1&gt;=BM$3,('Step 2_Revenue1'!$D54*((1-'Step 2_Revenue1'!$F54)^(BM$3-'Step 2_Revenue1'!$H54))*'Step 2_Revenue1'!$E54*((1+'Step 2_Revenue1'!$G54)^(BM$3-1))), 0)))</f>
        <v/>
      </c>
      <c r="BN32" s="54" t="str">
        <f>IF(BN$3="","",IF(OR('Step 2_Revenue1'!$H54&gt;BN$3,'Step 2_Revenue1'!$H54=""),0,IF('Step 2_Revenue1'!$I54+ 'Step 2_Revenue1'!$H54 - 1&gt;=BN$3,('Step 2_Revenue1'!$D54*((1-'Step 2_Revenue1'!$F54)^(BN$3-'Step 2_Revenue1'!$H54))*'Step 2_Revenue1'!$E54*((1+'Step 2_Revenue1'!$G54)^(BN$3-1))), 0)))</f>
        <v/>
      </c>
      <c r="BO32" s="54" t="str">
        <f>IF(BO$3="","",IF(OR('Step 2_Revenue1'!$H54&gt;BO$3,'Step 2_Revenue1'!$H54=""),0,IF('Step 2_Revenue1'!$I54+ 'Step 2_Revenue1'!$H54 - 1&gt;=BO$3,('Step 2_Revenue1'!$D54*((1-'Step 2_Revenue1'!$F54)^(BO$3-'Step 2_Revenue1'!$H54))*'Step 2_Revenue1'!$E54*((1+'Step 2_Revenue1'!$G54)^(BO$3-1))), 0)))</f>
        <v/>
      </c>
      <c r="BP32" s="54" t="str">
        <f>IF(BP$3="","",IF(OR('Step 2_Revenue1'!$H54&gt;BP$3,'Step 2_Revenue1'!$H54=""),0,IF('Step 2_Revenue1'!$I54+ 'Step 2_Revenue1'!$H54 - 1&gt;=BP$3,('Step 2_Revenue1'!$D54*((1-'Step 2_Revenue1'!$F54)^(BP$3-'Step 2_Revenue1'!$H54))*'Step 2_Revenue1'!$E54*((1+'Step 2_Revenue1'!$G54)^(BP$3-1))), 0)))</f>
        <v/>
      </c>
      <c r="BQ32" s="54" t="str">
        <f>IF(BQ$3="","",IF(OR('Step 2_Revenue1'!$H54&gt;BQ$3,'Step 2_Revenue1'!$H54=""),0,IF('Step 2_Revenue1'!$I54+ 'Step 2_Revenue1'!$H54 - 1&gt;=BQ$3,('Step 2_Revenue1'!$D54*((1-'Step 2_Revenue1'!$F54)^(BQ$3-'Step 2_Revenue1'!$H54))*'Step 2_Revenue1'!$E54*((1+'Step 2_Revenue1'!$G54)^(BQ$3-1))), 0)))</f>
        <v/>
      </c>
      <c r="BR32" s="54" t="str">
        <f>IF(BR$3="","",IF(OR('Step 2_Revenue1'!$H54&gt;BR$3,'Step 2_Revenue1'!$H54=""),0,IF('Step 2_Revenue1'!$I54+ 'Step 2_Revenue1'!$H54 - 1&gt;=BR$3,('Step 2_Revenue1'!$D54*((1-'Step 2_Revenue1'!$F54)^(BR$3-'Step 2_Revenue1'!$H54))*'Step 2_Revenue1'!$E54*((1+'Step 2_Revenue1'!$G54)^(BR$3-1))), 0)))</f>
        <v/>
      </c>
      <c r="BS32" s="54" t="str">
        <f>IF(BS$3="","",IF(OR('Step 2_Revenue1'!$H54&gt;BS$3,'Step 2_Revenue1'!$H54=""),0,IF('Step 2_Revenue1'!$I54+ 'Step 2_Revenue1'!$H54 - 1&gt;=BS$3,('Step 2_Revenue1'!$D54*((1-'Step 2_Revenue1'!$F54)^(BS$3-'Step 2_Revenue1'!$H54))*'Step 2_Revenue1'!$E54*((1+'Step 2_Revenue1'!$G54)^(BS$3-1))), 0)))</f>
        <v/>
      </c>
      <c r="BT32" s="54" t="str">
        <f>IF(BT$3="","",IF(OR('Step 2_Revenue1'!$H54&gt;BT$3,'Step 2_Revenue1'!$H54=""),0,IF('Step 2_Revenue1'!$I54+ 'Step 2_Revenue1'!$H54 - 1&gt;=BT$3,('Step 2_Revenue1'!$D54*((1-'Step 2_Revenue1'!$F54)^(BT$3-'Step 2_Revenue1'!$H54))*'Step 2_Revenue1'!$E54*((1+'Step 2_Revenue1'!$G54)^(BT$3-1))), 0)))</f>
        <v/>
      </c>
      <c r="BU32" s="54" t="str">
        <f>IF(BU$3="","",IF(OR('Step 2_Revenue1'!$H54&gt;BU$3,'Step 2_Revenue1'!$H54=""),0,IF('Step 2_Revenue1'!$I54+ 'Step 2_Revenue1'!$H54 - 1&gt;=BU$3,('Step 2_Revenue1'!$D54*((1-'Step 2_Revenue1'!$F54)^(BU$3-'Step 2_Revenue1'!$H54))*'Step 2_Revenue1'!$E54*((1+'Step 2_Revenue1'!$G54)^(BU$3-1))), 0)))</f>
        <v/>
      </c>
      <c r="BV32" s="54" t="str">
        <f>IF(BV$3="","",IF(OR('Step 2_Revenue1'!$H54&gt;BV$3,'Step 2_Revenue1'!$H54=""),0,IF('Step 2_Revenue1'!$I54+ 'Step 2_Revenue1'!$H54 - 1&gt;=BV$3,('Step 2_Revenue1'!$D54*((1-'Step 2_Revenue1'!$F54)^(BV$3-'Step 2_Revenue1'!$H54))*'Step 2_Revenue1'!$E54*((1+'Step 2_Revenue1'!$G54)^(BV$3-1))), 0)))</f>
        <v/>
      </c>
      <c r="BW32" s="54" t="str">
        <f>IF(BW$3="","",IF(OR('Step 2_Revenue1'!$H54&gt;BW$3,'Step 2_Revenue1'!$H54=""),0,IF('Step 2_Revenue1'!$I54+ 'Step 2_Revenue1'!$H54 - 1&gt;=BW$3,('Step 2_Revenue1'!$D54*((1-'Step 2_Revenue1'!$F54)^(BW$3-'Step 2_Revenue1'!$H54))*'Step 2_Revenue1'!$E54*((1+'Step 2_Revenue1'!$G54)^(BW$3-1))), 0)))</f>
        <v/>
      </c>
      <c r="BX32" s="54" t="str">
        <f>IF(BX$3="","",IF(OR('Step 2_Revenue1'!$H54&gt;BX$3,'Step 2_Revenue1'!$H54=""),0,IF('Step 2_Revenue1'!$I54+ 'Step 2_Revenue1'!$H54 - 1&gt;=BX$3,('Step 2_Revenue1'!$D54*((1-'Step 2_Revenue1'!$F54)^(BX$3-'Step 2_Revenue1'!$H54))*'Step 2_Revenue1'!$E54*((1+'Step 2_Revenue1'!$G54)^(BX$3-1))), 0)))</f>
        <v/>
      </c>
      <c r="BY32" s="54" t="str">
        <f>IF(BY$3="","",IF(OR('Step 2_Revenue1'!$H54&gt;BY$3,'Step 2_Revenue1'!$H54=""),0,IF('Step 2_Revenue1'!$I54+ 'Step 2_Revenue1'!$H54 - 1&gt;=BY$3,('Step 2_Revenue1'!$D54*((1-'Step 2_Revenue1'!$F54)^(BY$3-'Step 2_Revenue1'!$H54))*'Step 2_Revenue1'!$E54*((1+'Step 2_Revenue1'!$G54)^(BY$3-1))), 0)))</f>
        <v/>
      </c>
      <c r="BZ32" s="54" t="str">
        <f>IF(BZ$3="","",IF(OR('Step 2_Revenue1'!$H54&gt;BZ$3,'Step 2_Revenue1'!$H54=""),0,IF('Step 2_Revenue1'!$I54+ 'Step 2_Revenue1'!$H54 - 1&gt;=BZ$3,('Step 2_Revenue1'!$D54*((1-'Step 2_Revenue1'!$F54)^(BZ$3-'Step 2_Revenue1'!$H54))*'Step 2_Revenue1'!$E54*((1+'Step 2_Revenue1'!$G54)^(BZ$3-1))), 0)))</f>
        <v/>
      </c>
      <c r="CA32" s="54" t="str">
        <f>IF(CA$3="","",IF(OR('Step 2_Revenue1'!$H54&gt;CA$3,'Step 2_Revenue1'!$H54=""),0,IF('Step 2_Revenue1'!$I54+ 'Step 2_Revenue1'!$H54 - 1&gt;=CA$3,('Step 2_Revenue1'!$D54*((1-'Step 2_Revenue1'!$F54)^(CA$3-'Step 2_Revenue1'!$H54))*'Step 2_Revenue1'!$E54*((1+'Step 2_Revenue1'!$G54)^(CA$3-1))), 0)))</f>
        <v/>
      </c>
      <c r="CB32" s="54" t="str">
        <f>IF(CB$3="","",IF(OR('Step 2_Revenue1'!$H54&gt;CB$3,'Step 2_Revenue1'!$H54=""),0,IF('Step 2_Revenue1'!$I54+ 'Step 2_Revenue1'!$H54 - 1&gt;=CB$3,('Step 2_Revenue1'!$D54*((1-'Step 2_Revenue1'!$F54)^(CB$3-'Step 2_Revenue1'!$H54))*'Step 2_Revenue1'!$E54*((1+'Step 2_Revenue1'!$G54)^(CB$3-1))), 0)))</f>
        <v/>
      </c>
      <c r="CC32" s="54" t="str">
        <f>IF(CC$3="","",IF(OR('Step 2_Revenue1'!$H54&gt;CC$3,'Step 2_Revenue1'!$H54=""),0,IF('Step 2_Revenue1'!$I54+ 'Step 2_Revenue1'!$H54 - 1&gt;=CC$3,('Step 2_Revenue1'!$D54*((1-'Step 2_Revenue1'!$F54)^(CC$3-'Step 2_Revenue1'!$H54))*'Step 2_Revenue1'!$E54*((1+'Step 2_Revenue1'!$G54)^(CC$3-1))), 0)))</f>
        <v/>
      </c>
      <c r="CD32" s="54" t="str">
        <f>IF(CD$3="","",IF(OR('Step 2_Revenue1'!$H54&gt;CD$3,'Step 2_Revenue1'!$H54=""),0,IF('Step 2_Revenue1'!$I54+ 'Step 2_Revenue1'!$H54 - 1&gt;=CD$3,('Step 2_Revenue1'!$D54*((1-'Step 2_Revenue1'!$F54)^(CD$3-'Step 2_Revenue1'!$H54))*'Step 2_Revenue1'!$E54*((1+'Step 2_Revenue1'!$G54)^(CD$3-1))), 0)))</f>
        <v/>
      </c>
      <c r="CE32" s="54" t="str">
        <f>IF(CE$3="","",IF(OR('Step 2_Revenue1'!$H54&gt;CE$3,'Step 2_Revenue1'!$H54=""),0,IF('Step 2_Revenue1'!$I54+ 'Step 2_Revenue1'!$H54 - 1&gt;=CE$3,('Step 2_Revenue1'!$D54*((1-'Step 2_Revenue1'!$F54)^(CE$3-'Step 2_Revenue1'!$H54))*'Step 2_Revenue1'!$E54*((1+'Step 2_Revenue1'!$G54)^(CE$3-1))), 0)))</f>
        <v/>
      </c>
      <c r="CF32" s="54" t="str">
        <f>IF(CF$3="","",IF(OR('Step 2_Revenue1'!$H54&gt;CF$3,'Step 2_Revenue1'!$H54=""),0,IF('Step 2_Revenue1'!$I54+ 'Step 2_Revenue1'!$H54 - 1&gt;=CF$3,('Step 2_Revenue1'!$D54*((1-'Step 2_Revenue1'!$F54)^(CF$3-'Step 2_Revenue1'!$H54))*'Step 2_Revenue1'!$E54*((1+'Step 2_Revenue1'!$G54)^(CF$3-1))), 0)))</f>
        <v/>
      </c>
      <c r="CG32" s="54" t="str">
        <f>IF(CG$3="","",IF(OR('Step 2_Revenue1'!$H54&gt;CG$3,'Step 2_Revenue1'!$H54=""),0,IF('Step 2_Revenue1'!$I54+ 'Step 2_Revenue1'!$H54 - 1&gt;=CG$3,('Step 2_Revenue1'!$D54*((1-'Step 2_Revenue1'!$F54)^(CG$3-'Step 2_Revenue1'!$H54))*'Step 2_Revenue1'!$E54*((1+'Step 2_Revenue1'!$G54)^(CG$3-1))), 0)))</f>
        <v/>
      </c>
      <c r="CH32" s="54" t="str">
        <f>IF(CH$3="","",IF(OR('Step 2_Revenue1'!$H54&gt;CH$3,'Step 2_Revenue1'!$H54=""),0,IF('Step 2_Revenue1'!$I54+ 'Step 2_Revenue1'!$H54 - 1&gt;=CH$3,('Step 2_Revenue1'!$D54*((1-'Step 2_Revenue1'!$F54)^(CH$3-'Step 2_Revenue1'!$H54))*'Step 2_Revenue1'!$E54*((1+'Step 2_Revenue1'!$G54)^(CH$3-1))), 0)))</f>
        <v/>
      </c>
      <c r="CI32" s="54" t="str">
        <f>IF(CI$3="","",IF(OR('Step 2_Revenue1'!$H54&gt;CI$3,'Step 2_Revenue1'!$H54=""),0,IF('Step 2_Revenue1'!$I54+ 'Step 2_Revenue1'!$H54 - 1&gt;=CI$3,('Step 2_Revenue1'!$D54*((1-'Step 2_Revenue1'!$F54)^(CI$3-'Step 2_Revenue1'!$H54))*'Step 2_Revenue1'!$E54*((1+'Step 2_Revenue1'!$G54)^(CI$3-1))), 0)))</f>
        <v/>
      </c>
      <c r="CJ32" s="54" t="str">
        <f>IF(CJ$3="","",IF(OR('Step 2_Revenue1'!$H54&gt;CJ$3,'Step 2_Revenue1'!$H54=""),0,IF('Step 2_Revenue1'!$I54+ 'Step 2_Revenue1'!$H54 - 1&gt;=CJ$3,('Step 2_Revenue1'!$D54*((1-'Step 2_Revenue1'!$F54)^(CJ$3-'Step 2_Revenue1'!$H54))*'Step 2_Revenue1'!$E54*((1+'Step 2_Revenue1'!$G54)^(CJ$3-1))), 0)))</f>
        <v/>
      </c>
      <c r="CK32" s="54" t="str">
        <f>IF(CK$3="","",IF(OR('Step 2_Revenue1'!$H54&gt;CK$3,'Step 2_Revenue1'!$H54=""),0,IF('Step 2_Revenue1'!$I54+ 'Step 2_Revenue1'!$H54 - 1&gt;=CK$3,('Step 2_Revenue1'!$D54*((1-'Step 2_Revenue1'!$F54)^(CK$3-'Step 2_Revenue1'!$H54))*'Step 2_Revenue1'!$E54*((1+'Step 2_Revenue1'!$G54)^(CK$3-1))), 0)))</f>
        <v/>
      </c>
      <c r="CL32" s="54" t="str">
        <f>IF(CL$3="","",IF(OR('Step 2_Revenue1'!$H54&gt;CL$3,'Step 2_Revenue1'!$H54=""),0,IF('Step 2_Revenue1'!$I54+ 'Step 2_Revenue1'!$H54 - 1&gt;=CL$3,('Step 2_Revenue1'!$D54*((1-'Step 2_Revenue1'!$F54)^(CL$3-'Step 2_Revenue1'!$H54))*'Step 2_Revenue1'!$E54*((1+'Step 2_Revenue1'!$G54)^(CL$3-1))), 0)))</f>
        <v/>
      </c>
      <c r="CM32" s="54" t="str">
        <f>IF(CM$3="","",IF(OR('Step 2_Revenue1'!$H54&gt;CM$3,'Step 2_Revenue1'!$H54=""),0,IF('Step 2_Revenue1'!$I54+ 'Step 2_Revenue1'!$H54 - 1&gt;=CM$3,('Step 2_Revenue1'!$D54*((1-'Step 2_Revenue1'!$F54)^(CM$3-'Step 2_Revenue1'!$H54))*'Step 2_Revenue1'!$E54*((1+'Step 2_Revenue1'!$G54)^(CM$3-1))), 0)))</f>
        <v/>
      </c>
      <c r="CN32" s="54" t="str">
        <f>IF(CN$3="","",IF(OR('Step 2_Revenue1'!$H54&gt;CN$3,'Step 2_Revenue1'!$H54=""),0,IF('Step 2_Revenue1'!$I54+ 'Step 2_Revenue1'!$H54 - 1&gt;=CN$3,('Step 2_Revenue1'!$D54*((1-'Step 2_Revenue1'!$F54)^(CN$3-'Step 2_Revenue1'!$H54))*'Step 2_Revenue1'!$E54*((1+'Step 2_Revenue1'!$G54)^(CN$3-1))), 0)))</f>
        <v/>
      </c>
      <c r="CO32" s="54" t="str">
        <f>IF(CO$3="","",IF(OR('Step 2_Revenue1'!$H54&gt;CO$3,'Step 2_Revenue1'!$H54=""),0,IF('Step 2_Revenue1'!$I54+ 'Step 2_Revenue1'!$H54 - 1&gt;=CO$3,('Step 2_Revenue1'!$D54*((1-'Step 2_Revenue1'!$F54)^(CO$3-'Step 2_Revenue1'!$H54))*'Step 2_Revenue1'!$E54*((1+'Step 2_Revenue1'!$G54)^(CO$3-1))), 0)))</f>
        <v/>
      </c>
      <c r="CP32" s="54" t="str">
        <f>IF(CP$3="","",IF(OR('Step 2_Revenue1'!$H54&gt;CP$3,'Step 2_Revenue1'!$H54=""),0,IF('Step 2_Revenue1'!$I54+ 'Step 2_Revenue1'!$H54 - 1&gt;=CP$3,('Step 2_Revenue1'!$D54*((1-'Step 2_Revenue1'!$F54)^(CP$3-'Step 2_Revenue1'!$H54))*'Step 2_Revenue1'!$E54*((1+'Step 2_Revenue1'!$G54)^(CP$3-1))), 0)))</f>
        <v/>
      </c>
      <c r="CQ32" s="54" t="str">
        <f>IF(CQ$3="","",IF(OR('Step 2_Revenue1'!$H54&gt;CQ$3,'Step 2_Revenue1'!$H54=""),0,IF('Step 2_Revenue1'!$I54+ 'Step 2_Revenue1'!$H54 - 1&gt;=CQ$3,('Step 2_Revenue1'!$D54*((1-'Step 2_Revenue1'!$F54)^(CQ$3-'Step 2_Revenue1'!$H54))*'Step 2_Revenue1'!$E54*((1+'Step 2_Revenue1'!$G54)^(CQ$3-1))), 0)))</f>
        <v/>
      </c>
      <c r="CR32" s="54" t="str">
        <f>IF(CR$3="","",IF(OR('Step 2_Revenue1'!$H54&gt;CR$3,'Step 2_Revenue1'!$H54=""),0,IF('Step 2_Revenue1'!$I54+ 'Step 2_Revenue1'!$H54 - 1&gt;=CR$3,('Step 2_Revenue1'!$D54*((1-'Step 2_Revenue1'!$F54)^(CR$3-'Step 2_Revenue1'!$H54))*'Step 2_Revenue1'!$E54*((1+'Step 2_Revenue1'!$G54)^(CR$3-1))), 0)))</f>
        <v/>
      </c>
      <c r="CS32" s="54" t="str">
        <f>IF(CS$3="","",IF(OR('Step 2_Revenue1'!$H54&gt;CS$3,'Step 2_Revenue1'!$H54=""),0,IF('Step 2_Revenue1'!$I54+ 'Step 2_Revenue1'!$H54 - 1&gt;=CS$3,('Step 2_Revenue1'!$D54*((1-'Step 2_Revenue1'!$F54)^(CS$3-'Step 2_Revenue1'!$H54))*'Step 2_Revenue1'!$E54*((1+'Step 2_Revenue1'!$G54)^(CS$3-1))), 0)))</f>
        <v/>
      </c>
      <c r="CT32" s="54" t="str">
        <f>IF(CT$3="","",IF(OR('Step 2_Revenue1'!$H54&gt;CT$3,'Step 2_Revenue1'!$H54=""),0,IF('Step 2_Revenue1'!$I54+ 'Step 2_Revenue1'!$H54 - 1&gt;=CT$3,('Step 2_Revenue1'!$D54*((1-'Step 2_Revenue1'!$F54)^(CT$3-'Step 2_Revenue1'!$H54))*'Step 2_Revenue1'!$E54*((1+'Step 2_Revenue1'!$G54)^(CT$3-1))), 0)))</f>
        <v/>
      </c>
      <c r="CU32" s="54" t="str">
        <f>IF(CU$3="","",IF(OR('Step 2_Revenue1'!$H54&gt;CU$3,'Step 2_Revenue1'!$H54=""),0,IF('Step 2_Revenue1'!$I54+ 'Step 2_Revenue1'!$H54 - 1&gt;=CU$3,('Step 2_Revenue1'!$D54*((1-'Step 2_Revenue1'!$F54)^(CU$3-'Step 2_Revenue1'!$H54))*'Step 2_Revenue1'!$E54*((1+'Step 2_Revenue1'!$G54)^(CU$3-1))), 0)))</f>
        <v/>
      </c>
      <c r="CV32" s="54" t="str">
        <f>IF(CV$3="","",IF(OR('Step 2_Revenue1'!$H54&gt;CV$3,'Step 2_Revenue1'!$H54=""),0,IF('Step 2_Revenue1'!$I54+ 'Step 2_Revenue1'!$H54 - 1&gt;=CV$3,('Step 2_Revenue1'!$D54*((1-'Step 2_Revenue1'!$F54)^(CV$3-'Step 2_Revenue1'!$H54))*'Step 2_Revenue1'!$E54*((1+'Step 2_Revenue1'!$G54)^(CV$3-1))), 0)))</f>
        <v/>
      </c>
      <c r="CW32" s="54" t="str">
        <f>IF(CW$3="","",IF(OR('Step 2_Revenue1'!$H54&gt;CW$3,'Step 2_Revenue1'!$H54=""),0,IF('Step 2_Revenue1'!$I54+ 'Step 2_Revenue1'!$H54 - 1&gt;=CW$3,('Step 2_Revenue1'!$D54*((1-'Step 2_Revenue1'!$F54)^(CW$3-'Step 2_Revenue1'!$H54))*'Step 2_Revenue1'!$E54*((1+'Step 2_Revenue1'!$G54)^(CW$3-1))), 0)))</f>
        <v/>
      </c>
      <c r="CX32" s="54" t="str">
        <f>IF(CX$3="","",IF(OR('Step 2_Revenue1'!$H54&gt;CX$3,'Step 2_Revenue1'!$H54=""),0,IF('Step 2_Revenue1'!$I54+ 'Step 2_Revenue1'!$H54 - 1&gt;=CX$3,('Step 2_Revenue1'!$D54*((1-'Step 2_Revenue1'!$F54)^(CX$3-'Step 2_Revenue1'!$H54))*'Step 2_Revenue1'!$E54*((1+'Step 2_Revenue1'!$G54)^(CX$3-1))), 0)))</f>
        <v/>
      </c>
      <c r="CY32" s="54" t="str">
        <f>IF(CY$3="","",IF(OR('Step 2_Revenue1'!$H54&gt;CY$3,'Step 2_Revenue1'!$H54=""),0,IF('Step 2_Revenue1'!$I54+ 'Step 2_Revenue1'!$H54 - 1&gt;=CY$3,('Step 2_Revenue1'!$D54*((1-'Step 2_Revenue1'!$F54)^(CY$3-'Step 2_Revenue1'!$H54))*'Step 2_Revenue1'!$E54*((1+'Step 2_Revenue1'!$G54)^(CY$3-1))), 0)))</f>
        <v/>
      </c>
      <c r="CZ32" s="54" t="str">
        <f>IF(CZ$3="","",IF(OR('Step 2_Revenue1'!$H54&gt;CZ$3,'Step 2_Revenue1'!$H54=""),0,IF('Step 2_Revenue1'!$I54+ 'Step 2_Revenue1'!$H54 - 1&gt;=CZ$3,('Step 2_Revenue1'!$D54*((1-'Step 2_Revenue1'!$F54)^(CZ$3-'Step 2_Revenue1'!$H54))*'Step 2_Revenue1'!$E54*((1+'Step 2_Revenue1'!$G54)^(CZ$3-1))), 0)))</f>
        <v/>
      </c>
      <c r="DA32" s="54" t="str">
        <f>IF(DA$3="","",IF(OR('Step 2_Revenue1'!$H54&gt;DA$3,'Step 2_Revenue1'!$H54=""),0,IF('Step 2_Revenue1'!$I54+ 'Step 2_Revenue1'!$H54 - 1&gt;=DA$3,('Step 2_Revenue1'!$D54*((1-'Step 2_Revenue1'!$F54)^(DA$3-'Step 2_Revenue1'!$H54))*'Step 2_Revenue1'!$E54*((1+'Step 2_Revenue1'!$G54)^(DA$3-1))), 0)))</f>
        <v/>
      </c>
      <c r="DB32" s="54" t="str">
        <f>IF(DB$3="","",IF(OR('Step 2_Revenue1'!$H54&gt;DB$3,'Step 2_Revenue1'!$H54=""),0,IF('Step 2_Revenue1'!$I54+ 'Step 2_Revenue1'!$H54 - 1&gt;=DB$3,('Step 2_Revenue1'!$D54*((1-'Step 2_Revenue1'!$F54)^(DB$3-'Step 2_Revenue1'!$H54))*'Step 2_Revenue1'!$E54*((1+'Step 2_Revenue1'!$G54)^(DB$3-1))), 0)))</f>
        <v/>
      </c>
      <c r="DC32" s="7"/>
    </row>
    <row r="33" spans="1:107" s="6" customFormat="1" x14ac:dyDescent="0.25">
      <c r="A33" s="7">
        <f t="shared" si="0"/>
        <v>0</v>
      </c>
      <c r="B33" s="14" t="str">
        <f>IF('Step 2_Revenue1'!C55&gt;0,'Step 2_Revenue1'!B55,"")</f>
        <v/>
      </c>
      <c r="C33" s="14"/>
      <c r="D33" s="14" t="str">
        <f>IF('Step 2_Revenue1'!D55&gt;0,IF('Step 2_Revenue1'!H55+'Step 2_Revenue1'!I55&gt;'Step 1_Expenditure1'!$C$20,'Step 1_Expenditure1'!$C$20,'Step 2_Revenue1'!H55+'Step 2_Revenue1'!I55),"")</f>
        <v/>
      </c>
      <c r="E33" s="14" t="str">
        <f>IF('Step 2_Revenue1'!D55&gt;0,'Step 2_Revenue1'!C55,"")</f>
        <v/>
      </c>
      <c r="F33" s="54">
        <f>IF(F$3="","",IF(OR('Step 2_Revenue1'!$H55&gt;F$3,'Step 2_Revenue1'!$H55=""),0,IF('Step 2_Revenue1'!$I55+ 'Step 2_Revenue1'!$H55 - 1&gt;=F$3, ('Step 2_Revenue1'!$D55*((1-'Step 2_Revenue1'!$F55)^(F$3-'Step 2_Revenue1'!$H55))*'Step 2_Revenue1'!$E55*((1+'Step 2_Revenue1'!$G55)^(F$3))), 0)))</f>
        <v>0</v>
      </c>
      <c r="G33" s="54">
        <f>IF(G$3="","",IF(OR('Step 2_Revenue1'!$H55&gt;G$3,'Step 2_Revenue1'!$H55=""),0,IF('Step 2_Revenue1'!$I55+ 'Step 2_Revenue1'!$H55 - 1&gt;=G$3,('Step 2_Revenue1'!$D55*((1-'Step 2_Revenue1'!$F55)^(G$3-'Step 2_Revenue1'!$H55))*'Step 2_Revenue1'!$E55*((1+'Step 2_Revenue1'!$G55)^(G$3-1))), 0)))</f>
        <v>0</v>
      </c>
      <c r="H33" s="54">
        <f>IF(H$3="","",IF(OR('Step 2_Revenue1'!$H55&gt;H$3,'Step 2_Revenue1'!$H55=""),0,IF('Step 2_Revenue1'!$I55+ 'Step 2_Revenue1'!$H55 - 1&gt;=H$3,('Step 2_Revenue1'!$D55*((1-'Step 2_Revenue1'!$F55)^(H$3-'Step 2_Revenue1'!$H55))*'Step 2_Revenue1'!$E55*((1+'Step 2_Revenue1'!$G55)^(H$3-1))), 0)))</f>
        <v>0</v>
      </c>
      <c r="I33" s="54">
        <f>IF(I$3="","",IF(OR('Step 2_Revenue1'!$H55&gt;I$3,'Step 2_Revenue1'!$H55=""),0,IF('Step 2_Revenue1'!$I55+ 'Step 2_Revenue1'!$H55 - 1&gt;=I$3,('Step 2_Revenue1'!$D55*((1-'Step 2_Revenue1'!$F55)^(I$3-'Step 2_Revenue1'!$H55))*'Step 2_Revenue1'!$E55*((1+'Step 2_Revenue1'!$G55)^(I$3-1))), 0)))</f>
        <v>0</v>
      </c>
      <c r="J33" s="54">
        <f>IF(J$3="","",IF(OR('Step 2_Revenue1'!$H55&gt;J$3,'Step 2_Revenue1'!$H55=""),0,IF('Step 2_Revenue1'!$I55+ 'Step 2_Revenue1'!$H55 - 1&gt;=J$3,('Step 2_Revenue1'!$D55*((1-'Step 2_Revenue1'!$F55)^(J$3-'Step 2_Revenue1'!$H55))*'Step 2_Revenue1'!$E55*((1+'Step 2_Revenue1'!$G55)^(J$3-1))), 0)))</f>
        <v>0</v>
      </c>
      <c r="K33" s="54">
        <f>IF(K$3="","",IF(OR('Step 2_Revenue1'!$H55&gt;K$3,'Step 2_Revenue1'!$H55=""),0,IF('Step 2_Revenue1'!$I55+ 'Step 2_Revenue1'!$H55 - 1&gt;=K$3,('Step 2_Revenue1'!$D55*((1-'Step 2_Revenue1'!$F55)^(K$3-'Step 2_Revenue1'!$H55))*'Step 2_Revenue1'!$E55*((1+'Step 2_Revenue1'!$G55)^(K$3-1))), 0)))</f>
        <v>0</v>
      </c>
      <c r="L33" s="54">
        <f>IF(L$3="","",IF(OR('Step 2_Revenue1'!$H55&gt;L$3,'Step 2_Revenue1'!$H55=""),0,IF('Step 2_Revenue1'!$I55+ 'Step 2_Revenue1'!$H55 - 1&gt;=L$3,('Step 2_Revenue1'!$D55*((1-'Step 2_Revenue1'!$F55)^(L$3-'Step 2_Revenue1'!$H55))*'Step 2_Revenue1'!$E55*((1+'Step 2_Revenue1'!$G55)^(L$3-1))), 0)))</f>
        <v>0</v>
      </c>
      <c r="M33" s="54">
        <f>IF(M$3="","",IF(OR('Step 2_Revenue1'!$H55&gt;M$3,'Step 2_Revenue1'!$H55=""),0,IF('Step 2_Revenue1'!$I55+ 'Step 2_Revenue1'!$H55 - 1&gt;=M$3,('Step 2_Revenue1'!$D55*((1-'Step 2_Revenue1'!$F55)^(M$3-'Step 2_Revenue1'!$H55))*'Step 2_Revenue1'!$E55*((1+'Step 2_Revenue1'!$G55)^(M$3-1))), 0)))</f>
        <v>0</v>
      </c>
      <c r="N33" s="54">
        <f>IF(N$3="","",IF(OR('Step 2_Revenue1'!$H55&gt;N$3,'Step 2_Revenue1'!$H55=""),0,IF('Step 2_Revenue1'!$I55+ 'Step 2_Revenue1'!$H55 - 1&gt;=N$3,('Step 2_Revenue1'!$D55*((1-'Step 2_Revenue1'!$F55)^(N$3-'Step 2_Revenue1'!$H55))*'Step 2_Revenue1'!$E55*((1+'Step 2_Revenue1'!$G55)^(N$3-1))), 0)))</f>
        <v>0</v>
      </c>
      <c r="O33" s="54">
        <f>IF(O$3="","",IF(OR('Step 2_Revenue1'!$H55&gt;O$3,'Step 2_Revenue1'!$H55=""),0,IF('Step 2_Revenue1'!$I55+ 'Step 2_Revenue1'!$H55 - 1&gt;=O$3,('Step 2_Revenue1'!$D55*((1-'Step 2_Revenue1'!$F55)^(O$3-'Step 2_Revenue1'!$H55))*'Step 2_Revenue1'!$E55*((1+'Step 2_Revenue1'!$G55)^(O$3-1))), 0)))</f>
        <v>0</v>
      </c>
      <c r="P33" s="54">
        <f>IF(P$3="","",IF(OR('Step 2_Revenue1'!$H55&gt;P$3,'Step 2_Revenue1'!$H55=""),0,IF('Step 2_Revenue1'!$I55+ 'Step 2_Revenue1'!$H55 - 1&gt;=P$3,('Step 2_Revenue1'!$D55*((1-'Step 2_Revenue1'!$F55)^(P$3-'Step 2_Revenue1'!$H55))*'Step 2_Revenue1'!$E55*((1+'Step 2_Revenue1'!$G55)^(P$3-1))), 0)))</f>
        <v>0</v>
      </c>
      <c r="Q33" s="54">
        <f>IF(Q$3="","",IF(OR('Step 2_Revenue1'!$H55&gt;Q$3,'Step 2_Revenue1'!$H55=""),0,IF('Step 2_Revenue1'!$I55+ 'Step 2_Revenue1'!$H55 - 1&gt;=Q$3,('Step 2_Revenue1'!$D55*((1-'Step 2_Revenue1'!$F55)^(Q$3-'Step 2_Revenue1'!$H55))*'Step 2_Revenue1'!$E55*((1+'Step 2_Revenue1'!$G55)^(Q$3-1))), 0)))</f>
        <v>0</v>
      </c>
      <c r="R33" s="54">
        <f>IF(R$3="","",IF(OR('Step 2_Revenue1'!$H55&gt;R$3,'Step 2_Revenue1'!$H55=""),0,IF('Step 2_Revenue1'!$I55+ 'Step 2_Revenue1'!$H55 - 1&gt;=R$3,('Step 2_Revenue1'!$D55*((1-'Step 2_Revenue1'!$F55)^(R$3-'Step 2_Revenue1'!$H55))*'Step 2_Revenue1'!$E55*((1+'Step 2_Revenue1'!$G55)^(R$3-1))), 0)))</f>
        <v>0</v>
      </c>
      <c r="S33" s="54">
        <f>IF(S$3="","",IF(OR('Step 2_Revenue1'!$H55&gt;S$3,'Step 2_Revenue1'!$H55=""),0,IF('Step 2_Revenue1'!$I55+ 'Step 2_Revenue1'!$H55 - 1&gt;=S$3,('Step 2_Revenue1'!$D55*((1-'Step 2_Revenue1'!$F55)^(S$3-'Step 2_Revenue1'!$H55))*'Step 2_Revenue1'!$E55*((1+'Step 2_Revenue1'!$G55)^(S$3-1))), 0)))</f>
        <v>0</v>
      </c>
      <c r="T33" s="54">
        <f>IF(T$3="","",IF(OR('Step 2_Revenue1'!$H55&gt;T$3,'Step 2_Revenue1'!$H55=""),0,IF('Step 2_Revenue1'!$I55+ 'Step 2_Revenue1'!$H55 - 1&gt;=T$3,('Step 2_Revenue1'!$D55*((1-'Step 2_Revenue1'!$F55)^(T$3-'Step 2_Revenue1'!$H55))*'Step 2_Revenue1'!$E55*((1+'Step 2_Revenue1'!$G55)^(T$3-1))), 0)))</f>
        <v>0</v>
      </c>
      <c r="U33" s="54">
        <f>IF(U$3="","",IF(OR('Step 2_Revenue1'!$H55&gt;U$3,'Step 2_Revenue1'!$H55=""),0,IF('Step 2_Revenue1'!$I55+ 'Step 2_Revenue1'!$H55 - 1&gt;=U$3,('Step 2_Revenue1'!$D55*((1-'Step 2_Revenue1'!$F55)^(U$3-'Step 2_Revenue1'!$H55))*'Step 2_Revenue1'!$E55*((1+'Step 2_Revenue1'!$G55)^(U$3-1))), 0)))</f>
        <v>0</v>
      </c>
      <c r="V33" s="54">
        <f>IF(V$3="","",IF(OR('Step 2_Revenue1'!$H55&gt;V$3,'Step 2_Revenue1'!$H55=""),0,IF('Step 2_Revenue1'!$I55+ 'Step 2_Revenue1'!$H55 - 1&gt;=V$3,('Step 2_Revenue1'!$D55*((1-'Step 2_Revenue1'!$F55)^(V$3-'Step 2_Revenue1'!$H55))*'Step 2_Revenue1'!$E55*((1+'Step 2_Revenue1'!$G55)^(V$3-1))), 0)))</f>
        <v>0</v>
      </c>
      <c r="W33" s="54">
        <f>IF(W$3="","",IF(OR('Step 2_Revenue1'!$H55&gt;W$3,'Step 2_Revenue1'!$H55=""),0,IF('Step 2_Revenue1'!$I55+ 'Step 2_Revenue1'!$H55 - 1&gt;=W$3,('Step 2_Revenue1'!$D55*((1-'Step 2_Revenue1'!$F55)^(W$3-'Step 2_Revenue1'!$H55))*'Step 2_Revenue1'!$E55*((1+'Step 2_Revenue1'!$G55)^(W$3-1))), 0)))</f>
        <v>0</v>
      </c>
      <c r="X33" s="54">
        <f>IF(X$3="","",IF(OR('Step 2_Revenue1'!$H55&gt;X$3,'Step 2_Revenue1'!$H55=""),0,IF('Step 2_Revenue1'!$I55+ 'Step 2_Revenue1'!$H55 - 1&gt;=X$3,('Step 2_Revenue1'!$D55*((1-'Step 2_Revenue1'!$F55)^(X$3-'Step 2_Revenue1'!$H55))*'Step 2_Revenue1'!$E55*((1+'Step 2_Revenue1'!$G55)^(X$3-1))), 0)))</f>
        <v>0</v>
      </c>
      <c r="Y33" s="54">
        <f>IF(Y$3="","",IF(OR('Step 2_Revenue1'!$H55&gt;Y$3,'Step 2_Revenue1'!$H55=""),0,IF('Step 2_Revenue1'!$I55+ 'Step 2_Revenue1'!$H55 - 1&gt;=Y$3,('Step 2_Revenue1'!$D55*((1-'Step 2_Revenue1'!$F55)^(Y$3-'Step 2_Revenue1'!$H55))*'Step 2_Revenue1'!$E55*((1+'Step 2_Revenue1'!$G55)^(Y$3-1))), 0)))</f>
        <v>0</v>
      </c>
      <c r="Z33" s="54">
        <f>IF(Z$3="","",IF(OR('Step 2_Revenue1'!$H55&gt;Z$3,'Step 2_Revenue1'!$H55=""),0,IF('Step 2_Revenue1'!$I55+ 'Step 2_Revenue1'!$H55 - 1&gt;=Z$3,('Step 2_Revenue1'!$D55*((1-'Step 2_Revenue1'!$F55)^(Z$3-'Step 2_Revenue1'!$H55))*'Step 2_Revenue1'!$E55*((1+'Step 2_Revenue1'!$G55)^(Z$3-1))), 0)))</f>
        <v>0</v>
      </c>
      <c r="AA33" s="54">
        <f>IF(AA$3="","",IF(OR('Step 2_Revenue1'!$H55&gt;AA$3,'Step 2_Revenue1'!$H55=""),0,IF('Step 2_Revenue1'!$I55+ 'Step 2_Revenue1'!$H55 - 1&gt;=AA$3,('Step 2_Revenue1'!$D55*((1-'Step 2_Revenue1'!$F55)^(AA$3-'Step 2_Revenue1'!$H55))*'Step 2_Revenue1'!$E55*((1+'Step 2_Revenue1'!$G55)^(AA$3-1))), 0)))</f>
        <v>0</v>
      </c>
      <c r="AB33" s="54">
        <f>IF(AB$3="","",IF(OR('Step 2_Revenue1'!$H55&gt;AB$3,'Step 2_Revenue1'!$H55=""),0,IF('Step 2_Revenue1'!$I55+ 'Step 2_Revenue1'!$H55 - 1&gt;=AB$3,('Step 2_Revenue1'!$D55*((1-'Step 2_Revenue1'!$F55)^(AB$3-'Step 2_Revenue1'!$H55))*'Step 2_Revenue1'!$E55*((1+'Step 2_Revenue1'!$G55)^(AB$3-1))), 0)))</f>
        <v>0</v>
      </c>
      <c r="AC33" s="54">
        <f>IF(AC$3="","",IF(OR('Step 2_Revenue1'!$H55&gt;AC$3,'Step 2_Revenue1'!$H55=""),0,IF('Step 2_Revenue1'!$I55+ 'Step 2_Revenue1'!$H55 - 1&gt;=AC$3,('Step 2_Revenue1'!$D55*((1-'Step 2_Revenue1'!$F55)^(AC$3-'Step 2_Revenue1'!$H55))*'Step 2_Revenue1'!$E55*((1+'Step 2_Revenue1'!$G55)^(AC$3-1))), 0)))</f>
        <v>0</v>
      </c>
      <c r="AD33" s="54">
        <f>IF(AD$3="","",IF(OR('Step 2_Revenue1'!$H55&gt;AD$3,'Step 2_Revenue1'!$H55=""),0,IF('Step 2_Revenue1'!$I55+ 'Step 2_Revenue1'!$H55 - 1&gt;=AD$3,('Step 2_Revenue1'!$D55*((1-'Step 2_Revenue1'!$F55)^(AD$3-'Step 2_Revenue1'!$H55))*'Step 2_Revenue1'!$E55*((1+'Step 2_Revenue1'!$G55)^(AD$3-1))), 0)))</f>
        <v>0</v>
      </c>
      <c r="AE33" s="54">
        <f>IF(AE$3="","",IF(OR('Step 2_Revenue1'!$H55&gt;AE$3,'Step 2_Revenue1'!$H55=""),0,IF('Step 2_Revenue1'!$I55+ 'Step 2_Revenue1'!$H55 - 1&gt;=AE$3,('Step 2_Revenue1'!$D55*((1-'Step 2_Revenue1'!$F55)^(AE$3-'Step 2_Revenue1'!$H55))*'Step 2_Revenue1'!$E55*((1+'Step 2_Revenue1'!$G55)^(AE$3-1))), 0)))</f>
        <v>0</v>
      </c>
      <c r="AF33" s="54" t="str">
        <f>IF(AF$3="","",IF(OR('Step 2_Revenue1'!$H55&gt;AF$3,'Step 2_Revenue1'!$H55=""),0,IF('Step 2_Revenue1'!$I55+ 'Step 2_Revenue1'!$H55 - 1&gt;=AF$3,('Step 2_Revenue1'!$D55*((1-'Step 2_Revenue1'!$F55)^(AF$3-'Step 2_Revenue1'!$H55))*'Step 2_Revenue1'!$E55*((1+'Step 2_Revenue1'!$G55)^(AF$3-1))), 0)))</f>
        <v/>
      </c>
      <c r="AG33" s="54" t="str">
        <f>IF(AG$3="","",IF(OR('Step 2_Revenue1'!$H55&gt;AG$3,'Step 2_Revenue1'!$H55=""),0,IF('Step 2_Revenue1'!$I55+ 'Step 2_Revenue1'!$H55 - 1&gt;=AG$3,('Step 2_Revenue1'!$D55*((1-'Step 2_Revenue1'!$F55)^(AG$3-'Step 2_Revenue1'!$H55))*'Step 2_Revenue1'!$E55*((1+'Step 2_Revenue1'!$G55)^(AG$3-1))), 0)))</f>
        <v/>
      </c>
      <c r="AH33" s="54" t="str">
        <f>IF(AH$3="","",IF(OR('Step 2_Revenue1'!$H55&gt;AH$3,'Step 2_Revenue1'!$H55=""),0,IF('Step 2_Revenue1'!$I55+ 'Step 2_Revenue1'!$H55 - 1&gt;=AH$3,('Step 2_Revenue1'!$D55*((1-'Step 2_Revenue1'!$F55)^(AH$3-'Step 2_Revenue1'!$H55))*'Step 2_Revenue1'!$E55*((1+'Step 2_Revenue1'!$G55)^(AH$3-1))), 0)))</f>
        <v/>
      </c>
      <c r="AI33" s="54" t="str">
        <f>IF(AI$3="","",IF(OR('Step 2_Revenue1'!$H55&gt;AI$3,'Step 2_Revenue1'!$H55=""),0,IF('Step 2_Revenue1'!$I55+ 'Step 2_Revenue1'!$H55 - 1&gt;=AI$3,('Step 2_Revenue1'!$D55*((1-'Step 2_Revenue1'!$F55)^(AI$3-'Step 2_Revenue1'!$H55))*'Step 2_Revenue1'!$E55*((1+'Step 2_Revenue1'!$G55)^(AI$3-1))), 0)))</f>
        <v/>
      </c>
      <c r="AJ33" s="54" t="str">
        <f>IF(AJ$3="","",IF(OR('Step 2_Revenue1'!$H55&gt;AJ$3,'Step 2_Revenue1'!$H55=""),0,IF('Step 2_Revenue1'!$I55+ 'Step 2_Revenue1'!$H55 - 1&gt;=AJ$3,('Step 2_Revenue1'!$D55*((1-'Step 2_Revenue1'!$F55)^(AJ$3-'Step 2_Revenue1'!$H55))*'Step 2_Revenue1'!$E55*((1+'Step 2_Revenue1'!$G55)^(AJ$3-1))), 0)))</f>
        <v/>
      </c>
      <c r="AK33" s="54" t="str">
        <f>IF(AK$3="","",IF(OR('Step 2_Revenue1'!$H55&gt;AK$3,'Step 2_Revenue1'!$H55=""),0,IF('Step 2_Revenue1'!$I55+ 'Step 2_Revenue1'!$H55 - 1&gt;=AK$3,('Step 2_Revenue1'!$D55*((1-'Step 2_Revenue1'!$F55)^(AK$3-'Step 2_Revenue1'!$H55))*'Step 2_Revenue1'!$E55*((1+'Step 2_Revenue1'!$G55)^(AK$3-1))), 0)))</f>
        <v/>
      </c>
      <c r="AL33" s="54" t="str">
        <f>IF(AL$3="","",IF(OR('Step 2_Revenue1'!$H55&gt;AL$3,'Step 2_Revenue1'!$H55=""),0,IF('Step 2_Revenue1'!$I55+ 'Step 2_Revenue1'!$H55 - 1&gt;=AL$3,('Step 2_Revenue1'!$D55*((1-'Step 2_Revenue1'!$F55)^(AL$3-'Step 2_Revenue1'!$H55))*'Step 2_Revenue1'!$E55*((1+'Step 2_Revenue1'!$G55)^(AL$3-1))), 0)))</f>
        <v/>
      </c>
      <c r="AM33" s="54" t="str">
        <f>IF(AM$3="","",IF(OR('Step 2_Revenue1'!$H55&gt;AM$3,'Step 2_Revenue1'!$H55=""),0,IF('Step 2_Revenue1'!$I55+ 'Step 2_Revenue1'!$H55 - 1&gt;=AM$3,('Step 2_Revenue1'!$D55*((1-'Step 2_Revenue1'!$F55)^(AM$3-'Step 2_Revenue1'!$H55))*'Step 2_Revenue1'!$E55*((1+'Step 2_Revenue1'!$G55)^(AM$3-1))), 0)))</f>
        <v/>
      </c>
      <c r="AN33" s="54" t="str">
        <f>IF(AN$3="","",IF(OR('Step 2_Revenue1'!$H55&gt;AN$3,'Step 2_Revenue1'!$H55=""),0,IF('Step 2_Revenue1'!$I55+ 'Step 2_Revenue1'!$H55 - 1&gt;=AN$3,('Step 2_Revenue1'!$D55*((1-'Step 2_Revenue1'!$F55)^(AN$3-'Step 2_Revenue1'!$H55))*'Step 2_Revenue1'!$E55*((1+'Step 2_Revenue1'!$G55)^(AN$3-1))), 0)))</f>
        <v/>
      </c>
      <c r="AO33" s="54" t="str">
        <f>IF(AO$3="","",IF(OR('Step 2_Revenue1'!$H55&gt;AO$3,'Step 2_Revenue1'!$H55=""),0,IF('Step 2_Revenue1'!$I55+ 'Step 2_Revenue1'!$H55 - 1&gt;=AO$3,('Step 2_Revenue1'!$D55*((1-'Step 2_Revenue1'!$F55)^(AO$3-'Step 2_Revenue1'!$H55))*'Step 2_Revenue1'!$E55*((1+'Step 2_Revenue1'!$G55)^(AO$3-1))), 0)))</f>
        <v/>
      </c>
      <c r="AP33" s="54" t="str">
        <f>IF(AP$3="","",IF(OR('Step 2_Revenue1'!$H55&gt;AP$3,'Step 2_Revenue1'!$H55=""),0,IF('Step 2_Revenue1'!$I55+ 'Step 2_Revenue1'!$H55 - 1&gt;=AP$3,('Step 2_Revenue1'!$D55*((1-'Step 2_Revenue1'!$F55)^(AP$3-'Step 2_Revenue1'!$H55))*'Step 2_Revenue1'!$E55*((1+'Step 2_Revenue1'!$G55)^(AP$3-1))), 0)))</f>
        <v/>
      </c>
      <c r="AQ33" s="54" t="str">
        <f>IF(AQ$3="","",IF(OR('Step 2_Revenue1'!$H55&gt;AQ$3,'Step 2_Revenue1'!$H55=""),0,IF('Step 2_Revenue1'!$I55+ 'Step 2_Revenue1'!$H55 - 1&gt;=AQ$3,('Step 2_Revenue1'!$D55*((1-'Step 2_Revenue1'!$F55)^(AQ$3-'Step 2_Revenue1'!$H55))*'Step 2_Revenue1'!$E55*((1+'Step 2_Revenue1'!$G55)^(AQ$3-1))), 0)))</f>
        <v/>
      </c>
      <c r="AR33" s="54" t="str">
        <f>IF(AR$3="","",IF(OR('Step 2_Revenue1'!$H55&gt;AR$3,'Step 2_Revenue1'!$H55=""),0,IF('Step 2_Revenue1'!$I55+ 'Step 2_Revenue1'!$H55 - 1&gt;=AR$3,('Step 2_Revenue1'!$D55*((1-'Step 2_Revenue1'!$F55)^(AR$3-'Step 2_Revenue1'!$H55))*'Step 2_Revenue1'!$E55*((1+'Step 2_Revenue1'!$G55)^(AR$3-1))), 0)))</f>
        <v/>
      </c>
      <c r="AS33" s="54" t="str">
        <f>IF(AS$3="","",IF(OR('Step 2_Revenue1'!$H55&gt;AS$3,'Step 2_Revenue1'!$H55=""),0,IF('Step 2_Revenue1'!$I55+ 'Step 2_Revenue1'!$H55 - 1&gt;=AS$3,('Step 2_Revenue1'!$D55*((1-'Step 2_Revenue1'!$F55)^(AS$3-'Step 2_Revenue1'!$H55))*'Step 2_Revenue1'!$E55*((1+'Step 2_Revenue1'!$G55)^(AS$3-1))), 0)))</f>
        <v/>
      </c>
      <c r="AT33" s="54" t="str">
        <f>IF(AT$3="","",IF(OR('Step 2_Revenue1'!$H55&gt;AT$3,'Step 2_Revenue1'!$H55=""),0,IF('Step 2_Revenue1'!$I55+ 'Step 2_Revenue1'!$H55 - 1&gt;=AT$3,('Step 2_Revenue1'!$D55*((1-'Step 2_Revenue1'!$F55)^(AT$3-'Step 2_Revenue1'!$H55))*'Step 2_Revenue1'!$E55*((1+'Step 2_Revenue1'!$G55)^(AT$3-1))), 0)))</f>
        <v/>
      </c>
      <c r="AU33" s="54" t="str">
        <f>IF(AU$3="","",IF(OR('Step 2_Revenue1'!$H55&gt;AU$3,'Step 2_Revenue1'!$H55=""),0,IF('Step 2_Revenue1'!$I55+ 'Step 2_Revenue1'!$H55 - 1&gt;=AU$3,('Step 2_Revenue1'!$D55*((1-'Step 2_Revenue1'!$F55)^(AU$3-'Step 2_Revenue1'!$H55))*'Step 2_Revenue1'!$E55*((1+'Step 2_Revenue1'!$G55)^(AU$3-1))), 0)))</f>
        <v/>
      </c>
      <c r="AV33" s="54" t="str">
        <f>IF(AV$3="","",IF(OR('Step 2_Revenue1'!$H55&gt;AV$3,'Step 2_Revenue1'!$H55=""),0,IF('Step 2_Revenue1'!$I55+ 'Step 2_Revenue1'!$H55 - 1&gt;=AV$3,('Step 2_Revenue1'!$D55*((1-'Step 2_Revenue1'!$F55)^(AV$3-'Step 2_Revenue1'!$H55))*'Step 2_Revenue1'!$E55*((1+'Step 2_Revenue1'!$G55)^(AV$3-1))), 0)))</f>
        <v/>
      </c>
      <c r="AW33" s="54" t="str">
        <f>IF(AW$3="","",IF(OR('Step 2_Revenue1'!$H55&gt;AW$3,'Step 2_Revenue1'!$H55=""),0,IF('Step 2_Revenue1'!$I55+ 'Step 2_Revenue1'!$H55 - 1&gt;=AW$3,('Step 2_Revenue1'!$D55*((1-'Step 2_Revenue1'!$F55)^(AW$3-'Step 2_Revenue1'!$H55))*'Step 2_Revenue1'!$E55*((1+'Step 2_Revenue1'!$G55)^(AW$3-1))), 0)))</f>
        <v/>
      </c>
      <c r="AX33" s="54" t="str">
        <f>IF(AX$3="","",IF(OR('Step 2_Revenue1'!$H55&gt;AX$3,'Step 2_Revenue1'!$H55=""),0,IF('Step 2_Revenue1'!$I55+ 'Step 2_Revenue1'!$H55 - 1&gt;=AX$3,('Step 2_Revenue1'!$D55*((1-'Step 2_Revenue1'!$F55)^(AX$3-'Step 2_Revenue1'!$H55))*'Step 2_Revenue1'!$E55*((1+'Step 2_Revenue1'!$G55)^(AX$3-1))), 0)))</f>
        <v/>
      </c>
      <c r="AY33" s="54" t="str">
        <f>IF(AY$3="","",IF(OR('Step 2_Revenue1'!$H55&gt;AY$3,'Step 2_Revenue1'!$H55=""),0,IF('Step 2_Revenue1'!$I55+ 'Step 2_Revenue1'!$H55 - 1&gt;=AY$3,('Step 2_Revenue1'!$D55*((1-'Step 2_Revenue1'!$F55)^(AY$3-'Step 2_Revenue1'!$H55))*'Step 2_Revenue1'!$E55*((1+'Step 2_Revenue1'!$G55)^(AY$3-1))), 0)))</f>
        <v/>
      </c>
      <c r="AZ33" s="54" t="str">
        <f>IF(AZ$3="","",IF(OR('Step 2_Revenue1'!$H55&gt;AZ$3,'Step 2_Revenue1'!$H55=""),0,IF('Step 2_Revenue1'!$I55+ 'Step 2_Revenue1'!$H55 - 1&gt;=AZ$3,('Step 2_Revenue1'!$D55*((1-'Step 2_Revenue1'!$F55)^(AZ$3-'Step 2_Revenue1'!$H55))*'Step 2_Revenue1'!$E55*((1+'Step 2_Revenue1'!$G55)^(AZ$3-1))), 0)))</f>
        <v/>
      </c>
      <c r="BA33" s="54" t="str">
        <f>IF(BA$3="","",IF(OR('Step 2_Revenue1'!$H55&gt;BA$3,'Step 2_Revenue1'!$H55=""),0,IF('Step 2_Revenue1'!$I55+ 'Step 2_Revenue1'!$H55 - 1&gt;=BA$3,('Step 2_Revenue1'!$D55*((1-'Step 2_Revenue1'!$F55)^(BA$3-'Step 2_Revenue1'!$H55))*'Step 2_Revenue1'!$E55*((1+'Step 2_Revenue1'!$G55)^(BA$3-1))), 0)))</f>
        <v/>
      </c>
      <c r="BB33" s="54" t="str">
        <f>IF(BB$3="","",IF(OR('Step 2_Revenue1'!$H55&gt;BB$3,'Step 2_Revenue1'!$H55=""),0,IF('Step 2_Revenue1'!$I55+ 'Step 2_Revenue1'!$H55 - 1&gt;=BB$3,('Step 2_Revenue1'!$D55*((1-'Step 2_Revenue1'!$F55)^(BB$3-'Step 2_Revenue1'!$H55))*'Step 2_Revenue1'!$E55*((1+'Step 2_Revenue1'!$G55)^(BB$3-1))), 0)))</f>
        <v/>
      </c>
      <c r="BC33" s="54" t="str">
        <f>IF(BC$3="","",IF(OR('Step 2_Revenue1'!$H55&gt;BC$3,'Step 2_Revenue1'!$H55=""),0,IF('Step 2_Revenue1'!$I55+ 'Step 2_Revenue1'!$H55 - 1&gt;=BC$3,('Step 2_Revenue1'!$D55*((1-'Step 2_Revenue1'!$F55)^(BC$3-'Step 2_Revenue1'!$H55))*'Step 2_Revenue1'!$E55*((1+'Step 2_Revenue1'!$G55)^(BC$3-1))), 0)))</f>
        <v/>
      </c>
      <c r="BD33" s="54" t="str">
        <f>IF(BD$3="","",IF(OR('Step 2_Revenue1'!$H55&gt;BD$3,'Step 2_Revenue1'!$H55=""),0,IF('Step 2_Revenue1'!$I55+ 'Step 2_Revenue1'!$H55 - 1&gt;=BD$3,('Step 2_Revenue1'!$D55*((1-'Step 2_Revenue1'!$F55)^(BD$3-'Step 2_Revenue1'!$H55))*'Step 2_Revenue1'!$E55*((1+'Step 2_Revenue1'!$G55)^(BD$3-1))), 0)))</f>
        <v/>
      </c>
      <c r="BE33" s="54" t="str">
        <f>IF(BE$3="","",IF(OR('Step 2_Revenue1'!$H55&gt;BE$3,'Step 2_Revenue1'!$H55=""),0,IF('Step 2_Revenue1'!$I55+ 'Step 2_Revenue1'!$H55 - 1&gt;=BE$3,('Step 2_Revenue1'!$D55*((1-'Step 2_Revenue1'!$F55)^(BE$3-'Step 2_Revenue1'!$H55))*'Step 2_Revenue1'!$E55*((1+'Step 2_Revenue1'!$G55)^(BE$3-1))), 0)))</f>
        <v/>
      </c>
      <c r="BF33" s="54" t="str">
        <f>IF(BF$3="","",IF(OR('Step 2_Revenue1'!$H55&gt;BF$3,'Step 2_Revenue1'!$H55=""),0,IF('Step 2_Revenue1'!$I55+ 'Step 2_Revenue1'!$H55 - 1&gt;=BF$3,('Step 2_Revenue1'!$D55*((1-'Step 2_Revenue1'!$F55)^(BF$3-'Step 2_Revenue1'!$H55))*'Step 2_Revenue1'!$E55*((1+'Step 2_Revenue1'!$G55)^(BF$3-1))), 0)))</f>
        <v/>
      </c>
      <c r="BG33" s="54" t="str">
        <f>IF(BG$3="","",IF(OR('Step 2_Revenue1'!$H55&gt;BG$3,'Step 2_Revenue1'!$H55=""),0,IF('Step 2_Revenue1'!$I55+ 'Step 2_Revenue1'!$H55 - 1&gt;=BG$3,('Step 2_Revenue1'!$D55*((1-'Step 2_Revenue1'!$F55)^(BG$3-'Step 2_Revenue1'!$H55))*'Step 2_Revenue1'!$E55*((1+'Step 2_Revenue1'!$G55)^(BG$3-1))), 0)))</f>
        <v/>
      </c>
      <c r="BH33" s="54" t="str">
        <f>IF(BH$3="","",IF(OR('Step 2_Revenue1'!$H55&gt;BH$3,'Step 2_Revenue1'!$H55=""),0,IF('Step 2_Revenue1'!$I55+ 'Step 2_Revenue1'!$H55 - 1&gt;=BH$3,('Step 2_Revenue1'!$D55*((1-'Step 2_Revenue1'!$F55)^(BH$3-'Step 2_Revenue1'!$H55))*'Step 2_Revenue1'!$E55*((1+'Step 2_Revenue1'!$G55)^(BH$3-1))), 0)))</f>
        <v/>
      </c>
      <c r="BI33" s="54" t="str">
        <f>IF(BI$3="","",IF(OR('Step 2_Revenue1'!$H55&gt;BI$3,'Step 2_Revenue1'!$H55=""),0,IF('Step 2_Revenue1'!$I55+ 'Step 2_Revenue1'!$H55 - 1&gt;=BI$3,('Step 2_Revenue1'!$D55*((1-'Step 2_Revenue1'!$F55)^(BI$3-'Step 2_Revenue1'!$H55))*'Step 2_Revenue1'!$E55*((1+'Step 2_Revenue1'!$G55)^(BI$3-1))), 0)))</f>
        <v/>
      </c>
      <c r="BJ33" s="54" t="str">
        <f>IF(BJ$3="","",IF(OR('Step 2_Revenue1'!$H55&gt;BJ$3,'Step 2_Revenue1'!$H55=""),0,IF('Step 2_Revenue1'!$I55+ 'Step 2_Revenue1'!$H55 - 1&gt;=BJ$3,('Step 2_Revenue1'!$D55*((1-'Step 2_Revenue1'!$F55)^(BJ$3-'Step 2_Revenue1'!$H55))*'Step 2_Revenue1'!$E55*((1+'Step 2_Revenue1'!$G55)^(BJ$3-1))), 0)))</f>
        <v/>
      </c>
      <c r="BK33" s="54" t="str">
        <f>IF(BK$3="","",IF(OR('Step 2_Revenue1'!$H55&gt;BK$3,'Step 2_Revenue1'!$H55=""),0,IF('Step 2_Revenue1'!$I55+ 'Step 2_Revenue1'!$H55 - 1&gt;=BK$3,('Step 2_Revenue1'!$D55*((1-'Step 2_Revenue1'!$F55)^(BK$3-'Step 2_Revenue1'!$H55))*'Step 2_Revenue1'!$E55*((1+'Step 2_Revenue1'!$G55)^(BK$3-1))), 0)))</f>
        <v/>
      </c>
      <c r="BL33" s="54" t="str">
        <f>IF(BL$3="","",IF(OR('Step 2_Revenue1'!$H55&gt;BL$3,'Step 2_Revenue1'!$H55=""),0,IF('Step 2_Revenue1'!$I55+ 'Step 2_Revenue1'!$H55 - 1&gt;=BL$3,('Step 2_Revenue1'!$D55*((1-'Step 2_Revenue1'!$F55)^(BL$3-'Step 2_Revenue1'!$H55))*'Step 2_Revenue1'!$E55*((1+'Step 2_Revenue1'!$G55)^(BL$3-1))), 0)))</f>
        <v/>
      </c>
      <c r="BM33" s="54" t="str">
        <f>IF(BM$3="","",IF(OR('Step 2_Revenue1'!$H55&gt;BM$3,'Step 2_Revenue1'!$H55=""),0,IF('Step 2_Revenue1'!$I55+ 'Step 2_Revenue1'!$H55 - 1&gt;=BM$3,('Step 2_Revenue1'!$D55*((1-'Step 2_Revenue1'!$F55)^(BM$3-'Step 2_Revenue1'!$H55))*'Step 2_Revenue1'!$E55*((1+'Step 2_Revenue1'!$G55)^(BM$3-1))), 0)))</f>
        <v/>
      </c>
      <c r="BN33" s="54" t="str">
        <f>IF(BN$3="","",IF(OR('Step 2_Revenue1'!$H55&gt;BN$3,'Step 2_Revenue1'!$H55=""),0,IF('Step 2_Revenue1'!$I55+ 'Step 2_Revenue1'!$H55 - 1&gt;=BN$3,('Step 2_Revenue1'!$D55*((1-'Step 2_Revenue1'!$F55)^(BN$3-'Step 2_Revenue1'!$H55))*'Step 2_Revenue1'!$E55*((1+'Step 2_Revenue1'!$G55)^(BN$3-1))), 0)))</f>
        <v/>
      </c>
      <c r="BO33" s="54" t="str">
        <f>IF(BO$3="","",IF(OR('Step 2_Revenue1'!$H55&gt;BO$3,'Step 2_Revenue1'!$H55=""),0,IF('Step 2_Revenue1'!$I55+ 'Step 2_Revenue1'!$H55 - 1&gt;=BO$3,('Step 2_Revenue1'!$D55*((1-'Step 2_Revenue1'!$F55)^(BO$3-'Step 2_Revenue1'!$H55))*'Step 2_Revenue1'!$E55*((1+'Step 2_Revenue1'!$G55)^(BO$3-1))), 0)))</f>
        <v/>
      </c>
      <c r="BP33" s="54" t="str">
        <f>IF(BP$3="","",IF(OR('Step 2_Revenue1'!$H55&gt;BP$3,'Step 2_Revenue1'!$H55=""),0,IF('Step 2_Revenue1'!$I55+ 'Step 2_Revenue1'!$H55 - 1&gt;=BP$3,('Step 2_Revenue1'!$D55*((1-'Step 2_Revenue1'!$F55)^(BP$3-'Step 2_Revenue1'!$H55))*'Step 2_Revenue1'!$E55*((1+'Step 2_Revenue1'!$G55)^(BP$3-1))), 0)))</f>
        <v/>
      </c>
      <c r="BQ33" s="54" t="str">
        <f>IF(BQ$3="","",IF(OR('Step 2_Revenue1'!$H55&gt;BQ$3,'Step 2_Revenue1'!$H55=""),0,IF('Step 2_Revenue1'!$I55+ 'Step 2_Revenue1'!$H55 - 1&gt;=BQ$3,('Step 2_Revenue1'!$D55*((1-'Step 2_Revenue1'!$F55)^(BQ$3-'Step 2_Revenue1'!$H55))*'Step 2_Revenue1'!$E55*((1+'Step 2_Revenue1'!$G55)^(BQ$3-1))), 0)))</f>
        <v/>
      </c>
      <c r="BR33" s="54" t="str">
        <f>IF(BR$3="","",IF(OR('Step 2_Revenue1'!$H55&gt;BR$3,'Step 2_Revenue1'!$H55=""),0,IF('Step 2_Revenue1'!$I55+ 'Step 2_Revenue1'!$H55 - 1&gt;=BR$3,('Step 2_Revenue1'!$D55*((1-'Step 2_Revenue1'!$F55)^(BR$3-'Step 2_Revenue1'!$H55))*'Step 2_Revenue1'!$E55*((1+'Step 2_Revenue1'!$G55)^(BR$3-1))), 0)))</f>
        <v/>
      </c>
      <c r="BS33" s="54" t="str">
        <f>IF(BS$3="","",IF(OR('Step 2_Revenue1'!$H55&gt;BS$3,'Step 2_Revenue1'!$H55=""),0,IF('Step 2_Revenue1'!$I55+ 'Step 2_Revenue1'!$H55 - 1&gt;=BS$3,('Step 2_Revenue1'!$D55*((1-'Step 2_Revenue1'!$F55)^(BS$3-'Step 2_Revenue1'!$H55))*'Step 2_Revenue1'!$E55*((1+'Step 2_Revenue1'!$G55)^(BS$3-1))), 0)))</f>
        <v/>
      </c>
      <c r="BT33" s="54" t="str">
        <f>IF(BT$3="","",IF(OR('Step 2_Revenue1'!$H55&gt;BT$3,'Step 2_Revenue1'!$H55=""),0,IF('Step 2_Revenue1'!$I55+ 'Step 2_Revenue1'!$H55 - 1&gt;=BT$3,('Step 2_Revenue1'!$D55*((1-'Step 2_Revenue1'!$F55)^(BT$3-'Step 2_Revenue1'!$H55))*'Step 2_Revenue1'!$E55*((1+'Step 2_Revenue1'!$G55)^(BT$3-1))), 0)))</f>
        <v/>
      </c>
      <c r="BU33" s="54" t="str">
        <f>IF(BU$3="","",IF(OR('Step 2_Revenue1'!$H55&gt;BU$3,'Step 2_Revenue1'!$H55=""),0,IF('Step 2_Revenue1'!$I55+ 'Step 2_Revenue1'!$H55 - 1&gt;=BU$3,('Step 2_Revenue1'!$D55*((1-'Step 2_Revenue1'!$F55)^(BU$3-'Step 2_Revenue1'!$H55))*'Step 2_Revenue1'!$E55*((1+'Step 2_Revenue1'!$G55)^(BU$3-1))), 0)))</f>
        <v/>
      </c>
      <c r="BV33" s="54" t="str">
        <f>IF(BV$3="","",IF(OR('Step 2_Revenue1'!$H55&gt;BV$3,'Step 2_Revenue1'!$H55=""),0,IF('Step 2_Revenue1'!$I55+ 'Step 2_Revenue1'!$H55 - 1&gt;=BV$3,('Step 2_Revenue1'!$D55*((1-'Step 2_Revenue1'!$F55)^(BV$3-'Step 2_Revenue1'!$H55))*'Step 2_Revenue1'!$E55*((1+'Step 2_Revenue1'!$G55)^(BV$3-1))), 0)))</f>
        <v/>
      </c>
      <c r="BW33" s="54" t="str">
        <f>IF(BW$3="","",IF(OR('Step 2_Revenue1'!$H55&gt;BW$3,'Step 2_Revenue1'!$H55=""),0,IF('Step 2_Revenue1'!$I55+ 'Step 2_Revenue1'!$H55 - 1&gt;=BW$3,('Step 2_Revenue1'!$D55*((1-'Step 2_Revenue1'!$F55)^(BW$3-'Step 2_Revenue1'!$H55))*'Step 2_Revenue1'!$E55*((1+'Step 2_Revenue1'!$G55)^(BW$3-1))), 0)))</f>
        <v/>
      </c>
      <c r="BX33" s="54" t="str">
        <f>IF(BX$3="","",IF(OR('Step 2_Revenue1'!$H55&gt;BX$3,'Step 2_Revenue1'!$H55=""),0,IF('Step 2_Revenue1'!$I55+ 'Step 2_Revenue1'!$H55 - 1&gt;=BX$3,('Step 2_Revenue1'!$D55*((1-'Step 2_Revenue1'!$F55)^(BX$3-'Step 2_Revenue1'!$H55))*'Step 2_Revenue1'!$E55*((1+'Step 2_Revenue1'!$G55)^(BX$3-1))), 0)))</f>
        <v/>
      </c>
      <c r="BY33" s="54" t="str">
        <f>IF(BY$3="","",IF(OR('Step 2_Revenue1'!$H55&gt;BY$3,'Step 2_Revenue1'!$H55=""),0,IF('Step 2_Revenue1'!$I55+ 'Step 2_Revenue1'!$H55 - 1&gt;=BY$3,('Step 2_Revenue1'!$D55*((1-'Step 2_Revenue1'!$F55)^(BY$3-'Step 2_Revenue1'!$H55))*'Step 2_Revenue1'!$E55*((1+'Step 2_Revenue1'!$G55)^(BY$3-1))), 0)))</f>
        <v/>
      </c>
      <c r="BZ33" s="54" t="str">
        <f>IF(BZ$3="","",IF(OR('Step 2_Revenue1'!$H55&gt;BZ$3,'Step 2_Revenue1'!$H55=""),0,IF('Step 2_Revenue1'!$I55+ 'Step 2_Revenue1'!$H55 - 1&gt;=BZ$3,('Step 2_Revenue1'!$D55*((1-'Step 2_Revenue1'!$F55)^(BZ$3-'Step 2_Revenue1'!$H55))*'Step 2_Revenue1'!$E55*((1+'Step 2_Revenue1'!$G55)^(BZ$3-1))), 0)))</f>
        <v/>
      </c>
      <c r="CA33" s="54" t="str">
        <f>IF(CA$3="","",IF(OR('Step 2_Revenue1'!$H55&gt;CA$3,'Step 2_Revenue1'!$H55=""),0,IF('Step 2_Revenue1'!$I55+ 'Step 2_Revenue1'!$H55 - 1&gt;=CA$3,('Step 2_Revenue1'!$D55*((1-'Step 2_Revenue1'!$F55)^(CA$3-'Step 2_Revenue1'!$H55))*'Step 2_Revenue1'!$E55*((1+'Step 2_Revenue1'!$G55)^(CA$3-1))), 0)))</f>
        <v/>
      </c>
      <c r="CB33" s="54" t="str">
        <f>IF(CB$3="","",IF(OR('Step 2_Revenue1'!$H55&gt;CB$3,'Step 2_Revenue1'!$H55=""),0,IF('Step 2_Revenue1'!$I55+ 'Step 2_Revenue1'!$H55 - 1&gt;=CB$3,('Step 2_Revenue1'!$D55*((1-'Step 2_Revenue1'!$F55)^(CB$3-'Step 2_Revenue1'!$H55))*'Step 2_Revenue1'!$E55*((1+'Step 2_Revenue1'!$G55)^(CB$3-1))), 0)))</f>
        <v/>
      </c>
      <c r="CC33" s="54" t="str">
        <f>IF(CC$3="","",IF(OR('Step 2_Revenue1'!$H55&gt;CC$3,'Step 2_Revenue1'!$H55=""),0,IF('Step 2_Revenue1'!$I55+ 'Step 2_Revenue1'!$H55 - 1&gt;=CC$3,('Step 2_Revenue1'!$D55*((1-'Step 2_Revenue1'!$F55)^(CC$3-'Step 2_Revenue1'!$H55))*'Step 2_Revenue1'!$E55*((1+'Step 2_Revenue1'!$G55)^(CC$3-1))), 0)))</f>
        <v/>
      </c>
      <c r="CD33" s="54" t="str">
        <f>IF(CD$3="","",IF(OR('Step 2_Revenue1'!$H55&gt;CD$3,'Step 2_Revenue1'!$H55=""),0,IF('Step 2_Revenue1'!$I55+ 'Step 2_Revenue1'!$H55 - 1&gt;=CD$3,('Step 2_Revenue1'!$D55*((1-'Step 2_Revenue1'!$F55)^(CD$3-'Step 2_Revenue1'!$H55))*'Step 2_Revenue1'!$E55*((1+'Step 2_Revenue1'!$G55)^(CD$3-1))), 0)))</f>
        <v/>
      </c>
      <c r="CE33" s="54" t="str">
        <f>IF(CE$3="","",IF(OR('Step 2_Revenue1'!$H55&gt;CE$3,'Step 2_Revenue1'!$H55=""),0,IF('Step 2_Revenue1'!$I55+ 'Step 2_Revenue1'!$H55 - 1&gt;=CE$3,('Step 2_Revenue1'!$D55*((1-'Step 2_Revenue1'!$F55)^(CE$3-'Step 2_Revenue1'!$H55))*'Step 2_Revenue1'!$E55*((1+'Step 2_Revenue1'!$G55)^(CE$3-1))), 0)))</f>
        <v/>
      </c>
      <c r="CF33" s="54" t="str">
        <f>IF(CF$3="","",IF(OR('Step 2_Revenue1'!$H55&gt;CF$3,'Step 2_Revenue1'!$H55=""),0,IF('Step 2_Revenue1'!$I55+ 'Step 2_Revenue1'!$H55 - 1&gt;=CF$3,('Step 2_Revenue1'!$D55*((1-'Step 2_Revenue1'!$F55)^(CF$3-'Step 2_Revenue1'!$H55))*'Step 2_Revenue1'!$E55*((1+'Step 2_Revenue1'!$G55)^(CF$3-1))), 0)))</f>
        <v/>
      </c>
      <c r="CG33" s="54" t="str">
        <f>IF(CG$3="","",IF(OR('Step 2_Revenue1'!$H55&gt;CG$3,'Step 2_Revenue1'!$H55=""),0,IF('Step 2_Revenue1'!$I55+ 'Step 2_Revenue1'!$H55 - 1&gt;=CG$3,('Step 2_Revenue1'!$D55*((1-'Step 2_Revenue1'!$F55)^(CG$3-'Step 2_Revenue1'!$H55))*'Step 2_Revenue1'!$E55*((1+'Step 2_Revenue1'!$G55)^(CG$3-1))), 0)))</f>
        <v/>
      </c>
      <c r="CH33" s="54" t="str">
        <f>IF(CH$3="","",IF(OR('Step 2_Revenue1'!$H55&gt;CH$3,'Step 2_Revenue1'!$H55=""),0,IF('Step 2_Revenue1'!$I55+ 'Step 2_Revenue1'!$H55 - 1&gt;=CH$3,('Step 2_Revenue1'!$D55*((1-'Step 2_Revenue1'!$F55)^(CH$3-'Step 2_Revenue1'!$H55))*'Step 2_Revenue1'!$E55*((1+'Step 2_Revenue1'!$G55)^(CH$3-1))), 0)))</f>
        <v/>
      </c>
      <c r="CI33" s="54" t="str">
        <f>IF(CI$3="","",IF(OR('Step 2_Revenue1'!$H55&gt;CI$3,'Step 2_Revenue1'!$H55=""),0,IF('Step 2_Revenue1'!$I55+ 'Step 2_Revenue1'!$H55 - 1&gt;=CI$3,('Step 2_Revenue1'!$D55*((1-'Step 2_Revenue1'!$F55)^(CI$3-'Step 2_Revenue1'!$H55))*'Step 2_Revenue1'!$E55*((1+'Step 2_Revenue1'!$G55)^(CI$3-1))), 0)))</f>
        <v/>
      </c>
      <c r="CJ33" s="54" t="str">
        <f>IF(CJ$3="","",IF(OR('Step 2_Revenue1'!$H55&gt;CJ$3,'Step 2_Revenue1'!$H55=""),0,IF('Step 2_Revenue1'!$I55+ 'Step 2_Revenue1'!$H55 - 1&gt;=CJ$3,('Step 2_Revenue1'!$D55*((1-'Step 2_Revenue1'!$F55)^(CJ$3-'Step 2_Revenue1'!$H55))*'Step 2_Revenue1'!$E55*((1+'Step 2_Revenue1'!$G55)^(CJ$3-1))), 0)))</f>
        <v/>
      </c>
      <c r="CK33" s="54" t="str">
        <f>IF(CK$3="","",IF(OR('Step 2_Revenue1'!$H55&gt;CK$3,'Step 2_Revenue1'!$H55=""),0,IF('Step 2_Revenue1'!$I55+ 'Step 2_Revenue1'!$H55 - 1&gt;=CK$3,('Step 2_Revenue1'!$D55*((1-'Step 2_Revenue1'!$F55)^(CK$3-'Step 2_Revenue1'!$H55))*'Step 2_Revenue1'!$E55*((1+'Step 2_Revenue1'!$G55)^(CK$3-1))), 0)))</f>
        <v/>
      </c>
      <c r="CL33" s="54" t="str">
        <f>IF(CL$3="","",IF(OR('Step 2_Revenue1'!$H55&gt;CL$3,'Step 2_Revenue1'!$H55=""),0,IF('Step 2_Revenue1'!$I55+ 'Step 2_Revenue1'!$H55 - 1&gt;=CL$3,('Step 2_Revenue1'!$D55*((1-'Step 2_Revenue1'!$F55)^(CL$3-'Step 2_Revenue1'!$H55))*'Step 2_Revenue1'!$E55*((1+'Step 2_Revenue1'!$G55)^(CL$3-1))), 0)))</f>
        <v/>
      </c>
      <c r="CM33" s="54" t="str">
        <f>IF(CM$3="","",IF(OR('Step 2_Revenue1'!$H55&gt;CM$3,'Step 2_Revenue1'!$H55=""),0,IF('Step 2_Revenue1'!$I55+ 'Step 2_Revenue1'!$H55 - 1&gt;=CM$3,('Step 2_Revenue1'!$D55*((1-'Step 2_Revenue1'!$F55)^(CM$3-'Step 2_Revenue1'!$H55))*'Step 2_Revenue1'!$E55*((1+'Step 2_Revenue1'!$G55)^(CM$3-1))), 0)))</f>
        <v/>
      </c>
      <c r="CN33" s="54" t="str">
        <f>IF(CN$3="","",IF(OR('Step 2_Revenue1'!$H55&gt;CN$3,'Step 2_Revenue1'!$H55=""),0,IF('Step 2_Revenue1'!$I55+ 'Step 2_Revenue1'!$H55 - 1&gt;=CN$3,('Step 2_Revenue1'!$D55*((1-'Step 2_Revenue1'!$F55)^(CN$3-'Step 2_Revenue1'!$H55))*'Step 2_Revenue1'!$E55*((1+'Step 2_Revenue1'!$G55)^(CN$3-1))), 0)))</f>
        <v/>
      </c>
      <c r="CO33" s="54" t="str">
        <f>IF(CO$3="","",IF(OR('Step 2_Revenue1'!$H55&gt;CO$3,'Step 2_Revenue1'!$H55=""),0,IF('Step 2_Revenue1'!$I55+ 'Step 2_Revenue1'!$H55 - 1&gt;=CO$3,('Step 2_Revenue1'!$D55*((1-'Step 2_Revenue1'!$F55)^(CO$3-'Step 2_Revenue1'!$H55))*'Step 2_Revenue1'!$E55*((1+'Step 2_Revenue1'!$G55)^(CO$3-1))), 0)))</f>
        <v/>
      </c>
      <c r="CP33" s="54" t="str">
        <f>IF(CP$3="","",IF(OR('Step 2_Revenue1'!$H55&gt;CP$3,'Step 2_Revenue1'!$H55=""),0,IF('Step 2_Revenue1'!$I55+ 'Step 2_Revenue1'!$H55 - 1&gt;=CP$3,('Step 2_Revenue1'!$D55*((1-'Step 2_Revenue1'!$F55)^(CP$3-'Step 2_Revenue1'!$H55))*'Step 2_Revenue1'!$E55*((1+'Step 2_Revenue1'!$G55)^(CP$3-1))), 0)))</f>
        <v/>
      </c>
      <c r="CQ33" s="54" t="str">
        <f>IF(CQ$3="","",IF(OR('Step 2_Revenue1'!$H55&gt;CQ$3,'Step 2_Revenue1'!$H55=""),0,IF('Step 2_Revenue1'!$I55+ 'Step 2_Revenue1'!$H55 - 1&gt;=CQ$3,('Step 2_Revenue1'!$D55*((1-'Step 2_Revenue1'!$F55)^(CQ$3-'Step 2_Revenue1'!$H55))*'Step 2_Revenue1'!$E55*((1+'Step 2_Revenue1'!$G55)^(CQ$3-1))), 0)))</f>
        <v/>
      </c>
      <c r="CR33" s="54" t="str">
        <f>IF(CR$3="","",IF(OR('Step 2_Revenue1'!$H55&gt;CR$3,'Step 2_Revenue1'!$H55=""),0,IF('Step 2_Revenue1'!$I55+ 'Step 2_Revenue1'!$H55 - 1&gt;=CR$3,('Step 2_Revenue1'!$D55*((1-'Step 2_Revenue1'!$F55)^(CR$3-'Step 2_Revenue1'!$H55))*'Step 2_Revenue1'!$E55*((1+'Step 2_Revenue1'!$G55)^(CR$3-1))), 0)))</f>
        <v/>
      </c>
      <c r="CS33" s="54" t="str">
        <f>IF(CS$3="","",IF(OR('Step 2_Revenue1'!$H55&gt;CS$3,'Step 2_Revenue1'!$H55=""),0,IF('Step 2_Revenue1'!$I55+ 'Step 2_Revenue1'!$H55 - 1&gt;=CS$3,('Step 2_Revenue1'!$D55*((1-'Step 2_Revenue1'!$F55)^(CS$3-'Step 2_Revenue1'!$H55))*'Step 2_Revenue1'!$E55*((1+'Step 2_Revenue1'!$G55)^(CS$3-1))), 0)))</f>
        <v/>
      </c>
      <c r="CT33" s="54" t="str">
        <f>IF(CT$3="","",IF(OR('Step 2_Revenue1'!$H55&gt;CT$3,'Step 2_Revenue1'!$H55=""),0,IF('Step 2_Revenue1'!$I55+ 'Step 2_Revenue1'!$H55 - 1&gt;=CT$3,('Step 2_Revenue1'!$D55*((1-'Step 2_Revenue1'!$F55)^(CT$3-'Step 2_Revenue1'!$H55))*'Step 2_Revenue1'!$E55*((1+'Step 2_Revenue1'!$G55)^(CT$3-1))), 0)))</f>
        <v/>
      </c>
      <c r="CU33" s="54" t="str">
        <f>IF(CU$3="","",IF(OR('Step 2_Revenue1'!$H55&gt;CU$3,'Step 2_Revenue1'!$H55=""),0,IF('Step 2_Revenue1'!$I55+ 'Step 2_Revenue1'!$H55 - 1&gt;=CU$3,('Step 2_Revenue1'!$D55*((1-'Step 2_Revenue1'!$F55)^(CU$3-'Step 2_Revenue1'!$H55))*'Step 2_Revenue1'!$E55*((1+'Step 2_Revenue1'!$G55)^(CU$3-1))), 0)))</f>
        <v/>
      </c>
      <c r="CV33" s="54" t="str">
        <f>IF(CV$3="","",IF(OR('Step 2_Revenue1'!$H55&gt;CV$3,'Step 2_Revenue1'!$H55=""),0,IF('Step 2_Revenue1'!$I55+ 'Step 2_Revenue1'!$H55 - 1&gt;=CV$3,('Step 2_Revenue1'!$D55*((1-'Step 2_Revenue1'!$F55)^(CV$3-'Step 2_Revenue1'!$H55))*'Step 2_Revenue1'!$E55*((1+'Step 2_Revenue1'!$G55)^(CV$3-1))), 0)))</f>
        <v/>
      </c>
      <c r="CW33" s="54" t="str">
        <f>IF(CW$3="","",IF(OR('Step 2_Revenue1'!$H55&gt;CW$3,'Step 2_Revenue1'!$H55=""),0,IF('Step 2_Revenue1'!$I55+ 'Step 2_Revenue1'!$H55 - 1&gt;=CW$3,('Step 2_Revenue1'!$D55*((1-'Step 2_Revenue1'!$F55)^(CW$3-'Step 2_Revenue1'!$H55))*'Step 2_Revenue1'!$E55*((1+'Step 2_Revenue1'!$G55)^(CW$3-1))), 0)))</f>
        <v/>
      </c>
      <c r="CX33" s="54" t="str">
        <f>IF(CX$3="","",IF(OR('Step 2_Revenue1'!$H55&gt;CX$3,'Step 2_Revenue1'!$H55=""),0,IF('Step 2_Revenue1'!$I55+ 'Step 2_Revenue1'!$H55 - 1&gt;=CX$3,('Step 2_Revenue1'!$D55*((1-'Step 2_Revenue1'!$F55)^(CX$3-'Step 2_Revenue1'!$H55))*'Step 2_Revenue1'!$E55*((1+'Step 2_Revenue1'!$G55)^(CX$3-1))), 0)))</f>
        <v/>
      </c>
      <c r="CY33" s="54" t="str">
        <f>IF(CY$3="","",IF(OR('Step 2_Revenue1'!$H55&gt;CY$3,'Step 2_Revenue1'!$H55=""),0,IF('Step 2_Revenue1'!$I55+ 'Step 2_Revenue1'!$H55 - 1&gt;=CY$3,('Step 2_Revenue1'!$D55*((1-'Step 2_Revenue1'!$F55)^(CY$3-'Step 2_Revenue1'!$H55))*'Step 2_Revenue1'!$E55*((1+'Step 2_Revenue1'!$G55)^(CY$3-1))), 0)))</f>
        <v/>
      </c>
      <c r="CZ33" s="54" t="str">
        <f>IF(CZ$3="","",IF(OR('Step 2_Revenue1'!$H55&gt;CZ$3,'Step 2_Revenue1'!$H55=""),0,IF('Step 2_Revenue1'!$I55+ 'Step 2_Revenue1'!$H55 - 1&gt;=CZ$3,('Step 2_Revenue1'!$D55*((1-'Step 2_Revenue1'!$F55)^(CZ$3-'Step 2_Revenue1'!$H55))*'Step 2_Revenue1'!$E55*((1+'Step 2_Revenue1'!$G55)^(CZ$3-1))), 0)))</f>
        <v/>
      </c>
      <c r="DA33" s="54" t="str">
        <f>IF(DA$3="","",IF(OR('Step 2_Revenue1'!$H55&gt;DA$3,'Step 2_Revenue1'!$H55=""),0,IF('Step 2_Revenue1'!$I55+ 'Step 2_Revenue1'!$H55 - 1&gt;=DA$3,('Step 2_Revenue1'!$D55*((1-'Step 2_Revenue1'!$F55)^(DA$3-'Step 2_Revenue1'!$H55))*'Step 2_Revenue1'!$E55*((1+'Step 2_Revenue1'!$G55)^(DA$3-1))), 0)))</f>
        <v/>
      </c>
      <c r="DB33" s="54" t="str">
        <f>IF(DB$3="","",IF(OR('Step 2_Revenue1'!$H55&gt;DB$3,'Step 2_Revenue1'!$H55=""),0,IF('Step 2_Revenue1'!$I55+ 'Step 2_Revenue1'!$H55 - 1&gt;=DB$3,('Step 2_Revenue1'!$D55*((1-'Step 2_Revenue1'!$F55)^(DB$3-'Step 2_Revenue1'!$H55))*'Step 2_Revenue1'!$E55*((1+'Step 2_Revenue1'!$G55)^(DB$3-1))), 0)))</f>
        <v/>
      </c>
      <c r="DC33" s="7"/>
    </row>
    <row r="34" spans="1:107" s="143" customFormat="1" x14ac:dyDescent="0.25"/>
  </sheetData>
  <pageMargins left="0.7" right="0.7" top="0.75" bottom="0.75" header="0.3" footer="0.3"/>
  <pageSetup paperSize="9" orientation="portrait" horizontalDpi="300" verticalDpi="300" r:id="rId1"/>
  <headerFooter>
    <oddFooter>&amp;L&amp;1#&amp;"Calibri"&amp;10&amp;K000000 -------------------------------------------------------- This document is marked as confidential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A8D64-4E1E-45FA-8418-C487395E5032}">
  <sheetPr codeName="Sheet8"/>
  <dimension ref="A1:DC40"/>
  <sheetViews>
    <sheetView workbookViewId="0">
      <selection activeCell="G4" sqref="G4:DB39"/>
    </sheetView>
  </sheetViews>
  <sheetFormatPr defaultRowHeight="15" x14ac:dyDescent="0.25"/>
  <cols>
    <col min="1" max="1" width="13.7109375" style="1" customWidth="1"/>
    <col min="2" max="2" width="55.85546875" style="1" customWidth="1"/>
    <col min="3" max="4" width="19.28515625" style="1" customWidth="1"/>
    <col min="5" max="5" width="41.42578125" customWidth="1"/>
    <col min="6" max="6" width="11.5703125" bestFit="1" customWidth="1"/>
    <col min="7" max="7" width="10.5703125" bestFit="1" customWidth="1"/>
    <col min="8" max="8" width="9.5703125" bestFit="1" customWidth="1"/>
    <col min="9" max="9" width="10.5703125" bestFit="1" customWidth="1"/>
    <col min="10" max="11" width="9.28515625" bestFit="1" customWidth="1"/>
    <col min="12" max="12" width="10.5703125" bestFit="1" customWidth="1"/>
    <col min="15" max="15" width="10.5703125" bestFit="1" customWidth="1"/>
    <col min="18" max="18" width="10.5703125" bestFit="1" customWidth="1"/>
    <col min="21" max="21" width="10.5703125" bestFit="1" customWidth="1"/>
    <col min="24" max="24" width="10.5703125" bestFit="1" customWidth="1"/>
    <col min="27" max="27" width="10.5703125" bestFit="1" customWidth="1"/>
    <col min="30" max="30" width="10.5703125" bestFit="1" customWidth="1"/>
    <col min="33" max="33" width="10.5703125" bestFit="1" customWidth="1"/>
    <col min="36" max="36" width="10.5703125" bestFit="1" customWidth="1"/>
  </cols>
  <sheetData>
    <row r="1" spans="1:107" s="3" customFormat="1" ht="26.25" x14ac:dyDescent="0.4">
      <c r="E1" s="15" t="s">
        <v>65</v>
      </c>
    </row>
    <row r="2" spans="1:107" s="3" customFormat="1" ht="26.25" x14ac:dyDescent="0.4">
      <c r="E2" s="15"/>
    </row>
    <row r="3" spans="1:107" s="3" customFormat="1" x14ac:dyDescent="0.25">
      <c r="B3" s="151" t="s">
        <v>64</v>
      </c>
      <c r="C3" s="151" t="s">
        <v>21</v>
      </c>
      <c r="D3" s="151" t="s">
        <v>14</v>
      </c>
      <c r="E3" s="151" t="s">
        <v>20</v>
      </c>
      <c r="F3" s="16">
        <v>0</v>
      </c>
      <c r="G3" s="16">
        <v>1</v>
      </c>
      <c r="H3" s="16">
        <f>IF(G3="","",IF(G3&lt;'Step 1_Expenditure1'!$C$20,G3+1,""))</f>
        <v>2</v>
      </c>
      <c r="I3" s="16">
        <f>IF(H3="","",IF(H3&lt;'Step 1_Expenditure1'!$C$20,H3+1,""))</f>
        <v>3</v>
      </c>
      <c r="J3" s="16">
        <f>IF(I3="","",IF(I3&lt;'Step 1_Expenditure1'!$C$20,I3+1,""))</f>
        <v>4</v>
      </c>
      <c r="K3" s="16">
        <f>IF(J3="","",IF(J3&lt;'Step 1_Expenditure1'!$C$20,J3+1,""))</f>
        <v>5</v>
      </c>
      <c r="L3" s="16">
        <f>IF(K3="","",IF(K3&lt;'Step 1_Expenditure1'!$C$20,K3+1,""))</f>
        <v>6</v>
      </c>
      <c r="M3" s="16">
        <f>IF(L3="","",IF(L3&lt;'Step 1_Expenditure1'!$C$20,L3+1,""))</f>
        <v>7</v>
      </c>
      <c r="N3" s="16">
        <f>IF(M3="","",IF(M3&lt;'Step 1_Expenditure1'!$C$20,M3+1,""))</f>
        <v>8</v>
      </c>
      <c r="O3" s="16">
        <f>IF(N3="","",IF(N3&lt;'Step 1_Expenditure1'!$C$20,N3+1,""))</f>
        <v>9</v>
      </c>
      <c r="P3" s="16">
        <f>IF(O3="","",IF(O3&lt;'Step 1_Expenditure1'!$C$20,O3+1,""))</f>
        <v>10</v>
      </c>
      <c r="Q3" s="16">
        <f>IF(P3="","",IF(P3&lt;'Step 1_Expenditure1'!$C$20,P3+1,""))</f>
        <v>11</v>
      </c>
      <c r="R3" s="16">
        <f>IF(Q3="","",IF(Q3&lt;'Step 1_Expenditure1'!$C$20,Q3+1,""))</f>
        <v>12</v>
      </c>
      <c r="S3" s="16">
        <f>IF(R3="","",IF(R3&lt;'Step 1_Expenditure1'!$C$20,R3+1,""))</f>
        <v>13</v>
      </c>
      <c r="T3" s="16">
        <f>IF(S3="","",IF(S3&lt;'Step 1_Expenditure1'!$C$20,S3+1,""))</f>
        <v>14</v>
      </c>
      <c r="U3" s="16">
        <f>IF(T3="","",IF(T3&lt;'Step 1_Expenditure1'!$C$20,T3+1,""))</f>
        <v>15</v>
      </c>
      <c r="V3" s="16">
        <f>IF(U3="","",IF(U3&lt;'Step 1_Expenditure1'!$C$20,U3+1,""))</f>
        <v>16</v>
      </c>
      <c r="W3" s="16">
        <f>IF(V3="","",IF(V3&lt;'Step 1_Expenditure1'!$C$20,V3+1,""))</f>
        <v>17</v>
      </c>
      <c r="X3" s="16">
        <f>IF(W3="","",IF(W3&lt;'Step 1_Expenditure1'!$C$20,W3+1,""))</f>
        <v>18</v>
      </c>
      <c r="Y3" s="16">
        <f>IF(X3="","",IF(X3&lt;'Step 1_Expenditure1'!$C$20,X3+1,""))</f>
        <v>19</v>
      </c>
      <c r="Z3" s="16">
        <f>IF(Y3="","",IF(Y3&lt;'Step 1_Expenditure1'!$C$20,Y3+1,""))</f>
        <v>20</v>
      </c>
      <c r="AA3" s="16">
        <f>IF(Z3="","",IF(Z3&lt;'Step 1_Expenditure1'!$C$20,Z3+1,""))</f>
        <v>21</v>
      </c>
      <c r="AB3" s="16">
        <f>IF(AA3="","",IF(AA3&lt;'Step 1_Expenditure1'!$C$20,AA3+1,""))</f>
        <v>22</v>
      </c>
      <c r="AC3" s="16">
        <f>IF(AB3="","",IF(AB3&lt;'Step 1_Expenditure1'!$C$20,AB3+1,""))</f>
        <v>23</v>
      </c>
      <c r="AD3" s="16">
        <f>IF(AC3="","",IF(AC3&lt;'Step 1_Expenditure1'!$C$20,AC3+1,""))</f>
        <v>24</v>
      </c>
      <c r="AE3" s="16">
        <f>IF(AD3="","",IF(AD3&lt;'Step 1_Expenditure1'!$C$20,AD3+1,""))</f>
        <v>25</v>
      </c>
      <c r="AF3" s="16" t="str">
        <f>IF(AE3="","",IF(AE3&lt;'Step 1_Expenditure1'!$C$20,AE3+1,""))</f>
        <v/>
      </c>
      <c r="AG3" s="16" t="str">
        <f>IF(AF3="","",IF(AF3&lt;'Step 1_Expenditure1'!$C$20,AF3+1,""))</f>
        <v/>
      </c>
      <c r="AH3" s="16" t="str">
        <f>IF(AG3="","",IF(AG3&lt;'Step 1_Expenditure1'!$C$20,AG3+1,""))</f>
        <v/>
      </c>
      <c r="AI3" s="16" t="str">
        <f>IF(AH3="","",IF(AH3&lt;'Step 1_Expenditure1'!$C$20,AH3+1,""))</f>
        <v/>
      </c>
      <c r="AJ3" s="16" t="str">
        <f>IF(AI3="","",IF(AI3&lt;'Step 1_Expenditure1'!$C$20,AI3+1,""))</f>
        <v/>
      </c>
      <c r="AK3" s="16" t="str">
        <f>IF(AJ3="","",IF(AJ3&lt;'Step 1_Expenditure1'!$C$20,AJ3+1,""))</f>
        <v/>
      </c>
      <c r="AL3" s="16" t="str">
        <f>IF(AK3="","",IF(AK3&lt;'Step 1_Expenditure1'!$C$20,AK3+1,""))</f>
        <v/>
      </c>
      <c r="AM3" s="16" t="str">
        <f>IF(AL3="","",IF(AL3&lt;'Step 1_Expenditure1'!$C$20,AL3+1,""))</f>
        <v/>
      </c>
      <c r="AN3" s="16" t="str">
        <f>IF(AM3="","",IF(AM3&lt;'Step 1_Expenditure1'!$C$20,AM3+1,""))</f>
        <v/>
      </c>
      <c r="AO3" s="16" t="str">
        <f>IF(AN3="","",IF(AN3&lt;'Step 1_Expenditure1'!$C$20,AN3+1,""))</f>
        <v/>
      </c>
      <c r="AP3" s="16" t="str">
        <f>IF(AO3="","",IF(AO3&lt;'Step 1_Expenditure1'!$C$20,AO3+1,""))</f>
        <v/>
      </c>
      <c r="AQ3" s="16" t="str">
        <f>IF(AP3="","",IF(AP3&lt;'Step 1_Expenditure1'!$C$20,AP3+1,""))</f>
        <v/>
      </c>
      <c r="AR3" s="16" t="str">
        <f>IF(AQ3="","",IF(AQ3&lt;'Step 1_Expenditure1'!$C$20,AQ3+1,""))</f>
        <v/>
      </c>
      <c r="AS3" s="16" t="str">
        <f>IF(AR3="","",IF(AR3&lt;'Step 1_Expenditure1'!$C$20,AR3+1,""))</f>
        <v/>
      </c>
      <c r="AT3" s="16" t="str">
        <f>IF(AS3="","",IF(AS3&lt;'Step 1_Expenditure1'!$C$20,AS3+1,""))</f>
        <v/>
      </c>
      <c r="AU3" s="16" t="str">
        <f>IF(AT3="","",IF(AT3&lt;'Step 1_Expenditure1'!$C$20,AT3+1,""))</f>
        <v/>
      </c>
      <c r="AV3" s="16" t="str">
        <f>IF(AU3="","",IF(AU3&lt;'Step 1_Expenditure1'!$C$20,AU3+1,""))</f>
        <v/>
      </c>
      <c r="AW3" s="16" t="str">
        <f>IF(AV3="","",IF(AV3&lt;'Step 1_Expenditure1'!$C$20,AV3+1,""))</f>
        <v/>
      </c>
      <c r="AX3" s="16" t="str">
        <f>IF(AW3="","",IF(AW3&lt;'Step 1_Expenditure1'!$C$20,AW3+1,""))</f>
        <v/>
      </c>
      <c r="AY3" s="16" t="str">
        <f>IF(AX3="","",IF(AX3&lt;'Step 1_Expenditure1'!$C$20,AX3+1,""))</f>
        <v/>
      </c>
      <c r="AZ3" s="16" t="str">
        <f>IF(AY3="","",IF(AY3&lt;'Step 1_Expenditure1'!$C$20,AY3+1,""))</f>
        <v/>
      </c>
      <c r="BA3" s="16" t="str">
        <f>IF(AZ3="","",IF(AZ3&lt;'Step 1_Expenditure1'!$C$20,AZ3+1,""))</f>
        <v/>
      </c>
      <c r="BB3" s="16" t="str">
        <f>IF(BA3="","",IF(BA3&lt;'Step 1_Expenditure1'!$C$20,BA3+1,""))</f>
        <v/>
      </c>
      <c r="BC3" s="16" t="str">
        <f>IF(BB3="","",IF(BB3&lt;'Step 1_Expenditure1'!$C$20,BB3+1,""))</f>
        <v/>
      </c>
      <c r="BD3" s="16" t="str">
        <f>IF(BC3="","",IF(BC3&lt;'Step 1_Expenditure1'!$C$20,BC3+1,""))</f>
        <v/>
      </c>
      <c r="BE3" s="16" t="str">
        <f>IF(BD3="","",IF(BD3&lt;'Step 1_Expenditure1'!$C$20,BD3+1,""))</f>
        <v/>
      </c>
      <c r="BF3" s="16" t="str">
        <f>IF(BE3="","",IF(BE3&lt;'Step 1_Expenditure1'!$C$20,BE3+1,""))</f>
        <v/>
      </c>
      <c r="BG3" s="16" t="str">
        <f>IF(BF3="","",IF(BF3&lt;'Step 1_Expenditure1'!$C$20,BF3+1,""))</f>
        <v/>
      </c>
      <c r="BH3" s="16" t="str">
        <f>IF(BG3="","",IF(BG3&lt;'Step 1_Expenditure1'!$C$20,BG3+1,""))</f>
        <v/>
      </c>
      <c r="BI3" s="16" t="str">
        <f>IF(BH3="","",IF(BH3&lt;'Step 1_Expenditure1'!$C$20,BH3+1,""))</f>
        <v/>
      </c>
      <c r="BJ3" s="16" t="str">
        <f>IF(BI3="","",IF(BI3&lt;'Step 1_Expenditure1'!$C$20,BI3+1,""))</f>
        <v/>
      </c>
      <c r="BK3" s="16" t="str">
        <f>IF(BJ3="","",IF(BJ3&lt;'Step 1_Expenditure1'!$C$20,BJ3+1,""))</f>
        <v/>
      </c>
      <c r="BL3" s="16" t="str">
        <f>IF(BK3="","",IF(BK3&lt;'Step 1_Expenditure1'!$C$20,BK3+1,""))</f>
        <v/>
      </c>
      <c r="BM3" s="16" t="str">
        <f>IF(BL3="","",IF(BL3&lt;'Step 1_Expenditure1'!$C$20,BL3+1,""))</f>
        <v/>
      </c>
      <c r="BN3" s="16" t="str">
        <f>IF(BM3="","",IF(BM3&lt;'Step 1_Expenditure1'!$C$20,BM3+1,""))</f>
        <v/>
      </c>
      <c r="BO3" s="16" t="str">
        <f>IF(BN3="","",IF(BN3&lt;'Step 1_Expenditure1'!$C$20,BN3+1,""))</f>
        <v/>
      </c>
      <c r="BP3" s="16" t="str">
        <f>IF(BO3="","",IF(BO3&lt;'Step 1_Expenditure1'!$C$20,BO3+1,""))</f>
        <v/>
      </c>
      <c r="BQ3" s="16" t="str">
        <f>IF(BP3="","",IF(BP3&lt;'Step 1_Expenditure1'!$C$20,BP3+1,""))</f>
        <v/>
      </c>
      <c r="BR3" s="16" t="str">
        <f>IF(BQ3="","",IF(BQ3&lt;'Step 1_Expenditure1'!$C$20,BQ3+1,""))</f>
        <v/>
      </c>
      <c r="BS3" s="16" t="str">
        <f>IF(BR3="","",IF(BR3&lt;'Step 1_Expenditure1'!$C$20,BR3+1,""))</f>
        <v/>
      </c>
      <c r="BT3" s="16" t="str">
        <f>IF(BS3="","",IF(BS3&lt;'Step 1_Expenditure1'!$C$20,BS3+1,""))</f>
        <v/>
      </c>
      <c r="BU3" s="16" t="str">
        <f>IF(BT3="","",IF(BT3&lt;'Step 1_Expenditure1'!$C$20,BT3+1,""))</f>
        <v/>
      </c>
      <c r="BV3" s="16" t="str">
        <f>IF(BU3="","",IF(BU3&lt;'Step 1_Expenditure1'!$C$20,BU3+1,""))</f>
        <v/>
      </c>
      <c r="BW3" s="16" t="str">
        <f>IF(BV3="","",IF(BV3&lt;'Step 1_Expenditure1'!$C$20,BV3+1,""))</f>
        <v/>
      </c>
      <c r="BX3" s="16" t="str">
        <f>IF(BW3="","",IF(BW3&lt;'Step 1_Expenditure1'!$C$20,BW3+1,""))</f>
        <v/>
      </c>
      <c r="BY3" s="16" t="str">
        <f>IF(BX3="","",IF(BX3&lt;'Step 1_Expenditure1'!$C$20,BX3+1,""))</f>
        <v/>
      </c>
      <c r="BZ3" s="16" t="str">
        <f>IF(BY3="","",IF(BY3&lt;'Step 1_Expenditure1'!$C$20,BY3+1,""))</f>
        <v/>
      </c>
      <c r="CA3" s="16" t="str">
        <f>IF(BZ3="","",IF(BZ3&lt;'Step 1_Expenditure1'!$C$20,BZ3+1,""))</f>
        <v/>
      </c>
      <c r="CB3" s="16" t="str">
        <f>IF(CA3="","",IF(CA3&lt;'Step 1_Expenditure1'!$C$20,CA3+1,""))</f>
        <v/>
      </c>
      <c r="CC3" s="16" t="str">
        <f>IF(CB3="","",IF(CB3&lt;'Step 1_Expenditure1'!$C$20,CB3+1,""))</f>
        <v/>
      </c>
      <c r="CD3" s="16" t="str">
        <f>IF(CC3="","",IF(CC3&lt;'Step 1_Expenditure1'!$C$20,CC3+1,""))</f>
        <v/>
      </c>
      <c r="CE3" s="16" t="str">
        <f>IF(CD3="","",IF(CD3&lt;'Step 1_Expenditure1'!$C$20,CD3+1,""))</f>
        <v/>
      </c>
      <c r="CF3" s="16" t="str">
        <f>IF(CE3="","",IF(CE3&lt;'Step 1_Expenditure1'!$C$20,CE3+1,""))</f>
        <v/>
      </c>
      <c r="CG3" s="16" t="str">
        <f>IF(CF3="","",IF(CF3&lt;'Step 1_Expenditure1'!$C$20,CF3+1,""))</f>
        <v/>
      </c>
      <c r="CH3" s="16" t="str">
        <f>IF(CG3="","",IF(CG3&lt;'Step 1_Expenditure1'!$C$20,CG3+1,""))</f>
        <v/>
      </c>
      <c r="CI3" s="16" t="str">
        <f>IF(CH3="","",IF(CH3&lt;'Step 1_Expenditure1'!$C$20,CH3+1,""))</f>
        <v/>
      </c>
      <c r="CJ3" s="16" t="str">
        <f>IF(CI3="","",IF(CI3&lt;'Step 1_Expenditure1'!$C$20,CI3+1,""))</f>
        <v/>
      </c>
      <c r="CK3" s="16" t="str">
        <f>IF(CJ3="","",IF(CJ3&lt;'Step 1_Expenditure1'!$C$20,CJ3+1,""))</f>
        <v/>
      </c>
      <c r="CL3" s="16" t="str">
        <f>IF(CK3="","",IF(CK3&lt;'Step 1_Expenditure1'!$C$20,CK3+1,""))</f>
        <v/>
      </c>
      <c r="CM3" s="16" t="str">
        <f>IF(CL3="","",IF(CL3&lt;'Step 1_Expenditure1'!$C$20,CL3+1,""))</f>
        <v/>
      </c>
      <c r="CN3" s="16" t="str">
        <f>IF(CM3="","",IF(CM3&lt;'Step 1_Expenditure1'!$C$20,CM3+1,""))</f>
        <v/>
      </c>
      <c r="CO3" s="16" t="str">
        <f>IF(CN3="","",IF(CN3&lt;'Step 1_Expenditure1'!$C$20,CN3+1,""))</f>
        <v/>
      </c>
      <c r="CP3" s="16" t="str">
        <f>IF(CO3="","",IF(CO3&lt;'Step 1_Expenditure1'!$C$20,CO3+1,""))</f>
        <v/>
      </c>
      <c r="CQ3" s="16" t="str">
        <f>IF(CP3="","",IF(CP3&lt;'Step 1_Expenditure1'!$C$20,CP3+1,""))</f>
        <v/>
      </c>
      <c r="CR3" s="16" t="str">
        <f>IF(CQ3="","",IF(CQ3&lt;'Step 1_Expenditure1'!$C$20,CQ3+1,""))</f>
        <v/>
      </c>
      <c r="CS3" s="16" t="str">
        <f>IF(CR3="","",IF(CR3&lt;'Step 1_Expenditure1'!$C$20,CR3+1,""))</f>
        <v/>
      </c>
      <c r="CT3" s="16" t="str">
        <f>IF(CS3="","",IF(CS3&lt;'Step 1_Expenditure1'!$C$20,CS3+1,""))</f>
        <v/>
      </c>
      <c r="CU3" s="16" t="str">
        <f>IF(CT3="","",IF(CT3&lt;'Step 1_Expenditure1'!$C$20,CT3+1,""))</f>
        <v/>
      </c>
      <c r="CV3" s="16" t="str">
        <f>IF(CU3="","",IF(CU3&lt;'Step 1_Expenditure1'!$C$20,CU3+1,""))</f>
        <v/>
      </c>
      <c r="CW3" s="16" t="str">
        <f>IF(CV3="","",IF(CV3&lt;'Step 1_Expenditure1'!$C$20,CV3+1,""))</f>
        <v/>
      </c>
      <c r="CX3" s="16" t="str">
        <f>IF(CW3="","",IF(CW3&lt;'Step 1_Expenditure1'!$C$20,CW3+1,""))</f>
        <v/>
      </c>
      <c r="CY3" s="16" t="str">
        <f>IF(CX3="","",IF(CX3&lt;'Step 1_Expenditure1'!$C$20,CX3+1,""))</f>
        <v/>
      </c>
      <c r="CZ3" s="16" t="str">
        <f>IF(CY3="","",IF(CY3&lt;'Step 1_Expenditure1'!$C$20,CY3+1,""))</f>
        <v/>
      </c>
      <c r="DA3" s="16" t="str">
        <f>IF(CZ3="","",IF(CZ3&lt;'Step 1_Expenditure1'!$C$20,CZ3+1,""))</f>
        <v/>
      </c>
      <c r="DB3" s="16" t="str">
        <f>IF(DA3="","",IF(DA3&lt;'Step 1_Expenditure1'!$C$20,DA3+1,""))</f>
        <v/>
      </c>
      <c r="DC3" s="1"/>
    </row>
    <row r="4" spans="1:107" s="3" customFormat="1" x14ac:dyDescent="0.25">
      <c r="A4" s="64">
        <f>SUM(F4:DB4)</f>
        <v>15000</v>
      </c>
      <c r="B4" s="22" t="str">
        <f>IF('Step 1_Expenditure1'!E26&gt;0,'Step 1_Expenditure1'!B26,"")</f>
        <v>Stage 0: Strategic Definition</v>
      </c>
      <c r="C4" s="152" t="str">
        <f>IF('Step 1_Expenditure1'!E26&gt;0,'Step 1_Expenditure1'!D26,"")</f>
        <v>Consultancy</v>
      </c>
      <c r="D4" s="158">
        <f>IF('Step 1_Expenditure1'!E26&gt;0,IF('Step 1_Expenditure1'!F26+'Step 1_Expenditure1'!G26&gt;'Step 1_Expenditure1'!$C$20,'Step 1_Expenditure1'!$C$20,'Step 1_Expenditure1'!F26+'Step 1_Expenditure1'!G26),"")</f>
        <v>1</v>
      </c>
      <c r="E4" s="22" t="str">
        <f>IF('Step 1_Expenditure1'!E26&gt;0,'Step 1_Expenditure1'!C26,"")</f>
        <v>Engineer Consultancy</v>
      </c>
      <c r="F4" s="55">
        <f>IF(F$3="","",IF('Step 1_Expenditure1'!$E26=0,0,IF('Step 1_Expenditure1'!$D26="OPEX",IF(AND(F$3&gt;='Step 1_Expenditure1'!$F26,'Step 1_Expenditure1'!$F26+'Step 1_Expenditure1'!$G26-1&gt;=F$3),'Step 1_Expenditure1'!$E26*((1+'Step 1_Expenditure1'!$H26)^(F$3)),0),IF(F$3='Step 1_Expenditure1'!$F26,'Step 1_Expenditure1'!$E26,0))))</f>
        <v>15000</v>
      </c>
      <c r="G4" s="55">
        <f>IF(G$3="","",IF('Step 1_Expenditure1'!$E26=0,0,IF('Step 1_Expenditure1'!$D26="OPEX",IF(AND(G$3&gt;='Step 1_Expenditure1'!$F26,'Step 1_Expenditure1'!$F26+'Step 1_Expenditure1'!$G26-1&gt;=G$3),'Step 1_Expenditure1'!$E26*((1+'Step 1_Expenditure1'!$H26)^(G$3-1)),0),IF(G$3='Step 1_Expenditure1'!$F26,'Step 1_Expenditure1'!$E26,0))))</f>
        <v>0</v>
      </c>
      <c r="H4" s="55">
        <f>IF(H$3="","",IF('Step 1_Expenditure1'!$E26=0,0,IF('Step 1_Expenditure1'!$D26="OPEX",IF(AND(H$3&gt;='Step 1_Expenditure1'!$F26,'Step 1_Expenditure1'!$F26+'Step 1_Expenditure1'!$G26-1&gt;=H$3),'Step 1_Expenditure1'!$E26*((1+'Step 1_Expenditure1'!$H26)^(H$3-1)),0),IF(H$3='Step 1_Expenditure1'!$F26,'Step 1_Expenditure1'!$E26,0))))</f>
        <v>0</v>
      </c>
      <c r="I4" s="55">
        <f>IF(I$3="","",IF('Step 1_Expenditure1'!$E26=0,0,IF('Step 1_Expenditure1'!$D26="OPEX",IF(AND(I$3&gt;='Step 1_Expenditure1'!$F26,'Step 1_Expenditure1'!$F26+'Step 1_Expenditure1'!$G26-1&gt;=I$3),'Step 1_Expenditure1'!$E26*((1+'Step 1_Expenditure1'!$H26)^(I$3-1)),0),IF(I$3='Step 1_Expenditure1'!$F26,'Step 1_Expenditure1'!$E26,0))))</f>
        <v>0</v>
      </c>
      <c r="J4" s="55">
        <f>IF(J$3="","",IF('Step 1_Expenditure1'!$E26=0,0,IF('Step 1_Expenditure1'!$D26="OPEX",IF(AND(J$3&gt;='Step 1_Expenditure1'!$F26,'Step 1_Expenditure1'!$F26+'Step 1_Expenditure1'!$G26-1&gt;=J$3),'Step 1_Expenditure1'!$E26*((1+'Step 1_Expenditure1'!$H26)^(J$3-1)),0),IF(J$3='Step 1_Expenditure1'!$F26,'Step 1_Expenditure1'!$E26,0))))</f>
        <v>0</v>
      </c>
      <c r="K4" s="55">
        <f>IF(K$3="","",IF('Step 1_Expenditure1'!$E26=0,0,IF('Step 1_Expenditure1'!$D26="OPEX",IF(AND(K$3&gt;='Step 1_Expenditure1'!$F26,'Step 1_Expenditure1'!$F26+'Step 1_Expenditure1'!$G26-1&gt;=K$3),'Step 1_Expenditure1'!$E26*((1+'Step 1_Expenditure1'!$H26)^(K$3-1)),0),IF(K$3='Step 1_Expenditure1'!$F26,'Step 1_Expenditure1'!$E26,0))))</f>
        <v>0</v>
      </c>
      <c r="L4" s="55">
        <f>IF(L$3="","",IF('Step 1_Expenditure1'!$E26=0,0,IF('Step 1_Expenditure1'!$D26="OPEX",IF(AND(L$3&gt;='Step 1_Expenditure1'!$F26,'Step 1_Expenditure1'!$F26+'Step 1_Expenditure1'!$G26-1&gt;=L$3),'Step 1_Expenditure1'!$E26*((1+'Step 1_Expenditure1'!$H26)^(L$3-1)),0),IF(L$3='Step 1_Expenditure1'!$F26,'Step 1_Expenditure1'!$E26,0))))</f>
        <v>0</v>
      </c>
      <c r="M4" s="55">
        <f>IF(M$3="","",IF('Step 1_Expenditure1'!$E26=0,0,IF('Step 1_Expenditure1'!$D26="OPEX",IF(AND(M$3&gt;='Step 1_Expenditure1'!$F26,'Step 1_Expenditure1'!$F26+'Step 1_Expenditure1'!$G26-1&gt;=M$3),'Step 1_Expenditure1'!$E26*((1+'Step 1_Expenditure1'!$H26)^(M$3-1)),0),IF(M$3='Step 1_Expenditure1'!$F26,'Step 1_Expenditure1'!$E26,0))))</f>
        <v>0</v>
      </c>
      <c r="N4" s="55">
        <f>IF(N$3="","",IF('Step 1_Expenditure1'!$E26=0,0,IF('Step 1_Expenditure1'!$D26="OPEX",IF(AND(N$3&gt;='Step 1_Expenditure1'!$F26,'Step 1_Expenditure1'!$F26+'Step 1_Expenditure1'!$G26-1&gt;=N$3),'Step 1_Expenditure1'!$E26*((1+'Step 1_Expenditure1'!$H26)^(N$3-1)),0),IF(N$3='Step 1_Expenditure1'!$F26,'Step 1_Expenditure1'!$E26,0))))</f>
        <v>0</v>
      </c>
      <c r="O4" s="55">
        <f>IF(O$3="","",IF('Step 1_Expenditure1'!$E26=0,0,IF('Step 1_Expenditure1'!$D26="OPEX",IF(AND(O$3&gt;='Step 1_Expenditure1'!$F26,'Step 1_Expenditure1'!$F26+'Step 1_Expenditure1'!$G26-1&gt;=O$3),'Step 1_Expenditure1'!$E26*((1+'Step 1_Expenditure1'!$H26)^(O$3-1)),0),IF(O$3='Step 1_Expenditure1'!$F26,'Step 1_Expenditure1'!$E26,0))))</f>
        <v>0</v>
      </c>
      <c r="P4" s="55">
        <f>IF(P$3="","",IF('Step 1_Expenditure1'!$E26=0,0,IF('Step 1_Expenditure1'!$D26="OPEX",IF(AND(P$3&gt;='Step 1_Expenditure1'!$F26,'Step 1_Expenditure1'!$F26+'Step 1_Expenditure1'!$G26-1&gt;=P$3),'Step 1_Expenditure1'!$E26*((1+'Step 1_Expenditure1'!$H26)^(P$3-1)),0),IF(P$3='Step 1_Expenditure1'!$F26,'Step 1_Expenditure1'!$E26,0))))</f>
        <v>0</v>
      </c>
      <c r="Q4" s="55">
        <f>IF(Q$3="","",IF('Step 1_Expenditure1'!$E26=0,0,IF('Step 1_Expenditure1'!$D26="OPEX",IF(AND(Q$3&gt;='Step 1_Expenditure1'!$F26,'Step 1_Expenditure1'!$F26+'Step 1_Expenditure1'!$G26-1&gt;=Q$3),'Step 1_Expenditure1'!$E26*((1+'Step 1_Expenditure1'!$H26)^(Q$3-1)),0),IF(Q$3='Step 1_Expenditure1'!$F26,'Step 1_Expenditure1'!$E26,0))))</f>
        <v>0</v>
      </c>
      <c r="R4" s="55">
        <f>IF(R$3="","",IF('Step 1_Expenditure1'!$E26=0,0,IF('Step 1_Expenditure1'!$D26="OPEX",IF(AND(R$3&gt;='Step 1_Expenditure1'!$F26,'Step 1_Expenditure1'!$F26+'Step 1_Expenditure1'!$G26-1&gt;=R$3),'Step 1_Expenditure1'!$E26*((1+'Step 1_Expenditure1'!$H26)^(R$3-1)),0),IF(R$3='Step 1_Expenditure1'!$F26,'Step 1_Expenditure1'!$E26,0))))</f>
        <v>0</v>
      </c>
      <c r="S4" s="55">
        <f>IF(S$3="","",IF('Step 1_Expenditure1'!$E26=0,0,IF('Step 1_Expenditure1'!$D26="OPEX",IF(AND(S$3&gt;='Step 1_Expenditure1'!$F26,'Step 1_Expenditure1'!$F26+'Step 1_Expenditure1'!$G26-1&gt;=S$3),'Step 1_Expenditure1'!$E26*((1+'Step 1_Expenditure1'!$H26)^(S$3-1)),0),IF(S$3='Step 1_Expenditure1'!$F26,'Step 1_Expenditure1'!$E26,0))))</f>
        <v>0</v>
      </c>
      <c r="T4" s="55">
        <f>IF(T$3="","",IF('Step 1_Expenditure1'!$E26=0,0,IF('Step 1_Expenditure1'!$D26="OPEX",IF(AND(T$3&gt;='Step 1_Expenditure1'!$F26,'Step 1_Expenditure1'!$F26+'Step 1_Expenditure1'!$G26-1&gt;=T$3),'Step 1_Expenditure1'!$E26*((1+'Step 1_Expenditure1'!$H26)^(T$3-1)),0),IF(T$3='Step 1_Expenditure1'!$F26,'Step 1_Expenditure1'!$E26,0))))</f>
        <v>0</v>
      </c>
      <c r="U4" s="55">
        <f>IF(U$3="","",IF('Step 1_Expenditure1'!$E26=0,0,IF('Step 1_Expenditure1'!$D26="OPEX",IF(AND(U$3&gt;='Step 1_Expenditure1'!$F26,'Step 1_Expenditure1'!$F26+'Step 1_Expenditure1'!$G26-1&gt;=U$3),'Step 1_Expenditure1'!$E26*((1+'Step 1_Expenditure1'!$H26)^(U$3-1)),0),IF(U$3='Step 1_Expenditure1'!$F26,'Step 1_Expenditure1'!$E26,0))))</f>
        <v>0</v>
      </c>
      <c r="V4" s="55">
        <f>IF(V$3="","",IF('Step 1_Expenditure1'!$E26=0,0,IF('Step 1_Expenditure1'!$D26="OPEX",IF(AND(V$3&gt;='Step 1_Expenditure1'!$F26,'Step 1_Expenditure1'!$F26+'Step 1_Expenditure1'!$G26-1&gt;=V$3),'Step 1_Expenditure1'!$E26*((1+'Step 1_Expenditure1'!$H26)^(V$3-1)),0),IF(V$3='Step 1_Expenditure1'!$F26,'Step 1_Expenditure1'!$E26,0))))</f>
        <v>0</v>
      </c>
      <c r="W4" s="55">
        <f>IF(W$3="","",IF('Step 1_Expenditure1'!$E26=0,0,IF('Step 1_Expenditure1'!$D26="OPEX",IF(AND(W$3&gt;='Step 1_Expenditure1'!$F26,'Step 1_Expenditure1'!$F26+'Step 1_Expenditure1'!$G26-1&gt;=W$3),'Step 1_Expenditure1'!$E26*((1+'Step 1_Expenditure1'!$H26)^(W$3-1)),0),IF(W$3='Step 1_Expenditure1'!$F26,'Step 1_Expenditure1'!$E26,0))))</f>
        <v>0</v>
      </c>
      <c r="X4" s="55">
        <f>IF(X$3="","",IF('Step 1_Expenditure1'!$E26=0,0,IF('Step 1_Expenditure1'!$D26="OPEX",IF(AND(X$3&gt;='Step 1_Expenditure1'!$F26,'Step 1_Expenditure1'!$F26+'Step 1_Expenditure1'!$G26-1&gt;=X$3),'Step 1_Expenditure1'!$E26*((1+'Step 1_Expenditure1'!$H26)^(X$3-1)),0),IF(X$3='Step 1_Expenditure1'!$F26,'Step 1_Expenditure1'!$E26,0))))</f>
        <v>0</v>
      </c>
      <c r="Y4" s="55">
        <f>IF(Y$3="","",IF('Step 1_Expenditure1'!$E26=0,0,IF('Step 1_Expenditure1'!$D26="OPEX",IF(AND(Y$3&gt;='Step 1_Expenditure1'!$F26,'Step 1_Expenditure1'!$F26+'Step 1_Expenditure1'!$G26-1&gt;=Y$3),'Step 1_Expenditure1'!$E26*((1+'Step 1_Expenditure1'!$H26)^(Y$3-1)),0),IF(Y$3='Step 1_Expenditure1'!$F26,'Step 1_Expenditure1'!$E26,0))))</f>
        <v>0</v>
      </c>
      <c r="Z4" s="55">
        <f>IF(Z$3="","",IF('Step 1_Expenditure1'!$E26=0,0,IF('Step 1_Expenditure1'!$D26="OPEX",IF(AND(Z$3&gt;='Step 1_Expenditure1'!$F26,'Step 1_Expenditure1'!$F26+'Step 1_Expenditure1'!$G26-1&gt;=Z$3),'Step 1_Expenditure1'!$E26*((1+'Step 1_Expenditure1'!$H26)^(Z$3-1)),0),IF(Z$3='Step 1_Expenditure1'!$F26,'Step 1_Expenditure1'!$E26,0))))</f>
        <v>0</v>
      </c>
      <c r="AA4" s="55">
        <f>IF(AA$3="","",IF('Step 1_Expenditure1'!$E26=0,0,IF('Step 1_Expenditure1'!$D26="OPEX",IF(AND(AA$3&gt;='Step 1_Expenditure1'!$F26,'Step 1_Expenditure1'!$F26+'Step 1_Expenditure1'!$G26-1&gt;=AA$3),'Step 1_Expenditure1'!$E26*((1+'Step 1_Expenditure1'!$H26)^(AA$3-1)),0),IF(AA$3='Step 1_Expenditure1'!$F26,'Step 1_Expenditure1'!$E26,0))))</f>
        <v>0</v>
      </c>
      <c r="AB4" s="55">
        <f>IF(AB$3="","",IF('Step 1_Expenditure1'!$E26=0,0,IF('Step 1_Expenditure1'!$D26="OPEX",IF(AND(AB$3&gt;='Step 1_Expenditure1'!$F26,'Step 1_Expenditure1'!$F26+'Step 1_Expenditure1'!$G26-1&gt;=AB$3),'Step 1_Expenditure1'!$E26*((1+'Step 1_Expenditure1'!$H26)^(AB$3-1)),0),IF(AB$3='Step 1_Expenditure1'!$F26,'Step 1_Expenditure1'!$E26,0))))</f>
        <v>0</v>
      </c>
      <c r="AC4" s="55">
        <f>IF(AC$3="","",IF('Step 1_Expenditure1'!$E26=0,0,IF('Step 1_Expenditure1'!$D26="OPEX",IF(AND(AC$3&gt;='Step 1_Expenditure1'!$F26,'Step 1_Expenditure1'!$F26+'Step 1_Expenditure1'!$G26-1&gt;=AC$3),'Step 1_Expenditure1'!$E26*((1+'Step 1_Expenditure1'!$H26)^(AC$3-1)),0),IF(AC$3='Step 1_Expenditure1'!$F26,'Step 1_Expenditure1'!$E26,0))))</f>
        <v>0</v>
      </c>
      <c r="AD4" s="55">
        <f>IF(AD$3="","",IF('Step 1_Expenditure1'!$E26=0,0,IF('Step 1_Expenditure1'!$D26="OPEX",IF(AND(AD$3&gt;='Step 1_Expenditure1'!$F26,'Step 1_Expenditure1'!$F26+'Step 1_Expenditure1'!$G26-1&gt;=AD$3),'Step 1_Expenditure1'!$E26*((1+'Step 1_Expenditure1'!$H26)^(AD$3-1)),0),IF(AD$3='Step 1_Expenditure1'!$F26,'Step 1_Expenditure1'!$E26,0))))</f>
        <v>0</v>
      </c>
      <c r="AE4" s="55">
        <f>IF(AE$3="","",IF('Step 1_Expenditure1'!$E26=0,0,IF('Step 1_Expenditure1'!$D26="OPEX",IF(AND(AE$3&gt;='Step 1_Expenditure1'!$F26,'Step 1_Expenditure1'!$F26+'Step 1_Expenditure1'!$G26-1&gt;=AE$3),'Step 1_Expenditure1'!$E26*((1+'Step 1_Expenditure1'!$H26)^(AE$3-1)),0),IF(AE$3='Step 1_Expenditure1'!$F26,'Step 1_Expenditure1'!$E26,0))))</f>
        <v>0</v>
      </c>
      <c r="AF4" s="55" t="str">
        <f>IF(AF$3="","",IF('Step 1_Expenditure1'!$E26=0,0,IF('Step 1_Expenditure1'!$D26="OPEX",IF(AND(AF$3&gt;='Step 1_Expenditure1'!$F26,'Step 1_Expenditure1'!$F26+'Step 1_Expenditure1'!$G26-1&gt;=AF$3),'Step 1_Expenditure1'!$E26*((1+'Step 1_Expenditure1'!$H26)^(AF$3-1)),0),IF(AF$3='Step 1_Expenditure1'!$F26,'Step 1_Expenditure1'!$E26,0))))</f>
        <v/>
      </c>
      <c r="AG4" s="55" t="str">
        <f>IF(AG$3="","",IF('Step 1_Expenditure1'!$E26=0,0,IF('Step 1_Expenditure1'!$D26="OPEX",IF(AND(AG$3&gt;='Step 1_Expenditure1'!$F26,'Step 1_Expenditure1'!$F26+'Step 1_Expenditure1'!$G26-1&gt;=AG$3),'Step 1_Expenditure1'!$E26*((1+'Step 1_Expenditure1'!$H26)^(AG$3-1)),0),IF(AG$3='Step 1_Expenditure1'!$F26,'Step 1_Expenditure1'!$E26,0))))</f>
        <v/>
      </c>
      <c r="AH4" s="55" t="str">
        <f>IF(AH$3="","",IF('Step 1_Expenditure1'!$E26=0,0,IF('Step 1_Expenditure1'!$D26="OPEX",IF(AND(AH$3&gt;='Step 1_Expenditure1'!$F26,'Step 1_Expenditure1'!$F26+'Step 1_Expenditure1'!$G26-1&gt;=AH$3),'Step 1_Expenditure1'!$E26*((1+'Step 1_Expenditure1'!$H26)^(AH$3-1)),0),IF(AH$3='Step 1_Expenditure1'!$F26,'Step 1_Expenditure1'!$E26,0))))</f>
        <v/>
      </c>
      <c r="AI4" s="55" t="str">
        <f>IF(AI$3="","",IF('Step 1_Expenditure1'!$E26=0,0,IF('Step 1_Expenditure1'!$D26="OPEX",IF(AND(AI$3&gt;='Step 1_Expenditure1'!$F26,'Step 1_Expenditure1'!$F26+'Step 1_Expenditure1'!$G26-1&gt;=AI$3),'Step 1_Expenditure1'!$E26*((1+'Step 1_Expenditure1'!$H26)^(AI$3-1)),0),IF(AI$3='Step 1_Expenditure1'!$F26,'Step 1_Expenditure1'!$E26,0))))</f>
        <v/>
      </c>
      <c r="AJ4" s="55" t="str">
        <f>IF(AJ$3="","",IF('Step 1_Expenditure1'!$E26=0,0,IF('Step 1_Expenditure1'!$D26="OPEX",IF(AND(AJ$3&gt;='Step 1_Expenditure1'!$F26,'Step 1_Expenditure1'!$F26+'Step 1_Expenditure1'!$G26-1&gt;=AJ$3),'Step 1_Expenditure1'!$E26*((1+'Step 1_Expenditure1'!$H26)^(AJ$3-1)),0),IF(AJ$3='Step 1_Expenditure1'!$F26,'Step 1_Expenditure1'!$E26,0))))</f>
        <v/>
      </c>
      <c r="AK4" s="55" t="str">
        <f>IF(AK$3="","",IF('Step 1_Expenditure1'!$E26=0,0,IF('Step 1_Expenditure1'!$D26="OPEX",IF(AND(AK$3&gt;='Step 1_Expenditure1'!$F26,'Step 1_Expenditure1'!$F26+'Step 1_Expenditure1'!$G26-1&gt;=AK$3),'Step 1_Expenditure1'!$E26*((1+'Step 1_Expenditure1'!$H26)^(AK$3-1)),0),IF(AK$3='Step 1_Expenditure1'!$F26,'Step 1_Expenditure1'!$E26,0))))</f>
        <v/>
      </c>
      <c r="AL4" s="55" t="str">
        <f>IF(AL$3="","",IF('Step 1_Expenditure1'!$E26=0,0,IF('Step 1_Expenditure1'!$D26="OPEX",IF(AND(AL$3&gt;='Step 1_Expenditure1'!$F26,'Step 1_Expenditure1'!$F26+'Step 1_Expenditure1'!$G26-1&gt;=AL$3),'Step 1_Expenditure1'!$E26*((1+'Step 1_Expenditure1'!$H26)^(AL$3-1)),0),IF(AL$3='Step 1_Expenditure1'!$F26,'Step 1_Expenditure1'!$E26,0))))</f>
        <v/>
      </c>
      <c r="AM4" s="55" t="str">
        <f>IF(AM$3="","",IF('Step 1_Expenditure1'!$E26=0,0,IF('Step 1_Expenditure1'!$D26="OPEX",IF(AND(AM$3&gt;='Step 1_Expenditure1'!$F26,'Step 1_Expenditure1'!$F26+'Step 1_Expenditure1'!$G26-1&gt;=AM$3),'Step 1_Expenditure1'!$E26*((1+'Step 1_Expenditure1'!$H26)^(AM$3-1)),0),IF(AM$3='Step 1_Expenditure1'!$F26,'Step 1_Expenditure1'!$E26,0))))</f>
        <v/>
      </c>
      <c r="AN4" s="55" t="str">
        <f>IF(AN$3="","",IF('Step 1_Expenditure1'!$E26=0,0,IF('Step 1_Expenditure1'!$D26="OPEX",IF(AND(AN$3&gt;='Step 1_Expenditure1'!$F26,'Step 1_Expenditure1'!$F26+'Step 1_Expenditure1'!$G26-1&gt;=AN$3),'Step 1_Expenditure1'!$E26*((1+'Step 1_Expenditure1'!$H26)^(AN$3-1)),0),IF(AN$3='Step 1_Expenditure1'!$F26,'Step 1_Expenditure1'!$E26,0))))</f>
        <v/>
      </c>
      <c r="AO4" s="55" t="str">
        <f>IF(AO$3="","",IF('Step 1_Expenditure1'!$E26=0,0,IF('Step 1_Expenditure1'!$D26="OPEX",IF(AND(AO$3&gt;='Step 1_Expenditure1'!$F26,'Step 1_Expenditure1'!$F26+'Step 1_Expenditure1'!$G26-1&gt;=AO$3),'Step 1_Expenditure1'!$E26*((1+'Step 1_Expenditure1'!$H26)^(AO$3-1)),0),IF(AO$3='Step 1_Expenditure1'!$F26,'Step 1_Expenditure1'!$E26,0))))</f>
        <v/>
      </c>
      <c r="AP4" s="55" t="str">
        <f>IF(AP$3="","",IF('Step 1_Expenditure1'!$E26=0,0,IF('Step 1_Expenditure1'!$D26="OPEX",IF(AND(AP$3&gt;='Step 1_Expenditure1'!$F26,'Step 1_Expenditure1'!$F26+'Step 1_Expenditure1'!$G26-1&gt;=AP$3),'Step 1_Expenditure1'!$E26*((1+'Step 1_Expenditure1'!$H26)^(AP$3-1)),0),IF(AP$3='Step 1_Expenditure1'!$F26,'Step 1_Expenditure1'!$E26,0))))</f>
        <v/>
      </c>
      <c r="AQ4" s="55" t="str">
        <f>IF(AQ$3="","",IF('Step 1_Expenditure1'!$E26=0,0,IF('Step 1_Expenditure1'!$D26="OPEX",IF(AND(AQ$3&gt;='Step 1_Expenditure1'!$F26,'Step 1_Expenditure1'!$F26+'Step 1_Expenditure1'!$G26-1&gt;=AQ$3),'Step 1_Expenditure1'!$E26*((1+'Step 1_Expenditure1'!$H26)^(AQ$3-1)),0),IF(AQ$3='Step 1_Expenditure1'!$F26,'Step 1_Expenditure1'!$E26,0))))</f>
        <v/>
      </c>
      <c r="AR4" s="55" t="str">
        <f>IF(AR$3="","",IF('Step 1_Expenditure1'!$E26=0,0,IF('Step 1_Expenditure1'!$D26="OPEX",IF(AND(AR$3&gt;='Step 1_Expenditure1'!$F26,'Step 1_Expenditure1'!$F26+'Step 1_Expenditure1'!$G26-1&gt;=AR$3),'Step 1_Expenditure1'!$E26*((1+'Step 1_Expenditure1'!$H26)^(AR$3-1)),0),IF(AR$3='Step 1_Expenditure1'!$F26,'Step 1_Expenditure1'!$E26,0))))</f>
        <v/>
      </c>
      <c r="AS4" s="55" t="str">
        <f>IF(AS$3="","",IF('Step 1_Expenditure1'!$E26=0,0,IF('Step 1_Expenditure1'!$D26="OPEX",IF(AND(AS$3&gt;='Step 1_Expenditure1'!$F26,'Step 1_Expenditure1'!$F26+'Step 1_Expenditure1'!$G26-1&gt;=AS$3),'Step 1_Expenditure1'!$E26*((1+'Step 1_Expenditure1'!$H26)^(AS$3-1)),0),IF(AS$3='Step 1_Expenditure1'!$F26,'Step 1_Expenditure1'!$E26,0))))</f>
        <v/>
      </c>
      <c r="AT4" s="55" t="str">
        <f>IF(AT$3="","",IF('Step 1_Expenditure1'!$E26=0,0,IF('Step 1_Expenditure1'!$D26="OPEX",IF(AND(AT$3&gt;='Step 1_Expenditure1'!$F26,'Step 1_Expenditure1'!$F26+'Step 1_Expenditure1'!$G26-1&gt;=AT$3),'Step 1_Expenditure1'!$E26*((1+'Step 1_Expenditure1'!$H26)^(AT$3-1)),0),IF(AT$3='Step 1_Expenditure1'!$F26,'Step 1_Expenditure1'!$E26,0))))</f>
        <v/>
      </c>
      <c r="AU4" s="55" t="str">
        <f>IF(AU$3="","",IF('Step 1_Expenditure1'!$E26=0,0,IF('Step 1_Expenditure1'!$D26="OPEX",IF(AND(AU$3&gt;='Step 1_Expenditure1'!$F26,'Step 1_Expenditure1'!$F26+'Step 1_Expenditure1'!$G26-1&gt;=AU$3),'Step 1_Expenditure1'!$E26*((1+'Step 1_Expenditure1'!$H26)^(AU$3-1)),0),IF(AU$3='Step 1_Expenditure1'!$F26,'Step 1_Expenditure1'!$E26,0))))</f>
        <v/>
      </c>
      <c r="AV4" s="55" t="str">
        <f>IF(AV$3="","",IF('Step 1_Expenditure1'!$E26=0,0,IF('Step 1_Expenditure1'!$D26="OPEX",IF(AND(AV$3&gt;='Step 1_Expenditure1'!$F26,'Step 1_Expenditure1'!$F26+'Step 1_Expenditure1'!$G26-1&gt;=AV$3),'Step 1_Expenditure1'!$E26*((1+'Step 1_Expenditure1'!$H26)^(AV$3-1)),0),IF(AV$3='Step 1_Expenditure1'!$F26,'Step 1_Expenditure1'!$E26,0))))</f>
        <v/>
      </c>
      <c r="AW4" s="55" t="str">
        <f>IF(AW$3="","",IF('Step 1_Expenditure1'!$E26=0,0,IF('Step 1_Expenditure1'!$D26="OPEX",IF(AND(AW$3&gt;='Step 1_Expenditure1'!$F26,'Step 1_Expenditure1'!$F26+'Step 1_Expenditure1'!$G26-1&gt;=AW$3),'Step 1_Expenditure1'!$E26*((1+'Step 1_Expenditure1'!$H26)^(AW$3-1)),0),IF(AW$3='Step 1_Expenditure1'!$F26,'Step 1_Expenditure1'!$E26,0))))</f>
        <v/>
      </c>
      <c r="AX4" s="55" t="str">
        <f>IF(AX$3="","",IF('Step 1_Expenditure1'!$E26=0,0,IF('Step 1_Expenditure1'!$D26="OPEX",IF(AND(AX$3&gt;='Step 1_Expenditure1'!$F26,'Step 1_Expenditure1'!$F26+'Step 1_Expenditure1'!$G26-1&gt;=AX$3),'Step 1_Expenditure1'!$E26*((1+'Step 1_Expenditure1'!$H26)^(AX$3-1)),0),IF(AX$3='Step 1_Expenditure1'!$F26,'Step 1_Expenditure1'!$E26,0))))</f>
        <v/>
      </c>
      <c r="AY4" s="55" t="str">
        <f>IF(AY$3="","",IF('Step 1_Expenditure1'!$E26=0,0,IF('Step 1_Expenditure1'!$D26="OPEX",IF(AND(AY$3&gt;='Step 1_Expenditure1'!$F26,'Step 1_Expenditure1'!$F26+'Step 1_Expenditure1'!$G26-1&gt;=AY$3),'Step 1_Expenditure1'!$E26*((1+'Step 1_Expenditure1'!$H26)^(AY$3-1)),0),IF(AY$3='Step 1_Expenditure1'!$F26,'Step 1_Expenditure1'!$E26,0))))</f>
        <v/>
      </c>
      <c r="AZ4" s="55" t="str">
        <f>IF(AZ$3="","",IF('Step 1_Expenditure1'!$E26=0,0,IF('Step 1_Expenditure1'!$D26="OPEX",IF(AND(AZ$3&gt;='Step 1_Expenditure1'!$F26,'Step 1_Expenditure1'!$F26+'Step 1_Expenditure1'!$G26-1&gt;=AZ$3),'Step 1_Expenditure1'!$E26*((1+'Step 1_Expenditure1'!$H26)^(AZ$3-1)),0),IF(AZ$3='Step 1_Expenditure1'!$F26,'Step 1_Expenditure1'!$E26,0))))</f>
        <v/>
      </c>
      <c r="BA4" s="55" t="str">
        <f>IF(BA$3="","",IF('Step 1_Expenditure1'!$E26=0,0,IF('Step 1_Expenditure1'!$D26="OPEX",IF(AND(BA$3&gt;='Step 1_Expenditure1'!$F26,'Step 1_Expenditure1'!$F26+'Step 1_Expenditure1'!$G26-1&gt;=BA$3),'Step 1_Expenditure1'!$E26*((1+'Step 1_Expenditure1'!$H26)^(BA$3-1)),0),IF(BA$3='Step 1_Expenditure1'!$F26,'Step 1_Expenditure1'!$E26,0))))</f>
        <v/>
      </c>
      <c r="BB4" s="55" t="str">
        <f>IF(BB$3="","",IF('Step 1_Expenditure1'!$E26=0,0,IF('Step 1_Expenditure1'!$D26="OPEX",IF(AND(BB$3&gt;='Step 1_Expenditure1'!$F26,'Step 1_Expenditure1'!$F26+'Step 1_Expenditure1'!$G26-1&gt;=BB$3),'Step 1_Expenditure1'!$E26*((1+'Step 1_Expenditure1'!$H26)^(BB$3-1)),0),IF(BB$3='Step 1_Expenditure1'!$F26,'Step 1_Expenditure1'!$E26,0))))</f>
        <v/>
      </c>
      <c r="BC4" s="55" t="str">
        <f>IF(BC$3="","",IF('Step 1_Expenditure1'!$E26=0,0,IF('Step 1_Expenditure1'!$D26="OPEX",IF(AND(BC$3&gt;='Step 1_Expenditure1'!$F26,'Step 1_Expenditure1'!$F26+'Step 1_Expenditure1'!$G26-1&gt;=BC$3),'Step 1_Expenditure1'!$E26*((1+'Step 1_Expenditure1'!$H26)^(BC$3-1)),0),IF(BC$3='Step 1_Expenditure1'!$F26,'Step 1_Expenditure1'!$E26,0))))</f>
        <v/>
      </c>
      <c r="BD4" s="55" t="str">
        <f>IF(BD$3="","",IF('Step 1_Expenditure1'!$E26=0,0,IF('Step 1_Expenditure1'!$D26="OPEX",IF(AND(BD$3&gt;='Step 1_Expenditure1'!$F26,'Step 1_Expenditure1'!$F26+'Step 1_Expenditure1'!$G26-1&gt;=BD$3),'Step 1_Expenditure1'!$E26*((1+'Step 1_Expenditure1'!$H26)^(BD$3-1)),0),IF(BD$3='Step 1_Expenditure1'!$F26,'Step 1_Expenditure1'!$E26,0))))</f>
        <v/>
      </c>
      <c r="BE4" s="55" t="str">
        <f>IF(BE$3="","",IF('Step 1_Expenditure1'!$E26=0,0,IF('Step 1_Expenditure1'!$D26="OPEX",IF(AND(BE$3&gt;='Step 1_Expenditure1'!$F26,'Step 1_Expenditure1'!$F26+'Step 1_Expenditure1'!$G26-1&gt;=BE$3),'Step 1_Expenditure1'!$E26*((1+'Step 1_Expenditure1'!$H26)^(BE$3-1)),0),IF(BE$3='Step 1_Expenditure1'!$F26,'Step 1_Expenditure1'!$E26,0))))</f>
        <v/>
      </c>
      <c r="BF4" s="55" t="str">
        <f>IF(BF$3="","",IF('Step 1_Expenditure1'!$E26=0,0,IF('Step 1_Expenditure1'!$D26="OPEX",IF(AND(BF$3&gt;='Step 1_Expenditure1'!$F26,'Step 1_Expenditure1'!$F26+'Step 1_Expenditure1'!$G26-1&gt;=BF$3),'Step 1_Expenditure1'!$E26*((1+'Step 1_Expenditure1'!$H26)^(BF$3-1)),0),IF(BF$3='Step 1_Expenditure1'!$F26,'Step 1_Expenditure1'!$E26,0))))</f>
        <v/>
      </c>
      <c r="BG4" s="55" t="str">
        <f>IF(BG$3="","",IF('Step 1_Expenditure1'!$E26=0,0,IF('Step 1_Expenditure1'!$D26="OPEX",IF(AND(BG$3&gt;='Step 1_Expenditure1'!$F26,'Step 1_Expenditure1'!$F26+'Step 1_Expenditure1'!$G26-1&gt;=BG$3),'Step 1_Expenditure1'!$E26*((1+'Step 1_Expenditure1'!$H26)^(BG$3-1)),0),IF(BG$3='Step 1_Expenditure1'!$F26,'Step 1_Expenditure1'!$E26,0))))</f>
        <v/>
      </c>
      <c r="BH4" s="55" t="str">
        <f>IF(BH$3="","",IF('Step 1_Expenditure1'!$E26=0,0,IF('Step 1_Expenditure1'!$D26="OPEX",IF(AND(BH$3&gt;='Step 1_Expenditure1'!$F26,'Step 1_Expenditure1'!$F26+'Step 1_Expenditure1'!$G26-1&gt;=BH$3),'Step 1_Expenditure1'!$E26*((1+'Step 1_Expenditure1'!$H26)^(BH$3-1)),0),IF(BH$3='Step 1_Expenditure1'!$F26,'Step 1_Expenditure1'!$E26,0))))</f>
        <v/>
      </c>
      <c r="BI4" s="55" t="str">
        <f>IF(BI$3="","",IF('Step 1_Expenditure1'!$E26=0,0,IF('Step 1_Expenditure1'!$D26="OPEX",IF(AND(BI$3&gt;='Step 1_Expenditure1'!$F26,'Step 1_Expenditure1'!$F26+'Step 1_Expenditure1'!$G26-1&gt;=BI$3),'Step 1_Expenditure1'!$E26*((1+'Step 1_Expenditure1'!$H26)^(BI$3-1)),0),IF(BI$3='Step 1_Expenditure1'!$F26,'Step 1_Expenditure1'!$E26,0))))</f>
        <v/>
      </c>
      <c r="BJ4" s="55" t="str">
        <f>IF(BJ$3="","",IF('Step 1_Expenditure1'!$E26=0,0,IF('Step 1_Expenditure1'!$D26="OPEX",IF(AND(BJ$3&gt;='Step 1_Expenditure1'!$F26,'Step 1_Expenditure1'!$F26+'Step 1_Expenditure1'!$G26-1&gt;=BJ$3),'Step 1_Expenditure1'!$E26*((1+'Step 1_Expenditure1'!$H26)^(BJ$3-1)),0),IF(BJ$3='Step 1_Expenditure1'!$F26,'Step 1_Expenditure1'!$E26,0))))</f>
        <v/>
      </c>
      <c r="BK4" s="55" t="str">
        <f>IF(BK$3="","",IF('Step 1_Expenditure1'!$E26=0,0,IF('Step 1_Expenditure1'!$D26="OPEX",IF(AND(BK$3&gt;='Step 1_Expenditure1'!$F26,'Step 1_Expenditure1'!$F26+'Step 1_Expenditure1'!$G26-1&gt;=BK$3),'Step 1_Expenditure1'!$E26*((1+'Step 1_Expenditure1'!$H26)^(BK$3-1)),0),IF(BK$3='Step 1_Expenditure1'!$F26,'Step 1_Expenditure1'!$E26,0))))</f>
        <v/>
      </c>
      <c r="BL4" s="55" t="str">
        <f>IF(BL$3="","",IF('Step 1_Expenditure1'!$E26=0,0,IF('Step 1_Expenditure1'!$D26="OPEX",IF(AND(BL$3&gt;='Step 1_Expenditure1'!$F26,'Step 1_Expenditure1'!$F26+'Step 1_Expenditure1'!$G26-1&gt;=BL$3),'Step 1_Expenditure1'!$E26*((1+'Step 1_Expenditure1'!$H26)^(BL$3-1)),0),IF(BL$3='Step 1_Expenditure1'!$F26,'Step 1_Expenditure1'!$E26,0))))</f>
        <v/>
      </c>
      <c r="BM4" s="55" t="str">
        <f>IF(BM$3="","",IF('Step 1_Expenditure1'!$E26=0,0,IF('Step 1_Expenditure1'!$D26="OPEX",IF(AND(BM$3&gt;='Step 1_Expenditure1'!$F26,'Step 1_Expenditure1'!$F26+'Step 1_Expenditure1'!$G26-1&gt;=BM$3),'Step 1_Expenditure1'!$E26*((1+'Step 1_Expenditure1'!$H26)^(BM$3-1)),0),IF(BM$3='Step 1_Expenditure1'!$F26,'Step 1_Expenditure1'!$E26,0))))</f>
        <v/>
      </c>
      <c r="BN4" s="55" t="str">
        <f>IF(BN$3="","",IF('Step 1_Expenditure1'!$E26=0,0,IF('Step 1_Expenditure1'!$D26="OPEX",IF(AND(BN$3&gt;='Step 1_Expenditure1'!$F26,'Step 1_Expenditure1'!$F26+'Step 1_Expenditure1'!$G26-1&gt;=BN$3),'Step 1_Expenditure1'!$E26*((1+'Step 1_Expenditure1'!$H26)^(BN$3-1)),0),IF(BN$3='Step 1_Expenditure1'!$F26,'Step 1_Expenditure1'!$E26,0))))</f>
        <v/>
      </c>
      <c r="BO4" s="55" t="str">
        <f>IF(BO$3="","",IF('Step 1_Expenditure1'!$E26=0,0,IF('Step 1_Expenditure1'!$D26="OPEX",IF(AND(BO$3&gt;='Step 1_Expenditure1'!$F26,'Step 1_Expenditure1'!$F26+'Step 1_Expenditure1'!$G26-1&gt;=BO$3),'Step 1_Expenditure1'!$E26*((1+'Step 1_Expenditure1'!$H26)^(BO$3-1)),0),IF(BO$3='Step 1_Expenditure1'!$F26,'Step 1_Expenditure1'!$E26,0))))</f>
        <v/>
      </c>
      <c r="BP4" s="55" t="str">
        <f>IF(BP$3="","",IF('Step 1_Expenditure1'!$E26=0,0,IF('Step 1_Expenditure1'!$D26="OPEX",IF(AND(BP$3&gt;='Step 1_Expenditure1'!$F26,'Step 1_Expenditure1'!$F26+'Step 1_Expenditure1'!$G26-1&gt;=BP$3),'Step 1_Expenditure1'!$E26*((1+'Step 1_Expenditure1'!$H26)^(BP$3-1)),0),IF(BP$3='Step 1_Expenditure1'!$F26,'Step 1_Expenditure1'!$E26,0))))</f>
        <v/>
      </c>
      <c r="BQ4" s="55" t="str">
        <f>IF(BQ$3="","",IF('Step 1_Expenditure1'!$E26=0,0,IF('Step 1_Expenditure1'!$D26="OPEX",IF(AND(BQ$3&gt;='Step 1_Expenditure1'!$F26,'Step 1_Expenditure1'!$F26+'Step 1_Expenditure1'!$G26-1&gt;=BQ$3),'Step 1_Expenditure1'!$E26*((1+'Step 1_Expenditure1'!$H26)^(BQ$3-1)),0),IF(BQ$3='Step 1_Expenditure1'!$F26,'Step 1_Expenditure1'!$E26,0))))</f>
        <v/>
      </c>
      <c r="BR4" s="55" t="str">
        <f>IF(BR$3="","",IF('Step 1_Expenditure1'!$E26=0,0,IF('Step 1_Expenditure1'!$D26="OPEX",IF(AND(BR$3&gt;='Step 1_Expenditure1'!$F26,'Step 1_Expenditure1'!$F26+'Step 1_Expenditure1'!$G26-1&gt;=BR$3),'Step 1_Expenditure1'!$E26*((1+'Step 1_Expenditure1'!$H26)^(BR$3-1)),0),IF(BR$3='Step 1_Expenditure1'!$F26,'Step 1_Expenditure1'!$E26,0))))</f>
        <v/>
      </c>
      <c r="BS4" s="55" t="str">
        <f>IF(BS$3="","",IF('Step 1_Expenditure1'!$E26=0,0,IF('Step 1_Expenditure1'!$D26="OPEX",IF(AND(BS$3&gt;='Step 1_Expenditure1'!$F26,'Step 1_Expenditure1'!$F26+'Step 1_Expenditure1'!$G26-1&gt;=BS$3),'Step 1_Expenditure1'!$E26*((1+'Step 1_Expenditure1'!$H26)^(BS$3-1)),0),IF(BS$3='Step 1_Expenditure1'!$F26,'Step 1_Expenditure1'!$E26,0))))</f>
        <v/>
      </c>
      <c r="BT4" s="55" t="str">
        <f>IF(BT$3="","",IF('Step 1_Expenditure1'!$E26=0,0,IF('Step 1_Expenditure1'!$D26="OPEX",IF(AND(BT$3&gt;='Step 1_Expenditure1'!$F26,'Step 1_Expenditure1'!$F26+'Step 1_Expenditure1'!$G26-1&gt;=BT$3),'Step 1_Expenditure1'!$E26*((1+'Step 1_Expenditure1'!$H26)^(BT$3-1)),0),IF(BT$3='Step 1_Expenditure1'!$F26,'Step 1_Expenditure1'!$E26,0))))</f>
        <v/>
      </c>
      <c r="BU4" s="55" t="str">
        <f>IF(BU$3="","",IF('Step 1_Expenditure1'!$E26=0,0,IF('Step 1_Expenditure1'!$D26="OPEX",IF(AND(BU$3&gt;='Step 1_Expenditure1'!$F26,'Step 1_Expenditure1'!$F26+'Step 1_Expenditure1'!$G26-1&gt;=BU$3),'Step 1_Expenditure1'!$E26*((1+'Step 1_Expenditure1'!$H26)^(BU$3-1)),0),IF(BU$3='Step 1_Expenditure1'!$F26,'Step 1_Expenditure1'!$E26,0))))</f>
        <v/>
      </c>
      <c r="BV4" s="55" t="str">
        <f>IF(BV$3="","",IF('Step 1_Expenditure1'!$E26=0,0,IF('Step 1_Expenditure1'!$D26="OPEX",IF(AND(BV$3&gt;='Step 1_Expenditure1'!$F26,'Step 1_Expenditure1'!$F26+'Step 1_Expenditure1'!$G26-1&gt;=BV$3),'Step 1_Expenditure1'!$E26*((1+'Step 1_Expenditure1'!$H26)^(BV$3-1)),0),IF(BV$3='Step 1_Expenditure1'!$F26,'Step 1_Expenditure1'!$E26,0))))</f>
        <v/>
      </c>
      <c r="BW4" s="55" t="str">
        <f>IF(BW$3="","",IF('Step 1_Expenditure1'!$E26=0,0,IF('Step 1_Expenditure1'!$D26="OPEX",IF(AND(BW$3&gt;='Step 1_Expenditure1'!$F26,'Step 1_Expenditure1'!$F26+'Step 1_Expenditure1'!$G26-1&gt;=BW$3),'Step 1_Expenditure1'!$E26*((1+'Step 1_Expenditure1'!$H26)^(BW$3-1)),0),IF(BW$3='Step 1_Expenditure1'!$F26,'Step 1_Expenditure1'!$E26,0))))</f>
        <v/>
      </c>
      <c r="BX4" s="55" t="str">
        <f>IF(BX$3="","",IF('Step 1_Expenditure1'!$E26=0,0,IF('Step 1_Expenditure1'!$D26="OPEX",IF(AND(BX$3&gt;='Step 1_Expenditure1'!$F26,'Step 1_Expenditure1'!$F26+'Step 1_Expenditure1'!$G26-1&gt;=BX$3),'Step 1_Expenditure1'!$E26*((1+'Step 1_Expenditure1'!$H26)^(BX$3-1)),0),IF(BX$3='Step 1_Expenditure1'!$F26,'Step 1_Expenditure1'!$E26,0))))</f>
        <v/>
      </c>
      <c r="BY4" s="55" t="str">
        <f>IF(BY$3="","",IF('Step 1_Expenditure1'!$E26=0,0,IF('Step 1_Expenditure1'!$D26="OPEX",IF(AND(BY$3&gt;='Step 1_Expenditure1'!$F26,'Step 1_Expenditure1'!$F26+'Step 1_Expenditure1'!$G26-1&gt;=BY$3),'Step 1_Expenditure1'!$E26*((1+'Step 1_Expenditure1'!$H26)^(BY$3-1)),0),IF(BY$3='Step 1_Expenditure1'!$F26,'Step 1_Expenditure1'!$E26,0))))</f>
        <v/>
      </c>
      <c r="BZ4" s="55" t="str">
        <f>IF(BZ$3="","",IF('Step 1_Expenditure1'!$E26=0,0,IF('Step 1_Expenditure1'!$D26="OPEX",IF(AND(BZ$3&gt;='Step 1_Expenditure1'!$F26,'Step 1_Expenditure1'!$F26+'Step 1_Expenditure1'!$G26-1&gt;=BZ$3),'Step 1_Expenditure1'!$E26*((1+'Step 1_Expenditure1'!$H26)^(BZ$3-1)),0),IF(BZ$3='Step 1_Expenditure1'!$F26,'Step 1_Expenditure1'!$E26,0))))</f>
        <v/>
      </c>
      <c r="CA4" s="55" t="str">
        <f>IF(CA$3="","",IF('Step 1_Expenditure1'!$E26=0,0,IF('Step 1_Expenditure1'!$D26="OPEX",IF(AND(CA$3&gt;='Step 1_Expenditure1'!$F26,'Step 1_Expenditure1'!$F26+'Step 1_Expenditure1'!$G26-1&gt;=CA$3),'Step 1_Expenditure1'!$E26*((1+'Step 1_Expenditure1'!$H26)^(CA$3-1)),0),IF(CA$3='Step 1_Expenditure1'!$F26,'Step 1_Expenditure1'!$E26,0))))</f>
        <v/>
      </c>
      <c r="CB4" s="55" t="str">
        <f>IF(CB$3="","",IF('Step 1_Expenditure1'!$E26=0,0,IF('Step 1_Expenditure1'!$D26="OPEX",IF(AND(CB$3&gt;='Step 1_Expenditure1'!$F26,'Step 1_Expenditure1'!$F26+'Step 1_Expenditure1'!$G26-1&gt;=CB$3),'Step 1_Expenditure1'!$E26*((1+'Step 1_Expenditure1'!$H26)^(CB$3-1)),0),IF(CB$3='Step 1_Expenditure1'!$F26,'Step 1_Expenditure1'!$E26,0))))</f>
        <v/>
      </c>
      <c r="CC4" s="55" t="str">
        <f>IF(CC$3="","",IF('Step 1_Expenditure1'!$E26=0,0,IF('Step 1_Expenditure1'!$D26="OPEX",IF(AND(CC$3&gt;='Step 1_Expenditure1'!$F26,'Step 1_Expenditure1'!$F26+'Step 1_Expenditure1'!$G26-1&gt;=CC$3),'Step 1_Expenditure1'!$E26*((1+'Step 1_Expenditure1'!$H26)^(CC$3-1)),0),IF(CC$3='Step 1_Expenditure1'!$F26,'Step 1_Expenditure1'!$E26,0))))</f>
        <v/>
      </c>
      <c r="CD4" s="55" t="str">
        <f>IF(CD$3="","",IF('Step 1_Expenditure1'!$E26=0,0,IF('Step 1_Expenditure1'!$D26="OPEX",IF(AND(CD$3&gt;='Step 1_Expenditure1'!$F26,'Step 1_Expenditure1'!$F26+'Step 1_Expenditure1'!$G26-1&gt;=CD$3),'Step 1_Expenditure1'!$E26*((1+'Step 1_Expenditure1'!$H26)^(CD$3-1)),0),IF(CD$3='Step 1_Expenditure1'!$F26,'Step 1_Expenditure1'!$E26,0))))</f>
        <v/>
      </c>
      <c r="CE4" s="55" t="str">
        <f>IF(CE$3="","",IF('Step 1_Expenditure1'!$E26=0,0,IF('Step 1_Expenditure1'!$D26="OPEX",IF(AND(CE$3&gt;='Step 1_Expenditure1'!$F26,'Step 1_Expenditure1'!$F26+'Step 1_Expenditure1'!$G26-1&gt;=CE$3),'Step 1_Expenditure1'!$E26*((1+'Step 1_Expenditure1'!$H26)^(CE$3-1)),0),IF(CE$3='Step 1_Expenditure1'!$F26,'Step 1_Expenditure1'!$E26,0))))</f>
        <v/>
      </c>
      <c r="CF4" s="55" t="str">
        <f>IF(CF$3="","",IF('Step 1_Expenditure1'!$E26=0,0,IF('Step 1_Expenditure1'!$D26="OPEX",IF(AND(CF$3&gt;='Step 1_Expenditure1'!$F26,'Step 1_Expenditure1'!$F26+'Step 1_Expenditure1'!$G26-1&gt;=CF$3),'Step 1_Expenditure1'!$E26*((1+'Step 1_Expenditure1'!$H26)^(CF$3-1)),0),IF(CF$3='Step 1_Expenditure1'!$F26,'Step 1_Expenditure1'!$E26,0))))</f>
        <v/>
      </c>
      <c r="CG4" s="55" t="str">
        <f>IF(CG$3="","",IF('Step 1_Expenditure1'!$E26=0,0,IF('Step 1_Expenditure1'!$D26="OPEX",IF(AND(CG$3&gt;='Step 1_Expenditure1'!$F26,'Step 1_Expenditure1'!$F26+'Step 1_Expenditure1'!$G26-1&gt;=CG$3),'Step 1_Expenditure1'!$E26*((1+'Step 1_Expenditure1'!$H26)^(CG$3-1)),0),IF(CG$3='Step 1_Expenditure1'!$F26,'Step 1_Expenditure1'!$E26,0))))</f>
        <v/>
      </c>
      <c r="CH4" s="55" t="str">
        <f>IF(CH$3="","",IF('Step 1_Expenditure1'!$E26=0,0,IF('Step 1_Expenditure1'!$D26="OPEX",IF(AND(CH$3&gt;='Step 1_Expenditure1'!$F26,'Step 1_Expenditure1'!$F26+'Step 1_Expenditure1'!$G26-1&gt;=CH$3),'Step 1_Expenditure1'!$E26*((1+'Step 1_Expenditure1'!$H26)^(CH$3-1)),0),IF(CH$3='Step 1_Expenditure1'!$F26,'Step 1_Expenditure1'!$E26,0))))</f>
        <v/>
      </c>
      <c r="CI4" s="55" t="str">
        <f>IF(CI$3="","",IF('Step 1_Expenditure1'!$E26=0,0,IF('Step 1_Expenditure1'!$D26="OPEX",IF(AND(CI$3&gt;='Step 1_Expenditure1'!$F26,'Step 1_Expenditure1'!$F26+'Step 1_Expenditure1'!$G26-1&gt;=CI$3),'Step 1_Expenditure1'!$E26*((1+'Step 1_Expenditure1'!$H26)^(CI$3-1)),0),IF(CI$3='Step 1_Expenditure1'!$F26,'Step 1_Expenditure1'!$E26,0))))</f>
        <v/>
      </c>
      <c r="CJ4" s="55" t="str">
        <f>IF(CJ$3="","",IF('Step 1_Expenditure1'!$E26=0,0,IF('Step 1_Expenditure1'!$D26="OPEX",IF(AND(CJ$3&gt;='Step 1_Expenditure1'!$F26,'Step 1_Expenditure1'!$F26+'Step 1_Expenditure1'!$G26-1&gt;=CJ$3),'Step 1_Expenditure1'!$E26*((1+'Step 1_Expenditure1'!$H26)^(CJ$3-1)),0),IF(CJ$3='Step 1_Expenditure1'!$F26,'Step 1_Expenditure1'!$E26,0))))</f>
        <v/>
      </c>
      <c r="CK4" s="55" t="str">
        <f>IF(CK$3="","",IF('Step 1_Expenditure1'!$E26=0,0,IF('Step 1_Expenditure1'!$D26="OPEX",IF(AND(CK$3&gt;='Step 1_Expenditure1'!$F26,'Step 1_Expenditure1'!$F26+'Step 1_Expenditure1'!$G26-1&gt;=CK$3),'Step 1_Expenditure1'!$E26*((1+'Step 1_Expenditure1'!$H26)^(CK$3-1)),0),IF(CK$3='Step 1_Expenditure1'!$F26,'Step 1_Expenditure1'!$E26,0))))</f>
        <v/>
      </c>
      <c r="CL4" s="55" t="str">
        <f>IF(CL$3="","",IF('Step 1_Expenditure1'!$E26=0,0,IF('Step 1_Expenditure1'!$D26="OPEX",IF(AND(CL$3&gt;='Step 1_Expenditure1'!$F26,'Step 1_Expenditure1'!$F26+'Step 1_Expenditure1'!$G26-1&gt;=CL$3),'Step 1_Expenditure1'!$E26*((1+'Step 1_Expenditure1'!$H26)^(CL$3-1)),0),IF(CL$3='Step 1_Expenditure1'!$F26,'Step 1_Expenditure1'!$E26,0))))</f>
        <v/>
      </c>
      <c r="CM4" s="55" t="str">
        <f>IF(CM$3="","",IF('Step 1_Expenditure1'!$E26=0,0,IF('Step 1_Expenditure1'!$D26="OPEX",IF(AND(CM$3&gt;='Step 1_Expenditure1'!$F26,'Step 1_Expenditure1'!$F26+'Step 1_Expenditure1'!$G26-1&gt;=CM$3),'Step 1_Expenditure1'!$E26*((1+'Step 1_Expenditure1'!$H26)^(CM$3-1)),0),IF(CM$3='Step 1_Expenditure1'!$F26,'Step 1_Expenditure1'!$E26,0))))</f>
        <v/>
      </c>
      <c r="CN4" s="55" t="str">
        <f>IF(CN$3="","",IF('Step 1_Expenditure1'!$E26=0,0,IF('Step 1_Expenditure1'!$D26="OPEX",IF(AND(CN$3&gt;='Step 1_Expenditure1'!$F26,'Step 1_Expenditure1'!$F26+'Step 1_Expenditure1'!$G26-1&gt;=CN$3),'Step 1_Expenditure1'!$E26*((1+'Step 1_Expenditure1'!$H26)^(CN$3-1)),0),IF(CN$3='Step 1_Expenditure1'!$F26,'Step 1_Expenditure1'!$E26,0))))</f>
        <v/>
      </c>
      <c r="CO4" s="55" t="str">
        <f>IF(CO$3="","",IF('Step 1_Expenditure1'!$E26=0,0,IF('Step 1_Expenditure1'!$D26="OPEX",IF(AND(CO$3&gt;='Step 1_Expenditure1'!$F26,'Step 1_Expenditure1'!$F26+'Step 1_Expenditure1'!$G26-1&gt;=CO$3),'Step 1_Expenditure1'!$E26*((1+'Step 1_Expenditure1'!$H26)^(CO$3-1)),0),IF(CO$3='Step 1_Expenditure1'!$F26,'Step 1_Expenditure1'!$E26,0))))</f>
        <v/>
      </c>
      <c r="CP4" s="55" t="str">
        <f>IF(CP$3="","",IF('Step 1_Expenditure1'!$E26=0,0,IF('Step 1_Expenditure1'!$D26="OPEX",IF(AND(CP$3&gt;='Step 1_Expenditure1'!$F26,'Step 1_Expenditure1'!$F26+'Step 1_Expenditure1'!$G26-1&gt;=CP$3),'Step 1_Expenditure1'!$E26*((1+'Step 1_Expenditure1'!$H26)^(CP$3-1)),0),IF(CP$3='Step 1_Expenditure1'!$F26,'Step 1_Expenditure1'!$E26,0))))</f>
        <v/>
      </c>
      <c r="CQ4" s="55" t="str">
        <f>IF(CQ$3="","",IF('Step 1_Expenditure1'!$E26=0,0,IF('Step 1_Expenditure1'!$D26="OPEX",IF(AND(CQ$3&gt;='Step 1_Expenditure1'!$F26,'Step 1_Expenditure1'!$F26+'Step 1_Expenditure1'!$G26-1&gt;=CQ$3),'Step 1_Expenditure1'!$E26*((1+'Step 1_Expenditure1'!$H26)^(CQ$3-1)),0),IF(CQ$3='Step 1_Expenditure1'!$F26,'Step 1_Expenditure1'!$E26,0))))</f>
        <v/>
      </c>
      <c r="CR4" s="55" t="str">
        <f>IF(CR$3="","",IF('Step 1_Expenditure1'!$E26=0,0,IF('Step 1_Expenditure1'!$D26="OPEX",IF(AND(CR$3&gt;='Step 1_Expenditure1'!$F26,'Step 1_Expenditure1'!$F26+'Step 1_Expenditure1'!$G26-1&gt;=CR$3),'Step 1_Expenditure1'!$E26*((1+'Step 1_Expenditure1'!$H26)^(CR$3-1)),0),IF(CR$3='Step 1_Expenditure1'!$F26,'Step 1_Expenditure1'!$E26,0))))</f>
        <v/>
      </c>
      <c r="CS4" s="55" t="str">
        <f>IF(CS$3="","",IF('Step 1_Expenditure1'!$E26=0,0,IF('Step 1_Expenditure1'!$D26="OPEX",IF(AND(CS$3&gt;='Step 1_Expenditure1'!$F26,'Step 1_Expenditure1'!$F26+'Step 1_Expenditure1'!$G26-1&gt;=CS$3),'Step 1_Expenditure1'!$E26*((1+'Step 1_Expenditure1'!$H26)^(CS$3-1)),0),IF(CS$3='Step 1_Expenditure1'!$F26,'Step 1_Expenditure1'!$E26,0))))</f>
        <v/>
      </c>
      <c r="CT4" s="55" t="str">
        <f>IF(CT$3="","",IF('Step 1_Expenditure1'!$E26=0,0,IF('Step 1_Expenditure1'!$D26="OPEX",IF(AND(CT$3&gt;='Step 1_Expenditure1'!$F26,'Step 1_Expenditure1'!$F26+'Step 1_Expenditure1'!$G26-1&gt;=CT$3),'Step 1_Expenditure1'!$E26*((1+'Step 1_Expenditure1'!$H26)^(CT$3-1)),0),IF(CT$3='Step 1_Expenditure1'!$F26,'Step 1_Expenditure1'!$E26,0))))</f>
        <v/>
      </c>
      <c r="CU4" s="55" t="str">
        <f>IF(CU$3="","",IF('Step 1_Expenditure1'!$E26=0,0,IF('Step 1_Expenditure1'!$D26="OPEX",IF(AND(CU$3&gt;='Step 1_Expenditure1'!$F26,'Step 1_Expenditure1'!$F26+'Step 1_Expenditure1'!$G26-1&gt;=CU$3),'Step 1_Expenditure1'!$E26*((1+'Step 1_Expenditure1'!$H26)^(CU$3-1)),0),IF(CU$3='Step 1_Expenditure1'!$F26,'Step 1_Expenditure1'!$E26,0))))</f>
        <v/>
      </c>
      <c r="CV4" s="55" t="str">
        <f>IF(CV$3="","",IF('Step 1_Expenditure1'!$E26=0,0,IF('Step 1_Expenditure1'!$D26="OPEX",IF(AND(CV$3&gt;='Step 1_Expenditure1'!$F26,'Step 1_Expenditure1'!$F26+'Step 1_Expenditure1'!$G26-1&gt;=CV$3),'Step 1_Expenditure1'!$E26*((1+'Step 1_Expenditure1'!$H26)^(CV$3-1)),0),IF(CV$3='Step 1_Expenditure1'!$F26,'Step 1_Expenditure1'!$E26,0))))</f>
        <v/>
      </c>
      <c r="CW4" s="55" t="str">
        <f>IF(CW$3="","",IF('Step 1_Expenditure1'!$E26=0,0,IF('Step 1_Expenditure1'!$D26="OPEX",IF(AND(CW$3&gt;='Step 1_Expenditure1'!$F26,'Step 1_Expenditure1'!$F26+'Step 1_Expenditure1'!$G26-1&gt;=CW$3),'Step 1_Expenditure1'!$E26*((1+'Step 1_Expenditure1'!$H26)^(CW$3-1)),0),IF(CW$3='Step 1_Expenditure1'!$F26,'Step 1_Expenditure1'!$E26,0))))</f>
        <v/>
      </c>
      <c r="CX4" s="55" t="str">
        <f>IF(CX$3="","",IF('Step 1_Expenditure1'!$E26=0,0,IF('Step 1_Expenditure1'!$D26="OPEX",IF(AND(CX$3&gt;='Step 1_Expenditure1'!$F26,'Step 1_Expenditure1'!$F26+'Step 1_Expenditure1'!$G26-1&gt;=CX$3),'Step 1_Expenditure1'!$E26*((1+'Step 1_Expenditure1'!$H26)^(CX$3-1)),0),IF(CX$3='Step 1_Expenditure1'!$F26,'Step 1_Expenditure1'!$E26,0))))</f>
        <v/>
      </c>
      <c r="CY4" s="55" t="str">
        <f>IF(CY$3="","",IF('Step 1_Expenditure1'!$E26=0,0,IF('Step 1_Expenditure1'!$D26="OPEX",IF(AND(CY$3&gt;='Step 1_Expenditure1'!$F26,'Step 1_Expenditure1'!$F26+'Step 1_Expenditure1'!$G26-1&gt;=CY$3),'Step 1_Expenditure1'!$E26*((1+'Step 1_Expenditure1'!$H26)^(CY$3-1)),0),IF(CY$3='Step 1_Expenditure1'!$F26,'Step 1_Expenditure1'!$E26,0))))</f>
        <v/>
      </c>
      <c r="CZ4" s="55" t="str">
        <f>IF(CZ$3="","",IF('Step 1_Expenditure1'!$E26=0,0,IF('Step 1_Expenditure1'!$D26="OPEX",IF(AND(CZ$3&gt;='Step 1_Expenditure1'!$F26,'Step 1_Expenditure1'!$F26+'Step 1_Expenditure1'!$G26-1&gt;=CZ$3),'Step 1_Expenditure1'!$E26*((1+'Step 1_Expenditure1'!$H26)^(CZ$3-1)),0),IF(CZ$3='Step 1_Expenditure1'!$F26,'Step 1_Expenditure1'!$E26,0))))</f>
        <v/>
      </c>
      <c r="DA4" s="55" t="str">
        <f>IF(DA$3="","",IF('Step 1_Expenditure1'!$E26=0,0,IF('Step 1_Expenditure1'!$D26="OPEX",IF(AND(DA$3&gt;='Step 1_Expenditure1'!$F26,'Step 1_Expenditure1'!$F26+'Step 1_Expenditure1'!$G26-1&gt;=DA$3),'Step 1_Expenditure1'!$E26*((1+'Step 1_Expenditure1'!$H26)^(DA$3-1)),0),IF(DA$3='Step 1_Expenditure1'!$F26,'Step 1_Expenditure1'!$E26,0))))</f>
        <v/>
      </c>
      <c r="DB4" s="55" t="str">
        <f>IF(DB$3="","",IF('Step 1_Expenditure1'!$E26=0,0,IF('Step 1_Expenditure1'!$D26="OPEX",IF(AND(DB$3&gt;='Step 1_Expenditure1'!$F26,'Step 1_Expenditure1'!$F26+'Step 1_Expenditure1'!$G26-1&gt;=DB$3),'Step 1_Expenditure1'!$E26*((1+'Step 1_Expenditure1'!$H26)^(DB$3-1)),0),IF(DB$3='Step 1_Expenditure1'!$F26,'Step 1_Expenditure1'!$E26,0))))</f>
        <v/>
      </c>
      <c r="DC4" s="1"/>
    </row>
    <row r="5" spans="1:107" s="3" customFormat="1" x14ac:dyDescent="0.25">
      <c r="A5" s="3">
        <f t="shared" ref="A5:A32" si="0">SUM(F5:DB5)</f>
        <v>5000</v>
      </c>
      <c r="B5" s="22" t="str">
        <f>IF('Step 1_Expenditure1'!E27&gt;0,'Step 1_Expenditure1'!B27,"")</f>
        <v>Stage 1: Preparation and Briefing</v>
      </c>
      <c r="C5" s="152" t="str">
        <f>IF('Step 1_Expenditure1'!E27&gt;0,'Step 1_Expenditure1'!D27,"")</f>
        <v>Consultancy</v>
      </c>
      <c r="D5" s="158">
        <f>IF('Step 1_Expenditure1'!E27&gt;0,IF('Step 1_Expenditure1'!F27+'Step 1_Expenditure1'!G27&gt;'Step 1_Expenditure1'!$C$20,'Step 1_Expenditure1'!$C$20,'Step 1_Expenditure1'!F27+'Step 1_Expenditure1'!G27),"")</f>
        <v>1</v>
      </c>
      <c r="E5" s="22" t="str">
        <f>IF('Step 1_Expenditure1'!E27&gt;0,'Step 1_Expenditure1'!C27,"")</f>
        <v>Site Surveys</v>
      </c>
      <c r="F5" s="55">
        <f>IF(F$3="","",IF('Step 1_Expenditure1'!$E27=0,0,IF('Step 1_Expenditure1'!$D27="OPEX",IF(AND(F$3&gt;='Step 1_Expenditure1'!$F27,'Step 1_Expenditure1'!$F27+'Step 1_Expenditure1'!$G27-1&gt;=F$3),'Step 1_Expenditure1'!$E27*((1+'Step 1_Expenditure1'!$H27)^(F$3)),0),IF(F$3='Step 1_Expenditure1'!$F27,'Step 1_Expenditure1'!$E27,0))))</f>
        <v>5000</v>
      </c>
      <c r="G5" s="55">
        <f>IF(G$3="","",IF('Step 1_Expenditure1'!$E27=0,0,IF('Step 1_Expenditure1'!$D27="OPEX",IF(AND(G$3&gt;='Step 1_Expenditure1'!$F27,'Step 1_Expenditure1'!$F27+'Step 1_Expenditure1'!$G27-1&gt;=G$3),'Step 1_Expenditure1'!$E27*((1+'Step 1_Expenditure1'!$H27)^(G$3-1)),0),IF(G$3='Step 1_Expenditure1'!$F27,'Step 1_Expenditure1'!$E27,0))))</f>
        <v>0</v>
      </c>
      <c r="H5" s="55">
        <f>IF(H$3="","",IF('Step 1_Expenditure1'!$E27=0,0,IF('Step 1_Expenditure1'!$D27="OPEX",IF(AND(H$3&gt;='Step 1_Expenditure1'!$F27,'Step 1_Expenditure1'!$F27+'Step 1_Expenditure1'!$G27-1&gt;=H$3),'Step 1_Expenditure1'!$E27*((1+'Step 1_Expenditure1'!$H27)^(H$3-1)),0),IF(H$3='Step 1_Expenditure1'!$F27,'Step 1_Expenditure1'!$E27,0))))</f>
        <v>0</v>
      </c>
      <c r="I5" s="55">
        <f>IF(I$3="","",IF('Step 1_Expenditure1'!$E27=0,0,IF('Step 1_Expenditure1'!$D27="OPEX",IF(AND(I$3&gt;='Step 1_Expenditure1'!$F27,'Step 1_Expenditure1'!$F27+'Step 1_Expenditure1'!$G27-1&gt;=I$3),'Step 1_Expenditure1'!$E27*((1+'Step 1_Expenditure1'!$H27)^(I$3-1)),0),IF(I$3='Step 1_Expenditure1'!$F27,'Step 1_Expenditure1'!$E27,0))))</f>
        <v>0</v>
      </c>
      <c r="J5" s="55">
        <f>IF(J$3="","",IF('Step 1_Expenditure1'!$E27=0,0,IF('Step 1_Expenditure1'!$D27="OPEX",IF(AND(J$3&gt;='Step 1_Expenditure1'!$F27,'Step 1_Expenditure1'!$F27+'Step 1_Expenditure1'!$G27-1&gt;=J$3),'Step 1_Expenditure1'!$E27*((1+'Step 1_Expenditure1'!$H27)^(J$3-1)),0),IF(J$3='Step 1_Expenditure1'!$F27,'Step 1_Expenditure1'!$E27,0))))</f>
        <v>0</v>
      </c>
      <c r="K5" s="55">
        <f>IF(K$3="","",IF('Step 1_Expenditure1'!$E27=0,0,IF('Step 1_Expenditure1'!$D27="OPEX",IF(AND(K$3&gt;='Step 1_Expenditure1'!$F27,'Step 1_Expenditure1'!$F27+'Step 1_Expenditure1'!$G27-1&gt;=K$3),'Step 1_Expenditure1'!$E27*((1+'Step 1_Expenditure1'!$H27)^(K$3-1)),0),IF(K$3='Step 1_Expenditure1'!$F27,'Step 1_Expenditure1'!$E27,0))))</f>
        <v>0</v>
      </c>
      <c r="L5" s="55">
        <f>IF(L$3="","",IF('Step 1_Expenditure1'!$E27=0,0,IF('Step 1_Expenditure1'!$D27="OPEX",IF(AND(L$3&gt;='Step 1_Expenditure1'!$F27,'Step 1_Expenditure1'!$F27+'Step 1_Expenditure1'!$G27-1&gt;=L$3),'Step 1_Expenditure1'!$E27*((1+'Step 1_Expenditure1'!$H27)^(L$3-1)),0),IF(L$3='Step 1_Expenditure1'!$F27,'Step 1_Expenditure1'!$E27,0))))</f>
        <v>0</v>
      </c>
      <c r="M5" s="55">
        <f>IF(M$3="","",IF('Step 1_Expenditure1'!$E27=0,0,IF('Step 1_Expenditure1'!$D27="OPEX",IF(AND(M$3&gt;='Step 1_Expenditure1'!$F27,'Step 1_Expenditure1'!$F27+'Step 1_Expenditure1'!$G27-1&gt;=M$3),'Step 1_Expenditure1'!$E27*((1+'Step 1_Expenditure1'!$H27)^(M$3-1)),0),IF(M$3='Step 1_Expenditure1'!$F27,'Step 1_Expenditure1'!$E27,0))))</f>
        <v>0</v>
      </c>
      <c r="N5" s="55">
        <f>IF(N$3="","",IF('Step 1_Expenditure1'!$E27=0,0,IF('Step 1_Expenditure1'!$D27="OPEX",IF(AND(N$3&gt;='Step 1_Expenditure1'!$F27,'Step 1_Expenditure1'!$F27+'Step 1_Expenditure1'!$G27-1&gt;=N$3),'Step 1_Expenditure1'!$E27*((1+'Step 1_Expenditure1'!$H27)^(N$3-1)),0),IF(N$3='Step 1_Expenditure1'!$F27,'Step 1_Expenditure1'!$E27,0))))</f>
        <v>0</v>
      </c>
      <c r="O5" s="55">
        <f>IF(O$3="","",IF('Step 1_Expenditure1'!$E27=0,0,IF('Step 1_Expenditure1'!$D27="OPEX",IF(AND(O$3&gt;='Step 1_Expenditure1'!$F27,'Step 1_Expenditure1'!$F27+'Step 1_Expenditure1'!$G27-1&gt;=O$3),'Step 1_Expenditure1'!$E27*((1+'Step 1_Expenditure1'!$H27)^(O$3-1)),0),IF(O$3='Step 1_Expenditure1'!$F27,'Step 1_Expenditure1'!$E27,0))))</f>
        <v>0</v>
      </c>
      <c r="P5" s="55">
        <f>IF(P$3="","",IF('Step 1_Expenditure1'!$E27=0,0,IF('Step 1_Expenditure1'!$D27="OPEX",IF(AND(P$3&gt;='Step 1_Expenditure1'!$F27,'Step 1_Expenditure1'!$F27+'Step 1_Expenditure1'!$G27-1&gt;=P$3),'Step 1_Expenditure1'!$E27*((1+'Step 1_Expenditure1'!$H27)^(P$3-1)),0),IF(P$3='Step 1_Expenditure1'!$F27,'Step 1_Expenditure1'!$E27,0))))</f>
        <v>0</v>
      </c>
      <c r="Q5" s="55">
        <f>IF(Q$3="","",IF('Step 1_Expenditure1'!$E27=0,0,IF('Step 1_Expenditure1'!$D27="OPEX",IF(AND(Q$3&gt;='Step 1_Expenditure1'!$F27,'Step 1_Expenditure1'!$F27+'Step 1_Expenditure1'!$G27-1&gt;=Q$3),'Step 1_Expenditure1'!$E27*((1+'Step 1_Expenditure1'!$H27)^(Q$3-1)),0),IF(Q$3='Step 1_Expenditure1'!$F27,'Step 1_Expenditure1'!$E27,0))))</f>
        <v>0</v>
      </c>
      <c r="R5" s="55">
        <f>IF(R$3="","",IF('Step 1_Expenditure1'!$E27=0,0,IF('Step 1_Expenditure1'!$D27="OPEX",IF(AND(R$3&gt;='Step 1_Expenditure1'!$F27,'Step 1_Expenditure1'!$F27+'Step 1_Expenditure1'!$G27-1&gt;=R$3),'Step 1_Expenditure1'!$E27*((1+'Step 1_Expenditure1'!$H27)^(R$3-1)),0),IF(R$3='Step 1_Expenditure1'!$F27,'Step 1_Expenditure1'!$E27,0))))</f>
        <v>0</v>
      </c>
      <c r="S5" s="55">
        <f>IF(S$3="","",IF('Step 1_Expenditure1'!$E27=0,0,IF('Step 1_Expenditure1'!$D27="OPEX",IF(AND(S$3&gt;='Step 1_Expenditure1'!$F27,'Step 1_Expenditure1'!$F27+'Step 1_Expenditure1'!$G27-1&gt;=S$3),'Step 1_Expenditure1'!$E27*((1+'Step 1_Expenditure1'!$H27)^(S$3-1)),0),IF(S$3='Step 1_Expenditure1'!$F27,'Step 1_Expenditure1'!$E27,0))))</f>
        <v>0</v>
      </c>
      <c r="T5" s="55">
        <f>IF(T$3="","",IF('Step 1_Expenditure1'!$E27=0,0,IF('Step 1_Expenditure1'!$D27="OPEX",IF(AND(T$3&gt;='Step 1_Expenditure1'!$F27,'Step 1_Expenditure1'!$F27+'Step 1_Expenditure1'!$G27-1&gt;=T$3),'Step 1_Expenditure1'!$E27*((1+'Step 1_Expenditure1'!$H27)^(T$3-1)),0),IF(T$3='Step 1_Expenditure1'!$F27,'Step 1_Expenditure1'!$E27,0))))</f>
        <v>0</v>
      </c>
      <c r="U5" s="55">
        <f>IF(U$3="","",IF('Step 1_Expenditure1'!$E27=0,0,IF('Step 1_Expenditure1'!$D27="OPEX",IF(AND(U$3&gt;='Step 1_Expenditure1'!$F27,'Step 1_Expenditure1'!$F27+'Step 1_Expenditure1'!$G27-1&gt;=U$3),'Step 1_Expenditure1'!$E27*((1+'Step 1_Expenditure1'!$H27)^(U$3-1)),0),IF(U$3='Step 1_Expenditure1'!$F27,'Step 1_Expenditure1'!$E27,0))))</f>
        <v>0</v>
      </c>
      <c r="V5" s="55">
        <f>IF(V$3="","",IF('Step 1_Expenditure1'!$E27=0,0,IF('Step 1_Expenditure1'!$D27="OPEX",IF(AND(V$3&gt;='Step 1_Expenditure1'!$F27,'Step 1_Expenditure1'!$F27+'Step 1_Expenditure1'!$G27-1&gt;=V$3),'Step 1_Expenditure1'!$E27*((1+'Step 1_Expenditure1'!$H27)^(V$3-1)),0),IF(V$3='Step 1_Expenditure1'!$F27,'Step 1_Expenditure1'!$E27,0))))</f>
        <v>0</v>
      </c>
      <c r="W5" s="55">
        <f>IF(W$3="","",IF('Step 1_Expenditure1'!$E27=0,0,IF('Step 1_Expenditure1'!$D27="OPEX",IF(AND(W$3&gt;='Step 1_Expenditure1'!$F27,'Step 1_Expenditure1'!$F27+'Step 1_Expenditure1'!$G27-1&gt;=W$3),'Step 1_Expenditure1'!$E27*((1+'Step 1_Expenditure1'!$H27)^(W$3-1)),0),IF(W$3='Step 1_Expenditure1'!$F27,'Step 1_Expenditure1'!$E27,0))))</f>
        <v>0</v>
      </c>
      <c r="X5" s="55">
        <f>IF(X$3="","",IF('Step 1_Expenditure1'!$E27=0,0,IF('Step 1_Expenditure1'!$D27="OPEX",IF(AND(X$3&gt;='Step 1_Expenditure1'!$F27,'Step 1_Expenditure1'!$F27+'Step 1_Expenditure1'!$G27-1&gt;=X$3),'Step 1_Expenditure1'!$E27*((1+'Step 1_Expenditure1'!$H27)^(X$3-1)),0),IF(X$3='Step 1_Expenditure1'!$F27,'Step 1_Expenditure1'!$E27,0))))</f>
        <v>0</v>
      </c>
      <c r="Y5" s="55">
        <f>IF(Y$3="","",IF('Step 1_Expenditure1'!$E27=0,0,IF('Step 1_Expenditure1'!$D27="OPEX",IF(AND(Y$3&gt;='Step 1_Expenditure1'!$F27,'Step 1_Expenditure1'!$F27+'Step 1_Expenditure1'!$G27-1&gt;=Y$3),'Step 1_Expenditure1'!$E27*((1+'Step 1_Expenditure1'!$H27)^(Y$3-1)),0),IF(Y$3='Step 1_Expenditure1'!$F27,'Step 1_Expenditure1'!$E27,0))))</f>
        <v>0</v>
      </c>
      <c r="Z5" s="55">
        <f>IF(Z$3="","",IF('Step 1_Expenditure1'!$E27=0,0,IF('Step 1_Expenditure1'!$D27="OPEX",IF(AND(Z$3&gt;='Step 1_Expenditure1'!$F27,'Step 1_Expenditure1'!$F27+'Step 1_Expenditure1'!$G27-1&gt;=Z$3),'Step 1_Expenditure1'!$E27*((1+'Step 1_Expenditure1'!$H27)^(Z$3-1)),0),IF(Z$3='Step 1_Expenditure1'!$F27,'Step 1_Expenditure1'!$E27,0))))</f>
        <v>0</v>
      </c>
      <c r="AA5" s="55">
        <f>IF(AA$3="","",IF('Step 1_Expenditure1'!$E27=0,0,IF('Step 1_Expenditure1'!$D27="OPEX",IF(AND(AA$3&gt;='Step 1_Expenditure1'!$F27,'Step 1_Expenditure1'!$F27+'Step 1_Expenditure1'!$G27-1&gt;=AA$3),'Step 1_Expenditure1'!$E27*((1+'Step 1_Expenditure1'!$H27)^(AA$3-1)),0),IF(AA$3='Step 1_Expenditure1'!$F27,'Step 1_Expenditure1'!$E27,0))))</f>
        <v>0</v>
      </c>
      <c r="AB5" s="55">
        <f>IF(AB$3="","",IF('Step 1_Expenditure1'!$E27=0,0,IF('Step 1_Expenditure1'!$D27="OPEX",IF(AND(AB$3&gt;='Step 1_Expenditure1'!$F27,'Step 1_Expenditure1'!$F27+'Step 1_Expenditure1'!$G27-1&gt;=AB$3),'Step 1_Expenditure1'!$E27*((1+'Step 1_Expenditure1'!$H27)^(AB$3-1)),0),IF(AB$3='Step 1_Expenditure1'!$F27,'Step 1_Expenditure1'!$E27,0))))</f>
        <v>0</v>
      </c>
      <c r="AC5" s="55">
        <f>IF(AC$3="","",IF('Step 1_Expenditure1'!$E27=0,0,IF('Step 1_Expenditure1'!$D27="OPEX",IF(AND(AC$3&gt;='Step 1_Expenditure1'!$F27,'Step 1_Expenditure1'!$F27+'Step 1_Expenditure1'!$G27-1&gt;=AC$3),'Step 1_Expenditure1'!$E27*((1+'Step 1_Expenditure1'!$H27)^(AC$3-1)),0),IF(AC$3='Step 1_Expenditure1'!$F27,'Step 1_Expenditure1'!$E27,0))))</f>
        <v>0</v>
      </c>
      <c r="AD5" s="55">
        <f>IF(AD$3="","",IF('Step 1_Expenditure1'!$E27=0,0,IF('Step 1_Expenditure1'!$D27="OPEX",IF(AND(AD$3&gt;='Step 1_Expenditure1'!$F27,'Step 1_Expenditure1'!$F27+'Step 1_Expenditure1'!$G27-1&gt;=AD$3),'Step 1_Expenditure1'!$E27*((1+'Step 1_Expenditure1'!$H27)^(AD$3-1)),0),IF(AD$3='Step 1_Expenditure1'!$F27,'Step 1_Expenditure1'!$E27,0))))</f>
        <v>0</v>
      </c>
      <c r="AE5" s="55">
        <f>IF(AE$3="","",IF('Step 1_Expenditure1'!$E27=0,0,IF('Step 1_Expenditure1'!$D27="OPEX",IF(AND(AE$3&gt;='Step 1_Expenditure1'!$F27,'Step 1_Expenditure1'!$F27+'Step 1_Expenditure1'!$G27-1&gt;=AE$3),'Step 1_Expenditure1'!$E27*((1+'Step 1_Expenditure1'!$H27)^(AE$3-1)),0),IF(AE$3='Step 1_Expenditure1'!$F27,'Step 1_Expenditure1'!$E27,0))))</f>
        <v>0</v>
      </c>
      <c r="AF5" s="55" t="str">
        <f>IF(AF$3="","",IF('Step 1_Expenditure1'!$E27=0,0,IF('Step 1_Expenditure1'!$D27="OPEX",IF(AND(AF$3&gt;='Step 1_Expenditure1'!$F27,'Step 1_Expenditure1'!$F27+'Step 1_Expenditure1'!$G27-1&gt;=AF$3),'Step 1_Expenditure1'!$E27*((1+'Step 1_Expenditure1'!$H27)^(AF$3-1)),0),IF(AF$3='Step 1_Expenditure1'!$F27,'Step 1_Expenditure1'!$E27,0))))</f>
        <v/>
      </c>
      <c r="AG5" s="55" t="str">
        <f>IF(AG$3="","",IF('Step 1_Expenditure1'!$E27=0,0,IF('Step 1_Expenditure1'!$D27="OPEX",IF(AND(AG$3&gt;='Step 1_Expenditure1'!$F27,'Step 1_Expenditure1'!$F27+'Step 1_Expenditure1'!$G27-1&gt;=AG$3),'Step 1_Expenditure1'!$E27*((1+'Step 1_Expenditure1'!$H27)^(AG$3-1)),0),IF(AG$3='Step 1_Expenditure1'!$F27,'Step 1_Expenditure1'!$E27,0))))</f>
        <v/>
      </c>
      <c r="AH5" s="55" t="str">
        <f>IF(AH$3="","",IF('Step 1_Expenditure1'!$E27=0,0,IF('Step 1_Expenditure1'!$D27="OPEX",IF(AND(AH$3&gt;='Step 1_Expenditure1'!$F27,'Step 1_Expenditure1'!$F27+'Step 1_Expenditure1'!$G27-1&gt;=AH$3),'Step 1_Expenditure1'!$E27*((1+'Step 1_Expenditure1'!$H27)^(AH$3-1)),0),IF(AH$3='Step 1_Expenditure1'!$F27,'Step 1_Expenditure1'!$E27,0))))</f>
        <v/>
      </c>
      <c r="AI5" s="55" t="str">
        <f>IF(AI$3="","",IF('Step 1_Expenditure1'!$E27=0,0,IF('Step 1_Expenditure1'!$D27="OPEX",IF(AND(AI$3&gt;='Step 1_Expenditure1'!$F27,'Step 1_Expenditure1'!$F27+'Step 1_Expenditure1'!$G27-1&gt;=AI$3),'Step 1_Expenditure1'!$E27*((1+'Step 1_Expenditure1'!$H27)^(AI$3-1)),0),IF(AI$3='Step 1_Expenditure1'!$F27,'Step 1_Expenditure1'!$E27,0))))</f>
        <v/>
      </c>
      <c r="AJ5" s="55" t="str">
        <f>IF(AJ$3="","",IF('Step 1_Expenditure1'!$E27=0,0,IF('Step 1_Expenditure1'!$D27="OPEX",IF(AND(AJ$3&gt;='Step 1_Expenditure1'!$F27,'Step 1_Expenditure1'!$F27+'Step 1_Expenditure1'!$G27-1&gt;=AJ$3),'Step 1_Expenditure1'!$E27*((1+'Step 1_Expenditure1'!$H27)^(AJ$3-1)),0),IF(AJ$3='Step 1_Expenditure1'!$F27,'Step 1_Expenditure1'!$E27,0))))</f>
        <v/>
      </c>
      <c r="AK5" s="55" t="str">
        <f>IF(AK$3="","",IF('Step 1_Expenditure1'!$E27=0,0,IF('Step 1_Expenditure1'!$D27="OPEX",IF(AND(AK$3&gt;='Step 1_Expenditure1'!$F27,'Step 1_Expenditure1'!$F27+'Step 1_Expenditure1'!$G27-1&gt;=AK$3),'Step 1_Expenditure1'!$E27*((1+'Step 1_Expenditure1'!$H27)^(AK$3-1)),0),IF(AK$3='Step 1_Expenditure1'!$F27,'Step 1_Expenditure1'!$E27,0))))</f>
        <v/>
      </c>
      <c r="AL5" s="55" t="str">
        <f>IF(AL$3="","",IF('Step 1_Expenditure1'!$E27=0,0,IF('Step 1_Expenditure1'!$D27="OPEX",IF(AND(AL$3&gt;='Step 1_Expenditure1'!$F27,'Step 1_Expenditure1'!$F27+'Step 1_Expenditure1'!$G27-1&gt;=AL$3),'Step 1_Expenditure1'!$E27*((1+'Step 1_Expenditure1'!$H27)^(AL$3-1)),0),IF(AL$3='Step 1_Expenditure1'!$F27,'Step 1_Expenditure1'!$E27,0))))</f>
        <v/>
      </c>
      <c r="AM5" s="55" t="str">
        <f>IF(AM$3="","",IF('Step 1_Expenditure1'!$E27=0,0,IF('Step 1_Expenditure1'!$D27="OPEX",IF(AND(AM$3&gt;='Step 1_Expenditure1'!$F27,'Step 1_Expenditure1'!$F27+'Step 1_Expenditure1'!$G27-1&gt;=AM$3),'Step 1_Expenditure1'!$E27*((1+'Step 1_Expenditure1'!$H27)^(AM$3-1)),0),IF(AM$3='Step 1_Expenditure1'!$F27,'Step 1_Expenditure1'!$E27,0))))</f>
        <v/>
      </c>
      <c r="AN5" s="55" t="str">
        <f>IF(AN$3="","",IF('Step 1_Expenditure1'!$E27=0,0,IF('Step 1_Expenditure1'!$D27="OPEX",IF(AND(AN$3&gt;='Step 1_Expenditure1'!$F27,'Step 1_Expenditure1'!$F27+'Step 1_Expenditure1'!$G27-1&gt;=AN$3),'Step 1_Expenditure1'!$E27*((1+'Step 1_Expenditure1'!$H27)^(AN$3-1)),0),IF(AN$3='Step 1_Expenditure1'!$F27,'Step 1_Expenditure1'!$E27,0))))</f>
        <v/>
      </c>
      <c r="AO5" s="55" t="str">
        <f>IF(AO$3="","",IF('Step 1_Expenditure1'!$E27=0,0,IF('Step 1_Expenditure1'!$D27="OPEX",IF(AND(AO$3&gt;='Step 1_Expenditure1'!$F27,'Step 1_Expenditure1'!$F27+'Step 1_Expenditure1'!$G27-1&gt;=AO$3),'Step 1_Expenditure1'!$E27*((1+'Step 1_Expenditure1'!$H27)^(AO$3-1)),0),IF(AO$3='Step 1_Expenditure1'!$F27,'Step 1_Expenditure1'!$E27,0))))</f>
        <v/>
      </c>
      <c r="AP5" s="55" t="str">
        <f>IF(AP$3="","",IF('Step 1_Expenditure1'!$E27=0,0,IF('Step 1_Expenditure1'!$D27="OPEX",IF(AND(AP$3&gt;='Step 1_Expenditure1'!$F27,'Step 1_Expenditure1'!$F27+'Step 1_Expenditure1'!$G27-1&gt;=AP$3),'Step 1_Expenditure1'!$E27*((1+'Step 1_Expenditure1'!$H27)^(AP$3-1)),0),IF(AP$3='Step 1_Expenditure1'!$F27,'Step 1_Expenditure1'!$E27,0))))</f>
        <v/>
      </c>
      <c r="AQ5" s="55" t="str">
        <f>IF(AQ$3="","",IF('Step 1_Expenditure1'!$E27=0,0,IF('Step 1_Expenditure1'!$D27="OPEX",IF(AND(AQ$3&gt;='Step 1_Expenditure1'!$F27,'Step 1_Expenditure1'!$F27+'Step 1_Expenditure1'!$G27-1&gt;=AQ$3),'Step 1_Expenditure1'!$E27*((1+'Step 1_Expenditure1'!$H27)^(AQ$3-1)),0),IF(AQ$3='Step 1_Expenditure1'!$F27,'Step 1_Expenditure1'!$E27,0))))</f>
        <v/>
      </c>
      <c r="AR5" s="55" t="str">
        <f>IF(AR$3="","",IF('Step 1_Expenditure1'!$E27=0,0,IF('Step 1_Expenditure1'!$D27="OPEX",IF(AND(AR$3&gt;='Step 1_Expenditure1'!$F27,'Step 1_Expenditure1'!$F27+'Step 1_Expenditure1'!$G27-1&gt;=AR$3),'Step 1_Expenditure1'!$E27*((1+'Step 1_Expenditure1'!$H27)^(AR$3-1)),0),IF(AR$3='Step 1_Expenditure1'!$F27,'Step 1_Expenditure1'!$E27,0))))</f>
        <v/>
      </c>
      <c r="AS5" s="55" t="str">
        <f>IF(AS$3="","",IF('Step 1_Expenditure1'!$E27=0,0,IF('Step 1_Expenditure1'!$D27="OPEX",IF(AND(AS$3&gt;='Step 1_Expenditure1'!$F27,'Step 1_Expenditure1'!$F27+'Step 1_Expenditure1'!$G27-1&gt;=AS$3),'Step 1_Expenditure1'!$E27*((1+'Step 1_Expenditure1'!$H27)^(AS$3-1)),0),IF(AS$3='Step 1_Expenditure1'!$F27,'Step 1_Expenditure1'!$E27,0))))</f>
        <v/>
      </c>
      <c r="AT5" s="55" t="str">
        <f>IF(AT$3="","",IF('Step 1_Expenditure1'!$E27=0,0,IF('Step 1_Expenditure1'!$D27="OPEX",IF(AND(AT$3&gt;='Step 1_Expenditure1'!$F27,'Step 1_Expenditure1'!$F27+'Step 1_Expenditure1'!$G27-1&gt;=AT$3),'Step 1_Expenditure1'!$E27*((1+'Step 1_Expenditure1'!$H27)^(AT$3-1)),0),IF(AT$3='Step 1_Expenditure1'!$F27,'Step 1_Expenditure1'!$E27,0))))</f>
        <v/>
      </c>
      <c r="AU5" s="55" t="str">
        <f>IF(AU$3="","",IF('Step 1_Expenditure1'!$E27=0,0,IF('Step 1_Expenditure1'!$D27="OPEX",IF(AND(AU$3&gt;='Step 1_Expenditure1'!$F27,'Step 1_Expenditure1'!$F27+'Step 1_Expenditure1'!$G27-1&gt;=AU$3),'Step 1_Expenditure1'!$E27*((1+'Step 1_Expenditure1'!$H27)^(AU$3-1)),0),IF(AU$3='Step 1_Expenditure1'!$F27,'Step 1_Expenditure1'!$E27,0))))</f>
        <v/>
      </c>
      <c r="AV5" s="55" t="str">
        <f>IF(AV$3="","",IF('Step 1_Expenditure1'!$E27=0,0,IF('Step 1_Expenditure1'!$D27="OPEX",IF(AND(AV$3&gt;='Step 1_Expenditure1'!$F27,'Step 1_Expenditure1'!$F27+'Step 1_Expenditure1'!$G27-1&gt;=AV$3),'Step 1_Expenditure1'!$E27*((1+'Step 1_Expenditure1'!$H27)^(AV$3-1)),0),IF(AV$3='Step 1_Expenditure1'!$F27,'Step 1_Expenditure1'!$E27,0))))</f>
        <v/>
      </c>
      <c r="AW5" s="55" t="str">
        <f>IF(AW$3="","",IF('Step 1_Expenditure1'!$E27=0,0,IF('Step 1_Expenditure1'!$D27="OPEX",IF(AND(AW$3&gt;='Step 1_Expenditure1'!$F27,'Step 1_Expenditure1'!$F27+'Step 1_Expenditure1'!$G27-1&gt;=AW$3),'Step 1_Expenditure1'!$E27*((1+'Step 1_Expenditure1'!$H27)^(AW$3-1)),0),IF(AW$3='Step 1_Expenditure1'!$F27,'Step 1_Expenditure1'!$E27,0))))</f>
        <v/>
      </c>
      <c r="AX5" s="55" t="str">
        <f>IF(AX$3="","",IF('Step 1_Expenditure1'!$E27=0,0,IF('Step 1_Expenditure1'!$D27="OPEX",IF(AND(AX$3&gt;='Step 1_Expenditure1'!$F27,'Step 1_Expenditure1'!$F27+'Step 1_Expenditure1'!$G27-1&gt;=AX$3),'Step 1_Expenditure1'!$E27*((1+'Step 1_Expenditure1'!$H27)^(AX$3-1)),0),IF(AX$3='Step 1_Expenditure1'!$F27,'Step 1_Expenditure1'!$E27,0))))</f>
        <v/>
      </c>
      <c r="AY5" s="55" t="str">
        <f>IF(AY$3="","",IF('Step 1_Expenditure1'!$E27=0,0,IF('Step 1_Expenditure1'!$D27="OPEX",IF(AND(AY$3&gt;='Step 1_Expenditure1'!$F27,'Step 1_Expenditure1'!$F27+'Step 1_Expenditure1'!$G27-1&gt;=AY$3),'Step 1_Expenditure1'!$E27*((1+'Step 1_Expenditure1'!$H27)^(AY$3-1)),0),IF(AY$3='Step 1_Expenditure1'!$F27,'Step 1_Expenditure1'!$E27,0))))</f>
        <v/>
      </c>
      <c r="AZ5" s="55" t="str">
        <f>IF(AZ$3="","",IF('Step 1_Expenditure1'!$E27=0,0,IF('Step 1_Expenditure1'!$D27="OPEX",IF(AND(AZ$3&gt;='Step 1_Expenditure1'!$F27,'Step 1_Expenditure1'!$F27+'Step 1_Expenditure1'!$G27-1&gt;=AZ$3),'Step 1_Expenditure1'!$E27*((1+'Step 1_Expenditure1'!$H27)^(AZ$3-1)),0),IF(AZ$3='Step 1_Expenditure1'!$F27,'Step 1_Expenditure1'!$E27,0))))</f>
        <v/>
      </c>
      <c r="BA5" s="55" t="str">
        <f>IF(BA$3="","",IF('Step 1_Expenditure1'!$E27=0,0,IF('Step 1_Expenditure1'!$D27="OPEX",IF(AND(BA$3&gt;='Step 1_Expenditure1'!$F27,'Step 1_Expenditure1'!$F27+'Step 1_Expenditure1'!$G27-1&gt;=BA$3),'Step 1_Expenditure1'!$E27*((1+'Step 1_Expenditure1'!$H27)^(BA$3-1)),0),IF(BA$3='Step 1_Expenditure1'!$F27,'Step 1_Expenditure1'!$E27,0))))</f>
        <v/>
      </c>
      <c r="BB5" s="55" t="str">
        <f>IF(BB$3="","",IF('Step 1_Expenditure1'!$E27=0,0,IF('Step 1_Expenditure1'!$D27="OPEX",IF(AND(BB$3&gt;='Step 1_Expenditure1'!$F27,'Step 1_Expenditure1'!$F27+'Step 1_Expenditure1'!$G27-1&gt;=BB$3),'Step 1_Expenditure1'!$E27*((1+'Step 1_Expenditure1'!$H27)^(BB$3-1)),0),IF(BB$3='Step 1_Expenditure1'!$F27,'Step 1_Expenditure1'!$E27,0))))</f>
        <v/>
      </c>
      <c r="BC5" s="55" t="str">
        <f>IF(BC$3="","",IF('Step 1_Expenditure1'!$E27=0,0,IF('Step 1_Expenditure1'!$D27="OPEX",IF(AND(BC$3&gt;='Step 1_Expenditure1'!$F27,'Step 1_Expenditure1'!$F27+'Step 1_Expenditure1'!$G27-1&gt;=BC$3),'Step 1_Expenditure1'!$E27*((1+'Step 1_Expenditure1'!$H27)^(BC$3-1)),0),IF(BC$3='Step 1_Expenditure1'!$F27,'Step 1_Expenditure1'!$E27,0))))</f>
        <v/>
      </c>
      <c r="BD5" s="55" t="str">
        <f>IF(BD$3="","",IF('Step 1_Expenditure1'!$E27=0,0,IF('Step 1_Expenditure1'!$D27="OPEX",IF(AND(BD$3&gt;='Step 1_Expenditure1'!$F27,'Step 1_Expenditure1'!$F27+'Step 1_Expenditure1'!$G27-1&gt;=BD$3),'Step 1_Expenditure1'!$E27*((1+'Step 1_Expenditure1'!$H27)^(BD$3-1)),0),IF(BD$3='Step 1_Expenditure1'!$F27,'Step 1_Expenditure1'!$E27,0))))</f>
        <v/>
      </c>
      <c r="BE5" s="55" t="str">
        <f>IF(BE$3="","",IF('Step 1_Expenditure1'!$E27=0,0,IF('Step 1_Expenditure1'!$D27="OPEX",IF(AND(BE$3&gt;='Step 1_Expenditure1'!$F27,'Step 1_Expenditure1'!$F27+'Step 1_Expenditure1'!$G27-1&gt;=BE$3),'Step 1_Expenditure1'!$E27*((1+'Step 1_Expenditure1'!$H27)^(BE$3-1)),0),IF(BE$3='Step 1_Expenditure1'!$F27,'Step 1_Expenditure1'!$E27,0))))</f>
        <v/>
      </c>
      <c r="BF5" s="55" t="str">
        <f>IF(BF$3="","",IF('Step 1_Expenditure1'!$E27=0,0,IF('Step 1_Expenditure1'!$D27="OPEX",IF(AND(BF$3&gt;='Step 1_Expenditure1'!$F27,'Step 1_Expenditure1'!$F27+'Step 1_Expenditure1'!$G27-1&gt;=BF$3),'Step 1_Expenditure1'!$E27*((1+'Step 1_Expenditure1'!$H27)^(BF$3-1)),0),IF(BF$3='Step 1_Expenditure1'!$F27,'Step 1_Expenditure1'!$E27,0))))</f>
        <v/>
      </c>
      <c r="BG5" s="55" t="str">
        <f>IF(BG$3="","",IF('Step 1_Expenditure1'!$E27=0,0,IF('Step 1_Expenditure1'!$D27="OPEX",IF(AND(BG$3&gt;='Step 1_Expenditure1'!$F27,'Step 1_Expenditure1'!$F27+'Step 1_Expenditure1'!$G27-1&gt;=BG$3),'Step 1_Expenditure1'!$E27*((1+'Step 1_Expenditure1'!$H27)^(BG$3-1)),0),IF(BG$3='Step 1_Expenditure1'!$F27,'Step 1_Expenditure1'!$E27,0))))</f>
        <v/>
      </c>
      <c r="BH5" s="55" t="str">
        <f>IF(BH$3="","",IF('Step 1_Expenditure1'!$E27=0,0,IF('Step 1_Expenditure1'!$D27="OPEX",IF(AND(BH$3&gt;='Step 1_Expenditure1'!$F27,'Step 1_Expenditure1'!$F27+'Step 1_Expenditure1'!$G27-1&gt;=BH$3),'Step 1_Expenditure1'!$E27*((1+'Step 1_Expenditure1'!$H27)^(BH$3-1)),0),IF(BH$3='Step 1_Expenditure1'!$F27,'Step 1_Expenditure1'!$E27,0))))</f>
        <v/>
      </c>
      <c r="BI5" s="55" t="str">
        <f>IF(BI$3="","",IF('Step 1_Expenditure1'!$E27=0,0,IF('Step 1_Expenditure1'!$D27="OPEX",IF(AND(BI$3&gt;='Step 1_Expenditure1'!$F27,'Step 1_Expenditure1'!$F27+'Step 1_Expenditure1'!$G27-1&gt;=BI$3),'Step 1_Expenditure1'!$E27*((1+'Step 1_Expenditure1'!$H27)^(BI$3-1)),0),IF(BI$3='Step 1_Expenditure1'!$F27,'Step 1_Expenditure1'!$E27,0))))</f>
        <v/>
      </c>
      <c r="BJ5" s="55" t="str">
        <f>IF(BJ$3="","",IF('Step 1_Expenditure1'!$E27=0,0,IF('Step 1_Expenditure1'!$D27="OPEX",IF(AND(BJ$3&gt;='Step 1_Expenditure1'!$F27,'Step 1_Expenditure1'!$F27+'Step 1_Expenditure1'!$G27-1&gt;=BJ$3),'Step 1_Expenditure1'!$E27*((1+'Step 1_Expenditure1'!$H27)^(BJ$3-1)),0),IF(BJ$3='Step 1_Expenditure1'!$F27,'Step 1_Expenditure1'!$E27,0))))</f>
        <v/>
      </c>
      <c r="BK5" s="55" t="str">
        <f>IF(BK$3="","",IF('Step 1_Expenditure1'!$E27=0,0,IF('Step 1_Expenditure1'!$D27="OPEX",IF(AND(BK$3&gt;='Step 1_Expenditure1'!$F27,'Step 1_Expenditure1'!$F27+'Step 1_Expenditure1'!$G27-1&gt;=BK$3),'Step 1_Expenditure1'!$E27*((1+'Step 1_Expenditure1'!$H27)^(BK$3-1)),0),IF(BK$3='Step 1_Expenditure1'!$F27,'Step 1_Expenditure1'!$E27,0))))</f>
        <v/>
      </c>
      <c r="BL5" s="55" t="str">
        <f>IF(BL$3="","",IF('Step 1_Expenditure1'!$E27=0,0,IF('Step 1_Expenditure1'!$D27="OPEX",IF(AND(BL$3&gt;='Step 1_Expenditure1'!$F27,'Step 1_Expenditure1'!$F27+'Step 1_Expenditure1'!$G27-1&gt;=BL$3),'Step 1_Expenditure1'!$E27*((1+'Step 1_Expenditure1'!$H27)^(BL$3-1)),0),IF(BL$3='Step 1_Expenditure1'!$F27,'Step 1_Expenditure1'!$E27,0))))</f>
        <v/>
      </c>
      <c r="BM5" s="55" t="str">
        <f>IF(BM$3="","",IF('Step 1_Expenditure1'!$E27=0,0,IF('Step 1_Expenditure1'!$D27="OPEX",IF(AND(BM$3&gt;='Step 1_Expenditure1'!$F27,'Step 1_Expenditure1'!$F27+'Step 1_Expenditure1'!$G27-1&gt;=BM$3),'Step 1_Expenditure1'!$E27*((1+'Step 1_Expenditure1'!$H27)^(BM$3-1)),0),IF(BM$3='Step 1_Expenditure1'!$F27,'Step 1_Expenditure1'!$E27,0))))</f>
        <v/>
      </c>
      <c r="BN5" s="55" t="str">
        <f>IF(BN$3="","",IF('Step 1_Expenditure1'!$E27=0,0,IF('Step 1_Expenditure1'!$D27="OPEX",IF(AND(BN$3&gt;='Step 1_Expenditure1'!$F27,'Step 1_Expenditure1'!$F27+'Step 1_Expenditure1'!$G27-1&gt;=BN$3),'Step 1_Expenditure1'!$E27*((1+'Step 1_Expenditure1'!$H27)^(BN$3-1)),0),IF(BN$3='Step 1_Expenditure1'!$F27,'Step 1_Expenditure1'!$E27,0))))</f>
        <v/>
      </c>
      <c r="BO5" s="55" t="str">
        <f>IF(BO$3="","",IF('Step 1_Expenditure1'!$E27=0,0,IF('Step 1_Expenditure1'!$D27="OPEX",IF(AND(BO$3&gt;='Step 1_Expenditure1'!$F27,'Step 1_Expenditure1'!$F27+'Step 1_Expenditure1'!$G27-1&gt;=BO$3),'Step 1_Expenditure1'!$E27*((1+'Step 1_Expenditure1'!$H27)^(BO$3-1)),0),IF(BO$3='Step 1_Expenditure1'!$F27,'Step 1_Expenditure1'!$E27,0))))</f>
        <v/>
      </c>
      <c r="BP5" s="55" t="str">
        <f>IF(BP$3="","",IF('Step 1_Expenditure1'!$E27=0,0,IF('Step 1_Expenditure1'!$D27="OPEX",IF(AND(BP$3&gt;='Step 1_Expenditure1'!$F27,'Step 1_Expenditure1'!$F27+'Step 1_Expenditure1'!$G27-1&gt;=BP$3),'Step 1_Expenditure1'!$E27*((1+'Step 1_Expenditure1'!$H27)^(BP$3-1)),0),IF(BP$3='Step 1_Expenditure1'!$F27,'Step 1_Expenditure1'!$E27,0))))</f>
        <v/>
      </c>
      <c r="BQ5" s="55" t="str">
        <f>IF(BQ$3="","",IF('Step 1_Expenditure1'!$E27=0,0,IF('Step 1_Expenditure1'!$D27="OPEX",IF(AND(BQ$3&gt;='Step 1_Expenditure1'!$F27,'Step 1_Expenditure1'!$F27+'Step 1_Expenditure1'!$G27-1&gt;=BQ$3),'Step 1_Expenditure1'!$E27*((1+'Step 1_Expenditure1'!$H27)^(BQ$3-1)),0),IF(BQ$3='Step 1_Expenditure1'!$F27,'Step 1_Expenditure1'!$E27,0))))</f>
        <v/>
      </c>
      <c r="BR5" s="55" t="str">
        <f>IF(BR$3="","",IF('Step 1_Expenditure1'!$E27=0,0,IF('Step 1_Expenditure1'!$D27="OPEX",IF(AND(BR$3&gt;='Step 1_Expenditure1'!$F27,'Step 1_Expenditure1'!$F27+'Step 1_Expenditure1'!$G27-1&gt;=BR$3),'Step 1_Expenditure1'!$E27*((1+'Step 1_Expenditure1'!$H27)^(BR$3-1)),0),IF(BR$3='Step 1_Expenditure1'!$F27,'Step 1_Expenditure1'!$E27,0))))</f>
        <v/>
      </c>
      <c r="BS5" s="55" t="str">
        <f>IF(BS$3="","",IF('Step 1_Expenditure1'!$E27=0,0,IF('Step 1_Expenditure1'!$D27="OPEX",IF(AND(BS$3&gt;='Step 1_Expenditure1'!$F27,'Step 1_Expenditure1'!$F27+'Step 1_Expenditure1'!$G27-1&gt;=BS$3),'Step 1_Expenditure1'!$E27*((1+'Step 1_Expenditure1'!$H27)^(BS$3-1)),0),IF(BS$3='Step 1_Expenditure1'!$F27,'Step 1_Expenditure1'!$E27,0))))</f>
        <v/>
      </c>
      <c r="BT5" s="55" t="str">
        <f>IF(BT$3="","",IF('Step 1_Expenditure1'!$E27=0,0,IF('Step 1_Expenditure1'!$D27="OPEX",IF(AND(BT$3&gt;='Step 1_Expenditure1'!$F27,'Step 1_Expenditure1'!$F27+'Step 1_Expenditure1'!$G27-1&gt;=BT$3),'Step 1_Expenditure1'!$E27*((1+'Step 1_Expenditure1'!$H27)^(BT$3-1)),0),IF(BT$3='Step 1_Expenditure1'!$F27,'Step 1_Expenditure1'!$E27,0))))</f>
        <v/>
      </c>
      <c r="BU5" s="55" t="str">
        <f>IF(BU$3="","",IF('Step 1_Expenditure1'!$E27=0,0,IF('Step 1_Expenditure1'!$D27="OPEX",IF(AND(BU$3&gt;='Step 1_Expenditure1'!$F27,'Step 1_Expenditure1'!$F27+'Step 1_Expenditure1'!$G27-1&gt;=BU$3),'Step 1_Expenditure1'!$E27*((1+'Step 1_Expenditure1'!$H27)^(BU$3-1)),0),IF(BU$3='Step 1_Expenditure1'!$F27,'Step 1_Expenditure1'!$E27,0))))</f>
        <v/>
      </c>
      <c r="BV5" s="55" t="str">
        <f>IF(BV$3="","",IF('Step 1_Expenditure1'!$E27=0,0,IF('Step 1_Expenditure1'!$D27="OPEX",IF(AND(BV$3&gt;='Step 1_Expenditure1'!$F27,'Step 1_Expenditure1'!$F27+'Step 1_Expenditure1'!$G27-1&gt;=BV$3),'Step 1_Expenditure1'!$E27*((1+'Step 1_Expenditure1'!$H27)^(BV$3-1)),0),IF(BV$3='Step 1_Expenditure1'!$F27,'Step 1_Expenditure1'!$E27,0))))</f>
        <v/>
      </c>
      <c r="BW5" s="55" t="str">
        <f>IF(BW$3="","",IF('Step 1_Expenditure1'!$E27=0,0,IF('Step 1_Expenditure1'!$D27="OPEX",IF(AND(BW$3&gt;='Step 1_Expenditure1'!$F27,'Step 1_Expenditure1'!$F27+'Step 1_Expenditure1'!$G27-1&gt;=BW$3),'Step 1_Expenditure1'!$E27*((1+'Step 1_Expenditure1'!$H27)^(BW$3-1)),0),IF(BW$3='Step 1_Expenditure1'!$F27,'Step 1_Expenditure1'!$E27,0))))</f>
        <v/>
      </c>
      <c r="BX5" s="55" t="str">
        <f>IF(BX$3="","",IF('Step 1_Expenditure1'!$E27=0,0,IF('Step 1_Expenditure1'!$D27="OPEX",IF(AND(BX$3&gt;='Step 1_Expenditure1'!$F27,'Step 1_Expenditure1'!$F27+'Step 1_Expenditure1'!$G27-1&gt;=BX$3),'Step 1_Expenditure1'!$E27*((1+'Step 1_Expenditure1'!$H27)^(BX$3-1)),0),IF(BX$3='Step 1_Expenditure1'!$F27,'Step 1_Expenditure1'!$E27,0))))</f>
        <v/>
      </c>
      <c r="BY5" s="55" t="str">
        <f>IF(BY$3="","",IF('Step 1_Expenditure1'!$E27=0,0,IF('Step 1_Expenditure1'!$D27="OPEX",IF(AND(BY$3&gt;='Step 1_Expenditure1'!$F27,'Step 1_Expenditure1'!$F27+'Step 1_Expenditure1'!$G27-1&gt;=BY$3),'Step 1_Expenditure1'!$E27*((1+'Step 1_Expenditure1'!$H27)^(BY$3-1)),0),IF(BY$3='Step 1_Expenditure1'!$F27,'Step 1_Expenditure1'!$E27,0))))</f>
        <v/>
      </c>
      <c r="BZ5" s="55" t="str">
        <f>IF(BZ$3="","",IF('Step 1_Expenditure1'!$E27=0,0,IF('Step 1_Expenditure1'!$D27="OPEX",IF(AND(BZ$3&gt;='Step 1_Expenditure1'!$F27,'Step 1_Expenditure1'!$F27+'Step 1_Expenditure1'!$G27-1&gt;=BZ$3),'Step 1_Expenditure1'!$E27*((1+'Step 1_Expenditure1'!$H27)^(BZ$3-1)),0),IF(BZ$3='Step 1_Expenditure1'!$F27,'Step 1_Expenditure1'!$E27,0))))</f>
        <v/>
      </c>
      <c r="CA5" s="55" t="str">
        <f>IF(CA$3="","",IF('Step 1_Expenditure1'!$E27=0,0,IF('Step 1_Expenditure1'!$D27="OPEX",IF(AND(CA$3&gt;='Step 1_Expenditure1'!$F27,'Step 1_Expenditure1'!$F27+'Step 1_Expenditure1'!$G27-1&gt;=CA$3),'Step 1_Expenditure1'!$E27*((1+'Step 1_Expenditure1'!$H27)^(CA$3-1)),0),IF(CA$3='Step 1_Expenditure1'!$F27,'Step 1_Expenditure1'!$E27,0))))</f>
        <v/>
      </c>
      <c r="CB5" s="55" t="str">
        <f>IF(CB$3="","",IF('Step 1_Expenditure1'!$E27=0,0,IF('Step 1_Expenditure1'!$D27="OPEX",IF(AND(CB$3&gt;='Step 1_Expenditure1'!$F27,'Step 1_Expenditure1'!$F27+'Step 1_Expenditure1'!$G27-1&gt;=CB$3),'Step 1_Expenditure1'!$E27*((1+'Step 1_Expenditure1'!$H27)^(CB$3-1)),0),IF(CB$3='Step 1_Expenditure1'!$F27,'Step 1_Expenditure1'!$E27,0))))</f>
        <v/>
      </c>
      <c r="CC5" s="55" t="str">
        <f>IF(CC$3="","",IF('Step 1_Expenditure1'!$E27=0,0,IF('Step 1_Expenditure1'!$D27="OPEX",IF(AND(CC$3&gt;='Step 1_Expenditure1'!$F27,'Step 1_Expenditure1'!$F27+'Step 1_Expenditure1'!$G27-1&gt;=CC$3),'Step 1_Expenditure1'!$E27*((1+'Step 1_Expenditure1'!$H27)^(CC$3-1)),0),IF(CC$3='Step 1_Expenditure1'!$F27,'Step 1_Expenditure1'!$E27,0))))</f>
        <v/>
      </c>
      <c r="CD5" s="55" t="str">
        <f>IF(CD$3="","",IF('Step 1_Expenditure1'!$E27=0,0,IF('Step 1_Expenditure1'!$D27="OPEX",IF(AND(CD$3&gt;='Step 1_Expenditure1'!$F27,'Step 1_Expenditure1'!$F27+'Step 1_Expenditure1'!$G27-1&gt;=CD$3),'Step 1_Expenditure1'!$E27*((1+'Step 1_Expenditure1'!$H27)^(CD$3-1)),0),IF(CD$3='Step 1_Expenditure1'!$F27,'Step 1_Expenditure1'!$E27,0))))</f>
        <v/>
      </c>
      <c r="CE5" s="55" t="str">
        <f>IF(CE$3="","",IF('Step 1_Expenditure1'!$E27=0,0,IF('Step 1_Expenditure1'!$D27="OPEX",IF(AND(CE$3&gt;='Step 1_Expenditure1'!$F27,'Step 1_Expenditure1'!$F27+'Step 1_Expenditure1'!$G27-1&gt;=CE$3),'Step 1_Expenditure1'!$E27*((1+'Step 1_Expenditure1'!$H27)^(CE$3-1)),0),IF(CE$3='Step 1_Expenditure1'!$F27,'Step 1_Expenditure1'!$E27,0))))</f>
        <v/>
      </c>
      <c r="CF5" s="55" t="str">
        <f>IF(CF$3="","",IF('Step 1_Expenditure1'!$E27=0,0,IF('Step 1_Expenditure1'!$D27="OPEX",IF(AND(CF$3&gt;='Step 1_Expenditure1'!$F27,'Step 1_Expenditure1'!$F27+'Step 1_Expenditure1'!$G27-1&gt;=CF$3),'Step 1_Expenditure1'!$E27*((1+'Step 1_Expenditure1'!$H27)^(CF$3-1)),0),IF(CF$3='Step 1_Expenditure1'!$F27,'Step 1_Expenditure1'!$E27,0))))</f>
        <v/>
      </c>
      <c r="CG5" s="55" t="str">
        <f>IF(CG$3="","",IF('Step 1_Expenditure1'!$E27=0,0,IF('Step 1_Expenditure1'!$D27="OPEX",IF(AND(CG$3&gt;='Step 1_Expenditure1'!$F27,'Step 1_Expenditure1'!$F27+'Step 1_Expenditure1'!$G27-1&gt;=CG$3),'Step 1_Expenditure1'!$E27*((1+'Step 1_Expenditure1'!$H27)^(CG$3-1)),0),IF(CG$3='Step 1_Expenditure1'!$F27,'Step 1_Expenditure1'!$E27,0))))</f>
        <v/>
      </c>
      <c r="CH5" s="55" t="str">
        <f>IF(CH$3="","",IF('Step 1_Expenditure1'!$E27=0,0,IF('Step 1_Expenditure1'!$D27="OPEX",IF(AND(CH$3&gt;='Step 1_Expenditure1'!$F27,'Step 1_Expenditure1'!$F27+'Step 1_Expenditure1'!$G27-1&gt;=CH$3),'Step 1_Expenditure1'!$E27*((1+'Step 1_Expenditure1'!$H27)^(CH$3-1)),0),IF(CH$3='Step 1_Expenditure1'!$F27,'Step 1_Expenditure1'!$E27,0))))</f>
        <v/>
      </c>
      <c r="CI5" s="55" t="str">
        <f>IF(CI$3="","",IF('Step 1_Expenditure1'!$E27=0,0,IF('Step 1_Expenditure1'!$D27="OPEX",IF(AND(CI$3&gt;='Step 1_Expenditure1'!$F27,'Step 1_Expenditure1'!$F27+'Step 1_Expenditure1'!$G27-1&gt;=CI$3),'Step 1_Expenditure1'!$E27*((1+'Step 1_Expenditure1'!$H27)^(CI$3-1)),0),IF(CI$3='Step 1_Expenditure1'!$F27,'Step 1_Expenditure1'!$E27,0))))</f>
        <v/>
      </c>
      <c r="CJ5" s="55" t="str">
        <f>IF(CJ$3="","",IF('Step 1_Expenditure1'!$E27=0,0,IF('Step 1_Expenditure1'!$D27="OPEX",IF(AND(CJ$3&gt;='Step 1_Expenditure1'!$F27,'Step 1_Expenditure1'!$F27+'Step 1_Expenditure1'!$G27-1&gt;=CJ$3),'Step 1_Expenditure1'!$E27*((1+'Step 1_Expenditure1'!$H27)^(CJ$3-1)),0),IF(CJ$3='Step 1_Expenditure1'!$F27,'Step 1_Expenditure1'!$E27,0))))</f>
        <v/>
      </c>
      <c r="CK5" s="55" t="str">
        <f>IF(CK$3="","",IF('Step 1_Expenditure1'!$E27=0,0,IF('Step 1_Expenditure1'!$D27="OPEX",IF(AND(CK$3&gt;='Step 1_Expenditure1'!$F27,'Step 1_Expenditure1'!$F27+'Step 1_Expenditure1'!$G27-1&gt;=CK$3),'Step 1_Expenditure1'!$E27*((1+'Step 1_Expenditure1'!$H27)^(CK$3-1)),0),IF(CK$3='Step 1_Expenditure1'!$F27,'Step 1_Expenditure1'!$E27,0))))</f>
        <v/>
      </c>
      <c r="CL5" s="55" t="str">
        <f>IF(CL$3="","",IF('Step 1_Expenditure1'!$E27=0,0,IF('Step 1_Expenditure1'!$D27="OPEX",IF(AND(CL$3&gt;='Step 1_Expenditure1'!$F27,'Step 1_Expenditure1'!$F27+'Step 1_Expenditure1'!$G27-1&gt;=CL$3),'Step 1_Expenditure1'!$E27*((1+'Step 1_Expenditure1'!$H27)^(CL$3-1)),0),IF(CL$3='Step 1_Expenditure1'!$F27,'Step 1_Expenditure1'!$E27,0))))</f>
        <v/>
      </c>
      <c r="CM5" s="55" t="str">
        <f>IF(CM$3="","",IF('Step 1_Expenditure1'!$E27=0,0,IF('Step 1_Expenditure1'!$D27="OPEX",IF(AND(CM$3&gt;='Step 1_Expenditure1'!$F27,'Step 1_Expenditure1'!$F27+'Step 1_Expenditure1'!$G27-1&gt;=CM$3),'Step 1_Expenditure1'!$E27*((1+'Step 1_Expenditure1'!$H27)^(CM$3-1)),0),IF(CM$3='Step 1_Expenditure1'!$F27,'Step 1_Expenditure1'!$E27,0))))</f>
        <v/>
      </c>
      <c r="CN5" s="55" t="str">
        <f>IF(CN$3="","",IF('Step 1_Expenditure1'!$E27=0,0,IF('Step 1_Expenditure1'!$D27="OPEX",IF(AND(CN$3&gt;='Step 1_Expenditure1'!$F27,'Step 1_Expenditure1'!$F27+'Step 1_Expenditure1'!$G27-1&gt;=CN$3),'Step 1_Expenditure1'!$E27*((1+'Step 1_Expenditure1'!$H27)^(CN$3-1)),0),IF(CN$3='Step 1_Expenditure1'!$F27,'Step 1_Expenditure1'!$E27,0))))</f>
        <v/>
      </c>
      <c r="CO5" s="55" t="str">
        <f>IF(CO$3="","",IF('Step 1_Expenditure1'!$E27=0,0,IF('Step 1_Expenditure1'!$D27="OPEX",IF(AND(CO$3&gt;='Step 1_Expenditure1'!$F27,'Step 1_Expenditure1'!$F27+'Step 1_Expenditure1'!$G27-1&gt;=CO$3),'Step 1_Expenditure1'!$E27*((1+'Step 1_Expenditure1'!$H27)^(CO$3-1)),0),IF(CO$3='Step 1_Expenditure1'!$F27,'Step 1_Expenditure1'!$E27,0))))</f>
        <v/>
      </c>
      <c r="CP5" s="55" t="str">
        <f>IF(CP$3="","",IF('Step 1_Expenditure1'!$E27=0,0,IF('Step 1_Expenditure1'!$D27="OPEX",IF(AND(CP$3&gt;='Step 1_Expenditure1'!$F27,'Step 1_Expenditure1'!$F27+'Step 1_Expenditure1'!$G27-1&gt;=CP$3),'Step 1_Expenditure1'!$E27*((1+'Step 1_Expenditure1'!$H27)^(CP$3-1)),0),IF(CP$3='Step 1_Expenditure1'!$F27,'Step 1_Expenditure1'!$E27,0))))</f>
        <v/>
      </c>
      <c r="CQ5" s="55" t="str">
        <f>IF(CQ$3="","",IF('Step 1_Expenditure1'!$E27=0,0,IF('Step 1_Expenditure1'!$D27="OPEX",IF(AND(CQ$3&gt;='Step 1_Expenditure1'!$F27,'Step 1_Expenditure1'!$F27+'Step 1_Expenditure1'!$G27-1&gt;=CQ$3),'Step 1_Expenditure1'!$E27*((1+'Step 1_Expenditure1'!$H27)^(CQ$3-1)),0),IF(CQ$3='Step 1_Expenditure1'!$F27,'Step 1_Expenditure1'!$E27,0))))</f>
        <v/>
      </c>
      <c r="CR5" s="55" t="str">
        <f>IF(CR$3="","",IF('Step 1_Expenditure1'!$E27=0,0,IF('Step 1_Expenditure1'!$D27="OPEX",IF(AND(CR$3&gt;='Step 1_Expenditure1'!$F27,'Step 1_Expenditure1'!$F27+'Step 1_Expenditure1'!$G27-1&gt;=CR$3),'Step 1_Expenditure1'!$E27*((1+'Step 1_Expenditure1'!$H27)^(CR$3-1)),0),IF(CR$3='Step 1_Expenditure1'!$F27,'Step 1_Expenditure1'!$E27,0))))</f>
        <v/>
      </c>
      <c r="CS5" s="55" t="str">
        <f>IF(CS$3="","",IF('Step 1_Expenditure1'!$E27=0,0,IF('Step 1_Expenditure1'!$D27="OPEX",IF(AND(CS$3&gt;='Step 1_Expenditure1'!$F27,'Step 1_Expenditure1'!$F27+'Step 1_Expenditure1'!$G27-1&gt;=CS$3),'Step 1_Expenditure1'!$E27*((1+'Step 1_Expenditure1'!$H27)^(CS$3-1)),0),IF(CS$3='Step 1_Expenditure1'!$F27,'Step 1_Expenditure1'!$E27,0))))</f>
        <v/>
      </c>
      <c r="CT5" s="55" t="str">
        <f>IF(CT$3="","",IF('Step 1_Expenditure1'!$E27=0,0,IF('Step 1_Expenditure1'!$D27="OPEX",IF(AND(CT$3&gt;='Step 1_Expenditure1'!$F27,'Step 1_Expenditure1'!$F27+'Step 1_Expenditure1'!$G27-1&gt;=CT$3),'Step 1_Expenditure1'!$E27*((1+'Step 1_Expenditure1'!$H27)^(CT$3-1)),0),IF(CT$3='Step 1_Expenditure1'!$F27,'Step 1_Expenditure1'!$E27,0))))</f>
        <v/>
      </c>
      <c r="CU5" s="55" t="str">
        <f>IF(CU$3="","",IF('Step 1_Expenditure1'!$E27=0,0,IF('Step 1_Expenditure1'!$D27="OPEX",IF(AND(CU$3&gt;='Step 1_Expenditure1'!$F27,'Step 1_Expenditure1'!$F27+'Step 1_Expenditure1'!$G27-1&gt;=CU$3),'Step 1_Expenditure1'!$E27*((1+'Step 1_Expenditure1'!$H27)^(CU$3-1)),0),IF(CU$3='Step 1_Expenditure1'!$F27,'Step 1_Expenditure1'!$E27,0))))</f>
        <v/>
      </c>
      <c r="CV5" s="55" t="str">
        <f>IF(CV$3="","",IF('Step 1_Expenditure1'!$E27=0,0,IF('Step 1_Expenditure1'!$D27="OPEX",IF(AND(CV$3&gt;='Step 1_Expenditure1'!$F27,'Step 1_Expenditure1'!$F27+'Step 1_Expenditure1'!$G27-1&gt;=CV$3),'Step 1_Expenditure1'!$E27*((1+'Step 1_Expenditure1'!$H27)^(CV$3-1)),0),IF(CV$3='Step 1_Expenditure1'!$F27,'Step 1_Expenditure1'!$E27,0))))</f>
        <v/>
      </c>
      <c r="CW5" s="55" t="str">
        <f>IF(CW$3="","",IF('Step 1_Expenditure1'!$E27=0,0,IF('Step 1_Expenditure1'!$D27="OPEX",IF(AND(CW$3&gt;='Step 1_Expenditure1'!$F27,'Step 1_Expenditure1'!$F27+'Step 1_Expenditure1'!$G27-1&gt;=CW$3),'Step 1_Expenditure1'!$E27*((1+'Step 1_Expenditure1'!$H27)^(CW$3-1)),0),IF(CW$3='Step 1_Expenditure1'!$F27,'Step 1_Expenditure1'!$E27,0))))</f>
        <v/>
      </c>
      <c r="CX5" s="55" t="str">
        <f>IF(CX$3="","",IF('Step 1_Expenditure1'!$E27=0,0,IF('Step 1_Expenditure1'!$D27="OPEX",IF(AND(CX$3&gt;='Step 1_Expenditure1'!$F27,'Step 1_Expenditure1'!$F27+'Step 1_Expenditure1'!$G27-1&gt;=CX$3),'Step 1_Expenditure1'!$E27*((1+'Step 1_Expenditure1'!$H27)^(CX$3-1)),0),IF(CX$3='Step 1_Expenditure1'!$F27,'Step 1_Expenditure1'!$E27,0))))</f>
        <v/>
      </c>
      <c r="CY5" s="55" t="str">
        <f>IF(CY$3="","",IF('Step 1_Expenditure1'!$E27=0,0,IF('Step 1_Expenditure1'!$D27="OPEX",IF(AND(CY$3&gt;='Step 1_Expenditure1'!$F27,'Step 1_Expenditure1'!$F27+'Step 1_Expenditure1'!$G27-1&gt;=CY$3),'Step 1_Expenditure1'!$E27*((1+'Step 1_Expenditure1'!$H27)^(CY$3-1)),0),IF(CY$3='Step 1_Expenditure1'!$F27,'Step 1_Expenditure1'!$E27,0))))</f>
        <v/>
      </c>
      <c r="CZ5" s="55" t="str">
        <f>IF(CZ$3="","",IF('Step 1_Expenditure1'!$E27=0,0,IF('Step 1_Expenditure1'!$D27="OPEX",IF(AND(CZ$3&gt;='Step 1_Expenditure1'!$F27,'Step 1_Expenditure1'!$F27+'Step 1_Expenditure1'!$G27-1&gt;=CZ$3),'Step 1_Expenditure1'!$E27*((1+'Step 1_Expenditure1'!$H27)^(CZ$3-1)),0),IF(CZ$3='Step 1_Expenditure1'!$F27,'Step 1_Expenditure1'!$E27,0))))</f>
        <v/>
      </c>
      <c r="DA5" s="55" t="str">
        <f>IF(DA$3="","",IF('Step 1_Expenditure1'!$E27=0,0,IF('Step 1_Expenditure1'!$D27="OPEX",IF(AND(DA$3&gt;='Step 1_Expenditure1'!$F27,'Step 1_Expenditure1'!$F27+'Step 1_Expenditure1'!$G27-1&gt;=DA$3),'Step 1_Expenditure1'!$E27*((1+'Step 1_Expenditure1'!$H27)^(DA$3-1)),0),IF(DA$3='Step 1_Expenditure1'!$F27,'Step 1_Expenditure1'!$E27,0))))</f>
        <v/>
      </c>
      <c r="DB5" s="55" t="str">
        <f>IF(DB$3="","",IF('Step 1_Expenditure1'!$E27=0,0,IF('Step 1_Expenditure1'!$D27="OPEX",IF(AND(DB$3&gt;='Step 1_Expenditure1'!$F27,'Step 1_Expenditure1'!$F27+'Step 1_Expenditure1'!$G27-1&gt;=DB$3),'Step 1_Expenditure1'!$E27*((1+'Step 1_Expenditure1'!$H27)^(DB$3-1)),0),IF(DB$3='Step 1_Expenditure1'!$F27,'Step 1_Expenditure1'!$E27,0))))</f>
        <v/>
      </c>
      <c r="DC5" s="1"/>
    </row>
    <row r="6" spans="1:107" s="3" customFormat="1" x14ac:dyDescent="0.25">
      <c r="A6" s="3">
        <f t="shared" si="0"/>
        <v>3000</v>
      </c>
      <c r="B6" s="22" t="str">
        <f>IF('Step 1_Expenditure1'!E28&gt;0,'Step 1_Expenditure1'!B28,"")</f>
        <v>Stage 2: Concept Design</v>
      </c>
      <c r="C6" s="152" t="str">
        <f>IF('Step 1_Expenditure1'!E28&gt;0,'Step 1_Expenditure1'!D28,"")</f>
        <v>Consultancy</v>
      </c>
      <c r="D6" s="158">
        <f>IF('Step 1_Expenditure1'!E28&gt;0,IF('Step 1_Expenditure1'!F28+'Step 1_Expenditure1'!G28&gt;'Step 1_Expenditure1'!$C$20,'Step 1_Expenditure1'!$C$20,'Step 1_Expenditure1'!F28+'Step 1_Expenditure1'!G28),"")</f>
        <v>1</v>
      </c>
      <c r="E6" s="22" t="str">
        <f>IF('Step 1_Expenditure1'!E28&gt;0,'Step 1_Expenditure1'!C28,"")</f>
        <v>Specification consulation</v>
      </c>
      <c r="F6" s="55">
        <f>IF(F$3="","",IF('Step 1_Expenditure1'!$E28=0,0,IF('Step 1_Expenditure1'!$D28="OPEX",IF(AND(F$3&gt;='Step 1_Expenditure1'!$F28,'Step 1_Expenditure1'!$F28+'Step 1_Expenditure1'!$G28-1&gt;=F$3),'Step 1_Expenditure1'!$E28*((1+'Step 1_Expenditure1'!$H28)^(F$3)),0),IF(F$3='Step 1_Expenditure1'!$F28,'Step 1_Expenditure1'!$E28,0))))</f>
        <v>3000</v>
      </c>
      <c r="G6" s="55">
        <f>IF(G$3="","",IF('Step 1_Expenditure1'!$E28=0,0,IF('Step 1_Expenditure1'!$D28="OPEX",IF(AND(G$3&gt;='Step 1_Expenditure1'!$F28,'Step 1_Expenditure1'!$F28+'Step 1_Expenditure1'!$G28-1&gt;=G$3),'Step 1_Expenditure1'!$E28*((1+'Step 1_Expenditure1'!$H28)^(G$3-1)),0),IF(G$3='Step 1_Expenditure1'!$F28,'Step 1_Expenditure1'!$E28,0))))</f>
        <v>0</v>
      </c>
      <c r="H6" s="55">
        <f>IF(H$3="","",IF('Step 1_Expenditure1'!$E28=0,0,IF('Step 1_Expenditure1'!$D28="OPEX",IF(AND(H$3&gt;='Step 1_Expenditure1'!$F28,'Step 1_Expenditure1'!$F28+'Step 1_Expenditure1'!$G28-1&gt;=H$3),'Step 1_Expenditure1'!$E28*((1+'Step 1_Expenditure1'!$H28)^(H$3-1)),0),IF(H$3='Step 1_Expenditure1'!$F28,'Step 1_Expenditure1'!$E28,0))))</f>
        <v>0</v>
      </c>
      <c r="I6" s="55">
        <f>IF(I$3="","",IF('Step 1_Expenditure1'!$E28=0,0,IF('Step 1_Expenditure1'!$D28="OPEX",IF(AND(I$3&gt;='Step 1_Expenditure1'!$F28,'Step 1_Expenditure1'!$F28+'Step 1_Expenditure1'!$G28-1&gt;=I$3),'Step 1_Expenditure1'!$E28*((1+'Step 1_Expenditure1'!$H28)^(I$3-1)),0),IF(I$3='Step 1_Expenditure1'!$F28,'Step 1_Expenditure1'!$E28,0))))</f>
        <v>0</v>
      </c>
      <c r="J6" s="55">
        <f>IF(J$3="","",IF('Step 1_Expenditure1'!$E28=0,0,IF('Step 1_Expenditure1'!$D28="OPEX",IF(AND(J$3&gt;='Step 1_Expenditure1'!$F28,'Step 1_Expenditure1'!$F28+'Step 1_Expenditure1'!$G28-1&gt;=J$3),'Step 1_Expenditure1'!$E28*((1+'Step 1_Expenditure1'!$H28)^(J$3-1)),0),IF(J$3='Step 1_Expenditure1'!$F28,'Step 1_Expenditure1'!$E28,0))))</f>
        <v>0</v>
      </c>
      <c r="K6" s="55">
        <f>IF(K$3="","",IF('Step 1_Expenditure1'!$E28=0,0,IF('Step 1_Expenditure1'!$D28="OPEX",IF(AND(K$3&gt;='Step 1_Expenditure1'!$F28,'Step 1_Expenditure1'!$F28+'Step 1_Expenditure1'!$G28-1&gt;=K$3),'Step 1_Expenditure1'!$E28*((1+'Step 1_Expenditure1'!$H28)^(K$3-1)),0),IF(K$3='Step 1_Expenditure1'!$F28,'Step 1_Expenditure1'!$E28,0))))</f>
        <v>0</v>
      </c>
      <c r="L6" s="55">
        <f>IF(L$3="","",IF('Step 1_Expenditure1'!$E28=0,0,IF('Step 1_Expenditure1'!$D28="OPEX",IF(AND(L$3&gt;='Step 1_Expenditure1'!$F28,'Step 1_Expenditure1'!$F28+'Step 1_Expenditure1'!$G28-1&gt;=L$3),'Step 1_Expenditure1'!$E28*((1+'Step 1_Expenditure1'!$H28)^(L$3-1)),0),IF(L$3='Step 1_Expenditure1'!$F28,'Step 1_Expenditure1'!$E28,0))))</f>
        <v>0</v>
      </c>
      <c r="M6" s="55">
        <f>IF(M$3="","",IF('Step 1_Expenditure1'!$E28=0,0,IF('Step 1_Expenditure1'!$D28="OPEX",IF(AND(M$3&gt;='Step 1_Expenditure1'!$F28,'Step 1_Expenditure1'!$F28+'Step 1_Expenditure1'!$G28-1&gt;=M$3),'Step 1_Expenditure1'!$E28*((1+'Step 1_Expenditure1'!$H28)^(M$3-1)),0),IF(M$3='Step 1_Expenditure1'!$F28,'Step 1_Expenditure1'!$E28,0))))</f>
        <v>0</v>
      </c>
      <c r="N6" s="55">
        <f>IF(N$3="","",IF('Step 1_Expenditure1'!$E28=0,0,IF('Step 1_Expenditure1'!$D28="OPEX",IF(AND(N$3&gt;='Step 1_Expenditure1'!$F28,'Step 1_Expenditure1'!$F28+'Step 1_Expenditure1'!$G28-1&gt;=N$3),'Step 1_Expenditure1'!$E28*((1+'Step 1_Expenditure1'!$H28)^(N$3-1)),0),IF(N$3='Step 1_Expenditure1'!$F28,'Step 1_Expenditure1'!$E28,0))))</f>
        <v>0</v>
      </c>
      <c r="O6" s="55">
        <f>IF(O$3="","",IF('Step 1_Expenditure1'!$E28=0,0,IF('Step 1_Expenditure1'!$D28="OPEX",IF(AND(O$3&gt;='Step 1_Expenditure1'!$F28,'Step 1_Expenditure1'!$F28+'Step 1_Expenditure1'!$G28-1&gt;=O$3),'Step 1_Expenditure1'!$E28*((1+'Step 1_Expenditure1'!$H28)^(O$3-1)),0),IF(O$3='Step 1_Expenditure1'!$F28,'Step 1_Expenditure1'!$E28,0))))</f>
        <v>0</v>
      </c>
      <c r="P6" s="55">
        <f>IF(P$3="","",IF('Step 1_Expenditure1'!$E28=0,0,IF('Step 1_Expenditure1'!$D28="OPEX",IF(AND(P$3&gt;='Step 1_Expenditure1'!$F28,'Step 1_Expenditure1'!$F28+'Step 1_Expenditure1'!$G28-1&gt;=P$3),'Step 1_Expenditure1'!$E28*((1+'Step 1_Expenditure1'!$H28)^(P$3-1)),0),IF(P$3='Step 1_Expenditure1'!$F28,'Step 1_Expenditure1'!$E28,0))))</f>
        <v>0</v>
      </c>
      <c r="Q6" s="55">
        <f>IF(Q$3="","",IF('Step 1_Expenditure1'!$E28=0,0,IF('Step 1_Expenditure1'!$D28="OPEX",IF(AND(Q$3&gt;='Step 1_Expenditure1'!$F28,'Step 1_Expenditure1'!$F28+'Step 1_Expenditure1'!$G28-1&gt;=Q$3),'Step 1_Expenditure1'!$E28*((1+'Step 1_Expenditure1'!$H28)^(Q$3-1)),0),IF(Q$3='Step 1_Expenditure1'!$F28,'Step 1_Expenditure1'!$E28,0))))</f>
        <v>0</v>
      </c>
      <c r="R6" s="55">
        <f>IF(R$3="","",IF('Step 1_Expenditure1'!$E28=0,0,IF('Step 1_Expenditure1'!$D28="OPEX",IF(AND(R$3&gt;='Step 1_Expenditure1'!$F28,'Step 1_Expenditure1'!$F28+'Step 1_Expenditure1'!$G28-1&gt;=R$3),'Step 1_Expenditure1'!$E28*((1+'Step 1_Expenditure1'!$H28)^(R$3-1)),0),IF(R$3='Step 1_Expenditure1'!$F28,'Step 1_Expenditure1'!$E28,0))))</f>
        <v>0</v>
      </c>
      <c r="S6" s="55">
        <f>IF(S$3="","",IF('Step 1_Expenditure1'!$E28=0,0,IF('Step 1_Expenditure1'!$D28="OPEX",IF(AND(S$3&gt;='Step 1_Expenditure1'!$F28,'Step 1_Expenditure1'!$F28+'Step 1_Expenditure1'!$G28-1&gt;=S$3),'Step 1_Expenditure1'!$E28*((1+'Step 1_Expenditure1'!$H28)^(S$3-1)),0),IF(S$3='Step 1_Expenditure1'!$F28,'Step 1_Expenditure1'!$E28,0))))</f>
        <v>0</v>
      </c>
      <c r="T6" s="55">
        <f>IF(T$3="","",IF('Step 1_Expenditure1'!$E28=0,0,IF('Step 1_Expenditure1'!$D28="OPEX",IF(AND(T$3&gt;='Step 1_Expenditure1'!$F28,'Step 1_Expenditure1'!$F28+'Step 1_Expenditure1'!$G28-1&gt;=T$3),'Step 1_Expenditure1'!$E28*((1+'Step 1_Expenditure1'!$H28)^(T$3-1)),0),IF(T$3='Step 1_Expenditure1'!$F28,'Step 1_Expenditure1'!$E28,0))))</f>
        <v>0</v>
      </c>
      <c r="U6" s="55">
        <f>IF(U$3="","",IF('Step 1_Expenditure1'!$E28=0,0,IF('Step 1_Expenditure1'!$D28="OPEX",IF(AND(U$3&gt;='Step 1_Expenditure1'!$F28,'Step 1_Expenditure1'!$F28+'Step 1_Expenditure1'!$G28-1&gt;=U$3),'Step 1_Expenditure1'!$E28*((1+'Step 1_Expenditure1'!$H28)^(U$3-1)),0),IF(U$3='Step 1_Expenditure1'!$F28,'Step 1_Expenditure1'!$E28,0))))</f>
        <v>0</v>
      </c>
      <c r="V6" s="55">
        <f>IF(V$3="","",IF('Step 1_Expenditure1'!$E28=0,0,IF('Step 1_Expenditure1'!$D28="OPEX",IF(AND(V$3&gt;='Step 1_Expenditure1'!$F28,'Step 1_Expenditure1'!$F28+'Step 1_Expenditure1'!$G28-1&gt;=V$3),'Step 1_Expenditure1'!$E28*((1+'Step 1_Expenditure1'!$H28)^(V$3-1)),0),IF(V$3='Step 1_Expenditure1'!$F28,'Step 1_Expenditure1'!$E28,0))))</f>
        <v>0</v>
      </c>
      <c r="W6" s="55">
        <f>IF(W$3="","",IF('Step 1_Expenditure1'!$E28=0,0,IF('Step 1_Expenditure1'!$D28="OPEX",IF(AND(W$3&gt;='Step 1_Expenditure1'!$F28,'Step 1_Expenditure1'!$F28+'Step 1_Expenditure1'!$G28-1&gt;=W$3),'Step 1_Expenditure1'!$E28*((1+'Step 1_Expenditure1'!$H28)^(W$3-1)),0),IF(W$3='Step 1_Expenditure1'!$F28,'Step 1_Expenditure1'!$E28,0))))</f>
        <v>0</v>
      </c>
      <c r="X6" s="55">
        <f>IF(X$3="","",IF('Step 1_Expenditure1'!$E28=0,0,IF('Step 1_Expenditure1'!$D28="OPEX",IF(AND(X$3&gt;='Step 1_Expenditure1'!$F28,'Step 1_Expenditure1'!$F28+'Step 1_Expenditure1'!$G28-1&gt;=X$3),'Step 1_Expenditure1'!$E28*((1+'Step 1_Expenditure1'!$H28)^(X$3-1)),0),IF(X$3='Step 1_Expenditure1'!$F28,'Step 1_Expenditure1'!$E28,0))))</f>
        <v>0</v>
      </c>
      <c r="Y6" s="55">
        <f>IF(Y$3="","",IF('Step 1_Expenditure1'!$E28=0,0,IF('Step 1_Expenditure1'!$D28="OPEX",IF(AND(Y$3&gt;='Step 1_Expenditure1'!$F28,'Step 1_Expenditure1'!$F28+'Step 1_Expenditure1'!$G28-1&gt;=Y$3),'Step 1_Expenditure1'!$E28*((1+'Step 1_Expenditure1'!$H28)^(Y$3-1)),0),IF(Y$3='Step 1_Expenditure1'!$F28,'Step 1_Expenditure1'!$E28,0))))</f>
        <v>0</v>
      </c>
      <c r="Z6" s="55">
        <f>IF(Z$3="","",IF('Step 1_Expenditure1'!$E28=0,0,IF('Step 1_Expenditure1'!$D28="OPEX",IF(AND(Z$3&gt;='Step 1_Expenditure1'!$F28,'Step 1_Expenditure1'!$F28+'Step 1_Expenditure1'!$G28-1&gt;=Z$3),'Step 1_Expenditure1'!$E28*((1+'Step 1_Expenditure1'!$H28)^(Z$3-1)),0),IF(Z$3='Step 1_Expenditure1'!$F28,'Step 1_Expenditure1'!$E28,0))))</f>
        <v>0</v>
      </c>
      <c r="AA6" s="55">
        <f>IF(AA$3="","",IF('Step 1_Expenditure1'!$E28=0,0,IF('Step 1_Expenditure1'!$D28="OPEX",IF(AND(AA$3&gt;='Step 1_Expenditure1'!$F28,'Step 1_Expenditure1'!$F28+'Step 1_Expenditure1'!$G28-1&gt;=AA$3),'Step 1_Expenditure1'!$E28*((1+'Step 1_Expenditure1'!$H28)^(AA$3-1)),0),IF(AA$3='Step 1_Expenditure1'!$F28,'Step 1_Expenditure1'!$E28,0))))</f>
        <v>0</v>
      </c>
      <c r="AB6" s="55">
        <f>IF(AB$3="","",IF('Step 1_Expenditure1'!$E28=0,0,IF('Step 1_Expenditure1'!$D28="OPEX",IF(AND(AB$3&gt;='Step 1_Expenditure1'!$F28,'Step 1_Expenditure1'!$F28+'Step 1_Expenditure1'!$G28-1&gt;=AB$3),'Step 1_Expenditure1'!$E28*((1+'Step 1_Expenditure1'!$H28)^(AB$3-1)),0),IF(AB$3='Step 1_Expenditure1'!$F28,'Step 1_Expenditure1'!$E28,0))))</f>
        <v>0</v>
      </c>
      <c r="AC6" s="55">
        <f>IF(AC$3="","",IF('Step 1_Expenditure1'!$E28=0,0,IF('Step 1_Expenditure1'!$D28="OPEX",IF(AND(AC$3&gt;='Step 1_Expenditure1'!$F28,'Step 1_Expenditure1'!$F28+'Step 1_Expenditure1'!$G28-1&gt;=AC$3),'Step 1_Expenditure1'!$E28*((1+'Step 1_Expenditure1'!$H28)^(AC$3-1)),0),IF(AC$3='Step 1_Expenditure1'!$F28,'Step 1_Expenditure1'!$E28,0))))</f>
        <v>0</v>
      </c>
      <c r="AD6" s="55">
        <f>IF(AD$3="","",IF('Step 1_Expenditure1'!$E28=0,0,IF('Step 1_Expenditure1'!$D28="OPEX",IF(AND(AD$3&gt;='Step 1_Expenditure1'!$F28,'Step 1_Expenditure1'!$F28+'Step 1_Expenditure1'!$G28-1&gt;=AD$3),'Step 1_Expenditure1'!$E28*((1+'Step 1_Expenditure1'!$H28)^(AD$3-1)),0),IF(AD$3='Step 1_Expenditure1'!$F28,'Step 1_Expenditure1'!$E28,0))))</f>
        <v>0</v>
      </c>
      <c r="AE6" s="55">
        <f>IF(AE$3="","",IF('Step 1_Expenditure1'!$E28=0,0,IF('Step 1_Expenditure1'!$D28="OPEX",IF(AND(AE$3&gt;='Step 1_Expenditure1'!$F28,'Step 1_Expenditure1'!$F28+'Step 1_Expenditure1'!$G28-1&gt;=AE$3),'Step 1_Expenditure1'!$E28*((1+'Step 1_Expenditure1'!$H28)^(AE$3-1)),0),IF(AE$3='Step 1_Expenditure1'!$F28,'Step 1_Expenditure1'!$E28,0))))</f>
        <v>0</v>
      </c>
      <c r="AF6" s="55" t="str">
        <f>IF(AF$3="","",IF('Step 1_Expenditure1'!$E28=0,0,IF('Step 1_Expenditure1'!$D28="OPEX",IF(AND(AF$3&gt;='Step 1_Expenditure1'!$F28,'Step 1_Expenditure1'!$F28+'Step 1_Expenditure1'!$G28-1&gt;=AF$3),'Step 1_Expenditure1'!$E28*((1+'Step 1_Expenditure1'!$H28)^(AF$3-1)),0),IF(AF$3='Step 1_Expenditure1'!$F28,'Step 1_Expenditure1'!$E28,0))))</f>
        <v/>
      </c>
      <c r="AG6" s="55" t="str">
        <f>IF(AG$3="","",IF('Step 1_Expenditure1'!$E28=0,0,IF('Step 1_Expenditure1'!$D28="OPEX",IF(AND(AG$3&gt;='Step 1_Expenditure1'!$F28,'Step 1_Expenditure1'!$F28+'Step 1_Expenditure1'!$G28-1&gt;=AG$3),'Step 1_Expenditure1'!$E28*((1+'Step 1_Expenditure1'!$H28)^(AG$3-1)),0),IF(AG$3='Step 1_Expenditure1'!$F28,'Step 1_Expenditure1'!$E28,0))))</f>
        <v/>
      </c>
      <c r="AH6" s="55" t="str">
        <f>IF(AH$3="","",IF('Step 1_Expenditure1'!$E28=0,0,IF('Step 1_Expenditure1'!$D28="OPEX",IF(AND(AH$3&gt;='Step 1_Expenditure1'!$F28,'Step 1_Expenditure1'!$F28+'Step 1_Expenditure1'!$G28-1&gt;=AH$3),'Step 1_Expenditure1'!$E28*((1+'Step 1_Expenditure1'!$H28)^(AH$3-1)),0),IF(AH$3='Step 1_Expenditure1'!$F28,'Step 1_Expenditure1'!$E28,0))))</f>
        <v/>
      </c>
      <c r="AI6" s="55" t="str">
        <f>IF(AI$3="","",IF('Step 1_Expenditure1'!$E28=0,0,IF('Step 1_Expenditure1'!$D28="OPEX",IF(AND(AI$3&gt;='Step 1_Expenditure1'!$F28,'Step 1_Expenditure1'!$F28+'Step 1_Expenditure1'!$G28-1&gt;=AI$3),'Step 1_Expenditure1'!$E28*((1+'Step 1_Expenditure1'!$H28)^(AI$3-1)),0),IF(AI$3='Step 1_Expenditure1'!$F28,'Step 1_Expenditure1'!$E28,0))))</f>
        <v/>
      </c>
      <c r="AJ6" s="55" t="str">
        <f>IF(AJ$3="","",IF('Step 1_Expenditure1'!$E28=0,0,IF('Step 1_Expenditure1'!$D28="OPEX",IF(AND(AJ$3&gt;='Step 1_Expenditure1'!$F28,'Step 1_Expenditure1'!$F28+'Step 1_Expenditure1'!$G28-1&gt;=AJ$3),'Step 1_Expenditure1'!$E28*((1+'Step 1_Expenditure1'!$H28)^(AJ$3-1)),0),IF(AJ$3='Step 1_Expenditure1'!$F28,'Step 1_Expenditure1'!$E28,0))))</f>
        <v/>
      </c>
      <c r="AK6" s="55" t="str">
        <f>IF(AK$3="","",IF('Step 1_Expenditure1'!$E28=0,0,IF('Step 1_Expenditure1'!$D28="OPEX",IF(AND(AK$3&gt;='Step 1_Expenditure1'!$F28,'Step 1_Expenditure1'!$F28+'Step 1_Expenditure1'!$G28-1&gt;=AK$3),'Step 1_Expenditure1'!$E28*((1+'Step 1_Expenditure1'!$H28)^(AK$3-1)),0),IF(AK$3='Step 1_Expenditure1'!$F28,'Step 1_Expenditure1'!$E28,0))))</f>
        <v/>
      </c>
      <c r="AL6" s="55" t="str">
        <f>IF(AL$3="","",IF('Step 1_Expenditure1'!$E28=0,0,IF('Step 1_Expenditure1'!$D28="OPEX",IF(AND(AL$3&gt;='Step 1_Expenditure1'!$F28,'Step 1_Expenditure1'!$F28+'Step 1_Expenditure1'!$G28-1&gt;=AL$3),'Step 1_Expenditure1'!$E28*((1+'Step 1_Expenditure1'!$H28)^(AL$3-1)),0),IF(AL$3='Step 1_Expenditure1'!$F28,'Step 1_Expenditure1'!$E28,0))))</f>
        <v/>
      </c>
      <c r="AM6" s="55" t="str">
        <f>IF(AM$3="","",IF('Step 1_Expenditure1'!$E28=0,0,IF('Step 1_Expenditure1'!$D28="OPEX",IF(AND(AM$3&gt;='Step 1_Expenditure1'!$F28,'Step 1_Expenditure1'!$F28+'Step 1_Expenditure1'!$G28-1&gt;=AM$3),'Step 1_Expenditure1'!$E28*((1+'Step 1_Expenditure1'!$H28)^(AM$3-1)),0),IF(AM$3='Step 1_Expenditure1'!$F28,'Step 1_Expenditure1'!$E28,0))))</f>
        <v/>
      </c>
      <c r="AN6" s="55" t="str">
        <f>IF(AN$3="","",IF('Step 1_Expenditure1'!$E28=0,0,IF('Step 1_Expenditure1'!$D28="OPEX",IF(AND(AN$3&gt;='Step 1_Expenditure1'!$F28,'Step 1_Expenditure1'!$F28+'Step 1_Expenditure1'!$G28-1&gt;=AN$3),'Step 1_Expenditure1'!$E28*((1+'Step 1_Expenditure1'!$H28)^(AN$3-1)),0),IF(AN$3='Step 1_Expenditure1'!$F28,'Step 1_Expenditure1'!$E28,0))))</f>
        <v/>
      </c>
      <c r="AO6" s="55" t="str">
        <f>IF(AO$3="","",IF('Step 1_Expenditure1'!$E28=0,0,IF('Step 1_Expenditure1'!$D28="OPEX",IF(AND(AO$3&gt;='Step 1_Expenditure1'!$F28,'Step 1_Expenditure1'!$F28+'Step 1_Expenditure1'!$G28-1&gt;=AO$3),'Step 1_Expenditure1'!$E28*((1+'Step 1_Expenditure1'!$H28)^(AO$3-1)),0),IF(AO$3='Step 1_Expenditure1'!$F28,'Step 1_Expenditure1'!$E28,0))))</f>
        <v/>
      </c>
      <c r="AP6" s="55" t="str">
        <f>IF(AP$3="","",IF('Step 1_Expenditure1'!$E28=0,0,IF('Step 1_Expenditure1'!$D28="OPEX",IF(AND(AP$3&gt;='Step 1_Expenditure1'!$F28,'Step 1_Expenditure1'!$F28+'Step 1_Expenditure1'!$G28-1&gt;=AP$3),'Step 1_Expenditure1'!$E28*((1+'Step 1_Expenditure1'!$H28)^(AP$3-1)),0),IF(AP$3='Step 1_Expenditure1'!$F28,'Step 1_Expenditure1'!$E28,0))))</f>
        <v/>
      </c>
      <c r="AQ6" s="55" t="str">
        <f>IF(AQ$3="","",IF('Step 1_Expenditure1'!$E28=0,0,IF('Step 1_Expenditure1'!$D28="OPEX",IF(AND(AQ$3&gt;='Step 1_Expenditure1'!$F28,'Step 1_Expenditure1'!$F28+'Step 1_Expenditure1'!$G28-1&gt;=AQ$3),'Step 1_Expenditure1'!$E28*((1+'Step 1_Expenditure1'!$H28)^(AQ$3-1)),0),IF(AQ$3='Step 1_Expenditure1'!$F28,'Step 1_Expenditure1'!$E28,0))))</f>
        <v/>
      </c>
      <c r="AR6" s="55" t="str">
        <f>IF(AR$3="","",IF('Step 1_Expenditure1'!$E28=0,0,IF('Step 1_Expenditure1'!$D28="OPEX",IF(AND(AR$3&gt;='Step 1_Expenditure1'!$F28,'Step 1_Expenditure1'!$F28+'Step 1_Expenditure1'!$G28-1&gt;=AR$3),'Step 1_Expenditure1'!$E28*((1+'Step 1_Expenditure1'!$H28)^(AR$3-1)),0),IF(AR$3='Step 1_Expenditure1'!$F28,'Step 1_Expenditure1'!$E28,0))))</f>
        <v/>
      </c>
      <c r="AS6" s="55" t="str">
        <f>IF(AS$3="","",IF('Step 1_Expenditure1'!$E28=0,0,IF('Step 1_Expenditure1'!$D28="OPEX",IF(AND(AS$3&gt;='Step 1_Expenditure1'!$F28,'Step 1_Expenditure1'!$F28+'Step 1_Expenditure1'!$G28-1&gt;=AS$3),'Step 1_Expenditure1'!$E28*((1+'Step 1_Expenditure1'!$H28)^(AS$3-1)),0),IF(AS$3='Step 1_Expenditure1'!$F28,'Step 1_Expenditure1'!$E28,0))))</f>
        <v/>
      </c>
      <c r="AT6" s="55" t="str">
        <f>IF(AT$3="","",IF('Step 1_Expenditure1'!$E28=0,0,IF('Step 1_Expenditure1'!$D28="OPEX",IF(AND(AT$3&gt;='Step 1_Expenditure1'!$F28,'Step 1_Expenditure1'!$F28+'Step 1_Expenditure1'!$G28-1&gt;=AT$3),'Step 1_Expenditure1'!$E28*((1+'Step 1_Expenditure1'!$H28)^(AT$3-1)),0),IF(AT$3='Step 1_Expenditure1'!$F28,'Step 1_Expenditure1'!$E28,0))))</f>
        <v/>
      </c>
      <c r="AU6" s="55" t="str">
        <f>IF(AU$3="","",IF('Step 1_Expenditure1'!$E28=0,0,IF('Step 1_Expenditure1'!$D28="OPEX",IF(AND(AU$3&gt;='Step 1_Expenditure1'!$F28,'Step 1_Expenditure1'!$F28+'Step 1_Expenditure1'!$G28-1&gt;=AU$3),'Step 1_Expenditure1'!$E28*((1+'Step 1_Expenditure1'!$H28)^(AU$3-1)),0),IF(AU$3='Step 1_Expenditure1'!$F28,'Step 1_Expenditure1'!$E28,0))))</f>
        <v/>
      </c>
      <c r="AV6" s="55" t="str">
        <f>IF(AV$3="","",IF('Step 1_Expenditure1'!$E28=0,0,IF('Step 1_Expenditure1'!$D28="OPEX",IF(AND(AV$3&gt;='Step 1_Expenditure1'!$F28,'Step 1_Expenditure1'!$F28+'Step 1_Expenditure1'!$G28-1&gt;=AV$3),'Step 1_Expenditure1'!$E28*((1+'Step 1_Expenditure1'!$H28)^(AV$3-1)),0),IF(AV$3='Step 1_Expenditure1'!$F28,'Step 1_Expenditure1'!$E28,0))))</f>
        <v/>
      </c>
      <c r="AW6" s="55" t="str">
        <f>IF(AW$3="","",IF('Step 1_Expenditure1'!$E28=0,0,IF('Step 1_Expenditure1'!$D28="OPEX",IF(AND(AW$3&gt;='Step 1_Expenditure1'!$F28,'Step 1_Expenditure1'!$F28+'Step 1_Expenditure1'!$G28-1&gt;=AW$3),'Step 1_Expenditure1'!$E28*((1+'Step 1_Expenditure1'!$H28)^(AW$3-1)),0),IF(AW$3='Step 1_Expenditure1'!$F28,'Step 1_Expenditure1'!$E28,0))))</f>
        <v/>
      </c>
      <c r="AX6" s="55" t="str">
        <f>IF(AX$3="","",IF('Step 1_Expenditure1'!$E28=0,0,IF('Step 1_Expenditure1'!$D28="OPEX",IF(AND(AX$3&gt;='Step 1_Expenditure1'!$F28,'Step 1_Expenditure1'!$F28+'Step 1_Expenditure1'!$G28-1&gt;=AX$3),'Step 1_Expenditure1'!$E28*((1+'Step 1_Expenditure1'!$H28)^(AX$3-1)),0),IF(AX$3='Step 1_Expenditure1'!$F28,'Step 1_Expenditure1'!$E28,0))))</f>
        <v/>
      </c>
      <c r="AY6" s="55" t="str">
        <f>IF(AY$3="","",IF('Step 1_Expenditure1'!$E28=0,0,IF('Step 1_Expenditure1'!$D28="OPEX",IF(AND(AY$3&gt;='Step 1_Expenditure1'!$F28,'Step 1_Expenditure1'!$F28+'Step 1_Expenditure1'!$G28-1&gt;=AY$3),'Step 1_Expenditure1'!$E28*((1+'Step 1_Expenditure1'!$H28)^(AY$3-1)),0),IF(AY$3='Step 1_Expenditure1'!$F28,'Step 1_Expenditure1'!$E28,0))))</f>
        <v/>
      </c>
      <c r="AZ6" s="55" t="str">
        <f>IF(AZ$3="","",IF('Step 1_Expenditure1'!$E28=0,0,IF('Step 1_Expenditure1'!$D28="OPEX",IF(AND(AZ$3&gt;='Step 1_Expenditure1'!$F28,'Step 1_Expenditure1'!$F28+'Step 1_Expenditure1'!$G28-1&gt;=AZ$3),'Step 1_Expenditure1'!$E28*((1+'Step 1_Expenditure1'!$H28)^(AZ$3-1)),0),IF(AZ$3='Step 1_Expenditure1'!$F28,'Step 1_Expenditure1'!$E28,0))))</f>
        <v/>
      </c>
      <c r="BA6" s="55" t="str">
        <f>IF(BA$3="","",IF('Step 1_Expenditure1'!$E28=0,0,IF('Step 1_Expenditure1'!$D28="OPEX",IF(AND(BA$3&gt;='Step 1_Expenditure1'!$F28,'Step 1_Expenditure1'!$F28+'Step 1_Expenditure1'!$G28-1&gt;=BA$3),'Step 1_Expenditure1'!$E28*((1+'Step 1_Expenditure1'!$H28)^(BA$3-1)),0),IF(BA$3='Step 1_Expenditure1'!$F28,'Step 1_Expenditure1'!$E28,0))))</f>
        <v/>
      </c>
      <c r="BB6" s="55" t="str">
        <f>IF(BB$3="","",IF('Step 1_Expenditure1'!$E28=0,0,IF('Step 1_Expenditure1'!$D28="OPEX",IF(AND(BB$3&gt;='Step 1_Expenditure1'!$F28,'Step 1_Expenditure1'!$F28+'Step 1_Expenditure1'!$G28-1&gt;=BB$3),'Step 1_Expenditure1'!$E28*((1+'Step 1_Expenditure1'!$H28)^(BB$3-1)),0),IF(BB$3='Step 1_Expenditure1'!$F28,'Step 1_Expenditure1'!$E28,0))))</f>
        <v/>
      </c>
      <c r="BC6" s="55" t="str">
        <f>IF(BC$3="","",IF('Step 1_Expenditure1'!$E28=0,0,IF('Step 1_Expenditure1'!$D28="OPEX",IF(AND(BC$3&gt;='Step 1_Expenditure1'!$F28,'Step 1_Expenditure1'!$F28+'Step 1_Expenditure1'!$G28-1&gt;=BC$3),'Step 1_Expenditure1'!$E28*((1+'Step 1_Expenditure1'!$H28)^(BC$3-1)),0),IF(BC$3='Step 1_Expenditure1'!$F28,'Step 1_Expenditure1'!$E28,0))))</f>
        <v/>
      </c>
      <c r="BD6" s="55" t="str">
        <f>IF(BD$3="","",IF('Step 1_Expenditure1'!$E28=0,0,IF('Step 1_Expenditure1'!$D28="OPEX",IF(AND(BD$3&gt;='Step 1_Expenditure1'!$F28,'Step 1_Expenditure1'!$F28+'Step 1_Expenditure1'!$G28-1&gt;=BD$3),'Step 1_Expenditure1'!$E28*((1+'Step 1_Expenditure1'!$H28)^(BD$3-1)),0),IF(BD$3='Step 1_Expenditure1'!$F28,'Step 1_Expenditure1'!$E28,0))))</f>
        <v/>
      </c>
      <c r="BE6" s="55" t="str">
        <f>IF(BE$3="","",IF('Step 1_Expenditure1'!$E28=0,0,IF('Step 1_Expenditure1'!$D28="OPEX",IF(AND(BE$3&gt;='Step 1_Expenditure1'!$F28,'Step 1_Expenditure1'!$F28+'Step 1_Expenditure1'!$G28-1&gt;=BE$3),'Step 1_Expenditure1'!$E28*((1+'Step 1_Expenditure1'!$H28)^(BE$3-1)),0),IF(BE$3='Step 1_Expenditure1'!$F28,'Step 1_Expenditure1'!$E28,0))))</f>
        <v/>
      </c>
      <c r="BF6" s="55" t="str">
        <f>IF(BF$3="","",IF('Step 1_Expenditure1'!$E28=0,0,IF('Step 1_Expenditure1'!$D28="OPEX",IF(AND(BF$3&gt;='Step 1_Expenditure1'!$F28,'Step 1_Expenditure1'!$F28+'Step 1_Expenditure1'!$G28-1&gt;=BF$3),'Step 1_Expenditure1'!$E28*((1+'Step 1_Expenditure1'!$H28)^(BF$3-1)),0),IF(BF$3='Step 1_Expenditure1'!$F28,'Step 1_Expenditure1'!$E28,0))))</f>
        <v/>
      </c>
      <c r="BG6" s="55" t="str">
        <f>IF(BG$3="","",IF('Step 1_Expenditure1'!$E28=0,0,IF('Step 1_Expenditure1'!$D28="OPEX",IF(AND(BG$3&gt;='Step 1_Expenditure1'!$F28,'Step 1_Expenditure1'!$F28+'Step 1_Expenditure1'!$G28-1&gt;=BG$3),'Step 1_Expenditure1'!$E28*((1+'Step 1_Expenditure1'!$H28)^(BG$3-1)),0),IF(BG$3='Step 1_Expenditure1'!$F28,'Step 1_Expenditure1'!$E28,0))))</f>
        <v/>
      </c>
      <c r="BH6" s="55" t="str">
        <f>IF(BH$3="","",IF('Step 1_Expenditure1'!$E28=0,0,IF('Step 1_Expenditure1'!$D28="OPEX",IF(AND(BH$3&gt;='Step 1_Expenditure1'!$F28,'Step 1_Expenditure1'!$F28+'Step 1_Expenditure1'!$G28-1&gt;=BH$3),'Step 1_Expenditure1'!$E28*((1+'Step 1_Expenditure1'!$H28)^(BH$3-1)),0),IF(BH$3='Step 1_Expenditure1'!$F28,'Step 1_Expenditure1'!$E28,0))))</f>
        <v/>
      </c>
      <c r="BI6" s="55" t="str">
        <f>IF(BI$3="","",IF('Step 1_Expenditure1'!$E28=0,0,IF('Step 1_Expenditure1'!$D28="OPEX",IF(AND(BI$3&gt;='Step 1_Expenditure1'!$F28,'Step 1_Expenditure1'!$F28+'Step 1_Expenditure1'!$G28-1&gt;=BI$3),'Step 1_Expenditure1'!$E28*((1+'Step 1_Expenditure1'!$H28)^(BI$3-1)),0),IF(BI$3='Step 1_Expenditure1'!$F28,'Step 1_Expenditure1'!$E28,0))))</f>
        <v/>
      </c>
      <c r="BJ6" s="55" t="str">
        <f>IF(BJ$3="","",IF('Step 1_Expenditure1'!$E28=0,0,IF('Step 1_Expenditure1'!$D28="OPEX",IF(AND(BJ$3&gt;='Step 1_Expenditure1'!$F28,'Step 1_Expenditure1'!$F28+'Step 1_Expenditure1'!$G28-1&gt;=BJ$3),'Step 1_Expenditure1'!$E28*((1+'Step 1_Expenditure1'!$H28)^(BJ$3-1)),0),IF(BJ$3='Step 1_Expenditure1'!$F28,'Step 1_Expenditure1'!$E28,0))))</f>
        <v/>
      </c>
      <c r="BK6" s="55" t="str">
        <f>IF(BK$3="","",IF('Step 1_Expenditure1'!$E28=0,0,IF('Step 1_Expenditure1'!$D28="OPEX",IF(AND(BK$3&gt;='Step 1_Expenditure1'!$F28,'Step 1_Expenditure1'!$F28+'Step 1_Expenditure1'!$G28-1&gt;=BK$3),'Step 1_Expenditure1'!$E28*((1+'Step 1_Expenditure1'!$H28)^(BK$3-1)),0),IF(BK$3='Step 1_Expenditure1'!$F28,'Step 1_Expenditure1'!$E28,0))))</f>
        <v/>
      </c>
      <c r="BL6" s="55" t="str">
        <f>IF(BL$3="","",IF('Step 1_Expenditure1'!$E28=0,0,IF('Step 1_Expenditure1'!$D28="OPEX",IF(AND(BL$3&gt;='Step 1_Expenditure1'!$F28,'Step 1_Expenditure1'!$F28+'Step 1_Expenditure1'!$G28-1&gt;=BL$3),'Step 1_Expenditure1'!$E28*((1+'Step 1_Expenditure1'!$H28)^(BL$3-1)),0),IF(BL$3='Step 1_Expenditure1'!$F28,'Step 1_Expenditure1'!$E28,0))))</f>
        <v/>
      </c>
      <c r="BM6" s="55" t="str">
        <f>IF(BM$3="","",IF('Step 1_Expenditure1'!$E28=0,0,IF('Step 1_Expenditure1'!$D28="OPEX",IF(AND(BM$3&gt;='Step 1_Expenditure1'!$F28,'Step 1_Expenditure1'!$F28+'Step 1_Expenditure1'!$G28-1&gt;=BM$3),'Step 1_Expenditure1'!$E28*((1+'Step 1_Expenditure1'!$H28)^(BM$3-1)),0),IF(BM$3='Step 1_Expenditure1'!$F28,'Step 1_Expenditure1'!$E28,0))))</f>
        <v/>
      </c>
      <c r="BN6" s="55" t="str">
        <f>IF(BN$3="","",IF('Step 1_Expenditure1'!$E28=0,0,IF('Step 1_Expenditure1'!$D28="OPEX",IF(AND(BN$3&gt;='Step 1_Expenditure1'!$F28,'Step 1_Expenditure1'!$F28+'Step 1_Expenditure1'!$G28-1&gt;=BN$3),'Step 1_Expenditure1'!$E28*((1+'Step 1_Expenditure1'!$H28)^(BN$3-1)),0),IF(BN$3='Step 1_Expenditure1'!$F28,'Step 1_Expenditure1'!$E28,0))))</f>
        <v/>
      </c>
      <c r="BO6" s="55" t="str">
        <f>IF(BO$3="","",IF('Step 1_Expenditure1'!$E28=0,0,IF('Step 1_Expenditure1'!$D28="OPEX",IF(AND(BO$3&gt;='Step 1_Expenditure1'!$F28,'Step 1_Expenditure1'!$F28+'Step 1_Expenditure1'!$G28-1&gt;=BO$3),'Step 1_Expenditure1'!$E28*((1+'Step 1_Expenditure1'!$H28)^(BO$3-1)),0),IF(BO$3='Step 1_Expenditure1'!$F28,'Step 1_Expenditure1'!$E28,0))))</f>
        <v/>
      </c>
      <c r="BP6" s="55" t="str">
        <f>IF(BP$3="","",IF('Step 1_Expenditure1'!$E28=0,0,IF('Step 1_Expenditure1'!$D28="OPEX",IF(AND(BP$3&gt;='Step 1_Expenditure1'!$F28,'Step 1_Expenditure1'!$F28+'Step 1_Expenditure1'!$G28-1&gt;=BP$3),'Step 1_Expenditure1'!$E28*((1+'Step 1_Expenditure1'!$H28)^(BP$3-1)),0),IF(BP$3='Step 1_Expenditure1'!$F28,'Step 1_Expenditure1'!$E28,0))))</f>
        <v/>
      </c>
      <c r="BQ6" s="55" t="str">
        <f>IF(BQ$3="","",IF('Step 1_Expenditure1'!$E28=0,0,IF('Step 1_Expenditure1'!$D28="OPEX",IF(AND(BQ$3&gt;='Step 1_Expenditure1'!$F28,'Step 1_Expenditure1'!$F28+'Step 1_Expenditure1'!$G28-1&gt;=BQ$3),'Step 1_Expenditure1'!$E28*((1+'Step 1_Expenditure1'!$H28)^(BQ$3-1)),0),IF(BQ$3='Step 1_Expenditure1'!$F28,'Step 1_Expenditure1'!$E28,0))))</f>
        <v/>
      </c>
      <c r="BR6" s="55" t="str">
        <f>IF(BR$3="","",IF('Step 1_Expenditure1'!$E28=0,0,IF('Step 1_Expenditure1'!$D28="OPEX",IF(AND(BR$3&gt;='Step 1_Expenditure1'!$F28,'Step 1_Expenditure1'!$F28+'Step 1_Expenditure1'!$G28-1&gt;=BR$3),'Step 1_Expenditure1'!$E28*((1+'Step 1_Expenditure1'!$H28)^(BR$3-1)),0),IF(BR$3='Step 1_Expenditure1'!$F28,'Step 1_Expenditure1'!$E28,0))))</f>
        <v/>
      </c>
      <c r="BS6" s="55" t="str">
        <f>IF(BS$3="","",IF('Step 1_Expenditure1'!$E28=0,0,IF('Step 1_Expenditure1'!$D28="OPEX",IF(AND(BS$3&gt;='Step 1_Expenditure1'!$F28,'Step 1_Expenditure1'!$F28+'Step 1_Expenditure1'!$G28-1&gt;=BS$3),'Step 1_Expenditure1'!$E28*((1+'Step 1_Expenditure1'!$H28)^(BS$3-1)),0),IF(BS$3='Step 1_Expenditure1'!$F28,'Step 1_Expenditure1'!$E28,0))))</f>
        <v/>
      </c>
      <c r="BT6" s="55" t="str">
        <f>IF(BT$3="","",IF('Step 1_Expenditure1'!$E28=0,0,IF('Step 1_Expenditure1'!$D28="OPEX",IF(AND(BT$3&gt;='Step 1_Expenditure1'!$F28,'Step 1_Expenditure1'!$F28+'Step 1_Expenditure1'!$G28-1&gt;=BT$3),'Step 1_Expenditure1'!$E28*((1+'Step 1_Expenditure1'!$H28)^(BT$3-1)),0),IF(BT$3='Step 1_Expenditure1'!$F28,'Step 1_Expenditure1'!$E28,0))))</f>
        <v/>
      </c>
      <c r="BU6" s="55" t="str">
        <f>IF(BU$3="","",IF('Step 1_Expenditure1'!$E28=0,0,IF('Step 1_Expenditure1'!$D28="OPEX",IF(AND(BU$3&gt;='Step 1_Expenditure1'!$F28,'Step 1_Expenditure1'!$F28+'Step 1_Expenditure1'!$G28-1&gt;=BU$3),'Step 1_Expenditure1'!$E28*((1+'Step 1_Expenditure1'!$H28)^(BU$3-1)),0),IF(BU$3='Step 1_Expenditure1'!$F28,'Step 1_Expenditure1'!$E28,0))))</f>
        <v/>
      </c>
      <c r="BV6" s="55" t="str">
        <f>IF(BV$3="","",IF('Step 1_Expenditure1'!$E28=0,0,IF('Step 1_Expenditure1'!$D28="OPEX",IF(AND(BV$3&gt;='Step 1_Expenditure1'!$F28,'Step 1_Expenditure1'!$F28+'Step 1_Expenditure1'!$G28-1&gt;=BV$3),'Step 1_Expenditure1'!$E28*((1+'Step 1_Expenditure1'!$H28)^(BV$3-1)),0),IF(BV$3='Step 1_Expenditure1'!$F28,'Step 1_Expenditure1'!$E28,0))))</f>
        <v/>
      </c>
      <c r="BW6" s="55" t="str">
        <f>IF(BW$3="","",IF('Step 1_Expenditure1'!$E28=0,0,IF('Step 1_Expenditure1'!$D28="OPEX",IF(AND(BW$3&gt;='Step 1_Expenditure1'!$F28,'Step 1_Expenditure1'!$F28+'Step 1_Expenditure1'!$G28-1&gt;=BW$3),'Step 1_Expenditure1'!$E28*((1+'Step 1_Expenditure1'!$H28)^(BW$3-1)),0),IF(BW$3='Step 1_Expenditure1'!$F28,'Step 1_Expenditure1'!$E28,0))))</f>
        <v/>
      </c>
      <c r="BX6" s="55" t="str">
        <f>IF(BX$3="","",IF('Step 1_Expenditure1'!$E28=0,0,IF('Step 1_Expenditure1'!$D28="OPEX",IF(AND(BX$3&gt;='Step 1_Expenditure1'!$F28,'Step 1_Expenditure1'!$F28+'Step 1_Expenditure1'!$G28-1&gt;=BX$3),'Step 1_Expenditure1'!$E28*((1+'Step 1_Expenditure1'!$H28)^(BX$3-1)),0),IF(BX$3='Step 1_Expenditure1'!$F28,'Step 1_Expenditure1'!$E28,0))))</f>
        <v/>
      </c>
      <c r="BY6" s="55" t="str">
        <f>IF(BY$3="","",IF('Step 1_Expenditure1'!$E28=0,0,IF('Step 1_Expenditure1'!$D28="OPEX",IF(AND(BY$3&gt;='Step 1_Expenditure1'!$F28,'Step 1_Expenditure1'!$F28+'Step 1_Expenditure1'!$G28-1&gt;=BY$3),'Step 1_Expenditure1'!$E28*((1+'Step 1_Expenditure1'!$H28)^(BY$3-1)),0),IF(BY$3='Step 1_Expenditure1'!$F28,'Step 1_Expenditure1'!$E28,0))))</f>
        <v/>
      </c>
      <c r="BZ6" s="55" t="str">
        <f>IF(BZ$3="","",IF('Step 1_Expenditure1'!$E28=0,0,IF('Step 1_Expenditure1'!$D28="OPEX",IF(AND(BZ$3&gt;='Step 1_Expenditure1'!$F28,'Step 1_Expenditure1'!$F28+'Step 1_Expenditure1'!$G28-1&gt;=BZ$3),'Step 1_Expenditure1'!$E28*((1+'Step 1_Expenditure1'!$H28)^(BZ$3-1)),0),IF(BZ$3='Step 1_Expenditure1'!$F28,'Step 1_Expenditure1'!$E28,0))))</f>
        <v/>
      </c>
      <c r="CA6" s="55" t="str">
        <f>IF(CA$3="","",IF('Step 1_Expenditure1'!$E28=0,0,IF('Step 1_Expenditure1'!$D28="OPEX",IF(AND(CA$3&gt;='Step 1_Expenditure1'!$F28,'Step 1_Expenditure1'!$F28+'Step 1_Expenditure1'!$G28-1&gt;=CA$3),'Step 1_Expenditure1'!$E28*((1+'Step 1_Expenditure1'!$H28)^(CA$3-1)),0),IF(CA$3='Step 1_Expenditure1'!$F28,'Step 1_Expenditure1'!$E28,0))))</f>
        <v/>
      </c>
      <c r="CB6" s="55" t="str">
        <f>IF(CB$3="","",IF('Step 1_Expenditure1'!$E28=0,0,IF('Step 1_Expenditure1'!$D28="OPEX",IF(AND(CB$3&gt;='Step 1_Expenditure1'!$F28,'Step 1_Expenditure1'!$F28+'Step 1_Expenditure1'!$G28-1&gt;=CB$3),'Step 1_Expenditure1'!$E28*((1+'Step 1_Expenditure1'!$H28)^(CB$3-1)),0),IF(CB$3='Step 1_Expenditure1'!$F28,'Step 1_Expenditure1'!$E28,0))))</f>
        <v/>
      </c>
      <c r="CC6" s="55" t="str">
        <f>IF(CC$3="","",IF('Step 1_Expenditure1'!$E28=0,0,IF('Step 1_Expenditure1'!$D28="OPEX",IF(AND(CC$3&gt;='Step 1_Expenditure1'!$F28,'Step 1_Expenditure1'!$F28+'Step 1_Expenditure1'!$G28-1&gt;=CC$3),'Step 1_Expenditure1'!$E28*((1+'Step 1_Expenditure1'!$H28)^(CC$3-1)),0),IF(CC$3='Step 1_Expenditure1'!$F28,'Step 1_Expenditure1'!$E28,0))))</f>
        <v/>
      </c>
      <c r="CD6" s="55" t="str">
        <f>IF(CD$3="","",IF('Step 1_Expenditure1'!$E28=0,0,IF('Step 1_Expenditure1'!$D28="OPEX",IF(AND(CD$3&gt;='Step 1_Expenditure1'!$F28,'Step 1_Expenditure1'!$F28+'Step 1_Expenditure1'!$G28-1&gt;=CD$3),'Step 1_Expenditure1'!$E28*((1+'Step 1_Expenditure1'!$H28)^(CD$3-1)),0),IF(CD$3='Step 1_Expenditure1'!$F28,'Step 1_Expenditure1'!$E28,0))))</f>
        <v/>
      </c>
      <c r="CE6" s="55" t="str">
        <f>IF(CE$3="","",IF('Step 1_Expenditure1'!$E28=0,0,IF('Step 1_Expenditure1'!$D28="OPEX",IF(AND(CE$3&gt;='Step 1_Expenditure1'!$F28,'Step 1_Expenditure1'!$F28+'Step 1_Expenditure1'!$G28-1&gt;=CE$3),'Step 1_Expenditure1'!$E28*((1+'Step 1_Expenditure1'!$H28)^(CE$3-1)),0),IF(CE$3='Step 1_Expenditure1'!$F28,'Step 1_Expenditure1'!$E28,0))))</f>
        <v/>
      </c>
      <c r="CF6" s="55" t="str">
        <f>IF(CF$3="","",IF('Step 1_Expenditure1'!$E28=0,0,IF('Step 1_Expenditure1'!$D28="OPEX",IF(AND(CF$3&gt;='Step 1_Expenditure1'!$F28,'Step 1_Expenditure1'!$F28+'Step 1_Expenditure1'!$G28-1&gt;=CF$3),'Step 1_Expenditure1'!$E28*((1+'Step 1_Expenditure1'!$H28)^(CF$3-1)),0),IF(CF$3='Step 1_Expenditure1'!$F28,'Step 1_Expenditure1'!$E28,0))))</f>
        <v/>
      </c>
      <c r="CG6" s="55" t="str">
        <f>IF(CG$3="","",IF('Step 1_Expenditure1'!$E28=0,0,IF('Step 1_Expenditure1'!$D28="OPEX",IF(AND(CG$3&gt;='Step 1_Expenditure1'!$F28,'Step 1_Expenditure1'!$F28+'Step 1_Expenditure1'!$G28-1&gt;=CG$3),'Step 1_Expenditure1'!$E28*((1+'Step 1_Expenditure1'!$H28)^(CG$3-1)),0),IF(CG$3='Step 1_Expenditure1'!$F28,'Step 1_Expenditure1'!$E28,0))))</f>
        <v/>
      </c>
      <c r="CH6" s="55" t="str">
        <f>IF(CH$3="","",IF('Step 1_Expenditure1'!$E28=0,0,IF('Step 1_Expenditure1'!$D28="OPEX",IF(AND(CH$3&gt;='Step 1_Expenditure1'!$F28,'Step 1_Expenditure1'!$F28+'Step 1_Expenditure1'!$G28-1&gt;=CH$3),'Step 1_Expenditure1'!$E28*((1+'Step 1_Expenditure1'!$H28)^(CH$3-1)),0),IF(CH$3='Step 1_Expenditure1'!$F28,'Step 1_Expenditure1'!$E28,0))))</f>
        <v/>
      </c>
      <c r="CI6" s="55" t="str">
        <f>IF(CI$3="","",IF('Step 1_Expenditure1'!$E28=0,0,IF('Step 1_Expenditure1'!$D28="OPEX",IF(AND(CI$3&gt;='Step 1_Expenditure1'!$F28,'Step 1_Expenditure1'!$F28+'Step 1_Expenditure1'!$G28-1&gt;=CI$3),'Step 1_Expenditure1'!$E28*((1+'Step 1_Expenditure1'!$H28)^(CI$3-1)),0),IF(CI$3='Step 1_Expenditure1'!$F28,'Step 1_Expenditure1'!$E28,0))))</f>
        <v/>
      </c>
      <c r="CJ6" s="55" t="str">
        <f>IF(CJ$3="","",IF('Step 1_Expenditure1'!$E28=0,0,IF('Step 1_Expenditure1'!$D28="OPEX",IF(AND(CJ$3&gt;='Step 1_Expenditure1'!$F28,'Step 1_Expenditure1'!$F28+'Step 1_Expenditure1'!$G28-1&gt;=CJ$3),'Step 1_Expenditure1'!$E28*((1+'Step 1_Expenditure1'!$H28)^(CJ$3-1)),0),IF(CJ$3='Step 1_Expenditure1'!$F28,'Step 1_Expenditure1'!$E28,0))))</f>
        <v/>
      </c>
      <c r="CK6" s="55" t="str">
        <f>IF(CK$3="","",IF('Step 1_Expenditure1'!$E28=0,0,IF('Step 1_Expenditure1'!$D28="OPEX",IF(AND(CK$3&gt;='Step 1_Expenditure1'!$F28,'Step 1_Expenditure1'!$F28+'Step 1_Expenditure1'!$G28-1&gt;=CK$3),'Step 1_Expenditure1'!$E28*((1+'Step 1_Expenditure1'!$H28)^(CK$3-1)),0),IF(CK$3='Step 1_Expenditure1'!$F28,'Step 1_Expenditure1'!$E28,0))))</f>
        <v/>
      </c>
      <c r="CL6" s="55" t="str">
        <f>IF(CL$3="","",IF('Step 1_Expenditure1'!$E28=0,0,IF('Step 1_Expenditure1'!$D28="OPEX",IF(AND(CL$3&gt;='Step 1_Expenditure1'!$F28,'Step 1_Expenditure1'!$F28+'Step 1_Expenditure1'!$G28-1&gt;=CL$3),'Step 1_Expenditure1'!$E28*((1+'Step 1_Expenditure1'!$H28)^(CL$3-1)),0),IF(CL$3='Step 1_Expenditure1'!$F28,'Step 1_Expenditure1'!$E28,0))))</f>
        <v/>
      </c>
      <c r="CM6" s="55" t="str">
        <f>IF(CM$3="","",IF('Step 1_Expenditure1'!$E28=0,0,IF('Step 1_Expenditure1'!$D28="OPEX",IF(AND(CM$3&gt;='Step 1_Expenditure1'!$F28,'Step 1_Expenditure1'!$F28+'Step 1_Expenditure1'!$G28-1&gt;=CM$3),'Step 1_Expenditure1'!$E28*((1+'Step 1_Expenditure1'!$H28)^(CM$3-1)),0),IF(CM$3='Step 1_Expenditure1'!$F28,'Step 1_Expenditure1'!$E28,0))))</f>
        <v/>
      </c>
      <c r="CN6" s="55" t="str">
        <f>IF(CN$3="","",IF('Step 1_Expenditure1'!$E28=0,0,IF('Step 1_Expenditure1'!$D28="OPEX",IF(AND(CN$3&gt;='Step 1_Expenditure1'!$F28,'Step 1_Expenditure1'!$F28+'Step 1_Expenditure1'!$G28-1&gt;=CN$3),'Step 1_Expenditure1'!$E28*((1+'Step 1_Expenditure1'!$H28)^(CN$3-1)),0),IF(CN$3='Step 1_Expenditure1'!$F28,'Step 1_Expenditure1'!$E28,0))))</f>
        <v/>
      </c>
      <c r="CO6" s="55" t="str">
        <f>IF(CO$3="","",IF('Step 1_Expenditure1'!$E28=0,0,IF('Step 1_Expenditure1'!$D28="OPEX",IF(AND(CO$3&gt;='Step 1_Expenditure1'!$F28,'Step 1_Expenditure1'!$F28+'Step 1_Expenditure1'!$G28-1&gt;=CO$3),'Step 1_Expenditure1'!$E28*((1+'Step 1_Expenditure1'!$H28)^(CO$3-1)),0),IF(CO$3='Step 1_Expenditure1'!$F28,'Step 1_Expenditure1'!$E28,0))))</f>
        <v/>
      </c>
      <c r="CP6" s="55" t="str">
        <f>IF(CP$3="","",IF('Step 1_Expenditure1'!$E28=0,0,IF('Step 1_Expenditure1'!$D28="OPEX",IF(AND(CP$3&gt;='Step 1_Expenditure1'!$F28,'Step 1_Expenditure1'!$F28+'Step 1_Expenditure1'!$G28-1&gt;=CP$3),'Step 1_Expenditure1'!$E28*((1+'Step 1_Expenditure1'!$H28)^(CP$3-1)),0),IF(CP$3='Step 1_Expenditure1'!$F28,'Step 1_Expenditure1'!$E28,0))))</f>
        <v/>
      </c>
      <c r="CQ6" s="55" t="str">
        <f>IF(CQ$3="","",IF('Step 1_Expenditure1'!$E28=0,0,IF('Step 1_Expenditure1'!$D28="OPEX",IF(AND(CQ$3&gt;='Step 1_Expenditure1'!$F28,'Step 1_Expenditure1'!$F28+'Step 1_Expenditure1'!$G28-1&gt;=CQ$3),'Step 1_Expenditure1'!$E28*((1+'Step 1_Expenditure1'!$H28)^(CQ$3-1)),0),IF(CQ$3='Step 1_Expenditure1'!$F28,'Step 1_Expenditure1'!$E28,0))))</f>
        <v/>
      </c>
      <c r="CR6" s="55" t="str">
        <f>IF(CR$3="","",IF('Step 1_Expenditure1'!$E28=0,0,IF('Step 1_Expenditure1'!$D28="OPEX",IF(AND(CR$3&gt;='Step 1_Expenditure1'!$F28,'Step 1_Expenditure1'!$F28+'Step 1_Expenditure1'!$G28-1&gt;=CR$3),'Step 1_Expenditure1'!$E28*((1+'Step 1_Expenditure1'!$H28)^(CR$3-1)),0),IF(CR$3='Step 1_Expenditure1'!$F28,'Step 1_Expenditure1'!$E28,0))))</f>
        <v/>
      </c>
      <c r="CS6" s="55" t="str">
        <f>IF(CS$3="","",IF('Step 1_Expenditure1'!$E28=0,0,IF('Step 1_Expenditure1'!$D28="OPEX",IF(AND(CS$3&gt;='Step 1_Expenditure1'!$F28,'Step 1_Expenditure1'!$F28+'Step 1_Expenditure1'!$G28-1&gt;=CS$3),'Step 1_Expenditure1'!$E28*((1+'Step 1_Expenditure1'!$H28)^(CS$3-1)),0),IF(CS$3='Step 1_Expenditure1'!$F28,'Step 1_Expenditure1'!$E28,0))))</f>
        <v/>
      </c>
      <c r="CT6" s="55" t="str">
        <f>IF(CT$3="","",IF('Step 1_Expenditure1'!$E28=0,0,IF('Step 1_Expenditure1'!$D28="OPEX",IF(AND(CT$3&gt;='Step 1_Expenditure1'!$F28,'Step 1_Expenditure1'!$F28+'Step 1_Expenditure1'!$G28-1&gt;=CT$3),'Step 1_Expenditure1'!$E28*((1+'Step 1_Expenditure1'!$H28)^(CT$3-1)),0),IF(CT$3='Step 1_Expenditure1'!$F28,'Step 1_Expenditure1'!$E28,0))))</f>
        <v/>
      </c>
      <c r="CU6" s="55" t="str">
        <f>IF(CU$3="","",IF('Step 1_Expenditure1'!$E28=0,0,IF('Step 1_Expenditure1'!$D28="OPEX",IF(AND(CU$3&gt;='Step 1_Expenditure1'!$F28,'Step 1_Expenditure1'!$F28+'Step 1_Expenditure1'!$G28-1&gt;=CU$3),'Step 1_Expenditure1'!$E28*((1+'Step 1_Expenditure1'!$H28)^(CU$3-1)),0),IF(CU$3='Step 1_Expenditure1'!$F28,'Step 1_Expenditure1'!$E28,0))))</f>
        <v/>
      </c>
      <c r="CV6" s="55" t="str">
        <f>IF(CV$3="","",IF('Step 1_Expenditure1'!$E28=0,0,IF('Step 1_Expenditure1'!$D28="OPEX",IF(AND(CV$3&gt;='Step 1_Expenditure1'!$F28,'Step 1_Expenditure1'!$F28+'Step 1_Expenditure1'!$G28-1&gt;=CV$3),'Step 1_Expenditure1'!$E28*((1+'Step 1_Expenditure1'!$H28)^(CV$3-1)),0),IF(CV$3='Step 1_Expenditure1'!$F28,'Step 1_Expenditure1'!$E28,0))))</f>
        <v/>
      </c>
      <c r="CW6" s="55" t="str">
        <f>IF(CW$3="","",IF('Step 1_Expenditure1'!$E28=0,0,IF('Step 1_Expenditure1'!$D28="OPEX",IF(AND(CW$3&gt;='Step 1_Expenditure1'!$F28,'Step 1_Expenditure1'!$F28+'Step 1_Expenditure1'!$G28-1&gt;=CW$3),'Step 1_Expenditure1'!$E28*((1+'Step 1_Expenditure1'!$H28)^(CW$3-1)),0),IF(CW$3='Step 1_Expenditure1'!$F28,'Step 1_Expenditure1'!$E28,0))))</f>
        <v/>
      </c>
      <c r="CX6" s="55" t="str">
        <f>IF(CX$3="","",IF('Step 1_Expenditure1'!$E28=0,0,IF('Step 1_Expenditure1'!$D28="OPEX",IF(AND(CX$3&gt;='Step 1_Expenditure1'!$F28,'Step 1_Expenditure1'!$F28+'Step 1_Expenditure1'!$G28-1&gt;=CX$3),'Step 1_Expenditure1'!$E28*((1+'Step 1_Expenditure1'!$H28)^(CX$3-1)),0),IF(CX$3='Step 1_Expenditure1'!$F28,'Step 1_Expenditure1'!$E28,0))))</f>
        <v/>
      </c>
      <c r="CY6" s="55" t="str">
        <f>IF(CY$3="","",IF('Step 1_Expenditure1'!$E28=0,0,IF('Step 1_Expenditure1'!$D28="OPEX",IF(AND(CY$3&gt;='Step 1_Expenditure1'!$F28,'Step 1_Expenditure1'!$F28+'Step 1_Expenditure1'!$G28-1&gt;=CY$3),'Step 1_Expenditure1'!$E28*((1+'Step 1_Expenditure1'!$H28)^(CY$3-1)),0),IF(CY$3='Step 1_Expenditure1'!$F28,'Step 1_Expenditure1'!$E28,0))))</f>
        <v/>
      </c>
      <c r="CZ6" s="55" t="str">
        <f>IF(CZ$3="","",IF('Step 1_Expenditure1'!$E28=0,0,IF('Step 1_Expenditure1'!$D28="OPEX",IF(AND(CZ$3&gt;='Step 1_Expenditure1'!$F28,'Step 1_Expenditure1'!$F28+'Step 1_Expenditure1'!$G28-1&gt;=CZ$3),'Step 1_Expenditure1'!$E28*((1+'Step 1_Expenditure1'!$H28)^(CZ$3-1)),0),IF(CZ$3='Step 1_Expenditure1'!$F28,'Step 1_Expenditure1'!$E28,0))))</f>
        <v/>
      </c>
      <c r="DA6" s="55" t="str">
        <f>IF(DA$3="","",IF('Step 1_Expenditure1'!$E28=0,0,IF('Step 1_Expenditure1'!$D28="OPEX",IF(AND(DA$3&gt;='Step 1_Expenditure1'!$F28,'Step 1_Expenditure1'!$F28+'Step 1_Expenditure1'!$G28-1&gt;=DA$3),'Step 1_Expenditure1'!$E28*((1+'Step 1_Expenditure1'!$H28)^(DA$3-1)),0),IF(DA$3='Step 1_Expenditure1'!$F28,'Step 1_Expenditure1'!$E28,0))))</f>
        <v/>
      </c>
      <c r="DB6" s="55" t="str">
        <f>IF(DB$3="","",IF('Step 1_Expenditure1'!$E28=0,0,IF('Step 1_Expenditure1'!$D28="OPEX",IF(AND(DB$3&gt;='Step 1_Expenditure1'!$F28,'Step 1_Expenditure1'!$F28+'Step 1_Expenditure1'!$G28-1&gt;=DB$3),'Step 1_Expenditure1'!$E28*((1+'Step 1_Expenditure1'!$H28)^(DB$3-1)),0),IF(DB$3='Step 1_Expenditure1'!$F28,'Step 1_Expenditure1'!$E28,0))))</f>
        <v/>
      </c>
      <c r="DC6" s="1"/>
    </row>
    <row r="7" spans="1:107" s="3" customFormat="1" x14ac:dyDescent="0.25">
      <c r="A7" s="3">
        <f t="shared" si="0"/>
        <v>3000</v>
      </c>
      <c r="B7" s="22" t="str">
        <f>IF('Step 1_Expenditure1'!E29&gt;0,'Step 1_Expenditure1'!B29,"")</f>
        <v>Stage 2: Concept Design</v>
      </c>
      <c r="C7" s="152" t="str">
        <f>IF('Step 1_Expenditure1'!E29&gt;0,'Step 1_Expenditure1'!D29,"")</f>
        <v>Consultancy</v>
      </c>
      <c r="D7" s="158">
        <f>IF('Step 1_Expenditure1'!E29&gt;0,IF('Step 1_Expenditure1'!F29+'Step 1_Expenditure1'!G29&gt;'Step 1_Expenditure1'!$C$20,'Step 1_Expenditure1'!$C$20,'Step 1_Expenditure1'!F29+'Step 1_Expenditure1'!G29),"")</f>
        <v>1</v>
      </c>
      <c r="E7" s="22" t="str">
        <f>IF('Step 1_Expenditure1'!E29&gt;0,'Step 1_Expenditure1'!C29,"")</f>
        <v>Community Consultant</v>
      </c>
      <c r="F7" s="55">
        <f>IF(F$3="","",IF('Step 1_Expenditure1'!$E29=0,0,IF('Step 1_Expenditure1'!$D29="OPEX",IF(AND(F$3&gt;='Step 1_Expenditure1'!$F29,'Step 1_Expenditure1'!$F29+'Step 1_Expenditure1'!$G29-1&gt;=F$3),'Step 1_Expenditure1'!$E29*((1+'Step 1_Expenditure1'!$H29)^(F$3)),0),IF(F$3='Step 1_Expenditure1'!$F29,'Step 1_Expenditure1'!$E29,0))))</f>
        <v>3000</v>
      </c>
      <c r="G7" s="55">
        <f>IF(G$3="","",IF('Step 1_Expenditure1'!$E29=0,0,IF('Step 1_Expenditure1'!$D29="OPEX",IF(AND(G$3&gt;='Step 1_Expenditure1'!$F29,'Step 1_Expenditure1'!$F29+'Step 1_Expenditure1'!$G29-1&gt;=G$3),'Step 1_Expenditure1'!$E29*((1+'Step 1_Expenditure1'!$H29)^(G$3-1)),0),IF(G$3='Step 1_Expenditure1'!$F29,'Step 1_Expenditure1'!$E29,0))))</f>
        <v>0</v>
      </c>
      <c r="H7" s="55">
        <f>IF(H$3="","",IF('Step 1_Expenditure1'!$E29=0,0,IF('Step 1_Expenditure1'!$D29="OPEX",IF(AND(H$3&gt;='Step 1_Expenditure1'!$F29,'Step 1_Expenditure1'!$F29+'Step 1_Expenditure1'!$G29-1&gt;=H$3),'Step 1_Expenditure1'!$E29*((1+'Step 1_Expenditure1'!$H29)^(H$3-1)),0),IF(H$3='Step 1_Expenditure1'!$F29,'Step 1_Expenditure1'!$E29,0))))</f>
        <v>0</v>
      </c>
      <c r="I7" s="55">
        <f>IF(I$3="","",IF('Step 1_Expenditure1'!$E29=0,0,IF('Step 1_Expenditure1'!$D29="OPEX",IF(AND(I$3&gt;='Step 1_Expenditure1'!$F29,'Step 1_Expenditure1'!$F29+'Step 1_Expenditure1'!$G29-1&gt;=I$3),'Step 1_Expenditure1'!$E29*((1+'Step 1_Expenditure1'!$H29)^(I$3-1)),0),IF(I$3='Step 1_Expenditure1'!$F29,'Step 1_Expenditure1'!$E29,0))))</f>
        <v>0</v>
      </c>
      <c r="J7" s="55">
        <f>IF(J$3="","",IF('Step 1_Expenditure1'!$E29=0,0,IF('Step 1_Expenditure1'!$D29="OPEX",IF(AND(J$3&gt;='Step 1_Expenditure1'!$F29,'Step 1_Expenditure1'!$F29+'Step 1_Expenditure1'!$G29-1&gt;=J$3),'Step 1_Expenditure1'!$E29*((1+'Step 1_Expenditure1'!$H29)^(J$3-1)),0),IF(J$3='Step 1_Expenditure1'!$F29,'Step 1_Expenditure1'!$E29,0))))</f>
        <v>0</v>
      </c>
      <c r="K7" s="55">
        <f>IF(K$3="","",IF('Step 1_Expenditure1'!$E29=0,0,IF('Step 1_Expenditure1'!$D29="OPEX",IF(AND(K$3&gt;='Step 1_Expenditure1'!$F29,'Step 1_Expenditure1'!$F29+'Step 1_Expenditure1'!$G29-1&gt;=K$3),'Step 1_Expenditure1'!$E29*((1+'Step 1_Expenditure1'!$H29)^(K$3-1)),0),IF(K$3='Step 1_Expenditure1'!$F29,'Step 1_Expenditure1'!$E29,0))))</f>
        <v>0</v>
      </c>
      <c r="L7" s="55">
        <f>IF(L$3="","",IF('Step 1_Expenditure1'!$E29=0,0,IF('Step 1_Expenditure1'!$D29="OPEX",IF(AND(L$3&gt;='Step 1_Expenditure1'!$F29,'Step 1_Expenditure1'!$F29+'Step 1_Expenditure1'!$G29-1&gt;=L$3),'Step 1_Expenditure1'!$E29*((1+'Step 1_Expenditure1'!$H29)^(L$3-1)),0),IF(L$3='Step 1_Expenditure1'!$F29,'Step 1_Expenditure1'!$E29,0))))</f>
        <v>0</v>
      </c>
      <c r="M7" s="55">
        <f>IF(M$3="","",IF('Step 1_Expenditure1'!$E29=0,0,IF('Step 1_Expenditure1'!$D29="OPEX",IF(AND(M$3&gt;='Step 1_Expenditure1'!$F29,'Step 1_Expenditure1'!$F29+'Step 1_Expenditure1'!$G29-1&gt;=M$3),'Step 1_Expenditure1'!$E29*((1+'Step 1_Expenditure1'!$H29)^(M$3-1)),0),IF(M$3='Step 1_Expenditure1'!$F29,'Step 1_Expenditure1'!$E29,0))))</f>
        <v>0</v>
      </c>
      <c r="N7" s="55">
        <f>IF(N$3="","",IF('Step 1_Expenditure1'!$E29=0,0,IF('Step 1_Expenditure1'!$D29="OPEX",IF(AND(N$3&gt;='Step 1_Expenditure1'!$F29,'Step 1_Expenditure1'!$F29+'Step 1_Expenditure1'!$G29-1&gt;=N$3),'Step 1_Expenditure1'!$E29*((1+'Step 1_Expenditure1'!$H29)^(N$3-1)),0),IF(N$3='Step 1_Expenditure1'!$F29,'Step 1_Expenditure1'!$E29,0))))</f>
        <v>0</v>
      </c>
      <c r="O7" s="55">
        <f>IF(O$3="","",IF('Step 1_Expenditure1'!$E29=0,0,IF('Step 1_Expenditure1'!$D29="OPEX",IF(AND(O$3&gt;='Step 1_Expenditure1'!$F29,'Step 1_Expenditure1'!$F29+'Step 1_Expenditure1'!$G29-1&gt;=O$3),'Step 1_Expenditure1'!$E29*((1+'Step 1_Expenditure1'!$H29)^(O$3-1)),0),IF(O$3='Step 1_Expenditure1'!$F29,'Step 1_Expenditure1'!$E29,0))))</f>
        <v>0</v>
      </c>
      <c r="P7" s="55">
        <f>IF(P$3="","",IF('Step 1_Expenditure1'!$E29=0,0,IF('Step 1_Expenditure1'!$D29="OPEX",IF(AND(P$3&gt;='Step 1_Expenditure1'!$F29,'Step 1_Expenditure1'!$F29+'Step 1_Expenditure1'!$G29-1&gt;=P$3),'Step 1_Expenditure1'!$E29*((1+'Step 1_Expenditure1'!$H29)^(P$3-1)),0),IF(P$3='Step 1_Expenditure1'!$F29,'Step 1_Expenditure1'!$E29,0))))</f>
        <v>0</v>
      </c>
      <c r="Q7" s="55">
        <f>IF(Q$3="","",IF('Step 1_Expenditure1'!$E29=0,0,IF('Step 1_Expenditure1'!$D29="OPEX",IF(AND(Q$3&gt;='Step 1_Expenditure1'!$F29,'Step 1_Expenditure1'!$F29+'Step 1_Expenditure1'!$G29-1&gt;=Q$3),'Step 1_Expenditure1'!$E29*((1+'Step 1_Expenditure1'!$H29)^(Q$3-1)),0),IF(Q$3='Step 1_Expenditure1'!$F29,'Step 1_Expenditure1'!$E29,0))))</f>
        <v>0</v>
      </c>
      <c r="R7" s="55">
        <f>IF(R$3="","",IF('Step 1_Expenditure1'!$E29=0,0,IF('Step 1_Expenditure1'!$D29="OPEX",IF(AND(R$3&gt;='Step 1_Expenditure1'!$F29,'Step 1_Expenditure1'!$F29+'Step 1_Expenditure1'!$G29-1&gt;=R$3),'Step 1_Expenditure1'!$E29*((1+'Step 1_Expenditure1'!$H29)^(R$3-1)),0),IF(R$3='Step 1_Expenditure1'!$F29,'Step 1_Expenditure1'!$E29,0))))</f>
        <v>0</v>
      </c>
      <c r="S7" s="55">
        <f>IF(S$3="","",IF('Step 1_Expenditure1'!$E29=0,0,IF('Step 1_Expenditure1'!$D29="OPEX",IF(AND(S$3&gt;='Step 1_Expenditure1'!$F29,'Step 1_Expenditure1'!$F29+'Step 1_Expenditure1'!$G29-1&gt;=S$3),'Step 1_Expenditure1'!$E29*((1+'Step 1_Expenditure1'!$H29)^(S$3-1)),0),IF(S$3='Step 1_Expenditure1'!$F29,'Step 1_Expenditure1'!$E29,0))))</f>
        <v>0</v>
      </c>
      <c r="T7" s="55">
        <f>IF(T$3="","",IF('Step 1_Expenditure1'!$E29=0,0,IF('Step 1_Expenditure1'!$D29="OPEX",IF(AND(T$3&gt;='Step 1_Expenditure1'!$F29,'Step 1_Expenditure1'!$F29+'Step 1_Expenditure1'!$G29-1&gt;=T$3),'Step 1_Expenditure1'!$E29*((1+'Step 1_Expenditure1'!$H29)^(T$3-1)),0),IF(T$3='Step 1_Expenditure1'!$F29,'Step 1_Expenditure1'!$E29,0))))</f>
        <v>0</v>
      </c>
      <c r="U7" s="55">
        <f>IF(U$3="","",IF('Step 1_Expenditure1'!$E29=0,0,IF('Step 1_Expenditure1'!$D29="OPEX",IF(AND(U$3&gt;='Step 1_Expenditure1'!$F29,'Step 1_Expenditure1'!$F29+'Step 1_Expenditure1'!$G29-1&gt;=U$3),'Step 1_Expenditure1'!$E29*((1+'Step 1_Expenditure1'!$H29)^(U$3-1)),0),IF(U$3='Step 1_Expenditure1'!$F29,'Step 1_Expenditure1'!$E29,0))))</f>
        <v>0</v>
      </c>
      <c r="V7" s="55">
        <f>IF(V$3="","",IF('Step 1_Expenditure1'!$E29=0,0,IF('Step 1_Expenditure1'!$D29="OPEX",IF(AND(V$3&gt;='Step 1_Expenditure1'!$F29,'Step 1_Expenditure1'!$F29+'Step 1_Expenditure1'!$G29-1&gt;=V$3),'Step 1_Expenditure1'!$E29*((1+'Step 1_Expenditure1'!$H29)^(V$3-1)),0),IF(V$3='Step 1_Expenditure1'!$F29,'Step 1_Expenditure1'!$E29,0))))</f>
        <v>0</v>
      </c>
      <c r="W7" s="55">
        <f>IF(W$3="","",IF('Step 1_Expenditure1'!$E29=0,0,IF('Step 1_Expenditure1'!$D29="OPEX",IF(AND(W$3&gt;='Step 1_Expenditure1'!$F29,'Step 1_Expenditure1'!$F29+'Step 1_Expenditure1'!$G29-1&gt;=W$3),'Step 1_Expenditure1'!$E29*((1+'Step 1_Expenditure1'!$H29)^(W$3-1)),0),IF(W$3='Step 1_Expenditure1'!$F29,'Step 1_Expenditure1'!$E29,0))))</f>
        <v>0</v>
      </c>
      <c r="X7" s="55">
        <f>IF(X$3="","",IF('Step 1_Expenditure1'!$E29=0,0,IF('Step 1_Expenditure1'!$D29="OPEX",IF(AND(X$3&gt;='Step 1_Expenditure1'!$F29,'Step 1_Expenditure1'!$F29+'Step 1_Expenditure1'!$G29-1&gt;=X$3),'Step 1_Expenditure1'!$E29*((1+'Step 1_Expenditure1'!$H29)^(X$3-1)),0),IF(X$3='Step 1_Expenditure1'!$F29,'Step 1_Expenditure1'!$E29,0))))</f>
        <v>0</v>
      </c>
      <c r="Y7" s="55">
        <f>IF(Y$3="","",IF('Step 1_Expenditure1'!$E29=0,0,IF('Step 1_Expenditure1'!$D29="OPEX",IF(AND(Y$3&gt;='Step 1_Expenditure1'!$F29,'Step 1_Expenditure1'!$F29+'Step 1_Expenditure1'!$G29-1&gt;=Y$3),'Step 1_Expenditure1'!$E29*((1+'Step 1_Expenditure1'!$H29)^(Y$3-1)),0),IF(Y$3='Step 1_Expenditure1'!$F29,'Step 1_Expenditure1'!$E29,0))))</f>
        <v>0</v>
      </c>
      <c r="Z7" s="55">
        <f>IF(Z$3="","",IF('Step 1_Expenditure1'!$E29=0,0,IF('Step 1_Expenditure1'!$D29="OPEX",IF(AND(Z$3&gt;='Step 1_Expenditure1'!$F29,'Step 1_Expenditure1'!$F29+'Step 1_Expenditure1'!$G29-1&gt;=Z$3),'Step 1_Expenditure1'!$E29*((1+'Step 1_Expenditure1'!$H29)^(Z$3-1)),0),IF(Z$3='Step 1_Expenditure1'!$F29,'Step 1_Expenditure1'!$E29,0))))</f>
        <v>0</v>
      </c>
      <c r="AA7" s="55">
        <f>IF(AA$3="","",IF('Step 1_Expenditure1'!$E29=0,0,IF('Step 1_Expenditure1'!$D29="OPEX",IF(AND(AA$3&gt;='Step 1_Expenditure1'!$F29,'Step 1_Expenditure1'!$F29+'Step 1_Expenditure1'!$G29-1&gt;=AA$3),'Step 1_Expenditure1'!$E29*((1+'Step 1_Expenditure1'!$H29)^(AA$3-1)),0),IF(AA$3='Step 1_Expenditure1'!$F29,'Step 1_Expenditure1'!$E29,0))))</f>
        <v>0</v>
      </c>
      <c r="AB7" s="55">
        <f>IF(AB$3="","",IF('Step 1_Expenditure1'!$E29=0,0,IF('Step 1_Expenditure1'!$D29="OPEX",IF(AND(AB$3&gt;='Step 1_Expenditure1'!$F29,'Step 1_Expenditure1'!$F29+'Step 1_Expenditure1'!$G29-1&gt;=AB$3),'Step 1_Expenditure1'!$E29*((1+'Step 1_Expenditure1'!$H29)^(AB$3-1)),0),IF(AB$3='Step 1_Expenditure1'!$F29,'Step 1_Expenditure1'!$E29,0))))</f>
        <v>0</v>
      </c>
      <c r="AC7" s="55">
        <f>IF(AC$3="","",IF('Step 1_Expenditure1'!$E29=0,0,IF('Step 1_Expenditure1'!$D29="OPEX",IF(AND(AC$3&gt;='Step 1_Expenditure1'!$F29,'Step 1_Expenditure1'!$F29+'Step 1_Expenditure1'!$G29-1&gt;=AC$3),'Step 1_Expenditure1'!$E29*((1+'Step 1_Expenditure1'!$H29)^(AC$3-1)),0),IF(AC$3='Step 1_Expenditure1'!$F29,'Step 1_Expenditure1'!$E29,0))))</f>
        <v>0</v>
      </c>
      <c r="AD7" s="55">
        <f>IF(AD$3="","",IF('Step 1_Expenditure1'!$E29=0,0,IF('Step 1_Expenditure1'!$D29="OPEX",IF(AND(AD$3&gt;='Step 1_Expenditure1'!$F29,'Step 1_Expenditure1'!$F29+'Step 1_Expenditure1'!$G29-1&gt;=AD$3),'Step 1_Expenditure1'!$E29*((1+'Step 1_Expenditure1'!$H29)^(AD$3-1)),0),IF(AD$3='Step 1_Expenditure1'!$F29,'Step 1_Expenditure1'!$E29,0))))</f>
        <v>0</v>
      </c>
      <c r="AE7" s="55">
        <f>IF(AE$3="","",IF('Step 1_Expenditure1'!$E29=0,0,IF('Step 1_Expenditure1'!$D29="OPEX",IF(AND(AE$3&gt;='Step 1_Expenditure1'!$F29,'Step 1_Expenditure1'!$F29+'Step 1_Expenditure1'!$G29-1&gt;=AE$3),'Step 1_Expenditure1'!$E29*((1+'Step 1_Expenditure1'!$H29)^(AE$3-1)),0),IF(AE$3='Step 1_Expenditure1'!$F29,'Step 1_Expenditure1'!$E29,0))))</f>
        <v>0</v>
      </c>
      <c r="AF7" s="55" t="str">
        <f>IF(AF$3="","",IF('Step 1_Expenditure1'!$E29=0,0,IF('Step 1_Expenditure1'!$D29="OPEX",IF(AND(AF$3&gt;='Step 1_Expenditure1'!$F29,'Step 1_Expenditure1'!$F29+'Step 1_Expenditure1'!$G29-1&gt;=AF$3),'Step 1_Expenditure1'!$E29*((1+'Step 1_Expenditure1'!$H29)^(AF$3-1)),0),IF(AF$3='Step 1_Expenditure1'!$F29,'Step 1_Expenditure1'!$E29,0))))</f>
        <v/>
      </c>
      <c r="AG7" s="55" t="str">
        <f>IF(AG$3="","",IF('Step 1_Expenditure1'!$E29=0,0,IF('Step 1_Expenditure1'!$D29="OPEX",IF(AND(AG$3&gt;='Step 1_Expenditure1'!$F29,'Step 1_Expenditure1'!$F29+'Step 1_Expenditure1'!$G29-1&gt;=AG$3),'Step 1_Expenditure1'!$E29*((1+'Step 1_Expenditure1'!$H29)^(AG$3-1)),0),IF(AG$3='Step 1_Expenditure1'!$F29,'Step 1_Expenditure1'!$E29,0))))</f>
        <v/>
      </c>
      <c r="AH7" s="55" t="str">
        <f>IF(AH$3="","",IF('Step 1_Expenditure1'!$E29=0,0,IF('Step 1_Expenditure1'!$D29="OPEX",IF(AND(AH$3&gt;='Step 1_Expenditure1'!$F29,'Step 1_Expenditure1'!$F29+'Step 1_Expenditure1'!$G29-1&gt;=AH$3),'Step 1_Expenditure1'!$E29*((1+'Step 1_Expenditure1'!$H29)^(AH$3-1)),0),IF(AH$3='Step 1_Expenditure1'!$F29,'Step 1_Expenditure1'!$E29,0))))</f>
        <v/>
      </c>
      <c r="AI7" s="55" t="str">
        <f>IF(AI$3="","",IF('Step 1_Expenditure1'!$E29=0,0,IF('Step 1_Expenditure1'!$D29="OPEX",IF(AND(AI$3&gt;='Step 1_Expenditure1'!$F29,'Step 1_Expenditure1'!$F29+'Step 1_Expenditure1'!$G29-1&gt;=AI$3),'Step 1_Expenditure1'!$E29*((1+'Step 1_Expenditure1'!$H29)^(AI$3-1)),0),IF(AI$3='Step 1_Expenditure1'!$F29,'Step 1_Expenditure1'!$E29,0))))</f>
        <v/>
      </c>
      <c r="AJ7" s="55" t="str">
        <f>IF(AJ$3="","",IF('Step 1_Expenditure1'!$E29=0,0,IF('Step 1_Expenditure1'!$D29="OPEX",IF(AND(AJ$3&gt;='Step 1_Expenditure1'!$F29,'Step 1_Expenditure1'!$F29+'Step 1_Expenditure1'!$G29-1&gt;=AJ$3),'Step 1_Expenditure1'!$E29*((1+'Step 1_Expenditure1'!$H29)^(AJ$3-1)),0),IF(AJ$3='Step 1_Expenditure1'!$F29,'Step 1_Expenditure1'!$E29,0))))</f>
        <v/>
      </c>
      <c r="AK7" s="55" t="str">
        <f>IF(AK$3="","",IF('Step 1_Expenditure1'!$E29=0,0,IF('Step 1_Expenditure1'!$D29="OPEX",IF(AND(AK$3&gt;='Step 1_Expenditure1'!$F29,'Step 1_Expenditure1'!$F29+'Step 1_Expenditure1'!$G29-1&gt;=AK$3),'Step 1_Expenditure1'!$E29*((1+'Step 1_Expenditure1'!$H29)^(AK$3-1)),0),IF(AK$3='Step 1_Expenditure1'!$F29,'Step 1_Expenditure1'!$E29,0))))</f>
        <v/>
      </c>
      <c r="AL7" s="55" t="str">
        <f>IF(AL$3="","",IF('Step 1_Expenditure1'!$E29=0,0,IF('Step 1_Expenditure1'!$D29="OPEX",IF(AND(AL$3&gt;='Step 1_Expenditure1'!$F29,'Step 1_Expenditure1'!$F29+'Step 1_Expenditure1'!$G29-1&gt;=AL$3),'Step 1_Expenditure1'!$E29*((1+'Step 1_Expenditure1'!$H29)^(AL$3-1)),0),IF(AL$3='Step 1_Expenditure1'!$F29,'Step 1_Expenditure1'!$E29,0))))</f>
        <v/>
      </c>
      <c r="AM7" s="55" t="str">
        <f>IF(AM$3="","",IF('Step 1_Expenditure1'!$E29=0,0,IF('Step 1_Expenditure1'!$D29="OPEX",IF(AND(AM$3&gt;='Step 1_Expenditure1'!$F29,'Step 1_Expenditure1'!$F29+'Step 1_Expenditure1'!$G29-1&gt;=AM$3),'Step 1_Expenditure1'!$E29*((1+'Step 1_Expenditure1'!$H29)^(AM$3-1)),0),IF(AM$3='Step 1_Expenditure1'!$F29,'Step 1_Expenditure1'!$E29,0))))</f>
        <v/>
      </c>
      <c r="AN7" s="55" t="str">
        <f>IF(AN$3="","",IF('Step 1_Expenditure1'!$E29=0,0,IF('Step 1_Expenditure1'!$D29="OPEX",IF(AND(AN$3&gt;='Step 1_Expenditure1'!$F29,'Step 1_Expenditure1'!$F29+'Step 1_Expenditure1'!$G29-1&gt;=AN$3),'Step 1_Expenditure1'!$E29*((1+'Step 1_Expenditure1'!$H29)^(AN$3-1)),0),IF(AN$3='Step 1_Expenditure1'!$F29,'Step 1_Expenditure1'!$E29,0))))</f>
        <v/>
      </c>
      <c r="AO7" s="55" t="str">
        <f>IF(AO$3="","",IF('Step 1_Expenditure1'!$E29=0,0,IF('Step 1_Expenditure1'!$D29="OPEX",IF(AND(AO$3&gt;='Step 1_Expenditure1'!$F29,'Step 1_Expenditure1'!$F29+'Step 1_Expenditure1'!$G29-1&gt;=AO$3),'Step 1_Expenditure1'!$E29*((1+'Step 1_Expenditure1'!$H29)^(AO$3-1)),0),IF(AO$3='Step 1_Expenditure1'!$F29,'Step 1_Expenditure1'!$E29,0))))</f>
        <v/>
      </c>
      <c r="AP7" s="55" t="str">
        <f>IF(AP$3="","",IF('Step 1_Expenditure1'!$E29=0,0,IF('Step 1_Expenditure1'!$D29="OPEX",IF(AND(AP$3&gt;='Step 1_Expenditure1'!$F29,'Step 1_Expenditure1'!$F29+'Step 1_Expenditure1'!$G29-1&gt;=AP$3),'Step 1_Expenditure1'!$E29*((1+'Step 1_Expenditure1'!$H29)^(AP$3-1)),0),IF(AP$3='Step 1_Expenditure1'!$F29,'Step 1_Expenditure1'!$E29,0))))</f>
        <v/>
      </c>
      <c r="AQ7" s="55" t="str">
        <f>IF(AQ$3="","",IF('Step 1_Expenditure1'!$E29=0,0,IF('Step 1_Expenditure1'!$D29="OPEX",IF(AND(AQ$3&gt;='Step 1_Expenditure1'!$F29,'Step 1_Expenditure1'!$F29+'Step 1_Expenditure1'!$G29-1&gt;=AQ$3),'Step 1_Expenditure1'!$E29*((1+'Step 1_Expenditure1'!$H29)^(AQ$3-1)),0),IF(AQ$3='Step 1_Expenditure1'!$F29,'Step 1_Expenditure1'!$E29,0))))</f>
        <v/>
      </c>
      <c r="AR7" s="55" t="str">
        <f>IF(AR$3="","",IF('Step 1_Expenditure1'!$E29=0,0,IF('Step 1_Expenditure1'!$D29="OPEX",IF(AND(AR$3&gt;='Step 1_Expenditure1'!$F29,'Step 1_Expenditure1'!$F29+'Step 1_Expenditure1'!$G29-1&gt;=AR$3),'Step 1_Expenditure1'!$E29*((1+'Step 1_Expenditure1'!$H29)^(AR$3-1)),0),IF(AR$3='Step 1_Expenditure1'!$F29,'Step 1_Expenditure1'!$E29,0))))</f>
        <v/>
      </c>
      <c r="AS7" s="55" t="str">
        <f>IF(AS$3="","",IF('Step 1_Expenditure1'!$E29=0,0,IF('Step 1_Expenditure1'!$D29="OPEX",IF(AND(AS$3&gt;='Step 1_Expenditure1'!$F29,'Step 1_Expenditure1'!$F29+'Step 1_Expenditure1'!$G29-1&gt;=AS$3),'Step 1_Expenditure1'!$E29*((1+'Step 1_Expenditure1'!$H29)^(AS$3-1)),0),IF(AS$3='Step 1_Expenditure1'!$F29,'Step 1_Expenditure1'!$E29,0))))</f>
        <v/>
      </c>
      <c r="AT7" s="55" t="str">
        <f>IF(AT$3="","",IF('Step 1_Expenditure1'!$E29=0,0,IF('Step 1_Expenditure1'!$D29="OPEX",IF(AND(AT$3&gt;='Step 1_Expenditure1'!$F29,'Step 1_Expenditure1'!$F29+'Step 1_Expenditure1'!$G29-1&gt;=AT$3),'Step 1_Expenditure1'!$E29*((1+'Step 1_Expenditure1'!$H29)^(AT$3-1)),0),IF(AT$3='Step 1_Expenditure1'!$F29,'Step 1_Expenditure1'!$E29,0))))</f>
        <v/>
      </c>
      <c r="AU7" s="55" t="str">
        <f>IF(AU$3="","",IF('Step 1_Expenditure1'!$E29=0,0,IF('Step 1_Expenditure1'!$D29="OPEX",IF(AND(AU$3&gt;='Step 1_Expenditure1'!$F29,'Step 1_Expenditure1'!$F29+'Step 1_Expenditure1'!$G29-1&gt;=AU$3),'Step 1_Expenditure1'!$E29*((1+'Step 1_Expenditure1'!$H29)^(AU$3-1)),0),IF(AU$3='Step 1_Expenditure1'!$F29,'Step 1_Expenditure1'!$E29,0))))</f>
        <v/>
      </c>
      <c r="AV7" s="55" t="str">
        <f>IF(AV$3="","",IF('Step 1_Expenditure1'!$E29=0,0,IF('Step 1_Expenditure1'!$D29="OPEX",IF(AND(AV$3&gt;='Step 1_Expenditure1'!$F29,'Step 1_Expenditure1'!$F29+'Step 1_Expenditure1'!$G29-1&gt;=AV$3),'Step 1_Expenditure1'!$E29*((1+'Step 1_Expenditure1'!$H29)^(AV$3-1)),0),IF(AV$3='Step 1_Expenditure1'!$F29,'Step 1_Expenditure1'!$E29,0))))</f>
        <v/>
      </c>
      <c r="AW7" s="55" t="str">
        <f>IF(AW$3="","",IF('Step 1_Expenditure1'!$E29=0,0,IF('Step 1_Expenditure1'!$D29="OPEX",IF(AND(AW$3&gt;='Step 1_Expenditure1'!$F29,'Step 1_Expenditure1'!$F29+'Step 1_Expenditure1'!$G29-1&gt;=AW$3),'Step 1_Expenditure1'!$E29*((1+'Step 1_Expenditure1'!$H29)^(AW$3-1)),0),IF(AW$3='Step 1_Expenditure1'!$F29,'Step 1_Expenditure1'!$E29,0))))</f>
        <v/>
      </c>
      <c r="AX7" s="55" t="str">
        <f>IF(AX$3="","",IF('Step 1_Expenditure1'!$E29=0,0,IF('Step 1_Expenditure1'!$D29="OPEX",IF(AND(AX$3&gt;='Step 1_Expenditure1'!$F29,'Step 1_Expenditure1'!$F29+'Step 1_Expenditure1'!$G29-1&gt;=AX$3),'Step 1_Expenditure1'!$E29*((1+'Step 1_Expenditure1'!$H29)^(AX$3-1)),0),IF(AX$3='Step 1_Expenditure1'!$F29,'Step 1_Expenditure1'!$E29,0))))</f>
        <v/>
      </c>
      <c r="AY7" s="55" t="str">
        <f>IF(AY$3="","",IF('Step 1_Expenditure1'!$E29=0,0,IF('Step 1_Expenditure1'!$D29="OPEX",IF(AND(AY$3&gt;='Step 1_Expenditure1'!$F29,'Step 1_Expenditure1'!$F29+'Step 1_Expenditure1'!$G29-1&gt;=AY$3),'Step 1_Expenditure1'!$E29*((1+'Step 1_Expenditure1'!$H29)^(AY$3-1)),0),IF(AY$3='Step 1_Expenditure1'!$F29,'Step 1_Expenditure1'!$E29,0))))</f>
        <v/>
      </c>
      <c r="AZ7" s="55" t="str">
        <f>IF(AZ$3="","",IF('Step 1_Expenditure1'!$E29=0,0,IF('Step 1_Expenditure1'!$D29="OPEX",IF(AND(AZ$3&gt;='Step 1_Expenditure1'!$F29,'Step 1_Expenditure1'!$F29+'Step 1_Expenditure1'!$G29-1&gt;=AZ$3),'Step 1_Expenditure1'!$E29*((1+'Step 1_Expenditure1'!$H29)^(AZ$3-1)),0),IF(AZ$3='Step 1_Expenditure1'!$F29,'Step 1_Expenditure1'!$E29,0))))</f>
        <v/>
      </c>
      <c r="BA7" s="55" t="str">
        <f>IF(BA$3="","",IF('Step 1_Expenditure1'!$E29=0,0,IF('Step 1_Expenditure1'!$D29="OPEX",IF(AND(BA$3&gt;='Step 1_Expenditure1'!$F29,'Step 1_Expenditure1'!$F29+'Step 1_Expenditure1'!$G29-1&gt;=BA$3),'Step 1_Expenditure1'!$E29*((1+'Step 1_Expenditure1'!$H29)^(BA$3-1)),0),IF(BA$3='Step 1_Expenditure1'!$F29,'Step 1_Expenditure1'!$E29,0))))</f>
        <v/>
      </c>
      <c r="BB7" s="55" t="str">
        <f>IF(BB$3="","",IF('Step 1_Expenditure1'!$E29=0,0,IF('Step 1_Expenditure1'!$D29="OPEX",IF(AND(BB$3&gt;='Step 1_Expenditure1'!$F29,'Step 1_Expenditure1'!$F29+'Step 1_Expenditure1'!$G29-1&gt;=BB$3),'Step 1_Expenditure1'!$E29*((1+'Step 1_Expenditure1'!$H29)^(BB$3-1)),0),IF(BB$3='Step 1_Expenditure1'!$F29,'Step 1_Expenditure1'!$E29,0))))</f>
        <v/>
      </c>
      <c r="BC7" s="55" t="str">
        <f>IF(BC$3="","",IF('Step 1_Expenditure1'!$E29=0,0,IF('Step 1_Expenditure1'!$D29="OPEX",IF(AND(BC$3&gt;='Step 1_Expenditure1'!$F29,'Step 1_Expenditure1'!$F29+'Step 1_Expenditure1'!$G29-1&gt;=BC$3),'Step 1_Expenditure1'!$E29*((1+'Step 1_Expenditure1'!$H29)^(BC$3-1)),0),IF(BC$3='Step 1_Expenditure1'!$F29,'Step 1_Expenditure1'!$E29,0))))</f>
        <v/>
      </c>
      <c r="BD7" s="55" t="str">
        <f>IF(BD$3="","",IF('Step 1_Expenditure1'!$E29=0,0,IF('Step 1_Expenditure1'!$D29="OPEX",IF(AND(BD$3&gt;='Step 1_Expenditure1'!$F29,'Step 1_Expenditure1'!$F29+'Step 1_Expenditure1'!$G29-1&gt;=BD$3),'Step 1_Expenditure1'!$E29*((1+'Step 1_Expenditure1'!$H29)^(BD$3-1)),0),IF(BD$3='Step 1_Expenditure1'!$F29,'Step 1_Expenditure1'!$E29,0))))</f>
        <v/>
      </c>
      <c r="BE7" s="55" t="str">
        <f>IF(BE$3="","",IF('Step 1_Expenditure1'!$E29=0,0,IF('Step 1_Expenditure1'!$D29="OPEX",IF(AND(BE$3&gt;='Step 1_Expenditure1'!$F29,'Step 1_Expenditure1'!$F29+'Step 1_Expenditure1'!$G29-1&gt;=BE$3),'Step 1_Expenditure1'!$E29*((1+'Step 1_Expenditure1'!$H29)^(BE$3-1)),0),IF(BE$3='Step 1_Expenditure1'!$F29,'Step 1_Expenditure1'!$E29,0))))</f>
        <v/>
      </c>
      <c r="BF7" s="55" t="str">
        <f>IF(BF$3="","",IF('Step 1_Expenditure1'!$E29=0,0,IF('Step 1_Expenditure1'!$D29="OPEX",IF(AND(BF$3&gt;='Step 1_Expenditure1'!$F29,'Step 1_Expenditure1'!$F29+'Step 1_Expenditure1'!$G29-1&gt;=BF$3),'Step 1_Expenditure1'!$E29*((1+'Step 1_Expenditure1'!$H29)^(BF$3-1)),0),IF(BF$3='Step 1_Expenditure1'!$F29,'Step 1_Expenditure1'!$E29,0))))</f>
        <v/>
      </c>
      <c r="BG7" s="55" t="str">
        <f>IF(BG$3="","",IF('Step 1_Expenditure1'!$E29=0,0,IF('Step 1_Expenditure1'!$D29="OPEX",IF(AND(BG$3&gt;='Step 1_Expenditure1'!$F29,'Step 1_Expenditure1'!$F29+'Step 1_Expenditure1'!$G29-1&gt;=BG$3),'Step 1_Expenditure1'!$E29*((1+'Step 1_Expenditure1'!$H29)^(BG$3-1)),0),IF(BG$3='Step 1_Expenditure1'!$F29,'Step 1_Expenditure1'!$E29,0))))</f>
        <v/>
      </c>
      <c r="BH7" s="55" t="str">
        <f>IF(BH$3="","",IF('Step 1_Expenditure1'!$E29=0,0,IF('Step 1_Expenditure1'!$D29="OPEX",IF(AND(BH$3&gt;='Step 1_Expenditure1'!$F29,'Step 1_Expenditure1'!$F29+'Step 1_Expenditure1'!$G29-1&gt;=BH$3),'Step 1_Expenditure1'!$E29*((1+'Step 1_Expenditure1'!$H29)^(BH$3-1)),0),IF(BH$3='Step 1_Expenditure1'!$F29,'Step 1_Expenditure1'!$E29,0))))</f>
        <v/>
      </c>
      <c r="BI7" s="55" t="str">
        <f>IF(BI$3="","",IF('Step 1_Expenditure1'!$E29=0,0,IF('Step 1_Expenditure1'!$D29="OPEX",IF(AND(BI$3&gt;='Step 1_Expenditure1'!$F29,'Step 1_Expenditure1'!$F29+'Step 1_Expenditure1'!$G29-1&gt;=BI$3),'Step 1_Expenditure1'!$E29*((1+'Step 1_Expenditure1'!$H29)^(BI$3-1)),0),IF(BI$3='Step 1_Expenditure1'!$F29,'Step 1_Expenditure1'!$E29,0))))</f>
        <v/>
      </c>
      <c r="BJ7" s="55" t="str">
        <f>IF(BJ$3="","",IF('Step 1_Expenditure1'!$E29=0,0,IF('Step 1_Expenditure1'!$D29="OPEX",IF(AND(BJ$3&gt;='Step 1_Expenditure1'!$F29,'Step 1_Expenditure1'!$F29+'Step 1_Expenditure1'!$G29-1&gt;=BJ$3),'Step 1_Expenditure1'!$E29*((1+'Step 1_Expenditure1'!$H29)^(BJ$3-1)),0),IF(BJ$3='Step 1_Expenditure1'!$F29,'Step 1_Expenditure1'!$E29,0))))</f>
        <v/>
      </c>
      <c r="BK7" s="55" t="str">
        <f>IF(BK$3="","",IF('Step 1_Expenditure1'!$E29=0,0,IF('Step 1_Expenditure1'!$D29="OPEX",IF(AND(BK$3&gt;='Step 1_Expenditure1'!$F29,'Step 1_Expenditure1'!$F29+'Step 1_Expenditure1'!$G29-1&gt;=BK$3),'Step 1_Expenditure1'!$E29*((1+'Step 1_Expenditure1'!$H29)^(BK$3-1)),0),IF(BK$3='Step 1_Expenditure1'!$F29,'Step 1_Expenditure1'!$E29,0))))</f>
        <v/>
      </c>
      <c r="BL7" s="55" t="str">
        <f>IF(BL$3="","",IF('Step 1_Expenditure1'!$E29=0,0,IF('Step 1_Expenditure1'!$D29="OPEX",IF(AND(BL$3&gt;='Step 1_Expenditure1'!$F29,'Step 1_Expenditure1'!$F29+'Step 1_Expenditure1'!$G29-1&gt;=BL$3),'Step 1_Expenditure1'!$E29*((1+'Step 1_Expenditure1'!$H29)^(BL$3-1)),0),IF(BL$3='Step 1_Expenditure1'!$F29,'Step 1_Expenditure1'!$E29,0))))</f>
        <v/>
      </c>
      <c r="BM7" s="55" t="str">
        <f>IF(BM$3="","",IF('Step 1_Expenditure1'!$E29=0,0,IF('Step 1_Expenditure1'!$D29="OPEX",IF(AND(BM$3&gt;='Step 1_Expenditure1'!$F29,'Step 1_Expenditure1'!$F29+'Step 1_Expenditure1'!$G29-1&gt;=BM$3),'Step 1_Expenditure1'!$E29*((1+'Step 1_Expenditure1'!$H29)^(BM$3-1)),0),IF(BM$3='Step 1_Expenditure1'!$F29,'Step 1_Expenditure1'!$E29,0))))</f>
        <v/>
      </c>
      <c r="BN7" s="55" t="str">
        <f>IF(BN$3="","",IF('Step 1_Expenditure1'!$E29=0,0,IF('Step 1_Expenditure1'!$D29="OPEX",IF(AND(BN$3&gt;='Step 1_Expenditure1'!$F29,'Step 1_Expenditure1'!$F29+'Step 1_Expenditure1'!$G29-1&gt;=BN$3),'Step 1_Expenditure1'!$E29*((1+'Step 1_Expenditure1'!$H29)^(BN$3-1)),0),IF(BN$3='Step 1_Expenditure1'!$F29,'Step 1_Expenditure1'!$E29,0))))</f>
        <v/>
      </c>
      <c r="BO7" s="55" t="str">
        <f>IF(BO$3="","",IF('Step 1_Expenditure1'!$E29=0,0,IF('Step 1_Expenditure1'!$D29="OPEX",IF(AND(BO$3&gt;='Step 1_Expenditure1'!$F29,'Step 1_Expenditure1'!$F29+'Step 1_Expenditure1'!$G29-1&gt;=BO$3),'Step 1_Expenditure1'!$E29*((1+'Step 1_Expenditure1'!$H29)^(BO$3-1)),0),IF(BO$3='Step 1_Expenditure1'!$F29,'Step 1_Expenditure1'!$E29,0))))</f>
        <v/>
      </c>
      <c r="BP7" s="55" t="str">
        <f>IF(BP$3="","",IF('Step 1_Expenditure1'!$E29=0,0,IF('Step 1_Expenditure1'!$D29="OPEX",IF(AND(BP$3&gt;='Step 1_Expenditure1'!$F29,'Step 1_Expenditure1'!$F29+'Step 1_Expenditure1'!$G29-1&gt;=BP$3),'Step 1_Expenditure1'!$E29*((1+'Step 1_Expenditure1'!$H29)^(BP$3-1)),0),IF(BP$3='Step 1_Expenditure1'!$F29,'Step 1_Expenditure1'!$E29,0))))</f>
        <v/>
      </c>
      <c r="BQ7" s="55" t="str">
        <f>IF(BQ$3="","",IF('Step 1_Expenditure1'!$E29=0,0,IF('Step 1_Expenditure1'!$D29="OPEX",IF(AND(BQ$3&gt;='Step 1_Expenditure1'!$F29,'Step 1_Expenditure1'!$F29+'Step 1_Expenditure1'!$G29-1&gt;=BQ$3),'Step 1_Expenditure1'!$E29*((1+'Step 1_Expenditure1'!$H29)^(BQ$3-1)),0),IF(BQ$3='Step 1_Expenditure1'!$F29,'Step 1_Expenditure1'!$E29,0))))</f>
        <v/>
      </c>
      <c r="BR7" s="55" t="str">
        <f>IF(BR$3="","",IF('Step 1_Expenditure1'!$E29=0,0,IF('Step 1_Expenditure1'!$D29="OPEX",IF(AND(BR$3&gt;='Step 1_Expenditure1'!$F29,'Step 1_Expenditure1'!$F29+'Step 1_Expenditure1'!$G29-1&gt;=BR$3),'Step 1_Expenditure1'!$E29*((1+'Step 1_Expenditure1'!$H29)^(BR$3-1)),0),IF(BR$3='Step 1_Expenditure1'!$F29,'Step 1_Expenditure1'!$E29,0))))</f>
        <v/>
      </c>
      <c r="BS7" s="55" t="str">
        <f>IF(BS$3="","",IF('Step 1_Expenditure1'!$E29=0,0,IF('Step 1_Expenditure1'!$D29="OPEX",IF(AND(BS$3&gt;='Step 1_Expenditure1'!$F29,'Step 1_Expenditure1'!$F29+'Step 1_Expenditure1'!$G29-1&gt;=BS$3),'Step 1_Expenditure1'!$E29*((1+'Step 1_Expenditure1'!$H29)^(BS$3-1)),0),IF(BS$3='Step 1_Expenditure1'!$F29,'Step 1_Expenditure1'!$E29,0))))</f>
        <v/>
      </c>
      <c r="BT7" s="55" t="str">
        <f>IF(BT$3="","",IF('Step 1_Expenditure1'!$E29=0,0,IF('Step 1_Expenditure1'!$D29="OPEX",IF(AND(BT$3&gt;='Step 1_Expenditure1'!$F29,'Step 1_Expenditure1'!$F29+'Step 1_Expenditure1'!$G29-1&gt;=BT$3),'Step 1_Expenditure1'!$E29*((1+'Step 1_Expenditure1'!$H29)^(BT$3-1)),0),IF(BT$3='Step 1_Expenditure1'!$F29,'Step 1_Expenditure1'!$E29,0))))</f>
        <v/>
      </c>
      <c r="BU7" s="55" t="str">
        <f>IF(BU$3="","",IF('Step 1_Expenditure1'!$E29=0,0,IF('Step 1_Expenditure1'!$D29="OPEX",IF(AND(BU$3&gt;='Step 1_Expenditure1'!$F29,'Step 1_Expenditure1'!$F29+'Step 1_Expenditure1'!$G29-1&gt;=BU$3),'Step 1_Expenditure1'!$E29*((1+'Step 1_Expenditure1'!$H29)^(BU$3-1)),0),IF(BU$3='Step 1_Expenditure1'!$F29,'Step 1_Expenditure1'!$E29,0))))</f>
        <v/>
      </c>
      <c r="BV7" s="55" t="str">
        <f>IF(BV$3="","",IF('Step 1_Expenditure1'!$E29=0,0,IF('Step 1_Expenditure1'!$D29="OPEX",IF(AND(BV$3&gt;='Step 1_Expenditure1'!$F29,'Step 1_Expenditure1'!$F29+'Step 1_Expenditure1'!$G29-1&gt;=BV$3),'Step 1_Expenditure1'!$E29*((1+'Step 1_Expenditure1'!$H29)^(BV$3-1)),0),IF(BV$3='Step 1_Expenditure1'!$F29,'Step 1_Expenditure1'!$E29,0))))</f>
        <v/>
      </c>
      <c r="BW7" s="55" t="str">
        <f>IF(BW$3="","",IF('Step 1_Expenditure1'!$E29=0,0,IF('Step 1_Expenditure1'!$D29="OPEX",IF(AND(BW$3&gt;='Step 1_Expenditure1'!$F29,'Step 1_Expenditure1'!$F29+'Step 1_Expenditure1'!$G29-1&gt;=BW$3),'Step 1_Expenditure1'!$E29*((1+'Step 1_Expenditure1'!$H29)^(BW$3-1)),0),IF(BW$3='Step 1_Expenditure1'!$F29,'Step 1_Expenditure1'!$E29,0))))</f>
        <v/>
      </c>
      <c r="BX7" s="55" t="str">
        <f>IF(BX$3="","",IF('Step 1_Expenditure1'!$E29=0,0,IF('Step 1_Expenditure1'!$D29="OPEX",IF(AND(BX$3&gt;='Step 1_Expenditure1'!$F29,'Step 1_Expenditure1'!$F29+'Step 1_Expenditure1'!$G29-1&gt;=BX$3),'Step 1_Expenditure1'!$E29*((1+'Step 1_Expenditure1'!$H29)^(BX$3-1)),0),IF(BX$3='Step 1_Expenditure1'!$F29,'Step 1_Expenditure1'!$E29,0))))</f>
        <v/>
      </c>
      <c r="BY7" s="55" t="str">
        <f>IF(BY$3="","",IF('Step 1_Expenditure1'!$E29=0,0,IF('Step 1_Expenditure1'!$D29="OPEX",IF(AND(BY$3&gt;='Step 1_Expenditure1'!$F29,'Step 1_Expenditure1'!$F29+'Step 1_Expenditure1'!$G29-1&gt;=BY$3),'Step 1_Expenditure1'!$E29*((1+'Step 1_Expenditure1'!$H29)^(BY$3-1)),0),IF(BY$3='Step 1_Expenditure1'!$F29,'Step 1_Expenditure1'!$E29,0))))</f>
        <v/>
      </c>
      <c r="BZ7" s="55" t="str">
        <f>IF(BZ$3="","",IF('Step 1_Expenditure1'!$E29=0,0,IF('Step 1_Expenditure1'!$D29="OPEX",IF(AND(BZ$3&gt;='Step 1_Expenditure1'!$F29,'Step 1_Expenditure1'!$F29+'Step 1_Expenditure1'!$G29-1&gt;=BZ$3),'Step 1_Expenditure1'!$E29*((1+'Step 1_Expenditure1'!$H29)^(BZ$3-1)),0),IF(BZ$3='Step 1_Expenditure1'!$F29,'Step 1_Expenditure1'!$E29,0))))</f>
        <v/>
      </c>
      <c r="CA7" s="55" t="str">
        <f>IF(CA$3="","",IF('Step 1_Expenditure1'!$E29=0,0,IF('Step 1_Expenditure1'!$D29="OPEX",IF(AND(CA$3&gt;='Step 1_Expenditure1'!$F29,'Step 1_Expenditure1'!$F29+'Step 1_Expenditure1'!$G29-1&gt;=CA$3),'Step 1_Expenditure1'!$E29*((1+'Step 1_Expenditure1'!$H29)^(CA$3-1)),0),IF(CA$3='Step 1_Expenditure1'!$F29,'Step 1_Expenditure1'!$E29,0))))</f>
        <v/>
      </c>
      <c r="CB7" s="55" t="str">
        <f>IF(CB$3="","",IF('Step 1_Expenditure1'!$E29=0,0,IF('Step 1_Expenditure1'!$D29="OPEX",IF(AND(CB$3&gt;='Step 1_Expenditure1'!$F29,'Step 1_Expenditure1'!$F29+'Step 1_Expenditure1'!$G29-1&gt;=CB$3),'Step 1_Expenditure1'!$E29*((1+'Step 1_Expenditure1'!$H29)^(CB$3-1)),0),IF(CB$3='Step 1_Expenditure1'!$F29,'Step 1_Expenditure1'!$E29,0))))</f>
        <v/>
      </c>
      <c r="CC7" s="55" t="str">
        <f>IF(CC$3="","",IF('Step 1_Expenditure1'!$E29=0,0,IF('Step 1_Expenditure1'!$D29="OPEX",IF(AND(CC$3&gt;='Step 1_Expenditure1'!$F29,'Step 1_Expenditure1'!$F29+'Step 1_Expenditure1'!$G29-1&gt;=CC$3),'Step 1_Expenditure1'!$E29*((1+'Step 1_Expenditure1'!$H29)^(CC$3-1)),0),IF(CC$3='Step 1_Expenditure1'!$F29,'Step 1_Expenditure1'!$E29,0))))</f>
        <v/>
      </c>
      <c r="CD7" s="55" t="str">
        <f>IF(CD$3="","",IF('Step 1_Expenditure1'!$E29=0,0,IF('Step 1_Expenditure1'!$D29="OPEX",IF(AND(CD$3&gt;='Step 1_Expenditure1'!$F29,'Step 1_Expenditure1'!$F29+'Step 1_Expenditure1'!$G29-1&gt;=CD$3),'Step 1_Expenditure1'!$E29*((1+'Step 1_Expenditure1'!$H29)^(CD$3-1)),0),IF(CD$3='Step 1_Expenditure1'!$F29,'Step 1_Expenditure1'!$E29,0))))</f>
        <v/>
      </c>
      <c r="CE7" s="55" t="str">
        <f>IF(CE$3="","",IF('Step 1_Expenditure1'!$E29=0,0,IF('Step 1_Expenditure1'!$D29="OPEX",IF(AND(CE$3&gt;='Step 1_Expenditure1'!$F29,'Step 1_Expenditure1'!$F29+'Step 1_Expenditure1'!$G29-1&gt;=CE$3),'Step 1_Expenditure1'!$E29*((1+'Step 1_Expenditure1'!$H29)^(CE$3-1)),0),IF(CE$3='Step 1_Expenditure1'!$F29,'Step 1_Expenditure1'!$E29,0))))</f>
        <v/>
      </c>
      <c r="CF7" s="55" t="str">
        <f>IF(CF$3="","",IF('Step 1_Expenditure1'!$E29=0,0,IF('Step 1_Expenditure1'!$D29="OPEX",IF(AND(CF$3&gt;='Step 1_Expenditure1'!$F29,'Step 1_Expenditure1'!$F29+'Step 1_Expenditure1'!$G29-1&gt;=CF$3),'Step 1_Expenditure1'!$E29*((1+'Step 1_Expenditure1'!$H29)^(CF$3-1)),0),IF(CF$3='Step 1_Expenditure1'!$F29,'Step 1_Expenditure1'!$E29,0))))</f>
        <v/>
      </c>
      <c r="CG7" s="55" t="str">
        <f>IF(CG$3="","",IF('Step 1_Expenditure1'!$E29=0,0,IF('Step 1_Expenditure1'!$D29="OPEX",IF(AND(CG$3&gt;='Step 1_Expenditure1'!$F29,'Step 1_Expenditure1'!$F29+'Step 1_Expenditure1'!$G29-1&gt;=CG$3),'Step 1_Expenditure1'!$E29*((1+'Step 1_Expenditure1'!$H29)^(CG$3-1)),0),IF(CG$3='Step 1_Expenditure1'!$F29,'Step 1_Expenditure1'!$E29,0))))</f>
        <v/>
      </c>
      <c r="CH7" s="55" t="str">
        <f>IF(CH$3="","",IF('Step 1_Expenditure1'!$E29=0,0,IF('Step 1_Expenditure1'!$D29="OPEX",IF(AND(CH$3&gt;='Step 1_Expenditure1'!$F29,'Step 1_Expenditure1'!$F29+'Step 1_Expenditure1'!$G29-1&gt;=CH$3),'Step 1_Expenditure1'!$E29*((1+'Step 1_Expenditure1'!$H29)^(CH$3-1)),0),IF(CH$3='Step 1_Expenditure1'!$F29,'Step 1_Expenditure1'!$E29,0))))</f>
        <v/>
      </c>
      <c r="CI7" s="55" t="str">
        <f>IF(CI$3="","",IF('Step 1_Expenditure1'!$E29=0,0,IF('Step 1_Expenditure1'!$D29="OPEX",IF(AND(CI$3&gt;='Step 1_Expenditure1'!$F29,'Step 1_Expenditure1'!$F29+'Step 1_Expenditure1'!$G29-1&gt;=CI$3),'Step 1_Expenditure1'!$E29*((1+'Step 1_Expenditure1'!$H29)^(CI$3-1)),0),IF(CI$3='Step 1_Expenditure1'!$F29,'Step 1_Expenditure1'!$E29,0))))</f>
        <v/>
      </c>
      <c r="CJ7" s="55" t="str">
        <f>IF(CJ$3="","",IF('Step 1_Expenditure1'!$E29=0,0,IF('Step 1_Expenditure1'!$D29="OPEX",IF(AND(CJ$3&gt;='Step 1_Expenditure1'!$F29,'Step 1_Expenditure1'!$F29+'Step 1_Expenditure1'!$G29-1&gt;=CJ$3),'Step 1_Expenditure1'!$E29*((1+'Step 1_Expenditure1'!$H29)^(CJ$3-1)),0),IF(CJ$3='Step 1_Expenditure1'!$F29,'Step 1_Expenditure1'!$E29,0))))</f>
        <v/>
      </c>
      <c r="CK7" s="55" t="str">
        <f>IF(CK$3="","",IF('Step 1_Expenditure1'!$E29=0,0,IF('Step 1_Expenditure1'!$D29="OPEX",IF(AND(CK$3&gt;='Step 1_Expenditure1'!$F29,'Step 1_Expenditure1'!$F29+'Step 1_Expenditure1'!$G29-1&gt;=CK$3),'Step 1_Expenditure1'!$E29*((1+'Step 1_Expenditure1'!$H29)^(CK$3-1)),0),IF(CK$3='Step 1_Expenditure1'!$F29,'Step 1_Expenditure1'!$E29,0))))</f>
        <v/>
      </c>
      <c r="CL7" s="55" t="str">
        <f>IF(CL$3="","",IF('Step 1_Expenditure1'!$E29=0,0,IF('Step 1_Expenditure1'!$D29="OPEX",IF(AND(CL$3&gt;='Step 1_Expenditure1'!$F29,'Step 1_Expenditure1'!$F29+'Step 1_Expenditure1'!$G29-1&gt;=CL$3),'Step 1_Expenditure1'!$E29*((1+'Step 1_Expenditure1'!$H29)^(CL$3-1)),0),IF(CL$3='Step 1_Expenditure1'!$F29,'Step 1_Expenditure1'!$E29,0))))</f>
        <v/>
      </c>
      <c r="CM7" s="55" t="str">
        <f>IF(CM$3="","",IF('Step 1_Expenditure1'!$E29=0,0,IF('Step 1_Expenditure1'!$D29="OPEX",IF(AND(CM$3&gt;='Step 1_Expenditure1'!$F29,'Step 1_Expenditure1'!$F29+'Step 1_Expenditure1'!$G29-1&gt;=CM$3),'Step 1_Expenditure1'!$E29*((1+'Step 1_Expenditure1'!$H29)^(CM$3-1)),0),IF(CM$3='Step 1_Expenditure1'!$F29,'Step 1_Expenditure1'!$E29,0))))</f>
        <v/>
      </c>
      <c r="CN7" s="55" t="str">
        <f>IF(CN$3="","",IF('Step 1_Expenditure1'!$E29=0,0,IF('Step 1_Expenditure1'!$D29="OPEX",IF(AND(CN$3&gt;='Step 1_Expenditure1'!$F29,'Step 1_Expenditure1'!$F29+'Step 1_Expenditure1'!$G29-1&gt;=CN$3),'Step 1_Expenditure1'!$E29*((1+'Step 1_Expenditure1'!$H29)^(CN$3-1)),0),IF(CN$3='Step 1_Expenditure1'!$F29,'Step 1_Expenditure1'!$E29,0))))</f>
        <v/>
      </c>
      <c r="CO7" s="55" t="str">
        <f>IF(CO$3="","",IF('Step 1_Expenditure1'!$E29=0,0,IF('Step 1_Expenditure1'!$D29="OPEX",IF(AND(CO$3&gt;='Step 1_Expenditure1'!$F29,'Step 1_Expenditure1'!$F29+'Step 1_Expenditure1'!$G29-1&gt;=CO$3),'Step 1_Expenditure1'!$E29*((1+'Step 1_Expenditure1'!$H29)^(CO$3-1)),0),IF(CO$3='Step 1_Expenditure1'!$F29,'Step 1_Expenditure1'!$E29,0))))</f>
        <v/>
      </c>
      <c r="CP7" s="55" t="str">
        <f>IF(CP$3="","",IF('Step 1_Expenditure1'!$E29=0,0,IF('Step 1_Expenditure1'!$D29="OPEX",IF(AND(CP$3&gt;='Step 1_Expenditure1'!$F29,'Step 1_Expenditure1'!$F29+'Step 1_Expenditure1'!$G29-1&gt;=CP$3),'Step 1_Expenditure1'!$E29*((1+'Step 1_Expenditure1'!$H29)^(CP$3-1)),0),IF(CP$3='Step 1_Expenditure1'!$F29,'Step 1_Expenditure1'!$E29,0))))</f>
        <v/>
      </c>
      <c r="CQ7" s="55" t="str">
        <f>IF(CQ$3="","",IF('Step 1_Expenditure1'!$E29=0,0,IF('Step 1_Expenditure1'!$D29="OPEX",IF(AND(CQ$3&gt;='Step 1_Expenditure1'!$F29,'Step 1_Expenditure1'!$F29+'Step 1_Expenditure1'!$G29-1&gt;=CQ$3),'Step 1_Expenditure1'!$E29*((1+'Step 1_Expenditure1'!$H29)^(CQ$3-1)),0),IF(CQ$3='Step 1_Expenditure1'!$F29,'Step 1_Expenditure1'!$E29,0))))</f>
        <v/>
      </c>
      <c r="CR7" s="55" t="str">
        <f>IF(CR$3="","",IF('Step 1_Expenditure1'!$E29=0,0,IF('Step 1_Expenditure1'!$D29="OPEX",IF(AND(CR$3&gt;='Step 1_Expenditure1'!$F29,'Step 1_Expenditure1'!$F29+'Step 1_Expenditure1'!$G29-1&gt;=CR$3),'Step 1_Expenditure1'!$E29*((1+'Step 1_Expenditure1'!$H29)^(CR$3-1)),0),IF(CR$3='Step 1_Expenditure1'!$F29,'Step 1_Expenditure1'!$E29,0))))</f>
        <v/>
      </c>
      <c r="CS7" s="55" t="str">
        <f>IF(CS$3="","",IF('Step 1_Expenditure1'!$E29=0,0,IF('Step 1_Expenditure1'!$D29="OPEX",IF(AND(CS$3&gt;='Step 1_Expenditure1'!$F29,'Step 1_Expenditure1'!$F29+'Step 1_Expenditure1'!$G29-1&gt;=CS$3),'Step 1_Expenditure1'!$E29*((1+'Step 1_Expenditure1'!$H29)^(CS$3-1)),0),IF(CS$3='Step 1_Expenditure1'!$F29,'Step 1_Expenditure1'!$E29,0))))</f>
        <v/>
      </c>
      <c r="CT7" s="55" t="str">
        <f>IF(CT$3="","",IF('Step 1_Expenditure1'!$E29=0,0,IF('Step 1_Expenditure1'!$D29="OPEX",IF(AND(CT$3&gt;='Step 1_Expenditure1'!$F29,'Step 1_Expenditure1'!$F29+'Step 1_Expenditure1'!$G29-1&gt;=CT$3),'Step 1_Expenditure1'!$E29*((1+'Step 1_Expenditure1'!$H29)^(CT$3-1)),0),IF(CT$3='Step 1_Expenditure1'!$F29,'Step 1_Expenditure1'!$E29,0))))</f>
        <v/>
      </c>
      <c r="CU7" s="55" t="str">
        <f>IF(CU$3="","",IF('Step 1_Expenditure1'!$E29=0,0,IF('Step 1_Expenditure1'!$D29="OPEX",IF(AND(CU$3&gt;='Step 1_Expenditure1'!$F29,'Step 1_Expenditure1'!$F29+'Step 1_Expenditure1'!$G29-1&gt;=CU$3),'Step 1_Expenditure1'!$E29*((1+'Step 1_Expenditure1'!$H29)^(CU$3-1)),0),IF(CU$3='Step 1_Expenditure1'!$F29,'Step 1_Expenditure1'!$E29,0))))</f>
        <v/>
      </c>
      <c r="CV7" s="55" t="str">
        <f>IF(CV$3="","",IF('Step 1_Expenditure1'!$E29=0,0,IF('Step 1_Expenditure1'!$D29="OPEX",IF(AND(CV$3&gt;='Step 1_Expenditure1'!$F29,'Step 1_Expenditure1'!$F29+'Step 1_Expenditure1'!$G29-1&gt;=CV$3),'Step 1_Expenditure1'!$E29*((1+'Step 1_Expenditure1'!$H29)^(CV$3-1)),0),IF(CV$3='Step 1_Expenditure1'!$F29,'Step 1_Expenditure1'!$E29,0))))</f>
        <v/>
      </c>
      <c r="CW7" s="55" t="str">
        <f>IF(CW$3="","",IF('Step 1_Expenditure1'!$E29=0,0,IF('Step 1_Expenditure1'!$D29="OPEX",IF(AND(CW$3&gt;='Step 1_Expenditure1'!$F29,'Step 1_Expenditure1'!$F29+'Step 1_Expenditure1'!$G29-1&gt;=CW$3),'Step 1_Expenditure1'!$E29*((1+'Step 1_Expenditure1'!$H29)^(CW$3-1)),0),IF(CW$3='Step 1_Expenditure1'!$F29,'Step 1_Expenditure1'!$E29,0))))</f>
        <v/>
      </c>
      <c r="CX7" s="55" t="str">
        <f>IF(CX$3="","",IF('Step 1_Expenditure1'!$E29=0,0,IF('Step 1_Expenditure1'!$D29="OPEX",IF(AND(CX$3&gt;='Step 1_Expenditure1'!$F29,'Step 1_Expenditure1'!$F29+'Step 1_Expenditure1'!$G29-1&gt;=CX$3),'Step 1_Expenditure1'!$E29*((1+'Step 1_Expenditure1'!$H29)^(CX$3-1)),0),IF(CX$3='Step 1_Expenditure1'!$F29,'Step 1_Expenditure1'!$E29,0))))</f>
        <v/>
      </c>
      <c r="CY7" s="55" t="str">
        <f>IF(CY$3="","",IF('Step 1_Expenditure1'!$E29=0,0,IF('Step 1_Expenditure1'!$D29="OPEX",IF(AND(CY$3&gt;='Step 1_Expenditure1'!$F29,'Step 1_Expenditure1'!$F29+'Step 1_Expenditure1'!$G29-1&gt;=CY$3),'Step 1_Expenditure1'!$E29*((1+'Step 1_Expenditure1'!$H29)^(CY$3-1)),0),IF(CY$3='Step 1_Expenditure1'!$F29,'Step 1_Expenditure1'!$E29,0))))</f>
        <v/>
      </c>
      <c r="CZ7" s="55" t="str">
        <f>IF(CZ$3="","",IF('Step 1_Expenditure1'!$E29=0,0,IF('Step 1_Expenditure1'!$D29="OPEX",IF(AND(CZ$3&gt;='Step 1_Expenditure1'!$F29,'Step 1_Expenditure1'!$F29+'Step 1_Expenditure1'!$G29-1&gt;=CZ$3),'Step 1_Expenditure1'!$E29*((1+'Step 1_Expenditure1'!$H29)^(CZ$3-1)),0),IF(CZ$3='Step 1_Expenditure1'!$F29,'Step 1_Expenditure1'!$E29,0))))</f>
        <v/>
      </c>
      <c r="DA7" s="55" t="str">
        <f>IF(DA$3="","",IF('Step 1_Expenditure1'!$E29=0,0,IF('Step 1_Expenditure1'!$D29="OPEX",IF(AND(DA$3&gt;='Step 1_Expenditure1'!$F29,'Step 1_Expenditure1'!$F29+'Step 1_Expenditure1'!$G29-1&gt;=DA$3),'Step 1_Expenditure1'!$E29*((1+'Step 1_Expenditure1'!$H29)^(DA$3-1)),0),IF(DA$3='Step 1_Expenditure1'!$F29,'Step 1_Expenditure1'!$E29,0))))</f>
        <v/>
      </c>
      <c r="DB7" s="55" t="str">
        <f>IF(DB$3="","",IF('Step 1_Expenditure1'!$E29=0,0,IF('Step 1_Expenditure1'!$D29="OPEX",IF(AND(DB$3&gt;='Step 1_Expenditure1'!$F29,'Step 1_Expenditure1'!$F29+'Step 1_Expenditure1'!$G29-1&gt;=DB$3),'Step 1_Expenditure1'!$E29*((1+'Step 1_Expenditure1'!$H29)^(DB$3-1)),0),IF(DB$3='Step 1_Expenditure1'!$F29,'Step 1_Expenditure1'!$E29,0))))</f>
        <v/>
      </c>
      <c r="DC7" s="1"/>
    </row>
    <row r="8" spans="1:107" s="3" customFormat="1" x14ac:dyDescent="0.25">
      <c r="A8" s="3">
        <f t="shared" si="0"/>
        <v>3000</v>
      </c>
      <c r="B8" s="22" t="str">
        <f>IF('Step 1_Expenditure1'!E30&gt;0,'Step 1_Expenditure1'!B30,"")</f>
        <v>Stage 2: Concept Design</v>
      </c>
      <c r="C8" s="152" t="str">
        <f>IF('Step 1_Expenditure1'!E30&gt;0,'Step 1_Expenditure1'!D30,"")</f>
        <v>Consultancy</v>
      </c>
      <c r="D8" s="158">
        <f>IF('Step 1_Expenditure1'!E30&gt;0,IF('Step 1_Expenditure1'!F30+'Step 1_Expenditure1'!G30&gt;'Step 1_Expenditure1'!$C$20,'Step 1_Expenditure1'!$C$20,'Step 1_Expenditure1'!F30+'Step 1_Expenditure1'!G30),"")</f>
        <v>1</v>
      </c>
      <c r="E8" s="22" t="str">
        <f>IF('Step 1_Expenditure1'!E30&gt;0,'Step 1_Expenditure1'!C30,"")</f>
        <v>Planning consultant</v>
      </c>
      <c r="F8" s="55">
        <f>IF(F$3="","",IF('Step 1_Expenditure1'!$E30=0,0,IF('Step 1_Expenditure1'!$D30="OPEX",IF(AND(F$3&gt;='Step 1_Expenditure1'!$F30,'Step 1_Expenditure1'!$F30+'Step 1_Expenditure1'!$G30-1&gt;=F$3),'Step 1_Expenditure1'!$E30*((1+'Step 1_Expenditure1'!$H30)^(F$3)),0),IF(F$3='Step 1_Expenditure1'!$F30,'Step 1_Expenditure1'!$E30,0))))</f>
        <v>3000</v>
      </c>
      <c r="G8" s="55">
        <f>IF(G$3="","",IF('Step 1_Expenditure1'!$E30=0,0,IF('Step 1_Expenditure1'!$D30="OPEX",IF(AND(G$3&gt;='Step 1_Expenditure1'!$F30,'Step 1_Expenditure1'!$F30+'Step 1_Expenditure1'!$G30-1&gt;=G$3),'Step 1_Expenditure1'!$E30*((1+'Step 1_Expenditure1'!$H30)^(G$3-1)),0),IF(G$3='Step 1_Expenditure1'!$F30,'Step 1_Expenditure1'!$E30,0))))</f>
        <v>0</v>
      </c>
      <c r="H8" s="55">
        <f>IF(H$3="","",IF('Step 1_Expenditure1'!$E30=0,0,IF('Step 1_Expenditure1'!$D30="OPEX",IF(AND(H$3&gt;='Step 1_Expenditure1'!$F30,'Step 1_Expenditure1'!$F30+'Step 1_Expenditure1'!$G30-1&gt;=H$3),'Step 1_Expenditure1'!$E30*((1+'Step 1_Expenditure1'!$H30)^(H$3-1)),0),IF(H$3='Step 1_Expenditure1'!$F30,'Step 1_Expenditure1'!$E30,0))))</f>
        <v>0</v>
      </c>
      <c r="I8" s="55">
        <f>IF(I$3="","",IF('Step 1_Expenditure1'!$E30=0,0,IF('Step 1_Expenditure1'!$D30="OPEX",IF(AND(I$3&gt;='Step 1_Expenditure1'!$F30,'Step 1_Expenditure1'!$F30+'Step 1_Expenditure1'!$G30-1&gt;=I$3),'Step 1_Expenditure1'!$E30*((1+'Step 1_Expenditure1'!$H30)^(I$3-1)),0),IF(I$3='Step 1_Expenditure1'!$F30,'Step 1_Expenditure1'!$E30,0))))</f>
        <v>0</v>
      </c>
      <c r="J8" s="55">
        <f>IF(J$3="","",IF('Step 1_Expenditure1'!$E30=0,0,IF('Step 1_Expenditure1'!$D30="OPEX",IF(AND(J$3&gt;='Step 1_Expenditure1'!$F30,'Step 1_Expenditure1'!$F30+'Step 1_Expenditure1'!$G30-1&gt;=J$3),'Step 1_Expenditure1'!$E30*((1+'Step 1_Expenditure1'!$H30)^(J$3-1)),0),IF(J$3='Step 1_Expenditure1'!$F30,'Step 1_Expenditure1'!$E30,0))))</f>
        <v>0</v>
      </c>
      <c r="K8" s="55">
        <f>IF(K$3="","",IF('Step 1_Expenditure1'!$E30=0,0,IF('Step 1_Expenditure1'!$D30="OPEX",IF(AND(K$3&gt;='Step 1_Expenditure1'!$F30,'Step 1_Expenditure1'!$F30+'Step 1_Expenditure1'!$G30-1&gt;=K$3),'Step 1_Expenditure1'!$E30*((1+'Step 1_Expenditure1'!$H30)^(K$3-1)),0),IF(K$3='Step 1_Expenditure1'!$F30,'Step 1_Expenditure1'!$E30,0))))</f>
        <v>0</v>
      </c>
      <c r="L8" s="55">
        <f>IF(L$3="","",IF('Step 1_Expenditure1'!$E30=0,0,IF('Step 1_Expenditure1'!$D30="OPEX",IF(AND(L$3&gt;='Step 1_Expenditure1'!$F30,'Step 1_Expenditure1'!$F30+'Step 1_Expenditure1'!$G30-1&gt;=L$3),'Step 1_Expenditure1'!$E30*((1+'Step 1_Expenditure1'!$H30)^(L$3-1)),0),IF(L$3='Step 1_Expenditure1'!$F30,'Step 1_Expenditure1'!$E30,0))))</f>
        <v>0</v>
      </c>
      <c r="M8" s="55">
        <f>IF(M$3="","",IF('Step 1_Expenditure1'!$E30=0,0,IF('Step 1_Expenditure1'!$D30="OPEX",IF(AND(M$3&gt;='Step 1_Expenditure1'!$F30,'Step 1_Expenditure1'!$F30+'Step 1_Expenditure1'!$G30-1&gt;=M$3),'Step 1_Expenditure1'!$E30*((1+'Step 1_Expenditure1'!$H30)^(M$3-1)),0),IF(M$3='Step 1_Expenditure1'!$F30,'Step 1_Expenditure1'!$E30,0))))</f>
        <v>0</v>
      </c>
      <c r="N8" s="55">
        <f>IF(N$3="","",IF('Step 1_Expenditure1'!$E30=0,0,IF('Step 1_Expenditure1'!$D30="OPEX",IF(AND(N$3&gt;='Step 1_Expenditure1'!$F30,'Step 1_Expenditure1'!$F30+'Step 1_Expenditure1'!$G30-1&gt;=N$3),'Step 1_Expenditure1'!$E30*((1+'Step 1_Expenditure1'!$H30)^(N$3-1)),0),IF(N$3='Step 1_Expenditure1'!$F30,'Step 1_Expenditure1'!$E30,0))))</f>
        <v>0</v>
      </c>
      <c r="O8" s="55">
        <f>IF(O$3="","",IF('Step 1_Expenditure1'!$E30=0,0,IF('Step 1_Expenditure1'!$D30="OPEX",IF(AND(O$3&gt;='Step 1_Expenditure1'!$F30,'Step 1_Expenditure1'!$F30+'Step 1_Expenditure1'!$G30-1&gt;=O$3),'Step 1_Expenditure1'!$E30*((1+'Step 1_Expenditure1'!$H30)^(O$3-1)),0),IF(O$3='Step 1_Expenditure1'!$F30,'Step 1_Expenditure1'!$E30,0))))</f>
        <v>0</v>
      </c>
      <c r="P8" s="55">
        <f>IF(P$3="","",IF('Step 1_Expenditure1'!$E30=0,0,IF('Step 1_Expenditure1'!$D30="OPEX",IF(AND(P$3&gt;='Step 1_Expenditure1'!$F30,'Step 1_Expenditure1'!$F30+'Step 1_Expenditure1'!$G30-1&gt;=P$3),'Step 1_Expenditure1'!$E30*((1+'Step 1_Expenditure1'!$H30)^(P$3-1)),0),IF(P$3='Step 1_Expenditure1'!$F30,'Step 1_Expenditure1'!$E30,0))))</f>
        <v>0</v>
      </c>
      <c r="Q8" s="55">
        <f>IF(Q$3="","",IF('Step 1_Expenditure1'!$E30=0,0,IF('Step 1_Expenditure1'!$D30="OPEX",IF(AND(Q$3&gt;='Step 1_Expenditure1'!$F30,'Step 1_Expenditure1'!$F30+'Step 1_Expenditure1'!$G30-1&gt;=Q$3),'Step 1_Expenditure1'!$E30*((1+'Step 1_Expenditure1'!$H30)^(Q$3-1)),0),IF(Q$3='Step 1_Expenditure1'!$F30,'Step 1_Expenditure1'!$E30,0))))</f>
        <v>0</v>
      </c>
      <c r="R8" s="55">
        <f>IF(R$3="","",IF('Step 1_Expenditure1'!$E30=0,0,IF('Step 1_Expenditure1'!$D30="OPEX",IF(AND(R$3&gt;='Step 1_Expenditure1'!$F30,'Step 1_Expenditure1'!$F30+'Step 1_Expenditure1'!$G30-1&gt;=R$3),'Step 1_Expenditure1'!$E30*((1+'Step 1_Expenditure1'!$H30)^(R$3-1)),0),IF(R$3='Step 1_Expenditure1'!$F30,'Step 1_Expenditure1'!$E30,0))))</f>
        <v>0</v>
      </c>
      <c r="S8" s="55">
        <f>IF(S$3="","",IF('Step 1_Expenditure1'!$E30=0,0,IF('Step 1_Expenditure1'!$D30="OPEX",IF(AND(S$3&gt;='Step 1_Expenditure1'!$F30,'Step 1_Expenditure1'!$F30+'Step 1_Expenditure1'!$G30-1&gt;=S$3),'Step 1_Expenditure1'!$E30*((1+'Step 1_Expenditure1'!$H30)^(S$3-1)),0),IF(S$3='Step 1_Expenditure1'!$F30,'Step 1_Expenditure1'!$E30,0))))</f>
        <v>0</v>
      </c>
      <c r="T8" s="55">
        <f>IF(T$3="","",IF('Step 1_Expenditure1'!$E30=0,0,IF('Step 1_Expenditure1'!$D30="OPEX",IF(AND(T$3&gt;='Step 1_Expenditure1'!$F30,'Step 1_Expenditure1'!$F30+'Step 1_Expenditure1'!$G30-1&gt;=T$3),'Step 1_Expenditure1'!$E30*((1+'Step 1_Expenditure1'!$H30)^(T$3-1)),0),IF(T$3='Step 1_Expenditure1'!$F30,'Step 1_Expenditure1'!$E30,0))))</f>
        <v>0</v>
      </c>
      <c r="U8" s="55">
        <f>IF(U$3="","",IF('Step 1_Expenditure1'!$E30=0,0,IF('Step 1_Expenditure1'!$D30="OPEX",IF(AND(U$3&gt;='Step 1_Expenditure1'!$F30,'Step 1_Expenditure1'!$F30+'Step 1_Expenditure1'!$G30-1&gt;=U$3),'Step 1_Expenditure1'!$E30*((1+'Step 1_Expenditure1'!$H30)^(U$3-1)),0),IF(U$3='Step 1_Expenditure1'!$F30,'Step 1_Expenditure1'!$E30,0))))</f>
        <v>0</v>
      </c>
      <c r="V8" s="55">
        <f>IF(V$3="","",IF('Step 1_Expenditure1'!$E30=0,0,IF('Step 1_Expenditure1'!$D30="OPEX",IF(AND(V$3&gt;='Step 1_Expenditure1'!$F30,'Step 1_Expenditure1'!$F30+'Step 1_Expenditure1'!$G30-1&gt;=V$3),'Step 1_Expenditure1'!$E30*((1+'Step 1_Expenditure1'!$H30)^(V$3-1)),0),IF(V$3='Step 1_Expenditure1'!$F30,'Step 1_Expenditure1'!$E30,0))))</f>
        <v>0</v>
      </c>
      <c r="W8" s="55">
        <f>IF(W$3="","",IF('Step 1_Expenditure1'!$E30=0,0,IF('Step 1_Expenditure1'!$D30="OPEX",IF(AND(W$3&gt;='Step 1_Expenditure1'!$F30,'Step 1_Expenditure1'!$F30+'Step 1_Expenditure1'!$G30-1&gt;=W$3),'Step 1_Expenditure1'!$E30*((1+'Step 1_Expenditure1'!$H30)^(W$3-1)),0),IF(W$3='Step 1_Expenditure1'!$F30,'Step 1_Expenditure1'!$E30,0))))</f>
        <v>0</v>
      </c>
      <c r="X8" s="55">
        <f>IF(X$3="","",IF('Step 1_Expenditure1'!$E30=0,0,IF('Step 1_Expenditure1'!$D30="OPEX",IF(AND(X$3&gt;='Step 1_Expenditure1'!$F30,'Step 1_Expenditure1'!$F30+'Step 1_Expenditure1'!$G30-1&gt;=X$3),'Step 1_Expenditure1'!$E30*((1+'Step 1_Expenditure1'!$H30)^(X$3-1)),0),IF(X$3='Step 1_Expenditure1'!$F30,'Step 1_Expenditure1'!$E30,0))))</f>
        <v>0</v>
      </c>
      <c r="Y8" s="55">
        <f>IF(Y$3="","",IF('Step 1_Expenditure1'!$E30=0,0,IF('Step 1_Expenditure1'!$D30="OPEX",IF(AND(Y$3&gt;='Step 1_Expenditure1'!$F30,'Step 1_Expenditure1'!$F30+'Step 1_Expenditure1'!$G30-1&gt;=Y$3),'Step 1_Expenditure1'!$E30*((1+'Step 1_Expenditure1'!$H30)^(Y$3-1)),0),IF(Y$3='Step 1_Expenditure1'!$F30,'Step 1_Expenditure1'!$E30,0))))</f>
        <v>0</v>
      </c>
      <c r="Z8" s="55">
        <f>IF(Z$3="","",IF('Step 1_Expenditure1'!$E30=0,0,IF('Step 1_Expenditure1'!$D30="OPEX",IF(AND(Z$3&gt;='Step 1_Expenditure1'!$F30,'Step 1_Expenditure1'!$F30+'Step 1_Expenditure1'!$G30-1&gt;=Z$3),'Step 1_Expenditure1'!$E30*((1+'Step 1_Expenditure1'!$H30)^(Z$3-1)),0),IF(Z$3='Step 1_Expenditure1'!$F30,'Step 1_Expenditure1'!$E30,0))))</f>
        <v>0</v>
      </c>
      <c r="AA8" s="55">
        <f>IF(AA$3="","",IF('Step 1_Expenditure1'!$E30=0,0,IF('Step 1_Expenditure1'!$D30="OPEX",IF(AND(AA$3&gt;='Step 1_Expenditure1'!$F30,'Step 1_Expenditure1'!$F30+'Step 1_Expenditure1'!$G30-1&gt;=AA$3),'Step 1_Expenditure1'!$E30*((1+'Step 1_Expenditure1'!$H30)^(AA$3-1)),0),IF(AA$3='Step 1_Expenditure1'!$F30,'Step 1_Expenditure1'!$E30,0))))</f>
        <v>0</v>
      </c>
      <c r="AB8" s="55">
        <f>IF(AB$3="","",IF('Step 1_Expenditure1'!$E30=0,0,IF('Step 1_Expenditure1'!$D30="OPEX",IF(AND(AB$3&gt;='Step 1_Expenditure1'!$F30,'Step 1_Expenditure1'!$F30+'Step 1_Expenditure1'!$G30-1&gt;=AB$3),'Step 1_Expenditure1'!$E30*((1+'Step 1_Expenditure1'!$H30)^(AB$3-1)),0),IF(AB$3='Step 1_Expenditure1'!$F30,'Step 1_Expenditure1'!$E30,0))))</f>
        <v>0</v>
      </c>
      <c r="AC8" s="55">
        <f>IF(AC$3="","",IF('Step 1_Expenditure1'!$E30=0,0,IF('Step 1_Expenditure1'!$D30="OPEX",IF(AND(AC$3&gt;='Step 1_Expenditure1'!$F30,'Step 1_Expenditure1'!$F30+'Step 1_Expenditure1'!$G30-1&gt;=AC$3),'Step 1_Expenditure1'!$E30*((1+'Step 1_Expenditure1'!$H30)^(AC$3-1)),0),IF(AC$3='Step 1_Expenditure1'!$F30,'Step 1_Expenditure1'!$E30,0))))</f>
        <v>0</v>
      </c>
      <c r="AD8" s="55">
        <f>IF(AD$3="","",IF('Step 1_Expenditure1'!$E30=0,0,IF('Step 1_Expenditure1'!$D30="OPEX",IF(AND(AD$3&gt;='Step 1_Expenditure1'!$F30,'Step 1_Expenditure1'!$F30+'Step 1_Expenditure1'!$G30-1&gt;=AD$3),'Step 1_Expenditure1'!$E30*((1+'Step 1_Expenditure1'!$H30)^(AD$3-1)),0),IF(AD$3='Step 1_Expenditure1'!$F30,'Step 1_Expenditure1'!$E30,0))))</f>
        <v>0</v>
      </c>
      <c r="AE8" s="55">
        <f>IF(AE$3="","",IF('Step 1_Expenditure1'!$E30=0,0,IF('Step 1_Expenditure1'!$D30="OPEX",IF(AND(AE$3&gt;='Step 1_Expenditure1'!$F30,'Step 1_Expenditure1'!$F30+'Step 1_Expenditure1'!$G30-1&gt;=AE$3),'Step 1_Expenditure1'!$E30*((1+'Step 1_Expenditure1'!$H30)^(AE$3-1)),0),IF(AE$3='Step 1_Expenditure1'!$F30,'Step 1_Expenditure1'!$E30,0))))</f>
        <v>0</v>
      </c>
      <c r="AF8" s="55" t="str">
        <f>IF(AF$3="","",IF('Step 1_Expenditure1'!$E30=0,0,IF('Step 1_Expenditure1'!$D30="OPEX",IF(AND(AF$3&gt;='Step 1_Expenditure1'!$F30,'Step 1_Expenditure1'!$F30+'Step 1_Expenditure1'!$G30-1&gt;=AF$3),'Step 1_Expenditure1'!$E30*((1+'Step 1_Expenditure1'!$H30)^(AF$3-1)),0),IF(AF$3='Step 1_Expenditure1'!$F30,'Step 1_Expenditure1'!$E30,0))))</f>
        <v/>
      </c>
      <c r="AG8" s="55" t="str">
        <f>IF(AG$3="","",IF('Step 1_Expenditure1'!$E30=0,0,IF('Step 1_Expenditure1'!$D30="OPEX",IF(AND(AG$3&gt;='Step 1_Expenditure1'!$F30,'Step 1_Expenditure1'!$F30+'Step 1_Expenditure1'!$G30-1&gt;=AG$3),'Step 1_Expenditure1'!$E30*((1+'Step 1_Expenditure1'!$H30)^(AG$3-1)),0),IF(AG$3='Step 1_Expenditure1'!$F30,'Step 1_Expenditure1'!$E30,0))))</f>
        <v/>
      </c>
      <c r="AH8" s="55" t="str">
        <f>IF(AH$3="","",IF('Step 1_Expenditure1'!$E30=0,0,IF('Step 1_Expenditure1'!$D30="OPEX",IF(AND(AH$3&gt;='Step 1_Expenditure1'!$F30,'Step 1_Expenditure1'!$F30+'Step 1_Expenditure1'!$G30-1&gt;=AH$3),'Step 1_Expenditure1'!$E30*((1+'Step 1_Expenditure1'!$H30)^(AH$3-1)),0),IF(AH$3='Step 1_Expenditure1'!$F30,'Step 1_Expenditure1'!$E30,0))))</f>
        <v/>
      </c>
      <c r="AI8" s="55" t="str">
        <f>IF(AI$3="","",IF('Step 1_Expenditure1'!$E30=0,0,IF('Step 1_Expenditure1'!$D30="OPEX",IF(AND(AI$3&gt;='Step 1_Expenditure1'!$F30,'Step 1_Expenditure1'!$F30+'Step 1_Expenditure1'!$G30-1&gt;=AI$3),'Step 1_Expenditure1'!$E30*((1+'Step 1_Expenditure1'!$H30)^(AI$3-1)),0),IF(AI$3='Step 1_Expenditure1'!$F30,'Step 1_Expenditure1'!$E30,0))))</f>
        <v/>
      </c>
      <c r="AJ8" s="55" t="str">
        <f>IF(AJ$3="","",IF('Step 1_Expenditure1'!$E30=0,0,IF('Step 1_Expenditure1'!$D30="OPEX",IF(AND(AJ$3&gt;='Step 1_Expenditure1'!$F30,'Step 1_Expenditure1'!$F30+'Step 1_Expenditure1'!$G30-1&gt;=AJ$3),'Step 1_Expenditure1'!$E30*((1+'Step 1_Expenditure1'!$H30)^(AJ$3-1)),0),IF(AJ$3='Step 1_Expenditure1'!$F30,'Step 1_Expenditure1'!$E30,0))))</f>
        <v/>
      </c>
      <c r="AK8" s="55" t="str">
        <f>IF(AK$3="","",IF('Step 1_Expenditure1'!$E30=0,0,IF('Step 1_Expenditure1'!$D30="OPEX",IF(AND(AK$3&gt;='Step 1_Expenditure1'!$F30,'Step 1_Expenditure1'!$F30+'Step 1_Expenditure1'!$G30-1&gt;=AK$3),'Step 1_Expenditure1'!$E30*((1+'Step 1_Expenditure1'!$H30)^(AK$3-1)),0),IF(AK$3='Step 1_Expenditure1'!$F30,'Step 1_Expenditure1'!$E30,0))))</f>
        <v/>
      </c>
      <c r="AL8" s="55" t="str">
        <f>IF(AL$3="","",IF('Step 1_Expenditure1'!$E30=0,0,IF('Step 1_Expenditure1'!$D30="OPEX",IF(AND(AL$3&gt;='Step 1_Expenditure1'!$F30,'Step 1_Expenditure1'!$F30+'Step 1_Expenditure1'!$G30-1&gt;=AL$3),'Step 1_Expenditure1'!$E30*((1+'Step 1_Expenditure1'!$H30)^(AL$3-1)),0),IF(AL$3='Step 1_Expenditure1'!$F30,'Step 1_Expenditure1'!$E30,0))))</f>
        <v/>
      </c>
      <c r="AM8" s="55" t="str">
        <f>IF(AM$3="","",IF('Step 1_Expenditure1'!$E30=0,0,IF('Step 1_Expenditure1'!$D30="OPEX",IF(AND(AM$3&gt;='Step 1_Expenditure1'!$F30,'Step 1_Expenditure1'!$F30+'Step 1_Expenditure1'!$G30-1&gt;=AM$3),'Step 1_Expenditure1'!$E30*((1+'Step 1_Expenditure1'!$H30)^(AM$3-1)),0),IF(AM$3='Step 1_Expenditure1'!$F30,'Step 1_Expenditure1'!$E30,0))))</f>
        <v/>
      </c>
      <c r="AN8" s="55" t="str">
        <f>IF(AN$3="","",IF('Step 1_Expenditure1'!$E30=0,0,IF('Step 1_Expenditure1'!$D30="OPEX",IF(AND(AN$3&gt;='Step 1_Expenditure1'!$F30,'Step 1_Expenditure1'!$F30+'Step 1_Expenditure1'!$G30-1&gt;=AN$3),'Step 1_Expenditure1'!$E30*((1+'Step 1_Expenditure1'!$H30)^(AN$3-1)),0),IF(AN$3='Step 1_Expenditure1'!$F30,'Step 1_Expenditure1'!$E30,0))))</f>
        <v/>
      </c>
      <c r="AO8" s="55" t="str">
        <f>IF(AO$3="","",IF('Step 1_Expenditure1'!$E30=0,0,IF('Step 1_Expenditure1'!$D30="OPEX",IF(AND(AO$3&gt;='Step 1_Expenditure1'!$F30,'Step 1_Expenditure1'!$F30+'Step 1_Expenditure1'!$G30-1&gt;=AO$3),'Step 1_Expenditure1'!$E30*((1+'Step 1_Expenditure1'!$H30)^(AO$3-1)),0),IF(AO$3='Step 1_Expenditure1'!$F30,'Step 1_Expenditure1'!$E30,0))))</f>
        <v/>
      </c>
      <c r="AP8" s="55" t="str">
        <f>IF(AP$3="","",IF('Step 1_Expenditure1'!$E30=0,0,IF('Step 1_Expenditure1'!$D30="OPEX",IF(AND(AP$3&gt;='Step 1_Expenditure1'!$F30,'Step 1_Expenditure1'!$F30+'Step 1_Expenditure1'!$G30-1&gt;=AP$3),'Step 1_Expenditure1'!$E30*((1+'Step 1_Expenditure1'!$H30)^(AP$3-1)),0),IF(AP$3='Step 1_Expenditure1'!$F30,'Step 1_Expenditure1'!$E30,0))))</f>
        <v/>
      </c>
      <c r="AQ8" s="55" t="str">
        <f>IF(AQ$3="","",IF('Step 1_Expenditure1'!$E30=0,0,IF('Step 1_Expenditure1'!$D30="OPEX",IF(AND(AQ$3&gt;='Step 1_Expenditure1'!$F30,'Step 1_Expenditure1'!$F30+'Step 1_Expenditure1'!$G30-1&gt;=AQ$3),'Step 1_Expenditure1'!$E30*((1+'Step 1_Expenditure1'!$H30)^(AQ$3-1)),0),IF(AQ$3='Step 1_Expenditure1'!$F30,'Step 1_Expenditure1'!$E30,0))))</f>
        <v/>
      </c>
      <c r="AR8" s="55" t="str">
        <f>IF(AR$3="","",IF('Step 1_Expenditure1'!$E30=0,0,IF('Step 1_Expenditure1'!$D30="OPEX",IF(AND(AR$3&gt;='Step 1_Expenditure1'!$F30,'Step 1_Expenditure1'!$F30+'Step 1_Expenditure1'!$G30-1&gt;=AR$3),'Step 1_Expenditure1'!$E30*((1+'Step 1_Expenditure1'!$H30)^(AR$3-1)),0),IF(AR$3='Step 1_Expenditure1'!$F30,'Step 1_Expenditure1'!$E30,0))))</f>
        <v/>
      </c>
      <c r="AS8" s="55" t="str">
        <f>IF(AS$3="","",IF('Step 1_Expenditure1'!$E30=0,0,IF('Step 1_Expenditure1'!$D30="OPEX",IF(AND(AS$3&gt;='Step 1_Expenditure1'!$F30,'Step 1_Expenditure1'!$F30+'Step 1_Expenditure1'!$G30-1&gt;=AS$3),'Step 1_Expenditure1'!$E30*((1+'Step 1_Expenditure1'!$H30)^(AS$3-1)),0),IF(AS$3='Step 1_Expenditure1'!$F30,'Step 1_Expenditure1'!$E30,0))))</f>
        <v/>
      </c>
      <c r="AT8" s="55" t="str">
        <f>IF(AT$3="","",IF('Step 1_Expenditure1'!$E30=0,0,IF('Step 1_Expenditure1'!$D30="OPEX",IF(AND(AT$3&gt;='Step 1_Expenditure1'!$F30,'Step 1_Expenditure1'!$F30+'Step 1_Expenditure1'!$G30-1&gt;=AT$3),'Step 1_Expenditure1'!$E30*((1+'Step 1_Expenditure1'!$H30)^(AT$3-1)),0),IF(AT$3='Step 1_Expenditure1'!$F30,'Step 1_Expenditure1'!$E30,0))))</f>
        <v/>
      </c>
      <c r="AU8" s="55" t="str">
        <f>IF(AU$3="","",IF('Step 1_Expenditure1'!$E30=0,0,IF('Step 1_Expenditure1'!$D30="OPEX",IF(AND(AU$3&gt;='Step 1_Expenditure1'!$F30,'Step 1_Expenditure1'!$F30+'Step 1_Expenditure1'!$G30-1&gt;=AU$3),'Step 1_Expenditure1'!$E30*((1+'Step 1_Expenditure1'!$H30)^(AU$3-1)),0),IF(AU$3='Step 1_Expenditure1'!$F30,'Step 1_Expenditure1'!$E30,0))))</f>
        <v/>
      </c>
      <c r="AV8" s="55" t="str">
        <f>IF(AV$3="","",IF('Step 1_Expenditure1'!$E30=0,0,IF('Step 1_Expenditure1'!$D30="OPEX",IF(AND(AV$3&gt;='Step 1_Expenditure1'!$F30,'Step 1_Expenditure1'!$F30+'Step 1_Expenditure1'!$G30-1&gt;=AV$3),'Step 1_Expenditure1'!$E30*((1+'Step 1_Expenditure1'!$H30)^(AV$3-1)),0),IF(AV$3='Step 1_Expenditure1'!$F30,'Step 1_Expenditure1'!$E30,0))))</f>
        <v/>
      </c>
      <c r="AW8" s="55" t="str">
        <f>IF(AW$3="","",IF('Step 1_Expenditure1'!$E30=0,0,IF('Step 1_Expenditure1'!$D30="OPEX",IF(AND(AW$3&gt;='Step 1_Expenditure1'!$F30,'Step 1_Expenditure1'!$F30+'Step 1_Expenditure1'!$G30-1&gt;=AW$3),'Step 1_Expenditure1'!$E30*((1+'Step 1_Expenditure1'!$H30)^(AW$3-1)),0),IF(AW$3='Step 1_Expenditure1'!$F30,'Step 1_Expenditure1'!$E30,0))))</f>
        <v/>
      </c>
      <c r="AX8" s="55" t="str">
        <f>IF(AX$3="","",IF('Step 1_Expenditure1'!$E30=0,0,IF('Step 1_Expenditure1'!$D30="OPEX",IF(AND(AX$3&gt;='Step 1_Expenditure1'!$F30,'Step 1_Expenditure1'!$F30+'Step 1_Expenditure1'!$G30-1&gt;=AX$3),'Step 1_Expenditure1'!$E30*((1+'Step 1_Expenditure1'!$H30)^(AX$3-1)),0),IF(AX$3='Step 1_Expenditure1'!$F30,'Step 1_Expenditure1'!$E30,0))))</f>
        <v/>
      </c>
      <c r="AY8" s="55" t="str">
        <f>IF(AY$3="","",IF('Step 1_Expenditure1'!$E30=0,0,IF('Step 1_Expenditure1'!$D30="OPEX",IF(AND(AY$3&gt;='Step 1_Expenditure1'!$F30,'Step 1_Expenditure1'!$F30+'Step 1_Expenditure1'!$G30-1&gt;=AY$3),'Step 1_Expenditure1'!$E30*((1+'Step 1_Expenditure1'!$H30)^(AY$3-1)),0),IF(AY$3='Step 1_Expenditure1'!$F30,'Step 1_Expenditure1'!$E30,0))))</f>
        <v/>
      </c>
      <c r="AZ8" s="55" t="str">
        <f>IF(AZ$3="","",IF('Step 1_Expenditure1'!$E30=0,0,IF('Step 1_Expenditure1'!$D30="OPEX",IF(AND(AZ$3&gt;='Step 1_Expenditure1'!$F30,'Step 1_Expenditure1'!$F30+'Step 1_Expenditure1'!$G30-1&gt;=AZ$3),'Step 1_Expenditure1'!$E30*((1+'Step 1_Expenditure1'!$H30)^(AZ$3-1)),0),IF(AZ$3='Step 1_Expenditure1'!$F30,'Step 1_Expenditure1'!$E30,0))))</f>
        <v/>
      </c>
      <c r="BA8" s="55" t="str">
        <f>IF(BA$3="","",IF('Step 1_Expenditure1'!$E30=0,0,IF('Step 1_Expenditure1'!$D30="OPEX",IF(AND(BA$3&gt;='Step 1_Expenditure1'!$F30,'Step 1_Expenditure1'!$F30+'Step 1_Expenditure1'!$G30-1&gt;=BA$3),'Step 1_Expenditure1'!$E30*((1+'Step 1_Expenditure1'!$H30)^(BA$3-1)),0),IF(BA$3='Step 1_Expenditure1'!$F30,'Step 1_Expenditure1'!$E30,0))))</f>
        <v/>
      </c>
      <c r="BB8" s="55" t="str">
        <f>IF(BB$3="","",IF('Step 1_Expenditure1'!$E30=0,0,IF('Step 1_Expenditure1'!$D30="OPEX",IF(AND(BB$3&gt;='Step 1_Expenditure1'!$F30,'Step 1_Expenditure1'!$F30+'Step 1_Expenditure1'!$G30-1&gt;=BB$3),'Step 1_Expenditure1'!$E30*((1+'Step 1_Expenditure1'!$H30)^(BB$3-1)),0),IF(BB$3='Step 1_Expenditure1'!$F30,'Step 1_Expenditure1'!$E30,0))))</f>
        <v/>
      </c>
      <c r="BC8" s="55" t="str">
        <f>IF(BC$3="","",IF('Step 1_Expenditure1'!$E30=0,0,IF('Step 1_Expenditure1'!$D30="OPEX",IF(AND(BC$3&gt;='Step 1_Expenditure1'!$F30,'Step 1_Expenditure1'!$F30+'Step 1_Expenditure1'!$G30-1&gt;=BC$3),'Step 1_Expenditure1'!$E30*((1+'Step 1_Expenditure1'!$H30)^(BC$3-1)),0),IF(BC$3='Step 1_Expenditure1'!$F30,'Step 1_Expenditure1'!$E30,0))))</f>
        <v/>
      </c>
      <c r="BD8" s="55" t="str">
        <f>IF(BD$3="","",IF('Step 1_Expenditure1'!$E30=0,0,IF('Step 1_Expenditure1'!$D30="OPEX",IF(AND(BD$3&gt;='Step 1_Expenditure1'!$F30,'Step 1_Expenditure1'!$F30+'Step 1_Expenditure1'!$G30-1&gt;=BD$3),'Step 1_Expenditure1'!$E30*((1+'Step 1_Expenditure1'!$H30)^(BD$3-1)),0),IF(BD$3='Step 1_Expenditure1'!$F30,'Step 1_Expenditure1'!$E30,0))))</f>
        <v/>
      </c>
      <c r="BE8" s="55" t="str">
        <f>IF(BE$3="","",IF('Step 1_Expenditure1'!$E30=0,0,IF('Step 1_Expenditure1'!$D30="OPEX",IF(AND(BE$3&gt;='Step 1_Expenditure1'!$F30,'Step 1_Expenditure1'!$F30+'Step 1_Expenditure1'!$G30-1&gt;=BE$3),'Step 1_Expenditure1'!$E30*((1+'Step 1_Expenditure1'!$H30)^(BE$3-1)),0),IF(BE$3='Step 1_Expenditure1'!$F30,'Step 1_Expenditure1'!$E30,0))))</f>
        <v/>
      </c>
      <c r="BF8" s="55" t="str">
        <f>IF(BF$3="","",IF('Step 1_Expenditure1'!$E30=0,0,IF('Step 1_Expenditure1'!$D30="OPEX",IF(AND(BF$3&gt;='Step 1_Expenditure1'!$F30,'Step 1_Expenditure1'!$F30+'Step 1_Expenditure1'!$G30-1&gt;=BF$3),'Step 1_Expenditure1'!$E30*((1+'Step 1_Expenditure1'!$H30)^(BF$3-1)),0),IF(BF$3='Step 1_Expenditure1'!$F30,'Step 1_Expenditure1'!$E30,0))))</f>
        <v/>
      </c>
      <c r="BG8" s="55" t="str">
        <f>IF(BG$3="","",IF('Step 1_Expenditure1'!$E30=0,0,IF('Step 1_Expenditure1'!$D30="OPEX",IF(AND(BG$3&gt;='Step 1_Expenditure1'!$F30,'Step 1_Expenditure1'!$F30+'Step 1_Expenditure1'!$G30-1&gt;=BG$3),'Step 1_Expenditure1'!$E30*((1+'Step 1_Expenditure1'!$H30)^(BG$3-1)),0),IF(BG$3='Step 1_Expenditure1'!$F30,'Step 1_Expenditure1'!$E30,0))))</f>
        <v/>
      </c>
      <c r="BH8" s="55" t="str">
        <f>IF(BH$3="","",IF('Step 1_Expenditure1'!$E30=0,0,IF('Step 1_Expenditure1'!$D30="OPEX",IF(AND(BH$3&gt;='Step 1_Expenditure1'!$F30,'Step 1_Expenditure1'!$F30+'Step 1_Expenditure1'!$G30-1&gt;=BH$3),'Step 1_Expenditure1'!$E30*((1+'Step 1_Expenditure1'!$H30)^(BH$3-1)),0),IF(BH$3='Step 1_Expenditure1'!$F30,'Step 1_Expenditure1'!$E30,0))))</f>
        <v/>
      </c>
      <c r="BI8" s="55" t="str">
        <f>IF(BI$3="","",IF('Step 1_Expenditure1'!$E30=0,0,IF('Step 1_Expenditure1'!$D30="OPEX",IF(AND(BI$3&gt;='Step 1_Expenditure1'!$F30,'Step 1_Expenditure1'!$F30+'Step 1_Expenditure1'!$G30-1&gt;=BI$3),'Step 1_Expenditure1'!$E30*((1+'Step 1_Expenditure1'!$H30)^(BI$3-1)),0),IF(BI$3='Step 1_Expenditure1'!$F30,'Step 1_Expenditure1'!$E30,0))))</f>
        <v/>
      </c>
      <c r="BJ8" s="55" t="str">
        <f>IF(BJ$3="","",IF('Step 1_Expenditure1'!$E30=0,0,IF('Step 1_Expenditure1'!$D30="OPEX",IF(AND(BJ$3&gt;='Step 1_Expenditure1'!$F30,'Step 1_Expenditure1'!$F30+'Step 1_Expenditure1'!$G30-1&gt;=BJ$3),'Step 1_Expenditure1'!$E30*((1+'Step 1_Expenditure1'!$H30)^(BJ$3-1)),0),IF(BJ$3='Step 1_Expenditure1'!$F30,'Step 1_Expenditure1'!$E30,0))))</f>
        <v/>
      </c>
      <c r="BK8" s="55" t="str">
        <f>IF(BK$3="","",IF('Step 1_Expenditure1'!$E30=0,0,IF('Step 1_Expenditure1'!$D30="OPEX",IF(AND(BK$3&gt;='Step 1_Expenditure1'!$F30,'Step 1_Expenditure1'!$F30+'Step 1_Expenditure1'!$G30-1&gt;=BK$3),'Step 1_Expenditure1'!$E30*((1+'Step 1_Expenditure1'!$H30)^(BK$3-1)),0),IF(BK$3='Step 1_Expenditure1'!$F30,'Step 1_Expenditure1'!$E30,0))))</f>
        <v/>
      </c>
      <c r="BL8" s="55" t="str">
        <f>IF(BL$3="","",IF('Step 1_Expenditure1'!$E30=0,0,IF('Step 1_Expenditure1'!$D30="OPEX",IF(AND(BL$3&gt;='Step 1_Expenditure1'!$F30,'Step 1_Expenditure1'!$F30+'Step 1_Expenditure1'!$G30-1&gt;=BL$3),'Step 1_Expenditure1'!$E30*((1+'Step 1_Expenditure1'!$H30)^(BL$3-1)),0),IF(BL$3='Step 1_Expenditure1'!$F30,'Step 1_Expenditure1'!$E30,0))))</f>
        <v/>
      </c>
      <c r="BM8" s="55" t="str">
        <f>IF(BM$3="","",IF('Step 1_Expenditure1'!$E30=0,0,IF('Step 1_Expenditure1'!$D30="OPEX",IF(AND(BM$3&gt;='Step 1_Expenditure1'!$F30,'Step 1_Expenditure1'!$F30+'Step 1_Expenditure1'!$G30-1&gt;=BM$3),'Step 1_Expenditure1'!$E30*((1+'Step 1_Expenditure1'!$H30)^(BM$3-1)),0),IF(BM$3='Step 1_Expenditure1'!$F30,'Step 1_Expenditure1'!$E30,0))))</f>
        <v/>
      </c>
      <c r="BN8" s="55" t="str">
        <f>IF(BN$3="","",IF('Step 1_Expenditure1'!$E30=0,0,IF('Step 1_Expenditure1'!$D30="OPEX",IF(AND(BN$3&gt;='Step 1_Expenditure1'!$F30,'Step 1_Expenditure1'!$F30+'Step 1_Expenditure1'!$G30-1&gt;=BN$3),'Step 1_Expenditure1'!$E30*((1+'Step 1_Expenditure1'!$H30)^(BN$3-1)),0),IF(BN$3='Step 1_Expenditure1'!$F30,'Step 1_Expenditure1'!$E30,0))))</f>
        <v/>
      </c>
      <c r="BO8" s="55" t="str">
        <f>IF(BO$3="","",IF('Step 1_Expenditure1'!$E30=0,0,IF('Step 1_Expenditure1'!$D30="OPEX",IF(AND(BO$3&gt;='Step 1_Expenditure1'!$F30,'Step 1_Expenditure1'!$F30+'Step 1_Expenditure1'!$G30-1&gt;=BO$3),'Step 1_Expenditure1'!$E30*((1+'Step 1_Expenditure1'!$H30)^(BO$3-1)),0),IF(BO$3='Step 1_Expenditure1'!$F30,'Step 1_Expenditure1'!$E30,0))))</f>
        <v/>
      </c>
      <c r="BP8" s="55" t="str">
        <f>IF(BP$3="","",IF('Step 1_Expenditure1'!$E30=0,0,IF('Step 1_Expenditure1'!$D30="OPEX",IF(AND(BP$3&gt;='Step 1_Expenditure1'!$F30,'Step 1_Expenditure1'!$F30+'Step 1_Expenditure1'!$G30-1&gt;=BP$3),'Step 1_Expenditure1'!$E30*((1+'Step 1_Expenditure1'!$H30)^(BP$3-1)),0),IF(BP$3='Step 1_Expenditure1'!$F30,'Step 1_Expenditure1'!$E30,0))))</f>
        <v/>
      </c>
      <c r="BQ8" s="55" t="str">
        <f>IF(BQ$3="","",IF('Step 1_Expenditure1'!$E30=0,0,IF('Step 1_Expenditure1'!$D30="OPEX",IF(AND(BQ$3&gt;='Step 1_Expenditure1'!$F30,'Step 1_Expenditure1'!$F30+'Step 1_Expenditure1'!$G30-1&gt;=BQ$3),'Step 1_Expenditure1'!$E30*((1+'Step 1_Expenditure1'!$H30)^(BQ$3-1)),0),IF(BQ$3='Step 1_Expenditure1'!$F30,'Step 1_Expenditure1'!$E30,0))))</f>
        <v/>
      </c>
      <c r="BR8" s="55" t="str">
        <f>IF(BR$3="","",IF('Step 1_Expenditure1'!$E30=0,0,IF('Step 1_Expenditure1'!$D30="OPEX",IF(AND(BR$3&gt;='Step 1_Expenditure1'!$F30,'Step 1_Expenditure1'!$F30+'Step 1_Expenditure1'!$G30-1&gt;=BR$3),'Step 1_Expenditure1'!$E30*((1+'Step 1_Expenditure1'!$H30)^(BR$3-1)),0),IF(BR$3='Step 1_Expenditure1'!$F30,'Step 1_Expenditure1'!$E30,0))))</f>
        <v/>
      </c>
      <c r="BS8" s="55" t="str">
        <f>IF(BS$3="","",IF('Step 1_Expenditure1'!$E30=0,0,IF('Step 1_Expenditure1'!$D30="OPEX",IF(AND(BS$3&gt;='Step 1_Expenditure1'!$F30,'Step 1_Expenditure1'!$F30+'Step 1_Expenditure1'!$G30-1&gt;=BS$3),'Step 1_Expenditure1'!$E30*((1+'Step 1_Expenditure1'!$H30)^(BS$3-1)),0),IF(BS$3='Step 1_Expenditure1'!$F30,'Step 1_Expenditure1'!$E30,0))))</f>
        <v/>
      </c>
      <c r="BT8" s="55" t="str">
        <f>IF(BT$3="","",IF('Step 1_Expenditure1'!$E30=0,0,IF('Step 1_Expenditure1'!$D30="OPEX",IF(AND(BT$3&gt;='Step 1_Expenditure1'!$F30,'Step 1_Expenditure1'!$F30+'Step 1_Expenditure1'!$G30-1&gt;=BT$3),'Step 1_Expenditure1'!$E30*((1+'Step 1_Expenditure1'!$H30)^(BT$3-1)),0),IF(BT$3='Step 1_Expenditure1'!$F30,'Step 1_Expenditure1'!$E30,0))))</f>
        <v/>
      </c>
      <c r="BU8" s="55" t="str">
        <f>IF(BU$3="","",IF('Step 1_Expenditure1'!$E30=0,0,IF('Step 1_Expenditure1'!$D30="OPEX",IF(AND(BU$3&gt;='Step 1_Expenditure1'!$F30,'Step 1_Expenditure1'!$F30+'Step 1_Expenditure1'!$G30-1&gt;=BU$3),'Step 1_Expenditure1'!$E30*((1+'Step 1_Expenditure1'!$H30)^(BU$3-1)),0),IF(BU$3='Step 1_Expenditure1'!$F30,'Step 1_Expenditure1'!$E30,0))))</f>
        <v/>
      </c>
      <c r="BV8" s="55" t="str">
        <f>IF(BV$3="","",IF('Step 1_Expenditure1'!$E30=0,0,IF('Step 1_Expenditure1'!$D30="OPEX",IF(AND(BV$3&gt;='Step 1_Expenditure1'!$F30,'Step 1_Expenditure1'!$F30+'Step 1_Expenditure1'!$G30-1&gt;=BV$3),'Step 1_Expenditure1'!$E30*((1+'Step 1_Expenditure1'!$H30)^(BV$3-1)),0),IF(BV$3='Step 1_Expenditure1'!$F30,'Step 1_Expenditure1'!$E30,0))))</f>
        <v/>
      </c>
      <c r="BW8" s="55" t="str">
        <f>IF(BW$3="","",IF('Step 1_Expenditure1'!$E30=0,0,IF('Step 1_Expenditure1'!$D30="OPEX",IF(AND(BW$3&gt;='Step 1_Expenditure1'!$F30,'Step 1_Expenditure1'!$F30+'Step 1_Expenditure1'!$G30-1&gt;=BW$3),'Step 1_Expenditure1'!$E30*((1+'Step 1_Expenditure1'!$H30)^(BW$3-1)),0),IF(BW$3='Step 1_Expenditure1'!$F30,'Step 1_Expenditure1'!$E30,0))))</f>
        <v/>
      </c>
      <c r="BX8" s="55" t="str">
        <f>IF(BX$3="","",IF('Step 1_Expenditure1'!$E30=0,0,IF('Step 1_Expenditure1'!$D30="OPEX",IF(AND(BX$3&gt;='Step 1_Expenditure1'!$F30,'Step 1_Expenditure1'!$F30+'Step 1_Expenditure1'!$G30-1&gt;=BX$3),'Step 1_Expenditure1'!$E30*((1+'Step 1_Expenditure1'!$H30)^(BX$3-1)),0),IF(BX$3='Step 1_Expenditure1'!$F30,'Step 1_Expenditure1'!$E30,0))))</f>
        <v/>
      </c>
      <c r="BY8" s="55" t="str">
        <f>IF(BY$3="","",IF('Step 1_Expenditure1'!$E30=0,0,IF('Step 1_Expenditure1'!$D30="OPEX",IF(AND(BY$3&gt;='Step 1_Expenditure1'!$F30,'Step 1_Expenditure1'!$F30+'Step 1_Expenditure1'!$G30-1&gt;=BY$3),'Step 1_Expenditure1'!$E30*((1+'Step 1_Expenditure1'!$H30)^(BY$3-1)),0),IF(BY$3='Step 1_Expenditure1'!$F30,'Step 1_Expenditure1'!$E30,0))))</f>
        <v/>
      </c>
      <c r="BZ8" s="55" t="str">
        <f>IF(BZ$3="","",IF('Step 1_Expenditure1'!$E30=0,0,IF('Step 1_Expenditure1'!$D30="OPEX",IF(AND(BZ$3&gt;='Step 1_Expenditure1'!$F30,'Step 1_Expenditure1'!$F30+'Step 1_Expenditure1'!$G30-1&gt;=BZ$3),'Step 1_Expenditure1'!$E30*((1+'Step 1_Expenditure1'!$H30)^(BZ$3-1)),0),IF(BZ$3='Step 1_Expenditure1'!$F30,'Step 1_Expenditure1'!$E30,0))))</f>
        <v/>
      </c>
      <c r="CA8" s="55" t="str">
        <f>IF(CA$3="","",IF('Step 1_Expenditure1'!$E30=0,0,IF('Step 1_Expenditure1'!$D30="OPEX",IF(AND(CA$3&gt;='Step 1_Expenditure1'!$F30,'Step 1_Expenditure1'!$F30+'Step 1_Expenditure1'!$G30-1&gt;=CA$3),'Step 1_Expenditure1'!$E30*((1+'Step 1_Expenditure1'!$H30)^(CA$3-1)),0),IF(CA$3='Step 1_Expenditure1'!$F30,'Step 1_Expenditure1'!$E30,0))))</f>
        <v/>
      </c>
      <c r="CB8" s="55" t="str">
        <f>IF(CB$3="","",IF('Step 1_Expenditure1'!$E30=0,0,IF('Step 1_Expenditure1'!$D30="OPEX",IF(AND(CB$3&gt;='Step 1_Expenditure1'!$F30,'Step 1_Expenditure1'!$F30+'Step 1_Expenditure1'!$G30-1&gt;=CB$3),'Step 1_Expenditure1'!$E30*((1+'Step 1_Expenditure1'!$H30)^(CB$3-1)),0),IF(CB$3='Step 1_Expenditure1'!$F30,'Step 1_Expenditure1'!$E30,0))))</f>
        <v/>
      </c>
      <c r="CC8" s="55" t="str">
        <f>IF(CC$3="","",IF('Step 1_Expenditure1'!$E30=0,0,IF('Step 1_Expenditure1'!$D30="OPEX",IF(AND(CC$3&gt;='Step 1_Expenditure1'!$F30,'Step 1_Expenditure1'!$F30+'Step 1_Expenditure1'!$G30-1&gt;=CC$3),'Step 1_Expenditure1'!$E30*((1+'Step 1_Expenditure1'!$H30)^(CC$3-1)),0),IF(CC$3='Step 1_Expenditure1'!$F30,'Step 1_Expenditure1'!$E30,0))))</f>
        <v/>
      </c>
      <c r="CD8" s="55" t="str">
        <f>IF(CD$3="","",IF('Step 1_Expenditure1'!$E30=0,0,IF('Step 1_Expenditure1'!$D30="OPEX",IF(AND(CD$3&gt;='Step 1_Expenditure1'!$F30,'Step 1_Expenditure1'!$F30+'Step 1_Expenditure1'!$G30-1&gt;=CD$3),'Step 1_Expenditure1'!$E30*((1+'Step 1_Expenditure1'!$H30)^(CD$3-1)),0),IF(CD$3='Step 1_Expenditure1'!$F30,'Step 1_Expenditure1'!$E30,0))))</f>
        <v/>
      </c>
      <c r="CE8" s="55" t="str">
        <f>IF(CE$3="","",IF('Step 1_Expenditure1'!$E30=0,0,IF('Step 1_Expenditure1'!$D30="OPEX",IF(AND(CE$3&gt;='Step 1_Expenditure1'!$F30,'Step 1_Expenditure1'!$F30+'Step 1_Expenditure1'!$G30-1&gt;=CE$3),'Step 1_Expenditure1'!$E30*((1+'Step 1_Expenditure1'!$H30)^(CE$3-1)),0),IF(CE$3='Step 1_Expenditure1'!$F30,'Step 1_Expenditure1'!$E30,0))))</f>
        <v/>
      </c>
      <c r="CF8" s="55" t="str">
        <f>IF(CF$3="","",IF('Step 1_Expenditure1'!$E30=0,0,IF('Step 1_Expenditure1'!$D30="OPEX",IF(AND(CF$3&gt;='Step 1_Expenditure1'!$F30,'Step 1_Expenditure1'!$F30+'Step 1_Expenditure1'!$G30-1&gt;=CF$3),'Step 1_Expenditure1'!$E30*((1+'Step 1_Expenditure1'!$H30)^(CF$3-1)),0),IF(CF$3='Step 1_Expenditure1'!$F30,'Step 1_Expenditure1'!$E30,0))))</f>
        <v/>
      </c>
      <c r="CG8" s="55" t="str">
        <f>IF(CG$3="","",IF('Step 1_Expenditure1'!$E30=0,0,IF('Step 1_Expenditure1'!$D30="OPEX",IF(AND(CG$3&gt;='Step 1_Expenditure1'!$F30,'Step 1_Expenditure1'!$F30+'Step 1_Expenditure1'!$G30-1&gt;=CG$3),'Step 1_Expenditure1'!$E30*((1+'Step 1_Expenditure1'!$H30)^(CG$3-1)),0),IF(CG$3='Step 1_Expenditure1'!$F30,'Step 1_Expenditure1'!$E30,0))))</f>
        <v/>
      </c>
      <c r="CH8" s="55" t="str">
        <f>IF(CH$3="","",IF('Step 1_Expenditure1'!$E30=0,0,IF('Step 1_Expenditure1'!$D30="OPEX",IF(AND(CH$3&gt;='Step 1_Expenditure1'!$F30,'Step 1_Expenditure1'!$F30+'Step 1_Expenditure1'!$G30-1&gt;=CH$3),'Step 1_Expenditure1'!$E30*((1+'Step 1_Expenditure1'!$H30)^(CH$3-1)),0),IF(CH$3='Step 1_Expenditure1'!$F30,'Step 1_Expenditure1'!$E30,0))))</f>
        <v/>
      </c>
      <c r="CI8" s="55" t="str">
        <f>IF(CI$3="","",IF('Step 1_Expenditure1'!$E30=0,0,IF('Step 1_Expenditure1'!$D30="OPEX",IF(AND(CI$3&gt;='Step 1_Expenditure1'!$F30,'Step 1_Expenditure1'!$F30+'Step 1_Expenditure1'!$G30-1&gt;=CI$3),'Step 1_Expenditure1'!$E30*((1+'Step 1_Expenditure1'!$H30)^(CI$3-1)),0),IF(CI$3='Step 1_Expenditure1'!$F30,'Step 1_Expenditure1'!$E30,0))))</f>
        <v/>
      </c>
      <c r="CJ8" s="55" t="str">
        <f>IF(CJ$3="","",IF('Step 1_Expenditure1'!$E30=0,0,IF('Step 1_Expenditure1'!$D30="OPEX",IF(AND(CJ$3&gt;='Step 1_Expenditure1'!$F30,'Step 1_Expenditure1'!$F30+'Step 1_Expenditure1'!$G30-1&gt;=CJ$3),'Step 1_Expenditure1'!$E30*((1+'Step 1_Expenditure1'!$H30)^(CJ$3-1)),0),IF(CJ$3='Step 1_Expenditure1'!$F30,'Step 1_Expenditure1'!$E30,0))))</f>
        <v/>
      </c>
      <c r="CK8" s="55" t="str">
        <f>IF(CK$3="","",IF('Step 1_Expenditure1'!$E30=0,0,IF('Step 1_Expenditure1'!$D30="OPEX",IF(AND(CK$3&gt;='Step 1_Expenditure1'!$F30,'Step 1_Expenditure1'!$F30+'Step 1_Expenditure1'!$G30-1&gt;=CK$3),'Step 1_Expenditure1'!$E30*((1+'Step 1_Expenditure1'!$H30)^(CK$3-1)),0),IF(CK$3='Step 1_Expenditure1'!$F30,'Step 1_Expenditure1'!$E30,0))))</f>
        <v/>
      </c>
      <c r="CL8" s="55" t="str">
        <f>IF(CL$3="","",IF('Step 1_Expenditure1'!$E30=0,0,IF('Step 1_Expenditure1'!$D30="OPEX",IF(AND(CL$3&gt;='Step 1_Expenditure1'!$F30,'Step 1_Expenditure1'!$F30+'Step 1_Expenditure1'!$G30-1&gt;=CL$3),'Step 1_Expenditure1'!$E30*((1+'Step 1_Expenditure1'!$H30)^(CL$3-1)),0),IF(CL$3='Step 1_Expenditure1'!$F30,'Step 1_Expenditure1'!$E30,0))))</f>
        <v/>
      </c>
      <c r="CM8" s="55" t="str">
        <f>IF(CM$3="","",IF('Step 1_Expenditure1'!$E30=0,0,IF('Step 1_Expenditure1'!$D30="OPEX",IF(AND(CM$3&gt;='Step 1_Expenditure1'!$F30,'Step 1_Expenditure1'!$F30+'Step 1_Expenditure1'!$G30-1&gt;=CM$3),'Step 1_Expenditure1'!$E30*((1+'Step 1_Expenditure1'!$H30)^(CM$3-1)),0),IF(CM$3='Step 1_Expenditure1'!$F30,'Step 1_Expenditure1'!$E30,0))))</f>
        <v/>
      </c>
      <c r="CN8" s="55" t="str">
        <f>IF(CN$3="","",IF('Step 1_Expenditure1'!$E30=0,0,IF('Step 1_Expenditure1'!$D30="OPEX",IF(AND(CN$3&gt;='Step 1_Expenditure1'!$F30,'Step 1_Expenditure1'!$F30+'Step 1_Expenditure1'!$G30-1&gt;=CN$3),'Step 1_Expenditure1'!$E30*((1+'Step 1_Expenditure1'!$H30)^(CN$3-1)),0),IF(CN$3='Step 1_Expenditure1'!$F30,'Step 1_Expenditure1'!$E30,0))))</f>
        <v/>
      </c>
      <c r="CO8" s="55" t="str">
        <f>IF(CO$3="","",IF('Step 1_Expenditure1'!$E30=0,0,IF('Step 1_Expenditure1'!$D30="OPEX",IF(AND(CO$3&gt;='Step 1_Expenditure1'!$F30,'Step 1_Expenditure1'!$F30+'Step 1_Expenditure1'!$G30-1&gt;=CO$3),'Step 1_Expenditure1'!$E30*((1+'Step 1_Expenditure1'!$H30)^(CO$3-1)),0),IF(CO$3='Step 1_Expenditure1'!$F30,'Step 1_Expenditure1'!$E30,0))))</f>
        <v/>
      </c>
      <c r="CP8" s="55" t="str">
        <f>IF(CP$3="","",IF('Step 1_Expenditure1'!$E30=0,0,IF('Step 1_Expenditure1'!$D30="OPEX",IF(AND(CP$3&gt;='Step 1_Expenditure1'!$F30,'Step 1_Expenditure1'!$F30+'Step 1_Expenditure1'!$G30-1&gt;=CP$3),'Step 1_Expenditure1'!$E30*((1+'Step 1_Expenditure1'!$H30)^(CP$3-1)),0),IF(CP$3='Step 1_Expenditure1'!$F30,'Step 1_Expenditure1'!$E30,0))))</f>
        <v/>
      </c>
      <c r="CQ8" s="55" t="str">
        <f>IF(CQ$3="","",IF('Step 1_Expenditure1'!$E30=0,0,IF('Step 1_Expenditure1'!$D30="OPEX",IF(AND(CQ$3&gt;='Step 1_Expenditure1'!$F30,'Step 1_Expenditure1'!$F30+'Step 1_Expenditure1'!$G30-1&gt;=CQ$3),'Step 1_Expenditure1'!$E30*((1+'Step 1_Expenditure1'!$H30)^(CQ$3-1)),0),IF(CQ$3='Step 1_Expenditure1'!$F30,'Step 1_Expenditure1'!$E30,0))))</f>
        <v/>
      </c>
      <c r="CR8" s="55" t="str">
        <f>IF(CR$3="","",IF('Step 1_Expenditure1'!$E30=0,0,IF('Step 1_Expenditure1'!$D30="OPEX",IF(AND(CR$3&gt;='Step 1_Expenditure1'!$F30,'Step 1_Expenditure1'!$F30+'Step 1_Expenditure1'!$G30-1&gt;=CR$3),'Step 1_Expenditure1'!$E30*((1+'Step 1_Expenditure1'!$H30)^(CR$3-1)),0),IF(CR$3='Step 1_Expenditure1'!$F30,'Step 1_Expenditure1'!$E30,0))))</f>
        <v/>
      </c>
      <c r="CS8" s="55" t="str">
        <f>IF(CS$3="","",IF('Step 1_Expenditure1'!$E30=0,0,IF('Step 1_Expenditure1'!$D30="OPEX",IF(AND(CS$3&gt;='Step 1_Expenditure1'!$F30,'Step 1_Expenditure1'!$F30+'Step 1_Expenditure1'!$G30-1&gt;=CS$3),'Step 1_Expenditure1'!$E30*((1+'Step 1_Expenditure1'!$H30)^(CS$3-1)),0),IF(CS$3='Step 1_Expenditure1'!$F30,'Step 1_Expenditure1'!$E30,0))))</f>
        <v/>
      </c>
      <c r="CT8" s="55" t="str">
        <f>IF(CT$3="","",IF('Step 1_Expenditure1'!$E30=0,0,IF('Step 1_Expenditure1'!$D30="OPEX",IF(AND(CT$3&gt;='Step 1_Expenditure1'!$F30,'Step 1_Expenditure1'!$F30+'Step 1_Expenditure1'!$G30-1&gt;=CT$3),'Step 1_Expenditure1'!$E30*((1+'Step 1_Expenditure1'!$H30)^(CT$3-1)),0),IF(CT$3='Step 1_Expenditure1'!$F30,'Step 1_Expenditure1'!$E30,0))))</f>
        <v/>
      </c>
      <c r="CU8" s="55" t="str">
        <f>IF(CU$3="","",IF('Step 1_Expenditure1'!$E30=0,0,IF('Step 1_Expenditure1'!$D30="OPEX",IF(AND(CU$3&gt;='Step 1_Expenditure1'!$F30,'Step 1_Expenditure1'!$F30+'Step 1_Expenditure1'!$G30-1&gt;=CU$3),'Step 1_Expenditure1'!$E30*((1+'Step 1_Expenditure1'!$H30)^(CU$3-1)),0),IF(CU$3='Step 1_Expenditure1'!$F30,'Step 1_Expenditure1'!$E30,0))))</f>
        <v/>
      </c>
      <c r="CV8" s="55" t="str">
        <f>IF(CV$3="","",IF('Step 1_Expenditure1'!$E30=0,0,IF('Step 1_Expenditure1'!$D30="OPEX",IF(AND(CV$3&gt;='Step 1_Expenditure1'!$F30,'Step 1_Expenditure1'!$F30+'Step 1_Expenditure1'!$G30-1&gt;=CV$3),'Step 1_Expenditure1'!$E30*((1+'Step 1_Expenditure1'!$H30)^(CV$3-1)),0),IF(CV$3='Step 1_Expenditure1'!$F30,'Step 1_Expenditure1'!$E30,0))))</f>
        <v/>
      </c>
      <c r="CW8" s="55" t="str">
        <f>IF(CW$3="","",IF('Step 1_Expenditure1'!$E30=0,0,IF('Step 1_Expenditure1'!$D30="OPEX",IF(AND(CW$3&gt;='Step 1_Expenditure1'!$F30,'Step 1_Expenditure1'!$F30+'Step 1_Expenditure1'!$G30-1&gt;=CW$3),'Step 1_Expenditure1'!$E30*((1+'Step 1_Expenditure1'!$H30)^(CW$3-1)),0),IF(CW$3='Step 1_Expenditure1'!$F30,'Step 1_Expenditure1'!$E30,0))))</f>
        <v/>
      </c>
      <c r="CX8" s="55" t="str">
        <f>IF(CX$3="","",IF('Step 1_Expenditure1'!$E30=0,0,IF('Step 1_Expenditure1'!$D30="OPEX",IF(AND(CX$3&gt;='Step 1_Expenditure1'!$F30,'Step 1_Expenditure1'!$F30+'Step 1_Expenditure1'!$G30-1&gt;=CX$3),'Step 1_Expenditure1'!$E30*((1+'Step 1_Expenditure1'!$H30)^(CX$3-1)),0),IF(CX$3='Step 1_Expenditure1'!$F30,'Step 1_Expenditure1'!$E30,0))))</f>
        <v/>
      </c>
      <c r="CY8" s="55" t="str">
        <f>IF(CY$3="","",IF('Step 1_Expenditure1'!$E30=0,0,IF('Step 1_Expenditure1'!$D30="OPEX",IF(AND(CY$3&gt;='Step 1_Expenditure1'!$F30,'Step 1_Expenditure1'!$F30+'Step 1_Expenditure1'!$G30-1&gt;=CY$3),'Step 1_Expenditure1'!$E30*((1+'Step 1_Expenditure1'!$H30)^(CY$3-1)),0),IF(CY$3='Step 1_Expenditure1'!$F30,'Step 1_Expenditure1'!$E30,0))))</f>
        <v/>
      </c>
      <c r="CZ8" s="55" t="str">
        <f>IF(CZ$3="","",IF('Step 1_Expenditure1'!$E30=0,0,IF('Step 1_Expenditure1'!$D30="OPEX",IF(AND(CZ$3&gt;='Step 1_Expenditure1'!$F30,'Step 1_Expenditure1'!$F30+'Step 1_Expenditure1'!$G30-1&gt;=CZ$3),'Step 1_Expenditure1'!$E30*((1+'Step 1_Expenditure1'!$H30)^(CZ$3-1)),0),IF(CZ$3='Step 1_Expenditure1'!$F30,'Step 1_Expenditure1'!$E30,0))))</f>
        <v/>
      </c>
      <c r="DA8" s="55" t="str">
        <f>IF(DA$3="","",IF('Step 1_Expenditure1'!$E30=0,0,IF('Step 1_Expenditure1'!$D30="OPEX",IF(AND(DA$3&gt;='Step 1_Expenditure1'!$F30,'Step 1_Expenditure1'!$F30+'Step 1_Expenditure1'!$G30-1&gt;=DA$3),'Step 1_Expenditure1'!$E30*((1+'Step 1_Expenditure1'!$H30)^(DA$3-1)),0),IF(DA$3='Step 1_Expenditure1'!$F30,'Step 1_Expenditure1'!$E30,0))))</f>
        <v/>
      </c>
      <c r="DB8" s="55" t="str">
        <f>IF(DB$3="","",IF('Step 1_Expenditure1'!$E30=0,0,IF('Step 1_Expenditure1'!$D30="OPEX",IF(AND(DB$3&gt;='Step 1_Expenditure1'!$F30,'Step 1_Expenditure1'!$F30+'Step 1_Expenditure1'!$G30-1&gt;=DB$3),'Step 1_Expenditure1'!$E30*((1+'Step 1_Expenditure1'!$H30)^(DB$3-1)),0),IF(DB$3='Step 1_Expenditure1'!$F30,'Step 1_Expenditure1'!$E30,0))))</f>
        <v/>
      </c>
      <c r="DC8" s="1"/>
    </row>
    <row r="9" spans="1:107" s="3" customFormat="1" x14ac:dyDescent="0.25">
      <c r="A9" s="3">
        <f t="shared" si="0"/>
        <v>5000</v>
      </c>
      <c r="B9" s="22" t="str">
        <f>IF('Step 1_Expenditure1'!E31&gt;0,'Step 1_Expenditure1'!B31,"")</f>
        <v>Stage 2: Concept Design</v>
      </c>
      <c r="C9" s="152" t="str">
        <f>IF('Step 1_Expenditure1'!E31&gt;0,'Step 1_Expenditure1'!D31,"")</f>
        <v>Consultancy</v>
      </c>
      <c r="D9" s="158">
        <f>IF('Step 1_Expenditure1'!E31&gt;0,IF('Step 1_Expenditure1'!F31+'Step 1_Expenditure1'!G31&gt;'Step 1_Expenditure1'!$C$20,'Step 1_Expenditure1'!$C$20,'Step 1_Expenditure1'!F31+'Step 1_Expenditure1'!G31),"")</f>
        <v>1</v>
      </c>
      <c r="E9" s="22" t="str">
        <f>IF('Step 1_Expenditure1'!E31&gt;0,'Step 1_Expenditure1'!C31,"")</f>
        <v>Financial Consultation</v>
      </c>
      <c r="F9" s="55">
        <f>IF(F$3="","",IF('Step 1_Expenditure1'!$E31=0,0,IF('Step 1_Expenditure1'!$D31="OPEX",IF(AND(F$3&gt;='Step 1_Expenditure1'!$F31,'Step 1_Expenditure1'!$F31+'Step 1_Expenditure1'!$G31-1&gt;=F$3),'Step 1_Expenditure1'!$E31*((1+'Step 1_Expenditure1'!$H31)^(F$3)),0),IF(F$3='Step 1_Expenditure1'!$F31,'Step 1_Expenditure1'!$E31,0))))</f>
        <v>5000</v>
      </c>
      <c r="G9" s="55">
        <f>IF(G$3="","",IF('Step 1_Expenditure1'!$E31=0,0,IF('Step 1_Expenditure1'!$D31="OPEX",IF(AND(G$3&gt;='Step 1_Expenditure1'!$F31,'Step 1_Expenditure1'!$F31+'Step 1_Expenditure1'!$G31-1&gt;=G$3),'Step 1_Expenditure1'!$E31*((1+'Step 1_Expenditure1'!$H31)^(G$3-1)),0),IF(G$3='Step 1_Expenditure1'!$F31,'Step 1_Expenditure1'!$E31,0))))</f>
        <v>0</v>
      </c>
      <c r="H9" s="55">
        <f>IF(H$3="","",IF('Step 1_Expenditure1'!$E31=0,0,IF('Step 1_Expenditure1'!$D31="OPEX",IF(AND(H$3&gt;='Step 1_Expenditure1'!$F31,'Step 1_Expenditure1'!$F31+'Step 1_Expenditure1'!$G31-1&gt;=H$3),'Step 1_Expenditure1'!$E31*((1+'Step 1_Expenditure1'!$H31)^(H$3-1)),0),IF(H$3='Step 1_Expenditure1'!$F31,'Step 1_Expenditure1'!$E31,0))))</f>
        <v>0</v>
      </c>
      <c r="I9" s="55">
        <f>IF(I$3="","",IF('Step 1_Expenditure1'!$E31=0,0,IF('Step 1_Expenditure1'!$D31="OPEX",IF(AND(I$3&gt;='Step 1_Expenditure1'!$F31,'Step 1_Expenditure1'!$F31+'Step 1_Expenditure1'!$G31-1&gt;=I$3),'Step 1_Expenditure1'!$E31*((1+'Step 1_Expenditure1'!$H31)^(I$3-1)),0),IF(I$3='Step 1_Expenditure1'!$F31,'Step 1_Expenditure1'!$E31,0))))</f>
        <v>0</v>
      </c>
      <c r="J9" s="55">
        <f>IF(J$3="","",IF('Step 1_Expenditure1'!$E31=0,0,IF('Step 1_Expenditure1'!$D31="OPEX",IF(AND(J$3&gt;='Step 1_Expenditure1'!$F31,'Step 1_Expenditure1'!$F31+'Step 1_Expenditure1'!$G31-1&gt;=J$3),'Step 1_Expenditure1'!$E31*((1+'Step 1_Expenditure1'!$H31)^(J$3-1)),0),IF(J$3='Step 1_Expenditure1'!$F31,'Step 1_Expenditure1'!$E31,0))))</f>
        <v>0</v>
      </c>
      <c r="K9" s="55">
        <f>IF(K$3="","",IF('Step 1_Expenditure1'!$E31=0,0,IF('Step 1_Expenditure1'!$D31="OPEX",IF(AND(K$3&gt;='Step 1_Expenditure1'!$F31,'Step 1_Expenditure1'!$F31+'Step 1_Expenditure1'!$G31-1&gt;=K$3),'Step 1_Expenditure1'!$E31*((1+'Step 1_Expenditure1'!$H31)^(K$3-1)),0),IF(K$3='Step 1_Expenditure1'!$F31,'Step 1_Expenditure1'!$E31,0))))</f>
        <v>0</v>
      </c>
      <c r="L9" s="55">
        <f>IF(L$3="","",IF('Step 1_Expenditure1'!$E31=0,0,IF('Step 1_Expenditure1'!$D31="OPEX",IF(AND(L$3&gt;='Step 1_Expenditure1'!$F31,'Step 1_Expenditure1'!$F31+'Step 1_Expenditure1'!$G31-1&gt;=L$3),'Step 1_Expenditure1'!$E31*((1+'Step 1_Expenditure1'!$H31)^(L$3-1)),0),IF(L$3='Step 1_Expenditure1'!$F31,'Step 1_Expenditure1'!$E31,0))))</f>
        <v>0</v>
      </c>
      <c r="M9" s="55">
        <f>IF(M$3="","",IF('Step 1_Expenditure1'!$E31=0,0,IF('Step 1_Expenditure1'!$D31="OPEX",IF(AND(M$3&gt;='Step 1_Expenditure1'!$F31,'Step 1_Expenditure1'!$F31+'Step 1_Expenditure1'!$G31-1&gt;=M$3),'Step 1_Expenditure1'!$E31*((1+'Step 1_Expenditure1'!$H31)^(M$3-1)),0),IF(M$3='Step 1_Expenditure1'!$F31,'Step 1_Expenditure1'!$E31,0))))</f>
        <v>0</v>
      </c>
      <c r="N9" s="55">
        <f>IF(N$3="","",IF('Step 1_Expenditure1'!$E31=0,0,IF('Step 1_Expenditure1'!$D31="OPEX",IF(AND(N$3&gt;='Step 1_Expenditure1'!$F31,'Step 1_Expenditure1'!$F31+'Step 1_Expenditure1'!$G31-1&gt;=N$3),'Step 1_Expenditure1'!$E31*((1+'Step 1_Expenditure1'!$H31)^(N$3-1)),0),IF(N$3='Step 1_Expenditure1'!$F31,'Step 1_Expenditure1'!$E31,0))))</f>
        <v>0</v>
      </c>
      <c r="O9" s="55">
        <f>IF(O$3="","",IF('Step 1_Expenditure1'!$E31=0,0,IF('Step 1_Expenditure1'!$D31="OPEX",IF(AND(O$3&gt;='Step 1_Expenditure1'!$F31,'Step 1_Expenditure1'!$F31+'Step 1_Expenditure1'!$G31-1&gt;=O$3),'Step 1_Expenditure1'!$E31*((1+'Step 1_Expenditure1'!$H31)^(O$3-1)),0),IF(O$3='Step 1_Expenditure1'!$F31,'Step 1_Expenditure1'!$E31,0))))</f>
        <v>0</v>
      </c>
      <c r="P9" s="55">
        <f>IF(P$3="","",IF('Step 1_Expenditure1'!$E31=0,0,IF('Step 1_Expenditure1'!$D31="OPEX",IF(AND(P$3&gt;='Step 1_Expenditure1'!$F31,'Step 1_Expenditure1'!$F31+'Step 1_Expenditure1'!$G31-1&gt;=P$3),'Step 1_Expenditure1'!$E31*((1+'Step 1_Expenditure1'!$H31)^(P$3-1)),0),IF(P$3='Step 1_Expenditure1'!$F31,'Step 1_Expenditure1'!$E31,0))))</f>
        <v>0</v>
      </c>
      <c r="Q9" s="55">
        <f>IF(Q$3="","",IF('Step 1_Expenditure1'!$E31=0,0,IF('Step 1_Expenditure1'!$D31="OPEX",IF(AND(Q$3&gt;='Step 1_Expenditure1'!$F31,'Step 1_Expenditure1'!$F31+'Step 1_Expenditure1'!$G31-1&gt;=Q$3),'Step 1_Expenditure1'!$E31*((1+'Step 1_Expenditure1'!$H31)^(Q$3-1)),0),IF(Q$3='Step 1_Expenditure1'!$F31,'Step 1_Expenditure1'!$E31,0))))</f>
        <v>0</v>
      </c>
      <c r="R9" s="55">
        <f>IF(R$3="","",IF('Step 1_Expenditure1'!$E31=0,0,IF('Step 1_Expenditure1'!$D31="OPEX",IF(AND(R$3&gt;='Step 1_Expenditure1'!$F31,'Step 1_Expenditure1'!$F31+'Step 1_Expenditure1'!$G31-1&gt;=R$3),'Step 1_Expenditure1'!$E31*((1+'Step 1_Expenditure1'!$H31)^(R$3-1)),0),IF(R$3='Step 1_Expenditure1'!$F31,'Step 1_Expenditure1'!$E31,0))))</f>
        <v>0</v>
      </c>
      <c r="S9" s="55">
        <f>IF(S$3="","",IF('Step 1_Expenditure1'!$E31=0,0,IF('Step 1_Expenditure1'!$D31="OPEX",IF(AND(S$3&gt;='Step 1_Expenditure1'!$F31,'Step 1_Expenditure1'!$F31+'Step 1_Expenditure1'!$G31-1&gt;=S$3),'Step 1_Expenditure1'!$E31*((1+'Step 1_Expenditure1'!$H31)^(S$3-1)),0),IF(S$3='Step 1_Expenditure1'!$F31,'Step 1_Expenditure1'!$E31,0))))</f>
        <v>0</v>
      </c>
      <c r="T9" s="55">
        <f>IF(T$3="","",IF('Step 1_Expenditure1'!$E31=0,0,IF('Step 1_Expenditure1'!$D31="OPEX",IF(AND(T$3&gt;='Step 1_Expenditure1'!$F31,'Step 1_Expenditure1'!$F31+'Step 1_Expenditure1'!$G31-1&gt;=T$3),'Step 1_Expenditure1'!$E31*((1+'Step 1_Expenditure1'!$H31)^(T$3-1)),0),IF(T$3='Step 1_Expenditure1'!$F31,'Step 1_Expenditure1'!$E31,0))))</f>
        <v>0</v>
      </c>
      <c r="U9" s="55">
        <f>IF(U$3="","",IF('Step 1_Expenditure1'!$E31=0,0,IF('Step 1_Expenditure1'!$D31="OPEX",IF(AND(U$3&gt;='Step 1_Expenditure1'!$F31,'Step 1_Expenditure1'!$F31+'Step 1_Expenditure1'!$G31-1&gt;=U$3),'Step 1_Expenditure1'!$E31*((1+'Step 1_Expenditure1'!$H31)^(U$3-1)),0),IF(U$3='Step 1_Expenditure1'!$F31,'Step 1_Expenditure1'!$E31,0))))</f>
        <v>0</v>
      </c>
      <c r="V9" s="55">
        <f>IF(V$3="","",IF('Step 1_Expenditure1'!$E31=0,0,IF('Step 1_Expenditure1'!$D31="OPEX",IF(AND(V$3&gt;='Step 1_Expenditure1'!$F31,'Step 1_Expenditure1'!$F31+'Step 1_Expenditure1'!$G31-1&gt;=V$3),'Step 1_Expenditure1'!$E31*((1+'Step 1_Expenditure1'!$H31)^(V$3-1)),0),IF(V$3='Step 1_Expenditure1'!$F31,'Step 1_Expenditure1'!$E31,0))))</f>
        <v>0</v>
      </c>
      <c r="W9" s="55">
        <f>IF(W$3="","",IF('Step 1_Expenditure1'!$E31=0,0,IF('Step 1_Expenditure1'!$D31="OPEX",IF(AND(W$3&gt;='Step 1_Expenditure1'!$F31,'Step 1_Expenditure1'!$F31+'Step 1_Expenditure1'!$G31-1&gt;=W$3),'Step 1_Expenditure1'!$E31*((1+'Step 1_Expenditure1'!$H31)^(W$3-1)),0),IF(W$3='Step 1_Expenditure1'!$F31,'Step 1_Expenditure1'!$E31,0))))</f>
        <v>0</v>
      </c>
      <c r="X9" s="55">
        <f>IF(X$3="","",IF('Step 1_Expenditure1'!$E31=0,0,IF('Step 1_Expenditure1'!$D31="OPEX",IF(AND(X$3&gt;='Step 1_Expenditure1'!$F31,'Step 1_Expenditure1'!$F31+'Step 1_Expenditure1'!$G31-1&gt;=X$3),'Step 1_Expenditure1'!$E31*((1+'Step 1_Expenditure1'!$H31)^(X$3-1)),0),IF(X$3='Step 1_Expenditure1'!$F31,'Step 1_Expenditure1'!$E31,0))))</f>
        <v>0</v>
      </c>
      <c r="Y9" s="55">
        <f>IF(Y$3="","",IF('Step 1_Expenditure1'!$E31=0,0,IF('Step 1_Expenditure1'!$D31="OPEX",IF(AND(Y$3&gt;='Step 1_Expenditure1'!$F31,'Step 1_Expenditure1'!$F31+'Step 1_Expenditure1'!$G31-1&gt;=Y$3),'Step 1_Expenditure1'!$E31*((1+'Step 1_Expenditure1'!$H31)^(Y$3-1)),0),IF(Y$3='Step 1_Expenditure1'!$F31,'Step 1_Expenditure1'!$E31,0))))</f>
        <v>0</v>
      </c>
      <c r="Z9" s="55">
        <f>IF(Z$3="","",IF('Step 1_Expenditure1'!$E31=0,0,IF('Step 1_Expenditure1'!$D31="OPEX",IF(AND(Z$3&gt;='Step 1_Expenditure1'!$F31,'Step 1_Expenditure1'!$F31+'Step 1_Expenditure1'!$G31-1&gt;=Z$3),'Step 1_Expenditure1'!$E31*((1+'Step 1_Expenditure1'!$H31)^(Z$3-1)),0),IF(Z$3='Step 1_Expenditure1'!$F31,'Step 1_Expenditure1'!$E31,0))))</f>
        <v>0</v>
      </c>
      <c r="AA9" s="55">
        <f>IF(AA$3="","",IF('Step 1_Expenditure1'!$E31=0,0,IF('Step 1_Expenditure1'!$D31="OPEX",IF(AND(AA$3&gt;='Step 1_Expenditure1'!$F31,'Step 1_Expenditure1'!$F31+'Step 1_Expenditure1'!$G31-1&gt;=AA$3),'Step 1_Expenditure1'!$E31*((1+'Step 1_Expenditure1'!$H31)^(AA$3-1)),0),IF(AA$3='Step 1_Expenditure1'!$F31,'Step 1_Expenditure1'!$E31,0))))</f>
        <v>0</v>
      </c>
      <c r="AB9" s="55">
        <f>IF(AB$3="","",IF('Step 1_Expenditure1'!$E31=0,0,IF('Step 1_Expenditure1'!$D31="OPEX",IF(AND(AB$3&gt;='Step 1_Expenditure1'!$F31,'Step 1_Expenditure1'!$F31+'Step 1_Expenditure1'!$G31-1&gt;=AB$3),'Step 1_Expenditure1'!$E31*((1+'Step 1_Expenditure1'!$H31)^(AB$3-1)),0),IF(AB$3='Step 1_Expenditure1'!$F31,'Step 1_Expenditure1'!$E31,0))))</f>
        <v>0</v>
      </c>
      <c r="AC9" s="55">
        <f>IF(AC$3="","",IF('Step 1_Expenditure1'!$E31=0,0,IF('Step 1_Expenditure1'!$D31="OPEX",IF(AND(AC$3&gt;='Step 1_Expenditure1'!$F31,'Step 1_Expenditure1'!$F31+'Step 1_Expenditure1'!$G31-1&gt;=AC$3),'Step 1_Expenditure1'!$E31*((1+'Step 1_Expenditure1'!$H31)^(AC$3-1)),0),IF(AC$3='Step 1_Expenditure1'!$F31,'Step 1_Expenditure1'!$E31,0))))</f>
        <v>0</v>
      </c>
      <c r="AD9" s="55">
        <f>IF(AD$3="","",IF('Step 1_Expenditure1'!$E31=0,0,IF('Step 1_Expenditure1'!$D31="OPEX",IF(AND(AD$3&gt;='Step 1_Expenditure1'!$F31,'Step 1_Expenditure1'!$F31+'Step 1_Expenditure1'!$G31-1&gt;=AD$3),'Step 1_Expenditure1'!$E31*((1+'Step 1_Expenditure1'!$H31)^(AD$3-1)),0),IF(AD$3='Step 1_Expenditure1'!$F31,'Step 1_Expenditure1'!$E31,0))))</f>
        <v>0</v>
      </c>
      <c r="AE9" s="55">
        <f>IF(AE$3="","",IF('Step 1_Expenditure1'!$E31=0,0,IF('Step 1_Expenditure1'!$D31="OPEX",IF(AND(AE$3&gt;='Step 1_Expenditure1'!$F31,'Step 1_Expenditure1'!$F31+'Step 1_Expenditure1'!$G31-1&gt;=AE$3),'Step 1_Expenditure1'!$E31*((1+'Step 1_Expenditure1'!$H31)^(AE$3-1)),0),IF(AE$3='Step 1_Expenditure1'!$F31,'Step 1_Expenditure1'!$E31,0))))</f>
        <v>0</v>
      </c>
      <c r="AF9" s="55" t="str">
        <f>IF(AF$3="","",IF('Step 1_Expenditure1'!$E31=0,0,IF('Step 1_Expenditure1'!$D31="OPEX",IF(AND(AF$3&gt;='Step 1_Expenditure1'!$F31,'Step 1_Expenditure1'!$F31+'Step 1_Expenditure1'!$G31-1&gt;=AF$3),'Step 1_Expenditure1'!$E31*((1+'Step 1_Expenditure1'!$H31)^(AF$3-1)),0),IF(AF$3='Step 1_Expenditure1'!$F31,'Step 1_Expenditure1'!$E31,0))))</f>
        <v/>
      </c>
      <c r="AG9" s="55" t="str">
        <f>IF(AG$3="","",IF('Step 1_Expenditure1'!$E31=0,0,IF('Step 1_Expenditure1'!$D31="OPEX",IF(AND(AG$3&gt;='Step 1_Expenditure1'!$F31,'Step 1_Expenditure1'!$F31+'Step 1_Expenditure1'!$G31-1&gt;=AG$3),'Step 1_Expenditure1'!$E31*((1+'Step 1_Expenditure1'!$H31)^(AG$3-1)),0),IF(AG$3='Step 1_Expenditure1'!$F31,'Step 1_Expenditure1'!$E31,0))))</f>
        <v/>
      </c>
      <c r="AH9" s="55" t="str">
        <f>IF(AH$3="","",IF('Step 1_Expenditure1'!$E31=0,0,IF('Step 1_Expenditure1'!$D31="OPEX",IF(AND(AH$3&gt;='Step 1_Expenditure1'!$F31,'Step 1_Expenditure1'!$F31+'Step 1_Expenditure1'!$G31-1&gt;=AH$3),'Step 1_Expenditure1'!$E31*((1+'Step 1_Expenditure1'!$H31)^(AH$3-1)),0),IF(AH$3='Step 1_Expenditure1'!$F31,'Step 1_Expenditure1'!$E31,0))))</f>
        <v/>
      </c>
      <c r="AI9" s="55" t="str">
        <f>IF(AI$3="","",IF('Step 1_Expenditure1'!$E31=0,0,IF('Step 1_Expenditure1'!$D31="OPEX",IF(AND(AI$3&gt;='Step 1_Expenditure1'!$F31,'Step 1_Expenditure1'!$F31+'Step 1_Expenditure1'!$G31-1&gt;=AI$3),'Step 1_Expenditure1'!$E31*((1+'Step 1_Expenditure1'!$H31)^(AI$3-1)),0),IF(AI$3='Step 1_Expenditure1'!$F31,'Step 1_Expenditure1'!$E31,0))))</f>
        <v/>
      </c>
      <c r="AJ9" s="55" t="str">
        <f>IF(AJ$3="","",IF('Step 1_Expenditure1'!$E31=0,0,IF('Step 1_Expenditure1'!$D31="OPEX",IF(AND(AJ$3&gt;='Step 1_Expenditure1'!$F31,'Step 1_Expenditure1'!$F31+'Step 1_Expenditure1'!$G31-1&gt;=AJ$3),'Step 1_Expenditure1'!$E31*((1+'Step 1_Expenditure1'!$H31)^(AJ$3-1)),0),IF(AJ$3='Step 1_Expenditure1'!$F31,'Step 1_Expenditure1'!$E31,0))))</f>
        <v/>
      </c>
      <c r="AK9" s="55" t="str">
        <f>IF(AK$3="","",IF('Step 1_Expenditure1'!$E31=0,0,IF('Step 1_Expenditure1'!$D31="OPEX",IF(AND(AK$3&gt;='Step 1_Expenditure1'!$F31,'Step 1_Expenditure1'!$F31+'Step 1_Expenditure1'!$G31-1&gt;=AK$3),'Step 1_Expenditure1'!$E31*((1+'Step 1_Expenditure1'!$H31)^(AK$3-1)),0),IF(AK$3='Step 1_Expenditure1'!$F31,'Step 1_Expenditure1'!$E31,0))))</f>
        <v/>
      </c>
      <c r="AL9" s="55" t="str">
        <f>IF(AL$3="","",IF('Step 1_Expenditure1'!$E31=0,0,IF('Step 1_Expenditure1'!$D31="OPEX",IF(AND(AL$3&gt;='Step 1_Expenditure1'!$F31,'Step 1_Expenditure1'!$F31+'Step 1_Expenditure1'!$G31-1&gt;=AL$3),'Step 1_Expenditure1'!$E31*((1+'Step 1_Expenditure1'!$H31)^(AL$3-1)),0),IF(AL$3='Step 1_Expenditure1'!$F31,'Step 1_Expenditure1'!$E31,0))))</f>
        <v/>
      </c>
      <c r="AM9" s="55" t="str">
        <f>IF(AM$3="","",IF('Step 1_Expenditure1'!$E31=0,0,IF('Step 1_Expenditure1'!$D31="OPEX",IF(AND(AM$3&gt;='Step 1_Expenditure1'!$F31,'Step 1_Expenditure1'!$F31+'Step 1_Expenditure1'!$G31-1&gt;=AM$3),'Step 1_Expenditure1'!$E31*((1+'Step 1_Expenditure1'!$H31)^(AM$3-1)),0),IF(AM$3='Step 1_Expenditure1'!$F31,'Step 1_Expenditure1'!$E31,0))))</f>
        <v/>
      </c>
      <c r="AN9" s="55" t="str">
        <f>IF(AN$3="","",IF('Step 1_Expenditure1'!$E31=0,0,IF('Step 1_Expenditure1'!$D31="OPEX",IF(AND(AN$3&gt;='Step 1_Expenditure1'!$F31,'Step 1_Expenditure1'!$F31+'Step 1_Expenditure1'!$G31-1&gt;=AN$3),'Step 1_Expenditure1'!$E31*((1+'Step 1_Expenditure1'!$H31)^(AN$3-1)),0),IF(AN$3='Step 1_Expenditure1'!$F31,'Step 1_Expenditure1'!$E31,0))))</f>
        <v/>
      </c>
      <c r="AO9" s="55" t="str">
        <f>IF(AO$3="","",IF('Step 1_Expenditure1'!$E31=0,0,IF('Step 1_Expenditure1'!$D31="OPEX",IF(AND(AO$3&gt;='Step 1_Expenditure1'!$F31,'Step 1_Expenditure1'!$F31+'Step 1_Expenditure1'!$G31-1&gt;=AO$3),'Step 1_Expenditure1'!$E31*((1+'Step 1_Expenditure1'!$H31)^(AO$3-1)),0),IF(AO$3='Step 1_Expenditure1'!$F31,'Step 1_Expenditure1'!$E31,0))))</f>
        <v/>
      </c>
      <c r="AP9" s="55" t="str">
        <f>IF(AP$3="","",IF('Step 1_Expenditure1'!$E31=0,0,IF('Step 1_Expenditure1'!$D31="OPEX",IF(AND(AP$3&gt;='Step 1_Expenditure1'!$F31,'Step 1_Expenditure1'!$F31+'Step 1_Expenditure1'!$G31-1&gt;=AP$3),'Step 1_Expenditure1'!$E31*((1+'Step 1_Expenditure1'!$H31)^(AP$3-1)),0),IF(AP$3='Step 1_Expenditure1'!$F31,'Step 1_Expenditure1'!$E31,0))))</f>
        <v/>
      </c>
      <c r="AQ9" s="55" t="str">
        <f>IF(AQ$3="","",IF('Step 1_Expenditure1'!$E31=0,0,IF('Step 1_Expenditure1'!$D31="OPEX",IF(AND(AQ$3&gt;='Step 1_Expenditure1'!$F31,'Step 1_Expenditure1'!$F31+'Step 1_Expenditure1'!$G31-1&gt;=AQ$3),'Step 1_Expenditure1'!$E31*((1+'Step 1_Expenditure1'!$H31)^(AQ$3-1)),0),IF(AQ$3='Step 1_Expenditure1'!$F31,'Step 1_Expenditure1'!$E31,0))))</f>
        <v/>
      </c>
      <c r="AR9" s="55" t="str">
        <f>IF(AR$3="","",IF('Step 1_Expenditure1'!$E31=0,0,IF('Step 1_Expenditure1'!$D31="OPEX",IF(AND(AR$3&gt;='Step 1_Expenditure1'!$F31,'Step 1_Expenditure1'!$F31+'Step 1_Expenditure1'!$G31-1&gt;=AR$3),'Step 1_Expenditure1'!$E31*((1+'Step 1_Expenditure1'!$H31)^(AR$3-1)),0),IF(AR$3='Step 1_Expenditure1'!$F31,'Step 1_Expenditure1'!$E31,0))))</f>
        <v/>
      </c>
      <c r="AS9" s="55" t="str">
        <f>IF(AS$3="","",IF('Step 1_Expenditure1'!$E31=0,0,IF('Step 1_Expenditure1'!$D31="OPEX",IF(AND(AS$3&gt;='Step 1_Expenditure1'!$F31,'Step 1_Expenditure1'!$F31+'Step 1_Expenditure1'!$G31-1&gt;=AS$3),'Step 1_Expenditure1'!$E31*((1+'Step 1_Expenditure1'!$H31)^(AS$3-1)),0),IF(AS$3='Step 1_Expenditure1'!$F31,'Step 1_Expenditure1'!$E31,0))))</f>
        <v/>
      </c>
      <c r="AT9" s="55" t="str">
        <f>IF(AT$3="","",IF('Step 1_Expenditure1'!$E31=0,0,IF('Step 1_Expenditure1'!$D31="OPEX",IF(AND(AT$3&gt;='Step 1_Expenditure1'!$F31,'Step 1_Expenditure1'!$F31+'Step 1_Expenditure1'!$G31-1&gt;=AT$3),'Step 1_Expenditure1'!$E31*((1+'Step 1_Expenditure1'!$H31)^(AT$3-1)),0),IF(AT$3='Step 1_Expenditure1'!$F31,'Step 1_Expenditure1'!$E31,0))))</f>
        <v/>
      </c>
      <c r="AU9" s="55" t="str">
        <f>IF(AU$3="","",IF('Step 1_Expenditure1'!$E31=0,0,IF('Step 1_Expenditure1'!$D31="OPEX",IF(AND(AU$3&gt;='Step 1_Expenditure1'!$F31,'Step 1_Expenditure1'!$F31+'Step 1_Expenditure1'!$G31-1&gt;=AU$3),'Step 1_Expenditure1'!$E31*((1+'Step 1_Expenditure1'!$H31)^(AU$3-1)),0),IF(AU$3='Step 1_Expenditure1'!$F31,'Step 1_Expenditure1'!$E31,0))))</f>
        <v/>
      </c>
      <c r="AV9" s="55" t="str">
        <f>IF(AV$3="","",IF('Step 1_Expenditure1'!$E31=0,0,IF('Step 1_Expenditure1'!$D31="OPEX",IF(AND(AV$3&gt;='Step 1_Expenditure1'!$F31,'Step 1_Expenditure1'!$F31+'Step 1_Expenditure1'!$G31-1&gt;=AV$3),'Step 1_Expenditure1'!$E31*((1+'Step 1_Expenditure1'!$H31)^(AV$3-1)),0),IF(AV$3='Step 1_Expenditure1'!$F31,'Step 1_Expenditure1'!$E31,0))))</f>
        <v/>
      </c>
      <c r="AW9" s="55" t="str">
        <f>IF(AW$3="","",IF('Step 1_Expenditure1'!$E31=0,0,IF('Step 1_Expenditure1'!$D31="OPEX",IF(AND(AW$3&gt;='Step 1_Expenditure1'!$F31,'Step 1_Expenditure1'!$F31+'Step 1_Expenditure1'!$G31-1&gt;=AW$3),'Step 1_Expenditure1'!$E31*((1+'Step 1_Expenditure1'!$H31)^(AW$3-1)),0),IF(AW$3='Step 1_Expenditure1'!$F31,'Step 1_Expenditure1'!$E31,0))))</f>
        <v/>
      </c>
      <c r="AX9" s="55" t="str">
        <f>IF(AX$3="","",IF('Step 1_Expenditure1'!$E31=0,0,IF('Step 1_Expenditure1'!$D31="OPEX",IF(AND(AX$3&gt;='Step 1_Expenditure1'!$F31,'Step 1_Expenditure1'!$F31+'Step 1_Expenditure1'!$G31-1&gt;=AX$3),'Step 1_Expenditure1'!$E31*((1+'Step 1_Expenditure1'!$H31)^(AX$3-1)),0),IF(AX$3='Step 1_Expenditure1'!$F31,'Step 1_Expenditure1'!$E31,0))))</f>
        <v/>
      </c>
      <c r="AY9" s="55" t="str">
        <f>IF(AY$3="","",IF('Step 1_Expenditure1'!$E31=0,0,IF('Step 1_Expenditure1'!$D31="OPEX",IF(AND(AY$3&gt;='Step 1_Expenditure1'!$F31,'Step 1_Expenditure1'!$F31+'Step 1_Expenditure1'!$G31-1&gt;=AY$3),'Step 1_Expenditure1'!$E31*((1+'Step 1_Expenditure1'!$H31)^(AY$3-1)),0),IF(AY$3='Step 1_Expenditure1'!$F31,'Step 1_Expenditure1'!$E31,0))))</f>
        <v/>
      </c>
      <c r="AZ9" s="55" t="str">
        <f>IF(AZ$3="","",IF('Step 1_Expenditure1'!$E31=0,0,IF('Step 1_Expenditure1'!$D31="OPEX",IF(AND(AZ$3&gt;='Step 1_Expenditure1'!$F31,'Step 1_Expenditure1'!$F31+'Step 1_Expenditure1'!$G31-1&gt;=AZ$3),'Step 1_Expenditure1'!$E31*((1+'Step 1_Expenditure1'!$H31)^(AZ$3-1)),0),IF(AZ$3='Step 1_Expenditure1'!$F31,'Step 1_Expenditure1'!$E31,0))))</f>
        <v/>
      </c>
      <c r="BA9" s="55" t="str">
        <f>IF(BA$3="","",IF('Step 1_Expenditure1'!$E31=0,0,IF('Step 1_Expenditure1'!$D31="OPEX",IF(AND(BA$3&gt;='Step 1_Expenditure1'!$F31,'Step 1_Expenditure1'!$F31+'Step 1_Expenditure1'!$G31-1&gt;=BA$3),'Step 1_Expenditure1'!$E31*((1+'Step 1_Expenditure1'!$H31)^(BA$3-1)),0),IF(BA$3='Step 1_Expenditure1'!$F31,'Step 1_Expenditure1'!$E31,0))))</f>
        <v/>
      </c>
      <c r="BB9" s="55" t="str">
        <f>IF(BB$3="","",IF('Step 1_Expenditure1'!$E31=0,0,IF('Step 1_Expenditure1'!$D31="OPEX",IF(AND(BB$3&gt;='Step 1_Expenditure1'!$F31,'Step 1_Expenditure1'!$F31+'Step 1_Expenditure1'!$G31-1&gt;=BB$3),'Step 1_Expenditure1'!$E31*((1+'Step 1_Expenditure1'!$H31)^(BB$3-1)),0),IF(BB$3='Step 1_Expenditure1'!$F31,'Step 1_Expenditure1'!$E31,0))))</f>
        <v/>
      </c>
      <c r="BC9" s="55" t="str">
        <f>IF(BC$3="","",IF('Step 1_Expenditure1'!$E31=0,0,IF('Step 1_Expenditure1'!$D31="OPEX",IF(AND(BC$3&gt;='Step 1_Expenditure1'!$F31,'Step 1_Expenditure1'!$F31+'Step 1_Expenditure1'!$G31-1&gt;=BC$3),'Step 1_Expenditure1'!$E31*((1+'Step 1_Expenditure1'!$H31)^(BC$3-1)),0),IF(BC$3='Step 1_Expenditure1'!$F31,'Step 1_Expenditure1'!$E31,0))))</f>
        <v/>
      </c>
      <c r="BD9" s="55" t="str">
        <f>IF(BD$3="","",IF('Step 1_Expenditure1'!$E31=0,0,IF('Step 1_Expenditure1'!$D31="OPEX",IF(AND(BD$3&gt;='Step 1_Expenditure1'!$F31,'Step 1_Expenditure1'!$F31+'Step 1_Expenditure1'!$G31-1&gt;=BD$3),'Step 1_Expenditure1'!$E31*((1+'Step 1_Expenditure1'!$H31)^(BD$3-1)),0),IF(BD$3='Step 1_Expenditure1'!$F31,'Step 1_Expenditure1'!$E31,0))))</f>
        <v/>
      </c>
      <c r="BE9" s="55" t="str">
        <f>IF(BE$3="","",IF('Step 1_Expenditure1'!$E31=0,0,IF('Step 1_Expenditure1'!$D31="OPEX",IF(AND(BE$3&gt;='Step 1_Expenditure1'!$F31,'Step 1_Expenditure1'!$F31+'Step 1_Expenditure1'!$G31-1&gt;=BE$3),'Step 1_Expenditure1'!$E31*((1+'Step 1_Expenditure1'!$H31)^(BE$3-1)),0),IF(BE$3='Step 1_Expenditure1'!$F31,'Step 1_Expenditure1'!$E31,0))))</f>
        <v/>
      </c>
      <c r="BF9" s="55" t="str">
        <f>IF(BF$3="","",IF('Step 1_Expenditure1'!$E31=0,0,IF('Step 1_Expenditure1'!$D31="OPEX",IF(AND(BF$3&gt;='Step 1_Expenditure1'!$F31,'Step 1_Expenditure1'!$F31+'Step 1_Expenditure1'!$G31-1&gt;=BF$3),'Step 1_Expenditure1'!$E31*((1+'Step 1_Expenditure1'!$H31)^(BF$3-1)),0),IF(BF$3='Step 1_Expenditure1'!$F31,'Step 1_Expenditure1'!$E31,0))))</f>
        <v/>
      </c>
      <c r="BG9" s="55" t="str">
        <f>IF(BG$3="","",IF('Step 1_Expenditure1'!$E31=0,0,IF('Step 1_Expenditure1'!$D31="OPEX",IF(AND(BG$3&gt;='Step 1_Expenditure1'!$F31,'Step 1_Expenditure1'!$F31+'Step 1_Expenditure1'!$G31-1&gt;=BG$3),'Step 1_Expenditure1'!$E31*((1+'Step 1_Expenditure1'!$H31)^(BG$3-1)),0),IF(BG$3='Step 1_Expenditure1'!$F31,'Step 1_Expenditure1'!$E31,0))))</f>
        <v/>
      </c>
      <c r="BH9" s="55" t="str">
        <f>IF(BH$3="","",IF('Step 1_Expenditure1'!$E31=0,0,IF('Step 1_Expenditure1'!$D31="OPEX",IF(AND(BH$3&gt;='Step 1_Expenditure1'!$F31,'Step 1_Expenditure1'!$F31+'Step 1_Expenditure1'!$G31-1&gt;=BH$3),'Step 1_Expenditure1'!$E31*((1+'Step 1_Expenditure1'!$H31)^(BH$3-1)),0),IF(BH$3='Step 1_Expenditure1'!$F31,'Step 1_Expenditure1'!$E31,0))))</f>
        <v/>
      </c>
      <c r="BI9" s="55" t="str">
        <f>IF(BI$3="","",IF('Step 1_Expenditure1'!$E31=0,0,IF('Step 1_Expenditure1'!$D31="OPEX",IF(AND(BI$3&gt;='Step 1_Expenditure1'!$F31,'Step 1_Expenditure1'!$F31+'Step 1_Expenditure1'!$G31-1&gt;=BI$3),'Step 1_Expenditure1'!$E31*((1+'Step 1_Expenditure1'!$H31)^(BI$3-1)),0),IF(BI$3='Step 1_Expenditure1'!$F31,'Step 1_Expenditure1'!$E31,0))))</f>
        <v/>
      </c>
      <c r="BJ9" s="55" t="str">
        <f>IF(BJ$3="","",IF('Step 1_Expenditure1'!$E31=0,0,IF('Step 1_Expenditure1'!$D31="OPEX",IF(AND(BJ$3&gt;='Step 1_Expenditure1'!$F31,'Step 1_Expenditure1'!$F31+'Step 1_Expenditure1'!$G31-1&gt;=BJ$3),'Step 1_Expenditure1'!$E31*((1+'Step 1_Expenditure1'!$H31)^(BJ$3-1)),0),IF(BJ$3='Step 1_Expenditure1'!$F31,'Step 1_Expenditure1'!$E31,0))))</f>
        <v/>
      </c>
      <c r="BK9" s="55" t="str">
        <f>IF(BK$3="","",IF('Step 1_Expenditure1'!$E31=0,0,IF('Step 1_Expenditure1'!$D31="OPEX",IF(AND(BK$3&gt;='Step 1_Expenditure1'!$F31,'Step 1_Expenditure1'!$F31+'Step 1_Expenditure1'!$G31-1&gt;=BK$3),'Step 1_Expenditure1'!$E31*((1+'Step 1_Expenditure1'!$H31)^(BK$3-1)),0),IF(BK$3='Step 1_Expenditure1'!$F31,'Step 1_Expenditure1'!$E31,0))))</f>
        <v/>
      </c>
      <c r="BL9" s="55" t="str">
        <f>IF(BL$3="","",IF('Step 1_Expenditure1'!$E31=0,0,IF('Step 1_Expenditure1'!$D31="OPEX",IF(AND(BL$3&gt;='Step 1_Expenditure1'!$F31,'Step 1_Expenditure1'!$F31+'Step 1_Expenditure1'!$G31-1&gt;=BL$3),'Step 1_Expenditure1'!$E31*((1+'Step 1_Expenditure1'!$H31)^(BL$3-1)),0),IF(BL$3='Step 1_Expenditure1'!$F31,'Step 1_Expenditure1'!$E31,0))))</f>
        <v/>
      </c>
      <c r="BM9" s="55" t="str">
        <f>IF(BM$3="","",IF('Step 1_Expenditure1'!$E31=0,0,IF('Step 1_Expenditure1'!$D31="OPEX",IF(AND(BM$3&gt;='Step 1_Expenditure1'!$F31,'Step 1_Expenditure1'!$F31+'Step 1_Expenditure1'!$G31-1&gt;=BM$3),'Step 1_Expenditure1'!$E31*((1+'Step 1_Expenditure1'!$H31)^(BM$3-1)),0),IF(BM$3='Step 1_Expenditure1'!$F31,'Step 1_Expenditure1'!$E31,0))))</f>
        <v/>
      </c>
      <c r="BN9" s="55" t="str">
        <f>IF(BN$3="","",IF('Step 1_Expenditure1'!$E31=0,0,IF('Step 1_Expenditure1'!$D31="OPEX",IF(AND(BN$3&gt;='Step 1_Expenditure1'!$F31,'Step 1_Expenditure1'!$F31+'Step 1_Expenditure1'!$G31-1&gt;=BN$3),'Step 1_Expenditure1'!$E31*((1+'Step 1_Expenditure1'!$H31)^(BN$3-1)),0),IF(BN$3='Step 1_Expenditure1'!$F31,'Step 1_Expenditure1'!$E31,0))))</f>
        <v/>
      </c>
      <c r="BO9" s="55" t="str">
        <f>IF(BO$3="","",IF('Step 1_Expenditure1'!$E31=0,0,IF('Step 1_Expenditure1'!$D31="OPEX",IF(AND(BO$3&gt;='Step 1_Expenditure1'!$F31,'Step 1_Expenditure1'!$F31+'Step 1_Expenditure1'!$G31-1&gt;=BO$3),'Step 1_Expenditure1'!$E31*((1+'Step 1_Expenditure1'!$H31)^(BO$3-1)),0),IF(BO$3='Step 1_Expenditure1'!$F31,'Step 1_Expenditure1'!$E31,0))))</f>
        <v/>
      </c>
      <c r="BP9" s="55" t="str">
        <f>IF(BP$3="","",IF('Step 1_Expenditure1'!$E31=0,0,IF('Step 1_Expenditure1'!$D31="OPEX",IF(AND(BP$3&gt;='Step 1_Expenditure1'!$F31,'Step 1_Expenditure1'!$F31+'Step 1_Expenditure1'!$G31-1&gt;=BP$3),'Step 1_Expenditure1'!$E31*((1+'Step 1_Expenditure1'!$H31)^(BP$3-1)),0),IF(BP$3='Step 1_Expenditure1'!$F31,'Step 1_Expenditure1'!$E31,0))))</f>
        <v/>
      </c>
      <c r="BQ9" s="55" t="str">
        <f>IF(BQ$3="","",IF('Step 1_Expenditure1'!$E31=0,0,IF('Step 1_Expenditure1'!$D31="OPEX",IF(AND(BQ$3&gt;='Step 1_Expenditure1'!$F31,'Step 1_Expenditure1'!$F31+'Step 1_Expenditure1'!$G31-1&gt;=BQ$3),'Step 1_Expenditure1'!$E31*((1+'Step 1_Expenditure1'!$H31)^(BQ$3-1)),0),IF(BQ$3='Step 1_Expenditure1'!$F31,'Step 1_Expenditure1'!$E31,0))))</f>
        <v/>
      </c>
      <c r="BR9" s="55" t="str">
        <f>IF(BR$3="","",IF('Step 1_Expenditure1'!$E31=0,0,IF('Step 1_Expenditure1'!$D31="OPEX",IF(AND(BR$3&gt;='Step 1_Expenditure1'!$F31,'Step 1_Expenditure1'!$F31+'Step 1_Expenditure1'!$G31-1&gt;=BR$3),'Step 1_Expenditure1'!$E31*((1+'Step 1_Expenditure1'!$H31)^(BR$3-1)),0),IF(BR$3='Step 1_Expenditure1'!$F31,'Step 1_Expenditure1'!$E31,0))))</f>
        <v/>
      </c>
      <c r="BS9" s="55" t="str">
        <f>IF(BS$3="","",IF('Step 1_Expenditure1'!$E31=0,0,IF('Step 1_Expenditure1'!$D31="OPEX",IF(AND(BS$3&gt;='Step 1_Expenditure1'!$F31,'Step 1_Expenditure1'!$F31+'Step 1_Expenditure1'!$G31-1&gt;=BS$3),'Step 1_Expenditure1'!$E31*((1+'Step 1_Expenditure1'!$H31)^(BS$3-1)),0),IF(BS$3='Step 1_Expenditure1'!$F31,'Step 1_Expenditure1'!$E31,0))))</f>
        <v/>
      </c>
      <c r="BT9" s="55" t="str">
        <f>IF(BT$3="","",IF('Step 1_Expenditure1'!$E31=0,0,IF('Step 1_Expenditure1'!$D31="OPEX",IF(AND(BT$3&gt;='Step 1_Expenditure1'!$F31,'Step 1_Expenditure1'!$F31+'Step 1_Expenditure1'!$G31-1&gt;=BT$3),'Step 1_Expenditure1'!$E31*((1+'Step 1_Expenditure1'!$H31)^(BT$3-1)),0),IF(BT$3='Step 1_Expenditure1'!$F31,'Step 1_Expenditure1'!$E31,0))))</f>
        <v/>
      </c>
      <c r="BU9" s="55" t="str">
        <f>IF(BU$3="","",IF('Step 1_Expenditure1'!$E31=0,0,IF('Step 1_Expenditure1'!$D31="OPEX",IF(AND(BU$3&gt;='Step 1_Expenditure1'!$F31,'Step 1_Expenditure1'!$F31+'Step 1_Expenditure1'!$G31-1&gt;=BU$3),'Step 1_Expenditure1'!$E31*((1+'Step 1_Expenditure1'!$H31)^(BU$3-1)),0),IF(BU$3='Step 1_Expenditure1'!$F31,'Step 1_Expenditure1'!$E31,0))))</f>
        <v/>
      </c>
      <c r="BV9" s="55" t="str">
        <f>IF(BV$3="","",IF('Step 1_Expenditure1'!$E31=0,0,IF('Step 1_Expenditure1'!$D31="OPEX",IF(AND(BV$3&gt;='Step 1_Expenditure1'!$F31,'Step 1_Expenditure1'!$F31+'Step 1_Expenditure1'!$G31-1&gt;=BV$3),'Step 1_Expenditure1'!$E31*((1+'Step 1_Expenditure1'!$H31)^(BV$3-1)),0),IF(BV$3='Step 1_Expenditure1'!$F31,'Step 1_Expenditure1'!$E31,0))))</f>
        <v/>
      </c>
      <c r="BW9" s="55" t="str">
        <f>IF(BW$3="","",IF('Step 1_Expenditure1'!$E31=0,0,IF('Step 1_Expenditure1'!$D31="OPEX",IF(AND(BW$3&gt;='Step 1_Expenditure1'!$F31,'Step 1_Expenditure1'!$F31+'Step 1_Expenditure1'!$G31-1&gt;=BW$3),'Step 1_Expenditure1'!$E31*((1+'Step 1_Expenditure1'!$H31)^(BW$3-1)),0),IF(BW$3='Step 1_Expenditure1'!$F31,'Step 1_Expenditure1'!$E31,0))))</f>
        <v/>
      </c>
      <c r="BX9" s="55" t="str">
        <f>IF(BX$3="","",IF('Step 1_Expenditure1'!$E31=0,0,IF('Step 1_Expenditure1'!$D31="OPEX",IF(AND(BX$3&gt;='Step 1_Expenditure1'!$F31,'Step 1_Expenditure1'!$F31+'Step 1_Expenditure1'!$G31-1&gt;=BX$3),'Step 1_Expenditure1'!$E31*((1+'Step 1_Expenditure1'!$H31)^(BX$3-1)),0),IF(BX$3='Step 1_Expenditure1'!$F31,'Step 1_Expenditure1'!$E31,0))))</f>
        <v/>
      </c>
      <c r="BY9" s="55" t="str">
        <f>IF(BY$3="","",IF('Step 1_Expenditure1'!$E31=0,0,IF('Step 1_Expenditure1'!$D31="OPEX",IF(AND(BY$3&gt;='Step 1_Expenditure1'!$F31,'Step 1_Expenditure1'!$F31+'Step 1_Expenditure1'!$G31-1&gt;=BY$3),'Step 1_Expenditure1'!$E31*((1+'Step 1_Expenditure1'!$H31)^(BY$3-1)),0),IF(BY$3='Step 1_Expenditure1'!$F31,'Step 1_Expenditure1'!$E31,0))))</f>
        <v/>
      </c>
      <c r="BZ9" s="55" t="str">
        <f>IF(BZ$3="","",IF('Step 1_Expenditure1'!$E31=0,0,IF('Step 1_Expenditure1'!$D31="OPEX",IF(AND(BZ$3&gt;='Step 1_Expenditure1'!$F31,'Step 1_Expenditure1'!$F31+'Step 1_Expenditure1'!$G31-1&gt;=BZ$3),'Step 1_Expenditure1'!$E31*((1+'Step 1_Expenditure1'!$H31)^(BZ$3-1)),0),IF(BZ$3='Step 1_Expenditure1'!$F31,'Step 1_Expenditure1'!$E31,0))))</f>
        <v/>
      </c>
      <c r="CA9" s="55" t="str">
        <f>IF(CA$3="","",IF('Step 1_Expenditure1'!$E31=0,0,IF('Step 1_Expenditure1'!$D31="OPEX",IF(AND(CA$3&gt;='Step 1_Expenditure1'!$F31,'Step 1_Expenditure1'!$F31+'Step 1_Expenditure1'!$G31-1&gt;=CA$3),'Step 1_Expenditure1'!$E31*((1+'Step 1_Expenditure1'!$H31)^(CA$3-1)),0),IF(CA$3='Step 1_Expenditure1'!$F31,'Step 1_Expenditure1'!$E31,0))))</f>
        <v/>
      </c>
      <c r="CB9" s="55" t="str">
        <f>IF(CB$3="","",IF('Step 1_Expenditure1'!$E31=0,0,IF('Step 1_Expenditure1'!$D31="OPEX",IF(AND(CB$3&gt;='Step 1_Expenditure1'!$F31,'Step 1_Expenditure1'!$F31+'Step 1_Expenditure1'!$G31-1&gt;=CB$3),'Step 1_Expenditure1'!$E31*((1+'Step 1_Expenditure1'!$H31)^(CB$3-1)),0),IF(CB$3='Step 1_Expenditure1'!$F31,'Step 1_Expenditure1'!$E31,0))))</f>
        <v/>
      </c>
      <c r="CC9" s="55" t="str">
        <f>IF(CC$3="","",IF('Step 1_Expenditure1'!$E31=0,0,IF('Step 1_Expenditure1'!$D31="OPEX",IF(AND(CC$3&gt;='Step 1_Expenditure1'!$F31,'Step 1_Expenditure1'!$F31+'Step 1_Expenditure1'!$G31-1&gt;=CC$3),'Step 1_Expenditure1'!$E31*((1+'Step 1_Expenditure1'!$H31)^(CC$3-1)),0),IF(CC$3='Step 1_Expenditure1'!$F31,'Step 1_Expenditure1'!$E31,0))))</f>
        <v/>
      </c>
      <c r="CD9" s="55" t="str">
        <f>IF(CD$3="","",IF('Step 1_Expenditure1'!$E31=0,0,IF('Step 1_Expenditure1'!$D31="OPEX",IF(AND(CD$3&gt;='Step 1_Expenditure1'!$F31,'Step 1_Expenditure1'!$F31+'Step 1_Expenditure1'!$G31-1&gt;=CD$3),'Step 1_Expenditure1'!$E31*((1+'Step 1_Expenditure1'!$H31)^(CD$3-1)),0),IF(CD$3='Step 1_Expenditure1'!$F31,'Step 1_Expenditure1'!$E31,0))))</f>
        <v/>
      </c>
      <c r="CE9" s="55" t="str">
        <f>IF(CE$3="","",IF('Step 1_Expenditure1'!$E31=0,0,IF('Step 1_Expenditure1'!$D31="OPEX",IF(AND(CE$3&gt;='Step 1_Expenditure1'!$F31,'Step 1_Expenditure1'!$F31+'Step 1_Expenditure1'!$G31-1&gt;=CE$3),'Step 1_Expenditure1'!$E31*((1+'Step 1_Expenditure1'!$H31)^(CE$3-1)),0),IF(CE$3='Step 1_Expenditure1'!$F31,'Step 1_Expenditure1'!$E31,0))))</f>
        <v/>
      </c>
      <c r="CF9" s="55" t="str">
        <f>IF(CF$3="","",IF('Step 1_Expenditure1'!$E31=0,0,IF('Step 1_Expenditure1'!$D31="OPEX",IF(AND(CF$3&gt;='Step 1_Expenditure1'!$F31,'Step 1_Expenditure1'!$F31+'Step 1_Expenditure1'!$G31-1&gt;=CF$3),'Step 1_Expenditure1'!$E31*((1+'Step 1_Expenditure1'!$H31)^(CF$3-1)),0),IF(CF$3='Step 1_Expenditure1'!$F31,'Step 1_Expenditure1'!$E31,0))))</f>
        <v/>
      </c>
      <c r="CG9" s="55" t="str">
        <f>IF(CG$3="","",IF('Step 1_Expenditure1'!$E31=0,0,IF('Step 1_Expenditure1'!$D31="OPEX",IF(AND(CG$3&gt;='Step 1_Expenditure1'!$F31,'Step 1_Expenditure1'!$F31+'Step 1_Expenditure1'!$G31-1&gt;=CG$3),'Step 1_Expenditure1'!$E31*((1+'Step 1_Expenditure1'!$H31)^(CG$3-1)),0),IF(CG$3='Step 1_Expenditure1'!$F31,'Step 1_Expenditure1'!$E31,0))))</f>
        <v/>
      </c>
      <c r="CH9" s="55" t="str">
        <f>IF(CH$3="","",IF('Step 1_Expenditure1'!$E31=0,0,IF('Step 1_Expenditure1'!$D31="OPEX",IF(AND(CH$3&gt;='Step 1_Expenditure1'!$F31,'Step 1_Expenditure1'!$F31+'Step 1_Expenditure1'!$G31-1&gt;=CH$3),'Step 1_Expenditure1'!$E31*((1+'Step 1_Expenditure1'!$H31)^(CH$3-1)),0),IF(CH$3='Step 1_Expenditure1'!$F31,'Step 1_Expenditure1'!$E31,0))))</f>
        <v/>
      </c>
      <c r="CI9" s="55" t="str">
        <f>IF(CI$3="","",IF('Step 1_Expenditure1'!$E31=0,0,IF('Step 1_Expenditure1'!$D31="OPEX",IF(AND(CI$3&gt;='Step 1_Expenditure1'!$F31,'Step 1_Expenditure1'!$F31+'Step 1_Expenditure1'!$G31-1&gt;=CI$3),'Step 1_Expenditure1'!$E31*((1+'Step 1_Expenditure1'!$H31)^(CI$3-1)),0),IF(CI$3='Step 1_Expenditure1'!$F31,'Step 1_Expenditure1'!$E31,0))))</f>
        <v/>
      </c>
      <c r="CJ9" s="55" t="str">
        <f>IF(CJ$3="","",IF('Step 1_Expenditure1'!$E31=0,0,IF('Step 1_Expenditure1'!$D31="OPEX",IF(AND(CJ$3&gt;='Step 1_Expenditure1'!$F31,'Step 1_Expenditure1'!$F31+'Step 1_Expenditure1'!$G31-1&gt;=CJ$3),'Step 1_Expenditure1'!$E31*((1+'Step 1_Expenditure1'!$H31)^(CJ$3-1)),0),IF(CJ$3='Step 1_Expenditure1'!$F31,'Step 1_Expenditure1'!$E31,0))))</f>
        <v/>
      </c>
      <c r="CK9" s="55" t="str">
        <f>IF(CK$3="","",IF('Step 1_Expenditure1'!$E31=0,0,IF('Step 1_Expenditure1'!$D31="OPEX",IF(AND(CK$3&gt;='Step 1_Expenditure1'!$F31,'Step 1_Expenditure1'!$F31+'Step 1_Expenditure1'!$G31-1&gt;=CK$3),'Step 1_Expenditure1'!$E31*((1+'Step 1_Expenditure1'!$H31)^(CK$3-1)),0),IF(CK$3='Step 1_Expenditure1'!$F31,'Step 1_Expenditure1'!$E31,0))))</f>
        <v/>
      </c>
      <c r="CL9" s="55" t="str">
        <f>IF(CL$3="","",IF('Step 1_Expenditure1'!$E31=0,0,IF('Step 1_Expenditure1'!$D31="OPEX",IF(AND(CL$3&gt;='Step 1_Expenditure1'!$F31,'Step 1_Expenditure1'!$F31+'Step 1_Expenditure1'!$G31-1&gt;=CL$3),'Step 1_Expenditure1'!$E31*((1+'Step 1_Expenditure1'!$H31)^(CL$3-1)),0),IF(CL$3='Step 1_Expenditure1'!$F31,'Step 1_Expenditure1'!$E31,0))))</f>
        <v/>
      </c>
      <c r="CM9" s="55" t="str">
        <f>IF(CM$3="","",IF('Step 1_Expenditure1'!$E31=0,0,IF('Step 1_Expenditure1'!$D31="OPEX",IF(AND(CM$3&gt;='Step 1_Expenditure1'!$F31,'Step 1_Expenditure1'!$F31+'Step 1_Expenditure1'!$G31-1&gt;=CM$3),'Step 1_Expenditure1'!$E31*((1+'Step 1_Expenditure1'!$H31)^(CM$3-1)),0),IF(CM$3='Step 1_Expenditure1'!$F31,'Step 1_Expenditure1'!$E31,0))))</f>
        <v/>
      </c>
      <c r="CN9" s="55" t="str">
        <f>IF(CN$3="","",IF('Step 1_Expenditure1'!$E31=0,0,IF('Step 1_Expenditure1'!$D31="OPEX",IF(AND(CN$3&gt;='Step 1_Expenditure1'!$F31,'Step 1_Expenditure1'!$F31+'Step 1_Expenditure1'!$G31-1&gt;=CN$3),'Step 1_Expenditure1'!$E31*((1+'Step 1_Expenditure1'!$H31)^(CN$3-1)),0),IF(CN$3='Step 1_Expenditure1'!$F31,'Step 1_Expenditure1'!$E31,0))))</f>
        <v/>
      </c>
      <c r="CO9" s="55" t="str">
        <f>IF(CO$3="","",IF('Step 1_Expenditure1'!$E31=0,0,IF('Step 1_Expenditure1'!$D31="OPEX",IF(AND(CO$3&gt;='Step 1_Expenditure1'!$F31,'Step 1_Expenditure1'!$F31+'Step 1_Expenditure1'!$G31-1&gt;=CO$3),'Step 1_Expenditure1'!$E31*((1+'Step 1_Expenditure1'!$H31)^(CO$3-1)),0),IF(CO$3='Step 1_Expenditure1'!$F31,'Step 1_Expenditure1'!$E31,0))))</f>
        <v/>
      </c>
      <c r="CP9" s="55" t="str">
        <f>IF(CP$3="","",IF('Step 1_Expenditure1'!$E31=0,0,IF('Step 1_Expenditure1'!$D31="OPEX",IF(AND(CP$3&gt;='Step 1_Expenditure1'!$F31,'Step 1_Expenditure1'!$F31+'Step 1_Expenditure1'!$G31-1&gt;=CP$3),'Step 1_Expenditure1'!$E31*((1+'Step 1_Expenditure1'!$H31)^(CP$3-1)),0),IF(CP$3='Step 1_Expenditure1'!$F31,'Step 1_Expenditure1'!$E31,0))))</f>
        <v/>
      </c>
      <c r="CQ9" s="55" t="str">
        <f>IF(CQ$3="","",IF('Step 1_Expenditure1'!$E31=0,0,IF('Step 1_Expenditure1'!$D31="OPEX",IF(AND(CQ$3&gt;='Step 1_Expenditure1'!$F31,'Step 1_Expenditure1'!$F31+'Step 1_Expenditure1'!$G31-1&gt;=CQ$3),'Step 1_Expenditure1'!$E31*((1+'Step 1_Expenditure1'!$H31)^(CQ$3-1)),0),IF(CQ$3='Step 1_Expenditure1'!$F31,'Step 1_Expenditure1'!$E31,0))))</f>
        <v/>
      </c>
      <c r="CR9" s="55" t="str">
        <f>IF(CR$3="","",IF('Step 1_Expenditure1'!$E31=0,0,IF('Step 1_Expenditure1'!$D31="OPEX",IF(AND(CR$3&gt;='Step 1_Expenditure1'!$F31,'Step 1_Expenditure1'!$F31+'Step 1_Expenditure1'!$G31-1&gt;=CR$3),'Step 1_Expenditure1'!$E31*((1+'Step 1_Expenditure1'!$H31)^(CR$3-1)),0),IF(CR$3='Step 1_Expenditure1'!$F31,'Step 1_Expenditure1'!$E31,0))))</f>
        <v/>
      </c>
      <c r="CS9" s="55" t="str">
        <f>IF(CS$3="","",IF('Step 1_Expenditure1'!$E31=0,0,IF('Step 1_Expenditure1'!$D31="OPEX",IF(AND(CS$3&gt;='Step 1_Expenditure1'!$F31,'Step 1_Expenditure1'!$F31+'Step 1_Expenditure1'!$G31-1&gt;=CS$3),'Step 1_Expenditure1'!$E31*((1+'Step 1_Expenditure1'!$H31)^(CS$3-1)),0),IF(CS$3='Step 1_Expenditure1'!$F31,'Step 1_Expenditure1'!$E31,0))))</f>
        <v/>
      </c>
      <c r="CT9" s="55" t="str">
        <f>IF(CT$3="","",IF('Step 1_Expenditure1'!$E31=0,0,IF('Step 1_Expenditure1'!$D31="OPEX",IF(AND(CT$3&gt;='Step 1_Expenditure1'!$F31,'Step 1_Expenditure1'!$F31+'Step 1_Expenditure1'!$G31-1&gt;=CT$3),'Step 1_Expenditure1'!$E31*((1+'Step 1_Expenditure1'!$H31)^(CT$3-1)),0),IF(CT$3='Step 1_Expenditure1'!$F31,'Step 1_Expenditure1'!$E31,0))))</f>
        <v/>
      </c>
      <c r="CU9" s="55" t="str">
        <f>IF(CU$3="","",IF('Step 1_Expenditure1'!$E31=0,0,IF('Step 1_Expenditure1'!$D31="OPEX",IF(AND(CU$3&gt;='Step 1_Expenditure1'!$F31,'Step 1_Expenditure1'!$F31+'Step 1_Expenditure1'!$G31-1&gt;=CU$3),'Step 1_Expenditure1'!$E31*((1+'Step 1_Expenditure1'!$H31)^(CU$3-1)),0),IF(CU$3='Step 1_Expenditure1'!$F31,'Step 1_Expenditure1'!$E31,0))))</f>
        <v/>
      </c>
      <c r="CV9" s="55" t="str">
        <f>IF(CV$3="","",IF('Step 1_Expenditure1'!$E31=0,0,IF('Step 1_Expenditure1'!$D31="OPEX",IF(AND(CV$3&gt;='Step 1_Expenditure1'!$F31,'Step 1_Expenditure1'!$F31+'Step 1_Expenditure1'!$G31-1&gt;=CV$3),'Step 1_Expenditure1'!$E31*((1+'Step 1_Expenditure1'!$H31)^(CV$3-1)),0),IF(CV$3='Step 1_Expenditure1'!$F31,'Step 1_Expenditure1'!$E31,0))))</f>
        <v/>
      </c>
      <c r="CW9" s="55" t="str">
        <f>IF(CW$3="","",IF('Step 1_Expenditure1'!$E31=0,0,IF('Step 1_Expenditure1'!$D31="OPEX",IF(AND(CW$3&gt;='Step 1_Expenditure1'!$F31,'Step 1_Expenditure1'!$F31+'Step 1_Expenditure1'!$G31-1&gt;=CW$3),'Step 1_Expenditure1'!$E31*((1+'Step 1_Expenditure1'!$H31)^(CW$3-1)),0),IF(CW$3='Step 1_Expenditure1'!$F31,'Step 1_Expenditure1'!$E31,0))))</f>
        <v/>
      </c>
      <c r="CX9" s="55" t="str">
        <f>IF(CX$3="","",IF('Step 1_Expenditure1'!$E31=0,0,IF('Step 1_Expenditure1'!$D31="OPEX",IF(AND(CX$3&gt;='Step 1_Expenditure1'!$F31,'Step 1_Expenditure1'!$F31+'Step 1_Expenditure1'!$G31-1&gt;=CX$3),'Step 1_Expenditure1'!$E31*((1+'Step 1_Expenditure1'!$H31)^(CX$3-1)),0),IF(CX$3='Step 1_Expenditure1'!$F31,'Step 1_Expenditure1'!$E31,0))))</f>
        <v/>
      </c>
      <c r="CY9" s="55" t="str">
        <f>IF(CY$3="","",IF('Step 1_Expenditure1'!$E31=0,0,IF('Step 1_Expenditure1'!$D31="OPEX",IF(AND(CY$3&gt;='Step 1_Expenditure1'!$F31,'Step 1_Expenditure1'!$F31+'Step 1_Expenditure1'!$G31-1&gt;=CY$3),'Step 1_Expenditure1'!$E31*((1+'Step 1_Expenditure1'!$H31)^(CY$3-1)),0),IF(CY$3='Step 1_Expenditure1'!$F31,'Step 1_Expenditure1'!$E31,0))))</f>
        <v/>
      </c>
      <c r="CZ9" s="55" t="str">
        <f>IF(CZ$3="","",IF('Step 1_Expenditure1'!$E31=0,0,IF('Step 1_Expenditure1'!$D31="OPEX",IF(AND(CZ$3&gt;='Step 1_Expenditure1'!$F31,'Step 1_Expenditure1'!$F31+'Step 1_Expenditure1'!$G31-1&gt;=CZ$3),'Step 1_Expenditure1'!$E31*((1+'Step 1_Expenditure1'!$H31)^(CZ$3-1)),0),IF(CZ$3='Step 1_Expenditure1'!$F31,'Step 1_Expenditure1'!$E31,0))))</f>
        <v/>
      </c>
      <c r="DA9" s="55" t="str">
        <f>IF(DA$3="","",IF('Step 1_Expenditure1'!$E31=0,0,IF('Step 1_Expenditure1'!$D31="OPEX",IF(AND(DA$3&gt;='Step 1_Expenditure1'!$F31,'Step 1_Expenditure1'!$F31+'Step 1_Expenditure1'!$G31-1&gt;=DA$3),'Step 1_Expenditure1'!$E31*((1+'Step 1_Expenditure1'!$H31)^(DA$3-1)),0),IF(DA$3='Step 1_Expenditure1'!$F31,'Step 1_Expenditure1'!$E31,0))))</f>
        <v/>
      </c>
      <c r="DB9" s="55" t="str">
        <f>IF(DB$3="","",IF('Step 1_Expenditure1'!$E31=0,0,IF('Step 1_Expenditure1'!$D31="OPEX",IF(AND(DB$3&gt;='Step 1_Expenditure1'!$F31,'Step 1_Expenditure1'!$F31+'Step 1_Expenditure1'!$G31-1&gt;=DB$3),'Step 1_Expenditure1'!$E31*((1+'Step 1_Expenditure1'!$H31)^(DB$3-1)),0),IF(DB$3='Step 1_Expenditure1'!$F31,'Step 1_Expenditure1'!$E31,0))))</f>
        <v/>
      </c>
      <c r="DC9" s="1"/>
    </row>
    <row r="10" spans="1:107" s="3" customFormat="1" x14ac:dyDescent="0.25">
      <c r="A10" s="3">
        <f t="shared" si="0"/>
        <v>30000</v>
      </c>
      <c r="B10" s="22" t="str">
        <f>IF('Step 1_Expenditure1'!E32&gt;0,'Step 1_Expenditure1'!B32,"")</f>
        <v>Stage 4: Technical Design</v>
      </c>
      <c r="C10" s="152" t="str">
        <f>IF('Step 1_Expenditure1'!E32&gt;0,'Step 1_Expenditure1'!D32,"")</f>
        <v>Consultancy</v>
      </c>
      <c r="D10" s="158">
        <f>IF('Step 1_Expenditure1'!E32&gt;0,IF('Step 1_Expenditure1'!F32+'Step 1_Expenditure1'!G32&gt;'Step 1_Expenditure1'!$C$20,'Step 1_Expenditure1'!$C$20,'Step 1_Expenditure1'!F32+'Step 1_Expenditure1'!G32),"")</f>
        <v>1</v>
      </c>
      <c r="E10" s="22" t="str">
        <f>IF('Step 1_Expenditure1'!E32&gt;0,'Step 1_Expenditure1'!C32,"")</f>
        <v>Design team</v>
      </c>
      <c r="F10" s="55">
        <f>IF(F$3="","",IF('Step 1_Expenditure1'!$E32=0,0,IF('Step 1_Expenditure1'!$D32="OPEX",IF(AND(F$3&gt;='Step 1_Expenditure1'!$F32,'Step 1_Expenditure1'!$F32+'Step 1_Expenditure1'!$G32-1&gt;=F$3),'Step 1_Expenditure1'!$E32*((1+'Step 1_Expenditure1'!$H32)^(F$3)),0),IF(F$3='Step 1_Expenditure1'!$F32,'Step 1_Expenditure1'!$E32,0))))</f>
        <v>30000</v>
      </c>
      <c r="G10" s="55">
        <f>IF(G$3="","",IF('Step 1_Expenditure1'!$E32=0,0,IF('Step 1_Expenditure1'!$D32="OPEX",IF(AND(G$3&gt;='Step 1_Expenditure1'!$F32,'Step 1_Expenditure1'!$F32+'Step 1_Expenditure1'!$G32-1&gt;=G$3),'Step 1_Expenditure1'!$E32*((1+'Step 1_Expenditure1'!$H32)^(G$3-1)),0),IF(G$3='Step 1_Expenditure1'!$F32,'Step 1_Expenditure1'!$E32,0))))</f>
        <v>0</v>
      </c>
      <c r="H10" s="55">
        <f>IF(H$3="","",IF('Step 1_Expenditure1'!$E32=0,0,IF('Step 1_Expenditure1'!$D32="OPEX",IF(AND(H$3&gt;='Step 1_Expenditure1'!$F32,'Step 1_Expenditure1'!$F32+'Step 1_Expenditure1'!$G32-1&gt;=H$3),'Step 1_Expenditure1'!$E32*((1+'Step 1_Expenditure1'!$H32)^(H$3-1)),0),IF(H$3='Step 1_Expenditure1'!$F32,'Step 1_Expenditure1'!$E32,0))))</f>
        <v>0</v>
      </c>
      <c r="I10" s="55">
        <f>IF(I$3="","",IF('Step 1_Expenditure1'!$E32=0,0,IF('Step 1_Expenditure1'!$D32="OPEX",IF(AND(I$3&gt;='Step 1_Expenditure1'!$F32,'Step 1_Expenditure1'!$F32+'Step 1_Expenditure1'!$G32-1&gt;=I$3),'Step 1_Expenditure1'!$E32*((1+'Step 1_Expenditure1'!$H32)^(I$3-1)),0),IF(I$3='Step 1_Expenditure1'!$F32,'Step 1_Expenditure1'!$E32,0))))</f>
        <v>0</v>
      </c>
      <c r="J10" s="55">
        <f>IF(J$3="","",IF('Step 1_Expenditure1'!$E32=0,0,IF('Step 1_Expenditure1'!$D32="OPEX",IF(AND(J$3&gt;='Step 1_Expenditure1'!$F32,'Step 1_Expenditure1'!$F32+'Step 1_Expenditure1'!$G32-1&gt;=J$3),'Step 1_Expenditure1'!$E32*((1+'Step 1_Expenditure1'!$H32)^(J$3-1)),0),IF(J$3='Step 1_Expenditure1'!$F32,'Step 1_Expenditure1'!$E32,0))))</f>
        <v>0</v>
      </c>
      <c r="K10" s="55">
        <f>IF(K$3="","",IF('Step 1_Expenditure1'!$E32=0,0,IF('Step 1_Expenditure1'!$D32="OPEX",IF(AND(K$3&gt;='Step 1_Expenditure1'!$F32,'Step 1_Expenditure1'!$F32+'Step 1_Expenditure1'!$G32-1&gt;=K$3),'Step 1_Expenditure1'!$E32*((1+'Step 1_Expenditure1'!$H32)^(K$3-1)),0),IF(K$3='Step 1_Expenditure1'!$F32,'Step 1_Expenditure1'!$E32,0))))</f>
        <v>0</v>
      </c>
      <c r="L10" s="55">
        <f>IF(L$3="","",IF('Step 1_Expenditure1'!$E32=0,0,IF('Step 1_Expenditure1'!$D32="OPEX",IF(AND(L$3&gt;='Step 1_Expenditure1'!$F32,'Step 1_Expenditure1'!$F32+'Step 1_Expenditure1'!$G32-1&gt;=L$3),'Step 1_Expenditure1'!$E32*((1+'Step 1_Expenditure1'!$H32)^(L$3-1)),0),IF(L$3='Step 1_Expenditure1'!$F32,'Step 1_Expenditure1'!$E32,0))))</f>
        <v>0</v>
      </c>
      <c r="M10" s="55">
        <f>IF(M$3="","",IF('Step 1_Expenditure1'!$E32=0,0,IF('Step 1_Expenditure1'!$D32="OPEX",IF(AND(M$3&gt;='Step 1_Expenditure1'!$F32,'Step 1_Expenditure1'!$F32+'Step 1_Expenditure1'!$G32-1&gt;=M$3),'Step 1_Expenditure1'!$E32*((1+'Step 1_Expenditure1'!$H32)^(M$3-1)),0),IF(M$3='Step 1_Expenditure1'!$F32,'Step 1_Expenditure1'!$E32,0))))</f>
        <v>0</v>
      </c>
      <c r="N10" s="55">
        <f>IF(N$3="","",IF('Step 1_Expenditure1'!$E32=0,0,IF('Step 1_Expenditure1'!$D32="OPEX",IF(AND(N$3&gt;='Step 1_Expenditure1'!$F32,'Step 1_Expenditure1'!$F32+'Step 1_Expenditure1'!$G32-1&gt;=N$3),'Step 1_Expenditure1'!$E32*((1+'Step 1_Expenditure1'!$H32)^(N$3-1)),0),IF(N$3='Step 1_Expenditure1'!$F32,'Step 1_Expenditure1'!$E32,0))))</f>
        <v>0</v>
      </c>
      <c r="O10" s="55">
        <f>IF(O$3="","",IF('Step 1_Expenditure1'!$E32=0,0,IF('Step 1_Expenditure1'!$D32="OPEX",IF(AND(O$3&gt;='Step 1_Expenditure1'!$F32,'Step 1_Expenditure1'!$F32+'Step 1_Expenditure1'!$G32-1&gt;=O$3),'Step 1_Expenditure1'!$E32*((1+'Step 1_Expenditure1'!$H32)^(O$3-1)),0),IF(O$3='Step 1_Expenditure1'!$F32,'Step 1_Expenditure1'!$E32,0))))</f>
        <v>0</v>
      </c>
      <c r="P10" s="55">
        <f>IF(P$3="","",IF('Step 1_Expenditure1'!$E32=0,0,IF('Step 1_Expenditure1'!$D32="OPEX",IF(AND(P$3&gt;='Step 1_Expenditure1'!$F32,'Step 1_Expenditure1'!$F32+'Step 1_Expenditure1'!$G32-1&gt;=P$3),'Step 1_Expenditure1'!$E32*((1+'Step 1_Expenditure1'!$H32)^(P$3-1)),0),IF(P$3='Step 1_Expenditure1'!$F32,'Step 1_Expenditure1'!$E32,0))))</f>
        <v>0</v>
      </c>
      <c r="Q10" s="55">
        <f>IF(Q$3="","",IF('Step 1_Expenditure1'!$E32=0,0,IF('Step 1_Expenditure1'!$D32="OPEX",IF(AND(Q$3&gt;='Step 1_Expenditure1'!$F32,'Step 1_Expenditure1'!$F32+'Step 1_Expenditure1'!$G32-1&gt;=Q$3),'Step 1_Expenditure1'!$E32*((1+'Step 1_Expenditure1'!$H32)^(Q$3-1)),0),IF(Q$3='Step 1_Expenditure1'!$F32,'Step 1_Expenditure1'!$E32,0))))</f>
        <v>0</v>
      </c>
      <c r="R10" s="55">
        <f>IF(R$3="","",IF('Step 1_Expenditure1'!$E32=0,0,IF('Step 1_Expenditure1'!$D32="OPEX",IF(AND(R$3&gt;='Step 1_Expenditure1'!$F32,'Step 1_Expenditure1'!$F32+'Step 1_Expenditure1'!$G32-1&gt;=R$3),'Step 1_Expenditure1'!$E32*((1+'Step 1_Expenditure1'!$H32)^(R$3-1)),0),IF(R$3='Step 1_Expenditure1'!$F32,'Step 1_Expenditure1'!$E32,0))))</f>
        <v>0</v>
      </c>
      <c r="S10" s="55">
        <f>IF(S$3="","",IF('Step 1_Expenditure1'!$E32=0,0,IF('Step 1_Expenditure1'!$D32="OPEX",IF(AND(S$3&gt;='Step 1_Expenditure1'!$F32,'Step 1_Expenditure1'!$F32+'Step 1_Expenditure1'!$G32-1&gt;=S$3),'Step 1_Expenditure1'!$E32*((1+'Step 1_Expenditure1'!$H32)^(S$3-1)),0),IF(S$3='Step 1_Expenditure1'!$F32,'Step 1_Expenditure1'!$E32,0))))</f>
        <v>0</v>
      </c>
      <c r="T10" s="55">
        <f>IF(T$3="","",IF('Step 1_Expenditure1'!$E32=0,0,IF('Step 1_Expenditure1'!$D32="OPEX",IF(AND(T$3&gt;='Step 1_Expenditure1'!$F32,'Step 1_Expenditure1'!$F32+'Step 1_Expenditure1'!$G32-1&gt;=T$3),'Step 1_Expenditure1'!$E32*((1+'Step 1_Expenditure1'!$H32)^(T$3-1)),0),IF(T$3='Step 1_Expenditure1'!$F32,'Step 1_Expenditure1'!$E32,0))))</f>
        <v>0</v>
      </c>
      <c r="U10" s="55">
        <f>IF(U$3="","",IF('Step 1_Expenditure1'!$E32=0,0,IF('Step 1_Expenditure1'!$D32="OPEX",IF(AND(U$3&gt;='Step 1_Expenditure1'!$F32,'Step 1_Expenditure1'!$F32+'Step 1_Expenditure1'!$G32-1&gt;=U$3),'Step 1_Expenditure1'!$E32*((1+'Step 1_Expenditure1'!$H32)^(U$3-1)),0),IF(U$3='Step 1_Expenditure1'!$F32,'Step 1_Expenditure1'!$E32,0))))</f>
        <v>0</v>
      </c>
      <c r="V10" s="55">
        <f>IF(V$3="","",IF('Step 1_Expenditure1'!$E32=0,0,IF('Step 1_Expenditure1'!$D32="OPEX",IF(AND(V$3&gt;='Step 1_Expenditure1'!$F32,'Step 1_Expenditure1'!$F32+'Step 1_Expenditure1'!$G32-1&gt;=V$3),'Step 1_Expenditure1'!$E32*((1+'Step 1_Expenditure1'!$H32)^(V$3-1)),0),IF(V$3='Step 1_Expenditure1'!$F32,'Step 1_Expenditure1'!$E32,0))))</f>
        <v>0</v>
      </c>
      <c r="W10" s="55">
        <f>IF(W$3="","",IF('Step 1_Expenditure1'!$E32=0,0,IF('Step 1_Expenditure1'!$D32="OPEX",IF(AND(W$3&gt;='Step 1_Expenditure1'!$F32,'Step 1_Expenditure1'!$F32+'Step 1_Expenditure1'!$G32-1&gt;=W$3),'Step 1_Expenditure1'!$E32*((1+'Step 1_Expenditure1'!$H32)^(W$3-1)),0),IF(W$3='Step 1_Expenditure1'!$F32,'Step 1_Expenditure1'!$E32,0))))</f>
        <v>0</v>
      </c>
      <c r="X10" s="55">
        <f>IF(X$3="","",IF('Step 1_Expenditure1'!$E32=0,0,IF('Step 1_Expenditure1'!$D32="OPEX",IF(AND(X$3&gt;='Step 1_Expenditure1'!$F32,'Step 1_Expenditure1'!$F32+'Step 1_Expenditure1'!$G32-1&gt;=X$3),'Step 1_Expenditure1'!$E32*((1+'Step 1_Expenditure1'!$H32)^(X$3-1)),0),IF(X$3='Step 1_Expenditure1'!$F32,'Step 1_Expenditure1'!$E32,0))))</f>
        <v>0</v>
      </c>
      <c r="Y10" s="55">
        <f>IF(Y$3="","",IF('Step 1_Expenditure1'!$E32=0,0,IF('Step 1_Expenditure1'!$D32="OPEX",IF(AND(Y$3&gt;='Step 1_Expenditure1'!$F32,'Step 1_Expenditure1'!$F32+'Step 1_Expenditure1'!$G32-1&gt;=Y$3),'Step 1_Expenditure1'!$E32*((1+'Step 1_Expenditure1'!$H32)^(Y$3-1)),0),IF(Y$3='Step 1_Expenditure1'!$F32,'Step 1_Expenditure1'!$E32,0))))</f>
        <v>0</v>
      </c>
      <c r="Z10" s="55">
        <f>IF(Z$3="","",IF('Step 1_Expenditure1'!$E32=0,0,IF('Step 1_Expenditure1'!$D32="OPEX",IF(AND(Z$3&gt;='Step 1_Expenditure1'!$F32,'Step 1_Expenditure1'!$F32+'Step 1_Expenditure1'!$G32-1&gt;=Z$3),'Step 1_Expenditure1'!$E32*((1+'Step 1_Expenditure1'!$H32)^(Z$3-1)),0),IF(Z$3='Step 1_Expenditure1'!$F32,'Step 1_Expenditure1'!$E32,0))))</f>
        <v>0</v>
      </c>
      <c r="AA10" s="55">
        <f>IF(AA$3="","",IF('Step 1_Expenditure1'!$E32=0,0,IF('Step 1_Expenditure1'!$D32="OPEX",IF(AND(AA$3&gt;='Step 1_Expenditure1'!$F32,'Step 1_Expenditure1'!$F32+'Step 1_Expenditure1'!$G32-1&gt;=AA$3),'Step 1_Expenditure1'!$E32*((1+'Step 1_Expenditure1'!$H32)^(AA$3-1)),0),IF(AA$3='Step 1_Expenditure1'!$F32,'Step 1_Expenditure1'!$E32,0))))</f>
        <v>0</v>
      </c>
      <c r="AB10" s="55">
        <f>IF(AB$3="","",IF('Step 1_Expenditure1'!$E32=0,0,IF('Step 1_Expenditure1'!$D32="OPEX",IF(AND(AB$3&gt;='Step 1_Expenditure1'!$F32,'Step 1_Expenditure1'!$F32+'Step 1_Expenditure1'!$G32-1&gt;=AB$3),'Step 1_Expenditure1'!$E32*((1+'Step 1_Expenditure1'!$H32)^(AB$3-1)),0),IF(AB$3='Step 1_Expenditure1'!$F32,'Step 1_Expenditure1'!$E32,0))))</f>
        <v>0</v>
      </c>
      <c r="AC10" s="55">
        <f>IF(AC$3="","",IF('Step 1_Expenditure1'!$E32=0,0,IF('Step 1_Expenditure1'!$D32="OPEX",IF(AND(AC$3&gt;='Step 1_Expenditure1'!$F32,'Step 1_Expenditure1'!$F32+'Step 1_Expenditure1'!$G32-1&gt;=AC$3),'Step 1_Expenditure1'!$E32*((1+'Step 1_Expenditure1'!$H32)^(AC$3-1)),0),IF(AC$3='Step 1_Expenditure1'!$F32,'Step 1_Expenditure1'!$E32,0))))</f>
        <v>0</v>
      </c>
      <c r="AD10" s="55">
        <f>IF(AD$3="","",IF('Step 1_Expenditure1'!$E32=0,0,IF('Step 1_Expenditure1'!$D32="OPEX",IF(AND(AD$3&gt;='Step 1_Expenditure1'!$F32,'Step 1_Expenditure1'!$F32+'Step 1_Expenditure1'!$G32-1&gt;=AD$3),'Step 1_Expenditure1'!$E32*((1+'Step 1_Expenditure1'!$H32)^(AD$3-1)),0),IF(AD$3='Step 1_Expenditure1'!$F32,'Step 1_Expenditure1'!$E32,0))))</f>
        <v>0</v>
      </c>
      <c r="AE10" s="55">
        <f>IF(AE$3="","",IF('Step 1_Expenditure1'!$E32=0,0,IF('Step 1_Expenditure1'!$D32="OPEX",IF(AND(AE$3&gt;='Step 1_Expenditure1'!$F32,'Step 1_Expenditure1'!$F32+'Step 1_Expenditure1'!$G32-1&gt;=AE$3),'Step 1_Expenditure1'!$E32*((1+'Step 1_Expenditure1'!$H32)^(AE$3-1)),0),IF(AE$3='Step 1_Expenditure1'!$F32,'Step 1_Expenditure1'!$E32,0))))</f>
        <v>0</v>
      </c>
      <c r="AF10" s="55" t="str">
        <f>IF(AF$3="","",IF('Step 1_Expenditure1'!$E32=0,0,IF('Step 1_Expenditure1'!$D32="OPEX",IF(AND(AF$3&gt;='Step 1_Expenditure1'!$F32,'Step 1_Expenditure1'!$F32+'Step 1_Expenditure1'!$G32-1&gt;=AF$3),'Step 1_Expenditure1'!$E32*((1+'Step 1_Expenditure1'!$H32)^(AF$3-1)),0),IF(AF$3='Step 1_Expenditure1'!$F32,'Step 1_Expenditure1'!$E32,0))))</f>
        <v/>
      </c>
      <c r="AG10" s="55" t="str">
        <f>IF(AG$3="","",IF('Step 1_Expenditure1'!$E32=0,0,IF('Step 1_Expenditure1'!$D32="OPEX",IF(AND(AG$3&gt;='Step 1_Expenditure1'!$F32,'Step 1_Expenditure1'!$F32+'Step 1_Expenditure1'!$G32-1&gt;=AG$3),'Step 1_Expenditure1'!$E32*((1+'Step 1_Expenditure1'!$H32)^(AG$3-1)),0),IF(AG$3='Step 1_Expenditure1'!$F32,'Step 1_Expenditure1'!$E32,0))))</f>
        <v/>
      </c>
      <c r="AH10" s="55" t="str">
        <f>IF(AH$3="","",IF('Step 1_Expenditure1'!$E32=0,0,IF('Step 1_Expenditure1'!$D32="OPEX",IF(AND(AH$3&gt;='Step 1_Expenditure1'!$F32,'Step 1_Expenditure1'!$F32+'Step 1_Expenditure1'!$G32-1&gt;=AH$3),'Step 1_Expenditure1'!$E32*((1+'Step 1_Expenditure1'!$H32)^(AH$3-1)),0),IF(AH$3='Step 1_Expenditure1'!$F32,'Step 1_Expenditure1'!$E32,0))))</f>
        <v/>
      </c>
      <c r="AI10" s="55" t="str">
        <f>IF(AI$3="","",IF('Step 1_Expenditure1'!$E32=0,0,IF('Step 1_Expenditure1'!$D32="OPEX",IF(AND(AI$3&gt;='Step 1_Expenditure1'!$F32,'Step 1_Expenditure1'!$F32+'Step 1_Expenditure1'!$G32-1&gt;=AI$3),'Step 1_Expenditure1'!$E32*((1+'Step 1_Expenditure1'!$H32)^(AI$3-1)),0),IF(AI$3='Step 1_Expenditure1'!$F32,'Step 1_Expenditure1'!$E32,0))))</f>
        <v/>
      </c>
      <c r="AJ10" s="55" t="str">
        <f>IF(AJ$3="","",IF('Step 1_Expenditure1'!$E32=0,0,IF('Step 1_Expenditure1'!$D32="OPEX",IF(AND(AJ$3&gt;='Step 1_Expenditure1'!$F32,'Step 1_Expenditure1'!$F32+'Step 1_Expenditure1'!$G32-1&gt;=AJ$3),'Step 1_Expenditure1'!$E32*((1+'Step 1_Expenditure1'!$H32)^(AJ$3-1)),0),IF(AJ$3='Step 1_Expenditure1'!$F32,'Step 1_Expenditure1'!$E32,0))))</f>
        <v/>
      </c>
      <c r="AK10" s="55" t="str">
        <f>IF(AK$3="","",IF('Step 1_Expenditure1'!$E32=0,0,IF('Step 1_Expenditure1'!$D32="OPEX",IF(AND(AK$3&gt;='Step 1_Expenditure1'!$F32,'Step 1_Expenditure1'!$F32+'Step 1_Expenditure1'!$G32-1&gt;=AK$3),'Step 1_Expenditure1'!$E32*((1+'Step 1_Expenditure1'!$H32)^(AK$3-1)),0),IF(AK$3='Step 1_Expenditure1'!$F32,'Step 1_Expenditure1'!$E32,0))))</f>
        <v/>
      </c>
      <c r="AL10" s="55" t="str">
        <f>IF(AL$3="","",IF('Step 1_Expenditure1'!$E32=0,0,IF('Step 1_Expenditure1'!$D32="OPEX",IF(AND(AL$3&gt;='Step 1_Expenditure1'!$F32,'Step 1_Expenditure1'!$F32+'Step 1_Expenditure1'!$G32-1&gt;=AL$3),'Step 1_Expenditure1'!$E32*((1+'Step 1_Expenditure1'!$H32)^(AL$3-1)),0),IF(AL$3='Step 1_Expenditure1'!$F32,'Step 1_Expenditure1'!$E32,0))))</f>
        <v/>
      </c>
      <c r="AM10" s="55" t="str">
        <f>IF(AM$3="","",IF('Step 1_Expenditure1'!$E32=0,0,IF('Step 1_Expenditure1'!$D32="OPEX",IF(AND(AM$3&gt;='Step 1_Expenditure1'!$F32,'Step 1_Expenditure1'!$F32+'Step 1_Expenditure1'!$G32-1&gt;=AM$3),'Step 1_Expenditure1'!$E32*((1+'Step 1_Expenditure1'!$H32)^(AM$3-1)),0),IF(AM$3='Step 1_Expenditure1'!$F32,'Step 1_Expenditure1'!$E32,0))))</f>
        <v/>
      </c>
      <c r="AN10" s="55" t="str">
        <f>IF(AN$3="","",IF('Step 1_Expenditure1'!$E32=0,0,IF('Step 1_Expenditure1'!$D32="OPEX",IF(AND(AN$3&gt;='Step 1_Expenditure1'!$F32,'Step 1_Expenditure1'!$F32+'Step 1_Expenditure1'!$G32-1&gt;=AN$3),'Step 1_Expenditure1'!$E32*((1+'Step 1_Expenditure1'!$H32)^(AN$3-1)),0),IF(AN$3='Step 1_Expenditure1'!$F32,'Step 1_Expenditure1'!$E32,0))))</f>
        <v/>
      </c>
      <c r="AO10" s="55" t="str">
        <f>IF(AO$3="","",IF('Step 1_Expenditure1'!$E32=0,0,IF('Step 1_Expenditure1'!$D32="OPEX",IF(AND(AO$3&gt;='Step 1_Expenditure1'!$F32,'Step 1_Expenditure1'!$F32+'Step 1_Expenditure1'!$G32-1&gt;=AO$3),'Step 1_Expenditure1'!$E32*((1+'Step 1_Expenditure1'!$H32)^(AO$3-1)),0),IF(AO$3='Step 1_Expenditure1'!$F32,'Step 1_Expenditure1'!$E32,0))))</f>
        <v/>
      </c>
      <c r="AP10" s="55" t="str">
        <f>IF(AP$3="","",IF('Step 1_Expenditure1'!$E32=0,0,IF('Step 1_Expenditure1'!$D32="OPEX",IF(AND(AP$3&gt;='Step 1_Expenditure1'!$F32,'Step 1_Expenditure1'!$F32+'Step 1_Expenditure1'!$G32-1&gt;=AP$3),'Step 1_Expenditure1'!$E32*((1+'Step 1_Expenditure1'!$H32)^(AP$3-1)),0),IF(AP$3='Step 1_Expenditure1'!$F32,'Step 1_Expenditure1'!$E32,0))))</f>
        <v/>
      </c>
      <c r="AQ10" s="55" t="str">
        <f>IF(AQ$3="","",IF('Step 1_Expenditure1'!$E32=0,0,IF('Step 1_Expenditure1'!$D32="OPEX",IF(AND(AQ$3&gt;='Step 1_Expenditure1'!$F32,'Step 1_Expenditure1'!$F32+'Step 1_Expenditure1'!$G32-1&gt;=AQ$3),'Step 1_Expenditure1'!$E32*((1+'Step 1_Expenditure1'!$H32)^(AQ$3-1)),0),IF(AQ$3='Step 1_Expenditure1'!$F32,'Step 1_Expenditure1'!$E32,0))))</f>
        <v/>
      </c>
      <c r="AR10" s="55" t="str">
        <f>IF(AR$3="","",IF('Step 1_Expenditure1'!$E32=0,0,IF('Step 1_Expenditure1'!$D32="OPEX",IF(AND(AR$3&gt;='Step 1_Expenditure1'!$F32,'Step 1_Expenditure1'!$F32+'Step 1_Expenditure1'!$G32-1&gt;=AR$3),'Step 1_Expenditure1'!$E32*((1+'Step 1_Expenditure1'!$H32)^(AR$3-1)),0),IF(AR$3='Step 1_Expenditure1'!$F32,'Step 1_Expenditure1'!$E32,0))))</f>
        <v/>
      </c>
      <c r="AS10" s="55" t="str">
        <f>IF(AS$3="","",IF('Step 1_Expenditure1'!$E32=0,0,IF('Step 1_Expenditure1'!$D32="OPEX",IF(AND(AS$3&gt;='Step 1_Expenditure1'!$F32,'Step 1_Expenditure1'!$F32+'Step 1_Expenditure1'!$G32-1&gt;=AS$3),'Step 1_Expenditure1'!$E32*((1+'Step 1_Expenditure1'!$H32)^(AS$3-1)),0),IF(AS$3='Step 1_Expenditure1'!$F32,'Step 1_Expenditure1'!$E32,0))))</f>
        <v/>
      </c>
      <c r="AT10" s="55" t="str">
        <f>IF(AT$3="","",IF('Step 1_Expenditure1'!$E32=0,0,IF('Step 1_Expenditure1'!$D32="OPEX",IF(AND(AT$3&gt;='Step 1_Expenditure1'!$F32,'Step 1_Expenditure1'!$F32+'Step 1_Expenditure1'!$G32-1&gt;=AT$3),'Step 1_Expenditure1'!$E32*((1+'Step 1_Expenditure1'!$H32)^(AT$3-1)),0),IF(AT$3='Step 1_Expenditure1'!$F32,'Step 1_Expenditure1'!$E32,0))))</f>
        <v/>
      </c>
      <c r="AU10" s="55" t="str">
        <f>IF(AU$3="","",IF('Step 1_Expenditure1'!$E32=0,0,IF('Step 1_Expenditure1'!$D32="OPEX",IF(AND(AU$3&gt;='Step 1_Expenditure1'!$F32,'Step 1_Expenditure1'!$F32+'Step 1_Expenditure1'!$G32-1&gt;=AU$3),'Step 1_Expenditure1'!$E32*((1+'Step 1_Expenditure1'!$H32)^(AU$3-1)),0),IF(AU$3='Step 1_Expenditure1'!$F32,'Step 1_Expenditure1'!$E32,0))))</f>
        <v/>
      </c>
      <c r="AV10" s="55" t="str">
        <f>IF(AV$3="","",IF('Step 1_Expenditure1'!$E32=0,0,IF('Step 1_Expenditure1'!$D32="OPEX",IF(AND(AV$3&gt;='Step 1_Expenditure1'!$F32,'Step 1_Expenditure1'!$F32+'Step 1_Expenditure1'!$G32-1&gt;=AV$3),'Step 1_Expenditure1'!$E32*((1+'Step 1_Expenditure1'!$H32)^(AV$3-1)),0),IF(AV$3='Step 1_Expenditure1'!$F32,'Step 1_Expenditure1'!$E32,0))))</f>
        <v/>
      </c>
      <c r="AW10" s="55" t="str">
        <f>IF(AW$3="","",IF('Step 1_Expenditure1'!$E32=0,0,IF('Step 1_Expenditure1'!$D32="OPEX",IF(AND(AW$3&gt;='Step 1_Expenditure1'!$F32,'Step 1_Expenditure1'!$F32+'Step 1_Expenditure1'!$G32-1&gt;=AW$3),'Step 1_Expenditure1'!$E32*((1+'Step 1_Expenditure1'!$H32)^(AW$3-1)),0),IF(AW$3='Step 1_Expenditure1'!$F32,'Step 1_Expenditure1'!$E32,0))))</f>
        <v/>
      </c>
      <c r="AX10" s="55" t="str">
        <f>IF(AX$3="","",IF('Step 1_Expenditure1'!$E32=0,0,IF('Step 1_Expenditure1'!$D32="OPEX",IF(AND(AX$3&gt;='Step 1_Expenditure1'!$F32,'Step 1_Expenditure1'!$F32+'Step 1_Expenditure1'!$G32-1&gt;=AX$3),'Step 1_Expenditure1'!$E32*((1+'Step 1_Expenditure1'!$H32)^(AX$3-1)),0),IF(AX$3='Step 1_Expenditure1'!$F32,'Step 1_Expenditure1'!$E32,0))))</f>
        <v/>
      </c>
      <c r="AY10" s="55" t="str">
        <f>IF(AY$3="","",IF('Step 1_Expenditure1'!$E32=0,0,IF('Step 1_Expenditure1'!$D32="OPEX",IF(AND(AY$3&gt;='Step 1_Expenditure1'!$F32,'Step 1_Expenditure1'!$F32+'Step 1_Expenditure1'!$G32-1&gt;=AY$3),'Step 1_Expenditure1'!$E32*((1+'Step 1_Expenditure1'!$H32)^(AY$3-1)),0),IF(AY$3='Step 1_Expenditure1'!$F32,'Step 1_Expenditure1'!$E32,0))))</f>
        <v/>
      </c>
      <c r="AZ10" s="55" t="str">
        <f>IF(AZ$3="","",IF('Step 1_Expenditure1'!$E32=0,0,IF('Step 1_Expenditure1'!$D32="OPEX",IF(AND(AZ$3&gt;='Step 1_Expenditure1'!$F32,'Step 1_Expenditure1'!$F32+'Step 1_Expenditure1'!$G32-1&gt;=AZ$3),'Step 1_Expenditure1'!$E32*((1+'Step 1_Expenditure1'!$H32)^(AZ$3-1)),0),IF(AZ$3='Step 1_Expenditure1'!$F32,'Step 1_Expenditure1'!$E32,0))))</f>
        <v/>
      </c>
      <c r="BA10" s="55" t="str">
        <f>IF(BA$3="","",IF('Step 1_Expenditure1'!$E32=0,0,IF('Step 1_Expenditure1'!$D32="OPEX",IF(AND(BA$3&gt;='Step 1_Expenditure1'!$F32,'Step 1_Expenditure1'!$F32+'Step 1_Expenditure1'!$G32-1&gt;=BA$3),'Step 1_Expenditure1'!$E32*((1+'Step 1_Expenditure1'!$H32)^(BA$3-1)),0),IF(BA$3='Step 1_Expenditure1'!$F32,'Step 1_Expenditure1'!$E32,0))))</f>
        <v/>
      </c>
      <c r="BB10" s="55" t="str">
        <f>IF(BB$3="","",IF('Step 1_Expenditure1'!$E32=0,0,IF('Step 1_Expenditure1'!$D32="OPEX",IF(AND(BB$3&gt;='Step 1_Expenditure1'!$F32,'Step 1_Expenditure1'!$F32+'Step 1_Expenditure1'!$G32-1&gt;=BB$3),'Step 1_Expenditure1'!$E32*((1+'Step 1_Expenditure1'!$H32)^(BB$3-1)),0),IF(BB$3='Step 1_Expenditure1'!$F32,'Step 1_Expenditure1'!$E32,0))))</f>
        <v/>
      </c>
      <c r="BC10" s="55" t="str">
        <f>IF(BC$3="","",IF('Step 1_Expenditure1'!$E32=0,0,IF('Step 1_Expenditure1'!$D32="OPEX",IF(AND(BC$3&gt;='Step 1_Expenditure1'!$F32,'Step 1_Expenditure1'!$F32+'Step 1_Expenditure1'!$G32-1&gt;=BC$3),'Step 1_Expenditure1'!$E32*((1+'Step 1_Expenditure1'!$H32)^(BC$3-1)),0),IF(BC$3='Step 1_Expenditure1'!$F32,'Step 1_Expenditure1'!$E32,0))))</f>
        <v/>
      </c>
      <c r="BD10" s="55" t="str">
        <f>IF(BD$3="","",IF('Step 1_Expenditure1'!$E32=0,0,IF('Step 1_Expenditure1'!$D32="OPEX",IF(AND(BD$3&gt;='Step 1_Expenditure1'!$F32,'Step 1_Expenditure1'!$F32+'Step 1_Expenditure1'!$G32-1&gt;=BD$3),'Step 1_Expenditure1'!$E32*((1+'Step 1_Expenditure1'!$H32)^(BD$3-1)),0),IF(BD$3='Step 1_Expenditure1'!$F32,'Step 1_Expenditure1'!$E32,0))))</f>
        <v/>
      </c>
      <c r="BE10" s="55" t="str">
        <f>IF(BE$3="","",IF('Step 1_Expenditure1'!$E32=0,0,IF('Step 1_Expenditure1'!$D32="OPEX",IF(AND(BE$3&gt;='Step 1_Expenditure1'!$F32,'Step 1_Expenditure1'!$F32+'Step 1_Expenditure1'!$G32-1&gt;=BE$3),'Step 1_Expenditure1'!$E32*((1+'Step 1_Expenditure1'!$H32)^(BE$3-1)),0),IF(BE$3='Step 1_Expenditure1'!$F32,'Step 1_Expenditure1'!$E32,0))))</f>
        <v/>
      </c>
      <c r="BF10" s="55" t="str">
        <f>IF(BF$3="","",IF('Step 1_Expenditure1'!$E32=0,0,IF('Step 1_Expenditure1'!$D32="OPEX",IF(AND(BF$3&gt;='Step 1_Expenditure1'!$F32,'Step 1_Expenditure1'!$F32+'Step 1_Expenditure1'!$G32-1&gt;=BF$3),'Step 1_Expenditure1'!$E32*((1+'Step 1_Expenditure1'!$H32)^(BF$3-1)),0),IF(BF$3='Step 1_Expenditure1'!$F32,'Step 1_Expenditure1'!$E32,0))))</f>
        <v/>
      </c>
      <c r="BG10" s="55" t="str">
        <f>IF(BG$3="","",IF('Step 1_Expenditure1'!$E32=0,0,IF('Step 1_Expenditure1'!$D32="OPEX",IF(AND(BG$3&gt;='Step 1_Expenditure1'!$F32,'Step 1_Expenditure1'!$F32+'Step 1_Expenditure1'!$G32-1&gt;=BG$3),'Step 1_Expenditure1'!$E32*((1+'Step 1_Expenditure1'!$H32)^(BG$3-1)),0),IF(BG$3='Step 1_Expenditure1'!$F32,'Step 1_Expenditure1'!$E32,0))))</f>
        <v/>
      </c>
      <c r="BH10" s="55" t="str">
        <f>IF(BH$3="","",IF('Step 1_Expenditure1'!$E32=0,0,IF('Step 1_Expenditure1'!$D32="OPEX",IF(AND(BH$3&gt;='Step 1_Expenditure1'!$F32,'Step 1_Expenditure1'!$F32+'Step 1_Expenditure1'!$G32-1&gt;=BH$3),'Step 1_Expenditure1'!$E32*((1+'Step 1_Expenditure1'!$H32)^(BH$3-1)),0),IF(BH$3='Step 1_Expenditure1'!$F32,'Step 1_Expenditure1'!$E32,0))))</f>
        <v/>
      </c>
      <c r="BI10" s="55" t="str">
        <f>IF(BI$3="","",IF('Step 1_Expenditure1'!$E32=0,0,IF('Step 1_Expenditure1'!$D32="OPEX",IF(AND(BI$3&gt;='Step 1_Expenditure1'!$F32,'Step 1_Expenditure1'!$F32+'Step 1_Expenditure1'!$G32-1&gt;=BI$3),'Step 1_Expenditure1'!$E32*((1+'Step 1_Expenditure1'!$H32)^(BI$3-1)),0),IF(BI$3='Step 1_Expenditure1'!$F32,'Step 1_Expenditure1'!$E32,0))))</f>
        <v/>
      </c>
      <c r="BJ10" s="55" t="str">
        <f>IF(BJ$3="","",IF('Step 1_Expenditure1'!$E32=0,0,IF('Step 1_Expenditure1'!$D32="OPEX",IF(AND(BJ$3&gt;='Step 1_Expenditure1'!$F32,'Step 1_Expenditure1'!$F32+'Step 1_Expenditure1'!$G32-1&gt;=BJ$3),'Step 1_Expenditure1'!$E32*((1+'Step 1_Expenditure1'!$H32)^(BJ$3-1)),0),IF(BJ$3='Step 1_Expenditure1'!$F32,'Step 1_Expenditure1'!$E32,0))))</f>
        <v/>
      </c>
      <c r="BK10" s="55" t="str">
        <f>IF(BK$3="","",IF('Step 1_Expenditure1'!$E32=0,0,IF('Step 1_Expenditure1'!$D32="OPEX",IF(AND(BK$3&gt;='Step 1_Expenditure1'!$F32,'Step 1_Expenditure1'!$F32+'Step 1_Expenditure1'!$G32-1&gt;=BK$3),'Step 1_Expenditure1'!$E32*((1+'Step 1_Expenditure1'!$H32)^(BK$3-1)),0),IF(BK$3='Step 1_Expenditure1'!$F32,'Step 1_Expenditure1'!$E32,0))))</f>
        <v/>
      </c>
      <c r="BL10" s="55" t="str">
        <f>IF(BL$3="","",IF('Step 1_Expenditure1'!$E32=0,0,IF('Step 1_Expenditure1'!$D32="OPEX",IF(AND(BL$3&gt;='Step 1_Expenditure1'!$F32,'Step 1_Expenditure1'!$F32+'Step 1_Expenditure1'!$G32-1&gt;=BL$3),'Step 1_Expenditure1'!$E32*((1+'Step 1_Expenditure1'!$H32)^(BL$3-1)),0),IF(BL$3='Step 1_Expenditure1'!$F32,'Step 1_Expenditure1'!$E32,0))))</f>
        <v/>
      </c>
      <c r="BM10" s="55" t="str">
        <f>IF(BM$3="","",IF('Step 1_Expenditure1'!$E32=0,0,IF('Step 1_Expenditure1'!$D32="OPEX",IF(AND(BM$3&gt;='Step 1_Expenditure1'!$F32,'Step 1_Expenditure1'!$F32+'Step 1_Expenditure1'!$G32-1&gt;=BM$3),'Step 1_Expenditure1'!$E32*((1+'Step 1_Expenditure1'!$H32)^(BM$3-1)),0),IF(BM$3='Step 1_Expenditure1'!$F32,'Step 1_Expenditure1'!$E32,0))))</f>
        <v/>
      </c>
      <c r="BN10" s="55" t="str">
        <f>IF(BN$3="","",IF('Step 1_Expenditure1'!$E32=0,0,IF('Step 1_Expenditure1'!$D32="OPEX",IF(AND(BN$3&gt;='Step 1_Expenditure1'!$F32,'Step 1_Expenditure1'!$F32+'Step 1_Expenditure1'!$G32-1&gt;=BN$3),'Step 1_Expenditure1'!$E32*((1+'Step 1_Expenditure1'!$H32)^(BN$3-1)),0),IF(BN$3='Step 1_Expenditure1'!$F32,'Step 1_Expenditure1'!$E32,0))))</f>
        <v/>
      </c>
      <c r="BO10" s="55" t="str">
        <f>IF(BO$3="","",IF('Step 1_Expenditure1'!$E32=0,0,IF('Step 1_Expenditure1'!$D32="OPEX",IF(AND(BO$3&gt;='Step 1_Expenditure1'!$F32,'Step 1_Expenditure1'!$F32+'Step 1_Expenditure1'!$G32-1&gt;=BO$3),'Step 1_Expenditure1'!$E32*((1+'Step 1_Expenditure1'!$H32)^(BO$3-1)),0),IF(BO$3='Step 1_Expenditure1'!$F32,'Step 1_Expenditure1'!$E32,0))))</f>
        <v/>
      </c>
      <c r="BP10" s="55" t="str">
        <f>IF(BP$3="","",IF('Step 1_Expenditure1'!$E32=0,0,IF('Step 1_Expenditure1'!$D32="OPEX",IF(AND(BP$3&gt;='Step 1_Expenditure1'!$F32,'Step 1_Expenditure1'!$F32+'Step 1_Expenditure1'!$G32-1&gt;=BP$3),'Step 1_Expenditure1'!$E32*((1+'Step 1_Expenditure1'!$H32)^(BP$3-1)),0),IF(BP$3='Step 1_Expenditure1'!$F32,'Step 1_Expenditure1'!$E32,0))))</f>
        <v/>
      </c>
      <c r="BQ10" s="55" t="str">
        <f>IF(BQ$3="","",IF('Step 1_Expenditure1'!$E32=0,0,IF('Step 1_Expenditure1'!$D32="OPEX",IF(AND(BQ$3&gt;='Step 1_Expenditure1'!$F32,'Step 1_Expenditure1'!$F32+'Step 1_Expenditure1'!$G32-1&gt;=BQ$3),'Step 1_Expenditure1'!$E32*((1+'Step 1_Expenditure1'!$H32)^(BQ$3-1)),0),IF(BQ$3='Step 1_Expenditure1'!$F32,'Step 1_Expenditure1'!$E32,0))))</f>
        <v/>
      </c>
      <c r="BR10" s="55" t="str">
        <f>IF(BR$3="","",IF('Step 1_Expenditure1'!$E32=0,0,IF('Step 1_Expenditure1'!$D32="OPEX",IF(AND(BR$3&gt;='Step 1_Expenditure1'!$F32,'Step 1_Expenditure1'!$F32+'Step 1_Expenditure1'!$G32-1&gt;=BR$3),'Step 1_Expenditure1'!$E32*((1+'Step 1_Expenditure1'!$H32)^(BR$3-1)),0),IF(BR$3='Step 1_Expenditure1'!$F32,'Step 1_Expenditure1'!$E32,0))))</f>
        <v/>
      </c>
      <c r="BS10" s="55" t="str">
        <f>IF(BS$3="","",IF('Step 1_Expenditure1'!$E32=0,0,IF('Step 1_Expenditure1'!$D32="OPEX",IF(AND(BS$3&gt;='Step 1_Expenditure1'!$F32,'Step 1_Expenditure1'!$F32+'Step 1_Expenditure1'!$G32-1&gt;=BS$3),'Step 1_Expenditure1'!$E32*((1+'Step 1_Expenditure1'!$H32)^(BS$3-1)),0),IF(BS$3='Step 1_Expenditure1'!$F32,'Step 1_Expenditure1'!$E32,0))))</f>
        <v/>
      </c>
      <c r="BT10" s="55" t="str">
        <f>IF(BT$3="","",IF('Step 1_Expenditure1'!$E32=0,0,IF('Step 1_Expenditure1'!$D32="OPEX",IF(AND(BT$3&gt;='Step 1_Expenditure1'!$F32,'Step 1_Expenditure1'!$F32+'Step 1_Expenditure1'!$G32-1&gt;=BT$3),'Step 1_Expenditure1'!$E32*((1+'Step 1_Expenditure1'!$H32)^(BT$3-1)),0),IF(BT$3='Step 1_Expenditure1'!$F32,'Step 1_Expenditure1'!$E32,0))))</f>
        <v/>
      </c>
      <c r="BU10" s="55" t="str">
        <f>IF(BU$3="","",IF('Step 1_Expenditure1'!$E32=0,0,IF('Step 1_Expenditure1'!$D32="OPEX",IF(AND(BU$3&gt;='Step 1_Expenditure1'!$F32,'Step 1_Expenditure1'!$F32+'Step 1_Expenditure1'!$G32-1&gt;=BU$3),'Step 1_Expenditure1'!$E32*((1+'Step 1_Expenditure1'!$H32)^(BU$3-1)),0),IF(BU$3='Step 1_Expenditure1'!$F32,'Step 1_Expenditure1'!$E32,0))))</f>
        <v/>
      </c>
      <c r="BV10" s="55" t="str">
        <f>IF(BV$3="","",IF('Step 1_Expenditure1'!$E32=0,0,IF('Step 1_Expenditure1'!$D32="OPEX",IF(AND(BV$3&gt;='Step 1_Expenditure1'!$F32,'Step 1_Expenditure1'!$F32+'Step 1_Expenditure1'!$G32-1&gt;=BV$3),'Step 1_Expenditure1'!$E32*((1+'Step 1_Expenditure1'!$H32)^(BV$3-1)),0),IF(BV$3='Step 1_Expenditure1'!$F32,'Step 1_Expenditure1'!$E32,0))))</f>
        <v/>
      </c>
      <c r="BW10" s="55" t="str">
        <f>IF(BW$3="","",IF('Step 1_Expenditure1'!$E32=0,0,IF('Step 1_Expenditure1'!$D32="OPEX",IF(AND(BW$3&gt;='Step 1_Expenditure1'!$F32,'Step 1_Expenditure1'!$F32+'Step 1_Expenditure1'!$G32-1&gt;=BW$3),'Step 1_Expenditure1'!$E32*((1+'Step 1_Expenditure1'!$H32)^(BW$3-1)),0),IF(BW$3='Step 1_Expenditure1'!$F32,'Step 1_Expenditure1'!$E32,0))))</f>
        <v/>
      </c>
      <c r="BX10" s="55" t="str">
        <f>IF(BX$3="","",IF('Step 1_Expenditure1'!$E32=0,0,IF('Step 1_Expenditure1'!$D32="OPEX",IF(AND(BX$3&gt;='Step 1_Expenditure1'!$F32,'Step 1_Expenditure1'!$F32+'Step 1_Expenditure1'!$G32-1&gt;=BX$3),'Step 1_Expenditure1'!$E32*((1+'Step 1_Expenditure1'!$H32)^(BX$3-1)),0),IF(BX$3='Step 1_Expenditure1'!$F32,'Step 1_Expenditure1'!$E32,0))))</f>
        <v/>
      </c>
      <c r="BY10" s="55" t="str">
        <f>IF(BY$3="","",IF('Step 1_Expenditure1'!$E32=0,0,IF('Step 1_Expenditure1'!$D32="OPEX",IF(AND(BY$3&gt;='Step 1_Expenditure1'!$F32,'Step 1_Expenditure1'!$F32+'Step 1_Expenditure1'!$G32-1&gt;=BY$3),'Step 1_Expenditure1'!$E32*((1+'Step 1_Expenditure1'!$H32)^(BY$3-1)),0),IF(BY$3='Step 1_Expenditure1'!$F32,'Step 1_Expenditure1'!$E32,0))))</f>
        <v/>
      </c>
      <c r="BZ10" s="55" t="str">
        <f>IF(BZ$3="","",IF('Step 1_Expenditure1'!$E32=0,0,IF('Step 1_Expenditure1'!$D32="OPEX",IF(AND(BZ$3&gt;='Step 1_Expenditure1'!$F32,'Step 1_Expenditure1'!$F32+'Step 1_Expenditure1'!$G32-1&gt;=BZ$3),'Step 1_Expenditure1'!$E32*((1+'Step 1_Expenditure1'!$H32)^(BZ$3-1)),0),IF(BZ$3='Step 1_Expenditure1'!$F32,'Step 1_Expenditure1'!$E32,0))))</f>
        <v/>
      </c>
      <c r="CA10" s="55" t="str">
        <f>IF(CA$3="","",IF('Step 1_Expenditure1'!$E32=0,0,IF('Step 1_Expenditure1'!$D32="OPEX",IF(AND(CA$3&gt;='Step 1_Expenditure1'!$F32,'Step 1_Expenditure1'!$F32+'Step 1_Expenditure1'!$G32-1&gt;=CA$3),'Step 1_Expenditure1'!$E32*((1+'Step 1_Expenditure1'!$H32)^(CA$3-1)),0),IF(CA$3='Step 1_Expenditure1'!$F32,'Step 1_Expenditure1'!$E32,0))))</f>
        <v/>
      </c>
      <c r="CB10" s="55" t="str">
        <f>IF(CB$3="","",IF('Step 1_Expenditure1'!$E32=0,0,IF('Step 1_Expenditure1'!$D32="OPEX",IF(AND(CB$3&gt;='Step 1_Expenditure1'!$F32,'Step 1_Expenditure1'!$F32+'Step 1_Expenditure1'!$G32-1&gt;=CB$3),'Step 1_Expenditure1'!$E32*((1+'Step 1_Expenditure1'!$H32)^(CB$3-1)),0),IF(CB$3='Step 1_Expenditure1'!$F32,'Step 1_Expenditure1'!$E32,0))))</f>
        <v/>
      </c>
      <c r="CC10" s="55" t="str">
        <f>IF(CC$3="","",IF('Step 1_Expenditure1'!$E32=0,0,IF('Step 1_Expenditure1'!$D32="OPEX",IF(AND(CC$3&gt;='Step 1_Expenditure1'!$F32,'Step 1_Expenditure1'!$F32+'Step 1_Expenditure1'!$G32-1&gt;=CC$3),'Step 1_Expenditure1'!$E32*((1+'Step 1_Expenditure1'!$H32)^(CC$3-1)),0),IF(CC$3='Step 1_Expenditure1'!$F32,'Step 1_Expenditure1'!$E32,0))))</f>
        <v/>
      </c>
      <c r="CD10" s="55" t="str">
        <f>IF(CD$3="","",IF('Step 1_Expenditure1'!$E32=0,0,IF('Step 1_Expenditure1'!$D32="OPEX",IF(AND(CD$3&gt;='Step 1_Expenditure1'!$F32,'Step 1_Expenditure1'!$F32+'Step 1_Expenditure1'!$G32-1&gt;=CD$3),'Step 1_Expenditure1'!$E32*((1+'Step 1_Expenditure1'!$H32)^(CD$3-1)),0),IF(CD$3='Step 1_Expenditure1'!$F32,'Step 1_Expenditure1'!$E32,0))))</f>
        <v/>
      </c>
      <c r="CE10" s="55" t="str">
        <f>IF(CE$3="","",IF('Step 1_Expenditure1'!$E32=0,0,IF('Step 1_Expenditure1'!$D32="OPEX",IF(AND(CE$3&gt;='Step 1_Expenditure1'!$F32,'Step 1_Expenditure1'!$F32+'Step 1_Expenditure1'!$G32-1&gt;=CE$3),'Step 1_Expenditure1'!$E32*((1+'Step 1_Expenditure1'!$H32)^(CE$3-1)),0),IF(CE$3='Step 1_Expenditure1'!$F32,'Step 1_Expenditure1'!$E32,0))))</f>
        <v/>
      </c>
      <c r="CF10" s="55" t="str">
        <f>IF(CF$3="","",IF('Step 1_Expenditure1'!$E32=0,0,IF('Step 1_Expenditure1'!$D32="OPEX",IF(AND(CF$3&gt;='Step 1_Expenditure1'!$F32,'Step 1_Expenditure1'!$F32+'Step 1_Expenditure1'!$G32-1&gt;=CF$3),'Step 1_Expenditure1'!$E32*((1+'Step 1_Expenditure1'!$H32)^(CF$3-1)),0),IF(CF$3='Step 1_Expenditure1'!$F32,'Step 1_Expenditure1'!$E32,0))))</f>
        <v/>
      </c>
      <c r="CG10" s="55" t="str">
        <f>IF(CG$3="","",IF('Step 1_Expenditure1'!$E32=0,0,IF('Step 1_Expenditure1'!$D32="OPEX",IF(AND(CG$3&gt;='Step 1_Expenditure1'!$F32,'Step 1_Expenditure1'!$F32+'Step 1_Expenditure1'!$G32-1&gt;=CG$3),'Step 1_Expenditure1'!$E32*((1+'Step 1_Expenditure1'!$H32)^(CG$3-1)),0),IF(CG$3='Step 1_Expenditure1'!$F32,'Step 1_Expenditure1'!$E32,0))))</f>
        <v/>
      </c>
      <c r="CH10" s="55" t="str">
        <f>IF(CH$3="","",IF('Step 1_Expenditure1'!$E32=0,0,IF('Step 1_Expenditure1'!$D32="OPEX",IF(AND(CH$3&gt;='Step 1_Expenditure1'!$F32,'Step 1_Expenditure1'!$F32+'Step 1_Expenditure1'!$G32-1&gt;=CH$3),'Step 1_Expenditure1'!$E32*((1+'Step 1_Expenditure1'!$H32)^(CH$3-1)),0),IF(CH$3='Step 1_Expenditure1'!$F32,'Step 1_Expenditure1'!$E32,0))))</f>
        <v/>
      </c>
      <c r="CI10" s="55" t="str">
        <f>IF(CI$3="","",IF('Step 1_Expenditure1'!$E32=0,0,IF('Step 1_Expenditure1'!$D32="OPEX",IF(AND(CI$3&gt;='Step 1_Expenditure1'!$F32,'Step 1_Expenditure1'!$F32+'Step 1_Expenditure1'!$G32-1&gt;=CI$3),'Step 1_Expenditure1'!$E32*((1+'Step 1_Expenditure1'!$H32)^(CI$3-1)),0),IF(CI$3='Step 1_Expenditure1'!$F32,'Step 1_Expenditure1'!$E32,0))))</f>
        <v/>
      </c>
      <c r="CJ10" s="55" t="str">
        <f>IF(CJ$3="","",IF('Step 1_Expenditure1'!$E32=0,0,IF('Step 1_Expenditure1'!$D32="OPEX",IF(AND(CJ$3&gt;='Step 1_Expenditure1'!$F32,'Step 1_Expenditure1'!$F32+'Step 1_Expenditure1'!$G32-1&gt;=CJ$3),'Step 1_Expenditure1'!$E32*((1+'Step 1_Expenditure1'!$H32)^(CJ$3-1)),0),IF(CJ$3='Step 1_Expenditure1'!$F32,'Step 1_Expenditure1'!$E32,0))))</f>
        <v/>
      </c>
      <c r="CK10" s="55" t="str">
        <f>IF(CK$3="","",IF('Step 1_Expenditure1'!$E32=0,0,IF('Step 1_Expenditure1'!$D32="OPEX",IF(AND(CK$3&gt;='Step 1_Expenditure1'!$F32,'Step 1_Expenditure1'!$F32+'Step 1_Expenditure1'!$G32-1&gt;=CK$3),'Step 1_Expenditure1'!$E32*((1+'Step 1_Expenditure1'!$H32)^(CK$3-1)),0),IF(CK$3='Step 1_Expenditure1'!$F32,'Step 1_Expenditure1'!$E32,0))))</f>
        <v/>
      </c>
      <c r="CL10" s="55" t="str">
        <f>IF(CL$3="","",IF('Step 1_Expenditure1'!$E32=0,0,IF('Step 1_Expenditure1'!$D32="OPEX",IF(AND(CL$3&gt;='Step 1_Expenditure1'!$F32,'Step 1_Expenditure1'!$F32+'Step 1_Expenditure1'!$G32-1&gt;=CL$3),'Step 1_Expenditure1'!$E32*((1+'Step 1_Expenditure1'!$H32)^(CL$3-1)),0),IF(CL$3='Step 1_Expenditure1'!$F32,'Step 1_Expenditure1'!$E32,0))))</f>
        <v/>
      </c>
      <c r="CM10" s="55" t="str">
        <f>IF(CM$3="","",IF('Step 1_Expenditure1'!$E32=0,0,IF('Step 1_Expenditure1'!$D32="OPEX",IF(AND(CM$3&gt;='Step 1_Expenditure1'!$F32,'Step 1_Expenditure1'!$F32+'Step 1_Expenditure1'!$G32-1&gt;=CM$3),'Step 1_Expenditure1'!$E32*((1+'Step 1_Expenditure1'!$H32)^(CM$3-1)),0),IF(CM$3='Step 1_Expenditure1'!$F32,'Step 1_Expenditure1'!$E32,0))))</f>
        <v/>
      </c>
      <c r="CN10" s="55" t="str">
        <f>IF(CN$3="","",IF('Step 1_Expenditure1'!$E32=0,0,IF('Step 1_Expenditure1'!$D32="OPEX",IF(AND(CN$3&gt;='Step 1_Expenditure1'!$F32,'Step 1_Expenditure1'!$F32+'Step 1_Expenditure1'!$G32-1&gt;=CN$3),'Step 1_Expenditure1'!$E32*((1+'Step 1_Expenditure1'!$H32)^(CN$3-1)),0),IF(CN$3='Step 1_Expenditure1'!$F32,'Step 1_Expenditure1'!$E32,0))))</f>
        <v/>
      </c>
      <c r="CO10" s="55" t="str">
        <f>IF(CO$3="","",IF('Step 1_Expenditure1'!$E32=0,0,IF('Step 1_Expenditure1'!$D32="OPEX",IF(AND(CO$3&gt;='Step 1_Expenditure1'!$F32,'Step 1_Expenditure1'!$F32+'Step 1_Expenditure1'!$G32-1&gt;=CO$3),'Step 1_Expenditure1'!$E32*((1+'Step 1_Expenditure1'!$H32)^(CO$3-1)),0),IF(CO$3='Step 1_Expenditure1'!$F32,'Step 1_Expenditure1'!$E32,0))))</f>
        <v/>
      </c>
      <c r="CP10" s="55" t="str">
        <f>IF(CP$3="","",IF('Step 1_Expenditure1'!$E32=0,0,IF('Step 1_Expenditure1'!$D32="OPEX",IF(AND(CP$3&gt;='Step 1_Expenditure1'!$F32,'Step 1_Expenditure1'!$F32+'Step 1_Expenditure1'!$G32-1&gt;=CP$3),'Step 1_Expenditure1'!$E32*((1+'Step 1_Expenditure1'!$H32)^(CP$3-1)),0),IF(CP$3='Step 1_Expenditure1'!$F32,'Step 1_Expenditure1'!$E32,0))))</f>
        <v/>
      </c>
      <c r="CQ10" s="55" t="str">
        <f>IF(CQ$3="","",IF('Step 1_Expenditure1'!$E32=0,0,IF('Step 1_Expenditure1'!$D32="OPEX",IF(AND(CQ$3&gt;='Step 1_Expenditure1'!$F32,'Step 1_Expenditure1'!$F32+'Step 1_Expenditure1'!$G32-1&gt;=CQ$3),'Step 1_Expenditure1'!$E32*((1+'Step 1_Expenditure1'!$H32)^(CQ$3-1)),0),IF(CQ$3='Step 1_Expenditure1'!$F32,'Step 1_Expenditure1'!$E32,0))))</f>
        <v/>
      </c>
      <c r="CR10" s="55" t="str">
        <f>IF(CR$3="","",IF('Step 1_Expenditure1'!$E32=0,0,IF('Step 1_Expenditure1'!$D32="OPEX",IF(AND(CR$3&gt;='Step 1_Expenditure1'!$F32,'Step 1_Expenditure1'!$F32+'Step 1_Expenditure1'!$G32-1&gt;=CR$3),'Step 1_Expenditure1'!$E32*((1+'Step 1_Expenditure1'!$H32)^(CR$3-1)),0),IF(CR$3='Step 1_Expenditure1'!$F32,'Step 1_Expenditure1'!$E32,0))))</f>
        <v/>
      </c>
      <c r="CS10" s="55" t="str">
        <f>IF(CS$3="","",IF('Step 1_Expenditure1'!$E32=0,0,IF('Step 1_Expenditure1'!$D32="OPEX",IF(AND(CS$3&gt;='Step 1_Expenditure1'!$F32,'Step 1_Expenditure1'!$F32+'Step 1_Expenditure1'!$G32-1&gt;=CS$3),'Step 1_Expenditure1'!$E32*((1+'Step 1_Expenditure1'!$H32)^(CS$3-1)),0),IF(CS$3='Step 1_Expenditure1'!$F32,'Step 1_Expenditure1'!$E32,0))))</f>
        <v/>
      </c>
      <c r="CT10" s="55" t="str">
        <f>IF(CT$3="","",IF('Step 1_Expenditure1'!$E32=0,0,IF('Step 1_Expenditure1'!$D32="OPEX",IF(AND(CT$3&gt;='Step 1_Expenditure1'!$F32,'Step 1_Expenditure1'!$F32+'Step 1_Expenditure1'!$G32-1&gt;=CT$3),'Step 1_Expenditure1'!$E32*((1+'Step 1_Expenditure1'!$H32)^(CT$3-1)),0),IF(CT$3='Step 1_Expenditure1'!$F32,'Step 1_Expenditure1'!$E32,0))))</f>
        <v/>
      </c>
      <c r="CU10" s="55" t="str">
        <f>IF(CU$3="","",IF('Step 1_Expenditure1'!$E32=0,0,IF('Step 1_Expenditure1'!$D32="OPEX",IF(AND(CU$3&gt;='Step 1_Expenditure1'!$F32,'Step 1_Expenditure1'!$F32+'Step 1_Expenditure1'!$G32-1&gt;=CU$3),'Step 1_Expenditure1'!$E32*((1+'Step 1_Expenditure1'!$H32)^(CU$3-1)),0),IF(CU$3='Step 1_Expenditure1'!$F32,'Step 1_Expenditure1'!$E32,0))))</f>
        <v/>
      </c>
      <c r="CV10" s="55" t="str">
        <f>IF(CV$3="","",IF('Step 1_Expenditure1'!$E32=0,0,IF('Step 1_Expenditure1'!$D32="OPEX",IF(AND(CV$3&gt;='Step 1_Expenditure1'!$F32,'Step 1_Expenditure1'!$F32+'Step 1_Expenditure1'!$G32-1&gt;=CV$3),'Step 1_Expenditure1'!$E32*((1+'Step 1_Expenditure1'!$H32)^(CV$3-1)),0),IF(CV$3='Step 1_Expenditure1'!$F32,'Step 1_Expenditure1'!$E32,0))))</f>
        <v/>
      </c>
      <c r="CW10" s="55" t="str">
        <f>IF(CW$3="","",IF('Step 1_Expenditure1'!$E32=0,0,IF('Step 1_Expenditure1'!$D32="OPEX",IF(AND(CW$3&gt;='Step 1_Expenditure1'!$F32,'Step 1_Expenditure1'!$F32+'Step 1_Expenditure1'!$G32-1&gt;=CW$3),'Step 1_Expenditure1'!$E32*((1+'Step 1_Expenditure1'!$H32)^(CW$3-1)),0),IF(CW$3='Step 1_Expenditure1'!$F32,'Step 1_Expenditure1'!$E32,0))))</f>
        <v/>
      </c>
      <c r="CX10" s="55" t="str">
        <f>IF(CX$3="","",IF('Step 1_Expenditure1'!$E32=0,0,IF('Step 1_Expenditure1'!$D32="OPEX",IF(AND(CX$3&gt;='Step 1_Expenditure1'!$F32,'Step 1_Expenditure1'!$F32+'Step 1_Expenditure1'!$G32-1&gt;=CX$3),'Step 1_Expenditure1'!$E32*((1+'Step 1_Expenditure1'!$H32)^(CX$3-1)),0),IF(CX$3='Step 1_Expenditure1'!$F32,'Step 1_Expenditure1'!$E32,0))))</f>
        <v/>
      </c>
      <c r="CY10" s="55" t="str">
        <f>IF(CY$3="","",IF('Step 1_Expenditure1'!$E32=0,0,IF('Step 1_Expenditure1'!$D32="OPEX",IF(AND(CY$3&gt;='Step 1_Expenditure1'!$F32,'Step 1_Expenditure1'!$F32+'Step 1_Expenditure1'!$G32-1&gt;=CY$3),'Step 1_Expenditure1'!$E32*((1+'Step 1_Expenditure1'!$H32)^(CY$3-1)),0),IF(CY$3='Step 1_Expenditure1'!$F32,'Step 1_Expenditure1'!$E32,0))))</f>
        <v/>
      </c>
      <c r="CZ10" s="55" t="str">
        <f>IF(CZ$3="","",IF('Step 1_Expenditure1'!$E32=0,0,IF('Step 1_Expenditure1'!$D32="OPEX",IF(AND(CZ$3&gt;='Step 1_Expenditure1'!$F32,'Step 1_Expenditure1'!$F32+'Step 1_Expenditure1'!$G32-1&gt;=CZ$3),'Step 1_Expenditure1'!$E32*((1+'Step 1_Expenditure1'!$H32)^(CZ$3-1)),0),IF(CZ$3='Step 1_Expenditure1'!$F32,'Step 1_Expenditure1'!$E32,0))))</f>
        <v/>
      </c>
      <c r="DA10" s="55" t="str">
        <f>IF(DA$3="","",IF('Step 1_Expenditure1'!$E32=0,0,IF('Step 1_Expenditure1'!$D32="OPEX",IF(AND(DA$3&gt;='Step 1_Expenditure1'!$F32,'Step 1_Expenditure1'!$F32+'Step 1_Expenditure1'!$G32-1&gt;=DA$3),'Step 1_Expenditure1'!$E32*((1+'Step 1_Expenditure1'!$H32)^(DA$3-1)),0),IF(DA$3='Step 1_Expenditure1'!$F32,'Step 1_Expenditure1'!$E32,0))))</f>
        <v/>
      </c>
      <c r="DB10" s="55" t="str">
        <f>IF(DB$3="","",IF('Step 1_Expenditure1'!$E32=0,0,IF('Step 1_Expenditure1'!$D32="OPEX",IF(AND(DB$3&gt;='Step 1_Expenditure1'!$F32,'Step 1_Expenditure1'!$F32+'Step 1_Expenditure1'!$G32-1&gt;=DB$3),'Step 1_Expenditure1'!$E32*((1+'Step 1_Expenditure1'!$H32)^(DB$3-1)),0),IF(DB$3='Step 1_Expenditure1'!$F32,'Step 1_Expenditure1'!$E32,0))))</f>
        <v/>
      </c>
      <c r="DC10" s="1"/>
    </row>
    <row r="11" spans="1:107" s="3" customFormat="1" x14ac:dyDescent="0.25">
      <c r="A11" s="3">
        <f t="shared" si="0"/>
        <v>200000</v>
      </c>
      <c r="B11" s="22" t="str">
        <f>IF('Step 1_Expenditure1'!E33&gt;0,'Step 1_Expenditure1'!B33,"")</f>
        <v>Stage 5: Construction, Integration and Installation</v>
      </c>
      <c r="C11" s="152" t="str">
        <f>IF('Step 1_Expenditure1'!E33&gt;0,'Step 1_Expenditure1'!D33,"")</f>
        <v>CAPEX</v>
      </c>
      <c r="D11" s="158">
        <f>IF('Step 1_Expenditure1'!E33&gt;0,IF('Step 1_Expenditure1'!F33+'Step 1_Expenditure1'!G33&gt;'Step 1_Expenditure1'!$C$20,'Step 1_Expenditure1'!$C$20,'Step 1_Expenditure1'!F33+'Step 1_Expenditure1'!G33),"")</f>
        <v>2</v>
      </c>
      <c r="E11" s="22" t="str">
        <f>IF('Step 1_Expenditure1'!E33&gt;0,'Step 1_Expenditure1'!C33,"")</f>
        <v>Solar Modules</v>
      </c>
      <c r="F11" s="55">
        <f>IF(F$3="","",IF('Step 1_Expenditure1'!$E33=0,0,IF('Step 1_Expenditure1'!$D33="OPEX",IF(AND(F$3&gt;='Step 1_Expenditure1'!$F33,'Step 1_Expenditure1'!$F33+'Step 1_Expenditure1'!$G33-1&gt;=F$3),'Step 1_Expenditure1'!$E33*((1+'Step 1_Expenditure1'!$H33)^(F$3)),0),IF(F$3='Step 1_Expenditure1'!$F33,'Step 1_Expenditure1'!$E33,0))))</f>
        <v>0</v>
      </c>
      <c r="G11" s="55">
        <f>IF(G$3="","",IF('Step 1_Expenditure1'!$E33=0,0,IF('Step 1_Expenditure1'!$D33="OPEX",IF(AND(G$3&gt;='Step 1_Expenditure1'!$F33,'Step 1_Expenditure1'!$F33+'Step 1_Expenditure1'!$G33-1&gt;=G$3),'Step 1_Expenditure1'!$E33*((1+'Step 1_Expenditure1'!$H33)^(G$3-1)),0),IF(G$3='Step 1_Expenditure1'!$F33,'Step 1_Expenditure1'!$E33,0))))</f>
        <v>200000</v>
      </c>
      <c r="H11" s="55">
        <f>IF(H$3="","",IF('Step 1_Expenditure1'!$E33=0,0,IF('Step 1_Expenditure1'!$D33="OPEX",IF(AND(H$3&gt;='Step 1_Expenditure1'!$F33,'Step 1_Expenditure1'!$F33+'Step 1_Expenditure1'!$G33-1&gt;=H$3),'Step 1_Expenditure1'!$E33*((1+'Step 1_Expenditure1'!$H33)^(H$3-1)),0),IF(H$3='Step 1_Expenditure1'!$F33,'Step 1_Expenditure1'!$E33,0))))</f>
        <v>0</v>
      </c>
      <c r="I11" s="55">
        <f>IF(I$3="","",IF('Step 1_Expenditure1'!$E33=0,0,IF('Step 1_Expenditure1'!$D33="OPEX",IF(AND(I$3&gt;='Step 1_Expenditure1'!$F33,'Step 1_Expenditure1'!$F33+'Step 1_Expenditure1'!$G33-1&gt;=I$3),'Step 1_Expenditure1'!$E33*((1+'Step 1_Expenditure1'!$H33)^(I$3-1)),0),IF(I$3='Step 1_Expenditure1'!$F33,'Step 1_Expenditure1'!$E33,0))))</f>
        <v>0</v>
      </c>
      <c r="J11" s="55">
        <f>IF(J$3="","",IF('Step 1_Expenditure1'!$E33=0,0,IF('Step 1_Expenditure1'!$D33="OPEX",IF(AND(J$3&gt;='Step 1_Expenditure1'!$F33,'Step 1_Expenditure1'!$F33+'Step 1_Expenditure1'!$G33-1&gt;=J$3),'Step 1_Expenditure1'!$E33*((1+'Step 1_Expenditure1'!$H33)^(J$3-1)),0),IF(J$3='Step 1_Expenditure1'!$F33,'Step 1_Expenditure1'!$E33,0))))</f>
        <v>0</v>
      </c>
      <c r="K11" s="55">
        <f>IF(K$3="","",IF('Step 1_Expenditure1'!$E33=0,0,IF('Step 1_Expenditure1'!$D33="OPEX",IF(AND(K$3&gt;='Step 1_Expenditure1'!$F33,'Step 1_Expenditure1'!$F33+'Step 1_Expenditure1'!$G33-1&gt;=K$3),'Step 1_Expenditure1'!$E33*((1+'Step 1_Expenditure1'!$H33)^(K$3-1)),0),IF(K$3='Step 1_Expenditure1'!$F33,'Step 1_Expenditure1'!$E33,0))))</f>
        <v>0</v>
      </c>
      <c r="L11" s="55">
        <f>IF(L$3="","",IF('Step 1_Expenditure1'!$E33=0,0,IF('Step 1_Expenditure1'!$D33="OPEX",IF(AND(L$3&gt;='Step 1_Expenditure1'!$F33,'Step 1_Expenditure1'!$F33+'Step 1_Expenditure1'!$G33-1&gt;=L$3),'Step 1_Expenditure1'!$E33*((1+'Step 1_Expenditure1'!$H33)^(L$3-1)),0),IF(L$3='Step 1_Expenditure1'!$F33,'Step 1_Expenditure1'!$E33,0))))</f>
        <v>0</v>
      </c>
      <c r="M11" s="55">
        <f>IF(M$3="","",IF('Step 1_Expenditure1'!$E33=0,0,IF('Step 1_Expenditure1'!$D33="OPEX",IF(AND(M$3&gt;='Step 1_Expenditure1'!$F33,'Step 1_Expenditure1'!$F33+'Step 1_Expenditure1'!$G33-1&gt;=M$3),'Step 1_Expenditure1'!$E33*((1+'Step 1_Expenditure1'!$H33)^(M$3-1)),0),IF(M$3='Step 1_Expenditure1'!$F33,'Step 1_Expenditure1'!$E33,0))))</f>
        <v>0</v>
      </c>
      <c r="N11" s="55">
        <f>IF(N$3="","",IF('Step 1_Expenditure1'!$E33=0,0,IF('Step 1_Expenditure1'!$D33="OPEX",IF(AND(N$3&gt;='Step 1_Expenditure1'!$F33,'Step 1_Expenditure1'!$F33+'Step 1_Expenditure1'!$G33-1&gt;=N$3),'Step 1_Expenditure1'!$E33*((1+'Step 1_Expenditure1'!$H33)^(N$3-1)),0),IF(N$3='Step 1_Expenditure1'!$F33,'Step 1_Expenditure1'!$E33,0))))</f>
        <v>0</v>
      </c>
      <c r="O11" s="55">
        <f>IF(O$3="","",IF('Step 1_Expenditure1'!$E33=0,0,IF('Step 1_Expenditure1'!$D33="OPEX",IF(AND(O$3&gt;='Step 1_Expenditure1'!$F33,'Step 1_Expenditure1'!$F33+'Step 1_Expenditure1'!$G33-1&gt;=O$3),'Step 1_Expenditure1'!$E33*((1+'Step 1_Expenditure1'!$H33)^(O$3-1)),0),IF(O$3='Step 1_Expenditure1'!$F33,'Step 1_Expenditure1'!$E33,0))))</f>
        <v>0</v>
      </c>
      <c r="P11" s="55">
        <f>IF(P$3="","",IF('Step 1_Expenditure1'!$E33=0,0,IF('Step 1_Expenditure1'!$D33="OPEX",IF(AND(P$3&gt;='Step 1_Expenditure1'!$F33,'Step 1_Expenditure1'!$F33+'Step 1_Expenditure1'!$G33-1&gt;=P$3),'Step 1_Expenditure1'!$E33*((1+'Step 1_Expenditure1'!$H33)^(P$3-1)),0),IF(P$3='Step 1_Expenditure1'!$F33,'Step 1_Expenditure1'!$E33,0))))</f>
        <v>0</v>
      </c>
      <c r="Q11" s="55">
        <f>IF(Q$3="","",IF('Step 1_Expenditure1'!$E33=0,0,IF('Step 1_Expenditure1'!$D33="OPEX",IF(AND(Q$3&gt;='Step 1_Expenditure1'!$F33,'Step 1_Expenditure1'!$F33+'Step 1_Expenditure1'!$G33-1&gt;=Q$3),'Step 1_Expenditure1'!$E33*((1+'Step 1_Expenditure1'!$H33)^(Q$3-1)),0),IF(Q$3='Step 1_Expenditure1'!$F33,'Step 1_Expenditure1'!$E33,0))))</f>
        <v>0</v>
      </c>
      <c r="R11" s="55">
        <f>IF(R$3="","",IF('Step 1_Expenditure1'!$E33=0,0,IF('Step 1_Expenditure1'!$D33="OPEX",IF(AND(R$3&gt;='Step 1_Expenditure1'!$F33,'Step 1_Expenditure1'!$F33+'Step 1_Expenditure1'!$G33-1&gt;=R$3),'Step 1_Expenditure1'!$E33*((1+'Step 1_Expenditure1'!$H33)^(R$3-1)),0),IF(R$3='Step 1_Expenditure1'!$F33,'Step 1_Expenditure1'!$E33,0))))</f>
        <v>0</v>
      </c>
      <c r="S11" s="55">
        <f>IF(S$3="","",IF('Step 1_Expenditure1'!$E33=0,0,IF('Step 1_Expenditure1'!$D33="OPEX",IF(AND(S$3&gt;='Step 1_Expenditure1'!$F33,'Step 1_Expenditure1'!$F33+'Step 1_Expenditure1'!$G33-1&gt;=S$3),'Step 1_Expenditure1'!$E33*((1+'Step 1_Expenditure1'!$H33)^(S$3-1)),0),IF(S$3='Step 1_Expenditure1'!$F33,'Step 1_Expenditure1'!$E33,0))))</f>
        <v>0</v>
      </c>
      <c r="T11" s="55">
        <f>IF(T$3="","",IF('Step 1_Expenditure1'!$E33=0,0,IF('Step 1_Expenditure1'!$D33="OPEX",IF(AND(T$3&gt;='Step 1_Expenditure1'!$F33,'Step 1_Expenditure1'!$F33+'Step 1_Expenditure1'!$G33-1&gt;=T$3),'Step 1_Expenditure1'!$E33*((1+'Step 1_Expenditure1'!$H33)^(T$3-1)),0),IF(T$3='Step 1_Expenditure1'!$F33,'Step 1_Expenditure1'!$E33,0))))</f>
        <v>0</v>
      </c>
      <c r="U11" s="55">
        <f>IF(U$3="","",IF('Step 1_Expenditure1'!$E33=0,0,IF('Step 1_Expenditure1'!$D33="OPEX",IF(AND(U$3&gt;='Step 1_Expenditure1'!$F33,'Step 1_Expenditure1'!$F33+'Step 1_Expenditure1'!$G33-1&gt;=U$3),'Step 1_Expenditure1'!$E33*((1+'Step 1_Expenditure1'!$H33)^(U$3-1)),0),IF(U$3='Step 1_Expenditure1'!$F33,'Step 1_Expenditure1'!$E33,0))))</f>
        <v>0</v>
      </c>
      <c r="V11" s="55">
        <f>IF(V$3="","",IF('Step 1_Expenditure1'!$E33=0,0,IF('Step 1_Expenditure1'!$D33="OPEX",IF(AND(V$3&gt;='Step 1_Expenditure1'!$F33,'Step 1_Expenditure1'!$F33+'Step 1_Expenditure1'!$G33-1&gt;=V$3),'Step 1_Expenditure1'!$E33*((1+'Step 1_Expenditure1'!$H33)^(V$3-1)),0),IF(V$3='Step 1_Expenditure1'!$F33,'Step 1_Expenditure1'!$E33,0))))</f>
        <v>0</v>
      </c>
      <c r="W11" s="55">
        <f>IF(W$3="","",IF('Step 1_Expenditure1'!$E33=0,0,IF('Step 1_Expenditure1'!$D33="OPEX",IF(AND(W$3&gt;='Step 1_Expenditure1'!$F33,'Step 1_Expenditure1'!$F33+'Step 1_Expenditure1'!$G33-1&gt;=W$3),'Step 1_Expenditure1'!$E33*((1+'Step 1_Expenditure1'!$H33)^(W$3-1)),0),IF(W$3='Step 1_Expenditure1'!$F33,'Step 1_Expenditure1'!$E33,0))))</f>
        <v>0</v>
      </c>
      <c r="X11" s="55">
        <f>IF(X$3="","",IF('Step 1_Expenditure1'!$E33=0,0,IF('Step 1_Expenditure1'!$D33="OPEX",IF(AND(X$3&gt;='Step 1_Expenditure1'!$F33,'Step 1_Expenditure1'!$F33+'Step 1_Expenditure1'!$G33-1&gt;=X$3),'Step 1_Expenditure1'!$E33*((1+'Step 1_Expenditure1'!$H33)^(X$3-1)),0),IF(X$3='Step 1_Expenditure1'!$F33,'Step 1_Expenditure1'!$E33,0))))</f>
        <v>0</v>
      </c>
      <c r="Y11" s="55">
        <f>IF(Y$3="","",IF('Step 1_Expenditure1'!$E33=0,0,IF('Step 1_Expenditure1'!$D33="OPEX",IF(AND(Y$3&gt;='Step 1_Expenditure1'!$F33,'Step 1_Expenditure1'!$F33+'Step 1_Expenditure1'!$G33-1&gt;=Y$3),'Step 1_Expenditure1'!$E33*((1+'Step 1_Expenditure1'!$H33)^(Y$3-1)),0),IF(Y$3='Step 1_Expenditure1'!$F33,'Step 1_Expenditure1'!$E33,0))))</f>
        <v>0</v>
      </c>
      <c r="Z11" s="55">
        <f>IF(Z$3="","",IF('Step 1_Expenditure1'!$E33=0,0,IF('Step 1_Expenditure1'!$D33="OPEX",IF(AND(Z$3&gt;='Step 1_Expenditure1'!$F33,'Step 1_Expenditure1'!$F33+'Step 1_Expenditure1'!$G33-1&gt;=Z$3),'Step 1_Expenditure1'!$E33*((1+'Step 1_Expenditure1'!$H33)^(Z$3-1)),0),IF(Z$3='Step 1_Expenditure1'!$F33,'Step 1_Expenditure1'!$E33,0))))</f>
        <v>0</v>
      </c>
      <c r="AA11" s="55">
        <f>IF(AA$3="","",IF('Step 1_Expenditure1'!$E33=0,0,IF('Step 1_Expenditure1'!$D33="OPEX",IF(AND(AA$3&gt;='Step 1_Expenditure1'!$F33,'Step 1_Expenditure1'!$F33+'Step 1_Expenditure1'!$G33-1&gt;=AA$3),'Step 1_Expenditure1'!$E33*((1+'Step 1_Expenditure1'!$H33)^(AA$3-1)),0),IF(AA$3='Step 1_Expenditure1'!$F33,'Step 1_Expenditure1'!$E33,0))))</f>
        <v>0</v>
      </c>
      <c r="AB11" s="55">
        <f>IF(AB$3="","",IF('Step 1_Expenditure1'!$E33=0,0,IF('Step 1_Expenditure1'!$D33="OPEX",IF(AND(AB$3&gt;='Step 1_Expenditure1'!$F33,'Step 1_Expenditure1'!$F33+'Step 1_Expenditure1'!$G33-1&gt;=AB$3),'Step 1_Expenditure1'!$E33*((1+'Step 1_Expenditure1'!$H33)^(AB$3-1)),0),IF(AB$3='Step 1_Expenditure1'!$F33,'Step 1_Expenditure1'!$E33,0))))</f>
        <v>0</v>
      </c>
      <c r="AC11" s="55">
        <f>IF(AC$3="","",IF('Step 1_Expenditure1'!$E33=0,0,IF('Step 1_Expenditure1'!$D33="OPEX",IF(AND(AC$3&gt;='Step 1_Expenditure1'!$F33,'Step 1_Expenditure1'!$F33+'Step 1_Expenditure1'!$G33-1&gt;=AC$3),'Step 1_Expenditure1'!$E33*((1+'Step 1_Expenditure1'!$H33)^(AC$3-1)),0),IF(AC$3='Step 1_Expenditure1'!$F33,'Step 1_Expenditure1'!$E33,0))))</f>
        <v>0</v>
      </c>
      <c r="AD11" s="55">
        <f>IF(AD$3="","",IF('Step 1_Expenditure1'!$E33=0,0,IF('Step 1_Expenditure1'!$D33="OPEX",IF(AND(AD$3&gt;='Step 1_Expenditure1'!$F33,'Step 1_Expenditure1'!$F33+'Step 1_Expenditure1'!$G33-1&gt;=AD$3),'Step 1_Expenditure1'!$E33*((1+'Step 1_Expenditure1'!$H33)^(AD$3-1)),0),IF(AD$3='Step 1_Expenditure1'!$F33,'Step 1_Expenditure1'!$E33,0))))</f>
        <v>0</v>
      </c>
      <c r="AE11" s="55">
        <f>IF(AE$3="","",IF('Step 1_Expenditure1'!$E33=0,0,IF('Step 1_Expenditure1'!$D33="OPEX",IF(AND(AE$3&gt;='Step 1_Expenditure1'!$F33,'Step 1_Expenditure1'!$F33+'Step 1_Expenditure1'!$G33-1&gt;=AE$3),'Step 1_Expenditure1'!$E33*((1+'Step 1_Expenditure1'!$H33)^(AE$3-1)),0),IF(AE$3='Step 1_Expenditure1'!$F33,'Step 1_Expenditure1'!$E33,0))))</f>
        <v>0</v>
      </c>
      <c r="AF11" s="55" t="str">
        <f>IF(AF$3="","",IF('Step 1_Expenditure1'!$E33=0,0,IF('Step 1_Expenditure1'!$D33="OPEX",IF(AND(AF$3&gt;='Step 1_Expenditure1'!$F33,'Step 1_Expenditure1'!$F33+'Step 1_Expenditure1'!$G33-1&gt;=AF$3),'Step 1_Expenditure1'!$E33*((1+'Step 1_Expenditure1'!$H33)^(AF$3-1)),0),IF(AF$3='Step 1_Expenditure1'!$F33,'Step 1_Expenditure1'!$E33,0))))</f>
        <v/>
      </c>
      <c r="AG11" s="55" t="str">
        <f>IF(AG$3="","",IF('Step 1_Expenditure1'!$E33=0,0,IF('Step 1_Expenditure1'!$D33="OPEX",IF(AND(AG$3&gt;='Step 1_Expenditure1'!$F33,'Step 1_Expenditure1'!$F33+'Step 1_Expenditure1'!$G33-1&gt;=AG$3),'Step 1_Expenditure1'!$E33*((1+'Step 1_Expenditure1'!$H33)^(AG$3-1)),0),IF(AG$3='Step 1_Expenditure1'!$F33,'Step 1_Expenditure1'!$E33,0))))</f>
        <v/>
      </c>
      <c r="AH11" s="55" t="str">
        <f>IF(AH$3="","",IF('Step 1_Expenditure1'!$E33=0,0,IF('Step 1_Expenditure1'!$D33="OPEX",IF(AND(AH$3&gt;='Step 1_Expenditure1'!$F33,'Step 1_Expenditure1'!$F33+'Step 1_Expenditure1'!$G33-1&gt;=AH$3),'Step 1_Expenditure1'!$E33*((1+'Step 1_Expenditure1'!$H33)^(AH$3-1)),0),IF(AH$3='Step 1_Expenditure1'!$F33,'Step 1_Expenditure1'!$E33,0))))</f>
        <v/>
      </c>
      <c r="AI11" s="55" t="str">
        <f>IF(AI$3="","",IF('Step 1_Expenditure1'!$E33=0,0,IF('Step 1_Expenditure1'!$D33="OPEX",IF(AND(AI$3&gt;='Step 1_Expenditure1'!$F33,'Step 1_Expenditure1'!$F33+'Step 1_Expenditure1'!$G33-1&gt;=AI$3),'Step 1_Expenditure1'!$E33*((1+'Step 1_Expenditure1'!$H33)^(AI$3-1)),0),IF(AI$3='Step 1_Expenditure1'!$F33,'Step 1_Expenditure1'!$E33,0))))</f>
        <v/>
      </c>
      <c r="AJ11" s="55" t="str">
        <f>IF(AJ$3="","",IF('Step 1_Expenditure1'!$E33=0,0,IF('Step 1_Expenditure1'!$D33="OPEX",IF(AND(AJ$3&gt;='Step 1_Expenditure1'!$F33,'Step 1_Expenditure1'!$F33+'Step 1_Expenditure1'!$G33-1&gt;=AJ$3),'Step 1_Expenditure1'!$E33*((1+'Step 1_Expenditure1'!$H33)^(AJ$3-1)),0),IF(AJ$3='Step 1_Expenditure1'!$F33,'Step 1_Expenditure1'!$E33,0))))</f>
        <v/>
      </c>
      <c r="AK11" s="55" t="str">
        <f>IF(AK$3="","",IF('Step 1_Expenditure1'!$E33=0,0,IF('Step 1_Expenditure1'!$D33="OPEX",IF(AND(AK$3&gt;='Step 1_Expenditure1'!$F33,'Step 1_Expenditure1'!$F33+'Step 1_Expenditure1'!$G33-1&gt;=AK$3),'Step 1_Expenditure1'!$E33*((1+'Step 1_Expenditure1'!$H33)^(AK$3-1)),0),IF(AK$3='Step 1_Expenditure1'!$F33,'Step 1_Expenditure1'!$E33,0))))</f>
        <v/>
      </c>
      <c r="AL11" s="55" t="str">
        <f>IF(AL$3="","",IF('Step 1_Expenditure1'!$E33=0,0,IF('Step 1_Expenditure1'!$D33="OPEX",IF(AND(AL$3&gt;='Step 1_Expenditure1'!$F33,'Step 1_Expenditure1'!$F33+'Step 1_Expenditure1'!$G33-1&gt;=AL$3),'Step 1_Expenditure1'!$E33*((1+'Step 1_Expenditure1'!$H33)^(AL$3-1)),0),IF(AL$3='Step 1_Expenditure1'!$F33,'Step 1_Expenditure1'!$E33,0))))</f>
        <v/>
      </c>
      <c r="AM11" s="55" t="str">
        <f>IF(AM$3="","",IF('Step 1_Expenditure1'!$E33=0,0,IF('Step 1_Expenditure1'!$D33="OPEX",IF(AND(AM$3&gt;='Step 1_Expenditure1'!$F33,'Step 1_Expenditure1'!$F33+'Step 1_Expenditure1'!$G33-1&gt;=AM$3),'Step 1_Expenditure1'!$E33*((1+'Step 1_Expenditure1'!$H33)^(AM$3-1)),0),IF(AM$3='Step 1_Expenditure1'!$F33,'Step 1_Expenditure1'!$E33,0))))</f>
        <v/>
      </c>
      <c r="AN11" s="55" t="str">
        <f>IF(AN$3="","",IF('Step 1_Expenditure1'!$E33=0,0,IF('Step 1_Expenditure1'!$D33="OPEX",IF(AND(AN$3&gt;='Step 1_Expenditure1'!$F33,'Step 1_Expenditure1'!$F33+'Step 1_Expenditure1'!$G33-1&gt;=AN$3),'Step 1_Expenditure1'!$E33*((1+'Step 1_Expenditure1'!$H33)^(AN$3-1)),0),IF(AN$3='Step 1_Expenditure1'!$F33,'Step 1_Expenditure1'!$E33,0))))</f>
        <v/>
      </c>
      <c r="AO11" s="55" t="str">
        <f>IF(AO$3="","",IF('Step 1_Expenditure1'!$E33=0,0,IF('Step 1_Expenditure1'!$D33="OPEX",IF(AND(AO$3&gt;='Step 1_Expenditure1'!$F33,'Step 1_Expenditure1'!$F33+'Step 1_Expenditure1'!$G33-1&gt;=AO$3),'Step 1_Expenditure1'!$E33*((1+'Step 1_Expenditure1'!$H33)^(AO$3-1)),0),IF(AO$3='Step 1_Expenditure1'!$F33,'Step 1_Expenditure1'!$E33,0))))</f>
        <v/>
      </c>
      <c r="AP11" s="55" t="str">
        <f>IF(AP$3="","",IF('Step 1_Expenditure1'!$E33=0,0,IF('Step 1_Expenditure1'!$D33="OPEX",IF(AND(AP$3&gt;='Step 1_Expenditure1'!$F33,'Step 1_Expenditure1'!$F33+'Step 1_Expenditure1'!$G33-1&gt;=AP$3),'Step 1_Expenditure1'!$E33*((1+'Step 1_Expenditure1'!$H33)^(AP$3-1)),0),IF(AP$3='Step 1_Expenditure1'!$F33,'Step 1_Expenditure1'!$E33,0))))</f>
        <v/>
      </c>
      <c r="AQ11" s="55" t="str">
        <f>IF(AQ$3="","",IF('Step 1_Expenditure1'!$E33=0,0,IF('Step 1_Expenditure1'!$D33="OPEX",IF(AND(AQ$3&gt;='Step 1_Expenditure1'!$F33,'Step 1_Expenditure1'!$F33+'Step 1_Expenditure1'!$G33-1&gt;=AQ$3),'Step 1_Expenditure1'!$E33*((1+'Step 1_Expenditure1'!$H33)^(AQ$3-1)),0),IF(AQ$3='Step 1_Expenditure1'!$F33,'Step 1_Expenditure1'!$E33,0))))</f>
        <v/>
      </c>
      <c r="AR11" s="55" t="str">
        <f>IF(AR$3="","",IF('Step 1_Expenditure1'!$E33=0,0,IF('Step 1_Expenditure1'!$D33="OPEX",IF(AND(AR$3&gt;='Step 1_Expenditure1'!$F33,'Step 1_Expenditure1'!$F33+'Step 1_Expenditure1'!$G33-1&gt;=AR$3),'Step 1_Expenditure1'!$E33*((1+'Step 1_Expenditure1'!$H33)^(AR$3-1)),0),IF(AR$3='Step 1_Expenditure1'!$F33,'Step 1_Expenditure1'!$E33,0))))</f>
        <v/>
      </c>
      <c r="AS11" s="55" t="str">
        <f>IF(AS$3="","",IF('Step 1_Expenditure1'!$E33=0,0,IF('Step 1_Expenditure1'!$D33="OPEX",IF(AND(AS$3&gt;='Step 1_Expenditure1'!$F33,'Step 1_Expenditure1'!$F33+'Step 1_Expenditure1'!$G33-1&gt;=AS$3),'Step 1_Expenditure1'!$E33*((1+'Step 1_Expenditure1'!$H33)^(AS$3-1)),0),IF(AS$3='Step 1_Expenditure1'!$F33,'Step 1_Expenditure1'!$E33,0))))</f>
        <v/>
      </c>
      <c r="AT11" s="55" t="str">
        <f>IF(AT$3="","",IF('Step 1_Expenditure1'!$E33=0,0,IF('Step 1_Expenditure1'!$D33="OPEX",IF(AND(AT$3&gt;='Step 1_Expenditure1'!$F33,'Step 1_Expenditure1'!$F33+'Step 1_Expenditure1'!$G33-1&gt;=AT$3),'Step 1_Expenditure1'!$E33*((1+'Step 1_Expenditure1'!$H33)^(AT$3-1)),0),IF(AT$3='Step 1_Expenditure1'!$F33,'Step 1_Expenditure1'!$E33,0))))</f>
        <v/>
      </c>
      <c r="AU11" s="55" t="str">
        <f>IF(AU$3="","",IF('Step 1_Expenditure1'!$E33=0,0,IF('Step 1_Expenditure1'!$D33="OPEX",IF(AND(AU$3&gt;='Step 1_Expenditure1'!$F33,'Step 1_Expenditure1'!$F33+'Step 1_Expenditure1'!$G33-1&gt;=AU$3),'Step 1_Expenditure1'!$E33*((1+'Step 1_Expenditure1'!$H33)^(AU$3-1)),0),IF(AU$3='Step 1_Expenditure1'!$F33,'Step 1_Expenditure1'!$E33,0))))</f>
        <v/>
      </c>
      <c r="AV11" s="55" t="str">
        <f>IF(AV$3="","",IF('Step 1_Expenditure1'!$E33=0,0,IF('Step 1_Expenditure1'!$D33="OPEX",IF(AND(AV$3&gt;='Step 1_Expenditure1'!$F33,'Step 1_Expenditure1'!$F33+'Step 1_Expenditure1'!$G33-1&gt;=AV$3),'Step 1_Expenditure1'!$E33*((1+'Step 1_Expenditure1'!$H33)^(AV$3-1)),0),IF(AV$3='Step 1_Expenditure1'!$F33,'Step 1_Expenditure1'!$E33,0))))</f>
        <v/>
      </c>
      <c r="AW11" s="55" t="str">
        <f>IF(AW$3="","",IF('Step 1_Expenditure1'!$E33=0,0,IF('Step 1_Expenditure1'!$D33="OPEX",IF(AND(AW$3&gt;='Step 1_Expenditure1'!$F33,'Step 1_Expenditure1'!$F33+'Step 1_Expenditure1'!$G33-1&gt;=AW$3),'Step 1_Expenditure1'!$E33*((1+'Step 1_Expenditure1'!$H33)^(AW$3-1)),0),IF(AW$3='Step 1_Expenditure1'!$F33,'Step 1_Expenditure1'!$E33,0))))</f>
        <v/>
      </c>
      <c r="AX11" s="55" t="str">
        <f>IF(AX$3="","",IF('Step 1_Expenditure1'!$E33=0,0,IF('Step 1_Expenditure1'!$D33="OPEX",IF(AND(AX$3&gt;='Step 1_Expenditure1'!$F33,'Step 1_Expenditure1'!$F33+'Step 1_Expenditure1'!$G33-1&gt;=AX$3),'Step 1_Expenditure1'!$E33*((1+'Step 1_Expenditure1'!$H33)^(AX$3-1)),0),IF(AX$3='Step 1_Expenditure1'!$F33,'Step 1_Expenditure1'!$E33,0))))</f>
        <v/>
      </c>
      <c r="AY11" s="55" t="str">
        <f>IF(AY$3="","",IF('Step 1_Expenditure1'!$E33=0,0,IF('Step 1_Expenditure1'!$D33="OPEX",IF(AND(AY$3&gt;='Step 1_Expenditure1'!$F33,'Step 1_Expenditure1'!$F33+'Step 1_Expenditure1'!$G33-1&gt;=AY$3),'Step 1_Expenditure1'!$E33*((1+'Step 1_Expenditure1'!$H33)^(AY$3-1)),0),IF(AY$3='Step 1_Expenditure1'!$F33,'Step 1_Expenditure1'!$E33,0))))</f>
        <v/>
      </c>
      <c r="AZ11" s="55" t="str">
        <f>IF(AZ$3="","",IF('Step 1_Expenditure1'!$E33=0,0,IF('Step 1_Expenditure1'!$D33="OPEX",IF(AND(AZ$3&gt;='Step 1_Expenditure1'!$F33,'Step 1_Expenditure1'!$F33+'Step 1_Expenditure1'!$G33-1&gt;=AZ$3),'Step 1_Expenditure1'!$E33*((1+'Step 1_Expenditure1'!$H33)^(AZ$3-1)),0),IF(AZ$3='Step 1_Expenditure1'!$F33,'Step 1_Expenditure1'!$E33,0))))</f>
        <v/>
      </c>
      <c r="BA11" s="55" t="str">
        <f>IF(BA$3="","",IF('Step 1_Expenditure1'!$E33=0,0,IF('Step 1_Expenditure1'!$D33="OPEX",IF(AND(BA$3&gt;='Step 1_Expenditure1'!$F33,'Step 1_Expenditure1'!$F33+'Step 1_Expenditure1'!$G33-1&gt;=BA$3),'Step 1_Expenditure1'!$E33*((1+'Step 1_Expenditure1'!$H33)^(BA$3-1)),0),IF(BA$3='Step 1_Expenditure1'!$F33,'Step 1_Expenditure1'!$E33,0))))</f>
        <v/>
      </c>
      <c r="BB11" s="55" t="str">
        <f>IF(BB$3="","",IF('Step 1_Expenditure1'!$E33=0,0,IF('Step 1_Expenditure1'!$D33="OPEX",IF(AND(BB$3&gt;='Step 1_Expenditure1'!$F33,'Step 1_Expenditure1'!$F33+'Step 1_Expenditure1'!$G33-1&gt;=BB$3),'Step 1_Expenditure1'!$E33*((1+'Step 1_Expenditure1'!$H33)^(BB$3-1)),0),IF(BB$3='Step 1_Expenditure1'!$F33,'Step 1_Expenditure1'!$E33,0))))</f>
        <v/>
      </c>
      <c r="BC11" s="55" t="str">
        <f>IF(BC$3="","",IF('Step 1_Expenditure1'!$E33=0,0,IF('Step 1_Expenditure1'!$D33="OPEX",IF(AND(BC$3&gt;='Step 1_Expenditure1'!$F33,'Step 1_Expenditure1'!$F33+'Step 1_Expenditure1'!$G33-1&gt;=BC$3),'Step 1_Expenditure1'!$E33*((1+'Step 1_Expenditure1'!$H33)^(BC$3-1)),0),IF(BC$3='Step 1_Expenditure1'!$F33,'Step 1_Expenditure1'!$E33,0))))</f>
        <v/>
      </c>
      <c r="BD11" s="55" t="str">
        <f>IF(BD$3="","",IF('Step 1_Expenditure1'!$E33=0,0,IF('Step 1_Expenditure1'!$D33="OPEX",IF(AND(BD$3&gt;='Step 1_Expenditure1'!$F33,'Step 1_Expenditure1'!$F33+'Step 1_Expenditure1'!$G33-1&gt;=BD$3),'Step 1_Expenditure1'!$E33*((1+'Step 1_Expenditure1'!$H33)^(BD$3-1)),0),IF(BD$3='Step 1_Expenditure1'!$F33,'Step 1_Expenditure1'!$E33,0))))</f>
        <v/>
      </c>
      <c r="BE11" s="55" t="str">
        <f>IF(BE$3="","",IF('Step 1_Expenditure1'!$E33=0,0,IF('Step 1_Expenditure1'!$D33="OPEX",IF(AND(BE$3&gt;='Step 1_Expenditure1'!$F33,'Step 1_Expenditure1'!$F33+'Step 1_Expenditure1'!$G33-1&gt;=BE$3),'Step 1_Expenditure1'!$E33*((1+'Step 1_Expenditure1'!$H33)^(BE$3-1)),0),IF(BE$3='Step 1_Expenditure1'!$F33,'Step 1_Expenditure1'!$E33,0))))</f>
        <v/>
      </c>
      <c r="BF11" s="55" t="str">
        <f>IF(BF$3="","",IF('Step 1_Expenditure1'!$E33=0,0,IF('Step 1_Expenditure1'!$D33="OPEX",IF(AND(BF$3&gt;='Step 1_Expenditure1'!$F33,'Step 1_Expenditure1'!$F33+'Step 1_Expenditure1'!$G33-1&gt;=BF$3),'Step 1_Expenditure1'!$E33*((1+'Step 1_Expenditure1'!$H33)^(BF$3-1)),0),IF(BF$3='Step 1_Expenditure1'!$F33,'Step 1_Expenditure1'!$E33,0))))</f>
        <v/>
      </c>
      <c r="BG11" s="55" t="str">
        <f>IF(BG$3="","",IF('Step 1_Expenditure1'!$E33=0,0,IF('Step 1_Expenditure1'!$D33="OPEX",IF(AND(BG$3&gt;='Step 1_Expenditure1'!$F33,'Step 1_Expenditure1'!$F33+'Step 1_Expenditure1'!$G33-1&gt;=BG$3),'Step 1_Expenditure1'!$E33*((1+'Step 1_Expenditure1'!$H33)^(BG$3-1)),0),IF(BG$3='Step 1_Expenditure1'!$F33,'Step 1_Expenditure1'!$E33,0))))</f>
        <v/>
      </c>
      <c r="BH11" s="55" t="str">
        <f>IF(BH$3="","",IF('Step 1_Expenditure1'!$E33=0,0,IF('Step 1_Expenditure1'!$D33="OPEX",IF(AND(BH$3&gt;='Step 1_Expenditure1'!$F33,'Step 1_Expenditure1'!$F33+'Step 1_Expenditure1'!$G33-1&gt;=BH$3),'Step 1_Expenditure1'!$E33*((1+'Step 1_Expenditure1'!$H33)^(BH$3-1)),0),IF(BH$3='Step 1_Expenditure1'!$F33,'Step 1_Expenditure1'!$E33,0))))</f>
        <v/>
      </c>
      <c r="BI11" s="55" t="str">
        <f>IF(BI$3="","",IF('Step 1_Expenditure1'!$E33=0,0,IF('Step 1_Expenditure1'!$D33="OPEX",IF(AND(BI$3&gt;='Step 1_Expenditure1'!$F33,'Step 1_Expenditure1'!$F33+'Step 1_Expenditure1'!$G33-1&gt;=BI$3),'Step 1_Expenditure1'!$E33*((1+'Step 1_Expenditure1'!$H33)^(BI$3-1)),0),IF(BI$3='Step 1_Expenditure1'!$F33,'Step 1_Expenditure1'!$E33,0))))</f>
        <v/>
      </c>
      <c r="BJ11" s="55" t="str">
        <f>IF(BJ$3="","",IF('Step 1_Expenditure1'!$E33=0,0,IF('Step 1_Expenditure1'!$D33="OPEX",IF(AND(BJ$3&gt;='Step 1_Expenditure1'!$F33,'Step 1_Expenditure1'!$F33+'Step 1_Expenditure1'!$G33-1&gt;=BJ$3),'Step 1_Expenditure1'!$E33*((1+'Step 1_Expenditure1'!$H33)^(BJ$3-1)),0),IF(BJ$3='Step 1_Expenditure1'!$F33,'Step 1_Expenditure1'!$E33,0))))</f>
        <v/>
      </c>
      <c r="BK11" s="55" t="str">
        <f>IF(BK$3="","",IF('Step 1_Expenditure1'!$E33=0,0,IF('Step 1_Expenditure1'!$D33="OPEX",IF(AND(BK$3&gt;='Step 1_Expenditure1'!$F33,'Step 1_Expenditure1'!$F33+'Step 1_Expenditure1'!$G33-1&gt;=BK$3),'Step 1_Expenditure1'!$E33*((1+'Step 1_Expenditure1'!$H33)^(BK$3-1)),0),IF(BK$3='Step 1_Expenditure1'!$F33,'Step 1_Expenditure1'!$E33,0))))</f>
        <v/>
      </c>
      <c r="BL11" s="55" t="str">
        <f>IF(BL$3="","",IF('Step 1_Expenditure1'!$E33=0,0,IF('Step 1_Expenditure1'!$D33="OPEX",IF(AND(BL$3&gt;='Step 1_Expenditure1'!$F33,'Step 1_Expenditure1'!$F33+'Step 1_Expenditure1'!$G33-1&gt;=BL$3),'Step 1_Expenditure1'!$E33*((1+'Step 1_Expenditure1'!$H33)^(BL$3-1)),0),IF(BL$3='Step 1_Expenditure1'!$F33,'Step 1_Expenditure1'!$E33,0))))</f>
        <v/>
      </c>
      <c r="BM11" s="55" t="str">
        <f>IF(BM$3="","",IF('Step 1_Expenditure1'!$E33=0,0,IF('Step 1_Expenditure1'!$D33="OPEX",IF(AND(BM$3&gt;='Step 1_Expenditure1'!$F33,'Step 1_Expenditure1'!$F33+'Step 1_Expenditure1'!$G33-1&gt;=BM$3),'Step 1_Expenditure1'!$E33*((1+'Step 1_Expenditure1'!$H33)^(BM$3-1)),0),IF(BM$3='Step 1_Expenditure1'!$F33,'Step 1_Expenditure1'!$E33,0))))</f>
        <v/>
      </c>
      <c r="BN11" s="55" t="str">
        <f>IF(BN$3="","",IF('Step 1_Expenditure1'!$E33=0,0,IF('Step 1_Expenditure1'!$D33="OPEX",IF(AND(BN$3&gt;='Step 1_Expenditure1'!$F33,'Step 1_Expenditure1'!$F33+'Step 1_Expenditure1'!$G33-1&gt;=BN$3),'Step 1_Expenditure1'!$E33*((1+'Step 1_Expenditure1'!$H33)^(BN$3-1)),0),IF(BN$3='Step 1_Expenditure1'!$F33,'Step 1_Expenditure1'!$E33,0))))</f>
        <v/>
      </c>
      <c r="BO11" s="55" t="str">
        <f>IF(BO$3="","",IF('Step 1_Expenditure1'!$E33=0,0,IF('Step 1_Expenditure1'!$D33="OPEX",IF(AND(BO$3&gt;='Step 1_Expenditure1'!$F33,'Step 1_Expenditure1'!$F33+'Step 1_Expenditure1'!$G33-1&gt;=BO$3),'Step 1_Expenditure1'!$E33*((1+'Step 1_Expenditure1'!$H33)^(BO$3-1)),0),IF(BO$3='Step 1_Expenditure1'!$F33,'Step 1_Expenditure1'!$E33,0))))</f>
        <v/>
      </c>
      <c r="BP11" s="55" t="str">
        <f>IF(BP$3="","",IF('Step 1_Expenditure1'!$E33=0,0,IF('Step 1_Expenditure1'!$D33="OPEX",IF(AND(BP$3&gt;='Step 1_Expenditure1'!$F33,'Step 1_Expenditure1'!$F33+'Step 1_Expenditure1'!$G33-1&gt;=BP$3),'Step 1_Expenditure1'!$E33*((1+'Step 1_Expenditure1'!$H33)^(BP$3-1)),0),IF(BP$3='Step 1_Expenditure1'!$F33,'Step 1_Expenditure1'!$E33,0))))</f>
        <v/>
      </c>
      <c r="BQ11" s="55" t="str">
        <f>IF(BQ$3="","",IF('Step 1_Expenditure1'!$E33=0,0,IF('Step 1_Expenditure1'!$D33="OPEX",IF(AND(BQ$3&gt;='Step 1_Expenditure1'!$F33,'Step 1_Expenditure1'!$F33+'Step 1_Expenditure1'!$G33-1&gt;=BQ$3),'Step 1_Expenditure1'!$E33*((1+'Step 1_Expenditure1'!$H33)^(BQ$3-1)),0),IF(BQ$3='Step 1_Expenditure1'!$F33,'Step 1_Expenditure1'!$E33,0))))</f>
        <v/>
      </c>
      <c r="BR11" s="55" t="str">
        <f>IF(BR$3="","",IF('Step 1_Expenditure1'!$E33=0,0,IF('Step 1_Expenditure1'!$D33="OPEX",IF(AND(BR$3&gt;='Step 1_Expenditure1'!$F33,'Step 1_Expenditure1'!$F33+'Step 1_Expenditure1'!$G33-1&gt;=BR$3),'Step 1_Expenditure1'!$E33*((1+'Step 1_Expenditure1'!$H33)^(BR$3-1)),0),IF(BR$3='Step 1_Expenditure1'!$F33,'Step 1_Expenditure1'!$E33,0))))</f>
        <v/>
      </c>
      <c r="BS11" s="55" t="str">
        <f>IF(BS$3="","",IF('Step 1_Expenditure1'!$E33=0,0,IF('Step 1_Expenditure1'!$D33="OPEX",IF(AND(BS$3&gt;='Step 1_Expenditure1'!$F33,'Step 1_Expenditure1'!$F33+'Step 1_Expenditure1'!$G33-1&gt;=BS$3),'Step 1_Expenditure1'!$E33*((1+'Step 1_Expenditure1'!$H33)^(BS$3-1)),0),IF(BS$3='Step 1_Expenditure1'!$F33,'Step 1_Expenditure1'!$E33,0))))</f>
        <v/>
      </c>
      <c r="BT11" s="55" t="str">
        <f>IF(BT$3="","",IF('Step 1_Expenditure1'!$E33=0,0,IF('Step 1_Expenditure1'!$D33="OPEX",IF(AND(BT$3&gt;='Step 1_Expenditure1'!$F33,'Step 1_Expenditure1'!$F33+'Step 1_Expenditure1'!$G33-1&gt;=BT$3),'Step 1_Expenditure1'!$E33*((1+'Step 1_Expenditure1'!$H33)^(BT$3-1)),0),IF(BT$3='Step 1_Expenditure1'!$F33,'Step 1_Expenditure1'!$E33,0))))</f>
        <v/>
      </c>
      <c r="BU11" s="55" t="str">
        <f>IF(BU$3="","",IF('Step 1_Expenditure1'!$E33=0,0,IF('Step 1_Expenditure1'!$D33="OPEX",IF(AND(BU$3&gt;='Step 1_Expenditure1'!$F33,'Step 1_Expenditure1'!$F33+'Step 1_Expenditure1'!$G33-1&gt;=BU$3),'Step 1_Expenditure1'!$E33*((1+'Step 1_Expenditure1'!$H33)^(BU$3-1)),0),IF(BU$3='Step 1_Expenditure1'!$F33,'Step 1_Expenditure1'!$E33,0))))</f>
        <v/>
      </c>
      <c r="BV11" s="55" t="str">
        <f>IF(BV$3="","",IF('Step 1_Expenditure1'!$E33=0,0,IF('Step 1_Expenditure1'!$D33="OPEX",IF(AND(BV$3&gt;='Step 1_Expenditure1'!$F33,'Step 1_Expenditure1'!$F33+'Step 1_Expenditure1'!$G33-1&gt;=BV$3),'Step 1_Expenditure1'!$E33*((1+'Step 1_Expenditure1'!$H33)^(BV$3-1)),0),IF(BV$3='Step 1_Expenditure1'!$F33,'Step 1_Expenditure1'!$E33,0))))</f>
        <v/>
      </c>
      <c r="BW11" s="55" t="str">
        <f>IF(BW$3="","",IF('Step 1_Expenditure1'!$E33=0,0,IF('Step 1_Expenditure1'!$D33="OPEX",IF(AND(BW$3&gt;='Step 1_Expenditure1'!$F33,'Step 1_Expenditure1'!$F33+'Step 1_Expenditure1'!$G33-1&gt;=BW$3),'Step 1_Expenditure1'!$E33*((1+'Step 1_Expenditure1'!$H33)^(BW$3-1)),0),IF(BW$3='Step 1_Expenditure1'!$F33,'Step 1_Expenditure1'!$E33,0))))</f>
        <v/>
      </c>
      <c r="BX11" s="55" t="str">
        <f>IF(BX$3="","",IF('Step 1_Expenditure1'!$E33=0,0,IF('Step 1_Expenditure1'!$D33="OPEX",IF(AND(BX$3&gt;='Step 1_Expenditure1'!$F33,'Step 1_Expenditure1'!$F33+'Step 1_Expenditure1'!$G33-1&gt;=BX$3),'Step 1_Expenditure1'!$E33*((1+'Step 1_Expenditure1'!$H33)^(BX$3-1)),0),IF(BX$3='Step 1_Expenditure1'!$F33,'Step 1_Expenditure1'!$E33,0))))</f>
        <v/>
      </c>
      <c r="BY11" s="55" t="str">
        <f>IF(BY$3="","",IF('Step 1_Expenditure1'!$E33=0,0,IF('Step 1_Expenditure1'!$D33="OPEX",IF(AND(BY$3&gt;='Step 1_Expenditure1'!$F33,'Step 1_Expenditure1'!$F33+'Step 1_Expenditure1'!$G33-1&gt;=BY$3),'Step 1_Expenditure1'!$E33*((1+'Step 1_Expenditure1'!$H33)^(BY$3-1)),0),IF(BY$3='Step 1_Expenditure1'!$F33,'Step 1_Expenditure1'!$E33,0))))</f>
        <v/>
      </c>
      <c r="BZ11" s="55" t="str">
        <f>IF(BZ$3="","",IF('Step 1_Expenditure1'!$E33=0,0,IF('Step 1_Expenditure1'!$D33="OPEX",IF(AND(BZ$3&gt;='Step 1_Expenditure1'!$F33,'Step 1_Expenditure1'!$F33+'Step 1_Expenditure1'!$G33-1&gt;=BZ$3),'Step 1_Expenditure1'!$E33*((1+'Step 1_Expenditure1'!$H33)^(BZ$3-1)),0),IF(BZ$3='Step 1_Expenditure1'!$F33,'Step 1_Expenditure1'!$E33,0))))</f>
        <v/>
      </c>
      <c r="CA11" s="55" t="str">
        <f>IF(CA$3="","",IF('Step 1_Expenditure1'!$E33=0,0,IF('Step 1_Expenditure1'!$D33="OPEX",IF(AND(CA$3&gt;='Step 1_Expenditure1'!$F33,'Step 1_Expenditure1'!$F33+'Step 1_Expenditure1'!$G33-1&gt;=CA$3),'Step 1_Expenditure1'!$E33*((1+'Step 1_Expenditure1'!$H33)^(CA$3-1)),0),IF(CA$3='Step 1_Expenditure1'!$F33,'Step 1_Expenditure1'!$E33,0))))</f>
        <v/>
      </c>
      <c r="CB11" s="55" t="str">
        <f>IF(CB$3="","",IF('Step 1_Expenditure1'!$E33=0,0,IF('Step 1_Expenditure1'!$D33="OPEX",IF(AND(CB$3&gt;='Step 1_Expenditure1'!$F33,'Step 1_Expenditure1'!$F33+'Step 1_Expenditure1'!$G33-1&gt;=CB$3),'Step 1_Expenditure1'!$E33*((1+'Step 1_Expenditure1'!$H33)^(CB$3-1)),0),IF(CB$3='Step 1_Expenditure1'!$F33,'Step 1_Expenditure1'!$E33,0))))</f>
        <v/>
      </c>
      <c r="CC11" s="55" t="str">
        <f>IF(CC$3="","",IF('Step 1_Expenditure1'!$E33=0,0,IF('Step 1_Expenditure1'!$D33="OPEX",IF(AND(CC$3&gt;='Step 1_Expenditure1'!$F33,'Step 1_Expenditure1'!$F33+'Step 1_Expenditure1'!$G33-1&gt;=CC$3),'Step 1_Expenditure1'!$E33*((1+'Step 1_Expenditure1'!$H33)^(CC$3-1)),0),IF(CC$3='Step 1_Expenditure1'!$F33,'Step 1_Expenditure1'!$E33,0))))</f>
        <v/>
      </c>
      <c r="CD11" s="55" t="str">
        <f>IF(CD$3="","",IF('Step 1_Expenditure1'!$E33=0,0,IF('Step 1_Expenditure1'!$D33="OPEX",IF(AND(CD$3&gt;='Step 1_Expenditure1'!$F33,'Step 1_Expenditure1'!$F33+'Step 1_Expenditure1'!$G33-1&gt;=CD$3),'Step 1_Expenditure1'!$E33*((1+'Step 1_Expenditure1'!$H33)^(CD$3-1)),0),IF(CD$3='Step 1_Expenditure1'!$F33,'Step 1_Expenditure1'!$E33,0))))</f>
        <v/>
      </c>
      <c r="CE11" s="55" t="str">
        <f>IF(CE$3="","",IF('Step 1_Expenditure1'!$E33=0,0,IF('Step 1_Expenditure1'!$D33="OPEX",IF(AND(CE$3&gt;='Step 1_Expenditure1'!$F33,'Step 1_Expenditure1'!$F33+'Step 1_Expenditure1'!$G33-1&gt;=CE$3),'Step 1_Expenditure1'!$E33*((1+'Step 1_Expenditure1'!$H33)^(CE$3-1)),0),IF(CE$3='Step 1_Expenditure1'!$F33,'Step 1_Expenditure1'!$E33,0))))</f>
        <v/>
      </c>
      <c r="CF11" s="55" t="str">
        <f>IF(CF$3="","",IF('Step 1_Expenditure1'!$E33=0,0,IF('Step 1_Expenditure1'!$D33="OPEX",IF(AND(CF$3&gt;='Step 1_Expenditure1'!$F33,'Step 1_Expenditure1'!$F33+'Step 1_Expenditure1'!$G33-1&gt;=CF$3),'Step 1_Expenditure1'!$E33*((1+'Step 1_Expenditure1'!$H33)^(CF$3-1)),0),IF(CF$3='Step 1_Expenditure1'!$F33,'Step 1_Expenditure1'!$E33,0))))</f>
        <v/>
      </c>
      <c r="CG11" s="55" t="str">
        <f>IF(CG$3="","",IF('Step 1_Expenditure1'!$E33=0,0,IF('Step 1_Expenditure1'!$D33="OPEX",IF(AND(CG$3&gt;='Step 1_Expenditure1'!$F33,'Step 1_Expenditure1'!$F33+'Step 1_Expenditure1'!$G33-1&gt;=CG$3),'Step 1_Expenditure1'!$E33*((1+'Step 1_Expenditure1'!$H33)^(CG$3-1)),0),IF(CG$3='Step 1_Expenditure1'!$F33,'Step 1_Expenditure1'!$E33,0))))</f>
        <v/>
      </c>
      <c r="CH11" s="55" t="str">
        <f>IF(CH$3="","",IF('Step 1_Expenditure1'!$E33=0,0,IF('Step 1_Expenditure1'!$D33="OPEX",IF(AND(CH$3&gt;='Step 1_Expenditure1'!$F33,'Step 1_Expenditure1'!$F33+'Step 1_Expenditure1'!$G33-1&gt;=CH$3),'Step 1_Expenditure1'!$E33*((1+'Step 1_Expenditure1'!$H33)^(CH$3-1)),0),IF(CH$3='Step 1_Expenditure1'!$F33,'Step 1_Expenditure1'!$E33,0))))</f>
        <v/>
      </c>
      <c r="CI11" s="55" t="str">
        <f>IF(CI$3="","",IF('Step 1_Expenditure1'!$E33=0,0,IF('Step 1_Expenditure1'!$D33="OPEX",IF(AND(CI$3&gt;='Step 1_Expenditure1'!$F33,'Step 1_Expenditure1'!$F33+'Step 1_Expenditure1'!$G33-1&gt;=CI$3),'Step 1_Expenditure1'!$E33*((1+'Step 1_Expenditure1'!$H33)^(CI$3-1)),0),IF(CI$3='Step 1_Expenditure1'!$F33,'Step 1_Expenditure1'!$E33,0))))</f>
        <v/>
      </c>
      <c r="CJ11" s="55" t="str">
        <f>IF(CJ$3="","",IF('Step 1_Expenditure1'!$E33=0,0,IF('Step 1_Expenditure1'!$D33="OPEX",IF(AND(CJ$3&gt;='Step 1_Expenditure1'!$F33,'Step 1_Expenditure1'!$F33+'Step 1_Expenditure1'!$G33-1&gt;=CJ$3),'Step 1_Expenditure1'!$E33*((1+'Step 1_Expenditure1'!$H33)^(CJ$3-1)),0),IF(CJ$3='Step 1_Expenditure1'!$F33,'Step 1_Expenditure1'!$E33,0))))</f>
        <v/>
      </c>
      <c r="CK11" s="55" t="str">
        <f>IF(CK$3="","",IF('Step 1_Expenditure1'!$E33=0,0,IF('Step 1_Expenditure1'!$D33="OPEX",IF(AND(CK$3&gt;='Step 1_Expenditure1'!$F33,'Step 1_Expenditure1'!$F33+'Step 1_Expenditure1'!$G33-1&gt;=CK$3),'Step 1_Expenditure1'!$E33*((1+'Step 1_Expenditure1'!$H33)^(CK$3-1)),0),IF(CK$3='Step 1_Expenditure1'!$F33,'Step 1_Expenditure1'!$E33,0))))</f>
        <v/>
      </c>
      <c r="CL11" s="55" t="str">
        <f>IF(CL$3="","",IF('Step 1_Expenditure1'!$E33=0,0,IF('Step 1_Expenditure1'!$D33="OPEX",IF(AND(CL$3&gt;='Step 1_Expenditure1'!$F33,'Step 1_Expenditure1'!$F33+'Step 1_Expenditure1'!$G33-1&gt;=CL$3),'Step 1_Expenditure1'!$E33*((1+'Step 1_Expenditure1'!$H33)^(CL$3-1)),0),IF(CL$3='Step 1_Expenditure1'!$F33,'Step 1_Expenditure1'!$E33,0))))</f>
        <v/>
      </c>
      <c r="CM11" s="55" t="str">
        <f>IF(CM$3="","",IF('Step 1_Expenditure1'!$E33=0,0,IF('Step 1_Expenditure1'!$D33="OPEX",IF(AND(CM$3&gt;='Step 1_Expenditure1'!$F33,'Step 1_Expenditure1'!$F33+'Step 1_Expenditure1'!$G33-1&gt;=CM$3),'Step 1_Expenditure1'!$E33*((1+'Step 1_Expenditure1'!$H33)^(CM$3-1)),0),IF(CM$3='Step 1_Expenditure1'!$F33,'Step 1_Expenditure1'!$E33,0))))</f>
        <v/>
      </c>
      <c r="CN11" s="55" t="str">
        <f>IF(CN$3="","",IF('Step 1_Expenditure1'!$E33=0,0,IF('Step 1_Expenditure1'!$D33="OPEX",IF(AND(CN$3&gt;='Step 1_Expenditure1'!$F33,'Step 1_Expenditure1'!$F33+'Step 1_Expenditure1'!$G33-1&gt;=CN$3),'Step 1_Expenditure1'!$E33*((1+'Step 1_Expenditure1'!$H33)^(CN$3-1)),0),IF(CN$3='Step 1_Expenditure1'!$F33,'Step 1_Expenditure1'!$E33,0))))</f>
        <v/>
      </c>
      <c r="CO11" s="55" t="str">
        <f>IF(CO$3="","",IF('Step 1_Expenditure1'!$E33=0,0,IF('Step 1_Expenditure1'!$D33="OPEX",IF(AND(CO$3&gt;='Step 1_Expenditure1'!$F33,'Step 1_Expenditure1'!$F33+'Step 1_Expenditure1'!$G33-1&gt;=CO$3),'Step 1_Expenditure1'!$E33*((1+'Step 1_Expenditure1'!$H33)^(CO$3-1)),0),IF(CO$3='Step 1_Expenditure1'!$F33,'Step 1_Expenditure1'!$E33,0))))</f>
        <v/>
      </c>
      <c r="CP11" s="55" t="str">
        <f>IF(CP$3="","",IF('Step 1_Expenditure1'!$E33=0,0,IF('Step 1_Expenditure1'!$D33="OPEX",IF(AND(CP$3&gt;='Step 1_Expenditure1'!$F33,'Step 1_Expenditure1'!$F33+'Step 1_Expenditure1'!$G33-1&gt;=CP$3),'Step 1_Expenditure1'!$E33*((1+'Step 1_Expenditure1'!$H33)^(CP$3-1)),0),IF(CP$3='Step 1_Expenditure1'!$F33,'Step 1_Expenditure1'!$E33,0))))</f>
        <v/>
      </c>
      <c r="CQ11" s="55" t="str">
        <f>IF(CQ$3="","",IF('Step 1_Expenditure1'!$E33=0,0,IF('Step 1_Expenditure1'!$D33="OPEX",IF(AND(CQ$3&gt;='Step 1_Expenditure1'!$F33,'Step 1_Expenditure1'!$F33+'Step 1_Expenditure1'!$G33-1&gt;=CQ$3),'Step 1_Expenditure1'!$E33*((1+'Step 1_Expenditure1'!$H33)^(CQ$3-1)),0),IF(CQ$3='Step 1_Expenditure1'!$F33,'Step 1_Expenditure1'!$E33,0))))</f>
        <v/>
      </c>
      <c r="CR11" s="55" t="str">
        <f>IF(CR$3="","",IF('Step 1_Expenditure1'!$E33=0,0,IF('Step 1_Expenditure1'!$D33="OPEX",IF(AND(CR$3&gt;='Step 1_Expenditure1'!$F33,'Step 1_Expenditure1'!$F33+'Step 1_Expenditure1'!$G33-1&gt;=CR$3),'Step 1_Expenditure1'!$E33*((1+'Step 1_Expenditure1'!$H33)^(CR$3-1)),0),IF(CR$3='Step 1_Expenditure1'!$F33,'Step 1_Expenditure1'!$E33,0))))</f>
        <v/>
      </c>
      <c r="CS11" s="55" t="str">
        <f>IF(CS$3="","",IF('Step 1_Expenditure1'!$E33=0,0,IF('Step 1_Expenditure1'!$D33="OPEX",IF(AND(CS$3&gt;='Step 1_Expenditure1'!$F33,'Step 1_Expenditure1'!$F33+'Step 1_Expenditure1'!$G33-1&gt;=CS$3),'Step 1_Expenditure1'!$E33*((1+'Step 1_Expenditure1'!$H33)^(CS$3-1)),0),IF(CS$3='Step 1_Expenditure1'!$F33,'Step 1_Expenditure1'!$E33,0))))</f>
        <v/>
      </c>
      <c r="CT11" s="55" t="str">
        <f>IF(CT$3="","",IF('Step 1_Expenditure1'!$E33=0,0,IF('Step 1_Expenditure1'!$D33="OPEX",IF(AND(CT$3&gt;='Step 1_Expenditure1'!$F33,'Step 1_Expenditure1'!$F33+'Step 1_Expenditure1'!$G33-1&gt;=CT$3),'Step 1_Expenditure1'!$E33*((1+'Step 1_Expenditure1'!$H33)^(CT$3-1)),0),IF(CT$3='Step 1_Expenditure1'!$F33,'Step 1_Expenditure1'!$E33,0))))</f>
        <v/>
      </c>
      <c r="CU11" s="55" t="str">
        <f>IF(CU$3="","",IF('Step 1_Expenditure1'!$E33=0,0,IF('Step 1_Expenditure1'!$D33="OPEX",IF(AND(CU$3&gt;='Step 1_Expenditure1'!$F33,'Step 1_Expenditure1'!$F33+'Step 1_Expenditure1'!$G33-1&gt;=CU$3),'Step 1_Expenditure1'!$E33*((1+'Step 1_Expenditure1'!$H33)^(CU$3-1)),0),IF(CU$3='Step 1_Expenditure1'!$F33,'Step 1_Expenditure1'!$E33,0))))</f>
        <v/>
      </c>
      <c r="CV11" s="55" t="str">
        <f>IF(CV$3="","",IF('Step 1_Expenditure1'!$E33=0,0,IF('Step 1_Expenditure1'!$D33="OPEX",IF(AND(CV$3&gt;='Step 1_Expenditure1'!$F33,'Step 1_Expenditure1'!$F33+'Step 1_Expenditure1'!$G33-1&gt;=CV$3),'Step 1_Expenditure1'!$E33*((1+'Step 1_Expenditure1'!$H33)^(CV$3-1)),0),IF(CV$3='Step 1_Expenditure1'!$F33,'Step 1_Expenditure1'!$E33,0))))</f>
        <v/>
      </c>
      <c r="CW11" s="55" t="str">
        <f>IF(CW$3="","",IF('Step 1_Expenditure1'!$E33=0,0,IF('Step 1_Expenditure1'!$D33="OPEX",IF(AND(CW$3&gt;='Step 1_Expenditure1'!$F33,'Step 1_Expenditure1'!$F33+'Step 1_Expenditure1'!$G33-1&gt;=CW$3),'Step 1_Expenditure1'!$E33*((1+'Step 1_Expenditure1'!$H33)^(CW$3-1)),0),IF(CW$3='Step 1_Expenditure1'!$F33,'Step 1_Expenditure1'!$E33,0))))</f>
        <v/>
      </c>
      <c r="CX11" s="55" t="str">
        <f>IF(CX$3="","",IF('Step 1_Expenditure1'!$E33=0,0,IF('Step 1_Expenditure1'!$D33="OPEX",IF(AND(CX$3&gt;='Step 1_Expenditure1'!$F33,'Step 1_Expenditure1'!$F33+'Step 1_Expenditure1'!$G33-1&gt;=CX$3),'Step 1_Expenditure1'!$E33*((1+'Step 1_Expenditure1'!$H33)^(CX$3-1)),0),IF(CX$3='Step 1_Expenditure1'!$F33,'Step 1_Expenditure1'!$E33,0))))</f>
        <v/>
      </c>
      <c r="CY11" s="55" t="str">
        <f>IF(CY$3="","",IF('Step 1_Expenditure1'!$E33=0,0,IF('Step 1_Expenditure1'!$D33="OPEX",IF(AND(CY$3&gt;='Step 1_Expenditure1'!$F33,'Step 1_Expenditure1'!$F33+'Step 1_Expenditure1'!$G33-1&gt;=CY$3),'Step 1_Expenditure1'!$E33*((1+'Step 1_Expenditure1'!$H33)^(CY$3-1)),0),IF(CY$3='Step 1_Expenditure1'!$F33,'Step 1_Expenditure1'!$E33,0))))</f>
        <v/>
      </c>
      <c r="CZ11" s="55" t="str">
        <f>IF(CZ$3="","",IF('Step 1_Expenditure1'!$E33=0,0,IF('Step 1_Expenditure1'!$D33="OPEX",IF(AND(CZ$3&gt;='Step 1_Expenditure1'!$F33,'Step 1_Expenditure1'!$F33+'Step 1_Expenditure1'!$G33-1&gt;=CZ$3),'Step 1_Expenditure1'!$E33*((1+'Step 1_Expenditure1'!$H33)^(CZ$3-1)),0),IF(CZ$3='Step 1_Expenditure1'!$F33,'Step 1_Expenditure1'!$E33,0))))</f>
        <v/>
      </c>
      <c r="DA11" s="55" t="str">
        <f>IF(DA$3="","",IF('Step 1_Expenditure1'!$E33=0,0,IF('Step 1_Expenditure1'!$D33="OPEX",IF(AND(DA$3&gt;='Step 1_Expenditure1'!$F33,'Step 1_Expenditure1'!$F33+'Step 1_Expenditure1'!$G33-1&gt;=DA$3),'Step 1_Expenditure1'!$E33*((1+'Step 1_Expenditure1'!$H33)^(DA$3-1)),0),IF(DA$3='Step 1_Expenditure1'!$F33,'Step 1_Expenditure1'!$E33,0))))</f>
        <v/>
      </c>
      <c r="DB11" s="55" t="str">
        <f>IF(DB$3="","",IF('Step 1_Expenditure1'!$E33=0,0,IF('Step 1_Expenditure1'!$D33="OPEX",IF(AND(DB$3&gt;='Step 1_Expenditure1'!$F33,'Step 1_Expenditure1'!$F33+'Step 1_Expenditure1'!$G33-1&gt;=DB$3),'Step 1_Expenditure1'!$E33*((1+'Step 1_Expenditure1'!$H33)^(DB$3-1)),0),IF(DB$3='Step 1_Expenditure1'!$F33,'Step 1_Expenditure1'!$E33,0))))</f>
        <v/>
      </c>
      <c r="DC11" s="1"/>
    </row>
    <row r="12" spans="1:107" s="3" customFormat="1" x14ac:dyDescent="0.25">
      <c r="A12" s="3">
        <f t="shared" si="0"/>
        <v>50000</v>
      </c>
      <c r="B12" s="22" t="str">
        <f>IF('Step 1_Expenditure1'!E34&gt;0,'Step 1_Expenditure1'!B34,"")</f>
        <v>Stage 5: Construction, Integration and Installation</v>
      </c>
      <c r="C12" s="152" t="str">
        <f>IF('Step 1_Expenditure1'!E34&gt;0,'Step 1_Expenditure1'!D34,"")</f>
        <v>CAPEX</v>
      </c>
      <c r="D12" s="158">
        <f>IF('Step 1_Expenditure1'!E34&gt;0,IF('Step 1_Expenditure1'!F34+'Step 1_Expenditure1'!G34&gt;'Step 1_Expenditure1'!$C$20,'Step 1_Expenditure1'!$C$20,'Step 1_Expenditure1'!F34+'Step 1_Expenditure1'!G34),"")</f>
        <v>2</v>
      </c>
      <c r="E12" s="22" t="str">
        <f>IF('Step 1_Expenditure1'!E34&gt;0,'Step 1_Expenditure1'!C34,"")</f>
        <v>Inverters</v>
      </c>
      <c r="F12" s="55">
        <f>IF(F$3="","",IF('Step 1_Expenditure1'!$E34=0,0,IF('Step 1_Expenditure1'!$D34="OPEX",IF(AND(F$3&gt;='Step 1_Expenditure1'!$F34,'Step 1_Expenditure1'!$F34+'Step 1_Expenditure1'!$G34-1&gt;=F$3),'Step 1_Expenditure1'!$E34*((1+'Step 1_Expenditure1'!$H34)^(F$3)),0),IF(F$3='Step 1_Expenditure1'!$F34,'Step 1_Expenditure1'!$E34,0))))</f>
        <v>0</v>
      </c>
      <c r="G12" s="55">
        <f>IF(G$3="","",IF('Step 1_Expenditure1'!$E34=0,0,IF('Step 1_Expenditure1'!$D34="OPEX",IF(AND(G$3&gt;='Step 1_Expenditure1'!$F34,'Step 1_Expenditure1'!$F34+'Step 1_Expenditure1'!$G34-1&gt;=G$3),'Step 1_Expenditure1'!$E34*((1+'Step 1_Expenditure1'!$H34)^(G$3-1)),0),IF(G$3='Step 1_Expenditure1'!$F34,'Step 1_Expenditure1'!$E34,0))))</f>
        <v>50000</v>
      </c>
      <c r="H12" s="55">
        <f>IF(H$3="","",IF('Step 1_Expenditure1'!$E34=0,0,IF('Step 1_Expenditure1'!$D34="OPEX",IF(AND(H$3&gt;='Step 1_Expenditure1'!$F34,'Step 1_Expenditure1'!$F34+'Step 1_Expenditure1'!$G34-1&gt;=H$3),'Step 1_Expenditure1'!$E34*((1+'Step 1_Expenditure1'!$H34)^(H$3-1)),0),IF(H$3='Step 1_Expenditure1'!$F34,'Step 1_Expenditure1'!$E34,0))))</f>
        <v>0</v>
      </c>
      <c r="I12" s="55">
        <f>IF(I$3="","",IF('Step 1_Expenditure1'!$E34=0,0,IF('Step 1_Expenditure1'!$D34="OPEX",IF(AND(I$3&gt;='Step 1_Expenditure1'!$F34,'Step 1_Expenditure1'!$F34+'Step 1_Expenditure1'!$G34-1&gt;=I$3),'Step 1_Expenditure1'!$E34*((1+'Step 1_Expenditure1'!$H34)^(I$3-1)),0),IF(I$3='Step 1_Expenditure1'!$F34,'Step 1_Expenditure1'!$E34,0))))</f>
        <v>0</v>
      </c>
      <c r="J12" s="55">
        <f>IF(J$3="","",IF('Step 1_Expenditure1'!$E34=0,0,IF('Step 1_Expenditure1'!$D34="OPEX",IF(AND(J$3&gt;='Step 1_Expenditure1'!$F34,'Step 1_Expenditure1'!$F34+'Step 1_Expenditure1'!$G34-1&gt;=J$3),'Step 1_Expenditure1'!$E34*((1+'Step 1_Expenditure1'!$H34)^(J$3-1)),0),IF(J$3='Step 1_Expenditure1'!$F34,'Step 1_Expenditure1'!$E34,0))))</f>
        <v>0</v>
      </c>
      <c r="K12" s="55">
        <f>IF(K$3="","",IF('Step 1_Expenditure1'!$E34=0,0,IF('Step 1_Expenditure1'!$D34="OPEX",IF(AND(K$3&gt;='Step 1_Expenditure1'!$F34,'Step 1_Expenditure1'!$F34+'Step 1_Expenditure1'!$G34-1&gt;=K$3),'Step 1_Expenditure1'!$E34*((1+'Step 1_Expenditure1'!$H34)^(K$3-1)),0),IF(K$3='Step 1_Expenditure1'!$F34,'Step 1_Expenditure1'!$E34,0))))</f>
        <v>0</v>
      </c>
      <c r="L12" s="55">
        <f>IF(L$3="","",IF('Step 1_Expenditure1'!$E34=0,0,IF('Step 1_Expenditure1'!$D34="OPEX",IF(AND(L$3&gt;='Step 1_Expenditure1'!$F34,'Step 1_Expenditure1'!$F34+'Step 1_Expenditure1'!$G34-1&gt;=L$3),'Step 1_Expenditure1'!$E34*((1+'Step 1_Expenditure1'!$H34)^(L$3-1)),0),IF(L$3='Step 1_Expenditure1'!$F34,'Step 1_Expenditure1'!$E34,0))))</f>
        <v>0</v>
      </c>
      <c r="M12" s="55">
        <f>IF(M$3="","",IF('Step 1_Expenditure1'!$E34=0,0,IF('Step 1_Expenditure1'!$D34="OPEX",IF(AND(M$3&gt;='Step 1_Expenditure1'!$F34,'Step 1_Expenditure1'!$F34+'Step 1_Expenditure1'!$G34-1&gt;=M$3),'Step 1_Expenditure1'!$E34*((1+'Step 1_Expenditure1'!$H34)^(M$3-1)),0),IF(M$3='Step 1_Expenditure1'!$F34,'Step 1_Expenditure1'!$E34,0))))</f>
        <v>0</v>
      </c>
      <c r="N12" s="55">
        <f>IF(N$3="","",IF('Step 1_Expenditure1'!$E34=0,0,IF('Step 1_Expenditure1'!$D34="OPEX",IF(AND(N$3&gt;='Step 1_Expenditure1'!$F34,'Step 1_Expenditure1'!$F34+'Step 1_Expenditure1'!$G34-1&gt;=N$3),'Step 1_Expenditure1'!$E34*((1+'Step 1_Expenditure1'!$H34)^(N$3-1)),0),IF(N$3='Step 1_Expenditure1'!$F34,'Step 1_Expenditure1'!$E34,0))))</f>
        <v>0</v>
      </c>
      <c r="O12" s="55">
        <f>IF(O$3="","",IF('Step 1_Expenditure1'!$E34=0,0,IF('Step 1_Expenditure1'!$D34="OPEX",IF(AND(O$3&gt;='Step 1_Expenditure1'!$F34,'Step 1_Expenditure1'!$F34+'Step 1_Expenditure1'!$G34-1&gt;=O$3),'Step 1_Expenditure1'!$E34*((1+'Step 1_Expenditure1'!$H34)^(O$3-1)),0),IF(O$3='Step 1_Expenditure1'!$F34,'Step 1_Expenditure1'!$E34,0))))</f>
        <v>0</v>
      </c>
      <c r="P12" s="55">
        <f>IF(P$3="","",IF('Step 1_Expenditure1'!$E34=0,0,IF('Step 1_Expenditure1'!$D34="OPEX",IF(AND(P$3&gt;='Step 1_Expenditure1'!$F34,'Step 1_Expenditure1'!$F34+'Step 1_Expenditure1'!$G34-1&gt;=P$3),'Step 1_Expenditure1'!$E34*((1+'Step 1_Expenditure1'!$H34)^(P$3-1)),0),IF(P$3='Step 1_Expenditure1'!$F34,'Step 1_Expenditure1'!$E34,0))))</f>
        <v>0</v>
      </c>
      <c r="Q12" s="55">
        <f>IF(Q$3="","",IF('Step 1_Expenditure1'!$E34=0,0,IF('Step 1_Expenditure1'!$D34="OPEX",IF(AND(Q$3&gt;='Step 1_Expenditure1'!$F34,'Step 1_Expenditure1'!$F34+'Step 1_Expenditure1'!$G34-1&gt;=Q$3),'Step 1_Expenditure1'!$E34*((1+'Step 1_Expenditure1'!$H34)^(Q$3-1)),0),IF(Q$3='Step 1_Expenditure1'!$F34,'Step 1_Expenditure1'!$E34,0))))</f>
        <v>0</v>
      </c>
      <c r="R12" s="55">
        <f>IF(R$3="","",IF('Step 1_Expenditure1'!$E34=0,0,IF('Step 1_Expenditure1'!$D34="OPEX",IF(AND(R$3&gt;='Step 1_Expenditure1'!$F34,'Step 1_Expenditure1'!$F34+'Step 1_Expenditure1'!$G34-1&gt;=R$3),'Step 1_Expenditure1'!$E34*((1+'Step 1_Expenditure1'!$H34)^(R$3-1)),0),IF(R$3='Step 1_Expenditure1'!$F34,'Step 1_Expenditure1'!$E34,0))))</f>
        <v>0</v>
      </c>
      <c r="S12" s="55">
        <f>IF(S$3="","",IF('Step 1_Expenditure1'!$E34=0,0,IF('Step 1_Expenditure1'!$D34="OPEX",IF(AND(S$3&gt;='Step 1_Expenditure1'!$F34,'Step 1_Expenditure1'!$F34+'Step 1_Expenditure1'!$G34-1&gt;=S$3),'Step 1_Expenditure1'!$E34*((1+'Step 1_Expenditure1'!$H34)^(S$3-1)),0),IF(S$3='Step 1_Expenditure1'!$F34,'Step 1_Expenditure1'!$E34,0))))</f>
        <v>0</v>
      </c>
      <c r="T12" s="55">
        <f>IF(T$3="","",IF('Step 1_Expenditure1'!$E34=0,0,IF('Step 1_Expenditure1'!$D34="OPEX",IF(AND(T$3&gt;='Step 1_Expenditure1'!$F34,'Step 1_Expenditure1'!$F34+'Step 1_Expenditure1'!$G34-1&gt;=T$3),'Step 1_Expenditure1'!$E34*((1+'Step 1_Expenditure1'!$H34)^(T$3-1)),0),IF(T$3='Step 1_Expenditure1'!$F34,'Step 1_Expenditure1'!$E34,0))))</f>
        <v>0</v>
      </c>
      <c r="U12" s="55">
        <f>IF(U$3="","",IF('Step 1_Expenditure1'!$E34=0,0,IF('Step 1_Expenditure1'!$D34="OPEX",IF(AND(U$3&gt;='Step 1_Expenditure1'!$F34,'Step 1_Expenditure1'!$F34+'Step 1_Expenditure1'!$G34-1&gt;=U$3),'Step 1_Expenditure1'!$E34*((1+'Step 1_Expenditure1'!$H34)^(U$3-1)),0),IF(U$3='Step 1_Expenditure1'!$F34,'Step 1_Expenditure1'!$E34,0))))</f>
        <v>0</v>
      </c>
      <c r="V12" s="55">
        <f>IF(V$3="","",IF('Step 1_Expenditure1'!$E34=0,0,IF('Step 1_Expenditure1'!$D34="OPEX",IF(AND(V$3&gt;='Step 1_Expenditure1'!$F34,'Step 1_Expenditure1'!$F34+'Step 1_Expenditure1'!$G34-1&gt;=V$3),'Step 1_Expenditure1'!$E34*((1+'Step 1_Expenditure1'!$H34)^(V$3-1)),0),IF(V$3='Step 1_Expenditure1'!$F34,'Step 1_Expenditure1'!$E34,0))))</f>
        <v>0</v>
      </c>
      <c r="W12" s="55">
        <f>IF(W$3="","",IF('Step 1_Expenditure1'!$E34=0,0,IF('Step 1_Expenditure1'!$D34="OPEX",IF(AND(W$3&gt;='Step 1_Expenditure1'!$F34,'Step 1_Expenditure1'!$F34+'Step 1_Expenditure1'!$G34-1&gt;=W$3),'Step 1_Expenditure1'!$E34*((1+'Step 1_Expenditure1'!$H34)^(W$3-1)),0),IF(W$3='Step 1_Expenditure1'!$F34,'Step 1_Expenditure1'!$E34,0))))</f>
        <v>0</v>
      </c>
      <c r="X12" s="55">
        <f>IF(X$3="","",IF('Step 1_Expenditure1'!$E34=0,0,IF('Step 1_Expenditure1'!$D34="OPEX",IF(AND(X$3&gt;='Step 1_Expenditure1'!$F34,'Step 1_Expenditure1'!$F34+'Step 1_Expenditure1'!$G34-1&gt;=X$3),'Step 1_Expenditure1'!$E34*((1+'Step 1_Expenditure1'!$H34)^(X$3-1)),0),IF(X$3='Step 1_Expenditure1'!$F34,'Step 1_Expenditure1'!$E34,0))))</f>
        <v>0</v>
      </c>
      <c r="Y12" s="55">
        <f>IF(Y$3="","",IF('Step 1_Expenditure1'!$E34=0,0,IF('Step 1_Expenditure1'!$D34="OPEX",IF(AND(Y$3&gt;='Step 1_Expenditure1'!$F34,'Step 1_Expenditure1'!$F34+'Step 1_Expenditure1'!$G34-1&gt;=Y$3),'Step 1_Expenditure1'!$E34*((1+'Step 1_Expenditure1'!$H34)^(Y$3-1)),0),IF(Y$3='Step 1_Expenditure1'!$F34,'Step 1_Expenditure1'!$E34,0))))</f>
        <v>0</v>
      </c>
      <c r="Z12" s="55">
        <f>IF(Z$3="","",IF('Step 1_Expenditure1'!$E34=0,0,IF('Step 1_Expenditure1'!$D34="OPEX",IF(AND(Z$3&gt;='Step 1_Expenditure1'!$F34,'Step 1_Expenditure1'!$F34+'Step 1_Expenditure1'!$G34-1&gt;=Z$3),'Step 1_Expenditure1'!$E34*((1+'Step 1_Expenditure1'!$H34)^(Z$3-1)),0),IF(Z$3='Step 1_Expenditure1'!$F34,'Step 1_Expenditure1'!$E34,0))))</f>
        <v>0</v>
      </c>
      <c r="AA12" s="55">
        <f>IF(AA$3="","",IF('Step 1_Expenditure1'!$E34=0,0,IF('Step 1_Expenditure1'!$D34="OPEX",IF(AND(AA$3&gt;='Step 1_Expenditure1'!$F34,'Step 1_Expenditure1'!$F34+'Step 1_Expenditure1'!$G34-1&gt;=AA$3),'Step 1_Expenditure1'!$E34*((1+'Step 1_Expenditure1'!$H34)^(AA$3-1)),0),IF(AA$3='Step 1_Expenditure1'!$F34,'Step 1_Expenditure1'!$E34,0))))</f>
        <v>0</v>
      </c>
      <c r="AB12" s="55">
        <f>IF(AB$3="","",IF('Step 1_Expenditure1'!$E34=0,0,IF('Step 1_Expenditure1'!$D34="OPEX",IF(AND(AB$3&gt;='Step 1_Expenditure1'!$F34,'Step 1_Expenditure1'!$F34+'Step 1_Expenditure1'!$G34-1&gt;=AB$3),'Step 1_Expenditure1'!$E34*((1+'Step 1_Expenditure1'!$H34)^(AB$3-1)),0),IF(AB$3='Step 1_Expenditure1'!$F34,'Step 1_Expenditure1'!$E34,0))))</f>
        <v>0</v>
      </c>
      <c r="AC12" s="55">
        <f>IF(AC$3="","",IF('Step 1_Expenditure1'!$E34=0,0,IF('Step 1_Expenditure1'!$D34="OPEX",IF(AND(AC$3&gt;='Step 1_Expenditure1'!$F34,'Step 1_Expenditure1'!$F34+'Step 1_Expenditure1'!$G34-1&gt;=AC$3),'Step 1_Expenditure1'!$E34*((1+'Step 1_Expenditure1'!$H34)^(AC$3-1)),0),IF(AC$3='Step 1_Expenditure1'!$F34,'Step 1_Expenditure1'!$E34,0))))</f>
        <v>0</v>
      </c>
      <c r="AD12" s="55">
        <f>IF(AD$3="","",IF('Step 1_Expenditure1'!$E34=0,0,IF('Step 1_Expenditure1'!$D34="OPEX",IF(AND(AD$3&gt;='Step 1_Expenditure1'!$F34,'Step 1_Expenditure1'!$F34+'Step 1_Expenditure1'!$G34-1&gt;=AD$3),'Step 1_Expenditure1'!$E34*((1+'Step 1_Expenditure1'!$H34)^(AD$3-1)),0),IF(AD$3='Step 1_Expenditure1'!$F34,'Step 1_Expenditure1'!$E34,0))))</f>
        <v>0</v>
      </c>
      <c r="AE12" s="55">
        <f>IF(AE$3="","",IF('Step 1_Expenditure1'!$E34=0,0,IF('Step 1_Expenditure1'!$D34="OPEX",IF(AND(AE$3&gt;='Step 1_Expenditure1'!$F34,'Step 1_Expenditure1'!$F34+'Step 1_Expenditure1'!$G34-1&gt;=AE$3),'Step 1_Expenditure1'!$E34*((1+'Step 1_Expenditure1'!$H34)^(AE$3-1)),0),IF(AE$3='Step 1_Expenditure1'!$F34,'Step 1_Expenditure1'!$E34,0))))</f>
        <v>0</v>
      </c>
      <c r="AF12" s="55" t="str">
        <f>IF(AF$3="","",IF('Step 1_Expenditure1'!$E34=0,0,IF('Step 1_Expenditure1'!$D34="OPEX",IF(AND(AF$3&gt;='Step 1_Expenditure1'!$F34,'Step 1_Expenditure1'!$F34+'Step 1_Expenditure1'!$G34-1&gt;=AF$3),'Step 1_Expenditure1'!$E34*((1+'Step 1_Expenditure1'!$H34)^(AF$3-1)),0),IF(AF$3='Step 1_Expenditure1'!$F34,'Step 1_Expenditure1'!$E34,0))))</f>
        <v/>
      </c>
      <c r="AG12" s="55" t="str">
        <f>IF(AG$3="","",IF('Step 1_Expenditure1'!$E34=0,0,IF('Step 1_Expenditure1'!$D34="OPEX",IF(AND(AG$3&gt;='Step 1_Expenditure1'!$F34,'Step 1_Expenditure1'!$F34+'Step 1_Expenditure1'!$G34-1&gt;=AG$3),'Step 1_Expenditure1'!$E34*((1+'Step 1_Expenditure1'!$H34)^(AG$3-1)),0),IF(AG$3='Step 1_Expenditure1'!$F34,'Step 1_Expenditure1'!$E34,0))))</f>
        <v/>
      </c>
      <c r="AH12" s="55" t="str">
        <f>IF(AH$3="","",IF('Step 1_Expenditure1'!$E34=0,0,IF('Step 1_Expenditure1'!$D34="OPEX",IF(AND(AH$3&gt;='Step 1_Expenditure1'!$F34,'Step 1_Expenditure1'!$F34+'Step 1_Expenditure1'!$G34-1&gt;=AH$3),'Step 1_Expenditure1'!$E34*((1+'Step 1_Expenditure1'!$H34)^(AH$3-1)),0),IF(AH$3='Step 1_Expenditure1'!$F34,'Step 1_Expenditure1'!$E34,0))))</f>
        <v/>
      </c>
      <c r="AI12" s="55" t="str">
        <f>IF(AI$3="","",IF('Step 1_Expenditure1'!$E34=0,0,IF('Step 1_Expenditure1'!$D34="OPEX",IF(AND(AI$3&gt;='Step 1_Expenditure1'!$F34,'Step 1_Expenditure1'!$F34+'Step 1_Expenditure1'!$G34-1&gt;=AI$3),'Step 1_Expenditure1'!$E34*((1+'Step 1_Expenditure1'!$H34)^(AI$3-1)),0),IF(AI$3='Step 1_Expenditure1'!$F34,'Step 1_Expenditure1'!$E34,0))))</f>
        <v/>
      </c>
      <c r="AJ12" s="55" t="str">
        <f>IF(AJ$3="","",IF('Step 1_Expenditure1'!$E34=0,0,IF('Step 1_Expenditure1'!$D34="OPEX",IF(AND(AJ$3&gt;='Step 1_Expenditure1'!$F34,'Step 1_Expenditure1'!$F34+'Step 1_Expenditure1'!$G34-1&gt;=AJ$3),'Step 1_Expenditure1'!$E34*((1+'Step 1_Expenditure1'!$H34)^(AJ$3-1)),0),IF(AJ$3='Step 1_Expenditure1'!$F34,'Step 1_Expenditure1'!$E34,0))))</f>
        <v/>
      </c>
      <c r="AK12" s="55" t="str">
        <f>IF(AK$3="","",IF('Step 1_Expenditure1'!$E34=0,0,IF('Step 1_Expenditure1'!$D34="OPEX",IF(AND(AK$3&gt;='Step 1_Expenditure1'!$F34,'Step 1_Expenditure1'!$F34+'Step 1_Expenditure1'!$G34-1&gt;=AK$3),'Step 1_Expenditure1'!$E34*((1+'Step 1_Expenditure1'!$H34)^(AK$3-1)),0),IF(AK$3='Step 1_Expenditure1'!$F34,'Step 1_Expenditure1'!$E34,0))))</f>
        <v/>
      </c>
      <c r="AL12" s="55" t="str">
        <f>IF(AL$3="","",IF('Step 1_Expenditure1'!$E34=0,0,IF('Step 1_Expenditure1'!$D34="OPEX",IF(AND(AL$3&gt;='Step 1_Expenditure1'!$F34,'Step 1_Expenditure1'!$F34+'Step 1_Expenditure1'!$G34-1&gt;=AL$3),'Step 1_Expenditure1'!$E34*((1+'Step 1_Expenditure1'!$H34)^(AL$3-1)),0),IF(AL$3='Step 1_Expenditure1'!$F34,'Step 1_Expenditure1'!$E34,0))))</f>
        <v/>
      </c>
      <c r="AM12" s="55" t="str">
        <f>IF(AM$3="","",IF('Step 1_Expenditure1'!$E34=0,0,IF('Step 1_Expenditure1'!$D34="OPEX",IF(AND(AM$3&gt;='Step 1_Expenditure1'!$F34,'Step 1_Expenditure1'!$F34+'Step 1_Expenditure1'!$G34-1&gt;=AM$3),'Step 1_Expenditure1'!$E34*((1+'Step 1_Expenditure1'!$H34)^(AM$3-1)),0),IF(AM$3='Step 1_Expenditure1'!$F34,'Step 1_Expenditure1'!$E34,0))))</f>
        <v/>
      </c>
      <c r="AN12" s="55" t="str">
        <f>IF(AN$3="","",IF('Step 1_Expenditure1'!$E34=0,0,IF('Step 1_Expenditure1'!$D34="OPEX",IF(AND(AN$3&gt;='Step 1_Expenditure1'!$F34,'Step 1_Expenditure1'!$F34+'Step 1_Expenditure1'!$G34-1&gt;=AN$3),'Step 1_Expenditure1'!$E34*((1+'Step 1_Expenditure1'!$H34)^(AN$3-1)),0),IF(AN$3='Step 1_Expenditure1'!$F34,'Step 1_Expenditure1'!$E34,0))))</f>
        <v/>
      </c>
      <c r="AO12" s="55" t="str">
        <f>IF(AO$3="","",IF('Step 1_Expenditure1'!$E34=0,0,IF('Step 1_Expenditure1'!$D34="OPEX",IF(AND(AO$3&gt;='Step 1_Expenditure1'!$F34,'Step 1_Expenditure1'!$F34+'Step 1_Expenditure1'!$G34-1&gt;=AO$3),'Step 1_Expenditure1'!$E34*((1+'Step 1_Expenditure1'!$H34)^(AO$3-1)),0),IF(AO$3='Step 1_Expenditure1'!$F34,'Step 1_Expenditure1'!$E34,0))))</f>
        <v/>
      </c>
      <c r="AP12" s="55" t="str">
        <f>IF(AP$3="","",IF('Step 1_Expenditure1'!$E34=0,0,IF('Step 1_Expenditure1'!$D34="OPEX",IF(AND(AP$3&gt;='Step 1_Expenditure1'!$F34,'Step 1_Expenditure1'!$F34+'Step 1_Expenditure1'!$G34-1&gt;=AP$3),'Step 1_Expenditure1'!$E34*((1+'Step 1_Expenditure1'!$H34)^(AP$3-1)),0),IF(AP$3='Step 1_Expenditure1'!$F34,'Step 1_Expenditure1'!$E34,0))))</f>
        <v/>
      </c>
      <c r="AQ12" s="55" t="str">
        <f>IF(AQ$3="","",IF('Step 1_Expenditure1'!$E34=0,0,IF('Step 1_Expenditure1'!$D34="OPEX",IF(AND(AQ$3&gt;='Step 1_Expenditure1'!$F34,'Step 1_Expenditure1'!$F34+'Step 1_Expenditure1'!$G34-1&gt;=AQ$3),'Step 1_Expenditure1'!$E34*((1+'Step 1_Expenditure1'!$H34)^(AQ$3-1)),0),IF(AQ$3='Step 1_Expenditure1'!$F34,'Step 1_Expenditure1'!$E34,0))))</f>
        <v/>
      </c>
      <c r="AR12" s="55" t="str">
        <f>IF(AR$3="","",IF('Step 1_Expenditure1'!$E34=0,0,IF('Step 1_Expenditure1'!$D34="OPEX",IF(AND(AR$3&gt;='Step 1_Expenditure1'!$F34,'Step 1_Expenditure1'!$F34+'Step 1_Expenditure1'!$G34-1&gt;=AR$3),'Step 1_Expenditure1'!$E34*((1+'Step 1_Expenditure1'!$H34)^(AR$3-1)),0),IF(AR$3='Step 1_Expenditure1'!$F34,'Step 1_Expenditure1'!$E34,0))))</f>
        <v/>
      </c>
      <c r="AS12" s="55" t="str">
        <f>IF(AS$3="","",IF('Step 1_Expenditure1'!$E34=0,0,IF('Step 1_Expenditure1'!$D34="OPEX",IF(AND(AS$3&gt;='Step 1_Expenditure1'!$F34,'Step 1_Expenditure1'!$F34+'Step 1_Expenditure1'!$G34-1&gt;=AS$3),'Step 1_Expenditure1'!$E34*((1+'Step 1_Expenditure1'!$H34)^(AS$3-1)),0),IF(AS$3='Step 1_Expenditure1'!$F34,'Step 1_Expenditure1'!$E34,0))))</f>
        <v/>
      </c>
      <c r="AT12" s="55" t="str">
        <f>IF(AT$3="","",IF('Step 1_Expenditure1'!$E34=0,0,IF('Step 1_Expenditure1'!$D34="OPEX",IF(AND(AT$3&gt;='Step 1_Expenditure1'!$F34,'Step 1_Expenditure1'!$F34+'Step 1_Expenditure1'!$G34-1&gt;=AT$3),'Step 1_Expenditure1'!$E34*((1+'Step 1_Expenditure1'!$H34)^(AT$3-1)),0),IF(AT$3='Step 1_Expenditure1'!$F34,'Step 1_Expenditure1'!$E34,0))))</f>
        <v/>
      </c>
      <c r="AU12" s="55" t="str">
        <f>IF(AU$3="","",IF('Step 1_Expenditure1'!$E34=0,0,IF('Step 1_Expenditure1'!$D34="OPEX",IF(AND(AU$3&gt;='Step 1_Expenditure1'!$F34,'Step 1_Expenditure1'!$F34+'Step 1_Expenditure1'!$G34-1&gt;=AU$3),'Step 1_Expenditure1'!$E34*((1+'Step 1_Expenditure1'!$H34)^(AU$3-1)),0),IF(AU$3='Step 1_Expenditure1'!$F34,'Step 1_Expenditure1'!$E34,0))))</f>
        <v/>
      </c>
      <c r="AV12" s="55" t="str">
        <f>IF(AV$3="","",IF('Step 1_Expenditure1'!$E34=0,0,IF('Step 1_Expenditure1'!$D34="OPEX",IF(AND(AV$3&gt;='Step 1_Expenditure1'!$F34,'Step 1_Expenditure1'!$F34+'Step 1_Expenditure1'!$G34-1&gt;=AV$3),'Step 1_Expenditure1'!$E34*((1+'Step 1_Expenditure1'!$H34)^(AV$3-1)),0),IF(AV$3='Step 1_Expenditure1'!$F34,'Step 1_Expenditure1'!$E34,0))))</f>
        <v/>
      </c>
      <c r="AW12" s="55" t="str">
        <f>IF(AW$3="","",IF('Step 1_Expenditure1'!$E34=0,0,IF('Step 1_Expenditure1'!$D34="OPEX",IF(AND(AW$3&gt;='Step 1_Expenditure1'!$F34,'Step 1_Expenditure1'!$F34+'Step 1_Expenditure1'!$G34-1&gt;=AW$3),'Step 1_Expenditure1'!$E34*((1+'Step 1_Expenditure1'!$H34)^(AW$3-1)),0),IF(AW$3='Step 1_Expenditure1'!$F34,'Step 1_Expenditure1'!$E34,0))))</f>
        <v/>
      </c>
      <c r="AX12" s="55" t="str">
        <f>IF(AX$3="","",IF('Step 1_Expenditure1'!$E34=0,0,IF('Step 1_Expenditure1'!$D34="OPEX",IF(AND(AX$3&gt;='Step 1_Expenditure1'!$F34,'Step 1_Expenditure1'!$F34+'Step 1_Expenditure1'!$G34-1&gt;=AX$3),'Step 1_Expenditure1'!$E34*((1+'Step 1_Expenditure1'!$H34)^(AX$3-1)),0),IF(AX$3='Step 1_Expenditure1'!$F34,'Step 1_Expenditure1'!$E34,0))))</f>
        <v/>
      </c>
      <c r="AY12" s="55" t="str">
        <f>IF(AY$3="","",IF('Step 1_Expenditure1'!$E34=0,0,IF('Step 1_Expenditure1'!$D34="OPEX",IF(AND(AY$3&gt;='Step 1_Expenditure1'!$F34,'Step 1_Expenditure1'!$F34+'Step 1_Expenditure1'!$G34-1&gt;=AY$3),'Step 1_Expenditure1'!$E34*((1+'Step 1_Expenditure1'!$H34)^(AY$3-1)),0),IF(AY$3='Step 1_Expenditure1'!$F34,'Step 1_Expenditure1'!$E34,0))))</f>
        <v/>
      </c>
      <c r="AZ12" s="55" t="str">
        <f>IF(AZ$3="","",IF('Step 1_Expenditure1'!$E34=0,0,IF('Step 1_Expenditure1'!$D34="OPEX",IF(AND(AZ$3&gt;='Step 1_Expenditure1'!$F34,'Step 1_Expenditure1'!$F34+'Step 1_Expenditure1'!$G34-1&gt;=AZ$3),'Step 1_Expenditure1'!$E34*((1+'Step 1_Expenditure1'!$H34)^(AZ$3-1)),0),IF(AZ$3='Step 1_Expenditure1'!$F34,'Step 1_Expenditure1'!$E34,0))))</f>
        <v/>
      </c>
      <c r="BA12" s="55" t="str">
        <f>IF(BA$3="","",IF('Step 1_Expenditure1'!$E34=0,0,IF('Step 1_Expenditure1'!$D34="OPEX",IF(AND(BA$3&gt;='Step 1_Expenditure1'!$F34,'Step 1_Expenditure1'!$F34+'Step 1_Expenditure1'!$G34-1&gt;=BA$3),'Step 1_Expenditure1'!$E34*((1+'Step 1_Expenditure1'!$H34)^(BA$3-1)),0),IF(BA$3='Step 1_Expenditure1'!$F34,'Step 1_Expenditure1'!$E34,0))))</f>
        <v/>
      </c>
      <c r="BB12" s="55" t="str">
        <f>IF(BB$3="","",IF('Step 1_Expenditure1'!$E34=0,0,IF('Step 1_Expenditure1'!$D34="OPEX",IF(AND(BB$3&gt;='Step 1_Expenditure1'!$F34,'Step 1_Expenditure1'!$F34+'Step 1_Expenditure1'!$G34-1&gt;=BB$3),'Step 1_Expenditure1'!$E34*((1+'Step 1_Expenditure1'!$H34)^(BB$3-1)),0),IF(BB$3='Step 1_Expenditure1'!$F34,'Step 1_Expenditure1'!$E34,0))))</f>
        <v/>
      </c>
      <c r="BC12" s="55" t="str">
        <f>IF(BC$3="","",IF('Step 1_Expenditure1'!$E34=0,0,IF('Step 1_Expenditure1'!$D34="OPEX",IF(AND(BC$3&gt;='Step 1_Expenditure1'!$F34,'Step 1_Expenditure1'!$F34+'Step 1_Expenditure1'!$G34-1&gt;=BC$3),'Step 1_Expenditure1'!$E34*((1+'Step 1_Expenditure1'!$H34)^(BC$3-1)),0),IF(BC$3='Step 1_Expenditure1'!$F34,'Step 1_Expenditure1'!$E34,0))))</f>
        <v/>
      </c>
      <c r="BD12" s="55" t="str">
        <f>IF(BD$3="","",IF('Step 1_Expenditure1'!$E34=0,0,IF('Step 1_Expenditure1'!$D34="OPEX",IF(AND(BD$3&gt;='Step 1_Expenditure1'!$F34,'Step 1_Expenditure1'!$F34+'Step 1_Expenditure1'!$G34-1&gt;=BD$3),'Step 1_Expenditure1'!$E34*((1+'Step 1_Expenditure1'!$H34)^(BD$3-1)),0),IF(BD$3='Step 1_Expenditure1'!$F34,'Step 1_Expenditure1'!$E34,0))))</f>
        <v/>
      </c>
      <c r="BE12" s="55" t="str">
        <f>IF(BE$3="","",IF('Step 1_Expenditure1'!$E34=0,0,IF('Step 1_Expenditure1'!$D34="OPEX",IF(AND(BE$3&gt;='Step 1_Expenditure1'!$F34,'Step 1_Expenditure1'!$F34+'Step 1_Expenditure1'!$G34-1&gt;=BE$3),'Step 1_Expenditure1'!$E34*((1+'Step 1_Expenditure1'!$H34)^(BE$3-1)),0),IF(BE$3='Step 1_Expenditure1'!$F34,'Step 1_Expenditure1'!$E34,0))))</f>
        <v/>
      </c>
      <c r="BF12" s="55" t="str">
        <f>IF(BF$3="","",IF('Step 1_Expenditure1'!$E34=0,0,IF('Step 1_Expenditure1'!$D34="OPEX",IF(AND(BF$3&gt;='Step 1_Expenditure1'!$F34,'Step 1_Expenditure1'!$F34+'Step 1_Expenditure1'!$G34-1&gt;=BF$3),'Step 1_Expenditure1'!$E34*((1+'Step 1_Expenditure1'!$H34)^(BF$3-1)),0),IF(BF$3='Step 1_Expenditure1'!$F34,'Step 1_Expenditure1'!$E34,0))))</f>
        <v/>
      </c>
      <c r="BG12" s="55" t="str">
        <f>IF(BG$3="","",IF('Step 1_Expenditure1'!$E34=0,0,IF('Step 1_Expenditure1'!$D34="OPEX",IF(AND(BG$3&gt;='Step 1_Expenditure1'!$F34,'Step 1_Expenditure1'!$F34+'Step 1_Expenditure1'!$G34-1&gt;=BG$3),'Step 1_Expenditure1'!$E34*((1+'Step 1_Expenditure1'!$H34)^(BG$3-1)),0),IF(BG$3='Step 1_Expenditure1'!$F34,'Step 1_Expenditure1'!$E34,0))))</f>
        <v/>
      </c>
      <c r="BH12" s="55" t="str">
        <f>IF(BH$3="","",IF('Step 1_Expenditure1'!$E34=0,0,IF('Step 1_Expenditure1'!$D34="OPEX",IF(AND(BH$3&gt;='Step 1_Expenditure1'!$F34,'Step 1_Expenditure1'!$F34+'Step 1_Expenditure1'!$G34-1&gt;=BH$3),'Step 1_Expenditure1'!$E34*((1+'Step 1_Expenditure1'!$H34)^(BH$3-1)),0),IF(BH$3='Step 1_Expenditure1'!$F34,'Step 1_Expenditure1'!$E34,0))))</f>
        <v/>
      </c>
      <c r="BI12" s="55" t="str">
        <f>IF(BI$3="","",IF('Step 1_Expenditure1'!$E34=0,0,IF('Step 1_Expenditure1'!$D34="OPEX",IF(AND(BI$3&gt;='Step 1_Expenditure1'!$F34,'Step 1_Expenditure1'!$F34+'Step 1_Expenditure1'!$G34-1&gt;=BI$3),'Step 1_Expenditure1'!$E34*((1+'Step 1_Expenditure1'!$H34)^(BI$3-1)),0),IF(BI$3='Step 1_Expenditure1'!$F34,'Step 1_Expenditure1'!$E34,0))))</f>
        <v/>
      </c>
      <c r="BJ12" s="55" t="str">
        <f>IF(BJ$3="","",IF('Step 1_Expenditure1'!$E34=0,0,IF('Step 1_Expenditure1'!$D34="OPEX",IF(AND(BJ$3&gt;='Step 1_Expenditure1'!$F34,'Step 1_Expenditure1'!$F34+'Step 1_Expenditure1'!$G34-1&gt;=BJ$3),'Step 1_Expenditure1'!$E34*((1+'Step 1_Expenditure1'!$H34)^(BJ$3-1)),0),IF(BJ$3='Step 1_Expenditure1'!$F34,'Step 1_Expenditure1'!$E34,0))))</f>
        <v/>
      </c>
      <c r="BK12" s="55" t="str">
        <f>IF(BK$3="","",IF('Step 1_Expenditure1'!$E34=0,0,IF('Step 1_Expenditure1'!$D34="OPEX",IF(AND(BK$3&gt;='Step 1_Expenditure1'!$F34,'Step 1_Expenditure1'!$F34+'Step 1_Expenditure1'!$G34-1&gt;=BK$3),'Step 1_Expenditure1'!$E34*((1+'Step 1_Expenditure1'!$H34)^(BK$3-1)),0),IF(BK$3='Step 1_Expenditure1'!$F34,'Step 1_Expenditure1'!$E34,0))))</f>
        <v/>
      </c>
      <c r="BL12" s="55" t="str">
        <f>IF(BL$3="","",IF('Step 1_Expenditure1'!$E34=0,0,IF('Step 1_Expenditure1'!$D34="OPEX",IF(AND(BL$3&gt;='Step 1_Expenditure1'!$F34,'Step 1_Expenditure1'!$F34+'Step 1_Expenditure1'!$G34-1&gt;=BL$3),'Step 1_Expenditure1'!$E34*((1+'Step 1_Expenditure1'!$H34)^(BL$3-1)),0),IF(BL$3='Step 1_Expenditure1'!$F34,'Step 1_Expenditure1'!$E34,0))))</f>
        <v/>
      </c>
      <c r="BM12" s="55" t="str">
        <f>IF(BM$3="","",IF('Step 1_Expenditure1'!$E34=0,0,IF('Step 1_Expenditure1'!$D34="OPEX",IF(AND(BM$3&gt;='Step 1_Expenditure1'!$F34,'Step 1_Expenditure1'!$F34+'Step 1_Expenditure1'!$G34-1&gt;=BM$3),'Step 1_Expenditure1'!$E34*((1+'Step 1_Expenditure1'!$H34)^(BM$3-1)),0),IF(BM$3='Step 1_Expenditure1'!$F34,'Step 1_Expenditure1'!$E34,0))))</f>
        <v/>
      </c>
      <c r="BN12" s="55" t="str">
        <f>IF(BN$3="","",IF('Step 1_Expenditure1'!$E34=0,0,IF('Step 1_Expenditure1'!$D34="OPEX",IF(AND(BN$3&gt;='Step 1_Expenditure1'!$F34,'Step 1_Expenditure1'!$F34+'Step 1_Expenditure1'!$G34-1&gt;=BN$3),'Step 1_Expenditure1'!$E34*((1+'Step 1_Expenditure1'!$H34)^(BN$3-1)),0),IF(BN$3='Step 1_Expenditure1'!$F34,'Step 1_Expenditure1'!$E34,0))))</f>
        <v/>
      </c>
      <c r="BO12" s="55" t="str">
        <f>IF(BO$3="","",IF('Step 1_Expenditure1'!$E34=0,0,IF('Step 1_Expenditure1'!$D34="OPEX",IF(AND(BO$3&gt;='Step 1_Expenditure1'!$F34,'Step 1_Expenditure1'!$F34+'Step 1_Expenditure1'!$G34-1&gt;=BO$3),'Step 1_Expenditure1'!$E34*((1+'Step 1_Expenditure1'!$H34)^(BO$3-1)),0),IF(BO$3='Step 1_Expenditure1'!$F34,'Step 1_Expenditure1'!$E34,0))))</f>
        <v/>
      </c>
      <c r="BP12" s="55" t="str">
        <f>IF(BP$3="","",IF('Step 1_Expenditure1'!$E34=0,0,IF('Step 1_Expenditure1'!$D34="OPEX",IF(AND(BP$3&gt;='Step 1_Expenditure1'!$F34,'Step 1_Expenditure1'!$F34+'Step 1_Expenditure1'!$G34-1&gt;=BP$3),'Step 1_Expenditure1'!$E34*((1+'Step 1_Expenditure1'!$H34)^(BP$3-1)),0),IF(BP$3='Step 1_Expenditure1'!$F34,'Step 1_Expenditure1'!$E34,0))))</f>
        <v/>
      </c>
      <c r="BQ12" s="55" t="str">
        <f>IF(BQ$3="","",IF('Step 1_Expenditure1'!$E34=0,0,IF('Step 1_Expenditure1'!$D34="OPEX",IF(AND(BQ$3&gt;='Step 1_Expenditure1'!$F34,'Step 1_Expenditure1'!$F34+'Step 1_Expenditure1'!$G34-1&gt;=BQ$3),'Step 1_Expenditure1'!$E34*((1+'Step 1_Expenditure1'!$H34)^(BQ$3-1)),0),IF(BQ$3='Step 1_Expenditure1'!$F34,'Step 1_Expenditure1'!$E34,0))))</f>
        <v/>
      </c>
      <c r="BR12" s="55" t="str">
        <f>IF(BR$3="","",IF('Step 1_Expenditure1'!$E34=0,0,IF('Step 1_Expenditure1'!$D34="OPEX",IF(AND(BR$3&gt;='Step 1_Expenditure1'!$F34,'Step 1_Expenditure1'!$F34+'Step 1_Expenditure1'!$G34-1&gt;=BR$3),'Step 1_Expenditure1'!$E34*((1+'Step 1_Expenditure1'!$H34)^(BR$3-1)),0),IF(BR$3='Step 1_Expenditure1'!$F34,'Step 1_Expenditure1'!$E34,0))))</f>
        <v/>
      </c>
      <c r="BS12" s="55" t="str">
        <f>IF(BS$3="","",IF('Step 1_Expenditure1'!$E34=0,0,IF('Step 1_Expenditure1'!$D34="OPEX",IF(AND(BS$3&gt;='Step 1_Expenditure1'!$F34,'Step 1_Expenditure1'!$F34+'Step 1_Expenditure1'!$G34-1&gt;=BS$3),'Step 1_Expenditure1'!$E34*((1+'Step 1_Expenditure1'!$H34)^(BS$3-1)),0),IF(BS$3='Step 1_Expenditure1'!$F34,'Step 1_Expenditure1'!$E34,0))))</f>
        <v/>
      </c>
      <c r="BT12" s="55" t="str">
        <f>IF(BT$3="","",IF('Step 1_Expenditure1'!$E34=0,0,IF('Step 1_Expenditure1'!$D34="OPEX",IF(AND(BT$3&gt;='Step 1_Expenditure1'!$F34,'Step 1_Expenditure1'!$F34+'Step 1_Expenditure1'!$G34-1&gt;=BT$3),'Step 1_Expenditure1'!$E34*((1+'Step 1_Expenditure1'!$H34)^(BT$3-1)),0),IF(BT$3='Step 1_Expenditure1'!$F34,'Step 1_Expenditure1'!$E34,0))))</f>
        <v/>
      </c>
      <c r="BU12" s="55" t="str">
        <f>IF(BU$3="","",IF('Step 1_Expenditure1'!$E34=0,0,IF('Step 1_Expenditure1'!$D34="OPEX",IF(AND(BU$3&gt;='Step 1_Expenditure1'!$F34,'Step 1_Expenditure1'!$F34+'Step 1_Expenditure1'!$G34-1&gt;=BU$3),'Step 1_Expenditure1'!$E34*((1+'Step 1_Expenditure1'!$H34)^(BU$3-1)),0),IF(BU$3='Step 1_Expenditure1'!$F34,'Step 1_Expenditure1'!$E34,0))))</f>
        <v/>
      </c>
      <c r="BV12" s="55" t="str">
        <f>IF(BV$3="","",IF('Step 1_Expenditure1'!$E34=0,0,IF('Step 1_Expenditure1'!$D34="OPEX",IF(AND(BV$3&gt;='Step 1_Expenditure1'!$F34,'Step 1_Expenditure1'!$F34+'Step 1_Expenditure1'!$G34-1&gt;=BV$3),'Step 1_Expenditure1'!$E34*((1+'Step 1_Expenditure1'!$H34)^(BV$3-1)),0),IF(BV$3='Step 1_Expenditure1'!$F34,'Step 1_Expenditure1'!$E34,0))))</f>
        <v/>
      </c>
      <c r="BW12" s="55" t="str">
        <f>IF(BW$3="","",IF('Step 1_Expenditure1'!$E34=0,0,IF('Step 1_Expenditure1'!$D34="OPEX",IF(AND(BW$3&gt;='Step 1_Expenditure1'!$F34,'Step 1_Expenditure1'!$F34+'Step 1_Expenditure1'!$G34-1&gt;=BW$3),'Step 1_Expenditure1'!$E34*((1+'Step 1_Expenditure1'!$H34)^(BW$3-1)),0),IF(BW$3='Step 1_Expenditure1'!$F34,'Step 1_Expenditure1'!$E34,0))))</f>
        <v/>
      </c>
      <c r="BX12" s="55" t="str">
        <f>IF(BX$3="","",IF('Step 1_Expenditure1'!$E34=0,0,IF('Step 1_Expenditure1'!$D34="OPEX",IF(AND(BX$3&gt;='Step 1_Expenditure1'!$F34,'Step 1_Expenditure1'!$F34+'Step 1_Expenditure1'!$G34-1&gt;=BX$3),'Step 1_Expenditure1'!$E34*((1+'Step 1_Expenditure1'!$H34)^(BX$3-1)),0),IF(BX$3='Step 1_Expenditure1'!$F34,'Step 1_Expenditure1'!$E34,0))))</f>
        <v/>
      </c>
      <c r="BY12" s="55" t="str">
        <f>IF(BY$3="","",IF('Step 1_Expenditure1'!$E34=0,0,IF('Step 1_Expenditure1'!$D34="OPEX",IF(AND(BY$3&gt;='Step 1_Expenditure1'!$F34,'Step 1_Expenditure1'!$F34+'Step 1_Expenditure1'!$G34-1&gt;=BY$3),'Step 1_Expenditure1'!$E34*((1+'Step 1_Expenditure1'!$H34)^(BY$3-1)),0),IF(BY$3='Step 1_Expenditure1'!$F34,'Step 1_Expenditure1'!$E34,0))))</f>
        <v/>
      </c>
      <c r="BZ12" s="55" t="str">
        <f>IF(BZ$3="","",IF('Step 1_Expenditure1'!$E34=0,0,IF('Step 1_Expenditure1'!$D34="OPEX",IF(AND(BZ$3&gt;='Step 1_Expenditure1'!$F34,'Step 1_Expenditure1'!$F34+'Step 1_Expenditure1'!$G34-1&gt;=BZ$3),'Step 1_Expenditure1'!$E34*((1+'Step 1_Expenditure1'!$H34)^(BZ$3-1)),0),IF(BZ$3='Step 1_Expenditure1'!$F34,'Step 1_Expenditure1'!$E34,0))))</f>
        <v/>
      </c>
      <c r="CA12" s="55" t="str">
        <f>IF(CA$3="","",IF('Step 1_Expenditure1'!$E34=0,0,IF('Step 1_Expenditure1'!$D34="OPEX",IF(AND(CA$3&gt;='Step 1_Expenditure1'!$F34,'Step 1_Expenditure1'!$F34+'Step 1_Expenditure1'!$G34-1&gt;=CA$3),'Step 1_Expenditure1'!$E34*((1+'Step 1_Expenditure1'!$H34)^(CA$3-1)),0),IF(CA$3='Step 1_Expenditure1'!$F34,'Step 1_Expenditure1'!$E34,0))))</f>
        <v/>
      </c>
      <c r="CB12" s="55" t="str">
        <f>IF(CB$3="","",IF('Step 1_Expenditure1'!$E34=0,0,IF('Step 1_Expenditure1'!$D34="OPEX",IF(AND(CB$3&gt;='Step 1_Expenditure1'!$F34,'Step 1_Expenditure1'!$F34+'Step 1_Expenditure1'!$G34-1&gt;=CB$3),'Step 1_Expenditure1'!$E34*((1+'Step 1_Expenditure1'!$H34)^(CB$3-1)),0),IF(CB$3='Step 1_Expenditure1'!$F34,'Step 1_Expenditure1'!$E34,0))))</f>
        <v/>
      </c>
      <c r="CC12" s="55" t="str">
        <f>IF(CC$3="","",IF('Step 1_Expenditure1'!$E34=0,0,IF('Step 1_Expenditure1'!$D34="OPEX",IF(AND(CC$3&gt;='Step 1_Expenditure1'!$F34,'Step 1_Expenditure1'!$F34+'Step 1_Expenditure1'!$G34-1&gt;=CC$3),'Step 1_Expenditure1'!$E34*((1+'Step 1_Expenditure1'!$H34)^(CC$3-1)),0),IF(CC$3='Step 1_Expenditure1'!$F34,'Step 1_Expenditure1'!$E34,0))))</f>
        <v/>
      </c>
      <c r="CD12" s="55" t="str">
        <f>IF(CD$3="","",IF('Step 1_Expenditure1'!$E34=0,0,IF('Step 1_Expenditure1'!$D34="OPEX",IF(AND(CD$3&gt;='Step 1_Expenditure1'!$F34,'Step 1_Expenditure1'!$F34+'Step 1_Expenditure1'!$G34-1&gt;=CD$3),'Step 1_Expenditure1'!$E34*((1+'Step 1_Expenditure1'!$H34)^(CD$3-1)),0),IF(CD$3='Step 1_Expenditure1'!$F34,'Step 1_Expenditure1'!$E34,0))))</f>
        <v/>
      </c>
      <c r="CE12" s="55" t="str">
        <f>IF(CE$3="","",IF('Step 1_Expenditure1'!$E34=0,0,IF('Step 1_Expenditure1'!$D34="OPEX",IF(AND(CE$3&gt;='Step 1_Expenditure1'!$F34,'Step 1_Expenditure1'!$F34+'Step 1_Expenditure1'!$G34-1&gt;=CE$3),'Step 1_Expenditure1'!$E34*((1+'Step 1_Expenditure1'!$H34)^(CE$3-1)),0),IF(CE$3='Step 1_Expenditure1'!$F34,'Step 1_Expenditure1'!$E34,0))))</f>
        <v/>
      </c>
      <c r="CF12" s="55" t="str">
        <f>IF(CF$3="","",IF('Step 1_Expenditure1'!$E34=0,0,IF('Step 1_Expenditure1'!$D34="OPEX",IF(AND(CF$3&gt;='Step 1_Expenditure1'!$F34,'Step 1_Expenditure1'!$F34+'Step 1_Expenditure1'!$G34-1&gt;=CF$3),'Step 1_Expenditure1'!$E34*((1+'Step 1_Expenditure1'!$H34)^(CF$3-1)),0),IF(CF$3='Step 1_Expenditure1'!$F34,'Step 1_Expenditure1'!$E34,0))))</f>
        <v/>
      </c>
      <c r="CG12" s="55" t="str">
        <f>IF(CG$3="","",IF('Step 1_Expenditure1'!$E34=0,0,IF('Step 1_Expenditure1'!$D34="OPEX",IF(AND(CG$3&gt;='Step 1_Expenditure1'!$F34,'Step 1_Expenditure1'!$F34+'Step 1_Expenditure1'!$G34-1&gt;=CG$3),'Step 1_Expenditure1'!$E34*((1+'Step 1_Expenditure1'!$H34)^(CG$3-1)),0),IF(CG$3='Step 1_Expenditure1'!$F34,'Step 1_Expenditure1'!$E34,0))))</f>
        <v/>
      </c>
      <c r="CH12" s="55" t="str">
        <f>IF(CH$3="","",IF('Step 1_Expenditure1'!$E34=0,0,IF('Step 1_Expenditure1'!$D34="OPEX",IF(AND(CH$3&gt;='Step 1_Expenditure1'!$F34,'Step 1_Expenditure1'!$F34+'Step 1_Expenditure1'!$G34-1&gt;=CH$3),'Step 1_Expenditure1'!$E34*((1+'Step 1_Expenditure1'!$H34)^(CH$3-1)),0),IF(CH$3='Step 1_Expenditure1'!$F34,'Step 1_Expenditure1'!$E34,0))))</f>
        <v/>
      </c>
      <c r="CI12" s="55" t="str">
        <f>IF(CI$3="","",IF('Step 1_Expenditure1'!$E34=0,0,IF('Step 1_Expenditure1'!$D34="OPEX",IF(AND(CI$3&gt;='Step 1_Expenditure1'!$F34,'Step 1_Expenditure1'!$F34+'Step 1_Expenditure1'!$G34-1&gt;=CI$3),'Step 1_Expenditure1'!$E34*((1+'Step 1_Expenditure1'!$H34)^(CI$3-1)),0),IF(CI$3='Step 1_Expenditure1'!$F34,'Step 1_Expenditure1'!$E34,0))))</f>
        <v/>
      </c>
      <c r="CJ12" s="55" t="str">
        <f>IF(CJ$3="","",IF('Step 1_Expenditure1'!$E34=0,0,IF('Step 1_Expenditure1'!$D34="OPEX",IF(AND(CJ$3&gt;='Step 1_Expenditure1'!$F34,'Step 1_Expenditure1'!$F34+'Step 1_Expenditure1'!$G34-1&gt;=CJ$3),'Step 1_Expenditure1'!$E34*((1+'Step 1_Expenditure1'!$H34)^(CJ$3-1)),0),IF(CJ$3='Step 1_Expenditure1'!$F34,'Step 1_Expenditure1'!$E34,0))))</f>
        <v/>
      </c>
      <c r="CK12" s="55" t="str">
        <f>IF(CK$3="","",IF('Step 1_Expenditure1'!$E34=0,0,IF('Step 1_Expenditure1'!$D34="OPEX",IF(AND(CK$3&gt;='Step 1_Expenditure1'!$F34,'Step 1_Expenditure1'!$F34+'Step 1_Expenditure1'!$G34-1&gt;=CK$3),'Step 1_Expenditure1'!$E34*((1+'Step 1_Expenditure1'!$H34)^(CK$3-1)),0),IF(CK$3='Step 1_Expenditure1'!$F34,'Step 1_Expenditure1'!$E34,0))))</f>
        <v/>
      </c>
      <c r="CL12" s="55" t="str">
        <f>IF(CL$3="","",IF('Step 1_Expenditure1'!$E34=0,0,IF('Step 1_Expenditure1'!$D34="OPEX",IF(AND(CL$3&gt;='Step 1_Expenditure1'!$F34,'Step 1_Expenditure1'!$F34+'Step 1_Expenditure1'!$G34-1&gt;=CL$3),'Step 1_Expenditure1'!$E34*((1+'Step 1_Expenditure1'!$H34)^(CL$3-1)),0),IF(CL$3='Step 1_Expenditure1'!$F34,'Step 1_Expenditure1'!$E34,0))))</f>
        <v/>
      </c>
      <c r="CM12" s="55" t="str">
        <f>IF(CM$3="","",IF('Step 1_Expenditure1'!$E34=0,0,IF('Step 1_Expenditure1'!$D34="OPEX",IF(AND(CM$3&gt;='Step 1_Expenditure1'!$F34,'Step 1_Expenditure1'!$F34+'Step 1_Expenditure1'!$G34-1&gt;=CM$3),'Step 1_Expenditure1'!$E34*((1+'Step 1_Expenditure1'!$H34)^(CM$3-1)),0),IF(CM$3='Step 1_Expenditure1'!$F34,'Step 1_Expenditure1'!$E34,0))))</f>
        <v/>
      </c>
      <c r="CN12" s="55" t="str">
        <f>IF(CN$3="","",IF('Step 1_Expenditure1'!$E34=0,0,IF('Step 1_Expenditure1'!$D34="OPEX",IF(AND(CN$3&gt;='Step 1_Expenditure1'!$F34,'Step 1_Expenditure1'!$F34+'Step 1_Expenditure1'!$G34-1&gt;=CN$3),'Step 1_Expenditure1'!$E34*((1+'Step 1_Expenditure1'!$H34)^(CN$3-1)),0),IF(CN$3='Step 1_Expenditure1'!$F34,'Step 1_Expenditure1'!$E34,0))))</f>
        <v/>
      </c>
      <c r="CO12" s="55" t="str">
        <f>IF(CO$3="","",IF('Step 1_Expenditure1'!$E34=0,0,IF('Step 1_Expenditure1'!$D34="OPEX",IF(AND(CO$3&gt;='Step 1_Expenditure1'!$F34,'Step 1_Expenditure1'!$F34+'Step 1_Expenditure1'!$G34-1&gt;=CO$3),'Step 1_Expenditure1'!$E34*((1+'Step 1_Expenditure1'!$H34)^(CO$3-1)),0),IF(CO$3='Step 1_Expenditure1'!$F34,'Step 1_Expenditure1'!$E34,0))))</f>
        <v/>
      </c>
      <c r="CP12" s="55" t="str">
        <f>IF(CP$3="","",IF('Step 1_Expenditure1'!$E34=0,0,IF('Step 1_Expenditure1'!$D34="OPEX",IF(AND(CP$3&gt;='Step 1_Expenditure1'!$F34,'Step 1_Expenditure1'!$F34+'Step 1_Expenditure1'!$G34-1&gt;=CP$3),'Step 1_Expenditure1'!$E34*((1+'Step 1_Expenditure1'!$H34)^(CP$3-1)),0),IF(CP$3='Step 1_Expenditure1'!$F34,'Step 1_Expenditure1'!$E34,0))))</f>
        <v/>
      </c>
      <c r="CQ12" s="55" t="str">
        <f>IF(CQ$3="","",IF('Step 1_Expenditure1'!$E34=0,0,IF('Step 1_Expenditure1'!$D34="OPEX",IF(AND(CQ$3&gt;='Step 1_Expenditure1'!$F34,'Step 1_Expenditure1'!$F34+'Step 1_Expenditure1'!$G34-1&gt;=CQ$3),'Step 1_Expenditure1'!$E34*((1+'Step 1_Expenditure1'!$H34)^(CQ$3-1)),0),IF(CQ$3='Step 1_Expenditure1'!$F34,'Step 1_Expenditure1'!$E34,0))))</f>
        <v/>
      </c>
      <c r="CR12" s="55" t="str">
        <f>IF(CR$3="","",IF('Step 1_Expenditure1'!$E34=0,0,IF('Step 1_Expenditure1'!$D34="OPEX",IF(AND(CR$3&gt;='Step 1_Expenditure1'!$F34,'Step 1_Expenditure1'!$F34+'Step 1_Expenditure1'!$G34-1&gt;=CR$3),'Step 1_Expenditure1'!$E34*((1+'Step 1_Expenditure1'!$H34)^(CR$3-1)),0),IF(CR$3='Step 1_Expenditure1'!$F34,'Step 1_Expenditure1'!$E34,0))))</f>
        <v/>
      </c>
      <c r="CS12" s="55" t="str">
        <f>IF(CS$3="","",IF('Step 1_Expenditure1'!$E34=0,0,IF('Step 1_Expenditure1'!$D34="OPEX",IF(AND(CS$3&gt;='Step 1_Expenditure1'!$F34,'Step 1_Expenditure1'!$F34+'Step 1_Expenditure1'!$G34-1&gt;=CS$3),'Step 1_Expenditure1'!$E34*((1+'Step 1_Expenditure1'!$H34)^(CS$3-1)),0),IF(CS$3='Step 1_Expenditure1'!$F34,'Step 1_Expenditure1'!$E34,0))))</f>
        <v/>
      </c>
      <c r="CT12" s="55" t="str">
        <f>IF(CT$3="","",IF('Step 1_Expenditure1'!$E34=0,0,IF('Step 1_Expenditure1'!$D34="OPEX",IF(AND(CT$3&gt;='Step 1_Expenditure1'!$F34,'Step 1_Expenditure1'!$F34+'Step 1_Expenditure1'!$G34-1&gt;=CT$3),'Step 1_Expenditure1'!$E34*((1+'Step 1_Expenditure1'!$H34)^(CT$3-1)),0),IF(CT$3='Step 1_Expenditure1'!$F34,'Step 1_Expenditure1'!$E34,0))))</f>
        <v/>
      </c>
      <c r="CU12" s="55" t="str">
        <f>IF(CU$3="","",IF('Step 1_Expenditure1'!$E34=0,0,IF('Step 1_Expenditure1'!$D34="OPEX",IF(AND(CU$3&gt;='Step 1_Expenditure1'!$F34,'Step 1_Expenditure1'!$F34+'Step 1_Expenditure1'!$G34-1&gt;=CU$3),'Step 1_Expenditure1'!$E34*((1+'Step 1_Expenditure1'!$H34)^(CU$3-1)),0),IF(CU$3='Step 1_Expenditure1'!$F34,'Step 1_Expenditure1'!$E34,0))))</f>
        <v/>
      </c>
      <c r="CV12" s="55" t="str">
        <f>IF(CV$3="","",IF('Step 1_Expenditure1'!$E34=0,0,IF('Step 1_Expenditure1'!$D34="OPEX",IF(AND(CV$3&gt;='Step 1_Expenditure1'!$F34,'Step 1_Expenditure1'!$F34+'Step 1_Expenditure1'!$G34-1&gt;=CV$3),'Step 1_Expenditure1'!$E34*((1+'Step 1_Expenditure1'!$H34)^(CV$3-1)),0),IF(CV$3='Step 1_Expenditure1'!$F34,'Step 1_Expenditure1'!$E34,0))))</f>
        <v/>
      </c>
      <c r="CW12" s="55" t="str">
        <f>IF(CW$3="","",IF('Step 1_Expenditure1'!$E34=0,0,IF('Step 1_Expenditure1'!$D34="OPEX",IF(AND(CW$3&gt;='Step 1_Expenditure1'!$F34,'Step 1_Expenditure1'!$F34+'Step 1_Expenditure1'!$G34-1&gt;=CW$3),'Step 1_Expenditure1'!$E34*((1+'Step 1_Expenditure1'!$H34)^(CW$3-1)),0),IF(CW$3='Step 1_Expenditure1'!$F34,'Step 1_Expenditure1'!$E34,0))))</f>
        <v/>
      </c>
      <c r="CX12" s="55" t="str">
        <f>IF(CX$3="","",IF('Step 1_Expenditure1'!$E34=0,0,IF('Step 1_Expenditure1'!$D34="OPEX",IF(AND(CX$3&gt;='Step 1_Expenditure1'!$F34,'Step 1_Expenditure1'!$F34+'Step 1_Expenditure1'!$G34-1&gt;=CX$3),'Step 1_Expenditure1'!$E34*((1+'Step 1_Expenditure1'!$H34)^(CX$3-1)),0),IF(CX$3='Step 1_Expenditure1'!$F34,'Step 1_Expenditure1'!$E34,0))))</f>
        <v/>
      </c>
      <c r="CY12" s="55" t="str">
        <f>IF(CY$3="","",IF('Step 1_Expenditure1'!$E34=0,0,IF('Step 1_Expenditure1'!$D34="OPEX",IF(AND(CY$3&gt;='Step 1_Expenditure1'!$F34,'Step 1_Expenditure1'!$F34+'Step 1_Expenditure1'!$G34-1&gt;=CY$3),'Step 1_Expenditure1'!$E34*((1+'Step 1_Expenditure1'!$H34)^(CY$3-1)),0),IF(CY$3='Step 1_Expenditure1'!$F34,'Step 1_Expenditure1'!$E34,0))))</f>
        <v/>
      </c>
      <c r="CZ12" s="55" t="str">
        <f>IF(CZ$3="","",IF('Step 1_Expenditure1'!$E34=0,0,IF('Step 1_Expenditure1'!$D34="OPEX",IF(AND(CZ$3&gt;='Step 1_Expenditure1'!$F34,'Step 1_Expenditure1'!$F34+'Step 1_Expenditure1'!$G34-1&gt;=CZ$3),'Step 1_Expenditure1'!$E34*((1+'Step 1_Expenditure1'!$H34)^(CZ$3-1)),0),IF(CZ$3='Step 1_Expenditure1'!$F34,'Step 1_Expenditure1'!$E34,0))))</f>
        <v/>
      </c>
      <c r="DA12" s="55" t="str">
        <f>IF(DA$3="","",IF('Step 1_Expenditure1'!$E34=0,0,IF('Step 1_Expenditure1'!$D34="OPEX",IF(AND(DA$3&gt;='Step 1_Expenditure1'!$F34,'Step 1_Expenditure1'!$F34+'Step 1_Expenditure1'!$G34-1&gt;=DA$3),'Step 1_Expenditure1'!$E34*((1+'Step 1_Expenditure1'!$H34)^(DA$3-1)),0),IF(DA$3='Step 1_Expenditure1'!$F34,'Step 1_Expenditure1'!$E34,0))))</f>
        <v/>
      </c>
      <c r="DB12" s="55" t="str">
        <f>IF(DB$3="","",IF('Step 1_Expenditure1'!$E34=0,0,IF('Step 1_Expenditure1'!$D34="OPEX",IF(AND(DB$3&gt;='Step 1_Expenditure1'!$F34,'Step 1_Expenditure1'!$F34+'Step 1_Expenditure1'!$G34-1&gt;=DB$3),'Step 1_Expenditure1'!$E34*((1+'Step 1_Expenditure1'!$H34)^(DB$3-1)),0),IF(DB$3='Step 1_Expenditure1'!$F34,'Step 1_Expenditure1'!$E34,0))))</f>
        <v/>
      </c>
      <c r="DC12" s="1"/>
    </row>
    <row r="13" spans="1:107" s="3" customFormat="1" x14ac:dyDescent="0.25">
      <c r="A13" s="3">
        <f t="shared" si="0"/>
        <v>46000</v>
      </c>
      <c r="B13" s="22" t="str">
        <f>IF('Step 1_Expenditure1'!E35&gt;0,'Step 1_Expenditure1'!B35,"")</f>
        <v>Stage 5: Construction, Integration and Installation</v>
      </c>
      <c r="C13" s="152" t="str">
        <f>IF('Step 1_Expenditure1'!E35&gt;0,'Step 1_Expenditure1'!D35,"")</f>
        <v>CAPEX</v>
      </c>
      <c r="D13" s="158">
        <f>IF('Step 1_Expenditure1'!E35&gt;0,IF('Step 1_Expenditure1'!F35+'Step 1_Expenditure1'!G35&gt;'Step 1_Expenditure1'!$C$20,'Step 1_Expenditure1'!$C$20,'Step 1_Expenditure1'!F35+'Step 1_Expenditure1'!G35),"")</f>
        <v>2</v>
      </c>
      <c r="E13" s="22" t="str">
        <f>IF('Step 1_Expenditure1'!E35&gt;0,'Step 1_Expenditure1'!C35,"")</f>
        <v>Installation</v>
      </c>
      <c r="F13" s="55">
        <f>IF(F$3="","",IF('Step 1_Expenditure1'!$E35=0,0,IF('Step 1_Expenditure1'!$D35="OPEX",IF(AND(F$3&gt;='Step 1_Expenditure1'!$F35,'Step 1_Expenditure1'!$F35+'Step 1_Expenditure1'!$G35-1&gt;=F$3),'Step 1_Expenditure1'!$E35*((1+'Step 1_Expenditure1'!$H35)^(F$3)),0),IF(F$3='Step 1_Expenditure1'!$F35,'Step 1_Expenditure1'!$E35,0))))</f>
        <v>0</v>
      </c>
      <c r="G13" s="55">
        <f>IF(G$3="","",IF('Step 1_Expenditure1'!$E35=0,0,IF('Step 1_Expenditure1'!$D35="OPEX",IF(AND(G$3&gt;='Step 1_Expenditure1'!$F35,'Step 1_Expenditure1'!$F35+'Step 1_Expenditure1'!$G35-1&gt;=G$3),'Step 1_Expenditure1'!$E35*((1+'Step 1_Expenditure1'!$H35)^(G$3-1)),0),IF(G$3='Step 1_Expenditure1'!$F35,'Step 1_Expenditure1'!$E35,0))))</f>
        <v>46000</v>
      </c>
      <c r="H13" s="55">
        <f>IF(H$3="","",IF('Step 1_Expenditure1'!$E35=0,0,IF('Step 1_Expenditure1'!$D35="OPEX",IF(AND(H$3&gt;='Step 1_Expenditure1'!$F35,'Step 1_Expenditure1'!$F35+'Step 1_Expenditure1'!$G35-1&gt;=H$3),'Step 1_Expenditure1'!$E35*((1+'Step 1_Expenditure1'!$H35)^(H$3-1)),0),IF(H$3='Step 1_Expenditure1'!$F35,'Step 1_Expenditure1'!$E35,0))))</f>
        <v>0</v>
      </c>
      <c r="I13" s="55">
        <f>IF(I$3="","",IF('Step 1_Expenditure1'!$E35=0,0,IF('Step 1_Expenditure1'!$D35="OPEX",IF(AND(I$3&gt;='Step 1_Expenditure1'!$F35,'Step 1_Expenditure1'!$F35+'Step 1_Expenditure1'!$G35-1&gt;=I$3),'Step 1_Expenditure1'!$E35*((1+'Step 1_Expenditure1'!$H35)^(I$3-1)),0),IF(I$3='Step 1_Expenditure1'!$F35,'Step 1_Expenditure1'!$E35,0))))</f>
        <v>0</v>
      </c>
      <c r="J13" s="55">
        <f>IF(J$3="","",IF('Step 1_Expenditure1'!$E35=0,0,IF('Step 1_Expenditure1'!$D35="OPEX",IF(AND(J$3&gt;='Step 1_Expenditure1'!$F35,'Step 1_Expenditure1'!$F35+'Step 1_Expenditure1'!$G35-1&gt;=J$3),'Step 1_Expenditure1'!$E35*((1+'Step 1_Expenditure1'!$H35)^(J$3-1)),0),IF(J$3='Step 1_Expenditure1'!$F35,'Step 1_Expenditure1'!$E35,0))))</f>
        <v>0</v>
      </c>
      <c r="K13" s="55">
        <f>IF(K$3="","",IF('Step 1_Expenditure1'!$E35=0,0,IF('Step 1_Expenditure1'!$D35="OPEX",IF(AND(K$3&gt;='Step 1_Expenditure1'!$F35,'Step 1_Expenditure1'!$F35+'Step 1_Expenditure1'!$G35-1&gt;=K$3),'Step 1_Expenditure1'!$E35*((1+'Step 1_Expenditure1'!$H35)^(K$3-1)),0),IF(K$3='Step 1_Expenditure1'!$F35,'Step 1_Expenditure1'!$E35,0))))</f>
        <v>0</v>
      </c>
      <c r="L13" s="55">
        <f>IF(L$3="","",IF('Step 1_Expenditure1'!$E35=0,0,IF('Step 1_Expenditure1'!$D35="OPEX",IF(AND(L$3&gt;='Step 1_Expenditure1'!$F35,'Step 1_Expenditure1'!$F35+'Step 1_Expenditure1'!$G35-1&gt;=L$3),'Step 1_Expenditure1'!$E35*((1+'Step 1_Expenditure1'!$H35)^(L$3-1)),0),IF(L$3='Step 1_Expenditure1'!$F35,'Step 1_Expenditure1'!$E35,0))))</f>
        <v>0</v>
      </c>
      <c r="M13" s="55">
        <f>IF(M$3="","",IF('Step 1_Expenditure1'!$E35=0,0,IF('Step 1_Expenditure1'!$D35="OPEX",IF(AND(M$3&gt;='Step 1_Expenditure1'!$F35,'Step 1_Expenditure1'!$F35+'Step 1_Expenditure1'!$G35-1&gt;=M$3),'Step 1_Expenditure1'!$E35*((1+'Step 1_Expenditure1'!$H35)^(M$3-1)),0),IF(M$3='Step 1_Expenditure1'!$F35,'Step 1_Expenditure1'!$E35,0))))</f>
        <v>0</v>
      </c>
      <c r="N13" s="55">
        <f>IF(N$3="","",IF('Step 1_Expenditure1'!$E35=0,0,IF('Step 1_Expenditure1'!$D35="OPEX",IF(AND(N$3&gt;='Step 1_Expenditure1'!$F35,'Step 1_Expenditure1'!$F35+'Step 1_Expenditure1'!$G35-1&gt;=N$3),'Step 1_Expenditure1'!$E35*((1+'Step 1_Expenditure1'!$H35)^(N$3-1)),0),IF(N$3='Step 1_Expenditure1'!$F35,'Step 1_Expenditure1'!$E35,0))))</f>
        <v>0</v>
      </c>
      <c r="O13" s="55">
        <f>IF(O$3="","",IF('Step 1_Expenditure1'!$E35=0,0,IF('Step 1_Expenditure1'!$D35="OPEX",IF(AND(O$3&gt;='Step 1_Expenditure1'!$F35,'Step 1_Expenditure1'!$F35+'Step 1_Expenditure1'!$G35-1&gt;=O$3),'Step 1_Expenditure1'!$E35*((1+'Step 1_Expenditure1'!$H35)^(O$3-1)),0),IF(O$3='Step 1_Expenditure1'!$F35,'Step 1_Expenditure1'!$E35,0))))</f>
        <v>0</v>
      </c>
      <c r="P13" s="55">
        <f>IF(P$3="","",IF('Step 1_Expenditure1'!$E35=0,0,IF('Step 1_Expenditure1'!$D35="OPEX",IF(AND(P$3&gt;='Step 1_Expenditure1'!$F35,'Step 1_Expenditure1'!$F35+'Step 1_Expenditure1'!$G35-1&gt;=P$3),'Step 1_Expenditure1'!$E35*((1+'Step 1_Expenditure1'!$H35)^(P$3-1)),0),IF(P$3='Step 1_Expenditure1'!$F35,'Step 1_Expenditure1'!$E35,0))))</f>
        <v>0</v>
      </c>
      <c r="Q13" s="55">
        <f>IF(Q$3="","",IF('Step 1_Expenditure1'!$E35=0,0,IF('Step 1_Expenditure1'!$D35="OPEX",IF(AND(Q$3&gt;='Step 1_Expenditure1'!$F35,'Step 1_Expenditure1'!$F35+'Step 1_Expenditure1'!$G35-1&gt;=Q$3),'Step 1_Expenditure1'!$E35*((1+'Step 1_Expenditure1'!$H35)^(Q$3-1)),0),IF(Q$3='Step 1_Expenditure1'!$F35,'Step 1_Expenditure1'!$E35,0))))</f>
        <v>0</v>
      </c>
      <c r="R13" s="55">
        <f>IF(R$3="","",IF('Step 1_Expenditure1'!$E35=0,0,IF('Step 1_Expenditure1'!$D35="OPEX",IF(AND(R$3&gt;='Step 1_Expenditure1'!$F35,'Step 1_Expenditure1'!$F35+'Step 1_Expenditure1'!$G35-1&gt;=R$3),'Step 1_Expenditure1'!$E35*((1+'Step 1_Expenditure1'!$H35)^(R$3-1)),0),IF(R$3='Step 1_Expenditure1'!$F35,'Step 1_Expenditure1'!$E35,0))))</f>
        <v>0</v>
      </c>
      <c r="S13" s="55">
        <f>IF(S$3="","",IF('Step 1_Expenditure1'!$E35=0,0,IF('Step 1_Expenditure1'!$D35="OPEX",IF(AND(S$3&gt;='Step 1_Expenditure1'!$F35,'Step 1_Expenditure1'!$F35+'Step 1_Expenditure1'!$G35-1&gt;=S$3),'Step 1_Expenditure1'!$E35*((1+'Step 1_Expenditure1'!$H35)^(S$3-1)),0),IF(S$3='Step 1_Expenditure1'!$F35,'Step 1_Expenditure1'!$E35,0))))</f>
        <v>0</v>
      </c>
      <c r="T13" s="55">
        <f>IF(T$3="","",IF('Step 1_Expenditure1'!$E35=0,0,IF('Step 1_Expenditure1'!$D35="OPEX",IF(AND(T$3&gt;='Step 1_Expenditure1'!$F35,'Step 1_Expenditure1'!$F35+'Step 1_Expenditure1'!$G35-1&gt;=T$3),'Step 1_Expenditure1'!$E35*((1+'Step 1_Expenditure1'!$H35)^(T$3-1)),0),IF(T$3='Step 1_Expenditure1'!$F35,'Step 1_Expenditure1'!$E35,0))))</f>
        <v>0</v>
      </c>
      <c r="U13" s="55">
        <f>IF(U$3="","",IF('Step 1_Expenditure1'!$E35=0,0,IF('Step 1_Expenditure1'!$D35="OPEX",IF(AND(U$3&gt;='Step 1_Expenditure1'!$F35,'Step 1_Expenditure1'!$F35+'Step 1_Expenditure1'!$G35-1&gt;=U$3),'Step 1_Expenditure1'!$E35*((1+'Step 1_Expenditure1'!$H35)^(U$3-1)),0),IF(U$3='Step 1_Expenditure1'!$F35,'Step 1_Expenditure1'!$E35,0))))</f>
        <v>0</v>
      </c>
      <c r="V13" s="55">
        <f>IF(V$3="","",IF('Step 1_Expenditure1'!$E35=0,0,IF('Step 1_Expenditure1'!$D35="OPEX",IF(AND(V$3&gt;='Step 1_Expenditure1'!$F35,'Step 1_Expenditure1'!$F35+'Step 1_Expenditure1'!$G35-1&gt;=V$3),'Step 1_Expenditure1'!$E35*((1+'Step 1_Expenditure1'!$H35)^(V$3-1)),0),IF(V$3='Step 1_Expenditure1'!$F35,'Step 1_Expenditure1'!$E35,0))))</f>
        <v>0</v>
      </c>
      <c r="W13" s="55">
        <f>IF(W$3="","",IF('Step 1_Expenditure1'!$E35=0,0,IF('Step 1_Expenditure1'!$D35="OPEX",IF(AND(W$3&gt;='Step 1_Expenditure1'!$F35,'Step 1_Expenditure1'!$F35+'Step 1_Expenditure1'!$G35-1&gt;=W$3),'Step 1_Expenditure1'!$E35*((1+'Step 1_Expenditure1'!$H35)^(W$3-1)),0),IF(W$3='Step 1_Expenditure1'!$F35,'Step 1_Expenditure1'!$E35,0))))</f>
        <v>0</v>
      </c>
      <c r="X13" s="55">
        <f>IF(X$3="","",IF('Step 1_Expenditure1'!$E35=0,0,IF('Step 1_Expenditure1'!$D35="OPEX",IF(AND(X$3&gt;='Step 1_Expenditure1'!$F35,'Step 1_Expenditure1'!$F35+'Step 1_Expenditure1'!$G35-1&gt;=X$3),'Step 1_Expenditure1'!$E35*((1+'Step 1_Expenditure1'!$H35)^(X$3-1)),0),IF(X$3='Step 1_Expenditure1'!$F35,'Step 1_Expenditure1'!$E35,0))))</f>
        <v>0</v>
      </c>
      <c r="Y13" s="55">
        <f>IF(Y$3="","",IF('Step 1_Expenditure1'!$E35=0,0,IF('Step 1_Expenditure1'!$D35="OPEX",IF(AND(Y$3&gt;='Step 1_Expenditure1'!$F35,'Step 1_Expenditure1'!$F35+'Step 1_Expenditure1'!$G35-1&gt;=Y$3),'Step 1_Expenditure1'!$E35*((1+'Step 1_Expenditure1'!$H35)^(Y$3-1)),0),IF(Y$3='Step 1_Expenditure1'!$F35,'Step 1_Expenditure1'!$E35,0))))</f>
        <v>0</v>
      </c>
      <c r="Z13" s="55">
        <f>IF(Z$3="","",IF('Step 1_Expenditure1'!$E35=0,0,IF('Step 1_Expenditure1'!$D35="OPEX",IF(AND(Z$3&gt;='Step 1_Expenditure1'!$F35,'Step 1_Expenditure1'!$F35+'Step 1_Expenditure1'!$G35-1&gt;=Z$3),'Step 1_Expenditure1'!$E35*((1+'Step 1_Expenditure1'!$H35)^(Z$3-1)),0),IF(Z$3='Step 1_Expenditure1'!$F35,'Step 1_Expenditure1'!$E35,0))))</f>
        <v>0</v>
      </c>
      <c r="AA13" s="55">
        <f>IF(AA$3="","",IF('Step 1_Expenditure1'!$E35=0,0,IF('Step 1_Expenditure1'!$D35="OPEX",IF(AND(AA$3&gt;='Step 1_Expenditure1'!$F35,'Step 1_Expenditure1'!$F35+'Step 1_Expenditure1'!$G35-1&gt;=AA$3),'Step 1_Expenditure1'!$E35*((1+'Step 1_Expenditure1'!$H35)^(AA$3-1)),0),IF(AA$3='Step 1_Expenditure1'!$F35,'Step 1_Expenditure1'!$E35,0))))</f>
        <v>0</v>
      </c>
      <c r="AB13" s="55">
        <f>IF(AB$3="","",IF('Step 1_Expenditure1'!$E35=0,0,IF('Step 1_Expenditure1'!$D35="OPEX",IF(AND(AB$3&gt;='Step 1_Expenditure1'!$F35,'Step 1_Expenditure1'!$F35+'Step 1_Expenditure1'!$G35-1&gt;=AB$3),'Step 1_Expenditure1'!$E35*((1+'Step 1_Expenditure1'!$H35)^(AB$3-1)),0),IF(AB$3='Step 1_Expenditure1'!$F35,'Step 1_Expenditure1'!$E35,0))))</f>
        <v>0</v>
      </c>
      <c r="AC13" s="55">
        <f>IF(AC$3="","",IF('Step 1_Expenditure1'!$E35=0,0,IF('Step 1_Expenditure1'!$D35="OPEX",IF(AND(AC$3&gt;='Step 1_Expenditure1'!$F35,'Step 1_Expenditure1'!$F35+'Step 1_Expenditure1'!$G35-1&gt;=AC$3),'Step 1_Expenditure1'!$E35*((1+'Step 1_Expenditure1'!$H35)^(AC$3-1)),0),IF(AC$3='Step 1_Expenditure1'!$F35,'Step 1_Expenditure1'!$E35,0))))</f>
        <v>0</v>
      </c>
      <c r="AD13" s="55">
        <f>IF(AD$3="","",IF('Step 1_Expenditure1'!$E35=0,0,IF('Step 1_Expenditure1'!$D35="OPEX",IF(AND(AD$3&gt;='Step 1_Expenditure1'!$F35,'Step 1_Expenditure1'!$F35+'Step 1_Expenditure1'!$G35-1&gt;=AD$3),'Step 1_Expenditure1'!$E35*((1+'Step 1_Expenditure1'!$H35)^(AD$3-1)),0),IF(AD$3='Step 1_Expenditure1'!$F35,'Step 1_Expenditure1'!$E35,0))))</f>
        <v>0</v>
      </c>
      <c r="AE13" s="55">
        <f>IF(AE$3="","",IF('Step 1_Expenditure1'!$E35=0,0,IF('Step 1_Expenditure1'!$D35="OPEX",IF(AND(AE$3&gt;='Step 1_Expenditure1'!$F35,'Step 1_Expenditure1'!$F35+'Step 1_Expenditure1'!$G35-1&gt;=AE$3),'Step 1_Expenditure1'!$E35*((1+'Step 1_Expenditure1'!$H35)^(AE$3-1)),0),IF(AE$3='Step 1_Expenditure1'!$F35,'Step 1_Expenditure1'!$E35,0))))</f>
        <v>0</v>
      </c>
      <c r="AF13" s="55" t="str">
        <f>IF(AF$3="","",IF('Step 1_Expenditure1'!$E35=0,0,IF('Step 1_Expenditure1'!$D35="OPEX",IF(AND(AF$3&gt;='Step 1_Expenditure1'!$F35,'Step 1_Expenditure1'!$F35+'Step 1_Expenditure1'!$G35-1&gt;=AF$3),'Step 1_Expenditure1'!$E35*((1+'Step 1_Expenditure1'!$H35)^(AF$3-1)),0),IF(AF$3='Step 1_Expenditure1'!$F35,'Step 1_Expenditure1'!$E35,0))))</f>
        <v/>
      </c>
      <c r="AG13" s="55" t="str">
        <f>IF(AG$3="","",IF('Step 1_Expenditure1'!$E35=0,0,IF('Step 1_Expenditure1'!$D35="OPEX",IF(AND(AG$3&gt;='Step 1_Expenditure1'!$F35,'Step 1_Expenditure1'!$F35+'Step 1_Expenditure1'!$G35-1&gt;=AG$3),'Step 1_Expenditure1'!$E35*((1+'Step 1_Expenditure1'!$H35)^(AG$3-1)),0),IF(AG$3='Step 1_Expenditure1'!$F35,'Step 1_Expenditure1'!$E35,0))))</f>
        <v/>
      </c>
      <c r="AH13" s="55" t="str">
        <f>IF(AH$3="","",IF('Step 1_Expenditure1'!$E35=0,0,IF('Step 1_Expenditure1'!$D35="OPEX",IF(AND(AH$3&gt;='Step 1_Expenditure1'!$F35,'Step 1_Expenditure1'!$F35+'Step 1_Expenditure1'!$G35-1&gt;=AH$3),'Step 1_Expenditure1'!$E35*((1+'Step 1_Expenditure1'!$H35)^(AH$3-1)),0),IF(AH$3='Step 1_Expenditure1'!$F35,'Step 1_Expenditure1'!$E35,0))))</f>
        <v/>
      </c>
      <c r="AI13" s="55" t="str">
        <f>IF(AI$3="","",IF('Step 1_Expenditure1'!$E35=0,0,IF('Step 1_Expenditure1'!$D35="OPEX",IF(AND(AI$3&gt;='Step 1_Expenditure1'!$F35,'Step 1_Expenditure1'!$F35+'Step 1_Expenditure1'!$G35-1&gt;=AI$3),'Step 1_Expenditure1'!$E35*((1+'Step 1_Expenditure1'!$H35)^(AI$3-1)),0),IF(AI$3='Step 1_Expenditure1'!$F35,'Step 1_Expenditure1'!$E35,0))))</f>
        <v/>
      </c>
      <c r="AJ13" s="55" t="str">
        <f>IF(AJ$3="","",IF('Step 1_Expenditure1'!$E35=0,0,IF('Step 1_Expenditure1'!$D35="OPEX",IF(AND(AJ$3&gt;='Step 1_Expenditure1'!$F35,'Step 1_Expenditure1'!$F35+'Step 1_Expenditure1'!$G35-1&gt;=AJ$3),'Step 1_Expenditure1'!$E35*((1+'Step 1_Expenditure1'!$H35)^(AJ$3-1)),0),IF(AJ$3='Step 1_Expenditure1'!$F35,'Step 1_Expenditure1'!$E35,0))))</f>
        <v/>
      </c>
      <c r="AK13" s="55" t="str">
        <f>IF(AK$3="","",IF('Step 1_Expenditure1'!$E35=0,0,IF('Step 1_Expenditure1'!$D35="OPEX",IF(AND(AK$3&gt;='Step 1_Expenditure1'!$F35,'Step 1_Expenditure1'!$F35+'Step 1_Expenditure1'!$G35-1&gt;=AK$3),'Step 1_Expenditure1'!$E35*((1+'Step 1_Expenditure1'!$H35)^(AK$3-1)),0),IF(AK$3='Step 1_Expenditure1'!$F35,'Step 1_Expenditure1'!$E35,0))))</f>
        <v/>
      </c>
      <c r="AL13" s="55" t="str">
        <f>IF(AL$3="","",IF('Step 1_Expenditure1'!$E35=0,0,IF('Step 1_Expenditure1'!$D35="OPEX",IF(AND(AL$3&gt;='Step 1_Expenditure1'!$F35,'Step 1_Expenditure1'!$F35+'Step 1_Expenditure1'!$G35-1&gt;=AL$3),'Step 1_Expenditure1'!$E35*((1+'Step 1_Expenditure1'!$H35)^(AL$3-1)),0),IF(AL$3='Step 1_Expenditure1'!$F35,'Step 1_Expenditure1'!$E35,0))))</f>
        <v/>
      </c>
      <c r="AM13" s="55" t="str">
        <f>IF(AM$3="","",IF('Step 1_Expenditure1'!$E35=0,0,IF('Step 1_Expenditure1'!$D35="OPEX",IF(AND(AM$3&gt;='Step 1_Expenditure1'!$F35,'Step 1_Expenditure1'!$F35+'Step 1_Expenditure1'!$G35-1&gt;=AM$3),'Step 1_Expenditure1'!$E35*((1+'Step 1_Expenditure1'!$H35)^(AM$3-1)),0),IF(AM$3='Step 1_Expenditure1'!$F35,'Step 1_Expenditure1'!$E35,0))))</f>
        <v/>
      </c>
      <c r="AN13" s="55" t="str">
        <f>IF(AN$3="","",IF('Step 1_Expenditure1'!$E35=0,0,IF('Step 1_Expenditure1'!$D35="OPEX",IF(AND(AN$3&gt;='Step 1_Expenditure1'!$F35,'Step 1_Expenditure1'!$F35+'Step 1_Expenditure1'!$G35-1&gt;=AN$3),'Step 1_Expenditure1'!$E35*((1+'Step 1_Expenditure1'!$H35)^(AN$3-1)),0),IF(AN$3='Step 1_Expenditure1'!$F35,'Step 1_Expenditure1'!$E35,0))))</f>
        <v/>
      </c>
      <c r="AO13" s="55" t="str">
        <f>IF(AO$3="","",IF('Step 1_Expenditure1'!$E35=0,0,IF('Step 1_Expenditure1'!$D35="OPEX",IF(AND(AO$3&gt;='Step 1_Expenditure1'!$F35,'Step 1_Expenditure1'!$F35+'Step 1_Expenditure1'!$G35-1&gt;=AO$3),'Step 1_Expenditure1'!$E35*((1+'Step 1_Expenditure1'!$H35)^(AO$3-1)),0),IF(AO$3='Step 1_Expenditure1'!$F35,'Step 1_Expenditure1'!$E35,0))))</f>
        <v/>
      </c>
      <c r="AP13" s="55" t="str">
        <f>IF(AP$3="","",IF('Step 1_Expenditure1'!$E35=0,0,IF('Step 1_Expenditure1'!$D35="OPEX",IF(AND(AP$3&gt;='Step 1_Expenditure1'!$F35,'Step 1_Expenditure1'!$F35+'Step 1_Expenditure1'!$G35-1&gt;=AP$3),'Step 1_Expenditure1'!$E35*((1+'Step 1_Expenditure1'!$H35)^(AP$3-1)),0),IF(AP$3='Step 1_Expenditure1'!$F35,'Step 1_Expenditure1'!$E35,0))))</f>
        <v/>
      </c>
      <c r="AQ13" s="55" t="str">
        <f>IF(AQ$3="","",IF('Step 1_Expenditure1'!$E35=0,0,IF('Step 1_Expenditure1'!$D35="OPEX",IF(AND(AQ$3&gt;='Step 1_Expenditure1'!$F35,'Step 1_Expenditure1'!$F35+'Step 1_Expenditure1'!$G35-1&gt;=AQ$3),'Step 1_Expenditure1'!$E35*((1+'Step 1_Expenditure1'!$H35)^(AQ$3-1)),0),IF(AQ$3='Step 1_Expenditure1'!$F35,'Step 1_Expenditure1'!$E35,0))))</f>
        <v/>
      </c>
      <c r="AR13" s="55" t="str">
        <f>IF(AR$3="","",IF('Step 1_Expenditure1'!$E35=0,0,IF('Step 1_Expenditure1'!$D35="OPEX",IF(AND(AR$3&gt;='Step 1_Expenditure1'!$F35,'Step 1_Expenditure1'!$F35+'Step 1_Expenditure1'!$G35-1&gt;=AR$3),'Step 1_Expenditure1'!$E35*((1+'Step 1_Expenditure1'!$H35)^(AR$3-1)),0),IF(AR$3='Step 1_Expenditure1'!$F35,'Step 1_Expenditure1'!$E35,0))))</f>
        <v/>
      </c>
      <c r="AS13" s="55" t="str">
        <f>IF(AS$3="","",IF('Step 1_Expenditure1'!$E35=0,0,IF('Step 1_Expenditure1'!$D35="OPEX",IF(AND(AS$3&gt;='Step 1_Expenditure1'!$F35,'Step 1_Expenditure1'!$F35+'Step 1_Expenditure1'!$G35-1&gt;=AS$3),'Step 1_Expenditure1'!$E35*((1+'Step 1_Expenditure1'!$H35)^(AS$3-1)),0),IF(AS$3='Step 1_Expenditure1'!$F35,'Step 1_Expenditure1'!$E35,0))))</f>
        <v/>
      </c>
      <c r="AT13" s="55" t="str">
        <f>IF(AT$3="","",IF('Step 1_Expenditure1'!$E35=0,0,IF('Step 1_Expenditure1'!$D35="OPEX",IF(AND(AT$3&gt;='Step 1_Expenditure1'!$F35,'Step 1_Expenditure1'!$F35+'Step 1_Expenditure1'!$G35-1&gt;=AT$3),'Step 1_Expenditure1'!$E35*((1+'Step 1_Expenditure1'!$H35)^(AT$3-1)),0),IF(AT$3='Step 1_Expenditure1'!$F35,'Step 1_Expenditure1'!$E35,0))))</f>
        <v/>
      </c>
      <c r="AU13" s="55" t="str">
        <f>IF(AU$3="","",IF('Step 1_Expenditure1'!$E35=0,0,IF('Step 1_Expenditure1'!$D35="OPEX",IF(AND(AU$3&gt;='Step 1_Expenditure1'!$F35,'Step 1_Expenditure1'!$F35+'Step 1_Expenditure1'!$G35-1&gt;=AU$3),'Step 1_Expenditure1'!$E35*((1+'Step 1_Expenditure1'!$H35)^(AU$3-1)),0),IF(AU$3='Step 1_Expenditure1'!$F35,'Step 1_Expenditure1'!$E35,0))))</f>
        <v/>
      </c>
      <c r="AV13" s="55" t="str">
        <f>IF(AV$3="","",IF('Step 1_Expenditure1'!$E35=0,0,IF('Step 1_Expenditure1'!$D35="OPEX",IF(AND(AV$3&gt;='Step 1_Expenditure1'!$F35,'Step 1_Expenditure1'!$F35+'Step 1_Expenditure1'!$G35-1&gt;=AV$3),'Step 1_Expenditure1'!$E35*((1+'Step 1_Expenditure1'!$H35)^(AV$3-1)),0),IF(AV$3='Step 1_Expenditure1'!$F35,'Step 1_Expenditure1'!$E35,0))))</f>
        <v/>
      </c>
      <c r="AW13" s="55" t="str">
        <f>IF(AW$3="","",IF('Step 1_Expenditure1'!$E35=0,0,IF('Step 1_Expenditure1'!$D35="OPEX",IF(AND(AW$3&gt;='Step 1_Expenditure1'!$F35,'Step 1_Expenditure1'!$F35+'Step 1_Expenditure1'!$G35-1&gt;=AW$3),'Step 1_Expenditure1'!$E35*((1+'Step 1_Expenditure1'!$H35)^(AW$3-1)),0),IF(AW$3='Step 1_Expenditure1'!$F35,'Step 1_Expenditure1'!$E35,0))))</f>
        <v/>
      </c>
      <c r="AX13" s="55" t="str">
        <f>IF(AX$3="","",IF('Step 1_Expenditure1'!$E35=0,0,IF('Step 1_Expenditure1'!$D35="OPEX",IF(AND(AX$3&gt;='Step 1_Expenditure1'!$F35,'Step 1_Expenditure1'!$F35+'Step 1_Expenditure1'!$G35-1&gt;=AX$3),'Step 1_Expenditure1'!$E35*((1+'Step 1_Expenditure1'!$H35)^(AX$3-1)),0),IF(AX$3='Step 1_Expenditure1'!$F35,'Step 1_Expenditure1'!$E35,0))))</f>
        <v/>
      </c>
      <c r="AY13" s="55" t="str">
        <f>IF(AY$3="","",IF('Step 1_Expenditure1'!$E35=0,0,IF('Step 1_Expenditure1'!$D35="OPEX",IF(AND(AY$3&gt;='Step 1_Expenditure1'!$F35,'Step 1_Expenditure1'!$F35+'Step 1_Expenditure1'!$G35-1&gt;=AY$3),'Step 1_Expenditure1'!$E35*((1+'Step 1_Expenditure1'!$H35)^(AY$3-1)),0),IF(AY$3='Step 1_Expenditure1'!$F35,'Step 1_Expenditure1'!$E35,0))))</f>
        <v/>
      </c>
      <c r="AZ13" s="55" t="str">
        <f>IF(AZ$3="","",IF('Step 1_Expenditure1'!$E35=0,0,IF('Step 1_Expenditure1'!$D35="OPEX",IF(AND(AZ$3&gt;='Step 1_Expenditure1'!$F35,'Step 1_Expenditure1'!$F35+'Step 1_Expenditure1'!$G35-1&gt;=AZ$3),'Step 1_Expenditure1'!$E35*((1+'Step 1_Expenditure1'!$H35)^(AZ$3-1)),0),IF(AZ$3='Step 1_Expenditure1'!$F35,'Step 1_Expenditure1'!$E35,0))))</f>
        <v/>
      </c>
      <c r="BA13" s="55" t="str">
        <f>IF(BA$3="","",IF('Step 1_Expenditure1'!$E35=0,0,IF('Step 1_Expenditure1'!$D35="OPEX",IF(AND(BA$3&gt;='Step 1_Expenditure1'!$F35,'Step 1_Expenditure1'!$F35+'Step 1_Expenditure1'!$G35-1&gt;=BA$3),'Step 1_Expenditure1'!$E35*((1+'Step 1_Expenditure1'!$H35)^(BA$3-1)),0),IF(BA$3='Step 1_Expenditure1'!$F35,'Step 1_Expenditure1'!$E35,0))))</f>
        <v/>
      </c>
      <c r="BB13" s="55" t="str">
        <f>IF(BB$3="","",IF('Step 1_Expenditure1'!$E35=0,0,IF('Step 1_Expenditure1'!$D35="OPEX",IF(AND(BB$3&gt;='Step 1_Expenditure1'!$F35,'Step 1_Expenditure1'!$F35+'Step 1_Expenditure1'!$G35-1&gt;=BB$3),'Step 1_Expenditure1'!$E35*((1+'Step 1_Expenditure1'!$H35)^(BB$3-1)),0),IF(BB$3='Step 1_Expenditure1'!$F35,'Step 1_Expenditure1'!$E35,0))))</f>
        <v/>
      </c>
      <c r="BC13" s="55" t="str">
        <f>IF(BC$3="","",IF('Step 1_Expenditure1'!$E35=0,0,IF('Step 1_Expenditure1'!$D35="OPEX",IF(AND(BC$3&gt;='Step 1_Expenditure1'!$F35,'Step 1_Expenditure1'!$F35+'Step 1_Expenditure1'!$G35-1&gt;=BC$3),'Step 1_Expenditure1'!$E35*((1+'Step 1_Expenditure1'!$H35)^(BC$3-1)),0),IF(BC$3='Step 1_Expenditure1'!$F35,'Step 1_Expenditure1'!$E35,0))))</f>
        <v/>
      </c>
      <c r="BD13" s="55" t="str">
        <f>IF(BD$3="","",IF('Step 1_Expenditure1'!$E35=0,0,IF('Step 1_Expenditure1'!$D35="OPEX",IF(AND(BD$3&gt;='Step 1_Expenditure1'!$F35,'Step 1_Expenditure1'!$F35+'Step 1_Expenditure1'!$G35-1&gt;=BD$3),'Step 1_Expenditure1'!$E35*((1+'Step 1_Expenditure1'!$H35)^(BD$3-1)),0),IF(BD$3='Step 1_Expenditure1'!$F35,'Step 1_Expenditure1'!$E35,0))))</f>
        <v/>
      </c>
      <c r="BE13" s="55" t="str">
        <f>IF(BE$3="","",IF('Step 1_Expenditure1'!$E35=0,0,IF('Step 1_Expenditure1'!$D35="OPEX",IF(AND(BE$3&gt;='Step 1_Expenditure1'!$F35,'Step 1_Expenditure1'!$F35+'Step 1_Expenditure1'!$G35-1&gt;=BE$3),'Step 1_Expenditure1'!$E35*((1+'Step 1_Expenditure1'!$H35)^(BE$3-1)),0),IF(BE$3='Step 1_Expenditure1'!$F35,'Step 1_Expenditure1'!$E35,0))))</f>
        <v/>
      </c>
      <c r="BF13" s="55" t="str">
        <f>IF(BF$3="","",IF('Step 1_Expenditure1'!$E35=0,0,IF('Step 1_Expenditure1'!$D35="OPEX",IF(AND(BF$3&gt;='Step 1_Expenditure1'!$F35,'Step 1_Expenditure1'!$F35+'Step 1_Expenditure1'!$G35-1&gt;=BF$3),'Step 1_Expenditure1'!$E35*((1+'Step 1_Expenditure1'!$H35)^(BF$3-1)),0),IF(BF$3='Step 1_Expenditure1'!$F35,'Step 1_Expenditure1'!$E35,0))))</f>
        <v/>
      </c>
      <c r="BG13" s="55" t="str">
        <f>IF(BG$3="","",IF('Step 1_Expenditure1'!$E35=0,0,IF('Step 1_Expenditure1'!$D35="OPEX",IF(AND(BG$3&gt;='Step 1_Expenditure1'!$F35,'Step 1_Expenditure1'!$F35+'Step 1_Expenditure1'!$G35-1&gt;=BG$3),'Step 1_Expenditure1'!$E35*((1+'Step 1_Expenditure1'!$H35)^(BG$3-1)),0),IF(BG$3='Step 1_Expenditure1'!$F35,'Step 1_Expenditure1'!$E35,0))))</f>
        <v/>
      </c>
      <c r="BH13" s="55" t="str">
        <f>IF(BH$3="","",IF('Step 1_Expenditure1'!$E35=0,0,IF('Step 1_Expenditure1'!$D35="OPEX",IF(AND(BH$3&gt;='Step 1_Expenditure1'!$F35,'Step 1_Expenditure1'!$F35+'Step 1_Expenditure1'!$G35-1&gt;=BH$3),'Step 1_Expenditure1'!$E35*((1+'Step 1_Expenditure1'!$H35)^(BH$3-1)),0),IF(BH$3='Step 1_Expenditure1'!$F35,'Step 1_Expenditure1'!$E35,0))))</f>
        <v/>
      </c>
      <c r="BI13" s="55" t="str">
        <f>IF(BI$3="","",IF('Step 1_Expenditure1'!$E35=0,0,IF('Step 1_Expenditure1'!$D35="OPEX",IF(AND(BI$3&gt;='Step 1_Expenditure1'!$F35,'Step 1_Expenditure1'!$F35+'Step 1_Expenditure1'!$G35-1&gt;=BI$3),'Step 1_Expenditure1'!$E35*((1+'Step 1_Expenditure1'!$H35)^(BI$3-1)),0),IF(BI$3='Step 1_Expenditure1'!$F35,'Step 1_Expenditure1'!$E35,0))))</f>
        <v/>
      </c>
      <c r="BJ13" s="55" t="str">
        <f>IF(BJ$3="","",IF('Step 1_Expenditure1'!$E35=0,0,IF('Step 1_Expenditure1'!$D35="OPEX",IF(AND(BJ$3&gt;='Step 1_Expenditure1'!$F35,'Step 1_Expenditure1'!$F35+'Step 1_Expenditure1'!$G35-1&gt;=BJ$3),'Step 1_Expenditure1'!$E35*((1+'Step 1_Expenditure1'!$H35)^(BJ$3-1)),0),IF(BJ$3='Step 1_Expenditure1'!$F35,'Step 1_Expenditure1'!$E35,0))))</f>
        <v/>
      </c>
      <c r="BK13" s="55" t="str">
        <f>IF(BK$3="","",IF('Step 1_Expenditure1'!$E35=0,0,IF('Step 1_Expenditure1'!$D35="OPEX",IF(AND(BK$3&gt;='Step 1_Expenditure1'!$F35,'Step 1_Expenditure1'!$F35+'Step 1_Expenditure1'!$G35-1&gt;=BK$3),'Step 1_Expenditure1'!$E35*((1+'Step 1_Expenditure1'!$H35)^(BK$3-1)),0),IF(BK$3='Step 1_Expenditure1'!$F35,'Step 1_Expenditure1'!$E35,0))))</f>
        <v/>
      </c>
      <c r="BL13" s="55" t="str">
        <f>IF(BL$3="","",IF('Step 1_Expenditure1'!$E35=0,0,IF('Step 1_Expenditure1'!$D35="OPEX",IF(AND(BL$3&gt;='Step 1_Expenditure1'!$F35,'Step 1_Expenditure1'!$F35+'Step 1_Expenditure1'!$G35-1&gt;=BL$3),'Step 1_Expenditure1'!$E35*((1+'Step 1_Expenditure1'!$H35)^(BL$3-1)),0),IF(BL$3='Step 1_Expenditure1'!$F35,'Step 1_Expenditure1'!$E35,0))))</f>
        <v/>
      </c>
      <c r="BM13" s="55" t="str">
        <f>IF(BM$3="","",IF('Step 1_Expenditure1'!$E35=0,0,IF('Step 1_Expenditure1'!$D35="OPEX",IF(AND(BM$3&gt;='Step 1_Expenditure1'!$F35,'Step 1_Expenditure1'!$F35+'Step 1_Expenditure1'!$G35-1&gt;=BM$3),'Step 1_Expenditure1'!$E35*((1+'Step 1_Expenditure1'!$H35)^(BM$3-1)),0),IF(BM$3='Step 1_Expenditure1'!$F35,'Step 1_Expenditure1'!$E35,0))))</f>
        <v/>
      </c>
      <c r="BN13" s="55" t="str">
        <f>IF(BN$3="","",IF('Step 1_Expenditure1'!$E35=0,0,IF('Step 1_Expenditure1'!$D35="OPEX",IF(AND(BN$3&gt;='Step 1_Expenditure1'!$F35,'Step 1_Expenditure1'!$F35+'Step 1_Expenditure1'!$G35-1&gt;=BN$3),'Step 1_Expenditure1'!$E35*((1+'Step 1_Expenditure1'!$H35)^(BN$3-1)),0),IF(BN$3='Step 1_Expenditure1'!$F35,'Step 1_Expenditure1'!$E35,0))))</f>
        <v/>
      </c>
      <c r="BO13" s="55" t="str">
        <f>IF(BO$3="","",IF('Step 1_Expenditure1'!$E35=0,0,IF('Step 1_Expenditure1'!$D35="OPEX",IF(AND(BO$3&gt;='Step 1_Expenditure1'!$F35,'Step 1_Expenditure1'!$F35+'Step 1_Expenditure1'!$G35-1&gt;=BO$3),'Step 1_Expenditure1'!$E35*((1+'Step 1_Expenditure1'!$H35)^(BO$3-1)),0),IF(BO$3='Step 1_Expenditure1'!$F35,'Step 1_Expenditure1'!$E35,0))))</f>
        <v/>
      </c>
      <c r="BP13" s="55" t="str">
        <f>IF(BP$3="","",IF('Step 1_Expenditure1'!$E35=0,0,IF('Step 1_Expenditure1'!$D35="OPEX",IF(AND(BP$3&gt;='Step 1_Expenditure1'!$F35,'Step 1_Expenditure1'!$F35+'Step 1_Expenditure1'!$G35-1&gt;=BP$3),'Step 1_Expenditure1'!$E35*((1+'Step 1_Expenditure1'!$H35)^(BP$3-1)),0),IF(BP$3='Step 1_Expenditure1'!$F35,'Step 1_Expenditure1'!$E35,0))))</f>
        <v/>
      </c>
      <c r="BQ13" s="55" t="str">
        <f>IF(BQ$3="","",IF('Step 1_Expenditure1'!$E35=0,0,IF('Step 1_Expenditure1'!$D35="OPEX",IF(AND(BQ$3&gt;='Step 1_Expenditure1'!$F35,'Step 1_Expenditure1'!$F35+'Step 1_Expenditure1'!$G35-1&gt;=BQ$3),'Step 1_Expenditure1'!$E35*((1+'Step 1_Expenditure1'!$H35)^(BQ$3-1)),0),IF(BQ$3='Step 1_Expenditure1'!$F35,'Step 1_Expenditure1'!$E35,0))))</f>
        <v/>
      </c>
      <c r="BR13" s="55" t="str">
        <f>IF(BR$3="","",IF('Step 1_Expenditure1'!$E35=0,0,IF('Step 1_Expenditure1'!$D35="OPEX",IF(AND(BR$3&gt;='Step 1_Expenditure1'!$F35,'Step 1_Expenditure1'!$F35+'Step 1_Expenditure1'!$G35-1&gt;=BR$3),'Step 1_Expenditure1'!$E35*((1+'Step 1_Expenditure1'!$H35)^(BR$3-1)),0),IF(BR$3='Step 1_Expenditure1'!$F35,'Step 1_Expenditure1'!$E35,0))))</f>
        <v/>
      </c>
      <c r="BS13" s="55" t="str">
        <f>IF(BS$3="","",IF('Step 1_Expenditure1'!$E35=0,0,IF('Step 1_Expenditure1'!$D35="OPEX",IF(AND(BS$3&gt;='Step 1_Expenditure1'!$F35,'Step 1_Expenditure1'!$F35+'Step 1_Expenditure1'!$G35-1&gt;=BS$3),'Step 1_Expenditure1'!$E35*((1+'Step 1_Expenditure1'!$H35)^(BS$3-1)),0),IF(BS$3='Step 1_Expenditure1'!$F35,'Step 1_Expenditure1'!$E35,0))))</f>
        <v/>
      </c>
      <c r="BT13" s="55" t="str">
        <f>IF(BT$3="","",IF('Step 1_Expenditure1'!$E35=0,0,IF('Step 1_Expenditure1'!$D35="OPEX",IF(AND(BT$3&gt;='Step 1_Expenditure1'!$F35,'Step 1_Expenditure1'!$F35+'Step 1_Expenditure1'!$G35-1&gt;=BT$3),'Step 1_Expenditure1'!$E35*((1+'Step 1_Expenditure1'!$H35)^(BT$3-1)),0),IF(BT$3='Step 1_Expenditure1'!$F35,'Step 1_Expenditure1'!$E35,0))))</f>
        <v/>
      </c>
      <c r="BU13" s="55" t="str">
        <f>IF(BU$3="","",IF('Step 1_Expenditure1'!$E35=0,0,IF('Step 1_Expenditure1'!$D35="OPEX",IF(AND(BU$3&gt;='Step 1_Expenditure1'!$F35,'Step 1_Expenditure1'!$F35+'Step 1_Expenditure1'!$G35-1&gt;=BU$3),'Step 1_Expenditure1'!$E35*((1+'Step 1_Expenditure1'!$H35)^(BU$3-1)),0),IF(BU$3='Step 1_Expenditure1'!$F35,'Step 1_Expenditure1'!$E35,0))))</f>
        <v/>
      </c>
      <c r="BV13" s="55" t="str">
        <f>IF(BV$3="","",IF('Step 1_Expenditure1'!$E35=0,0,IF('Step 1_Expenditure1'!$D35="OPEX",IF(AND(BV$3&gt;='Step 1_Expenditure1'!$F35,'Step 1_Expenditure1'!$F35+'Step 1_Expenditure1'!$G35-1&gt;=BV$3),'Step 1_Expenditure1'!$E35*((1+'Step 1_Expenditure1'!$H35)^(BV$3-1)),0),IF(BV$3='Step 1_Expenditure1'!$F35,'Step 1_Expenditure1'!$E35,0))))</f>
        <v/>
      </c>
      <c r="BW13" s="55" t="str">
        <f>IF(BW$3="","",IF('Step 1_Expenditure1'!$E35=0,0,IF('Step 1_Expenditure1'!$D35="OPEX",IF(AND(BW$3&gt;='Step 1_Expenditure1'!$F35,'Step 1_Expenditure1'!$F35+'Step 1_Expenditure1'!$G35-1&gt;=BW$3),'Step 1_Expenditure1'!$E35*((1+'Step 1_Expenditure1'!$H35)^(BW$3-1)),0),IF(BW$3='Step 1_Expenditure1'!$F35,'Step 1_Expenditure1'!$E35,0))))</f>
        <v/>
      </c>
      <c r="BX13" s="55" t="str">
        <f>IF(BX$3="","",IF('Step 1_Expenditure1'!$E35=0,0,IF('Step 1_Expenditure1'!$D35="OPEX",IF(AND(BX$3&gt;='Step 1_Expenditure1'!$F35,'Step 1_Expenditure1'!$F35+'Step 1_Expenditure1'!$G35-1&gt;=BX$3),'Step 1_Expenditure1'!$E35*((1+'Step 1_Expenditure1'!$H35)^(BX$3-1)),0),IF(BX$3='Step 1_Expenditure1'!$F35,'Step 1_Expenditure1'!$E35,0))))</f>
        <v/>
      </c>
      <c r="BY13" s="55" t="str">
        <f>IF(BY$3="","",IF('Step 1_Expenditure1'!$E35=0,0,IF('Step 1_Expenditure1'!$D35="OPEX",IF(AND(BY$3&gt;='Step 1_Expenditure1'!$F35,'Step 1_Expenditure1'!$F35+'Step 1_Expenditure1'!$G35-1&gt;=BY$3),'Step 1_Expenditure1'!$E35*((1+'Step 1_Expenditure1'!$H35)^(BY$3-1)),0),IF(BY$3='Step 1_Expenditure1'!$F35,'Step 1_Expenditure1'!$E35,0))))</f>
        <v/>
      </c>
      <c r="BZ13" s="55" t="str">
        <f>IF(BZ$3="","",IF('Step 1_Expenditure1'!$E35=0,0,IF('Step 1_Expenditure1'!$D35="OPEX",IF(AND(BZ$3&gt;='Step 1_Expenditure1'!$F35,'Step 1_Expenditure1'!$F35+'Step 1_Expenditure1'!$G35-1&gt;=BZ$3),'Step 1_Expenditure1'!$E35*((1+'Step 1_Expenditure1'!$H35)^(BZ$3-1)),0),IF(BZ$3='Step 1_Expenditure1'!$F35,'Step 1_Expenditure1'!$E35,0))))</f>
        <v/>
      </c>
      <c r="CA13" s="55" t="str">
        <f>IF(CA$3="","",IF('Step 1_Expenditure1'!$E35=0,0,IF('Step 1_Expenditure1'!$D35="OPEX",IF(AND(CA$3&gt;='Step 1_Expenditure1'!$F35,'Step 1_Expenditure1'!$F35+'Step 1_Expenditure1'!$G35-1&gt;=CA$3),'Step 1_Expenditure1'!$E35*((1+'Step 1_Expenditure1'!$H35)^(CA$3-1)),0),IF(CA$3='Step 1_Expenditure1'!$F35,'Step 1_Expenditure1'!$E35,0))))</f>
        <v/>
      </c>
      <c r="CB13" s="55" t="str">
        <f>IF(CB$3="","",IF('Step 1_Expenditure1'!$E35=0,0,IF('Step 1_Expenditure1'!$D35="OPEX",IF(AND(CB$3&gt;='Step 1_Expenditure1'!$F35,'Step 1_Expenditure1'!$F35+'Step 1_Expenditure1'!$G35-1&gt;=CB$3),'Step 1_Expenditure1'!$E35*((1+'Step 1_Expenditure1'!$H35)^(CB$3-1)),0),IF(CB$3='Step 1_Expenditure1'!$F35,'Step 1_Expenditure1'!$E35,0))))</f>
        <v/>
      </c>
      <c r="CC13" s="55" t="str">
        <f>IF(CC$3="","",IF('Step 1_Expenditure1'!$E35=0,0,IF('Step 1_Expenditure1'!$D35="OPEX",IF(AND(CC$3&gt;='Step 1_Expenditure1'!$F35,'Step 1_Expenditure1'!$F35+'Step 1_Expenditure1'!$G35-1&gt;=CC$3),'Step 1_Expenditure1'!$E35*((1+'Step 1_Expenditure1'!$H35)^(CC$3-1)),0),IF(CC$3='Step 1_Expenditure1'!$F35,'Step 1_Expenditure1'!$E35,0))))</f>
        <v/>
      </c>
      <c r="CD13" s="55" t="str">
        <f>IF(CD$3="","",IF('Step 1_Expenditure1'!$E35=0,0,IF('Step 1_Expenditure1'!$D35="OPEX",IF(AND(CD$3&gt;='Step 1_Expenditure1'!$F35,'Step 1_Expenditure1'!$F35+'Step 1_Expenditure1'!$G35-1&gt;=CD$3),'Step 1_Expenditure1'!$E35*((1+'Step 1_Expenditure1'!$H35)^(CD$3-1)),0),IF(CD$3='Step 1_Expenditure1'!$F35,'Step 1_Expenditure1'!$E35,0))))</f>
        <v/>
      </c>
      <c r="CE13" s="55" t="str">
        <f>IF(CE$3="","",IF('Step 1_Expenditure1'!$E35=0,0,IF('Step 1_Expenditure1'!$D35="OPEX",IF(AND(CE$3&gt;='Step 1_Expenditure1'!$F35,'Step 1_Expenditure1'!$F35+'Step 1_Expenditure1'!$G35-1&gt;=CE$3),'Step 1_Expenditure1'!$E35*((1+'Step 1_Expenditure1'!$H35)^(CE$3-1)),0),IF(CE$3='Step 1_Expenditure1'!$F35,'Step 1_Expenditure1'!$E35,0))))</f>
        <v/>
      </c>
      <c r="CF13" s="55" t="str">
        <f>IF(CF$3="","",IF('Step 1_Expenditure1'!$E35=0,0,IF('Step 1_Expenditure1'!$D35="OPEX",IF(AND(CF$3&gt;='Step 1_Expenditure1'!$F35,'Step 1_Expenditure1'!$F35+'Step 1_Expenditure1'!$G35-1&gt;=CF$3),'Step 1_Expenditure1'!$E35*((1+'Step 1_Expenditure1'!$H35)^(CF$3-1)),0),IF(CF$3='Step 1_Expenditure1'!$F35,'Step 1_Expenditure1'!$E35,0))))</f>
        <v/>
      </c>
      <c r="CG13" s="55" t="str">
        <f>IF(CG$3="","",IF('Step 1_Expenditure1'!$E35=0,0,IF('Step 1_Expenditure1'!$D35="OPEX",IF(AND(CG$3&gt;='Step 1_Expenditure1'!$F35,'Step 1_Expenditure1'!$F35+'Step 1_Expenditure1'!$G35-1&gt;=CG$3),'Step 1_Expenditure1'!$E35*((1+'Step 1_Expenditure1'!$H35)^(CG$3-1)),0),IF(CG$3='Step 1_Expenditure1'!$F35,'Step 1_Expenditure1'!$E35,0))))</f>
        <v/>
      </c>
      <c r="CH13" s="55" t="str">
        <f>IF(CH$3="","",IF('Step 1_Expenditure1'!$E35=0,0,IF('Step 1_Expenditure1'!$D35="OPEX",IF(AND(CH$3&gt;='Step 1_Expenditure1'!$F35,'Step 1_Expenditure1'!$F35+'Step 1_Expenditure1'!$G35-1&gt;=CH$3),'Step 1_Expenditure1'!$E35*((1+'Step 1_Expenditure1'!$H35)^(CH$3-1)),0),IF(CH$3='Step 1_Expenditure1'!$F35,'Step 1_Expenditure1'!$E35,0))))</f>
        <v/>
      </c>
      <c r="CI13" s="55" t="str">
        <f>IF(CI$3="","",IF('Step 1_Expenditure1'!$E35=0,0,IF('Step 1_Expenditure1'!$D35="OPEX",IF(AND(CI$3&gt;='Step 1_Expenditure1'!$F35,'Step 1_Expenditure1'!$F35+'Step 1_Expenditure1'!$G35-1&gt;=CI$3),'Step 1_Expenditure1'!$E35*((1+'Step 1_Expenditure1'!$H35)^(CI$3-1)),0),IF(CI$3='Step 1_Expenditure1'!$F35,'Step 1_Expenditure1'!$E35,0))))</f>
        <v/>
      </c>
      <c r="CJ13" s="55" t="str">
        <f>IF(CJ$3="","",IF('Step 1_Expenditure1'!$E35=0,0,IF('Step 1_Expenditure1'!$D35="OPEX",IF(AND(CJ$3&gt;='Step 1_Expenditure1'!$F35,'Step 1_Expenditure1'!$F35+'Step 1_Expenditure1'!$G35-1&gt;=CJ$3),'Step 1_Expenditure1'!$E35*((1+'Step 1_Expenditure1'!$H35)^(CJ$3-1)),0),IF(CJ$3='Step 1_Expenditure1'!$F35,'Step 1_Expenditure1'!$E35,0))))</f>
        <v/>
      </c>
      <c r="CK13" s="55" t="str">
        <f>IF(CK$3="","",IF('Step 1_Expenditure1'!$E35=0,0,IF('Step 1_Expenditure1'!$D35="OPEX",IF(AND(CK$3&gt;='Step 1_Expenditure1'!$F35,'Step 1_Expenditure1'!$F35+'Step 1_Expenditure1'!$G35-1&gt;=CK$3),'Step 1_Expenditure1'!$E35*((1+'Step 1_Expenditure1'!$H35)^(CK$3-1)),0),IF(CK$3='Step 1_Expenditure1'!$F35,'Step 1_Expenditure1'!$E35,0))))</f>
        <v/>
      </c>
      <c r="CL13" s="55" t="str">
        <f>IF(CL$3="","",IF('Step 1_Expenditure1'!$E35=0,0,IF('Step 1_Expenditure1'!$D35="OPEX",IF(AND(CL$3&gt;='Step 1_Expenditure1'!$F35,'Step 1_Expenditure1'!$F35+'Step 1_Expenditure1'!$G35-1&gt;=CL$3),'Step 1_Expenditure1'!$E35*((1+'Step 1_Expenditure1'!$H35)^(CL$3-1)),0),IF(CL$3='Step 1_Expenditure1'!$F35,'Step 1_Expenditure1'!$E35,0))))</f>
        <v/>
      </c>
      <c r="CM13" s="55" t="str">
        <f>IF(CM$3="","",IF('Step 1_Expenditure1'!$E35=0,0,IF('Step 1_Expenditure1'!$D35="OPEX",IF(AND(CM$3&gt;='Step 1_Expenditure1'!$F35,'Step 1_Expenditure1'!$F35+'Step 1_Expenditure1'!$G35-1&gt;=CM$3),'Step 1_Expenditure1'!$E35*((1+'Step 1_Expenditure1'!$H35)^(CM$3-1)),0),IF(CM$3='Step 1_Expenditure1'!$F35,'Step 1_Expenditure1'!$E35,0))))</f>
        <v/>
      </c>
      <c r="CN13" s="55" t="str">
        <f>IF(CN$3="","",IF('Step 1_Expenditure1'!$E35=0,0,IF('Step 1_Expenditure1'!$D35="OPEX",IF(AND(CN$3&gt;='Step 1_Expenditure1'!$F35,'Step 1_Expenditure1'!$F35+'Step 1_Expenditure1'!$G35-1&gt;=CN$3),'Step 1_Expenditure1'!$E35*((1+'Step 1_Expenditure1'!$H35)^(CN$3-1)),0),IF(CN$3='Step 1_Expenditure1'!$F35,'Step 1_Expenditure1'!$E35,0))))</f>
        <v/>
      </c>
      <c r="CO13" s="55" t="str">
        <f>IF(CO$3="","",IF('Step 1_Expenditure1'!$E35=0,0,IF('Step 1_Expenditure1'!$D35="OPEX",IF(AND(CO$3&gt;='Step 1_Expenditure1'!$F35,'Step 1_Expenditure1'!$F35+'Step 1_Expenditure1'!$G35-1&gt;=CO$3),'Step 1_Expenditure1'!$E35*((1+'Step 1_Expenditure1'!$H35)^(CO$3-1)),0),IF(CO$3='Step 1_Expenditure1'!$F35,'Step 1_Expenditure1'!$E35,0))))</f>
        <v/>
      </c>
      <c r="CP13" s="55" t="str">
        <f>IF(CP$3="","",IF('Step 1_Expenditure1'!$E35=0,0,IF('Step 1_Expenditure1'!$D35="OPEX",IF(AND(CP$3&gt;='Step 1_Expenditure1'!$F35,'Step 1_Expenditure1'!$F35+'Step 1_Expenditure1'!$G35-1&gt;=CP$3),'Step 1_Expenditure1'!$E35*((1+'Step 1_Expenditure1'!$H35)^(CP$3-1)),0),IF(CP$3='Step 1_Expenditure1'!$F35,'Step 1_Expenditure1'!$E35,0))))</f>
        <v/>
      </c>
      <c r="CQ13" s="55" t="str">
        <f>IF(CQ$3="","",IF('Step 1_Expenditure1'!$E35=0,0,IF('Step 1_Expenditure1'!$D35="OPEX",IF(AND(CQ$3&gt;='Step 1_Expenditure1'!$F35,'Step 1_Expenditure1'!$F35+'Step 1_Expenditure1'!$G35-1&gt;=CQ$3),'Step 1_Expenditure1'!$E35*((1+'Step 1_Expenditure1'!$H35)^(CQ$3-1)),0),IF(CQ$3='Step 1_Expenditure1'!$F35,'Step 1_Expenditure1'!$E35,0))))</f>
        <v/>
      </c>
      <c r="CR13" s="55" t="str">
        <f>IF(CR$3="","",IF('Step 1_Expenditure1'!$E35=0,0,IF('Step 1_Expenditure1'!$D35="OPEX",IF(AND(CR$3&gt;='Step 1_Expenditure1'!$F35,'Step 1_Expenditure1'!$F35+'Step 1_Expenditure1'!$G35-1&gt;=CR$3),'Step 1_Expenditure1'!$E35*((1+'Step 1_Expenditure1'!$H35)^(CR$3-1)),0),IF(CR$3='Step 1_Expenditure1'!$F35,'Step 1_Expenditure1'!$E35,0))))</f>
        <v/>
      </c>
      <c r="CS13" s="55" t="str">
        <f>IF(CS$3="","",IF('Step 1_Expenditure1'!$E35=0,0,IF('Step 1_Expenditure1'!$D35="OPEX",IF(AND(CS$3&gt;='Step 1_Expenditure1'!$F35,'Step 1_Expenditure1'!$F35+'Step 1_Expenditure1'!$G35-1&gt;=CS$3),'Step 1_Expenditure1'!$E35*((1+'Step 1_Expenditure1'!$H35)^(CS$3-1)),0),IF(CS$3='Step 1_Expenditure1'!$F35,'Step 1_Expenditure1'!$E35,0))))</f>
        <v/>
      </c>
      <c r="CT13" s="55" t="str">
        <f>IF(CT$3="","",IF('Step 1_Expenditure1'!$E35=0,0,IF('Step 1_Expenditure1'!$D35="OPEX",IF(AND(CT$3&gt;='Step 1_Expenditure1'!$F35,'Step 1_Expenditure1'!$F35+'Step 1_Expenditure1'!$G35-1&gt;=CT$3),'Step 1_Expenditure1'!$E35*((1+'Step 1_Expenditure1'!$H35)^(CT$3-1)),0),IF(CT$3='Step 1_Expenditure1'!$F35,'Step 1_Expenditure1'!$E35,0))))</f>
        <v/>
      </c>
      <c r="CU13" s="55" t="str">
        <f>IF(CU$3="","",IF('Step 1_Expenditure1'!$E35=0,0,IF('Step 1_Expenditure1'!$D35="OPEX",IF(AND(CU$3&gt;='Step 1_Expenditure1'!$F35,'Step 1_Expenditure1'!$F35+'Step 1_Expenditure1'!$G35-1&gt;=CU$3),'Step 1_Expenditure1'!$E35*((1+'Step 1_Expenditure1'!$H35)^(CU$3-1)),0),IF(CU$3='Step 1_Expenditure1'!$F35,'Step 1_Expenditure1'!$E35,0))))</f>
        <v/>
      </c>
      <c r="CV13" s="55" t="str">
        <f>IF(CV$3="","",IF('Step 1_Expenditure1'!$E35=0,0,IF('Step 1_Expenditure1'!$D35="OPEX",IF(AND(CV$3&gt;='Step 1_Expenditure1'!$F35,'Step 1_Expenditure1'!$F35+'Step 1_Expenditure1'!$G35-1&gt;=CV$3),'Step 1_Expenditure1'!$E35*((1+'Step 1_Expenditure1'!$H35)^(CV$3-1)),0),IF(CV$3='Step 1_Expenditure1'!$F35,'Step 1_Expenditure1'!$E35,0))))</f>
        <v/>
      </c>
      <c r="CW13" s="55" t="str">
        <f>IF(CW$3="","",IF('Step 1_Expenditure1'!$E35=0,0,IF('Step 1_Expenditure1'!$D35="OPEX",IF(AND(CW$3&gt;='Step 1_Expenditure1'!$F35,'Step 1_Expenditure1'!$F35+'Step 1_Expenditure1'!$G35-1&gt;=CW$3),'Step 1_Expenditure1'!$E35*((1+'Step 1_Expenditure1'!$H35)^(CW$3-1)),0),IF(CW$3='Step 1_Expenditure1'!$F35,'Step 1_Expenditure1'!$E35,0))))</f>
        <v/>
      </c>
      <c r="CX13" s="55" t="str">
        <f>IF(CX$3="","",IF('Step 1_Expenditure1'!$E35=0,0,IF('Step 1_Expenditure1'!$D35="OPEX",IF(AND(CX$3&gt;='Step 1_Expenditure1'!$F35,'Step 1_Expenditure1'!$F35+'Step 1_Expenditure1'!$G35-1&gt;=CX$3),'Step 1_Expenditure1'!$E35*((1+'Step 1_Expenditure1'!$H35)^(CX$3-1)),0),IF(CX$3='Step 1_Expenditure1'!$F35,'Step 1_Expenditure1'!$E35,0))))</f>
        <v/>
      </c>
      <c r="CY13" s="55" t="str">
        <f>IF(CY$3="","",IF('Step 1_Expenditure1'!$E35=0,0,IF('Step 1_Expenditure1'!$D35="OPEX",IF(AND(CY$3&gt;='Step 1_Expenditure1'!$F35,'Step 1_Expenditure1'!$F35+'Step 1_Expenditure1'!$G35-1&gt;=CY$3),'Step 1_Expenditure1'!$E35*((1+'Step 1_Expenditure1'!$H35)^(CY$3-1)),0),IF(CY$3='Step 1_Expenditure1'!$F35,'Step 1_Expenditure1'!$E35,0))))</f>
        <v/>
      </c>
      <c r="CZ13" s="55" t="str">
        <f>IF(CZ$3="","",IF('Step 1_Expenditure1'!$E35=0,0,IF('Step 1_Expenditure1'!$D35="OPEX",IF(AND(CZ$3&gt;='Step 1_Expenditure1'!$F35,'Step 1_Expenditure1'!$F35+'Step 1_Expenditure1'!$G35-1&gt;=CZ$3),'Step 1_Expenditure1'!$E35*((1+'Step 1_Expenditure1'!$H35)^(CZ$3-1)),0),IF(CZ$3='Step 1_Expenditure1'!$F35,'Step 1_Expenditure1'!$E35,0))))</f>
        <v/>
      </c>
      <c r="DA13" s="55" t="str">
        <f>IF(DA$3="","",IF('Step 1_Expenditure1'!$E35=0,0,IF('Step 1_Expenditure1'!$D35="OPEX",IF(AND(DA$3&gt;='Step 1_Expenditure1'!$F35,'Step 1_Expenditure1'!$F35+'Step 1_Expenditure1'!$G35-1&gt;=DA$3),'Step 1_Expenditure1'!$E35*((1+'Step 1_Expenditure1'!$H35)^(DA$3-1)),0),IF(DA$3='Step 1_Expenditure1'!$F35,'Step 1_Expenditure1'!$E35,0))))</f>
        <v/>
      </c>
      <c r="DB13" s="55" t="str">
        <f>IF(DB$3="","",IF('Step 1_Expenditure1'!$E35=0,0,IF('Step 1_Expenditure1'!$D35="OPEX",IF(AND(DB$3&gt;='Step 1_Expenditure1'!$F35,'Step 1_Expenditure1'!$F35+'Step 1_Expenditure1'!$G35-1&gt;=DB$3),'Step 1_Expenditure1'!$E35*((1+'Step 1_Expenditure1'!$H35)^(DB$3-1)),0),IF(DB$3='Step 1_Expenditure1'!$F35,'Step 1_Expenditure1'!$E35,0))))</f>
        <v/>
      </c>
      <c r="DC13" s="1"/>
    </row>
    <row r="14" spans="1:107" s="3" customFormat="1" x14ac:dyDescent="0.25">
      <c r="A14" s="3">
        <f t="shared" si="0"/>
        <v>60000</v>
      </c>
      <c r="B14" s="22" t="str">
        <f>IF('Step 1_Expenditure1'!E36&gt;0,'Step 1_Expenditure1'!B36,"")</f>
        <v>Stage 5: Construction, Integration and Installation</v>
      </c>
      <c r="C14" s="152" t="str">
        <f>IF('Step 1_Expenditure1'!E36&gt;0,'Step 1_Expenditure1'!D36,"")</f>
        <v>CAPEX</v>
      </c>
      <c r="D14" s="158">
        <f>IF('Step 1_Expenditure1'!E36&gt;0,IF('Step 1_Expenditure1'!F36+'Step 1_Expenditure1'!G36&gt;'Step 1_Expenditure1'!$C$20,'Step 1_Expenditure1'!$C$20,'Step 1_Expenditure1'!F36+'Step 1_Expenditure1'!G36),"")</f>
        <v>2</v>
      </c>
      <c r="E14" s="22" t="str">
        <f>IF('Step 1_Expenditure1'!E36&gt;0,'Step 1_Expenditure1'!C36,"")</f>
        <v>Grid Cost</v>
      </c>
      <c r="F14" s="55">
        <f>IF(F$3="","",IF('Step 1_Expenditure1'!$E36=0,0,IF('Step 1_Expenditure1'!$D36="OPEX",IF(AND(F$3&gt;='Step 1_Expenditure1'!$F36,'Step 1_Expenditure1'!$F36+'Step 1_Expenditure1'!$G36-1&gt;=F$3),'Step 1_Expenditure1'!$E36*((1+'Step 1_Expenditure1'!$H36)^(F$3)),0),IF(F$3='Step 1_Expenditure1'!$F36,'Step 1_Expenditure1'!$E36,0))))</f>
        <v>0</v>
      </c>
      <c r="G14" s="55">
        <f>IF(G$3="","",IF('Step 1_Expenditure1'!$E36=0,0,IF('Step 1_Expenditure1'!$D36="OPEX",IF(AND(G$3&gt;='Step 1_Expenditure1'!$F36,'Step 1_Expenditure1'!$F36+'Step 1_Expenditure1'!$G36-1&gt;=G$3),'Step 1_Expenditure1'!$E36*((1+'Step 1_Expenditure1'!$H36)^(G$3-1)),0),IF(G$3='Step 1_Expenditure1'!$F36,'Step 1_Expenditure1'!$E36,0))))</f>
        <v>60000</v>
      </c>
      <c r="H14" s="55">
        <f>IF(H$3="","",IF('Step 1_Expenditure1'!$E36=0,0,IF('Step 1_Expenditure1'!$D36="OPEX",IF(AND(H$3&gt;='Step 1_Expenditure1'!$F36,'Step 1_Expenditure1'!$F36+'Step 1_Expenditure1'!$G36-1&gt;=H$3),'Step 1_Expenditure1'!$E36*((1+'Step 1_Expenditure1'!$H36)^(H$3-1)),0),IF(H$3='Step 1_Expenditure1'!$F36,'Step 1_Expenditure1'!$E36,0))))</f>
        <v>0</v>
      </c>
      <c r="I14" s="55">
        <f>IF(I$3="","",IF('Step 1_Expenditure1'!$E36=0,0,IF('Step 1_Expenditure1'!$D36="OPEX",IF(AND(I$3&gt;='Step 1_Expenditure1'!$F36,'Step 1_Expenditure1'!$F36+'Step 1_Expenditure1'!$G36-1&gt;=I$3),'Step 1_Expenditure1'!$E36*((1+'Step 1_Expenditure1'!$H36)^(I$3-1)),0),IF(I$3='Step 1_Expenditure1'!$F36,'Step 1_Expenditure1'!$E36,0))))</f>
        <v>0</v>
      </c>
      <c r="J14" s="55">
        <f>IF(J$3="","",IF('Step 1_Expenditure1'!$E36=0,0,IF('Step 1_Expenditure1'!$D36="OPEX",IF(AND(J$3&gt;='Step 1_Expenditure1'!$F36,'Step 1_Expenditure1'!$F36+'Step 1_Expenditure1'!$G36-1&gt;=J$3),'Step 1_Expenditure1'!$E36*((1+'Step 1_Expenditure1'!$H36)^(J$3-1)),0),IF(J$3='Step 1_Expenditure1'!$F36,'Step 1_Expenditure1'!$E36,0))))</f>
        <v>0</v>
      </c>
      <c r="K14" s="55">
        <f>IF(K$3="","",IF('Step 1_Expenditure1'!$E36=0,0,IF('Step 1_Expenditure1'!$D36="OPEX",IF(AND(K$3&gt;='Step 1_Expenditure1'!$F36,'Step 1_Expenditure1'!$F36+'Step 1_Expenditure1'!$G36-1&gt;=K$3),'Step 1_Expenditure1'!$E36*((1+'Step 1_Expenditure1'!$H36)^(K$3-1)),0),IF(K$3='Step 1_Expenditure1'!$F36,'Step 1_Expenditure1'!$E36,0))))</f>
        <v>0</v>
      </c>
      <c r="L14" s="55">
        <f>IF(L$3="","",IF('Step 1_Expenditure1'!$E36=0,0,IF('Step 1_Expenditure1'!$D36="OPEX",IF(AND(L$3&gt;='Step 1_Expenditure1'!$F36,'Step 1_Expenditure1'!$F36+'Step 1_Expenditure1'!$G36-1&gt;=L$3),'Step 1_Expenditure1'!$E36*((1+'Step 1_Expenditure1'!$H36)^(L$3-1)),0),IF(L$3='Step 1_Expenditure1'!$F36,'Step 1_Expenditure1'!$E36,0))))</f>
        <v>0</v>
      </c>
      <c r="M14" s="55">
        <f>IF(M$3="","",IF('Step 1_Expenditure1'!$E36=0,0,IF('Step 1_Expenditure1'!$D36="OPEX",IF(AND(M$3&gt;='Step 1_Expenditure1'!$F36,'Step 1_Expenditure1'!$F36+'Step 1_Expenditure1'!$G36-1&gt;=M$3),'Step 1_Expenditure1'!$E36*((1+'Step 1_Expenditure1'!$H36)^(M$3-1)),0),IF(M$3='Step 1_Expenditure1'!$F36,'Step 1_Expenditure1'!$E36,0))))</f>
        <v>0</v>
      </c>
      <c r="N14" s="55">
        <f>IF(N$3="","",IF('Step 1_Expenditure1'!$E36=0,0,IF('Step 1_Expenditure1'!$D36="OPEX",IF(AND(N$3&gt;='Step 1_Expenditure1'!$F36,'Step 1_Expenditure1'!$F36+'Step 1_Expenditure1'!$G36-1&gt;=N$3),'Step 1_Expenditure1'!$E36*((1+'Step 1_Expenditure1'!$H36)^(N$3-1)),0),IF(N$3='Step 1_Expenditure1'!$F36,'Step 1_Expenditure1'!$E36,0))))</f>
        <v>0</v>
      </c>
      <c r="O14" s="55">
        <f>IF(O$3="","",IF('Step 1_Expenditure1'!$E36=0,0,IF('Step 1_Expenditure1'!$D36="OPEX",IF(AND(O$3&gt;='Step 1_Expenditure1'!$F36,'Step 1_Expenditure1'!$F36+'Step 1_Expenditure1'!$G36-1&gt;=O$3),'Step 1_Expenditure1'!$E36*((1+'Step 1_Expenditure1'!$H36)^(O$3-1)),0),IF(O$3='Step 1_Expenditure1'!$F36,'Step 1_Expenditure1'!$E36,0))))</f>
        <v>0</v>
      </c>
      <c r="P14" s="55">
        <f>IF(P$3="","",IF('Step 1_Expenditure1'!$E36=0,0,IF('Step 1_Expenditure1'!$D36="OPEX",IF(AND(P$3&gt;='Step 1_Expenditure1'!$F36,'Step 1_Expenditure1'!$F36+'Step 1_Expenditure1'!$G36-1&gt;=P$3),'Step 1_Expenditure1'!$E36*((1+'Step 1_Expenditure1'!$H36)^(P$3-1)),0),IF(P$3='Step 1_Expenditure1'!$F36,'Step 1_Expenditure1'!$E36,0))))</f>
        <v>0</v>
      </c>
      <c r="Q14" s="55">
        <f>IF(Q$3="","",IF('Step 1_Expenditure1'!$E36=0,0,IF('Step 1_Expenditure1'!$D36="OPEX",IF(AND(Q$3&gt;='Step 1_Expenditure1'!$F36,'Step 1_Expenditure1'!$F36+'Step 1_Expenditure1'!$G36-1&gt;=Q$3),'Step 1_Expenditure1'!$E36*((1+'Step 1_Expenditure1'!$H36)^(Q$3-1)),0),IF(Q$3='Step 1_Expenditure1'!$F36,'Step 1_Expenditure1'!$E36,0))))</f>
        <v>0</v>
      </c>
      <c r="R14" s="55">
        <f>IF(R$3="","",IF('Step 1_Expenditure1'!$E36=0,0,IF('Step 1_Expenditure1'!$D36="OPEX",IF(AND(R$3&gt;='Step 1_Expenditure1'!$F36,'Step 1_Expenditure1'!$F36+'Step 1_Expenditure1'!$G36-1&gt;=R$3),'Step 1_Expenditure1'!$E36*((1+'Step 1_Expenditure1'!$H36)^(R$3-1)),0),IF(R$3='Step 1_Expenditure1'!$F36,'Step 1_Expenditure1'!$E36,0))))</f>
        <v>0</v>
      </c>
      <c r="S14" s="55">
        <f>IF(S$3="","",IF('Step 1_Expenditure1'!$E36=0,0,IF('Step 1_Expenditure1'!$D36="OPEX",IF(AND(S$3&gt;='Step 1_Expenditure1'!$F36,'Step 1_Expenditure1'!$F36+'Step 1_Expenditure1'!$G36-1&gt;=S$3),'Step 1_Expenditure1'!$E36*((1+'Step 1_Expenditure1'!$H36)^(S$3-1)),0),IF(S$3='Step 1_Expenditure1'!$F36,'Step 1_Expenditure1'!$E36,0))))</f>
        <v>0</v>
      </c>
      <c r="T14" s="55">
        <f>IF(T$3="","",IF('Step 1_Expenditure1'!$E36=0,0,IF('Step 1_Expenditure1'!$D36="OPEX",IF(AND(T$3&gt;='Step 1_Expenditure1'!$F36,'Step 1_Expenditure1'!$F36+'Step 1_Expenditure1'!$G36-1&gt;=T$3),'Step 1_Expenditure1'!$E36*((1+'Step 1_Expenditure1'!$H36)^(T$3-1)),0),IF(T$3='Step 1_Expenditure1'!$F36,'Step 1_Expenditure1'!$E36,0))))</f>
        <v>0</v>
      </c>
      <c r="U14" s="55">
        <f>IF(U$3="","",IF('Step 1_Expenditure1'!$E36=0,0,IF('Step 1_Expenditure1'!$D36="OPEX",IF(AND(U$3&gt;='Step 1_Expenditure1'!$F36,'Step 1_Expenditure1'!$F36+'Step 1_Expenditure1'!$G36-1&gt;=U$3),'Step 1_Expenditure1'!$E36*((1+'Step 1_Expenditure1'!$H36)^(U$3-1)),0),IF(U$3='Step 1_Expenditure1'!$F36,'Step 1_Expenditure1'!$E36,0))))</f>
        <v>0</v>
      </c>
      <c r="V14" s="55">
        <f>IF(V$3="","",IF('Step 1_Expenditure1'!$E36=0,0,IF('Step 1_Expenditure1'!$D36="OPEX",IF(AND(V$3&gt;='Step 1_Expenditure1'!$F36,'Step 1_Expenditure1'!$F36+'Step 1_Expenditure1'!$G36-1&gt;=V$3),'Step 1_Expenditure1'!$E36*((1+'Step 1_Expenditure1'!$H36)^(V$3-1)),0),IF(V$3='Step 1_Expenditure1'!$F36,'Step 1_Expenditure1'!$E36,0))))</f>
        <v>0</v>
      </c>
      <c r="W14" s="55">
        <f>IF(W$3="","",IF('Step 1_Expenditure1'!$E36=0,0,IF('Step 1_Expenditure1'!$D36="OPEX",IF(AND(W$3&gt;='Step 1_Expenditure1'!$F36,'Step 1_Expenditure1'!$F36+'Step 1_Expenditure1'!$G36-1&gt;=W$3),'Step 1_Expenditure1'!$E36*((1+'Step 1_Expenditure1'!$H36)^(W$3-1)),0),IF(W$3='Step 1_Expenditure1'!$F36,'Step 1_Expenditure1'!$E36,0))))</f>
        <v>0</v>
      </c>
      <c r="X14" s="55">
        <f>IF(X$3="","",IF('Step 1_Expenditure1'!$E36=0,0,IF('Step 1_Expenditure1'!$D36="OPEX",IF(AND(X$3&gt;='Step 1_Expenditure1'!$F36,'Step 1_Expenditure1'!$F36+'Step 1_Expenditure1'!$G36-1&gt;=X$3),'Step 1_Expenditure1'!$E36*((1+'Step 1_Expenditure1'!$H36)^(X$3-1)),0),IF(X$3='Step 1_Expenditure1'!$F36,'Step 1_Expenditure1'!$E36,0))))</f>
        <v>0</v>
      </c>
      <c r="Y14" s="55">
        <f>IF(Y$3="","",IF('Step 1_Expenditure1'!$E36=0,0,IF('Step 1_Expenditure1'!$D36="OPEX",IF(AND(Y$3&gt;='Step 1_Expenditure1'!$F36,'Step 1_Expenditure1'!$F36+'Step 1_Expenditure1'!$G36-1&gt;=Y$3),'Step 1_Expenditure1'!$E36*((1+'Step 1_Expenditure1'!$H36)^(Y$3-1)),0),IF(Y$3='Step 1_Expenditure1'!$F36,'Step 1_Expenditure1'!$E36,0))))</f>
        <v>0</v>
      </c>
      <c r="Z14" s="55">
        <f>IF(Z$3="","",IF('Step 1_Expenditure1'!$E36=0,0,IF('Step 1_Expenditure1'!$D36="OPEX",IF(AND(Z$3&gt;='Step 1_Expenditure1'!$F36,'Step 1_Expenditure1'!$F36+'Step 1_Expenditure1'!$G36-1&gt;=Z$3),'Step 1_Expenditure1'!$E36*((1+'Step 1_Expenditure1'!$H36)^(Z$3-1)),0),IF(Z$3='Step 1_Expenditure1'!$F36,'Step 1_Expenditure1'!$E36,0))))</f>
        <v>0</v>
      </c>
      <c r="AA14" s="55">
        <f>IF(AA$3="","",IF('Step 1_Expenditure1'!$E36=0,0,IF('Step 1_Expenditure1'!$D36="OPEX",IF(AND(AA$3&gt;='Step 1_Expenditure1'!$F36,'Step 1_Expenditure1'!$F36+'Step 1_Expenditure1'!$G36-1&gt;=AA$3),'Step 1_Expenditure1'!$E36*((1+'Step 1_Expenditure1'!$H36)^(AA$3-1)),0),IF(AA$3='Step 1_Expenditure1'!$F36,'Step 1_Expenditure1'!$E36,0))))</f>
        <v>0</v>
      </c>
      <c r="AB14" s="55">
        <f>IF(AB$3="","",IF('Step 1_Expenditure1'!$E36=0,0,IF('Step 1_Expenditure1'!$D36="OPEX",IF(AND(AB$3&gt;='Step 1_Expenditure1'!$F36,'Step 1_Expenditure1'!$F36+'Step 1_Expenditure1'!$G36-1&gt;=AB$3),'Step 1_Expenditure1'!$E36*((1+'Step 1_Expenditure1'!$H36)^(AB$3-1)),0),IF(AB$3='Step 1_Expenditure1'!$F36,'Step 1_Expenditure1'!$E36,0))))</f>
        <v>0</v>
      </c>
      <c r="AC14" s="55">
        <f>IF(AC$3="","",IF('Step 1_Expenditure1'!$E36=0,0,IF('Step 1_Expenditure1'!$D36="OPEX",IF(AND(AC$3&gt;='Step 1_Expenditure1'!$F36,'Step 1_Expenditure1'!$F36+'Step 1_Expenditure1'!$G36-1&gt;=AC$3),'Step 1_Expenditure1'!$E36*((1+'Step 1_Expenditure1'!$H36)^(AC$3-1)),0),IF(AC$3='Step 1_Expenditure1'!$F36,'Step 1_Expenditure1'!$E36,0))))</f>
        <v>0</v>
      </c>
      <c r="AD14" s="55">
        <f>IF(AD$3="","",IF('Step 1_Expenditure1'!$E36=0,0,IF('Step 1_Expenditure1'!$D36="OPEX",IF(AND(AD$3&gt;='Step 1_Expenditure1'!$F36,'Step 1_Expenditure1'!$F36+'Step 1_Expenditure1'!$G36-1&gt;=AD$3),'Step 1_Expenditure1'!$E36*((1+'Step 1_Expenditure1'!$H36)^(AD$3-1)),0),IF(AD$3='Step 1_Expenditure1'!$F36,'Step 1_Expenditure1'!$E36,0))))</f>
        <v>0</v>
      </c>
      <c r="AE14" s="55">
        <f>IF(AE$3="","",IF('Step 1_Expenditure1'!$E36=0,0,IF('Step 1_Expenditure1'!$D36="OPEX",IF(AND(AE$3&gt;='Step 1_Expenditure1'!$F36,'Step 1_Expenditure1'!$F36+'Step 1_Expenditure1'!$G36-1&gt;=AE$3),'Step 1_Expenditure1'!$E36*((1+'Step 1_Expenditure1'!$H36)^(AE$3-1)),0),IF(AE$3='Step 1_Expenditure1'!$F36,'Step 1_Expenditure1'!$E36,0))))</f>
        <v>0</v>
      </c>
      <c r="AF14" s="55" t="str">
        <f>IF(AF$3="","",IF('Step 1_Expenditure1'!$E36=0,0,IF('Step 1_Expenditure1'!$D36="OPEX",IF(AND(AF$3&gt;='Step 1_Expenditure1'!$F36,'Step 1_Expenditure1'!$F36+'Step 1_Expenditure1'!$G36-1&gt;=AF$3),'Step 1_Expenditure1'!$E36*((1+'Step 1_Expenditure1'!$H36)^(AF$3-1)),0),IF(AF$3='Step 1_Expenditure1'!$F36,'Step 1_Expenditure1'!$E36,0))))</f>
        <v/>
      </c>
      <c r="AG14" s="55" t="str">
        <f>IF(AG$3="","",IF('Step 1_Expenditure1'!$E36=0,0,IF('Step 1_Expenditure1'!$D36="OPEX",IF(AND(AG$3&gt;='Step 1_Expenditure1'!$F36,'Step 1_Expenditure1'!$F36+'Step 1_Expenditure1'!$G36-1&gt;=AG$3),'Step 1_Expenditure1'!$E36*((1+'Step 1_Expenditure1'!$H36)^(AG$3-1)),0),IF(AG$3='Step 1_Expenditure1'!$F36,'Step 1_Expenditure1'!$E36,0))))</f>
        <v/>
      </c>
      <c r="AH14" s="55" t="str">
        <f>IF(AH$3="","",IF('Step 1_Expenditure1'!$E36=0,0,IF('Step 1_Expenditure1'!$D36="OPEX",IF(AND(AH$3&gt;='Step 1_Expenditure1'!$F36,'Step 1_Expenditure1'!$F36+'Step 1_Expenditure1'!$G36-1&gt;=AH$3),'Step 1_Expenditure1'!$E36*((1+'Step 1_Expenditure1'!$H36)^(AH$3-1)),0),IF(AH$3='Step 1_Expenditure1'!$F36,'Step 1_Expenditure1'!$E36,0))))</f>
        <v/>
      </c>
      <c r="AI14" s="55" t="str">
        <f>IF(AI$3="","",IF('Step 1_Expenditure1'!$E36=0,0,IF('Step 1_Expenditure1'!$D36="OPEX",IF(AND(AI$3&gt;='Step 1_Expenditure1'!$F36,'Step 1_Expenditure1'!$F36+'Step 1_Expenditure1'!$G36-1&gt;=AI$3),'Step 1_Expenditure1'!$E36*((1+'Step 1_Expenditure1'!$H36)^(AI$3-1)),0),IF(AI$3='Step 1_Expenditure1'!$F36,'Step 1_Expenditure1'!$E36,0))))</f>
        <v/>
      </c>
      <c r="AJ14" s="55" t="str">
        <f>IF(AJ$3="","",IF('Step 1_Expenditure1'!$E36=0,0,IF('Step 1_Expenditure1'!$D36="OPEX",IF(AND(AJ$3&gt;='Step 1_Expenditure1'!$F36,'Step 1_Expenditure1'!$F36+'Step 1_Expenditure1'!$G36-1&gt;=AJ$3),'Step 1_Expenditure1'!$E36*((1+'Step 1_Expenditure1'!$H36)^(AJ$3-1)),0),IF(AJ$3='Step 1_Expenditure1'!$F36,'Step 1_Expenditure1'!$E36,0))))</f>
        <v/>
      </c>
      <c r="AK14" s="55" t="str">
        <f>IF(AK$3="","",IF('Step 1_Expenditure1'!$E36=0,0,IF('Step 1_Expenditure1'!$D36="OPEX",IF(AND(AK$3&gt;='Step 1_Expenditure1'!$F36,'Step 1_Expenditure1'!$F36+'Step 1_Expenditure1'!$G36-1&gt;=AK$3),'Step 1_Expenditure1'!$E36*((1+'Step 1_Expenditure1'!$H36)^(AK$3-1)),0),IF(AK$3='Step 1_Expenditure1'!$F36,'Step 1_Expenditure1'!$E36,0))))</f>
        <v/>
      </c>
      <c r="AL14" s="55" t="str">
        <f>IF(AL$3="","",IF('Step 1_Expenditure1'!$E36=0,0,IF('Step 1_Expenditure1'!$D36="OPEX",IF(AND(AL$3&gt;='Step 1_Expenditure1'!$F36,'Step 1_Expenditure1'!$F36+'Step 1_Expenditure1'!$G36-1&gt;=AL$3),'Step 1_Expenditure1'!$E36*((1+'Step 1_Expenditure1'!$H36)^(AL$3-1)),0),IF(AL$3='Step 1_Expenditure1'!$F36,'Step 1_Expenditure1'!$E36,0))))</f>
        <v/>
      </c>
      <c r="AM14" s="55" t="str">
        <f>IF(AM$3="","",IF('Step 1_Expenditure1'!$E36=0,0,IF('Step 1_Expenditure1'!$D36="OPEX",IF(AND(AM$3&gt;='Step 1_Expenditure1'!$F36,'Step 1_Expenditure1'!$F36+'Step 1_Expenditure1'!$G36-1&gt;=AM$3),'Step 1_Expenditure1'!$E36*((1+'Step 1_Expenditure1'!$H36)^(AM$3-1)),0),IF(AM$3='Step 1_Expenditure1'!$F36,'Step 1_Expenditure1'!$E36,0))))</f>
        <v/>
      </c>
      <c r="AN14" s="55" t="str">
        <f>IF(AN$3="","",IF('Step 1_Expenditure1'!$E36=0,0,IF('Step 1_Expenditure1'!$D36="OPEX",IF(AND(AN$3&gt;='Step 1_Expenditure1'!$F36,'Step 1_Expenditure1'!$F36+'Step 1_Expenditure1'!$G36-1&gt;=AN$3),'Step 1_Expenditure1'!$E36*((1+'Step 1_Expenditure1'!$H36)^(AN$3-1)),0),IF(AN$3='Step 1_Expenditure1'!$F36,'Step 1_Expenditure1'!$E36,0))))</f>
        <v/>
      </c>
      <c r="AO14" s="55" t="str">
        <f>IF(AO$3="","",IF('Step 1_Expenditure1'!$E36=0,0,IF('Step 1_Expenditure1'!$D36="OPEX",IF(AND(AO$3&gt;='Step 1_Expenditure1'!$F36,'Step 1_Expenditure1'!$F36+'Step 1_Expenditure1'!$G36-1&gt;=AO$3),'Step 1_Expenditure1'!$E36*((1+'Step 1_Expenditure1'!$H36)^(AO$3-1)),0),IF(AO$3='Step 1_Expenditure1'!$F36,'Step 1_Expenditure1'!$E36,0))))</f>
        <v/>
      </c>
      <c r="AP14" s="55" t="str">
        <f>IF(AP$3="","",IF('Step 1_Expenditure1'!$E36=0,0,IF('Step 1_Expenditure1'!$D36="OPEX",IF(AND(AP$3&gt;='Step 1_Expenditure1'!$F36,'Step 1_Expenditure1'!$F36+'Step 1_Expenditure1'!$G36-1&gt;=AP$3),'Step 1_Expenditure1'!$E36*((1+'Step 1_Expenditure1'!$H36)^(AP$3-1)),0),IF(AP$3='Step 1_Expenditure1'!$F36,'Step 1_Expenditure1'!$E36,0))))</f>
        <v/>
      </c>
      <c r="AQ14" s="55" t="str">
        <f>IF(AQ$3="","",IF('Step 1_Expenditure1'!$E36=0,0,IF('Step 1_Expenditure1'!$D36="OPEX",IF(AND(AQ$3&gt;='Step 1_Expenditure1'!$F36,'Step 1_Expenditure1'!$F36+'Step 1_Expenditure1'!$G36-1&gt;=AQ$3),'Step 1_Expenditure1'!$E36*((1+'Step 1_Expenditure1'!$H36)^(AQ$3-1)),0),IF(AQ$3='Step 1_Expenditure1'!$F36,'Step 1_Expenditure1'!$E36,0))))</f>
        <v/>
      </c>
      <c r="AR14" s="55" t="str">
        <f>IF(AR$3="","",IF('Step 1_Expenditure1'!$E36=0,0,IF('Step 1_Expenditure1'!$D36="OPEX",IF(AND(AR$3&gt;='Step 1_Expenditure1'!$F36,'Step 1_Expenditure1'!$F36+'Step 1_Expenditure1'!$G36-1&gt;=AR$3),'Step 1_Expenditure1'!$E36*((1+'Step 1_Expenditure1'!$H36)^(AR$3-1)),0),IF(AR$3='Step 1_Expenditure1'!$F36,'Step 1_Expenditure1'!$E36,0))))</f>
        <v/>
      </c>
      <c r="AS14" s="55" t="str">
        <f>IF(AS$3="","",IF('Step 1_Expenditure1'!$E36=0,0,IF('Step 1_Expenditure1'!$D36="OPEX",IF(AND(AS$3&gt;='Step 1_Expenditure1'!$F36,'Step 1_Expenditure1'!$F36+'Step 1_Expenditure1'!$G36-1&gt;=AS$3),'Step 1_Expenditure1'!$E36*((1+'Step 1_Expenditure1'!$H36)^(AS$3-1)),0),IF(AS$3='Step 1_Expenditure1'!$F36,'Step 1_Expenditure1'!$E36,0))))</f>
        <v/>
      </c>
      <c r="AT14" s="55" t="str">
        <f>IF(AT$3="","",IF('Step 1_Expenditure1'!$E36=0,0,IF('Step 1_Expenditure1'!$D36="OPEX",IF(AND(AT$3&gt;='Step 1_Expenditure1'!$F36,'Step 1_Expenditure1'!$F36+'Step 1_Expenditure1'!$G36-1&gt;=AT$3),'Step 1_Expenditure1'!$E36*((1+'Step 1_Expenditure1'!$H36)^(AT$3-1)),0),IF(AT$3='Step 1_Expenditure1'!$F36,'Step 1_Expenditure1'!$E36,0))))</f>
        <v/>
      </c>
      <c r="AU14" s="55" t="str">
        <f>IF(AU$3="","",IF('Step 1_Expenditure1'!$E36=0,0,IF('Step 1_Expenditure1'!$D36="OPEX",IF(AND(AU$3&gt;='Step 1_Expenditure1'!$F36,'Step 1_Expenditure1'!$F36+'Step 1_Expenditure1'!$G36-1&gt;=AU$3),'Step 1_Expenditure1'!$E36*((1+'Step 1_Expenditure1'!$H36)^(AU$3-1)),0),IF(AU$3='Step 1_Expenditure1'!$F36,'Step 1_Expenditure1'!$E36,0))))</f>
        <v/>
      </c>
      <c r="AV14" s="55" t="str">
        <f>IF(AV$3="","",IF('Step 1_Expenditure1'!$E36=0,0,IF('Step 1_Expenditure1'!$D36="OPEX",IF(AND(AV$3&gt;='Step 1_Expenditure1'!$F36,'Step 1_Expenditure1'!$F36+'Step 1_Expenditure1'!$G36-1&gt;=AV$3),'Step 1_Expenditure1'!$E36*((1+'Step 1_Expenditure1'!$H36)^(AV$3-1)),0),IF(AV$3='Step 1_Expenditure1'!$F36,'Step 1_Expenditure1'!$E36,0))))</f>
        <v/>
      </c>
      <c r="AW14" s="55" t="str">
        <f>IF(AW$3="","",IF('Step 1_Expenditure1'!$E36=0,0,IF('Step 1_Expenditure1'!$D36="OPEX",IF(AND(AW$3&gt;='Step 1_Expenditure1'!$F36,'Step 1_Expenditure1'!$F36+'Step 1_Expenditure1'!$G36-1&gt;=AW$3),'Step 1_Expenditure1'!$E36*((1+'Step 1_Expenditure1'!$H36)^(AW$3-1)),0),IF(AW$3='Step 1_Expenditure1'!$F36,'Step 1_Expenditure1'!$E36,0))))</f>
        <v/>
      </c>
      <c r="AX14" s="55" t="str">
        <f>IF(AX$3="","",IF('Step 1_Expenditure1'!$E36=0,0,IF('Step 1_Expenditure1'!$D36="OPEX",IF(AND(AX$3&gt;='Step 1_Expenditure1'!$F36,'Step 1_Expenditure1'!$F36+'Step 1_Expenditure1'!$G36-1&gt;=AX$3),'Step 1_Expenditure1'!$E36*((1+'Step 1_Expenditure1'!$H36)^(AX$3-1)),0),IF(AX$3='Step 1_Expenditure1'!$F36,'Step 1_Expenditure1'!$E36,0))))</f>
        <v/>
      </c>
      <c r="AY14" s="55" t="str">
        <f>IF(AY$3="","",IF('Step 1_Expenditure1'!$E36=0,0,IF('Step 1_Expenditure1'!$D36="OPEX",IF(AND(AY$3&gt;='Step 1_Expenditure1'!$F36,'Step 1_Expenditure1'!$F36+'Step 1_Expenditure1'!$G36-1&gt;=AY$3),'Step 1_Expenditure1'!$E36*((1+'Step 1_Expenditure1'!$H36)^(AY$3-1)),0),IF(AY$3='Step 1_Expenditure1'!$F36,'Step 1_Expenditure1'!$E36,0))))</f>
        <v/>
      </c>
      <c r="AZ14" s="55" t="str">
        <f>IF(AZ$3="","",IF('Step 1_Expenditure1'!$E36=0,0,IF('Step 1_Expenditure1'!$D36="OPEX",IF(AND(AZ$3&gt;='Step 1_Expenditure1'!$F36,'Step 1_Expenditure1'!$F36+'Step 1_Expenditure1'!$G36-1&gt;=AZ$3),'Step 1_Expenditure1'!$E36*((1+'Step 1_Expenditure1'!$H36)^(AZ$3-1)),0),IF(AZ$3='Step 1_Expenditure1'!$F36,'Step 1_Expenditure1'!$E36,0))))</f>
        <v/>
      </c>
      <c r="BA14" s="55" t="str">
        <f>IF(BA$3="","",IF('Step 1_Expenditure1'!$E36=0,0,IF('Step 1_Expenditure1'!$D36="OPEX",IF(AND(BA$3&gt;='Step 1_Expenditure1'!$F36,'Step 1_Expenditure1'!$F36+'Step 1_Expenditure1'!$G36-1&gt;=BA$3),'Step 1_Expenditure1'!$E36*((1+'Step 1_Expenditure1'!$H36)^(BA$3-1)),0),IF(BA$3='Step 1_Expenditure1'!$F36,'Step 1_Expenditure1'!$E36,0))))</f>
        <v/>
      </c>
      <c r="BB14" s="55" t="str">
        <f>IF(BB$3="","",IF('Step 1_Expenditure1'!$E36=0,0,IF('Step 1_Expenditure1'!$D36="OPEX",IF(AND(BB$3&gt;='Step 1_Expenditure1'!$F36,'Step 1_Expenditure1'!$F36+'Step 1_Expenditure1'!$G36-1&gt;=BB$3),'Step 1_Expenditure1'!$E36*((1+'Step 1_Expenditure1'!$H36)^(BB$3-1)),0),IF(BB$3='Step 1_Expenditure1'!$F36,'Step 1_Expenditure1'!$E36,0))))</f>
        <v/>
      </c>
      <c r="BC14" s="55" t="str">
        <f>IF(BC$3="","",IF('Step 1_Expenditure1'!$E36=0,0,IF('Step 1_Expenditure1'!$D36="OPEX",IF(AND(BC$3&gt;='Step 1_Expenditure1'!$F36,'Step 1_Expenditure1'!$F36+'Step 1_Expenditure1'!$G36-1&gt;=BC$3),'Step 1_Expenditure1'!$E36*((1+'Step 1_Expenditure1'!$H36)^(BC$3-1)),0),IF(BC$3='Step 1_Expenditure1'!$F36,'Step 1_Expenditure1'!$E36,0))))</f>
        <v/>
      </c>
      <c r="BD14" s="55" t="str">
        <f>IF(BD$3="","",IF('Step 1_Expenditure1'!$E36=0,0,IF('Step 1_Expenditure1'!$D36="OPEX",IF(AND(BD$3&gt;='Step 1_Expenditure1'!$F36,'Step 1_Expenditure1'!$F36+'Step 1_Expenditure1'!$G36-1&gt;=BD$3),'Step 1_Expenditure1'!$E36*((1+'Step 1_Expenditure1'!$H36)^(BD$3-1)),0),IF(BD$3='Step 1_Expenditure1'!$F36,'Step 1_Expenditure1'!$E36,0))))</f>
        <v/>
      </c>
      <c r="BE14" s="55" t="str">
        <f>IF(BE$3="","",IF('Step 1_Expenditure1'!$E36=0,0,IF('Step 1_Expenditure1'!$D36="OPEX",IF(AND(BE$3&gt;='Step 1_Expenditure1'!$F36,'Step 1_Expenditure1'!$F36+'Step 1_Expenditure1'!$G36-1&gt;=BE$3),'Step 1_Expenditure1'!$E36*((1+'Step 1_Expenditure1'!$H36)^(BE$3-1)),0),IF(BE$3='Step 1_Expenditure1'!$F36,'Step 1_Expenditure1'!$E36,0))))</f>
        <v/>
      </c>
      <c r="BF14" s="55" t="str">
        <f>IF(BF$3="","",IF('Step 1_Expenditure1'!$E36=0,0,IF('Step 1_Expenditure1'!$D36="OPEX",IF(AND(BF$3&gt;='Step 1_Expenditure1'!$F36,'Step 1_Expenditure1'!$F36+'Step 1_Expenditure1'!$G36-1&gt;=BF$3),'Step 1_Expenditure1'!$E36*((1+'Step 1_Expenditure1'!$H36)^(BF$3-1)),0),IF(BF$3='Step 1_Expenditure1'!$F36,'Step 1_Expenditure1'!$E36,0))))</f>
        <v/>
      </c>
      <c r="BG14" s="55" t="str">
        <f>IF(BG$3="","",IF('Step 1_Expenditure1'!$E36=0,0,IF('Step 1_Expenditure1'!$D36="OPEX",IF(AND(BG$3&gt;='Step 1_Expenditure1'!$F36,'Step 1_Expenditure1'!$F36+'Step 1_Expenditure1'!$G36-1&gt;=BG$3),'Step 1_Expenditure1'!$E36*((1+'Step 1_Expenditure1'!$H36)^(BG$3-1)),0),IF(BG$3='Step 1_Expenditure1'!$F36,'Step 1_Expenditure1'!$E36,0))))</f>
        <v/>
      </c>
      <c r="BH14" s="55" t="str">
        <f>IF(BH$3="","",IF('Step 1_Expenditure1'!$E36=0,0,IF('Step 1_Expenditure1'!$D36="OPEX",IF(AND(BH$3&gt;='Step 1_Expenditure1'!$F36,'Step 1_Expenditure1'!$F36+'Step 1_Expenditure1'!$G36-1&gt;=BH$3),'Step 1_Expenditure1'!$E36*((1+'Step 1_Expenditure1'!$H36)^(BH$3-1)),0),IF(BH$3='Step 1_Expenditure1'!$F36,'Step 1_Expenditure1'!$E36,0))))</f>
        <v/>
      </c>
      <c r="BI14" s="55" t="str">
        <f>IF(BI$3="","",IF('Step 1_Expenditure1'!$E36=0,0,IF('Step 1_Expenditure1'!$D36="OPEX",IF(AND(BI$3&gt;='Step 1_Expenditure1'!$F36,'Step 1_Expenditure1'!$F36+'Step 1_Expenditure1'!$G36-1&gt;=BI$3),'Step 1_Expenditure1'!$E36*((1+'Step 1_Expenditure1'!$H36)^(BI$3-1)),0),IF(BI$3='Step 1_Expenditure1'!$F36,'Step 1_Expenditure1'!$E36,0))))</f>
        <v/>
      </c>
      <c r="BJ14" s="55" t="str">
        <f>IF(BJ$3="","",IF('Step 1_Expenditure1'!$E36=0,0,IF('Step 1_Expenditure1'!$D36="OPEX",IF(AND(BJ$3&gt;='Step 1_Expenditure1'!$F36,'Step 1_Expenditure1'!$F36+'Step 1_Expenditure1'!$G36-1&gt;=BJ$3),'Step 1_Expenditure1'!$E36*((1+'Step 1_Expenditure1'!$H36)^(BJ$3-1)),0),IF(BJ$3='Step 1_Expenditure1'!$F36,'Step 1_Expenditure1'!$E36,0))))</f>
        <v/>
      </c>
      <c r="BK14" s="55" t="str">
        <f>IF(BK$3="","",IF('Step 1_Expenditure1'!$E36=0,0,IF('Step 1_Expenditure1'!$D36="OPEX",IF(AND(BK$3&gt;='Step 1_Expenditure1'!$F36,'Step 1_Expenditure1'!$F36+'Step 1_Expenditure1'!$G36-1&gt;=BK$3),'Step 1_Expenditure1'!$E36*((1+'Step 1_Expenditure1'!$H36)^(BK$3-1)),0),IF(BK$3='Step 1_Expenditure1'!$F36,'Step 1_Expenditure1'!$E36,0))))</f>
        <v/>
      </c>
      <c r="BL14" s="55" t="str">
        <f>IF(BL$3="","",IF('Step 1_Expenditure1'!$E36=0,0,IF('Step 1_Expenditure1'!$D36="OPEX",IF(AND(BL$3&gt;='Step 1_Expenditure1'!$F36,'Step 1_Expenditure1'!$F36+'Step 1_Expenditure1'!$G36-1&gt;=BL$3),'Step 1_Expenditure1'!$E36*((1+'Step 1_Expenditure1'!$H36)^(BL$3-1)),0),IF(BL$3='Step 1_Expenditure1'!$F36,'Step 1_Expenditure1'!$E36,0))))</f>
        <v/>
      </c>
      <c r="BM14" s="55" t="str">
        <f>IF(BM$3="","",IF('Step 1_Expenditure1'!$E36=0,0,IF('Step 1_Expenditure1'!$D36="OPEX",IF(AND(BM$3&gt;='Step 1_Expenditure1'!$F36,'Step 1_Expenditure1'!$F36+'Step 1_Expenditure1'!$G36-1&gt;=BM$3),'Step 1_Expenditure1'!$E36*((1+'Step 1_Expenditure1'!$H36)^(BM$3-1)),0),IF(BM$3='Step 1_Expenditure1'!$F36,'Step 1_Expenditure1'!$E36,0))))</f>
        <v/>
      </c>
      <c r="BN14" s="55" t="str">
        <f>IF(BN$3="","",IF('Step 1_Expenditure1'!$E36=0,0,IF('Step 1_Expenditure1'!$D36="OPEX",IF(AND(BN$3&gt;='Step 1_Expenditure1'!$F36,'Step 1_Expenditure1'!$F36+'Step 1_Expenditure1'!$G36-1&gt;=BN$3),'Step 1_Expenditure1'!$E36*((1+'Step 1_Expenditure1'!$H36)^(BN$3-1)),0),IF(BN$3='Step 1_Expenditure1'!$F36,'Step 1_Expenditure1'!$E36,0))))</f>
        <v/>
      </c>
      <c r="BO14" s="55" t="str">
        <f>IF(BO$3="","",IF('Step 1_Expenditure1'!$E36=0,0,IF('Step 1_Expenditure1'!$D36="OPEX",IF(AND(BO$3&gt;='Step 1_Expenditure1'!$F36,'Step 1_Expenditure1'!$F36+'Step 1_Expenditure1'!$G36-1&gt;=BO$3),'Step 1_Expenditure1'!$E36*((1+'Step 1_Expenditure1'!$H36)^(BO$3-1)),0),IF(BO$3='Step 1_Expenditure1'!$F36,'Step 1_Expenditure1'!$E36,0))))</f>
        <v/>
      </c>
      <c r="BP14" s="55" t="str">
        <f>IF(BP$3="","",IF('Step 1_Expenditure1'!$E36=0,0,IF('Step 1_Expenditure1'!$D36="OPEX",IF(AND(BP$3&gt;='Step 1_Expenditure1'!$F36,'Step 1_Expenditure1'!$F36+'Step 1_Expenditure1'!$G36-1&gt;=BP$3),'Step 1_Expenditure1'!$E36*((1+'Step 1_Expenditure1'!$H36)^(BP$3-1)),0),IF(BP$3='Step 1_Expenditure1'!$F36,'Step 1_Expenditure1'!$E36,0))))</f>
        <v/>
      </c>
      <c r="BQ14" s="55" t="str">
        <f>IF(BQ$3="","",IF('Step 1_Expenditure1'!$E36=0,0,IF('Step 1_Expenditure1'!$D36="OPEX",IF(AND(BQ$3&gt;='Step 1_Expenditure1'!$F36,'Step 1_Expenditure1'!$F36+'Step 1_Expenditure1'!$G36-1&gt;=BQ$3),'Step 1_Expenditure1'!$E36*((1+'Step 1_Expenditure1'!$H36)^(BQ$3-1)),0),IF(BQ$3='Step 1_Expenditure1'!$F36,'Step 1_Expenditure1'!$E36,0))))</f>
        <v/>
      </c>
      <c r="BR14" s="55" t="str">
        <f>IF(BR$3="","",IF('Step 1_Expenditure1'!$E36=0,0,IF('Step 1_Expenditure1'!$D36="OPEX",IF(AND(BR$3&gt;='Step 1_Expenditure1'!$F36,'Step 1_Expenditure1'!$F36+'Step 1_Expenditure1'!$G36-1&gt;=BR$3),'Step 1_Expenditure1'!$E36*((1+'Step 1_Expenditure1'!$H36)^(BR$3-1)),0),IF(BR$3='Step 1_Expenditure1'!$F36,'Step 1_Expenditure1'!$E36,0))))</f>
        <v/>
      </c>
      <c r="BS14" s="55" t="str">
        <f>IF(BS$3="","",IF('Step 1_Expenditure1'!$E36=0,0,IF('Step 1_Expenditure1'!$D36="OPEX",IF(AND(BS$3&gt;='Step 1_Expenditure1'!$F36,'Step 1_Expenditure1'!$F36+'Step 1_Expenditure1'!$G36-1&gt;=BS$3),'Step 1_Expenditure1'!$E36*((1+'Step 1_Expenditure1'!$H36)^(BS$3-1)),0),IF(BS$3='Step 1_Expenditure1'!$F36,'Step 1_Expenditure1'!$E36,0))))</f>
        <v/>
      </c>
      <c r="BT14" s="55" t="str">
        <f>IF(BT$3="","",IF('Step 1_Expenditure1'!$E36=0,0,IF('Step 1_Expenditure1'!$D36="OPEX",IF(AND(BT$3&gt;='Step 1_Expenditure1'!$F36,'Step 1_Expenditure1'!$F36+'Step 1_Expenditure1'!$G36-1&gt;=BT$3),'Step 1_Expenditure1'!$E36*((1+'Step 1_Expenditure1'!$H36)^(BT$3-1)),0),IF(BT$3='Step 1_Expenditure1'!$F36,'Step 1_Expenditure1'!$E36,0))))</f>
        <v/>
      </c>
      <c r="BU14" s="55" t="str">
        <f>IF(BU$3="","",IF('Step 1_Expenditure1'!$E36=0,0,IF('Step 1_Expenditure1'!$D36="OPEX",IF(AND(BU$3&gt;='Step 1_Expenditure1'!$F36,'Step 1_Expenditure1'!$F36+'Step 1_Expenditure1'!$G36-1&gt;=BU$3),'Step 1_Expenditure1'!$E36*((1+'Step 1_Expenditure1'!$H36)^(BU$3-1)),0),IF(BU$3='Step 1_Expenditure1'!$F36,'Step 1_Expenditure1'!$E36,0))))</f>
        <v/>
      </c>
      <c r="BV14" s="55" t="str">
        <f>IF(BV$3="","",IF('Step 1_Expenditure1'!$E36=0,0,IF('Step 1_Expenditure1'!$D36="OPEX",IF(AND(BV$3&gt;='Step 1_Expenditure1'!$F36,'Step 1_Expenditure1'!$F36+'Step 1_Expenditure1'!$G36-1&gt;=BV$3),'Step 1_Expenditure1'!$E36*((1+'Step 1_Expenditure1'!$H36)^(BV$3-1)),0),IF(BV$3='Step 1_Expenditure1'!$F36,'Step 1_Expenditure1'!$E36,0))))</f>
        <v/>
      </c>
      <c r="BW14" s="55" t="str">
        <f>IF(BW$3="","",IF('Step 1_Expenditure1'!$E36=0,0,IF('Step 1_Expenditure1'!$D36="OPEX",IF(AND(BW$3&gt;='Step 1_Expenditure1'!$F36,'Step 1_Expenditure1'!$F36+'Step 1_Expenditure1'!$G36-1&gt;=BW$3),'Step 1_Expenditure1'!$E36*((1+'Step 1_Expenditure1'!$H36)^(BW$3-1)),0),IF(BW$3='Step 1_Expenditure1'!$F36,'Step 1_Expenditure1'!$E36,0))))</f>
        <v/>
      </c>
      <c r="BX14" s="55" t="str">
        <f>IF(BX$3="","",IF('Step 1_Expenditure1'!$E36=0,0,IF('Step 1_Expenditure1'!$D36="OPEX",IF(AND(BX$3&gt;='Step 1_Expenditure1'!$F36,'Step 1_Expenditure1'!$F36+'Step 1_Expenditure1'!$G36-1&gt;=BX$3),'Step 1_Expenditure1'!$E36*((1+'Step 1_Expenditure1'!$H36)^(BX$3-1)),0),IF(BX$3='Step 1_Expenditure1'!$F36,'Step 1_Expenditure1'!$E36,0))))</f>
        <v/>
      </c>
      <c r="BY14" s="55" t="str">
        <f>IF(BY$3="","",IF('Step 1_Expenditure1'!$E36=0,0,IF('Step 1_Expenditure1'!$D36="OPEX",IF(AND(BY$3&gt;='Step 1_Expenditure1'!$F36,'Step 1_Expenditure1'!$F36+'Step 1_Expenditure1'!$G36-1&gt;=BY$3),'Step 1_Expenditure1'!$E36*((1+'Step 1_Expenditure1'!$H36)^(BY$3-1)),0),IF(BY$3='Step 1_Expenditure1'!$F36,'Step 1_Expenditure1'!$E36,0))))</f>
        <v/>
      </c>
      <c r="BZ14" s="55" t="str">
        <f>IF(BZ$3="","",IF('Step 1_Expenditure1'!$E36=0,0,IF('Step 1_Expenditure1'!$D36="OPEX",IF(AND(BZ$3&gt;='Step 1_Expenditure1'!$F36,'Step 1_Expenditure1'!$F36+'Step 1_Expenditure1'!$G36-1&gt;=BZ$3),'Step 1_Expenditure1'!$E36*((1+'Step 1_Expenditure1'!$H36)^(BZ$3-1)),0),IF(BZ$3='Step 1_Expenditure1'!$F36,'Step 1_Expenditure1'!$E36,0))))</f>
        <v/>
      </c>
      <c r="CA14" s="55" t="str">
        <f>IF(CA$3="","",IF('Step 1_Expenditure1'!$E36=0,0,IF('Step 1_Expenditure1'!$D36="OPEX",IF(AND(CA$3&gt;='Step 1_Expenditure1'!$F36,'Step 1_Expenditure1'!$F36+'Step 1_Expenditure1'!$G36-1&gt;=CA$3),'Step 1_Expenditure1'!$E36*((1+'Step 1_Expenditure1'!$H36)^(CA$3-1)),0),IF(CA$3='Step 1_Expenditure1'!$F36,'Step 1_Expenditure1'!$E36,0))))</f>
        <v/>
      </c>
      <c r="CB14" s="55" t="str">
        <f>IF(CB$3="","",IF('Step 1_Expenditure1'!$E36=0,0,IF('Step 1_Expenditure1'!$D36="OPEX",IF(AND(CB$3&gt;='Step 1_Expenditure1'!$F36,'Step 1_Expenditure1'!$F36+'Step 1_Expenditure1'!$G36-1&gt;=CB$3),'Step 1_Expenditure1'!$E36*((1+'Step 1_Expenditure1'!$H36)^(CB$3-1)),0),IF(CB$3='Step 1_Expenditure1'!$F36,'Step 1_Expenditure1'!$E36,0))))</f>
        <v/>
      </c>
      <c r="CC14" s="55" t="str">
        <f>IF(CC$3="","",IF('Step 1_Expenditure1'!$E36=0,0,IF('Step 1_Expenditure1'!$D36="OPEX",IF(AND(CC$3&gt;='Step 1_Expenditure1'!$F36,'Step 1_Expenditure1'!$F36+'Step 1_Expenditure1'!$G36-1&gt;=CC$3),'Step 1_Expenditure1'!$E36*((1+'Step 1_Expenditure1'!$H36)^(CC$3-1)),0),IF(CC$3='Step 1_Expenditure1'!$F36,'Step 1_Expenditure1'!$E36,0))))</f>
        <v/>
      </c>
      <c r="CD14" s="55" t="str">
        <f>IF(CD$3="","",IF('Step 1_Expenditure1'!$E36=0,0,IF('Step 1_Expenditure1'!$D36="OPEX",IF(AND(CD$3&gt;='Step 1_Expenditure1'!$F36,'Step 1_Expenditure1'!$F36+'Step 1_Expenditure1'!$G36-1&gt;=CD$3),'Step 1_Expenditure1'!$E36*((1+'Step 1_Expenditure1'!$H36)^(CD$3-1)),0),IF(CD$3='Step 1_Expenditure1'!$F36,'Step 1_Expenditure1'!$E36,0))))</f>
        <v/>
      </c>
      <c r="CE14" s="55" t="str">
        <f>IF(CE$3="","",IF('Step 1_Expenditure1'!$E36=0,0,IF('Step 1_Expenditure1'!$D36="OPEX",IF(AND(CE$3&gt;='Step 1_Expenditure1'!$F36,'Step 1_Expenditure1'!$F36+'Step 1_Expenditure1'!$G36-1&gt;=CE$3),'Step 1_Expenditure1'!$E36*((1+'Step 1_Expenditure1'!$H36)^(CE$3-1)),0),IF(CE$3='Step 1_Expenditure1'!$F36,'Step 1_Expenditure1'!$E36,0))))</f>
        <v/>
      </c>
      <c r="CF14" s="55" t="str">
        <f>IF(CF$3="","",IF('Step 1_Expenditure1'!$E36=0,0,IF('Step 1_Expenditure1'!$D36="OPEX",IF(AND(CF$3&gt;='Step 1_Expenditure1'!$F36,'Step 1_Expenditure1'!$F36+'Step 1_Expenditure1'!$G36-1&gt;=CF$3),'Step 1_Expenditure1'!$E36*((1+'Step 1_Expenditure1'!$H36)^(CF$3-1)),0),IF(CF$3='Step 1_Expenditure1'!$F36,'Step 1_Expenditure1'!$E36,0))))</f>
        <v/>
      </c>
      <c r="CG14" s="55" t="str">
        <f>IF(CG$3="","",IF('Step 1_Expenditure1'!$E36=0,0,IF('Step 1_Expenditure1'!$D36="OPEX",IF(AND(CG$3&gt;='Step 1_Expenditure1'!$F36,'Step 1_Expenditure1'!$F36+'Step 1_Expenditure1'!$G36-1&gt;=CG$3),'Step 1_Expenditure1'!$E36*((1+'Step 1_Expenditure1'!$H36)^(CG$3-1)),0),IF(CG$3='Step 1_Expenditure1'!$F36,'Step 1_Expenditure1'!$E36,0))))</f>
        <v/>
      </c>
      <c r="CH14" s="55" t="str">
        <f>IF(CH$3="","",IF('Step 1_Expenditure1'!$E36=0,0,IF('Step 1_Expenditure1'!$D36="OPEX",IF(AND(CH$3&gt;='Step 1_Expenditure1'!$F36,'Step 1_Expenditure1'!$F36+'Step 1_Expenditure1'!$G36-1&gt;=CH$3),'Step 1_Expenditure1'!$E36*((1+'Step 1_Expenditure1'!$H36)^(CH$3-1)),0),IF(CH$3='Step 1_Expenditure1'!$F36,'Step 1_Expenditure1'!$E36,0))))</f>
        <v/>
      </c>
      <c r="CI14" s="55" t="str">
        <f>IF(CI$3="","",IF('Step 1_Expenditure1'!$E36=0,0,IF('Step 1_Expenditure1'!$D36="OPEX",IF(AND(CI$3&gt;='Step 1_Expenditure1'!$F36,'Step 1_Expenditure1'!$F36+'Step 1_Expenditure1'!$G36-1&gt;=CI$3),'Step 1_Expenditure1'!$E36*((1+'Step 1_Expenditure1'!$H36)^(CI$3-1)),0),IF(CI$3='Step 1_Expenditure1'!$F36,'Step 1_Expenditure1'!$E36,0))))</f>
        <v/>
      </c>
      <c r="CJ14" s="55" t="str">
        <f>IF(CJ$3="","",IF('Step 1_Expenditure1'!$E36=0,0,IF('Step 1_Expenditure1'!$D36="OPEX",IF(AND(CJ$3&gt;='Step 1_Expenditure1'!$F36,'Step 1_Expenditure1'!$F36+'Step 1_Expenditure1'!$G36-1&gt;=CJ$3),'Step 1_Expenditure1'!$E36*((1+'Step 1_Expenditure1'!$H36)^(CJ$3-1)),0),IF(CJ$3='Step 1_Expenditure1'!$F36,'Step 1_Expenditure1'!$E36,0))))</f>
        <v/>
      </c>
      <c r="CK14" s="55" t="str">
        <f>IF(CK$3="","",IF('Step 1_Expenditure1'!$E36=0,0,IF('Step 1_Expenditure1'!$D36="OPEX",IF(AND(CK$3&gt;='Step 1_Expenditure1'!$F36,'Step 1_Expenditure1'!$F36+'Step 1_Expenditure1'!$G36-1&gt;=CK$3),'Step 1_Expenditure1'!$E36*((1+'Step 1_Expenditure1'!$H36)^(CK$3-1)),0),IF(CK$3='Step 1_Expenditure1'!$F36,'Step 1_Expenditure1'!$E36,0))))</f>
        <v/>
      </c>
      <c r="CL14" s="55" t="str">
        <f>IF(CL$3="","",IF('Step 1_Expenditure1'!$E36=0,0,IF('Step 1_Expenditure1'!$D36="OPEX",IF(AND(CL$3&gt;='Step 1_Expenditure1'!$F36,'Step 1_Expenditure1'!$F36+'Step 1_Expenditure1'!$G36-1&gt;=CL$3),'Step 1_Expenditure1'!$E36*((1+'Step 1_Expenditure1'!$H36)^(CL$3-1)),0),IF(CL$3='Step 1_Expenditure1'!$F36,'Step 1_Expenditure1'!$E36,0))))</f>
        <v/>
      </c>
      <c r="CM14" s="55" t="str">
        <f>IF(CM$3="","",IF('Step 1_Expenditure1'!$E36=0,0,IF('Step 1_Expenditure1'!$D36="OPEX",IF(AND(CM$3&gt;='Step 1_Expenditure1'!$F36,'Step 1_Expenditure1'!$F36+'Step 1_Expenditure1'!$G36-1&gt;=CM$3),'Step 1_Expenditure1'!$E36*((1+'Step 1_Expenditure1'!$H36)^(CM$3-1)),0),IF(CM$3='Step 1_Expenditure1'!$F36,'Step 1_Expenditure1'!$E36,0))))</f>
        <v/>
      </c>
      <c r="CN14" s="55" t="str">
        <f>IF(CN$3="","",IF('Step 1_Expenditure1'!$E36=0,0,IF('Step 1_Expenditure1'!$D36="OPEX",IF(AND(CN$3&gt;='Step 1_Expenditure1'!$F36,'Step 1_Expenditure1'!$F36+'Step 1_Expenditure1'!$G36-1&gt;=CN$3),'Step 1_Expenditure1'!$E36*((1+'Step 1_Expenditure1'!$H36)^(CN$3-1)),0),IF(CN$3='Step 1_Expenditure1'!$F36,'Step 1_Expenditure1'!$E36,0))))</f>
        <v/>
      </c>
      <c r="CO14" s="55" t="str">
        <f>IF(CO$3="","",IF('Step 1_Expenditure1'!$E36=0,0,IF('Step 1_Expenditure1'!$D36="OPEX",IF(AND(CO$3&gt;='Step 1_Expenditure1'!$F36,'Step 1_Expenditure1'!$F36+'Step 1_Expenditure1'!$G36-1&gt;=CO$3),'Step 1_Expenditure1'!$E36*((1+'Step 1_Expenditure1'!$H36)^(CO$3-1)),0),IF(CO$3='Step 1_Expenditure1'!$F36,'Step 1_Expenditure1'!$E36,0))))</f>
        <v/>
      </c>
      <c r="CP14" s="55" t="str">
        <f>IF(CP$3="","",IF('Step 1_Expenditure1'!$E36=0,0,IF('Step 1_Expenditure1'!$D36="OPEX",IF(AND(CP$3&gt;='Step 1_Expenditure1'!$F36,'Step 1_Expenditure1'!$F36+'Step 1_Expenditure1'!$G36-1&gt;=CP$3),'Step 1_Expenditure1'!$E36*((1+'Step 1_Expenditure1'!$H36)^(CP$3-1)),0),IF(CP$3='Step 1_Expenditure1'!$F36,'Step 1_Expenditure1'!$E36,0))))</f>
        <v/>
      </c>
      <c r="CQ14" s="55" t="str">
        <f>IF(CQ$3="","",IF('Step 1_Expenditure1'!$E36=0,0,IF('Step 1_Expenditure1'!$D36="OPEX",IF(AND(CQ$3&gt;='Step 1_Expenditure1'!$F36,'Step 1_Expenditure1'!$F36+'Step 1_Expenditure1'!$G36-1&gt;=CQ$3),'Step 1_Expenditure1'!$E36*((1+'Step 1_Expenditure1'!$H36)^(CQ$3-1)),0),IF(CQ$3='Step 1_Expenditure1'!$F36,'Step 1_Expenditure1'!$E36,0))))</f>
        <v/>
      </c>
      <c r="CR14" s="55" t="str">
        <f>IF(CR$3="","",IF('Step 1_Expenditure1'!$E36=0,0,IF('Step 1_Expenditure1'!$D36="OPEX",IF(AND(CR$3&gt;='Step 1_Expenditure1'!$F36,'Step 1_Expenditure1'!$F36+'Step 1_Expenditure1'!$G36-1&gt;=CR$3),'Step 1_Expenditure1'!$E36*((1+'Step 1_Expenditure1'!$H36)^(CR$3-1)),0),IF(CR$3='Step 1_Expenditure1'!$F36,'Step 1_Expenditure1'!$E36,0))))</f>
        <v/>
      </c>
      <c r="CS14" s="55" t="str">
        <f>IF(CS$3="","",IF('Step 1_Expenditure1'!$E36=0,0,IF('Step 1_Expenditure1'!$D36="OPEX",IF(AND(CS$3&gt;='Step 1_Expenditure1'!$F36,'Step 1_Expenditure1'!$F36+'Step 1_Expenditure1'!$G36-1&gt;=CS$3),'Step 1_Expenditure1'!$E36*((1+'Step 1_Expenditure1'!$H36)^(CS$3-1)),0),IF(CS$3='Step 1_Expenditure1'!$F36,'Step 1_Expenditure1'!$E36,0))))</f>
        <v/>
      </c>
      <c r="CT14" s="55" t="str">
        <f>IF(CT$3="","",IF('Step 1_Expenditure1'!$E36=0,0,IF('Step 1_Expenditure1'!$D36="OPEX",IF(AND(CT$3&gt;='Step 1_Expenditure1'!$F36,'Step 1_Expenditure1'!$F36+'Step 1_Expenditure1'!$G36-1&gt;=CT$3),'Step 1_Expenditure1'!$E36*((1+'Step 1_Expenditure1'!$H36)^(CT$3-1)),0),IF(CT$3='Step 1_Expenditure1'!$F36,'Step 1_Expenditure1'!$E36,0))))</f>
        <v/>
      </c>
      <c r="CU14" s="55" t="str">
        <f>IF(CU$3="","",IF('Step 1_Expenditure1'!$E36=0,0,IF('Step 1_Expenditure1'!$D36="OPEX",IF(AND(CU$3&gt;='Step 1_Expenditure1'!$F36,'Step 1_Expenditure1'!$F36+'Step 1_Expenditure1'!$G36-1&gt;=CU$3),'Step 1_Expenditure1'!$E36*((1+'Step 1_Expenditure1'!$H36)^(CU$3-1)),0),IF(CU$3='Step 1_Expenditure1'!$F36,'Step 1_Expenditure1'!$E36,0))))</f>
        <v/>
      </c>
      <c r="CV14" s="55" t="str">
        <f>IF(CV$3="","",IF('Step 1_Expenditure1'!$E36=0,0,IF('Step 1_Expenditure1'!$D36="OPEX",IF(AND(CV$3&gt;='Step 1_Expenditure1'!$F36,'Step 1_Expenditure1'!$F36+'Step 1_Expenditure1'!$G36-1&gt;=CV$3),'Step 1_Expenditure1'!$E36*((1+'Step 1_Expenditure1'!$H36)^(CV$3-1)),0),IF(CV$3='Step 1_Expenditure1'!$F36,'Step 1_Expenditure1'!$E36,0))))</f>
        <v/>
      </c>
      <c r="CW14" s="55" t="str">
        <f>IF(CW$3="","",IF('Step 1_Expenditure1'!$E36=0,0,IF('Step 1_Expenditure1'!$D36="OPEX",IF(AND(CW$3&gt;='Step 1_Expenditure1'!$F36,'Step 1_Expenditure1'!$F36+'Step 1_Expenditure1'!$G36-1&gt;=CW$3),'Step 1_Expenditure1'!$E36*((1+'Step 1_Expenditure1'!$H36)^(CW$3-1)),0),IF(CW$3='Step 1_Expenditure1'!$F36,'Step 1_Expenditure1'!$E36,0))))</f>
        <v/>
      </c>
      <c r="CX14" s="55" t="str">
        <f>IF(CX$3="","",IF('Step 1_Expenditure1'!$E36=0,0,IF('Step 1_Expenditure1'!$D36="OPEX",IF(AND(CX$3&gt;='Step 1_Expenditure1'!$F36,'Step 1_Expenditure1'!$F36+'Step 1_Expenditure1'!$G36-1&gt;=CX$3),'Step 1_Expenditure1'!$E36*((1+'Step 1_Expenditure1'!$H36)^(CX$3-1)),0),IF(CX$3='Step 1_Expenditure1'!$F36,'Step 1_Expenditure1'!$E36,0))))</f>
        <v/>
      </c>
      <c r="CY14" s="55" t="str">
        <f>IF(CY$3="","",IF('Step 1_Expenditure1'!$E36=0,0,IF('Step 1_Expenditure1'!$D36="OPEX",IF(AND(CY$3&gt;='Step 1_Expenditure1'!$F36,'Step 1_Expenditure1'!$F36+'Step 1_Expenditure1'!$G36-1&gt;=CY$3),'Step 1_Expenditure1'!$E36*((1+'Step 1_Expenditure1'!$H36)^(CY$3-1)),0),IF(CY$3='Step 1_Expenditure1'!$F36,'Step 1_Expenditure1'!$E36,0))))</f>
        <v/>
      </c>
      <c r="CZ14" s="55" t="str">
        <f>IF(CZ$3="","",IF('Step 1_Expenditure1'!$E36=0,0,IF('Step 1_Expenditure1'!$D36="OPEX",IF(AND(CZ$3&gt;='Step 1_Expenditure1'!$F36,'Step 1_Expenditure1'!$F36+'Step 1_Expenditure1'!$G36-1&gt;=CZ$3),'Step 1_Expenditure1'!$E36*((1+'Step 1_Expenditure1'!$H36)^(CZ$3-1)),0),IF(CZ$3='Step 1_Expenditure1'!$F36,'Step 1_Expenditure1'!$E36,0))))</f>
        <v/>
      </c>
      <c r="DA14" s="55" t="str">
        <f>IF(DA$3="","",IF('Step 1_Expenditure1'!$E36=0,0,IF('Step 1_Expenditure1'!$D36="OPEX",IF(AND(DA$3&gt;='Step 1_Expenditure1'!$F36,'Step 1_Expenditure1'!$F36+'Step 1_Expenditure1'!$G36-1&gt;=DA$3),'Step 1_Expenditure1'!$E36*((1+'Step 1_Expenditure1'!$H36)^(DA$3-1)),0),IF(DA$3='Step 1_Expenditure1'!$F36,'Step 1_Expenditure1'!$E36,0))))</f>
        <v/>
      </c>
      <c r="DB14" s="55" t="str">
        <f>IF(DB$3="","",IF('Step 1_Expenditure1'!$E36=0,0,IF('Step 1_Expenditure1'!$D36="OPEX",IF(AND(DB$3&gt;='Step 1_Expenditure1'!$F36,'Step 1_Expenditure1'!$F36+'Step 1_Expenditure1'!$G36-1&gt;=DB$3),'Step 1_Expenditure1'!$E36*((1+'Step 1_Expenditure1'!$H36)^(DB$3-1)),0),IF(DB$3='Step 1_Expenditure1'!$F36,'Step 1_Expenditure1'!$E36,0))))</f>
        <v/>
      </c>
      <c r="DC14" s="1"/>
    </row>
    <row r="15" spans="1:107" s="3" customFormat="1" x14ac:dyDescent="0.25">
      <c r="A15" s="3">
        <f t="shared" si="0"/>
        <v>150000</v>
      </c>
      <c r="B15" s="22" t="str">
        <f>IF('Step 1_Expenditure1'!E37&gt;0,'Step 1_Expenditure1'!B37,"")</f>
        <v>Stage 5: Construction, Integration and Installation</v>
      </c>
      <c r="C15" s="152" t="str">
        <f>IF('Step 1_Expenditure1'!E37&gt;0,'Step 1_Expenditure1'!D37,"")</f>
        <v>CAPEX</v>
      </c>
      <c r="D15" s="158">
        <f>IF('Step 1_Expenditure1'!E37&gt;0,IF('Step 1_Expenditure1'!F37+'Step 1_Expenditure1'!G37&gt;'Step 1_Expenditure1'!$C$20,'Step 1_Expenditure1'!$C$20,'Step 1_Expenditure1'!F37+'Step 1_Expenditure1'!G37),"")</f>
        <v>2</v>
      </c>
      <c r="E15" s="22" t="str">
        <f>IF('Step 1_Expenditure1'!E37&gt;0,'Step 1_Expenditure1'!C37,"")</f>
        <v>Other Capex, Balance of System</v>
      </c>
      <c r="F15" s="55">
        <f>IF(F$3="","",IF('Step 1_Expenditure1'!$E37=0,0,IF('Step 1_Expenditure1'!$D37="OPEX",IF(AND(F$3&gt;='Step 1_Expenditure1'!$F37,'Step 1_Expenditure1'!$F37+'Step 1_Expenditure1'!$G37-1&gt;=F$3),'Step 1_Expenditure1'!$E37*((1+'Step 1_Expenditure1'!$H37)^(F$3)),0),IF(F$3='Step 1_Expenditure1'!$F37,'Step 1_Expenditure1'!$E37,0))))</f>
        <v>0</v>
      </c>
      <c r="G15" s="55">
        <f>IF(G$3="","",IF('Step 1_Expenditure1'!$E37=0,0,IF('Step 1_Expenditure1'!$D37="OPEX",IF(AND(G$3&gt;='Step 1_Expenditure1'!$F37,'Step 1_Expenditure1'!$F37+'Step 1_Expenditure1'!$G37-1&gt;=G$3),'Step 1_Expenditure1'!$E37*((1+'Step 1_Expenditure1'!$H37)^(G$3-1)),0),IF(G$3='Step 1_Expenditure1'!$F37,'Step 1_Expenditure1'!$E37,0))))</f>
        <v>150000</v>
      </c>
      <c r="H15" s="55">
        <f>IF(H$3="","",IF('Step 1_Expenditure1'!$E37=0,0,IF('Step 1_Expenditure1'!$D37="OPEX",IF(AND(H$3&gt;='Step 1_Expenditure1'!$F37,'Step 1_Expenditure1'!$F37+'Step 1_Expenditure1'!$G37-1&gt;=H$3),'Step 1_Expenditure1'!$E37*((1+'Step 1_Expenditure1'!$H37)^(H$3-1)),0),IF(H$3='Step 1_Expenditure1'!$F37,'Step 1_Expenditure1'!$E37,0))))</f>
        <v>0</v>
      </c>
      <c r="I15" s="55">
        <f>IF(I$3="","",IF('Step 1_Expenditure1'!$E37=0,0,IF('Step 1_Expenditure1'!$D37="OPEX",IF(AND(I$3&gt;='Step 1_Expenditure1'!$F37,'Step 1_Expenditure1'!$F37+'Step 1_Expenditure1'!$G37-1&gt;=I$3),'Step 1_Expenditure1'!$E37*((1+'Step 1_Expenditure1'!$H37)^(I$3-1)),0),IF(I$3='Step 1_Expenditure1'!$F37,'Step 1_Expenditure1'!$E37,0))))</f>
        <v>0</v>
      </c>
      <c r="J15" s="55">
        <f>IF(J$3="","",IF('Step 1_Expenditure1'!$E37=0,0,IF('Step 1_Expenditure1'!$D37="OPEX",IF(AND(J$3&gt;='Step 1_Expenditure1'!$F37,'Step 1_Expenditure1'!$F37+'Step 1_Expenditure1'!$G37-1&gt;=J$3),'Step 1_Expenditure1'!$E37*((1+'Step 1_Expenditure1'!$H37)^(J$3-1)),0),IF(J$3='Step 1_Expenditure1'!$F37,'Step 1_Expenditure1'!$E37,0))))</f>
        <v>0</v>
      </c>
      <c r="K15" s="55">
        <f>IF(K$3="","",IF('Step 1_Expenditure1'!$E37=0,0,IF('Step 1_Expenditure1'!$D37="OPEX",IF(AND(K$3&gt;='Step 1_Expenditure1'!$F37,'Step 1_Expenditure1'!$F37+'Step 1_Expenditure1'!$G37-1&gt;=K$3),'Step 1_Expenditure1'!$E37*((1+'Step 1_Expenditure1'!$H37)^(K$3-1)),0),IF(K$3='Step 1_Expenditure1'!$F37,'Step 1_Expenditure1'!$E37,0))))</f>
        <v>0</v>
      </c>
      <c r="L15" s="55">
        <f>IF(L$3="","",IF('Step 1_Expenditure1'!$E37=0,0,IF('Step 1_Expenditure1'!$D37="OPEX",IF(AND(L$3&gt;='Step 1_Expenditure1'!$F37,'Step 1_Expenditure1'!$F37+'Step 1_Expenditure1'!$G37-1&gt;=L$3),'Step 1_Expenditure1'!$E37*((1+'Step 1_Expenditure1'!$H37)^(L$3-1)),0),IF(L$3='Step 1_Expenditure1'!$F37,'Step 1_Expenditure1'!$E37,0))))</f>
        <v>0</v>
      </c>
      <c r="M15" s="55">
        <f>IF(M$3="","",IF('Step 1_Expenditure1'!$E37=0,0,IF('Step 1_Expenditure1'!$D37="OPEX",IF(AND(M$3&gt;='Step 1_Expenditure1'!$F37,'Step 1_Expenditure1'!$F37+'Step 1_Expenditure1'!$G37-1&gt;=M$3),'Step 1_Expenditure1'!$E37*((1+'Step 1_Expenditure1'!$H37)^(M$3-1)),0),IF(M$3='Step 1_Expenditure1'!$F37,'Step 1_Expenditure1'!$E37,0))))</f>
        <v>0</v>
      </c>
      <c r="N15" s="55">
        <f>IF(N$3="","",IF('Step 1_Expenditure1'!$E37=0,0,IF('Step 1_Expenditure1'!$D37="OPEX",IF(AND(N$3&gt;='Step 1_Expenditure1'!$F37,'Step 1_Expenditure1'!$F37+'Step 1_Expenditure1'!$G37-1&gt;=N$3),'Step 1_Expenditure1'!$E37*((1+'Step 1_Expenditure1'!$H37)^(N$3-1)),0),IF(N$3='Step 1_Expenditure1'!$F37,'Step 1_Expenditure1'!$E37,0))))</f>
        <v>0</v>
      </c>
      <c r="O15" s="55">
        <f>IF(O$3="","",IF('Step 1_Expenditure1'!$E37=0,0,IF('Step 1_Expenditure1'!$D37="OPEX",IF(AND(O$3&gt;='Step 1_Expenditure1'!$F37,'Step 1_Expenditure1'!$F37+'Step 1_Expenditure1'!$G37-1&gt;=O$3),'Step 1_Expenditure1'!$E37*((1+'Step 1_Expenditure1'!$H37)^(O$3-1)),0),IF(O$3='Step 1_Expenditure1'!$F37,'Step 1_Expenditure1'!$E37,0))))</f>
        <v>0</v>
      </c>
      <c r="P15" s="55">
        <f>IF(P$3="","",IF('Step 1_Expenditure1'!$E37=0,0,IF('Step 1_Expenditure1'!$D37="OPEX",IF(AND(P$3&gt;='Step 1_Expenditure1'!$F37,'Step 1_Expenditure1'!$F37+'Step 1_Expenditure1'!$G37-1&gt;=P$3),'Step 1_Expenditure1'!$E37*((1+'Step 1_Expenditure1'!$H37)^(P$3-1)),0),IF(P$3='Step 1_Expenditure1'!$F37,'Step 1_Expenditure1'!$E37,0))))</f>
        <v>0</v>
      </c>
      <c r="Q15" s="55">
        <f>IF(Q$3="","",IF('Step 1_Expenditure1'!$E37=0,0,IF('Step 1_Expenditure1'!$D37="OPEX",IF(AND(Q$3&gt;='Step 1_Expenditure1'!$F37,'Step 1_Expenditure1'!$F37+'Step 1_Expenditure1'!$G37-1&gt;=Q$3),'Step 1_Expenditure1'!$E37*((1+'Step 1_Expenditure1'!$H37)^(Q$3-1)),0),IF(Q$3='Step 1_Expenditure1'!$F37,'Step 1_Expenditure1'!$E37,0))))</f>
        <v>0</v>
      </c>
      <c r="R15" s="55">
        <f>IF(R$3="","",IF('Step 1_Expenditure1'!$E37=0,0,IF('Step 1_Expenditure1'!$D37="OPEX",IF(AND(R$3&gt;='Step 1_Expenditure1'!$F37,'Step 1_Expenditure1'!$F37+'Step 1_Expenditure1'!$G37-1&gt;=R$3),'Step 1_Expenditure1'!$E37*((1+'Step 1_Expenditure1'!$H37)^(R$3-1)),0),IF(R$3='Step 1_Expenditure1'!$F37,'Step 1_Expenditure1'!$E37,0))))</f>
        <v>0</v>
      </c>
      <c r="S15" s="55">
        <f>IF(S$3="","",IF('Step 1_Expenditure1'!$E37=0,0,IF('Step 1_Expenditure1'!$D37="OPEX",IF(AND(S$3&gt;='Step 1_Expenditure1'!$F37,'Step 1_Expenditure1'!$F37+'Step 1_Expenditure1'!$G37-1&gt;=S$3),'Step 1_Expenditure1'!$E37*((1+'Step 1_Expenditure1'!$H37)^(S$3-1)),0),IF(S$3='Step 1_Expenditure1'!$F37,'Step 1_Expenditure1'!$E37,0))))</f>
        <v>0</v>
      </c>
      <c r="T15" s="55">
        <f>IF(T$3="","",IF('Step 1_Expenditure1'!$E37=0,0,IF('Step 1_Expenditure1'!$D37="OPEX",IF(AND(T$3&gt;='Step 1_Expenditure1'!$F37,'Step 1_Expenditure1'!$F37+'Step 1_Expenditure1'!$G37-1&gt;=T$3),'Step 1_Expenditure1'!$E37*((1+'Step 1_Expenditure1'!$H37)^(T$3-1)),0),IF(T$3='Step 1_Expenditure1'!$F37,'Step 1_Expenditure1'!$E37,0))))</f>
        <v>0</v>
      </c>
      <c r="U15" s="55">
        <f>IF(U$3="","",IF('Step 1_Expenditure1'!$E37=0,0,IF('Step 1_Expenditure1'!$D37="OPEX",IF(AND(U$3&gt;='Step 1_Expenditure1'!$F37,'Step 1_Expenditure1'!$F37+'Step 1_Expenditure1'!$G37-1&gt;=U$3),'Step 1_Expenditure1'!$E37*((1+'Step 1_Expenditure1'!$H37)^(U$3-1)),0),IF(U$3='Step 1_Expenditure1'!$F37,'Step 1_Expenditure1'!$E37,0))))</f>
        <v>0</v>
      </c>
      <c r="V15" s="55">
        <f>IF(V$3="","",IF('Step 1_Expenditure1'!$E37=0,0,IF('Step 1_Expenditure1'!$D37="OPEX",IF(AND(V$3&gt;='Step 1_Expenditure1'!$F37,'Step 1_Expenditure1'!$F37+'Step 1_Expenditure1'!$G37-1&gt;=V$3),'Step 1_Expenditure1'!$E37*((1+'Step 1_Expenditure1'!$H37)^(V$3-1)),0),IF(V$3='Step 1_Expenditure1'!$F37,'Step 1_Expenditure1'!$E37,0))))</f>
        <v>0</v>
      </c>
      <c r="W15" s="55">
        <f>IF(W$3="","",IF('Step 1_Expenditure1'!$E37=0,0,IF('Step 1_Expenditure1'!$D37="OPEX",IF(AND(W$3&gt;='Step 1_Expenditure1'!$F37,'Step 1_Expenditure1'!$F37+'Step 1_Expenditure1'!$G37-1&gt;=W$3),'Step 1_Expenditure1'!$E37*((1+'Step 1_Expenditure1'!$H37)^(W$3-1)),0),IF(W$3='Step 1_Expenditure1'!$F37,'Step 1_Expenditure1'!$E37,0))))</f>
        <v>0</v>
      </c>
      <c r="X15" s="55">
        <f>IF(X$3="","",IF('Step 1_Expenditure1'!$E37=0,0,IF('Step 1_Expenditure1'!$D37="OPEX",IF(AND(X$3&gt;='Step 1_Expenditure1'!$F37,'Step 1_Expenditure1'!$F37+'Step 1_Expenditure1'!$G37-1&gt;=X$3),'Step 1_Expenditure1'!$E37*((1+'Step 1_Expenditure1'!$H37)^(X$3-1)),0),IF(X$3='Step 1_Expenditure1'!$F37,'Step 1_Expenditure1'!$E37,0))))</f>
        <v>0</v>
      </c>
      <c r="Y15" s="55">
        <f>IF(Y$3="","",IF('Step 1_Expenditure1'!$E37=0,0,IF('Step 1_Expenditure1'!$D37="OPEX",IF(AND(Y$3&gt;='Step 1_Expenditure1'!$F37,'Step 1_Expenditure1'!$F37+'Step 1_Expenditure1'!$G37-1&gt;=Y$3),'Step 1_Expenditure1'!$E37*((1+'Step 1_Expenditure1'!$H37)^(Y$3-1)),0),IF(Y$3='Step 1_Expenditure1'!$F37,'Step 1_Expenditure1'!$E37,0))))</f>
        <v>0</v>
      </c>
      <c r="Z15" s="55">
        <f>IF(Z$3="","",IF('Step 1_Expenditure1'!$E37=0,0,IF('Step 1_Expenditure1'!$D37="OPEX",IF(AND(Z$3&gt;='Step 1_Expenditure1'!$F37,'Step 1_Expenditure1'!$F37+'Step 1_Expenditure1'!$G37-1&gt;=Z$3),'Step 1_Expenditure1'!$E37*((1+'Step 1_Expenditure1'!$H37)^(Z$3-1)),0),IF(Z$3='Step 1_Expenditure1'!$F37,'Step 1_Expenditure1'!$E37,0))))</f>
        <v>0</v>
      </c>
      <c r="AA15" s="55">
        <f>IF(AA$3="","",IF('Step 1_Expenditure1'!$E37=0,0,IF('Step 1_Expenditure1'!$D37="OPEX",IF(AND(AA$3&gt;='Step 1_Expenditure1'!$F37,'Step 1_Expenditure1'!$F37+'Step 1_Expenditure1'!$G37-1&gt;=AA$3),'Step 1_Expenditure1'!$E37*((1+'Step 1_Expenditure1'!$H37)^(AA$3-1)),0),IF(AA$3='Step 1_Expenditure1'!$F37,'Step 1_Expenditure1'!$E37,0))))</f>
        <v>0</v>
      </c>
      <c r="AB15" s="55">
        <f>IF(AB$3="","",IF('Step 1_Expenditure1'!$E37=0,0,IF('Step 1_Expenditure1'!$D37="OPEX",IF(AND(AB$3&gt;='Step 1_Expenditure1'!$F37,'Step 1_Expenditure1'!$F37+'Step 1_Expenditure1'!$G37-1&gt;=AB$3),'Step 1_Expenditure1'!$E37*((1+'Step 1_Expenditure1'!$H37)^(AB$3-1)),0),IF(AB$3='Step 1_Expenditure1'!$F37,'Step 1_Expenditure1'!$E37,0))))</f>
        <v>0</v>
      </c>
      <c r="AC15" s="55">
        <f>IF(AC$3="","",IF('Step 1_Expenditure1'!$E37=0,0,IF('Step 1_Expenditure1'!$D37="OPEX",IF(AND(AC$3&gt;='Step 1_Expenditure1'!$F37,'Step 1_Expenditure1'!$F37+'Step 1_Expenditure1'!$G37-1&gt;=AC$3),'Step 1_Expenditure1'!$E37*((1+'Step 1_Expenditure1'!$H37)^(AC$3-1)),0),IF(AC$3='Step 1_Expenditure1'!$F37,'Step 1_Expenditure1'!$E37,0))))</f>
        <v>0</v>
      </c>
      <c r="AD15" s="55">
        <f>IF(AD$3="","",IF('Step 1_Expenditure1'!$E37=0,0,IF('Step 1_Expenditure1'!$D37="OPEX",IF(AND(AD$3&gt;='Step 1_Expenditure1'!$F37,'Step 1_Expenditure1'!$F37+'Step 1_Expenditure1'!$G37-1&gt;=AD$3),'Step 1_Expenditure1'!$E37*((1+'Step 1_Expenditure1'!$H37)^(AD$3-1)),0),IF(AD$3='Step 1_Expenditure1'!$F37,'Step 1_Expenditure1'!$E37,0))))</f>
        <v>0</v>
      </c>
      <c r="AE15" s="55">
        <f>IF(AE$3="","",IF('Step 1_Expenditure1'!$E37=0,0,IF('Step 1_Expenditure1'!$D37="OPEX",IF(AND(AE$3&gt;='Step 1_Expenditure1'!$F37,'Step 1_Expenditure1'!$F37+'Step 1_Expenditure1'!$G37-1&gt;=AE$3),'Step 1_Expenditure1'!$E37*((1+'Step 1_Expenditure1'!$H37)^(AE$3-1)),0),IF(AE$3='Step 1_Expenditure1'!$F37,'Step 1_Expenditure1'!$E37,0))))</f>
        <v>0</v>
      </c>
      <c r="AF15" s="55" t="str">
        <f>IF(AF$3="","",IF('Step 1_Expenditure1'!$E37=0,0,IF('Step 1_Expenditure1'!$D37="OPEX",IF(AND(AF$3&gt;='Step 1_Expenditure1'!$F37,'Step 1_Expenditure1'!$F37+'Step 1_Expenditure1'!$G37-1&gt;=AF$3),'Step 1_Expenditure1'!$E37*((1+'Step 1_Expenditure1'!$H37)^(AF$3-1)),0),IF(AF$3='Step 1_Expenditure1'!$F37,'Step 1_Expenditure1'!$E37,0))))</f>
        <v/>
      </c>
      <c r="AG15" s="55" t="str">
        <f>IF(AG$3="","",IF('Step 1_Expenditure1'!$E37=0,0,IF('Step 1_Expenditure1'!$D37="OPEX",IF(AND(AG$3&gt;='Step 1_Expenditure1'!$F37,'Step 1_Expenditure1'!$F37+'Step 1_Expenditure1'!$G37-1&gt;=AG$3),'Step 1_Expenditure1'!$E37*((1+'Step 1_Expenditure1'!$H37)^(AG$3-1)),0),IF(AG$3='Step 1_Expenditure1'!$F37,'Step 1_Expenditure1'!$E37,0))))</f>
        <v/>
      </c>
      <c r="AH15" s="55" t="str">
        <f>IF(AH$3="","",IF('Step 1_Expenditure1'!$E37=0,0,IF('Step 1_Expenditure1'!$D37="OPEX",IF(AND(AH$3&gt;='Step 1_Expenditure1'!$F37,'Step 1_Expenditure1'!$F37+'Step 1_Expenditure1'!$G37-1&gt;=AH$3),'Step 1_Expenditure1'!$E37*((1+'Step 1_Expenditure1'!$H37)^(AH$3-1)),0),IF(AH$3='Step 1_Expenditure1'!$F37,'Step 1_Expenditure1'!$E37,0))))</f>
        <v/>
      </c>
      <c r="AI15" s="55" t="str">
        <f>IF(AI$3="","",IF('Step 1_Expenditure1'!$E37=0,0,IF('Step 1_Expenditure1'!$D37="OPEX",IF(AND(AI$3&gt;='Step 1_Expenditure1'!$F37,'Step 1_Expenditure1'!$F37+'Step 1_Expenditure1'!$G37-1&gt;=AI$3),'Step 1_Expenditure1'!$E37*((1+'Step 1_Expenditure1'!$H37)^(AI$3-1)),0),IF(AI$3='Step 1_Expenditure1'!$F37,'Step 1_Expenditure1'!$E37,0))))</f>
        <v/>
      </c>
      <c r="AJ15" s="55" t="str">
        <f>IF(AJ$3="","",IF('Step 1_Expenditure1'!$E37=0,0,IF('Step 1_Expenditure1'!$D37="OPEX",IF(AND(AJ$3&gt;='Step 1_Expenditure1'!$F37,'Step 1_Expenditure1'!$F37+'Step 1_Expenditure1'!$G37-1&gt;=AJ$3),'Step 1_Expenditure1'!$E37*((1+'Step 1_Expenditure1'!$H37)^(AJ$3-1)),0),IF(AJ$3='Step 1_Expenditure1'!$F37,'Step 1_Expenditure1'!$E37,0))))</f>
        <v/>
      </c>
      <c r="AK15" s="55" t="str">
        <f>IF(AK$3="","",IF('Step 1_Expenditure1'!$E37=0,0,IF('Step 1_Expenditure1'!$D37="OPEX",IF(AND(AK$3&gt;='Step 1_Expenditure1'!$F37,'Step 1_Expenditure1'!$F37+'Step 1_Expenditure1'!$G37-1&gt;=AK$3),'Step 1_Expenditure1'!$E37*((1+'Step 1_Expenditure1'!$H37)^(AK$3-1)),0),IF(AK$3='Step 1_Expenditure1'!$F37,'Step 1_Expenditure1'!$E37,0))))</f>
        <v/>
      </c>
      <c r="AL15" s="55" t="str">
        <f>IF(AL$3="","",IF('Step 1_Expenditure1'!$E37=0,0,IF('Step 1_Expenditure1'!$D37="OPEX",IF(AND(AL$3&gt;='Step 1_Expenditure1'!$F37,'Step 1_Expenditure1'!$F37+'Step 1_Expenditure1'!$G37-1&gt;=AL$3),'Step 1_Expenditure1'!$E37*((1+'Step 1_Expenditure1'!$H37)^(AL$3-1)),0),IF(AL$3='Step 1_Expenditure1'!$F37,'Step 1_Expenditure1'!$E37,0))))</f>
        <v/>
      </c>
      <c r="AM15" s="55" t="str">
        <f>IF(AM$3="","",IF('Step 1_Expenditure1'!$E37=0,0,IF('Step 1_Expenditure1'!$D37="OPEX",IF(AND(AM$3&gt;='Step 1_Expenditure1'!$F37,'Step 1_Expenditure1'!$F37+'Step 1_Expenditure1'!$G37-1&gt;=AM$3),'Step 1_Expenditure1'!$E37*((1+'Step 1_Expenditure1'!$H37)^(AM$3-1)),0),IF(AM$3='Step 1_Expenditure1'!$F37,'Step 1_Expenditure1'!$E37,0))))</f>
        <v/>
      </c>
      <c r="AN15" s="55" t="str">
        <f>IF(AN$3="","",IF('Step 1_Expenditure1'!$E37=0,0,IF('Step 1_Expenditure1'!$D37="OPEX",IF(AND(AN$3&gt;='Step 1_Expenditure1'!$F37,'Step 1_Expenditure1'!$F37+'Step 1_Expenditure1'!$G37-1&gt;=AN$3),'Step 1_Expenditure1'!$E37*((1+'Step 1_Expenditure1'!$H37)^(AN$3-1)),0),IF(AN$3='Step 1_Expenditure1'!$F37,'Step 1_Expenditure1'!$E37,0))))</f>
        <v/>
      </c>
      <c r="AO15" s="55" t="str">
        <f>IF(AO$3="","",IF('Step 1_Expenditure1'!$E37=0,0,IF('Step 1_Expenditure1'!$D37="OPEX",IF(AND(AO$3&gt;='Step 1_Expenditure1'!$F37,'Step 1_Expenditure1'!$F37+'Step 1_Expenditure1'!$G37-1&gt;=AO$3),'Step 1_Expenditure1'!$E37*((1+'Step 1_Expenditure1'!$H37)^(AO$3-1)),0),IF(AO$3='Step 1_Expenditure1'!$F37,'Step 1_Expenditure1'!$E37,0))))</f>
        <v/>
      </c>
      <c r="AP15" s="55" t="str">
        <f>IF(AP$3="","",IF('Step 1_Expenditure1'!$E37=0,0,IF('Step 1_Expenditure1'!$D37="OPEX",IF(AND(AP$3&gt;='Step 1_Expenditure1'!$F37,'Step 1_Expenditure1'!$F37+'Step 1_Expenditure1'!$G37-1&gt;=AP$3),'Step 1_Expenditure1'!$E37*((1+'Step 1_Expenditure1'!$H37)^(AP$3-1)),0),IF(AP$3='Step 1_Expenditure1'!$F37,'Step 1_Expenditure1'!$E37,0))))</f>
        <v/>
      </c>
      <c r="AQ15" s="55" t="str">
        <f>IF(AQ$3="","",IF('Step 1_Expenditure1'!$E37=0,0,IF('Step 1_Expenditure1'!$D37="OPEX",IF(AND(AQ$3&gt;='Step 1_Expenditure1'!$F37,'Step 1_Expenditure1'!$F37+'Step 1_Expenditure1'!$G37-1&gt;=AQ$3),'Step 1_Expenditure1'!$E37*((1+'Step 1_Expenditure1'!$H37)^(AQ$3-1)),0),IF(AQ$3='Step 1_Expenditure1'!$F37,'Step 1_Expenditure1'!$E37,0))))</f>
        <v/>
      </c>
      <c r="AR15" s="55" t="str">
        <f>IF(AR$3="","",IF('Step 1_Expenditure1'!$E37=0,0,IF('Step 1_Expenditure1'!$D37="OPEX",IF(AND(AR$3&gt;='Step 1_Expenditure1'!$F37,'Step 1_Expenditure1'!$F37+'Step 1_Expenditure1'!$G37-1&gt;=AR$3),'Step 1_Expenditure1'!$E37*((1+'Step 1_Expenditure1'!$H37)^(AR$3-1)),0),IF(AR$3='Step 1_Expenditure1'!$F37,'Step 1_Expenditure1'!$E37,0))))</f>
        <v/>
      </c>
      <c r="AS15" s="55" t="str">
        <f>IF(AS$3="","",IF('Step 1_Expenditure1'!$E37=0,0,IF('Step 1_Expenditure1'!$D37="OPEX",IF(AND(AS$3&gt;='Step 1_Expenditure1'!$F37,'Step 1_Expenditure1'!$F37+'Step 1_Expenditure1'!$G37-1&gt;=AS$3),'Step 1_Expenditure1'!$E37*((1+'Step 1_Expenditure1'!$H37)^(AS$3-1)),0),IF(AS$3='Step 1_Expenditure1'!$F37,'Step 1_Expenditure1'!$E37,0))))</f>
        <v/>
      </c>
      <c r="AT15" s="55" t="str">
        <f>IF(AT$3="","",IF('Step 1_Expenditure1'!$E37=0,0,IF('Step 1_Expenditure1'!$D37="OPEX",IF(AND(AT$3&gt;='Step 1_Expenditure1'!$F37,'Step 1_Expenditure1'!$F37+'Step 1_Expenditure1'!$G37-1&gt;=AT$3),'Step 1_Expenditure1'!$E37*((1+'Step 1_Expenditure1'!$H37)^(AT$3-1)),0),IF(AT$3='Step 1_Expenditure1'!$F37,'Step 1_Expenditure1'!$E37,0))))</f>
        <v/>
      </c>
      <c r="AU15" s="55" t="str">
        <f>IF(AU$3="","",IF('Step 1_Expenditure1'!$E37=0,0,IF('Step 1_Expenditure1'!$D37="OPEX",IF(AND(AU$3&gt;='Step 1_Expenditure1'!$F37,'Step 1_Expenditure1'!$F37+'Step 1_Expenditure1'!$G37-1&gt;=AU$3),'Step 1_Expenditure1'!$E37*((1+'Step 1_Expenditure1'!$H37)^(AU$3-1)),0),IF(AU$3='Step 1_Expenditure1'!$F37,'Step 1_Expenditure1'!$E37,0))))</f>
        <v/>
      </c>
      <c r="AV15" s="55" t="str">
        <f>IF(AV$3="","",IF('Step 1_Expenditure1'!$E37=0,0,IF('Step 1_Expenditure1'!$D37="OPEX",IF(AND(AV$3&gt;='Step 1_Expenditure1'!$F37,'Step 1_Expenditure1'!$F37+'Step 1_Expenditure1'!$G37-1&gt;=AV$3),'Step 1_Expenditure1'!$E37*((1+'Step 1_Expenditure1'!$H37)^(AV$3-1)),0),IF(AV$3='Step 1_Expenditure1'!$F37,'Step 1_Expenditure1'!$E37,0))))</f>
        <v/>
      </c>
      <c r="AW15" s="55" t="str">
        <f>IF(AW$3="","",IF('Step 1_Expenditure1'!$E37=0,0,IF('Step 1_Expenditure1'!$D37="OPEX",IF(AND(AW$3&gt;='Step 1_Expenditure1'!$F37,'Step 1_Expenditure1'!$F37+'Step 1_Expenditure1'!$G37-1&gt;=AW$3),'Step 1_Expenditure1'!$E37*((1+'Step 1_Expenditure1'!$H37)^(AW$3-1)),0),IF(AW$3='Step 1_Expenditure1'!$F37,'Step 1_Expenditure1'!$E37,0))))</f>
        <v/>
      </c>
      <c r="AX15" s="55" t="str">
        <f>IF(AX$3="","",IF('Step 1_Expenditure1'!$E37=0,0,IF('Step 1_Expenditure1'!$D37="OPEX",IF(AND(AX$3&gt;='Step 1_Expenditure1'!$F37,'Step 1_Expenditure1'!$F37+'Step 1_Expenditure1'!$G37-1&gt;=AX$3),'Step 1_Expenditure1'!$E37*((1+'Step 1_Expenditure1'!$H37)^(AX$3-1)),0),IF(AX$3='Step 1_Expenditure1'!$F37,'Step 1_Expenditure1'!$E37,0))))</f>
        <v/>
      </c>
      <c r="AY15" s="55" t="str">
        <f>IF(AY$3="","",IF('Step 1_Expenditure1'!$E37=0,0,IF('Step 1_Expenditure1'!$D37="OPEX",IF(AND(AY$3&gt;='Step 1_Expenditure1'!$F37,'Step 1_Expenditure1'!$F37+'Step 1_Expenditure1'!$G37-1&gt;=AY$3),'Step 1_Expenditure1'!$E37*((1+'Step 1_Expenditure1'!$H37)^(AY$3-1)),0),IF(AY$3='Step 1_Expenditure1'!$F37,'Step 1_Expenditure1'!$E37,0))))</f>
        <v/>
      </c>
      <c r="AZ15" s="55" t="str">
        <f>IF(AZ$3="","",IF('Step 1_Expenditure1'!$E37=0,0,IF('Step 1_Expenditure1'!$D37="OPEX",IF(AND(AZ$3&gt;='Step 1_Expenditure1'!$F37,'Step 1_Expenditure1'!$F37+'Step 1_Expenditure1'!$G37-1&gt;=AZ$3),'Step 1_Expenditure1'!$E37*((1+'Step 1_Expenditure1'!$H37)^(AZ$3-1)),0),IF(AZ$3='Step 1_Expenditure1'!$F37,'Step 1_Expenditure1'!$E37,0))))</f>
        <v/>
      </c>
      <c r="BA15" s="55" t="str">
        <f>IF(BA$3="","",IF('Step 1_Expenditure1'!$E37=0,0,IF('Step 1_Expenditure1'!$D37="OPEX",IF(AND(BA$3&gt;='Step 1_Expenditure1'!$F37,'Step 1_Expenditure1'!$F37+'Step 1_Expenditure1'!$G37-1&gt;=BA$3),'Step 1_Expenditure1'!$E37*((1+'Step 1_Expenditure1'!$H37)^(BA$3-1)),0),IF(BA$3='Step 1_Expenditure1'!$F37,'Step 1_Expenditure1'!$E37,0))))</f>
        <v/>
      </c>
      <c r="BB15" s="55" t="str">
        <f>IF(BB$3="","",IF('Step 1_Expenditure1'!$E37=0,0,IF('Step 1_Expenditure1'!$D37="OPEX",IF(AND(BB$3&gt;='Step 1_Expenditure1'!$F37,'Step 1_Expenditure1'!$F37+'Step 1_Expenditure1'!$G37-1&gt;=BB$3),'Step 1_Expenditure1'!$E37*((1+'Step 1_Expenditure1'!$H37)^(BB$3-1)),0),IF(BB$3='Step 1_Expenditure1'!$F37,'Step 1_Expenditure1'!$E37,0))))</f>
        <v/>
      </c>
      <c r="BC15" s="55" t="str">
        <f>IF(BC$3="","",IF('Step 1_Expenditure1'!$E37=0,0,IF('Step 1_Expenditure1'!$D37="OPEX",IF(AND(BC$3&gt;='Step 1_Expenditure1'!$F37,'Step 1_Expenditure1'!$F37+'Step 1_Expenditure1'!$G37-1&gt;=BC$3),'Step 1_Expenditure1'!$E37*((1+'Step 1_Expenditure1'!$H37)^(BC$3-1)),0),IF(BC$3='Step 1_Expenditure1'!$F37,'Step 1_Expenditure1'!$E37,0))))</f>
        <v/>
      </c>
      <c r="BD15" s="55" t="str">
        <f>IF(BD$3="","",IF('Step 1_Expenditure1'!$E37=0,0,IF('Step 1_Expenditure1'!$D37="OPEX",IF(AND(BD$3&gt;='Step 1_Expenditure1'!$F37,'Step 1_Expenditure1'!$F37+'Step 1_Expenditure1'!$G37-1&gt;=BD$3),'Step 1_Expenditure1'!$E37*((1+'Step 1_Expenditure1'!$H37)^(BD$3-1)),0),IF(BD$3='Step 1_Expenditure1'!$F37,'Step 1_Expenditure1'!$E37,0))))</f>
        <v/>
      </c>
      <c r="BE15" s="55" t="str">
        <f>IF(BE$3="","",IF('Step 1_Expenditure1'!$E37=0,0,IF('Step 1_Expenditure1'!$D37="OPEX",IF(AND(BE$3&gt;='Step 1_Expenditure1'!$F37,'Step 1_Expenditure1'!$F37+'Step 1_Expenditure1'!$G37-1&gt;=BE$3),'Step 1_Expenditure1'!$E37*((1+'Step 1_Expenditure1'!$H37)^(BE$3-1)),0),IF(BE$3='Step 1_Expenditure1'!$F37,'Step 1_Expenditure1'!$E37,0))))</f>
        <v/>
      </c>
      <c r="BF15" s="55" t="str">
        <f>IF(BF$3="","",IF('Step 1_Expenditure1'!$E37=0,0,IF('Step 1_Expenditure1'!$D37="OPEX",IF(AND(BF$3&gt;='Step 1_Expenditure1'!$F37,'Step 1_Expenditure1'!$F37+'Step 1_Expenditure1'!$G37-1&gt;=BF$3),'Step 1_Expenditure1'!$E37*((1+'Step 1_Expenditure1'!$H37)^(BF$3-1)),0),IF(BF$3='Step 1_Expenditure1'!$F37,'Step 1_Expenditure1'!$E37,0))))</f>
        <v/>
      </c>
      <c r="BG15" s="55" t="str">
        <f>IF(BG$3="","",IF('Step 1_Expenditure1'!$E37=0,0,IF('Step 1_Expenditure1'!$D37="OPEX",IF(AND(BG$3&gt;='Step 1_Expenditure1'!$F37,'Step 1_Expenditure1'!$F37+'Step 1_Expenditure1'!$G37-1&gt;=BG$3),'Step 1_Expenditure1'!$E37*((1+'Step 1_Expenditure1'!$H37)^(BG$3-1)),0),IF(BG$3='Step 1_Expenditure1'!$F37,'Step 1_Expenditure1'!$E37,0))))</f>
        <v/>
      </c>
      <c r="BH15" s="55" t="str">
        <f>IF(BH$3="","",IF('Step 1_Expenditure1'!$E37=0,0,IF('Step 1_Expenditure1'!$D37="OPEX",IF(AND(BH$3&gt;='Step 1_Expenditure1'!$F37,'Step 1_Expenditure1'!$F37+'Step 1_Expenditure1'!$G37-1&gt;=BH$3),'Step 1_Expenditure1'!$E37*((1+'Step 1_Expenditure1'!$H37)^(BH$3-1)),0),IF(BH$3='Step 1_Expenditure1'!$F37,'Step 1_Expenditure1'!$E37,0))))</f>
        <v/>
      </c>
      <c r="BI15" s="55" t="str">
        <f>IF(BI$3="","",IF('Step 1_Expenditure1'!$E37=0,0,IF('Step 1_Expenditure1'!$D37="OPEX",IF(AND(BI$3&gt;='Step 1_Expenditure1'!$F37,'Step 1_Expenditure1'!$F37+'Step 1_Expenditure1'!$G37-1&gt;=BI$3),'Step 1_Expenditure1'!$E37*((1+'Step 1_Expenditure1'!$H37)^(BI$3-1)),0),IF(BI$3='Step 1_Expenditure1'!$F37,'Step 1_Expenditure1'!$E37,0))))</f>
        <v/>
      </c>
      <c r="BJ15" s="55" t="str">
        <f>IF(BJ$3="","",IF('Step 1_Expenditure1'!$E37=0,0,IF('Step 1_Expenditure1'!$D37="OPEX",IF(AND(BJ$3&gt;='Step 1_Expenditure1'!$F37,'Step 1_Expenditure1'!$F37+'Step 1_Expenditure1'!$G37-1&gt;=BJ$3),'Step 1_Expenditure1'!$E37*((1+'Step 1_Expenditure1'!$H37)^(BJ$3-1)),0),IF(BJ$3='Step 1_Expenditure1'!$F37,'Step 1_Expenditure1'!$E37,0))))</f>
        <v/>
      </c>
      <c r="BK15" s="55" t="str">
        <f>IF(BK$3="","",IF('Step 1_Expenditure1'!$E37=0,0,IF('Step 1_Expenditure1'!$D37="OPEX",IF(AND(BK$3&gt;='Step 1_Expenditure1'!$F37,'Step 1_Expenditure1'!$F37+'Step 1_Expenditure1'!$G37-1&gt;=BK$3),'Step 1_Expenditure1'!$E37*((1+'Step 1_Expenditure1'!$H37)^(BK$3-1)),0),IF(BK$3='Step 1_Expenditure1'!$F37,'Step 1_Expenditure1'!$E37,0))))</f>
        <v/>
      </c>
      <c r="BL15" s="55" t="str">
        <f>IF(BL$3="","",IF('Step 1_Expenditure1'!$E37=0,0,IF('Step 1_Expenditure1'!$D37="OPEX",IF(AND(BL$3&gt;='Step 1_Expenditure1'!$F37,'Step 1_Expenditure1'!$F37+'Step 1_Expenditure1'!$G37-1&gt;=BL$3),'Step 1_Expenditure1'!$E37*((1+'Step 1_Expenditure1'!$H37)^(BL$3-1)),0),IF(BL$3='Step 1_Expenditure1'!$F37,'Step 1_Expenditure1'!$E37,0))))</f>
        <v/>
      </c>
      <c r="BM15" s="55" t="str">
        <f>IF(BM$3="","",IF('Step 1_Expenditure1'!$E37=0,0,IF('Step 1_Expenditure1'!$D37="OPEX",IF(AND(BM$3&gt;='Step 1_Expenditure1'!$F37,'Step 1_Expenditure1'!$F37+'Step 1_Expenditure1'!$G37-1&gt;=BM$3),'Step 1_Expenditure1'!$E37*((1+'Step 1_Expenditure1'!$H37)^(BM$3-1)),0),IF(BM$3='Step 1_Expenditure1'!$F37,'Step 1_Expenditure1'!$E37,0))))</f>
        <v/>
      </c>
      <c r="BN15" s="55" t="str">
        <f>IF(BN$3="","",IF('Step 1_Expenditure1'!$E37=0,0,IF('Step 1_Expenditure1'!$D37="OPEX",IF(AND(BN$3&gt;='Step 1_Expenditure1'!$F37,'Step 1_Expenditure1'!$F37+'Step 1_Expenditure1'!$G37-1&gt;=BN$3),'Step 1_Expenditure1'!$E37*((1+'Step 1_Expenditure1'!$H37)^(BN$3-1)),0),IF(BN$3='Step 1_Expenditure1'!$F37,'Step 1_Expenditure1'!$E37,0))))</f>
        <v/>
      </c>
      <c r="BO15" s="55" t="str">
        <f>IF(BO$3="","",IF('Step 1_Expenditure1'!$E37=0,0,IF('Step 1_Expenditure1'!$D37="OPEX",IF(AND(BO$3&gt;='Step 1_Expenditure1'!$F37,'Step 1_Expenditure1'!$F37+'Step 1_Expenditure1'!$G37-1&gt;=BO$3),'Step 1_Expenditure1'!$E37*((1+'Step 1_Expenditure1'!$H37)^(BO$3-1)),0),IF(BO$3='Step 1_Expenditure1'!$F37,'Step 1_Expenditure1'!$E37,0))))</f>
        <v/>
      </c>
      <c r="BP15" s="55" t="str">
        <f>IF(BP$3="","",IF('Step 1_Expenditure1'!$E37=0,0,IF('Step 1_Expenditure1'!$D37="OPEX",IF(AND(BP$3&gt;='Step 1_Expenditure1'!$F37,'Step 1_Expenditure1'!$F37+'Step 1_Expenditure1'!$G37-1&gt;=BP$3),'Step 1_Expenditure1'!$E37*((1+'Step 1_Expenditure1'!$H37)^(BP$3-1)),0),IF(BP$3='Step 1_Expenditure1'!$F37,'Step 1_Expenditure1'!$E37,0))))</f>
        <v/>
      </c>
      <c r="BQ15" s="55" t="str">
        <f>IF(BQ$3="","",IF('Step 1_Expenditure1'!$E37=0,0,IF('Step 1_Expenditure1'!$D37="OPEX",IF(AND(BQ$3&gt;='Step 1_Expenditure1'!$F37,'Step 1_Expenditure1'!$F37+'Step 1_Expenditure1'!$G37-1&gt;=BQ$3),'Step 1_Expenditure1'!$E37*((1+'Step 1_Expenditure1'!$H37)^(BQ$3-1)),0),IF(BQ$3='Step 1_Expenditure1'!$F37,'Step 1_Expenditure1'!$E37,0))))</f>
        <v/>
      </c>
      <c r="BR15" s="55" t="str">
        <f>IF(BR$3="","",IF('Step 1_Expenditure1'!$E37=0,0,IF('Step 1_Expenditure1'!$D37="OPEX",IF(AND(BR$3&gt;='Step 1_Expenditure1'!$F37,'Step 1_Expenditure1'!$F37+'Step 1_Expenditure1'!$G37-1&gt;=BR$3),'Step 1_Expenditure1'!$E37*((1+'Step 1_Expenditure1'!$H37)^(BR$3-1)),0),IF(BR$3='Step 1_Expenditure1'!$F37,'Step 1_Expenditure1'!$E37,0))))</f>
        <v/>
      </c>
      <c r="BS15" s="55" t="str">
        <f>IF(BS$3="","",IF('Step 1_Expenditure1'!$E37=0,0,IF('Step 1_Expenditure1'!$D37="OPEX",IF(AND(BS$3&gt;='Step 1_Expenditure1'!$F37,'Step 1_Expenditure1'!$F37+'Step 1_Expenditure1'!$G37-1&gt;=BS$3),'Step 1_Expenditure1'!$E37*((1+'Step 1_Expenditure1'!$H37)^(BS$3-1)),0),IF(BS$3='Step 1_Expenditure1'!$F37,'Step 1_Expenditure1'!$E37,0))))</f>
        <v/>
      </c>
      <c r="BT15" s="55" t="str">
        <f>IF(BT$3="","",IF('Step 1_Expenditure1'!$E37=0,0,IF('Step 1_Expenditure1'!$D37="OPEX",IF(AND(BT$3&gt;='Step 1_Expenditure1'!$F37,'Step 1_Expenditure1'!$F37+'Step 1_Expenditure1'!$G37-1&gt;=BT$3),'Step 1_Expenditure1'!$E37*((1+'Step 1_Expenditure1'!$H37)^(BT$3-1)),0),IF(BT$3='Step 1_Expenditure1'!$F37,'Step 1_Expenditure1'!$E37,0))))</f>
        <v/>
      </c>
      <c r="BU15" s="55" t="str">
        <f>IF(BU$3="","",IF('Step 1_Expenditure1'!$E37=0,0,IF('Step 1_Expenditure1'!$D37="OPEX",IF(AND(BU$3&gt;='Step 1_Expenditure1'!$F37,'Step 1_Expenditure1'!$F37+'Step 1_Expenditure1'!$G37-1&gt;=BU$3),'Step 1_Expenditure1'!$E37*((1+'Step 1_Expenditure1'!$H37)^(BU$3-1)),0),IF(BU$3='Step 1_Expenditure1'!$F37,'Step 1_Expenditure1'!$E37,0))))</f>
        <v/>
      </c>
      <c r="BV15" s="55" t="str">
        <f>IF(BV$3="","",IF('Step 1_Expenditure1'!$E37=0,0,IF('Step 1_Expenditure1'!$D37="OPEX",IF(AND(BV$3&gt;='Step 1_Expenditure1'!$F37,'Step 1_Expenditure1'!$F37+'Step 1_Expenditure1'!$G37-1&gt;=BV$3),'Step 1_Expenditure1'!$E37*((1+'Step 1_Expenditure1'!$H37)^(BV$3-1)),0),IF(BV$3='Step 1_Expenditure1'!$F37,'Step 1_Expenditure1'!$E37,0))))</f>
        <v/>
      </c>
      <c r="BW15" s="55" t="str">
        <f>IF(BW$3="","",IF('Step 1_Expenditure1'!$E37=0,0,IF('Step 1_Expenditure1'!$D37="OPEX",IF(AND(BW$3&gt;='Step 1_Expenditure1'!$F37,'Step 1_Expenditure1'!$F37+'Step 1_Expenditure1'!$G37-1&gt;=BW$3),'Step 1_Expenditure1'!$E37*((1+'Step 1_Expenditure1'!$H37)^(BW$3-1)),0),IF(BW$3='Step 1_Expenditure1'!$F37,'Step 1_Expenditure1'!$E37,0))))</f>
        <v/>
      </c>
      <c r="BX15" s="55" t="str">
        <f>IF(BX$3="","",IF('Step 1_Expenditure1'!$E37=0,0,IF('Step 1_Expenditure1'!$D37="OPEX",IF(AND(BX$3&gt;='Step 1_Expenditure1'!$F37,'Step 1_Expenditure1'!$F37+'Step 1_Expenditure1'!$G37-1&gt;=BX$3),'Step 1_Expenditure1'!$E37*((1+'Step 1_Expenditure1'!$H37)^(BX$3-1)),0),IF(BX$3='Step 1_Expenditure1'!$F37,'Step 1_Expenditure1'!$E37,0))))</f>
        <v/>
      </c>
      <c r="BY15" s="55" t="str">
        <f>IF(BY$3="","",IF('Step 1_Expenditure1'!$E37=0,0,IF('Step 1_Expenditure1'!$D37="OPEX",IF(AND(BY$3&gt;='Step 1_Expenditure1'!$F37,'Step 1_Expenditure1'!$F37+'Step 1_Expenditure1'!$G37-1&gt;=BY$3),'Step 1_Expenditure1'!$E37*((1+'Step 1_Expenditure1'!$H37)^(BY$3-1)),0),IF(BY$3='Step 1_Expenditure1'!$F37,'Step 1_Expenditure1'!$E37,0))))</f>
        <v/>
      </c>
      <c r="BZ15" s="55" t="str">
        <f>IF(BZ$3="","",IF('Step 1_Expenditure1'!$E37=0,0,IF('Step 1_Expenditure1'!$D37="OPEX",IF(AND(BZ$3&gt;='Step 1_Expenditure1'!$F37,'Step 1_Expenditure1'!$F37+'Step 1_Expenditure1'!$G37-1&gt;=BZ$3),'Step 1_Expenditure1'!$E37*((1+'Step 1_Expenditure1'!$H37)^(BZ$3-1)),0),IF(BZ$3='Step 1_Expenditure1'!$F37,'Step 1_Expenditure1'!$E37,0))))</f>
        <v/>
      </c>
      <c r="CA15" s="55" t="str">
        <f>IF(CA$3="","",IF('Step 1_Expenditure1'!$E37=0,0,IF('Step 1_Expenditure1'!$D37="OPEX",IF(AND(CA$3&gt;='Step 1_Expenditure1'!$F37,'Step 1_Expenditure1'!$F37+'Step 1_Expenditure1'!$G37-1&gt;=CA$3),'Step 1_Expenditure1'!$E37*((1+'Step 1_Expenditure1'!$H37)^(CA$3-1)),0),IF(CA$3='Step 1_Expenditure1'!$F37,'Step 1_Expenditure1'!$E37,0))))</f>
        <v/>
      </c>
      <c r="CB15" s="55" t="str">
        <f>IF(CB$3="","",IF('Step 1_Expenditure1'!$E37=0,0,IF('Step 1_Expenditure1'!$D37="OPEX",IF(AND(CB$3&gt;='Step 1_Expenditure1'!$F37,'Step 1_Expenditure1'!$F37+'Step 1_Expenditure1'!$G37-1&gt;=CB$3),'Step 1_Expenditure1'!$E37*((1+'Step 1_Expenditure1'!$H37)^(CB$3-1)),0),IF(CB$3='Step 1_Expenditure1'!$F37,'Step 1_Expenditure1'!$E37,0))))</f>
        <v/>
      </c>
      <c r="CC15" s="55" t="str">
        <f>IF(CC$3="","",IF('Step 1_Expenditure1'!$E37=0,0,IF('Step 1_Expenditure1'!$D37="OPEX",IF(AND(CC$3&gt;='Step 1_Expenditure1'!$F37,'Step 1_Expenditure1'!$F37+'Step 1_Expenditure1'!$G37-1&gt;=CC$3),'Step 1_Expenditure1'!$E37*((1+'Step 1_Expenditure1'!$H37)^(CC$3-1)),0),IF(CC$3='Step 1_Expenditure1'!$F37,'Step 1_Expenditure1'!$E37,0))))</f>
        <v/>
      </c>
      <c r="CD15" s="55" t="str">
        <f>IF(CD$3="","",IF('Step 1_Expenditure1'!$E37=0,0,IF('Step 1_Expenditure1'!$D37="OPEX",IF(AND(CD$3&gt;='Step 1_Expenditure1'!$F37,'Step 1_Expenditure1'!$F37+'Step 1_Expenditure1'!$G37-1&gt;=CD$3),'Step 1_Expenditure1'!$E37*((1+'Step 1_Expenditure1'!$H37)^(CD$3-1)),0),IF(CD$3='Step 1_Expenditure1'!$F37,'Step 1_Expenditure1'!$E37,0))))</f>
        <v/>
      </c>
      <c r="CE15" s="55" t="str">
        <f>IF(CE$3="","",IF('Step 1_Expenditure1'!$E37=0,0,IF('Step 1_Expenditure1'!$D37="OPEX",IF(AND(CE$3&gt;='Step 1_Expenditure1'!$F37,'Step 1_Expenditure1'!$F37+'Step 1_Expenditure1'!$G37-1&gt;=CE$3),'Step 1_Expenditure1'!$E37*((1+'Step 1_Expenditure1'!$H37)^(CE$3-1)),0),IF(CE$3='Step 1_Expenditure1'!$F37,'Step 1_Expenditure1'!$E37,0))))</f>
        <v/>
      </c>
      <c r="CF15" s="55" t="str">
        <f>IF(CF$3="","",IF('Step 1_Expenditure1'!$E37=0,0,IF('Step 1_Expenditure1'!$D37="OPEX",IF(AND(CF$3&gt;='Step 1_Expenditure1'!$F37,'Step 1_Expenditure1'!$F37+'Step 1_Expenditure1'!$G37-1&gt;=CF$3),'Step 1_Expenditure1'!$E37*((1+'Step 1_Expenditure1'!$H37)^(CF$3-1)),0),IF(CF$3='Step 1_Expenditure1'!$F37,'Step 1_Expenditure1'!$E37,0))))</f>
        <v/>
      </c>
      <c r="CG15" s="55" t="str">
        <f>IF(CG$3="","",IF('Step 1_Expenditure1'!$E37=0,0,IF('Step 1_Expenditure1'!$D37="OPEX",IF(AND(CG$3&gt;='Step 1_Expenditure1'!$F37,'Step 1_Expenditure1'!$F37+'Step 1_Expenditure1'!$G37-1&gt;=CG$3),'Step 1_Expenditure1'!$E37*((1+'Step 1_Expenditure1'!$H37)^(CG$3-1)),0),IF(CG$3='Step 1_Expenditure1'!$F37,'Step 1_Expenditure1'!$E37,0))))</f>
        <v/>
      </c>
      <c r="CH15" s="55" t="str">
        <f>IF(CH$3="","",IF('Step 1_Expenditure1'!$E37=0,0,IF('Step 1_Expenditure1'!$D37="OPEX",IF(AND(CH$3&gt;='Step 1_Expenditure1'!$F37,'Step 1_Expenditure1'!$F37+'Step 1_Expenditure1'!$G37-1&gt;=CH$3),'Step 1_Expenditure1'!$E37*((1+'Step 1_Expenditure1'!$H37)^(CH$3-1)),0),IF(CH$3='Step 1_Expenditure1'!$F37,'Step 1_Expenditure1'!$E37,0))))</f>
        <v/>
      </c>
      <c r="CI15" s="55" t="str">
        <f>IF(CI$3="","",IF('Step 1_Expenditure1'!$E37=0,0,IF('Step 1_Expenditure1'!$D37="OPEX",IF(AND(CI$3&gt;='Step 1_Expenditure1'!$F37,'Step 1_Expenditure1'!$F37+'Step 1_Expenditure1'!$G37-1&gt;=CI$3),'Step 1_Expenditure1'!$E37*((1+'Step 1_Expenditure1'!$H37)^(CI$3-1)),0),IF(CI$3='Step 1_Expenditure1'!$F37,'Step 1_Expenditure1'!$E37,0))))</f>
        <v/>
      </c>
      <c r="CJ15" s="55" t="str">
        <f>IF(CJ$3="","",IF('Step 1_Expenditure1'!$E37=0,0,IF('Step 1_Expenditure1'!$D37="OPEX",IF(AND(CJ$3&gt;='Step 1_Expenditure1'!$F37,'Step 1_Expenditure1'!$F37+'Step 1_Expenditure1'!$G37-1&gt;=CJ$3),'Step 1_Expenditure1'!$E37*((1+'Step 1_Expenditure1'!$H37)^(CJ$3-1)),0),IF(CJ$3='Step 1_Expenditure1'!$F37,'Step 1_Expenditure1'!$E37,0))))</f>
        <v/>
      </c>
      <c r="CK15" s="55" t="str">
        <f>IF(CK$3="","",IF('Step 1_Expenditure1'!$E37=0,0,IF('Step 1_Expenditure1'!$D37="OPEX",IF(AND(CK$3&gt;='Step 1_Expenditure1'!$F37,'Step 1_Expenditure1'!$F37+'Step 1_Expenditure1'!$G37-1&gt;=CK$3),'Step 1_Expenditure1'!$E37*((1+'Step 1_Expenditure1'!$H37)^(CK$3-1)),0),IF(CK$3='Step 1_Expenditure1'!$F37,'Step 1_Expenditure1'!$E37,0))))</f>
        <v/>
      </c>
      <c r="CL15" s="55" t="str">
        <f>IF(CL$3="","",IF('Step 1_Expenditure1'!$E37=0,0,IF('Step 1_Expenditure1'!$D37="OPEX",IF(AND(CL$3&gt;='Step 1_Expenditure1'!$F37,'Step 1_Expenditure1'!$F37+'Step 1_Expenditure1'!$G37-1&gt;=CL$3),'Step 1_Expenditure1'!$E37*((1+'Step 1_Expenditure1'!$H37)^(CL$3-1)),0),IF(CL$3='Step 1_Expenditure1'!$F37,'Step 1_Expenditure1'!$E37,0))))</f>
        <v/>
      </c>
      <c r="CM15" s="55" t="str">
        <f>IF(CM$3="","",IF('Step 1_Expenditure1'!$E37=0,0,IF('Step 1_Expenditure1'!$D37="OPEX",IF(AND(CM$3&gt;='Step 1_Expenditure1'!$F37,'Step 1_Expenditure1'!$F37+'Step 1_Expenditure1'!$G37-1&gt;=CM$3),'Step 1_Expenditure1'!$E37*((1+'Step 1_Expenditure1'!$H37)^(CM$3-1)),0),IF(CM$3='Step 1_Expenditure1'!$F37,'Step 1_Expenditure1'!$E37,0))))</f>
        <v/>
      </c>
      <c r="CN15" s="55" t="str">
        <f>IF(CN$3="","",IF('Step 1_Expenditure1'!$E37=0,0,IF('Step 1_Expenditure1'!$D37="OPEX",IF(AND(CN$3&gt;='Step 1_Expenditure1'!$F37,'Step 1_Expenditure1'!$F37+'Step 1_Expenditure1'!$G37-1&gt;=CN$3),'Step 1_Expenditure1'!$E37*((1+'Step 1_Expenditure1'!$H37)^(CN$3-1)),0),IF(CN$3='Step 1_Expenditure1'!$F37,'Step 1_Expenditure1'!$E37,0))))</f>
        <v/>
      </c>
      <c r="CO15" s="55" t="str">
        <f>IF(CO$3="","",IF('Step 1_Expenditure1'!$E37=0,0,IF('Step 1_Expenditure1'!$D37="OPEX",IF(AND(CO$3&gt;='Step 1_Expenditure1'!$F37,'Step 1_Expenditure1'!$F37+'Step 1_Expenditure1'!$G37-1&gt;=CO$3),'Step 1_Expenditure1'!$E37*((1+'Step 1_Expenditure1'!$H37)^(CO$3-1)),0),IF(CO$3='Step 1_Expenditure1'!$F37,'Step 1_Expenditure1'!$E37,0))))</f>
        <v/>
      </c>
      <c r="CP15" s="55" t="str">
        <f>IF(CP$3="","",IF('Step 1_Expenditure1'!$E37=0,0,IF('Step 1_Expenditure1'!$D37="OPEX",IF(AND(CP$3&gt;='Step 1_Expenditure1'!$F37,'Step 1_Expenditure1'!$F37+'Step 1_Expenditure1'!$G37-1&gt;=CP$3),'Step 1_Expenditure1'!$E37*((1+'Step 1_Expenditure1'!$H37)^(CP$3-1)),0),IF(CP$3='Step 1_Expenditure1'!$F37,'Step 1_Expenditure1'!$E37,0))))</f>
        <v/>
      </c>
      <c r="CQ15" s="55" t="str">
        <f>IF(CQ$3="","",IF('Step 1_Expenditure1'!$E37=0,0,IF('Step 1_Expenditure1'!$D37="OPEX",IF(AND(CQ$3&gt;='Step 1_Expenditure1'!$F37,'Step 1_Expenditure1'!$F37+'Step 1_Expenditure1'!$G37-1&gt;=CQ$3),'Step 1_Expenditure1'!$E37*((1+'Step 1_Expenditure1'!$H37)^(CQ$3-1)),0),IF(CQ$3='Step 1_Expenditure1'!$F37,'Step 1_Expenditure1'!$E37,0))))</f>
        <v/>
      </c>
      <c r="CR15" s="55" t="str">
        <f>IF(CR$3="","",IF('Step 1_Expenditure1'!$E37=0,0,IF('Step 1_Expenditure1'!$D37="OPEX",IF(AND(CR$3&gt;='Step 1_Expenditure1'!$F37,'Step 1_Expenditure1'!$F37+'Step 1_Expenditure1'!$G37-1&gt;=CR$3),'Step 1_Expenditure1'!$E37*((1+'Step 1_Expenditure1'!$H37)^(CR$3-1)),0),IF(CR$3='Step 1_Expenditure1'!$F37,'Step 1_Expenditure1'!$E37,0))))</f>
        <v/>
      </c>
      <c r="CS15" s="55" t="str">
        <f>IF(CS$3="","",IF('Step 1_Expenditure1'!$E37=0,0,IF('Step 1_Expenditure1'!$D37="OPEX",IF(AND(CS$3&gt;='Step 1_Expenditure1'!$F37,'Step 1_Expenditure1'!$F37+'Step 1_Expenditure1'!$G37-1&gt;=CS$3),'Step 1_Expenditure1'!$E37*((1+'Step 1_Expenditure1'!$H37)^(CS$3-1)),0),IF(CS$3='Step 1_Expenditure1'!$F37,'Step 1_Expenditure1'!$E37,0))))</f>
        <v/>
      </c>
      <c r="CT15" s="55" t="str">
        <f>IF(CT$3="","",IF('Step 1_Expenditure1'!$E37=0,0,IF('Step 1_Expenditure1'!$D37="OPEX",IF(AND(CT$3&gt;='Step 1_Expenditure1'!$F37,'Step 1_Expenditure1'!$F37+'Step 1_Expenditure1'!$G37-1&gt;=CT$3),'Step 1_Expenditure1'!$E37*((1+'Step 1_Expenditure1'!$H37)^(CT$3-1)),0),IF(CT$3='Step 1_Expenditure1'!$F37,'Step 1_Expenditure1'!$E37,0))))</f>
        <v/>
      </c>
      <c r="CU15" s="55" t="str">
        <f>IF(CU$3="","",IF('Step 1_Expenditure1'!$E37=0,0,IF('Step 1_Expenditure1'!$D37="OPEX",IF(AND(CU$3&gt;='Step 1_Expenditure1'!$F37,'Step 1_Expenditure1'!$F37+'Step 1_Expenditure1'!$G37-1&gt;=CU$3),'Step 1_Expenditure1'!$E37*((1+'Step 1_Expenditure1'!$H37)^(CU$3-1)),0),IF(CU$3='Step 1_Expenditure1'!$F37,'Step 1_Expenditure1'!$E37,0))))</f>
        <v/>
      </c>
      <c r="CV15" s="55" t="str">
        <f>IF(CV$3="","",IF('Step 1_Expenditure1'!$E37=0,0,IF('Step 1_Expenditure1'!$D37="OPEX",IF(AND(CV$3&gt;='Step 1_Expenditure1'!$F37,'Step 1_Expenditure1'!$F37+'Step 1_Expenditure1'!$G37-1&gt;=CV$3),'Step 1_Expenditure1'!$E37*((1+'Step 1_Expenditure1'!$H37)^(CV$3-1)),0),IF(CV$3='Step 1_Expenditure1'!$F37,'Step 1_Expenditure1'!$E37,0))))</f>
        <v/>
      </c>
      <c r="CW15" s="55" t="str">
        <f>IF(CW$3="","",IF('Step 1_Expenditure1'!$E37=0,0,IF('Step 1_Expenditure1'!$D37="OPEX",IF(AND(CW$3&gt;='Step 1_Expenditure1'!$F37,'Step 1_Expenditure1'!$F37+'Step 1_Expenditure1'!$G37-1&gt;=CW$3),'Step 1_Expenditure1'!$E37*((1+'Step 1_Expenditure1'!$H37)^(CW$3-1)),0),IF(CW$3='Step 1_Expenditure1'!$F37,'Step 1_Expenditure1'!$E37,0))))</f>
        <v/>
      </c>
      <c r="CX15" s="55" t="str">
        <f>IF(CX$3="","",IF('Step 1_Expenditure1'!$E37=0,0,IF('Step 1_Expenditure1'!$D37="OPEX",IF(AND(CX$3&gt;='Step 1_Expenditure1'!$F37,'Step 1_Expenditure1'!$F37+'Step 1_Expenditure1'!$G37-1&gt;=CX$3),'Step 1_Expenditure1'!$E37*((1+'Step 1_Expenditure1'!$H37)^(CX$3-1)),0),IF(CX$3='Step 1_Expenditure1'!$F37,'Step 1_Expenditure1'!$E37,0))))</f>
        <v/>
      </c>
      <c r="CY15" s="55" t="str">
        <f>IF(CY$3="","",IF('Step 1_Expenditure1'!$E37=0,0,IF('Step 1_Expenditure1'!$D37="OPEX",IF(AND(CY$3&gt;='Step 1_Expenditure1'!$F37,'Step 1_Expenditure1'!$F37+'Step 1_Expenditure1'!$G37-1&gt;=CY$3),'Step 1_Expenditure1'!$E37*((1+'Step 1_Expenditure1'!$H37)^(CY$3-1)),0),IF(CY$3='Step 1_Expenditure1'!$F37,'Step 1_Expenditure1'!$E37,0))))</f>
        <v/>
      </c>
      <c r="CZ15" s="55" t="str">
        <f>IF(CZ$3="","",IF('Step 1_Expenditure1'!$E37=0,0,IF('Step 1_Expenditure1'!$D37="OPEX",IF(AND(CZ$3&gt;='Step 1_Expenditure1'!$F37,'Step 1_Expenditure1'!$F37+'Step 1_Expenditure1'!$G37-1&gt;=CZ$3),'Step 1_Expenditure1'!$E37*((1+'Step 1_Expenditure1'!$H37)^(CZ$3-1)),0),IF(CZ$3='Step 1_Expenditure1'!$F37,'Step 1_Expenditure1'!$E37,0))))</f>
        <v/>
      </c>
      <c r="DA15" s="55" t="str">
        <f>IF(DA$3="","",IF('Step 1_Expenditure1'!$E37=0,0,IF('Step 1_Expenditure1'!$D37="OPEX",IF(AND(DA$3&gt;='Step 1_Expenditure1'!$F37,'Step 1_Expenditure1'!$F37+'Step 1_Expenditure1'!$G37-1&gt;=DA$3),'Step 1_Expenditure1'!$E37*((1+'Step 1_Expenditure1'!$H37)^(DA$3-1)),0),IF(DA$3='Step 1_Expenditure1'!$F37,'Step 1_Expenditure1'!$E37,0))))</f>
        <v/>
      </c>
      <c r="DB15" s="55" t="str">
        <f>IF(DB$3="","",IF('Step 1_Expenditure1'!$E37=0,0,IF('Step 1_Expenditure1'!$D37="OPEX",IF(AND(DB$3&gt;='Step 1_Expenditure1'!$F37,'Step 1_Expenditure1'!$F37+'Step 1_Expenditure1'!$G37-1&gt;=DB$3),'Step 1_Expenditure1'!$E37*((1+'Step 1_Expenditure1'!$H37)^(DB$3-1)),0),IF(DB$3='Step 1_Expenditure1'!$F37,'Step 1_Expenditure1'!$E37,0))))</f>
        <v/>
      </c>
      <c r="DC15" s="1"/>
    </row>
    <row r="16" spans="1:107" s="3" customFormat="1" x14ac:dyDescent="0.25">
      <c r="A16" s="3">
        <f t="shared" si="0"/>
        <v>499750.89944622631</v>
      </c>
      <c r="B16" s="22" t="str">
        <f>IF('Step 1_Expenditure1'!E38&gt;0,'Step 1_Expenditure1'!B38,"")</f>
        <v xml:space="preserve">Stage 7: Use (and Operation)  </v>
      </c>
      <c r="C16" s="152" t="str">
        <f>IF('Step 1_Expenditure1'!E38&gt;0,'Step 1_Expenditure1'!D38,"")</f>
        <v>OPEX</v>
      </c>
      <c r="D16" s="158">
        <f>IF('Step 1_Expenditure1'!E38&gt;0,IF('Step 1_Expenditure1'!F38+'Step 1_Expenditure1'!G38&gt;'Step 1_Expenditure1'!$C$20,'Step 1_Expenditure1'!$C$20,'Step 1_Expenditure1'!F38+'Step 1_Expenditure1'!G38),"")</f>
        <v>25</v>
      </c>
      <c r="E16" s="22" t="str">
        <f>IF('Step 1_Expenditure1'!E38&gt;0,'Step 1_Expenditure1'!C38,"")</f>
        <v>Operational Costs</v>
      </c>
      <c r="F16" s="55">
        <f>IF(F$3="","",IF('Step 1_Expenditure1'!$E38=0,0,IF('Step 1_Expenditure1'!$D38="OPEX",IF(AND(F$3&gt;='Step 1_Expenditure1'!$F38,'Step 1_Expenditure1'!$F38+'Step 1_Expenditure1'!$G38-1&gt;=F$3),'Step 1_Expenditure1'!$E38*((1+'Step 1_Expenditure1'!$H38)^(F$3)),0),IF(F$3='Step 1_Expenditure1'!$F38,'Step 1_Expenditure1'!$E38,0))))</f>
        <v>0</v>
      </c>
      <c r="G16" s="55">
        <f>IF(G$3="","",IF('Step 1_Expenditure1'!$E38=0,0,IF('Step 1_Expenditure1'!$D38="OPEX",IF(AND(G$3&gt;='Step 1_Expenditure1'!$F38,'Step 1_Expenditure1'!$F38+'Step 1_Expenditure1'!$G38-1&gt;=G$3),'Step 1_Expenditure1'!$E38*((1+'Step 1_Expenditure1'!$H38)^(G$3-1)),0),IF(G$3='Step 1_Expenditure1'!$F38,'Step 1_Expenditure1'!$E38,0))))</f>
        <v>12000</v>
      </c>
      <c r="H16" s="55">
        <f>IF(H$3="","",IF('Step 1_Expenditure1'!$E38=0,0,IF('Step 1_Expenditure1'!$D38="OPEX",IF(AND(H$3&gt;='Step 1_Expenditure1'!$F38,'Step 1_Expenditure1'!$F38+'Step 1_Expenditure1'!$G38-1&gt;=H$3),'Step 1_Expenditure1'!$E38*((1+'Step 1_Expenditure1'!$H38)^(H$3-1)),0),IF(H$3='Step 1_Expenditure1'!$F38,'Step 1_Expenditure1'!$E38,0))))</f>
        <v>12480</v>
      </c>
      <c r="I16" s="55">
        <f>IF(I$3="","",IF('Step 1_Expenditure1'!$E38=0,0,IF('Step 1_Expenditure1'!$D38="OPEX",IF(AND(I$3&gt;='Step 1_Expenditure1'!$F38,'Step 1_Expenditure1'!$F38+'Step 1_Expenditure1'!$G38-1&gt;=I$3),'Step 1_Expenditure1'!$E38*((1+'Step 1_Expenditure1'!$H38)^(I$3-1)),0),IF(I$3='Step 1_Expenditure1'!$F38,'Step 1_Expenditure1'!$E38,0))))</f>
        <v>12979.2</v>
      </c>
      <c r="J16" s="55">
        <f>IF(J$3="","",IF('Step 1_Expenditure1'!$E38=0,0,IF('Step 1_Expenditure1'!$D38="OPEX",IF(AND(J$3&gt;='Step 1_Expenditure1'!$F38,'Step 1_Expenditure1'!$F38+'Step 1_Expenditure1'!$G38-1&gt;=J$3),'Step 1_Expenditure1'!$E38*((1+'Step 1_Expenditure1'!$H38)^(J$3-1)),0),IF(J$3='Step 1_Expenditure1'!$F38,'Step 1_Expenditure1'!$E38,0))))</f>
        <v>13498.368</v>
      </c>
      <c r="K16" s="55">
        <f>IF(K$3="","",IF('Step 1_Expenditure1'!$E38=0,0,IF('Step 1_Expenditure1'!$D38="OPEX",IF(AND(K$3&gt;='Step 1_Expenditure1'!$F38,'Step 1_Expenditure1'!$F38+'Step 1_Expenditure1'!$G38-1&gt;=K$3),'Step 1_Expenditure1'!$E38*((1+'Step 1_Expenditure1'!$H38)^(K$3-1)),0),IF(K$3='Step 1_Expenditure1'!$F38,'Step 1_Expenditure1'!$E38,0))))</f>
        <v>14038.302720000003</v>
      </c>
      <c r="L16" s="55">
        <f>IF(L$3="","",IF('Step 1_Expenditure1'!$E38=0,0,IF('Step 1_Expenditure1'!$D38="OPEX",IF(AND(L$3&gt;='Step 1_Expenditure1'!$F38,'Step 1_Expenditure1'!$F38+'Step 1_Expenditure1'!$G38-1&gt;=L$3),'Step 1_Expenditure1'!$E38*((1+'Step 1_Expenditure1'!$H38)^(L$3-1)),0),IF(L$3='Step 1_Expenditure1'!$F38,'Step 1_Expenditure1'!$E38,0))))</f>
        <v>14599.834828800003</v>
      </c>
      <c r="M16" s="55">
        <f>IF(M$3="","",IF('Step 1_Expenditure1'!$E38=0,0,IF('Step 1_Expenditure1'!$D38="OPEX",IF(AND(M$3&gt;='Step 1_Expenditure1'!$F38,'Step 1_Expenditure1'!$F38+'Step 1_Expenditure1'!$G38-1&gt;=M$3),'Step 1_Expenditure1'!$E38*((1+'Step 1_Expenditure1'!$H38)^(M$3-1)),0),IF(M$3='Step 1_Expenditure1'!$F38,'Step 1_Expenditure1'!$E38,0))))</f>
        <v>15183.828221952004</v>
      </c>
      <c r="N16" s="55">
        <f>IF(N$3="","",IF('Step 1_Expenditure1'!$E38=0,0,IF('Step 1_Expenditure1'!$D38="OPEX",IF(AND(N$3&gt;='Step 1_Expenditure1'!$F38,'Step 1_Expenditure1'!$F38+'Step 1_Expenditure1'!$G38-1&gt;=N$3),'Step 1_Expenditure1'!$E38*((1+'Step 1_Expenditure1'!$H38)^(N$3-1)),0),IF(N$3='Step 1_Expenditure1'!$F38,'Step 1_Expenditure1'!$E38,0))))</f>
        <v>15791.181350830084</v>
      </c>
      <c r="O16" s="55">
        <f>IF(O$3="","",IF('Step 1_Expenditure1'!$E38=0,0,IF('Step 1_Expenditure1'!$D38="OPEX",IF(AND(O$3&gt;='Step 1_Expenditure1'!$F38,'Step 1_Expenditure1'!$F38+'Step 1_Expenditure1'!$G38-1&gt;=O$3),'Step 1_Expenditure1'!$E38*((1+'Step 1_Expenditure1'!$H38)^(O$3-1)),0),IF(O$3='Step 1_Expenditure1'!$F38,'Step 1_Expenditure1'!$E38,0))))</f>
        <v>16422.828604863291</v>
      </c>
      <c r="P16" s="55">
        <f>IF(P$3="","",IF('Step 1_Expenditure1'!$E38=0,0,IF('Step 1_Expenditure1'!$D38="OPEX",IF(AND(P$3&gt;='Step 1_Expenditure1'!$F38,'Step 1_Expenditure1'!$F38+'Step 1_Expenditure1'!$G38-1&gt;=P$3),'Step 1_Expenditure1'!$E38*((1+'Step 1_Expenditure1'!$H38)^(P$3-1)),0),IF(P$3='Step 1_Expenditure1'!$F38,'Step 1_Expenditure1'!$E38,0))))</f>
        <v>17079.741749057823</v>
      </c>
      <c r="Q16" s="55">
        <f>IF(Q$3="","",IF('Step 1_Expenditure1'!$E38=0,0,IF('Step 1_Expenditure1'!$D38="OPEX",IF(AND(Q$3&gt;='Step 1_Expenditure1'!$F38,'Step 1_Expenditure1'!$F38+'Step 1_Expenditure1'!$G38-1&gt;=Q$3),'Step 1_Expenditure1'!$E38*((1+'Step 1_Expenditure1'!$H38)^(Q$3-1)),0),IF(Q$3='Step 1_Expenditure1'!$F38,'Step 1_Expenditure1'!$E38,0))))</f>
        <v>17762.931419020137</v>
      </c>
      <c r="R16" s="55">
        <f>IF(R$3="","",IF('Step 1_Expenditure1'!$E38=0,0,IF('Step 1_Expenditure1'!$D38="OPEX",IF(AND(R$3&gt;='Step 1_Expenditure1'!$F38,'Step 1_Expenditure1'!$F38+'Step 1_Expenditure1'!$G38-1&gt;=R$3),'Step 1_Expenditure1'!$E38*((1+'Step 1_Expenditure1'!$H38)^(R$3-1)),0),IF(R$3='Step 1_Expenditure1'!$F38,'Step 1_Expenditure1'!$E38,0))))</f>
        <v>18473.448675780939</v>
      </c>
      <c r="S16" s="55">
        <f>IF(S$3="","",IF('Step 1_Expenditure1'!$E38=0,0,IF('Step 1_Expenditure1'!$D38="OPEX",IF(AND(S$3&gt;='Step 1_Expenditure1'!$F38,'Step 1_Expenditure1'!$F38+'Step 1_Expenditure1'!$G38-1&gt;=S$3),'Step 1_Expenditure1'!$E38*((1+'Step 1_Expenditure1'!$H38)^(S$3-1)),0),IF(S$3='Step 1_Expenditure1'!$F38,'Step 1_Expenditure1'!$E38,0))))</f>
        <v>19212.386622812181</v>
      </c>
      <c r="T16" s="55">
        <f>IF(T$3="","",IF('Step 1_Expenditure1'!$E38=0,0,IF('Step 1_Expenditure1'!$D38="OPEX",IF(AND(T$3&gt;='Step 1_Expenditure1'!$F38,'Step 1_Expenditure1'!$F38+'Step 1_Expenditure1'!$G38-1&gt;=T$3),'Step 1_Expenditure1'!$E38*((1+'Step 1_Expenditure1'!$H38)^(T$3-1)),0),IF(T$3='Step 1_Expenditure1'!$F38,'Step 1_Expenditure1'!$E38,0))))</f>
        <v>19980.882087724669</v>
      </c>
      <c r="U16" s="55">
        <f>IF(U$3="","",IF('Step 1_Expenditure1'!$E38=0,0,IF('Step 1_Expenditure1'!$D38="OPEX",IF(AND(U$3&gt;='Step 1_Expenditure1'!$F38,'Step 1_Expenditure1'!$F38+'Step 1_Expenditure1'!$G38-1&gt;=U$3),'Step 1_Expenditure1'!$E38*((1+'Step 1_Expenditure1'!$H38)^(U$3-1)),0),IF(U$3='Step 1_Expenditure1'!$F38,'Step 1_Expenditure1'!$E38,0))))</f>
        <v>20780.117371233657</v>
      </c>
      <c r="V16" s="55">
        <f>IF(V$3="","",IF('Step 1_Expenditure1'!$E38=0,0,IF('Step 1_Expenditure1'!$D38="OPEX",IF(AND(V$3&gt;='Step 1_Expenditure1'!$F38,'Step 1_Expenditure1'!$F38+'Step 1_Expenditure1'!$G38-1&gt;=V$3),'Step 1_Expenditure1'!$E38*((1+'Step 1_Expenditure1'!$H38)^(V$3-1)),0),IF(V$3='Step 1_Expenditure1'!$F38,'Step 1_Expenditure1'!$E38,0))))</f>
        <v>21611.322066083001</v>
      </c>
      <c r="W16" s="55">
        <f>IF(W$3="","",IF('Step 1_Expenditure1'!$E38=0,0,IF('Step 1_Expenditure1'!$D38="OPEX",IF(AND(W$3&gt;='Step 1_Expenditure1'!$F38,'Step 1_Expenditure1'!$F38+'Step 1_Expenditure1'!$G38-1&gt;=W$3),'Step 1_Expenditure1'!$E38*((1+'Step 1_Expenditure1'!$H38)^(W$3-1)),0),IF(W$3='Step 1_Expenditure1'!$F38,'Step 1_Expenditure1'!$E38,0))))</f>
        <v>22475.774948726325</v>
      </c>
      <c r="X16" s="55">
        <f>IF(X$3="","",IF('Step 1_Expenditure1'!$E38=0,0,IF('Step 1_Expenditure1'!$D38="OPEX",IF(AND(X$3&gt;='Step 1_Expenditure1'!$F38,'Step 1_Expenditure1'!$F38+'Step 1_Expenditure1'!$G38-1&gt;=X$3),'Step 1_Expenditure1'!$E38*((1+'Step 1_Expenditure1'!$H38)^(X$3-1)),0),IF(X$3='Step 1_Expenditure1'!$F38,'Step 1_Expenditure1'!$E38,0))))</f>
        <v>23374.805946675377</v>
      </c>
      <c r="Y16" s="55">
        <f>IF(Y$3="","",IF('Step 1_Expenditure1'!$E38=0,0,IF('Step 1_Expenditure1'!$D38="OPEX",IF(AND(Y$3&gt;='Step 1_Expenditure1'!$F38,'Step 1_Expenditure1'!$F38+'Step 1_Expenditure1'!$G38-1&gt;=Y$3),'Step 1_Expenditure1'!$E38*((1+'Step 1_Expenditure1'!$H38)^(Y$3-1)),0),IF(Y$3='Step 1_Expenditure1'!$F38,'Step 1_Expenditure1'!$E38,0))))</f>
        <v>24309.798184542396</v>
      </c>
      <c r="Z16" s="55">
        <f>IF(Z$3="","",IF('Step 1_Expenditure1'!$E38=0,0,IF('Step 1_Expenditure1'!$D38="OPEX",IF(AND(Z$3&gt;='Step 1_Expenditure1'!$F38,'Step 1_Expenditure1'!$F38+'Step 1_Expenditure1'!$G38-1&gt;=Z$3),'Step 1_Expenditure1'!$E38*((1+'Step 1_Expenditure1'!$H38)^(Z$3-1)),0),IF(Z$3='Step 1_Expenditure1'!$F38,'Step 1_Expenditure1'!$E38,0))))</f>
        <v>25282.19011192409</v>
      </c>
      <c r="AA16" s="55">
        <f>IF(AA$3="","",IF('Step 1_Expenditure1'!$E38=0,0,IF('Step 1_Expenditure1'!$D38="OPEX",IF(AND(AA$3&gt;='Step 1_Expenditure1'!$F38,'Step 1_Expenditure1'!$F38+'Step 1_Expenditure1'!$G38-1&gt;=AA$3),'Step 1_Expenditure1'!$E38*((1+'Step 1_Expenditure1'!$H38)^(AA$3-1)),0),IF(AA$3='Step 1_Expenditure1'!$F38,'Step 1_Expenditure1'!$E38,0))))</f>
        <v>26293.477716401056</v>
      </c>
      <c r="AB16" s="55">
        <f>IF(AB$3="","",IF('Step 1_Expenditure1'!$E38=0,0,IF('Step 1_Expenditure1'!$D38="OPEX",IF(AND(AB$3&gt;='Step 1_Expenditure1'!$F38,'Step 1_Expenditure1'!$F38+'Step 1_Expenditure1'!$G38-1&gt;=AB$3),'Step 1_Expenditure1'!$E38*((1+'Step 1_Expenditure1'!$H38)^(AB$3-1)),0),IF(AB$3='Step 1_Expenditure1'!$F38,'Step 1_Expenditure1'!$E38,0))))</f>
        <v>27345.216825057105</v>
      </c>
      <c r="AC16" s="55">
        <f>IF(AC$3="","",IF('Step 1_Expenditure1'!$E38=0,0,IF('Step 1_Expenditure1'!$D38="OPEX",IF(AND(AC$3&gt;='Step 1_Expenditure1'!$F38,'Step 1_Expenditure1'!$F38+'Step 1_Expenditure1'!$G38-1&gt;=AC$3),'Step 1_Expenditure1'!$E38*((1+'Step 1_Expenditure1'!$H38)^(AC$3-1)),0),IF(AC$3='Step 1_Expenditure1'!$F38,'Step 1_Expenditure1'!$E38,0))))</f>
        <v>28439.025498059385</v>
      </c>
      <c r="AD16" s="55">
        <f>IF(AD$3="","",IF('Step 1_Expenditure1'!$E38=0,0,IF('Step 1_Expenditure1'!$D38="OPEX",IF(AND(AD$3&gt;='Step 1_Expenditure1'!$F38,'Step 1_Expenditure1'!$F38+'Step 1_Expenditure1'!$G38-1&gt;=AD$3),'Step 1_Expenditure1'!$E38*((1+'Step 1_Expenditure1'!$H38)^(AD$3-1)),0),IF(AD$3='Step 1_Expenditure1'!$F38,'Step 1_Expenditure1'!$E38,0))))</f>
        <v>29576.586517981759</v>
      </c>
      <c r="AE16" s="55">
        <f>IF(AE$3="","",IF('Step 1_Expenditure1'!$E38=0,0,IF('Step 1_Expenditure1'!$D38="OPEX",IF(AND(AE$3&gt;='Step 1_Expenditure1'!$F38,'Step 1_Expenditure1'!$F38+'Step 1_Expenditure1'!$G38-1&gt;=AE$3),'Step 1_Expenditure1'!$E38*((1+'Step 1_Expenditure1'!$H38)^(AE$3-1)),0),IF(AE$3='Step 1_Expenditure1'!$F38,'Step 1_Expenditure1'!$E38,0))))</f>
        <v>30759.649978701033</v>
      </c>
      <c r="AF16" s="55" t="str">
        <f>IF(AF$3="","",IF('Step 1_Expenditure1'!$E38=0,0,IF('Step 1_Expenditure1'!$D38="OPEX",IF(AND(AF$3&gt;='Step 1_Expenditure1'!$F38,'Step 1_Expenditure1'!$F38+'Step 1_Expenditure1'!$G38-1&gt;=AF$3),'Step 1_Expenditure1'!$E38*((1+'Step 1_Expenditure1'!$H38)^(AF$3-1)),0),IF(AF$3='Step 1_Expenditure1'!$F38,'Step 1_Expenditure1'!$E38,0))))</f>
        <v/>
      </c>
      <c r="AG16" s="55" t="str">
        <f>IF(AG$3="","",IF('Step 1_Expenditure1'!$E38=0,0,IF('Step 1_Expenditure1'!$D38="OPEX",IF(AND(AG$3&gt;='Step 1_Expenditure1'!$F38,'Step 1_Expenditure1'!$F38+'Step 1_Expenditure1'!$G38-1&gt;=AG$3),'Step 1_Expenditure1'!$E38*((1+'Step 1_Expenditure1'!$H38)^(AG$3-1)),0),IF(AG$3='Step 1_Expenditure1'!$F38,'Step 1_Expenditure1'!$E38,0))))</f>
        <v/>
      </c>
      <c r="AH16" s="55" t="str">
        <f>IF(AH$3="","",IF('Step 1_Expenditure1'!$E38=0,0,IF('Step 1_Expenditure1'!$D38="OPEX",IF(AND(AH$3&gt;='Step 1_Expenditure1'!$F38,'Step 1_Expenditure1'!$F38+'Step 1_Expenditure1'!$G38-1&gt;=AH$3),'Step 1_Expenditure1'!$E38*((1+'Step 1_Expenditure1'!$H38)^(AH$3-1)),0),IF(AH$3='Step 1_Expenditure1'!$F38,'Step 1_Expenditure1'!$E38,0))))</f>
        <v/>
      </c>
      <c r="AI16" s="55" t="str">
        <f>IF(AI$3="","",IF('Step 1_Expenditure1'!$E38=0,0,IF('Step 1_Expenditure1'!$D38="OPEX",IF(AND(AI$3&gt;='Step 1_Expenditure1'!$F38,'Step 1_Expenditure1'!$F38+'Step 1_Expenditure1'!$G38-1&gt;=AI$3),'Step 1_Expenditure1'!$E38*((1+'Step 1_Expenditure1'!$H38)^(AI$3-1)),0),IF(AI$3='Step 1_Expenditure1'!$F38,'Step 1_Expenditure1'!$E38,0))))</f>
        <v/>
      </c>
      <c r="AJ16" s="55" t="str">
        <f>IF(AJ$3="","",IF('Step 1_Expenditure1'!$E38=0,0,IF('Step 1_Expenditure1'!$D38="OPEX",IF(AND(AJ$3&gt;='Step 1_Expenditure1'!$F38,'Step 1_Expenditure1'!$F38+'Step 1_Expenditure1'!$G38-1&gt;=AJ$3),'Step 1_Expenditure1'!$E38*((1+'Step 1_Expenditure1'!$H38)^(AJ$3-1)),0),IF(AJ$3='Step 1_Expenditure1'!$F38,'Step 1_Expenditure1'!$E38,0))))</f>
        <v/>
      </c>
      <c r="AK16" s="55" t="str">
        <f>IF(AK$3="","",IF('Step 1_Expenditure1'!$E38=0,0,IF('Step 1_Expenditure1'!$D38="OPEX",IF(AND(AK$3&gt;='Step 1_Expenditure1'!$F38,'Step 1_Expenditure1'!$F38+'Step 1_Expenditure1'!$G38-1&gt;=AK$3),'Step 1_Expenditure1'!$E38*((1+'Step 1_Expenditure1'!$H38)^(AK$3-1)),0),IF(AK$3='Step 1_Expenditure1'!$F38,'Step 1_Expenditure1'!$E38,0))))</f>
        <v/>
      </c>
      <c r="AL16" s="55" t="str">
        <f>IF(AL$3="","",IF('Step 1_Expenditure1'!$E38=0,0,IF('Step 1_Expenditure1'!$D38="OPEX",IF(AND(AL$3&gt;='Step 1_Expenditure1'!$F38,'Step 1_Expenditure1'!$F38+'Step 1_Expenditure1'!$G38-1&gt;=AL$3),'Step 1_Expenditure1'!$E38*((1+'Step 1_Expenditure1'!$H38)^(AL$3-1)),0),IF(AL$3='Step 1_Expenditure1'!$F38,'Step 1_Expenditure1'!$E38,0))))</f>
        <v/>
      </c>
      <c r="AM16" s="55" t="str">
        <f>IF(AM$3="","",IF('Step 1_Expenditure1'!$E38=0,0,IF('Step 1_Expenditure1'!$D38="OPEX",IF(AND(AM$3&gt;='Step 1_Expenditure1'!$F38,'Step 1_Expenditure1'!$F38+'Step 1_Expenditure1'!$G38-1&gt;=AM$3),'Step 1_Expenditure1'!$E38*((1+'Step 1_Expenditure1'!$H38)^(AM$3-1)),0),IF(AM$3='Step 1_Expenditure1'!$F38,'Step 1_Expenditure1'!$E38,0))))</f>
        <v/>
      </c>
      <c r="AN16" s="55" t="str">
        <f>IF(AN$3="","",IF('Step 1_Expenditure1'!$E38=0,0,IF('Step 1_Expenditure1'!$D38="OPEX",IF(AND(AN$3&gt;='Step 1_Expenditure1'!$F38,'Step 1_Expenditure1'!$F38+'Step 1_Expenditure1'!$G38-1&gt;=AN$3),'Step 1_Expenditure1'!$E38*((1+'Step 1_Expenditure1'!$H38)^(AN$3-1)),0),IF(AN$3='Step 1_Expenditure1'!$F38,'Step 1_Expenditure1'!$E38,0))))</f>
        <v/>
      </c>
      <c r="AO16" s="55" t="str">
        <f>IF(AO$3="","",IF('Step 1_Expenditure1'!$E38=0,0,IF('Step 1_Expenditure1'!$D38="OPEX",IF(AND(AO$3&gt;='Step 1_Expenditure1'!$F38,'Step 1_Expenditure1'!$F38+'Step 1_Expenditure1'!$G38-1&gt;=AO$3),'Step 1_Expenditure1'!$E38*((1+'Step 1_Expenditure1'!$H38)^(AO$3-1)),0),IF(AO$3='Step 1_Expenditure1'!$F38,'Step 1_Expenditure1'!$E38,0))))</f>
        <v/>
      </c>
      <c r="AP16" s="55" t="str">
        <f>IF(AP$3="","",IF('Step 1_Expenditure1'!$E38=0,0,IF('Step 1_Expenditure1'!$D38="OPEX",IF(AND(AP$3&gt;='Step 1_Expenditure1'!$F38,'Step 1_Expenditure1'!$F38+'Step 1_Expenditure1'!$G38-1&gt;=AP$3),'Step 1_Expenditure1'!$E38*((1+'Step 1_Expenditure1'!$H38)^(AP$3-1)),0),IF(AP$3='Step 1_Expenditure1'!$F38,'Step 1_Expenditure1'!$E38,0))))</f>
        <v/>
      </c>
      <c r="AQ16" s="55" t="str">
        <f>IF(AQ$3="","",IF('Step 1_Expenditure1'!$E38=0,0,IF('Step 1_Expenditure1'!$D38="OPEX",IF(AND(AQ$3&gt;='Step 1_Expenditure1'!$F38,'Step 1_Expenditure1'!$F38+'Step 1_Expenditure1'!$G38-1&gt;=AQ$3),'Step 1_Expenditure1'!$E38*((1+'Step 1_Expenditure1'!$H38)^(AQ$3-1)),0),IF(AQ$3='Step 1_Expenditure1'!$F38,'Step 1_Expenditure1'!$E38,0))))</f>
        <v/>
      </c>
      <c r="AR16" s="55" t="str">
        <f>IF(AR$3="","",IF('Step 1_Expenditure1'!$E38=0,0,IF('Step 1_Expenditure1'!$D38="OPEX",IF(AND(AR$3&gt;='Step 1_Expenditure1'!$F38,'Step 1_Expenditure1'!$F38+'Step 1_Expenditure1'!$G38-1&gt;=AR$3),'Step 1_Expenditure1'!$E38*((1+'Step 1_Expenditure1'!$H38)^(AR$3-1)),0),IF(AR$3='Step 1_Expenditure1'!$F38,'Step 1_Expenditure1'!$E38,0))))</f>
        <v/>
      </c>
      <c r="AS16" s="55" t="str">
        <f>IF(AS$3="","",IF('Step 1_Expenditure1'!$E38=0,0,IF('Step 1_Expenditure1'!$D38="OPEX",IF(AND(AS$3&gt;='Step 1_Expenditure1'!$F38,'Step 1_Expenditure1'!$F38+'Step 1_Expenditure1'!$G38-1&gt;=AS$3),'Step 1_Expenditure1'!$E38*((1+'Step 1_Expenditure1'!$H38)^(AS$3-1)),0),IF(AS$3='Step 1_Expenditure1'!$F38,'Step 1_Expenditure1'!$E38,0))))</f>
        <v/>
      </c>
      <c r="AT16" s="55" t="str">
        <f>IF(AT$3="","",IF('Step 1_Expenditure1'!$E38=0,0,IF('Step 1_Expenditure1'!$D38="OPEX",IF(AND(AT$3&gt;='Step 1_Expenditure1'!$F38,'Step 1_Expenditure1'!$F38+'Step 1_Expenditure1'!$G38-1&gt;=AT$3),'Step 1_Expenditure1'!$E38*((1+'Step 1_Expenditure1'!$H38)^(AT$3-1)),0),IF(AT$3='Step 1_Expenditure1'!$F38,'Step 1_Expenditure1'!$E38,0))))</f>
        <v/>
      </c>
      <c r="AU16" s="55" t="str">
        <f>IF(AU$3="","",IF('Step 1_Expenditure1'!$E38=0,0,IF('Step 1_Expenditure1'!$D38="OPEX",IF(AND(AU$3&gt;='Step 1_Expenditure1'!$F38,'Step 1_Expenditure1'!$F38+'Step 1_Expenditure1'!$G38-1&gt;=AU$3),'Step 1_Expenditure1'!$E38*((1+'Step 1_Expenditure1'!$H38)^(AU$3-1)),0),IF(AU$3='Step 1_Expenditure1'!$F38,'Step 1_Expenditure1'!$E38,0))))</f>
        <v/>
      </c>
      <c r="AV16" s="55" t="str">
        <f>IF(AV$3="","",IF('Step 1_Expenditure1'!$E38=0,0,IF('Step 1_Expenditure1'!$D38="OPEX",IF(AND(AV$3&gt;='Step 1_Expenditure1'!$F38,'Step 1_Expenditure1'!$F38+'Step 1_Expenditure1'!$G38-1&gt;=AV$3),'Step 1_Expenditure1'!$E38*((1+'Step 1_Expenditure1'!$H38)^(AV$3-1)),0),IF(AV$3='Step 1_Expenditure1'!$F38,'Step 1_Expenditure1'!$E38,0))))</f>
        <v/>
      </c>
      <c r="AW16" s="55" t="str">
        <f>IF(AW$3="","",IF('Step 1_Expenditure1'!$E38=0,0,IF('Step 1_Expenditure1'!$D38="OPEX",IF(AND(AW$3&gt;='Step 1_Expenditure1'!$F38,'Step 1_Expenditure1'!$F38+'Step 1_Expenditure1'!$G38-1&gt;=AW$3),'Step 1_Expenditure1'!$E38*((1+'Step 1_Expenditure1'!$H38)^(AW$3-1)),0),IF(AW$3='Step 1_Expenditure1'!$F38,'Step 1_Expenditure1'!$E38,0))))</f>
        <v/>
      </c>
      <c r="AX16" s="55" t="str">
        <f>IF(AX$3="","",IF('Step 1_Expenditure1'!$E38=0,0,IF('Step 1_Expenditure1'!$D38="OPEX",IF(AND(AX$3&gt;='Step 1_Expenditure1'!$F38,'Step 1_Expenditure1'!$F38+'Step 1_Expenditure1'!$G38-1&gt;=AX$3),'Step 1_Expenditure1'!$E38*((1+'Step 1_Expenditure1'!$H38)^(AX$3-1)),0),IF(AX$3='Step 1_Expenditure1'!$F38,'Step 1_Expenditure1'!$E38,0))))</f>
        <v/>
      </c>
      <c r="AY16" s="55" t="str">
        <f>IF(AY$3="","",IF('Step 1_Expenditure1'!$E38=0,0,IF('Step 1_Expenditure1'!$D38="OPEX",IF(AND(AY$3&gt;='Step 1_Expenditure1'!$F38,'Step 1_Expenditure1'!$F38+'Step 1_Expenditure1'!$G38-1&gt;=AY$3),'Step 1_Expenditure1'!$E38*((1+'Step 1_Expenditure1'!$H38)^(AY$3-1)),0),IF(AY$3='Step 1_Expenditure1'!$F38,'Step 1_Expenditure1'!$E38,0))))</f>
        <v/>
      </c>
      <c r="AZ16" s="55" t="str">
        <f>IF(AZ$3="","",IF('Step 1_Expenditure1'!$E38=0,0,IF('Step 1_Expenditure1'!$D38="OPEX",IF(AND(AZ$3&gt;='Step 1_Expenditure1'!$F38,'Step 1_Expenditure1'!$F38+'Step 1_Expenditure1'!$G38-1&gt;=AZ$3),'Step 1_Expenditure1'!$E38*((1+'Step 1_Expenditure1'!$H38)^(AZ$3-1)),0),IF(AZ$3='Step 1_Expenditure1'!$F38,'Step 1_Expenditure1'!$E38,0))))</f>
        <v/>
      </c>
      <c r="BA16" s="55" t="str">
        <f>IF(BA$3="","",IF('Step 1_Expenditure1'!$E38=0,0,IF('Step 1_Expenditure1'!$D38="OPEX",IF(AND(BA$3&gt;='Step 1_Expenditure1'!$F38,'Step 1_Expenditure1'!$F38+'Step 1_Expenditure1'!$G38-1&gt;=BA$3),'Step 1_Expenditure1'!$E38*((1+'Step 1_Expenditure1'!$H38)^(BA$3-1)),0),IF(BA$3='Step 1_Expenditure1'!$F38,'Step 1_Expenditure1'!$E38,0))))</f>
        <v/>
      </c>
      <c r="BB16" s="55" t="str">
        <f>IF(BB$3="","",IF('Step 1_Expenditure1'!$E38=0,0,IF('Step 1_Expenditure1'!$D38="OPEX",IF(AND(BB$3&gt;='Step 1_Expenditure1'!$F38,'Step 1_Expenditure1'!$F38+'Step 1_Expenditure1'!$G38-1&gt;=BB$3),'Step 1_Expenditure1'!$E38*((1+'Step 1_Expenditure1'!$H38)^(BB$3-1)),0),IF(BB$3='Step 1_Expenditure1'!$F38,'Step 1_Expenditure1'!$E38,0))))</f>
        <v/>
      </c>
      <c r="BC16" s="55" t="str">
        <f>IF(BC$3="","",IF('Step 1_Expenditure1'!$E38=0,0,IF('Step 1_Expenditure1'!$D38="OPEX",IF(AND(BC$3&gt;='Step 1_Expenditure1'!$F38,'Step 1_Expenditure1'!$F38+'Step 1_Expenditure1'!$G38-1&gt;=BC$3),'Step 1_Expenditure1'!$E38*((1+'Step 1_Expenditure1'!$H38)^(BC$3-1)),0),IF(BC$3='Step 1_Expenditure1'!$F38,'Step 1_Expenditure1'!$E38,0))))</f>
        <v/>
      </c>
      <c r="BD16" s="55" t="str">
        <f>IF(BD$3="","",IF('Step 1_Expenditure1'!$E38=0,0,IF('Step 1_Expenditure1'!$D38="OPEX",IF(AND(BD$3&gt;='Step 1_Expenditure1'!$F38,'Step 1_Expenditure1'!$F38+'Step 1_Expenditure1'!$G38-1&gt;=BD$3),'Step 1_Expenditure1'!$E38*((1+'Step 1_Expenditure1'!$H38)^(BD$3-1)),0),IF(BD$3='Step 1_Expenditure1'!$F38,'Step 1_Expenditure1'!$E38,0))))</f>
        <v/>
      </c>
      <c r="BE16" s="55" t="str">
        <f>IF(BE$3="","",IF('Step 1_Expenditure1'!$E38=0,0,IF('Step 1_Expenditure1'!$D38="OPEX",IF(AND(BE$3&gt;='Step 1_Expenditure1'!$F38,'Step 1_Expenditure1'!$F38+'Step 1_Expenditure1'!$G38-1&gt;=BE$3),'Step 1_Expenditure1'!$E38*((1+'Step 1_Expenditure1'!$H38)^(BE$3-1)),0),IF(BE$3='Step 1_Expenditure1'!$F38,'Step 1_Expenditure1'!$E38,0))))</f>
        <v/>
      </c>
      <c r="BF16" s="55" t="str">
        <f>IF(BF$3="","",IF('Step 1_Expenditure1'!$E38=0,0,IF('Step 1_Expenditure1'!$D38="OPEX",IF(AND(BF$3&gt;='Step 1_Expenditure1'!$F38,'Step 1_Expenditure1'!$F38+'Step 1_Expenditure1'!$G38-1&gt;=BF$3),'Step 1_Expenditure1'!$E38*((1+'Step 1_Expenditure1'!$H38)^(BF$3-1)),0),IF(BF$3='Step 1_Expenditure1'!$F38,'Step 1_Expenditure1'!$E38,0))))</f>
        <v/>
      </c>
      <c r="BG16" s="55" t="str">
        <f>IF(BG$3="","",IF('Step 1_Expenditure1'!$E38=0,0,IF('Step 1_Expenditure1'!$D38="OPEX",IF(AND(BG$3&gt;='Step 1_Expenditure1'!$F38,'Step 1_Expenditure1'!$F38+'Step 1_Expenditure1'!$G38-1&gt;=BG$3),'Step 1_Expenditure1'!$E38*((1+'Step 1_Expenditure1'!$H38)^(BG$3-1)),0),IF(BG$3='Step 1_Expenditure1'!$F38,'Step 1_Expenditure1'!$E38,0))))</f>
        <v/>
      </c>
      <c r="BH16" s="55" t="str">
        <f>IF(BH$3="","",IF('Step 1_Expenditure1'!$E38=0,0,IF('Step 1_Expenditure1'!$D38="OPEX",IF(AND(BH$3&gt;='Step 1_Expenditure1'!$F38,'Step 1_Expenditure1'!$F38+'Step 1_Expenditure1'!$G38-1&gt;=BH$3),'Step 1_Expenditure1'!$E38*((1+'Step 1_Expenditure1'!$H38)^(BH$3-1)),0),IF(BH$3='Step 1_Expenditure1'!$F38,'Step 1_Expenditure1'!$E38,0))))</f>
        <v/>
      </c>
      <c r="BI16" s="55" t="str">
        <f>IF(BI$3="","",IF('Step 1_Expenditure1'!$E38=0,0,IF('Step 1_Expenditure1'!$D38="OPEX",IF(AND(BI$3&gt;='Step 1_Expenditure1'!$F38,'Step 1_Expenditure1'!$F38+'Step 1_Expenditure1'!$G38-1&gt;=BI$3),'Step 1_Expenditure1'!$E38*((1+'Step 1_Expenditure1'!$H38)^(BI$3-1)),0),IF(BI$3='Step 1_Expenditure1'!$F38,'Step 1_Expenditure1'!$E38,0))))</f>
        <v/>
      </c>
      <c r="BJ16" s="55" t="str">
        <f>IF(BJ$3="","",IF('Step 1_Expenditure1'!$E38=0,0,IF('Step 1_Expenditure1'!$D38="OPEX",IF(AND(BJ$3&gt;='Step 1_Expenditure1'!$F38,'Step 1_Expenditure1'!$F38+'Step 1_Expenditure1'!$G38-1&gt;=BJ$3),'Step 1_Expenditure1'!$E38*((1+'Step 1_Expenditure1'!$H38)^(BJ$3-1)),0),IF(BJ$3='Step 1_Expenditure1'!$F38,'Step 1_Expenditure1'!$E38,0))))</f>
        <v/>
      </c>
      <c r="BK16" s="55" t="str">
        <f>IF(BK$3="","",IF('Step 1_Expenditure1'!$E38=0,0,IF('Step 1_Expenditure1'!$D38="OPEX",IF(AND(BK$3&gt;='Step 1_Expenditure1'!$F38,'Step 1_Expenditure1'!$F38+'Step 1_Expenditure1'!$G38-1&gt;=BK$3),'Step 1_Expenditure1'!$E38*((1+'Step 1_Expenditure1'!$H38)^(BK$3-1)),0),IF(BK$3='Step 1_Expenditure1'!$F38,'Step 1_Expenditure1'!$E38,0))))</f>
        <v/>
      </c>
      <c r="BL16" s="55" t="str">
        <f>IF(BL$3="","",IF('Step 1_Expenditure1'!$E38=0,0,IF('Step 1_Expenditure1'!$D38="OPEX",IF(AND(BL$3&gt;='Step 1_Expenditure1'!$F38,'Step 1_Expenditure1'!$F38+'Step 1_Expenditure1'!$G38-1&gt;=BL$3),'Step 1_Expenditure1'!$E38*((1+'Step 1_Expenditure1'!$H38)^(BL$3-1)),0),IF(BL$3='Step 1_Expenditure1'!$F38,'Step 1_Expenditure1'!$E38,0))))</f>
        <v/>
      </c>
      <c r="BM16" s="55" t="str">
        <f>IF(BM$3="","",IF('Step 1_Expenditure1'!$E38=0,0,IF('Step 1_Expenditure1'!$D38="OPEX",IF(AND(BM$3&gt;='Step 1_Expenditure1'!$F38,'Step 1_Expenditure1'!$F38+'Step 1_Expenditure1'!$G38-1&gt;=BM$3),'Step 1_Expenditure1'!$E38*((1+'Step 1_Expenditure1'!$H38)^(BM$3-1)),0),IF(BM$3='Step 1_Expenditure1'!$F38,'Step 1_Expenditure1'!$E38,0))))</f>
        <v/>
      </c>
      <c r="BN16" s="55" t="str">
        <f>IF(BN$3="","",IF('Step 1_Expenditure1'!$E38=0,0,IF('Step 1_Expenditure1'!$D38="OPEX",IF(AND(BN$3&gt;='Step 1_Expenditure1'!$F38,'Step 1_Expenditure1'!$F38+'Step 1_Expenditure1'!$G38-1&gt;=BN$3),'Step 1_Expenditure1'!$E38*((1+'Step 1_Expenditure1'!$H38)^(BN$3-1)),0),IF(BN$3='Step 1_Expenditure1'!$F38,'Step 1_Expenditure1'!$E38,0))))</f>
        <v/>
      </c>
      <c r="BO16" s="55" t="str">
        <f>IF(BO$3="","",IF('Step 1_Expenditure1'!$E38=0,0,IF('Step 1_Expenditure1'!$D38="OPEX",IF(AND(BO$3&gt;='Step 1_Expenditure1'!$F38,'Step 1_Expenditure1'!$F38+'Step 1_Expenditure1'!$G38-1&gt;=BO$3),'Step 1_Expenditure1'!$E38*((1+'Step 1_Expenditure1'!$H38)^(BO$3-1)),0),IF(BO$3='Step 1_Expenditure1'!$F38,'Step 1_Expenditure1'!$E38,0))))</f>
        <v/>
      </c>
      <c r="BP16" s="55" t="str">
        <f>IF(BP$3="","",IF('Step 1_Expenditure1'!$E38=0,0,IF('Step 1_Expenditure1'!$D38="OPEX",IF(AND(BP$3&gt;='Step 1_Expenditure1'!$F38,'Step 1_Expenditure1'!$F38+'Step 1_Expenditure1'!$G38-1&gt;=BP$3),'Step 1_Expenditure1'!$E38*((1+'Step 1_Expenditure1'!$H38)^(BP$3-1)),0),IF(BP$3='Step 1_Expenditure1'!$F38,'Step 1_Expenditure1'!$E38,0))))</f>
        <v/>
      </c>
      <c r="BQ16" s="55" t="str">
        <f>IF(BQ$3="","",IF('Step 1_Expenditure1'!$E38=0,0,IF('Step 1_Expenditure1'!$D38="OPEX",IF(AND(BQ$3&gt;='Step 1_Expenditure1'!$F38,'Step 1_Expenditure1'!$F38+'Step 1_Expenditure1'!$G38-1&gt;=BQ$3),'Step 1_Expenditure1'!$E38*((1+'Step 1_Expenditure1'!$H38)^(BQ$3-1)),0),IF(BQ$3='Step 1_Expenditure1'!$F38,'Step 1_Expenditure1'!$E38,0))))</f>
        <v/>
      </c>
      <c r="BR16" s="55" t="str">
        <f>IF(BR$3="","",IF('Step 1_Expenditure1'!$E38=0,0,IF('Step 1_Expenditure1'!$D38="OPEX",IF(AND(BR$3&gt;='Step 1_Expenditure1'!$F38,'Step 1_Expenditure1'!$F38+'Step 1_Expenditure1'!$G38-1&gt;=BR$3),'Step 1_Expenditure1'!$E38*((1+'Step 1_Expenditure1'!$H38)^(BR$3-1)),0),IF(BR$3='Step 1_Expenditure1'!$F38,'Step 1_Expenditure1'!$E38,0))))</f>
        <v/>
      </c>
      <c r="BS16" s="55" t="str">
        <f>IF(BS$3="","",IF('Step 1_Expenditure1'!$E38=0,0,IF('Step 1_Expenditure1'!$D38="OPEX",IF(AND(BS$3&gt;='Step 1_Expenditure1'!$F38,'Step 1_Expenditure1'!$F38+'Step 1_Expenditure1'!$G38-1&gt;=BS$3),'Step 1_Expenditure1'!$E38*((1+'Step 1_Expenditure1'!$H38)^(BS$3-1)),0),IF(BS$3='Step 1_Expenditure1'!$F38,'Step 1_Expenditure1'!$E38,0))))</f>
        <v/>
      </c>
      <c r="BT16" s="55" t="str">
        <f>IF(BT$3="","",IF('Step 1_Expenditure1'!$E38=0,0,IF('Step 1_Expenditure1'!$D38="OPEX",IF(AND(BT$3&gt;='Step 1_Expenditure1'!$F38,'Step 1_Expenditure1'!$F38+'Step 1_Expenditure1'!$G38-1&gt;=BT$3),'Step 1_Expenditure1'!$E38*((1+'Step 1_Expenditure1'!$H38)^(BT$3-1)),0),IF(BT$3='Step 1_Expenditure1'!$F38,'Step 1_Expenditure1'!$E38,0))))</f>
        <v/>
      </c>
      <c r="BU16" s="55" t="str">
        <f>IF(BU$3="","",IF('Step 1_Expenditure1'!$E38=0,0,IF('Step 1_Expenditure1'!$D38="OPEX",IF(AND(BU$3&gt;='Step 1_Expenditure1'!$F38,'Step 1_Expenditure1'!$F38+'Step 1_Expenditure1'!$G38-1&gt;=BU$3),'Step 1_Expenditure1'!$E38*((1+'Step 1_Expenditure1'!$H38)^(BU$3-1)),0),IF(BU$3='Step 1_Expenditure1'!$F38,'Step 1_Expenditure1'!$E38,0))))</f>
        <v/>
      </c>
      <c r="BV16" s="55" t="str">
        <f>IF(BV$3="","",IF('Step 1_Expenditure1'!$E38=0,0,IF('Step 1_Expenditure1'!$D38="OPEX",IF(AND(BV$3&gt;='Step 1_Expenditure1'!$F38,'Step 1_Expenditure1'!$F38+'Step 1_Expenditure1'!$G38-1&gt;=BV$3),'Step 1_Expenditure1'!$E38*((1+'Step 1_Expenditure1'!$H38)^(BV$3-1)),0),IF(BV$3='Step 1_Expenditure1'!$F38,'Step 1_Expenditure1'!$E38,0))))</f>
        <v/>
      </c>
      <c r="BW16" s="55" t="str">
        <f>IF(BW$3="","",IF('Step 1_Expenditure1'!$E38=0,0,IF('Step 1_Expenditure1'!$D38="OPEX",IF(AND(BW$3&gt;='Step 1_Expenditure1'!$F38,'Step 1_Expenditure1'!$F38+'Step 1_Expenditure1'!$G38-1&gt;=BW$3),'Step 1_Expenditure1'!$E38*((1+'Step 1_Expenditure1'!$H38)^(BW$3-1)),0),IF(BW$3='Step 1_Expenditure1'!$F38,'Step 1_Expenditure1'!$E38,0))))</f>
        <v/>
      </c>
      <c r="BX16" s="55" t="str">
        <f>IF(BX$3="","",IF('Step 1_Expenditure1'!$E38=0,0,IF('Step 1_Expenditure1'!$D38="OPEX",IF(AND(BX$3&gt;='Step 1_Expenditure1'!$F38,'Step 1_Expenditure1'!$F38+'Step 1_Expenditure1'!$G38-1&gt;=BX$3),'Step 1_Expenditure1'!$E38*((1+'Step 1_Expenditure1'!$H38)^(BX$3-1)),0),IF(BX$3='Step 1_Expenditure1'!$F38,'Step 1_Expenditure1'!$E38,0))))</f>
        <v/>
      </c>
      <c r="BY16" s="55" t="str">
        <f>IF(BY$3="","",IF('Step 1_Expenditure1'!$E38=0,0,IF('Step 1_Expenditure1'!$D38="OPEX",IF(AND(BY$3&gt;='Step 1_Expenditure1'!$F38,'Step 1_Expenditure1'!$F38+'Step 1_Expenditure1'!$G38-1&gt;=BY$3),'Step 1_Expenditure1'!$E38*((1+'Step 1_Expenditure1'!$H38)^(BY$3-1)),0),IF(BY$3='Step 1_Expenditure1'!$F38,'Step 1_Expenditure1'!$E38,0))))</f>
        <v/>
      </c>
      <c r="BZ16" s="55" t="str">
        <f>IF(BZ$3="","",IF('Step 1_Expenditure1'!$E38=0,0,IF('Step 1_Expenditure1'!$D38="OPEX",IF(AND(BZ$3&gt;='Step 1_Expenditure1'!$F38,'Step 1_Expenditure1'!$F38+'Step 1_Expenditure1'!$G38-1&gt;=BZ$3),'Step 1_Expenditure1'!$E38*((1+'Step 1_Expenditure1'!$H38)^(BZ$3-1)),0),IF(BZ$3='Step 1_Expenditure1'!$F38,'Step 1_Expenditure1'!$E38,0))))</f>
        <v/>
      </c>
      <c r="CA16" s="55" t="str">
        <f>IF(CA$3="","",IF('Step 1_Expenditure1'!$E38=0,0,IF('Step 1_Expenditure1'!$D38="OPEX",IF(AND(CA$3&gt;='Step 1_Expenditure1'!$F38,'Step 1_Expenditure1'!$F38+'Step 1_Expenditure1'!$G38-1&gt;=CA$3),'Step 1_Expenditure1'!$E38*((1+'Step 1_Expenditure1'!$H38)^(CA$3-1)),0),IF(CA$3='Step 1_Expenditure1'!$F38,'Step 1_Expenditure1'!$E38,0))))</f>
        <v/>
      </c>
      <c r="CB16" s="55" t="str">
        <f>IF(CB$3="","",IF('Step 1_Expenditure1'!$E38=0,0,IF('Step 1_Expenditure1'!$D38="OPEX",IF(AND(CB$3&gt;='Step 1_Expenditure1'!$F38,'Step 1_Expenditure1'!$F38+'Step 1_Expenditure1'!$G38-1&gt;=CB$3),'Step 1_Expenditure1'!$E38*((1+'Step 1_Expenditure1'!$H38)^(CB$3-1)),0),IF(CB$3='Step 1_Expenditure1'!$F38,'Step 1_Expenditure1'!$E38,0))))</f>
        <v/>
      </c>
      <c r="CC16" s="55" t="str">
        <f>IF(CC$3="","",IF('Step 1_Expenditure1'!$E38=0,0,IF('Step 1_Expenditure1'!$D38="OPEX",IF(AND(CC$3&gt;='Step 1_Expenditure1'!$F38,'Step 1_Expenditure1'!$F38+'Step 1_Expenditure1'!$G38-1&gt;=CC$3),'Step 1_Expenditure1'!$E38*((1+'Step 1_Expenditure1'!$H38)^(CC$3-1)),0),IF(CC$3='Step 1_Expenditure1'!$F38,'Step 1_Expenditure1'!$E38,0))))</f>
        <v/>
      </c>
      <c r="CD16" s="55" t="str">
        <f>IF(CD$3="","",IF('Step 1_Expenditure1'!$E38=0,0,IF('Step 1_Expenditure1'!$D38="OPEX",IF(AND(CD$3&gt;='Step 1_Expenditure1'!$F38,'Step 1_Expenditure1'!$F38+'Step 1_Expenditure1'!$G38-1&gt;=CD$3),'Step 1_Expenditure1'!$E38*((1+'Step 1_Expenditure1'!$H38)^(CD$3-1)),0),IF(CD$3='Step 1_Expenditure1'!$F38,'Step 1_Expenditure1'!$E38,0))))</f>
        <v/>
      </c>
      <c r="CE16" s="55" t="str">
        <f>IF(CE$3="","",IF('Step 1_Expenditure1'!$E38=0,0,IF('Step 1_Expenditure1'!$D38="OPEX",IF(AND(CE$3&gt;='Step 1_Expenditure1'!$F38,'Step 1_Expenditure1'!$F38+'Step 1_Expenditure1'!$G38-1&gt;=CE$3),'Step 1_Expenditure1'!$E38*((1+'Step 1_Expenditure1'!$H38)^(CE$3-1)),0),IF(CE$3='Step 1_Expenditure1'!$F38,'Step 1_Expenditure1'!$E38,0))))</f>
        <v/>
      </c>
      <c r="CF16" s="55" t="str">
        <f>IF(CF$3="","",IF('Step 1_Expenditure1'!$E38=0,0,IF('Step 1_Expenditure1'!$D38="OPEX",IF(AND(CF$3&gt;='Step 1_Expenditure1'!$F38,'Step 1_Expenditure1'!$F38+'Step 1_Expenditure1'!$G38-1&gt;=CF$3),'Step 1_Expenditure1'!$E38*((1+'Step 1_Expenditure1'!$H38)^(CF$3-1)),0),IF(CF$3='Step 1_Expenditure1'!$F38,'Step 1_Expenditure1'!$E38,0))))</f>
        <v/>
      </c>
      <c r="CG16" s="55" t="str">
        <f>IF(CG$3="","",IF('Step 1_Expenditure1'!$E38=0,0,IF('Step 1_Expenditure1'!$D38="OPEX",IF(AND(CG$3&gt;='Step 1_Expenditure1'!$F38,'Step 1_Expenditure1'!$F38+'Step 1_Expenditure1'!$G38-1&gt;=CG$3),'Step 1_Expenditure1'!$E38*((1+'Step 1_Expenditure1'!$H38)^(CG$3-1)),0),IF(CG$3='Step 1_Expenditure1'!$F38,'Step 1_Expenditure1'!$E38,0))))</f>
        <v/>
      </c>
      <c r="CH16" s="55" t="str">
        <f>IF(CH$3="","",IF('Step 1_Expenditure1'!$E38=0,0,IF('Step 1_Expenditure1'!$D38="OPEX",IF(AND(CH$3&gt;='Step 1_Expenditure1'!$F38,'Step 1_Expenditure1'!$F38+'Step 1_Expenditure1'!$G38-1&gt;=CH$3),'Step 1_Expenditure1'!$E38*((1+'Step 1_Expenditure1'!$H38)^(CH$3-1)),0),IF(CH$3='Step 1_Expenditure1'!$F38,'Step 1_Expenditure1'!$E38,0))))</f>
        <v/>
      </c>
      <c r="CI16" s="55" t="str">
        <f>IF(CI$3="","",IF('Step 1_Expenditure1'!$E38=0,0,IF('Step 1_Expenditure1'!$D38="OPEX",IF(AND(CI$3&gt;='Step 1_Expenditure1'!$F38,'Step 1_Expenditure1'!$F38+'Step 1_Expenditure1'!$G38-1&gt;=CI$3),'Step 1_Expenditure1'!$E38*((1+'Step 1_Expenditure1'!$H38)^(CI$3-1)),0),IF(CI$3='Step 1_Expenditure1'!$F38,'Step 1_Expenditure1'!$E38,0))))</f>
        <v/>
      </c>
      <c r="CJ16" s="55" t="str">
        <f>IF(CJ$3="","",IF('Step 1_Expenditure1'!$E38=0,0,IF('Step 1_Expenditure1'!$D38="OPEX",IF(AND(CJ$3&gt;='Step 1_Expenditure1'!$F38,'Step 1_Expenditure1'!$F38+'Step 1_Expenditure1'!$G38-1&gt;=CJ$3),'Step 1_Expenditure1'!$E38*((1+'Step 1_Expenditure1'!$H38)^(CJ$3-1)),0),IF(CJ$3='Step 1_Expenditure1'!$F38,'Step 1_Expenditure1'!$E38,0))))</f>
        <v/>
      </c>
      <c r="CK16" s="55" t="str">
        <f>IF(CK$3="","",IF('Step 1_Expenditure1'!$E38=0,0,IF('Step 1_Expenditure1'!$D38="OPEX",IF(AND(CK$3&gt;='Step 1_Expenditure1'!$F38,'Step 1_Expenditure1'!$F38+'Step 1_Expenditure1'!$G38-1&gt;=CK$3),'Step 1_Expenditure1'!$E38*((1+'Step 1_Expenditure1'!$H38)^(CK$3-1)),0),IF(CK$3='Step 1_Expenditure1'!$F38,'Step 1_Expenditure1'!$E38,0))))</f>
        <v/>
      </c>
      <c r="CL16" s="55" t="str">
        <f>IF(CL$3="","",IF('Step 1_Expenditure1'!$E38=0,0,IF('Step 1_Expenditure1'!$D38="OPEX",IF(AND(CL$3&gt;='Step 1_Expenditure1'!$F38,'Step 1_Expenditure1'!$F38+'Step 1_Expenditure1'!$G38-1&gt;=CL$3),'Step 1_Expenditure1'!$E38*((1+'Step 1_Expenditure1'!$H38)^(CL$3-1)),0),IF(CL$3='Step 1_Expenditure1'!$F38,'Step 1_Expenditure1'!$E38,0))))</f>
        <v/>
      </c>
      <c r="CM16" s="55" t="str">
        <f>IF(CM$3="","",IF('Step 1_Expenditure1'!$E38=0,0,IF('Step 1_Expenditure1'!$D38="OPEX",IF(AND(CM$3&gt;='Step 1_Expenditure1'!$F38,'Step 1_Expenditure1'!$F38+'Step 1_Expenditure1'!$G38-1&gt;=CM$3),'Step 1_Expenditure1'!$E38*((1+'Step 1_Expenditure1'!$H38)^(CM$3-1)),0),IF(CM$3='Step 1_Expenditure1'!$F38,'Step 1_Expenditure1'!$E38,0))))</f>
        <v/>
      </c>
      <c r="CN16" s="55" t="str">
        <f>IF(CN$3="","",IF('Step 1_Expenditure1'!$E38=0,0,IF('Step 1_Expenditure1'!$D38="OPEX",IF(AND(CN$3&gt;='Step 1_Expenditure1'!$F38,'Step 1_Expenditure1'!$F38+'Step 1_Expenditure1'!$G38-1&gt;=CN$3),'Step 1_Expenditure1'!$E38*((1+'Step 1_Expenditure1'!$H38)^(CN$3-1)),0),IF(CN$3='Step 1_Expenditure1'!$F38,'Step 1_Expenditure1'!$E38,0))))</f>
        <v/>
      </c>
      <c r="CO16" s="55" t="str">
        <f>IF(CO$3="","",IF('Step 1_Expenditure1'!$E38=0,0,IF('Step 1_Expenditure1'!$D38="OPEX",IF(AND(CO$3&gt;='Step 1_Expenditure1'!$F38,'Step 1_Expenditure1'!$F38+'Step 1_Expenditure1'!$G38-1&gt;=CO$3),'Step 1_Expenditure1'!$E38*((1+'Step 1_Expenditure1'!$H38)^(CO$3-1)),0),IF(CO$3='Step 1_Expenditure1'!$F38,'Step 1_Expenditure1'!$E38,0))))</f>
        <v/>
      </c>
      <c r="CP16" s="55" t="str">
        <f>IF(CP$3="","",IF('Step 1_Expenditure1'!$E38=0,0,IF('Step 1_Expenditure1'!$D38="OPEX",IF(AND(CP$3&gt;='Step 1_Expenditure1'!$F38,'Step 1_Expenditure1'!$F38+'Step 1_Expenditure1'!$G38-1&gt;=CP$3),'Step 1_Expenditure1'!$E38*((1+'Step 1_Expenditure1'!$H38)^(CP$3-1)),0),IF(CP$3='Step 1_Expenditure1'!$F38,'Step 1_Expenditure1'!$E38,0))))</f>
        <v/>
      </c>
      <c r="CQ16" s="55" t="str">
        <f>IF(CQ$3="","",IF('Step 1_Expenditure1'!$E38=0,0,IF('Step 1_Expenditure1'!$D38="OPEX",IF(AND(CQ$3&gt;='Step 1_Expenditure1'!$F38,'Step 1_Expenditure1'!$F38+'Step 1_Expenditure1'!$G38-1&gt;=CQ$3),'Step 1_Expenditure1'!$E38*((1+'Step 1_Expenditure1'!$H38)^(CQ$3-1)),0),IF(CQ$3='Step 1_Expenditure1'!$F38,'Step 1_Expenditure1'!$E38,0))))</f>
        <v/>
      </c>
      <c r="CR16" s="55" t="str">
        <f>IF(CR$3="","",IF('Step 1_Expenditure1'!$E38=0,0,IF('Step 1_Expenditure1'!$D38="OPEX",IF(AND(CR$3&gt;='Step 1_Expenditure1'!$F38,'Step 1_Expenditure1'!$F38+'Step 1_Expenditure1'!$G38-1&gt;=CR$3),'Step 1_Expenditure1'!$E38*((1+'Step 1_Expenditure1'!$H38)^(CR$3-1)),0),IF(CR$3='Step 1_Expenditure1'!$F38,'Step 1_Expenditure1'!$E38,0))))</f>
        <v/>
      </c>
      <c r="CS16" s="55" t="str">
        <f>IF(CS$3="","",IF('Step 1_Expenditure1'!$E38=0,0,IF('Step 1_Expenditure1'!$D38="OPEX",IF(AND(CS$3&gt;='Step 1_Expenditure1'!$F38,'Step 1_Expenditure1'!$F38+'Step 1_Expenditure1'!$G38-1&gt;=CS$3),'Step 1_Expenditure1'!$E38*((1+'Step 1_Expenditure1'!$H38)^(CS$3-1)),0),IF(CS$3='Step 1_Expenditure1'!$F38,'Step 1_Expenditure1'!$E38,0))))</f>
        <v/>
      </c>
      <c r="CT16" s="55" t="str">
        <f>IF(CT$3="","",IF('Step 1_Expenditure1'!$E38=0,0,IF('Step 1_Expenditure1'!$D38="OPEX",IF(AND(CT$3&gt;='Step 1_Expenditure1'!$F38,'Step 1_Expenditure1'!$F38+'Step 1_Expenditure1'!$G38-1&gt;=CT$3),'Step 1_Expenditure1'!$E38*((1+'Step 1_Expenditure1'!$H38)^(CT$3-1)),0),IF(CT$3='Step 1_Expenditure1'!$F38,'Step 1_Expenditure1'!$E38,0))))</f>
        <v/>
      </c>
      <c r="CU16" s="55" t="str">
        <f>IF(CU$3="","",IF('Step 1_Expenditure1'!$E38=0,0,IF('Step 1_Expenditure1'!$D38="OPEX",IF(AND(CU$3&gt;='Step 1_Expenditure1'!$F38,'Step 1_Expenditure1'!$F38+'Step 1_Expenditure1'!$G38-1&gt;=CU$3),'Step 1_Expenditure1'!$E38*((1+'Step 1_Expenditure1'!$H38)^(CU$3-1)),0),IF(CU$3='Step 1_Expenditure1'!$F38,'Step 1_Expenditure1'!$E38,0))))</f>
        <v/>
      </c>
      <c r="CV16" s="55" t="str">
        <f>IF(CV$3="","",IF('Step 1_Expenditure1'!$E38=0,0,IF('Step 1_Expenditure1'!$D38="OPEX",IF(AND(CV$3&gt;='Step 1_Expenditure1'!$F38,'Step 1_Expenditure1'!$F38+'Step 1_Expenditure1'!$G38-1&gt;=CV$3),'Step 1_Expenditure1'!$E38*((1+'Step 1_Expenditure1'!$H38)^(CV$3-1)),0),IF(CV$3='Step 1_Expenditure1'!$F38,'Step 1_Expenditure1'!$E38,0))))</f>
        <v/>
      </c>
      <c r="CW16" s="55" t="str">
        <f>IF(CW$3="","",IF('Step 1_Expenditure1'!$E38=0,0,IF('Step 1_Expenditure1'!$D38="OPEX",IF(AND(CW$3&gt;='Step 1_Expenditure1'!$F38,'Step 1_Expenditure1'!$F38+'Step 1_Expenditure1'!$G38-1&gt;=CW$3),'Step 1_Expenditure1'!$E38*((1+'Step 1_Expenditure1'!$H38)^(CW$3-1)),0),IF(CW$3='Step 1_Expenditure1'!$F38,'Step 1_Expenditure1'!$E38,0))))</f>
        <v/>
      </c>
      <c r="CX16" s="55" t="str">
        <f>IF(CX$3="","",IF('Step 1_Expenditure1'!$E38=0,0,IF('Step 1_Expenditure1'!$D38="OPEX",IF(AND(CX$3&gt;='Step 1_Expenditure1'!$F38,'Step 1_Expenditure1'!$F38+'Step 1_Expenditure1'!$G38-1&gt;=CX$3),'Step 1_Expenditure1'!$E38*((1+'Step 1_Expenditure1'!$H38)^(CX$3-1)),0),IF(CX$3='Step 1_Expenditure1'!$F38,'Step 1_Expenditure1'!$E38,0))))</f>
        <v/>
      </c>
      <c r="CY16" s="55" t="str">
        <f>IF(CY$3="","",IF('Step 1_Expenditure1'!$E38=0,0,IF('Step 1_Expenditure1'!$D38="OPEX",IF(AND(CY$3&gt;='Step 1_Expenditure1'!$F38,'Step 1_Expenditure1'!$F38+'Step 1_Expenditure1'!$G38-1&gt;=CY$3),'Step 1_Expenditure1'!$E38*((1+'Step 1_Expenditure1'!$H38)^(CY$3-1)),0),IF(CY$3='Step 1_Expenditure1'!$F38,'Step 1_Expenditure1'!$E38,0))))</f>
        <v/>
      </c>
      <c r="CZ16" s="55" t="str">
        <f>IF(CZ$3="","",IF('Step 1_Expenditure1'!$E38=0,0,IF('Step 1_Expenditure1'!$D38="OPEX",IF(AND(CZ$3&gt;='Step 1_Expenditure1'!$F38,'Step 1_Expenditure1'!$F38+'Step 1_Expenditure1'!$G38-1&gt;=CZ$3),'Step 1_Expenditure1'!$E38*((1+'Step 1_Expenditure1'!$H38)^(CZ$3-1)),0),IF(CZ$3='Step 1_Expenditure1'!$F38,'Step 1_Expenditure1'!$E38,0))))</f>
        <v/>
      </c>
      <c r="DA16" s="55" t="str">
        <f>IF(DA$3="","",IF('Step 1_Expenditure1'!$E38=0,0,IF('Step 1_Expenditure1'!$D38="OPEX",IF(AND(DA$3&gt;='Step 1_Expenditure1'!$F38,'Step 1_Expenditure1'!$F38+'Step 1_Expenditure1'!$G38-1&gt;=DA$3),'Step 1_Expenditure1'!$E38*((1+'Step 1_Expenditure1'!$H38)^(DA$3-1)),0),IF(DA$3='Step 1_Expenditure1'!$F38,'Step 1_Expenditure1'!$E38,0))))</f>
        <v/>
      </c>
      <c r="DB16" s="55" t="str">
        <f>IF(DB$3="","",IF('Step 1_Expenditure1'!$E38=0,0,IF('Step 1_Expenditure1'!$D38="OPEX",IF(AND(DB$3&gt;='Step 1_Expenditure1'!$F38,'Step 1_Expenditure1'!$F38+'Step 1_Expenditure1'!$G38-1&gt;=DB$3),'Step 1_Expenditure1'!$E38*((1+'Step 1_Expenditure1'!$H38)^(DB$3-1)),0),IF(DB$3='Step 1_Expenditure1'!$F38,'Step 1_Expenditure1'!$E38,0))))</f>
        <v/>
      </c>
      <c r="DC16" s="1"/>
    </row>
    <row r="17" spans="1:107" s="3" customFormat="1" x14ac:dyDescent="0.25">
      <c r="A17" s="3">
        <f t="shared" si="0"/>
        <v>326918.39402068034</v>
      </c>
      <c r="B17" s="22" t="str">
        <f>IF('Step 1_Expenditure1'!E39&gt;0,'Step 1_Expenditure1'!B39,"")</f>
        <v xml:space="preserve">Stage 7: Use (and Operation)  </v>
      </c>
      <c r="C17" s="152" t="str">
        <f>IF('Step 1_Expenditure1'!E39&gt;0,'Step 1_Expenditure1'!D39,"")</f>
        <v>OPEX</v>
      </c>
      <c r="D17" s="158">
        <f>IF('Step 1_Expenditure1'!E39&gt;0,IF('Step 1_Expenditure1'!F39+'Step 1_Expenditure1'!G39&gt;'Step 1_Expenditure1'!$C$20,'Step 1_Expenditure1'!$C$20,'Step 1_Expenditure1'!F39+'Step 1_Expenditure1'!G39),"")</f>
        <v>25</v>
      </c>
      <c r="E17" s="22" t="str">
        <f>IF('Step 1_Expenditure1'!E39&gt;0,'Step 1_Expenditure1'!C39,"")</f>
        <v>PV Cleaning</v>
      </c>
      <c r="F17" s="55">
        <f>IF(F$3="","",IF('Step 1_Expenditure1'!$E39=0,0,IF('Step 1_Expenditure1'!$D39="OPEX",IF(AND(F$3&gt;='Step 1_Expenditure1'!$F39,'Step 1_Expenditure1'!$F39+'Step 1_Expenditure1'!$G39-1&gt;=F$3),'Step 1_Expenditure1'!$E39*((1+'Step 1_Expenditure1'!$H39)^(F$3)),0),IF(F$3='Step 1_Expenditure1'!$F39,'Step 1_Expenditure1'!$E39,0))))</f>
        <v>0</v>
      </c>
      <c r="G17" s="55">
        <f>IF(G$3="","",IF('Step 1_Expenditure1'!$E39=0,0,IF('Step 1_Expenditure1'!$D39="OPEX",IF(AND(G$3&gt;='Step 1_Expenditure1'!$F39,'Step 1_Expenditure1'!$F39+'Step 1_Expenditure1'!$G39-1&gt;=G$3),'Step 1_Expenditure1'!$E39*((1+'Step 1_Expenditure1'!$H39)^(G$3-1)),0),IF(G$3='Step 1_Expenditure1'!$F39,'Step 1_Expenditure1'!$E39,0))))</f>
        <v>0</v>
      </c>
      <c r="H17" s="55">
        <f>IF(H$3="","",IF('Step 1_Expenditure1'!$E39=0,0,IF('Step 1_Expenditure1'!$D39="OPEX",IF(AND(H$3&gt;='Step 1_Expenditure1'!$F39,'Step 1_Expenditure1'!$F39+'Step 1_Expenditure1'!$G39-1&gt;=H$3),'Step 1_Expenditure1'!$E39*((1+'Step 1_Expenditure1'!$H39)^(H$3-1)),0),IF(H$3='Step 1_Expenditure1'!$F39,'Step 1_Expenditure1'!$E39,0))))</f>
        <v>12120</v>
      </c>
      <c r="I17" s="55">
        <f>IF(I$3="","",IF('Step 1_Expenditure1'!$E39=0,0,IF('Step 1_Expenditure1'!$D39="OPEX",IF(AND(I$3&gt;='Step 1_Expenditure1'!$F39,'Step 1_Expenditure1'!$F39+'Step 1_Expenditure1'!$G39-1&gt;=I$3),'Step 1_Expenditure1'!$E39*((1+'Step 1_Expenditure1'!$H39)^(I$3-1)),0),IF(I$3='Step 1_Expenditure1'!$F39,'Step 1_Expenditure1'!$E39,0))))</f>
        <v>12241.2</v>
      </c>
      <c r="J17" s="55">
        <f>IF(J$3="","",IF('Step 1_Expenditure1'!$E39=0,0,IF('Step 1_Expenditure1'!$D39="OPEX",IF(AND(J$3&gt;='Step 1_Expenditure1'!$F39,'Step 1_Expenditure1'!$F39+'Step 1_Expenditure1'!$G39-1&gt;=J$3),'Step 1_Expenditure1'!$E39*((1+'Step 1_Expenditure1'!$H39)^(J$3-1)),0),IF(J$3='Step 1_Expenditure1'!$F39,'Step 1_Expenditure1'!$E39,0))))</f>
        <v>12363.611999999999</v>
      </c>
      <c r="K17" s="55">
        <f>IF(K$3="","",IF('Step 1_Expenditure1'!$E39=0,0,IF('Step 1_Expenditure1'!$D39="OPEX",IF(AND(K$3&gt;='Step 1_Expenditure1'!$F39,'Step 1_Expenditure1'!$F39+'Step 1_Expenditure1'!$G39-1&gt;=K$3),'Step 1_Expenditure1'!$E39*((1+'Step 1_Expenditure1'!$H39)^(K$3-1)),0),IF(K$3='Step 1_Expenditure1'!$F39,'Step 1_Expenditure1'!$E39,0))))</f>
        <v>12487.24812</v>
      </c>
      <c r="L17" s="55">
        <f>IF(L$3="","",IF('Step 1_Expenditure1'!$E39=0,0,IF('Step 1_Expenditure1'!$D39="OPEX",IF(AND(L$3&gt;='Step 1_Expenditure1'!$F39,'Step 1_Expenditure1'!$F39+'Step 1_Expenditure1'!$G39-1&gt;=L$3),'Step 1_Expenditure1'!$E39*((1+'Step 1_Expenditure1'!$H39)^(L$3-1)),0),IF(L$3='Step 1_Expenditure1'!$F39,'Step 1_Expenditure1'!$E39,0))))</f>
        <v>12612.120601199998</v>
      </c>
      <c r="M17" s="55">
        <f>IF(M$3="","",IF('Step 1_Expenditure1'!$E39=0,0,IF('Step 1_Expenditure1'!$D39="OPEX",IF(AND(M$3&gt;='Step 1_Expenditure1'!$F39,'Step 1_Expenditure1'!$F39+'Step 1_Expenditure1'!$G39-1&gt;=M$3),'Step 1_Expenditure1'!$E39*((1+'Step 1_Expenditure1'!$H39)^(M$3-1)),0),IF(M$3='Step 1_Expenditure1'!$F39,'Step 1_Expenditure1'!$E39,0))))</f>
        <v>12738.241807212002</v>
      </c>
      <c r="N17" s="55">
        <f>IF(N$3="","",IF('Step 1_Expenditure1'!$E39=0,0,IF('Step 1_Expenditure1'!$D39="OPEX",IF(AND(N$3&gt;='Step 1_Expenditure1'!$F39,'Step 1_Expenditure1'!$F39+'Step 1_Expenditure1'!$G39-1&gt;=N$3),'Step 1_Expenditure1'!$E39*((1+'Step 1_Expenditure1'!$H39)^(N$3-1)),0),IF(N$3='Step 1_Expenditure1'!$F39,'Step 1_Expenditure1'!$E39,0))))</f>
        <v>12865.624225284118</v>
      </c>
      <c r="O17" s="55">
        <f>IF(O$3="","",IF('Step 1_Expenditure1'!$E39=0,0,IF('Step 1_Expenditure1'!$D39="OPEX",IF(AND(O$3&gt;='Step 1_Expenditure1'!$F39,'Step 1_Expenditure1'!$F39+'Step 1_Expenditure1'!$G39-1&gt;=O$3),'Step 1_Expenditure1'!$E39*((1+'Step 1_Expenditure1'!$H39)^(O$3-1)),0),IF(O$3='Step 1_Expenditure1'!$F39,'Step 1_Expenditure1'!$E39,0))))</f>
        <v>12994.280467536963</v>
      </c>
      <c r="P17" s="55">
        <f>IF(P$3="","",IF('Step 1_Expenditure1'!$E39=0,0,IF('Step 1_Expenditure1'!$D39="OPEX",IF(AND(P$3&gt;='Step 1_Expenditure1'!$F39,'Step 1_Expenditure1'!$F39+'Step 1_Expenditure1'!$G39-1&gt;=P$3),'Step 1_Expenditure1'!$E39*((1+'Step 1_Expenditure1'!$H39)^(P$3-1)),0),IF(P$3='Step 1_Expenditure1'!$F39,'Step 1_Expenditure1'!$E39,0))))</f>
        <v>13124.223272212334</v>
      </c>
      <c r="Q17" s="55">
        <f>IF(Q$3="","",IF('Step 1_Expenditure1'!$E39=0,0,IF('Step 1_Expenditure1'!$D39="OPEX",IF(AND(Q$3&gt;='Step 1_Expenditure1'!$F39,'Step 1_Expenditure1'!$F39+'Step 1_Expenditure1'!$G39-1&gt;=Q$3),'Step 1_Expenditure1'!$E39*((1+'Step 1_Expenditure1'!$H39)^(Q$3-1)),0),IF(Q$3='Step 1_Expenditure1'!$F39,'Step 1_Expenditure1'!$E39,0))))</f>
        <v>13255.465504934456</v>
      </c>
      <c r="R17" s="55">
        <f>IF(R$3="","",IF('Step 1_Expenditure1'!$E39=0,0,IF('Step 1_Expenditure1'!$D39="OPEX",IF(AND(R$3&gt;='Step 1_Expenditure1'!$F39,'Step 1_Expenditure1'!$F39+'Step 1_Expenditure1'!$G39-1&gt;=R$3),'Step 1_Expenditure1'!$E39*((1+'Step 1_Expenditure1'!$H39)^(R$3-1)),0),IF(R$3='Step 1_Expenditure1'!$F39,'Step 1_Expenditure1'!$E39,0))))</f>
        <v>13388.020159983798</v>
      </c>
      <c r="S17" s="55">
        <f>IF(S$3="","",IF('Step 1_Expenditure1'!$E39=0,0,IF('Step 1_Expenditure1'!$D39="OPEX",IF(AND(S$3&gt;='Step 1_Expenditure1'!$F39,'Step 1_Expenditure1'!$F39+'Step 1_Expenditure1'!$G39-1&gt;=S$3),'Step 1_Expenditure1'!$E39*((1+'Step 1_Expenditure1'!$H39)^(S$3-1)),0),IF(S$3='Step 1_Expenditure1'!$F39,'Step 1_Expenditure1'!$E39,0))))</f>
        <v>13521.900361583637</v>
      </c>
      <c r="T17" s="55">
        <f>IF(T$3="","",IF('Step 1_Expenditure1'!$E39=0,0,IF('Step 1_Expenditure1'!$D39="OPEX",IF(AND(T$3&gt;='Step 1_Expenditure1'!$F39,'Step 1_Expenditure1'!$F39+'Step 1_Expenditure1'!$G39-1&gt;=T$3),'Step 1_Expenditure1'!$E39*((1+'Step 1_Expenditure1'!$H39)^(T$3-1)),0),IF(T$3='Step 1_Expenditure1'!$F39,'Step 1_Expenditure1'!$E39,0))))</f>
        <v>13657.119365199474</v>
      </c>
      <c r="U17" s="55">
        <f>IF(U$3="","",IF('Step 1_Expenditure1'!$E39=0,0,IF('Step 1_Expenditure1'!$D39="OPEX",IF(AND(U$3&gt;='Step 1_Expenditure1'!$F39,'Step 1_Expenditure1'!$F39+'Step 1_Expenditure1'!$G39-1&gt;=U$3),'Step 1_Expenditure1'!$E39*((1+'Step 1_Expenditure1'!$H39)^(U$3-1)),0),IF(U$3='Step 1_Expenditure1'!$F39,'Step 1_Expenditure1'!$E39,0))))</f>
        <v>13793.690558851471</v>
      </c>
      <c r="V17" s="55">
        <f>IF(V$3="","",IF('Step 1_Expenditure1'!$E39=0,0,IF('Step 1_Expenditure1'!$D39="OPEX",IF(AND(V$3&gt;='Step 1_Expenditure1'!$F39,'Step 1_Expenditure1'!$F39+'Step 1_Expenditure1'!$G39-1&gt;=V$3),'Step 1_Expenditure1'!$E39*((1+'Step 1_Expenditure1'!$H39)^(V$3-1)),0),IF(V$3='Step 1_Expenditure1'!$F39,'Step 1_Expenditure1'!$E39,0))))</f>
        <v>13931.627464439982</v>
      </c>
      <c r="W17" s="55">
        <f>IF(W$3="","",IF('Step 1_Expenditure1'!$E39=0,0,IF('Step 1_Expenditure1'!$D39="OPEX",IF(AND(W$3&gt;='Step 1_Expenditure1'!$F39,'Step 1_Expenditure1'!$F39+'Step 1_Expenditure1'!$G39-1&gt;=W$3),'Step 1_Expenditure1'!$E39*((1+'Step 1_Expenditure1'!$H39)^(W$3-1)),0),IF(W$3='Step 1_Expenditure1'!$F39,'Step 1_Expenditure1'!$E39,0))))</f>
        <v>14070.943739084385</v>
      </c>
      <c r="X17" s="55">
        <f>IF(X$3="","",IF('Step 1_Expenditure1'!$E39=0,0,IF('Step 1_Expenditure1'!$D39="OPEX",IF(AND(X$3&gt;='Step 1_Expenditure1'!$F39,'Step 1_Expenditure1'!$F39+'Step 1_Expenditure1'!$G39-1&gt;=X$3),'Step 1_Expenditure1'!$E39*((1+'Step 1_Expenditure1'!$H39)^(X$3-1)),0),IF(X$3='Step 1_Expenditure1'!$F39,'Step 1_Expenditure1'!$E39,0))))</f>
        <v>14211.653176475231</v>
      </c>
      <c r="Y17" s="55">
        <f>IF(Y$3="","",IF('Step 1_Expenditure1'!$E39=0,0,IF('Step 1_Expenditure1'!$D39="OPEX",IF(AND(Y$3&gt;='Step 1_Expenditure1'!$F39,'Step 1_Expenditure1'!$F39+'Step 1_Expenditure1'!$G39-1&gt;=Y$3),'Step 1_Expenditure1'!$E39*((1+'Step 1_Expenditure1'!$H39)^(Y$3-1)),0),IF(Y$3='Step 1_Expenditure1'!$F39,'Step 1_Expenditure1'!$E39,0))))</f>
        <v>14353.769708239983</v>
      </c>
      <c r="Z17" s="55">
        <f>IF(Z$3="","",IF('Step 1_Expenditure1'!$E39=0,0,IF('Step 1_Expenditure1'!$D39="OPEX",IF(AND(Z$3&gt;='Step 1_Expenditure1'!$F39,'Step 1_Expenditure1'!$F39+'Step 1_Expenditure1'!$G39-1&gt;=Z$3),'Step 1_Expenditure1'!$E39*((1+'Step 1_Expenditure1'!$H39)^(Z$3-1)),0),IF(Z$3='Step 1_Expenditure1'!$F39,'Step 1_Expenditure1'!$E39,0))))</f>
        <v>14497.307405322379</v>
      </c>
      <c r="AA17" s="55">
        <f>IF(AA$3="","",IF('Step 1_Expenditure1'!$E39=0,0,IF('Step 1_Expenditure1'!$D39="OPEX",IF(AND(AA$3&gt;='Step 1_Expenditure1'!$F39,'Step 1_Expenditure1'!$F39+'Step 1_Expenditure1'!$G39-1&gt;=AA$3),'Step 1_Expenditure1'!$E39*((1+'Step 1_Expenditure1'!$H39)^(AA$3-1)),0),IF(AA$3='Step 1_Expenditure1'!$F39,'Step 1_Expenditure1'!$E39,0))))</f>
        <v>14642.280479375604</v>
      </c>
      <c r="AB17" s="55">
        <f>IF(AB$3="","",IF('Step 1_Expenditure1'!$E39=0,0,IF('Step 1_Expenditure1'!$D39="OPEX",IF(AND(AB$3&gt;='Step 1_Expenditure1'!$F39,'Step 1_Expenditure1'!$F39+'Step 1_Expenditure1'!$G39-1&gt;=AB$3),'Step 1_Expenditure1'!$E39*((1+'Step 1_Expenditure1'!$H39)^(AB$3-1)),0),IF(AB$3='Step 1_Expenditure1'!$F39,'Step 1_Expenditure1'!$E39,0))))</f>
        <v>14788.70328416936</v>
      </c>
      <c r="AC17" s="55">
        <f>IF(AC$3="","",IF('Step 1_Expenditure1'!$E39=0,0,IF('Step 1_Expenditure1'!$D39="OPEX",IF(AND(AC$3&gt;='Step 1_Expenditure1'!$F39,'Step 1_Expenditure1'!$F39+'Step 1_Expenditure1'!$G39-1&gt;=AC$3),'Step 1_Expenditure1'!$E39*((1+'Step 1_Expenditure1'!$H39)^(AC$3-1)),0),IF(AC$3='Step 1_Expenditure1'!$F39,'Step 1_Expenditure1'!$E39,0))))</f>
        <v>14936.590317011056</v>
      </c>
      <c r="AD17" s="55">
        <f>IF(AD$3="","",IF('Step 1_Expenditure1'!$E39=0,0,IF('Step 1_Expenditure1'!$D39="OPEX",IF(AND(AD$3&gt;='Step 1_Expenditure1'!$F39,'Step 1_Expenditure1'!$F39+'Step 1_Expenditure1'!$G39-1&gt;=AD$3),'Step 1_Expenditure1'!$E39*((1+'Step 1_Expenditure1'!$H39)^(AD$3-1)),0),IF(AD$3='Step 1_Expenditure1'!$F39,'Step 1_Expenditure1'!$E39,0))))</f>
        <v>15085.956220181164</v>
      </c>
      <c r="AE17" s="55">
        <f>IF(AE$3="","",IF('Step 1_Expenditure1'!$E39=0,0,IF('Step 1_Expenditure1'!$D39="OPEX",IF(AND(AE$3&gt;='Step 1_Expenditure1'!$F39,'Step 1_Expenditure1'!$F39+'Step 1_Expenditure1'!$G39-1&gt;=AE$3),'Step 1_Expenditure1'!$E39*((1+'Step 1_Expenditure1'!$H39)^(AE$3-1)),0),IF(AE$3='Step 1_Expenditure1'!$F39,'Step 1_Expenditure1'!$E39,0))))</f>
        <v>15236.815782382981</v>
      </c>
      <c r="AF17" s="55" t="str">
        <f>IF(AF$3="","",IF('Step 1_Expenditure1'!$E39=0,0,IF('Step 1_Expenditure1'!$D39="OPEX",IF(AND(AF$3&gt;='Step 1_Expenditure1'!$F39,'Step 1_Expenditure1'!$F39+'Step 1_Expenditure1'!$G39-1&gt;=AF$3),'Step 1_Expenditure1'!$E39*((1+'Step 1_Expenditure1'!$H39)^(AF$3-1)),0),IF(AF$3='Step 1_Expenditure1'!$F39,'Step 1_Expenditure1'!$E39,0))))</f>
        <v/>
      </c>
      <c r="AG17" s="55" t="str">
        <f>IF(AG$3="","",IF('Step 1_Expenditure1'!$E39=0,0,IF('Step 1_Expenditure1'!$D39="OPEX",IF(AND(AG$3&gt;='Step 1_Expenditure1'!$F39,'Step 1_Expenditure1'!$F39+'Step 1_Expenditure1'!$G39-1&gt;=AG$3),'Step 1_Expenditure1'!$E39*((1+'Step 1_Expenditure1'!$H39)^(AG$3-1)),0),IF(AG$3='Step 1_Expenditure1'!$F39,'Step 1_Expenditure1'!$E39,0))))</f>
        <v/>
      </c>
      <c r="AH17" s="55" t="str">
        <f>IF(AH$3="","",IF('Step 1_Expenditure1'!$E39=0,0,IF('Step 1_Expenditure1'!$D39="OPEX",IF(AND(AH$3&gt;='Step 1_Expenditure1'!$F39,'Step 1_Expenditure1'!$F39+'Step 1_Expenditure1'!$G39-1&gt;=AH$3),'Step 1_Expenditure1'!$E39*((1+'Step 1_Expenditure1'!$H39)^(AH$3-1)),0),IF(AH$3='Step 1_Expenditure1'!$F39,'Step 1_Expenditure1'!$E39,0))))</f>
        <v/>
      </c>
      <c r="AI17" s="55" t="str">
        <f>IF(AI$3="","",IF('Step 1_Expenditure1'!$E39=0,0,IF('Step 1_Expenditure1'!$D39="OPEX",IF(AND(AI$3&gt;='Step 1_Expenditure1'!$F39,'Step 1_Expenditure1'!$F39+'Step 1_Expenditure1'!$G39-1&gt;=AI$3),'Step 1_Expenditure1'!$E39*((1+'Step 1_Expenditure1'!$H39)^(AI$3-1)),0),IF(AI$3='Step 1_Expenditure1'!$F39,'Step 1_Expenditure1'!$E39,0))))</f>
        <v/>
      </c>
      <c r="AJ17" s="55" t="str">
        <f>IF(AJ$3="","",IF('Step 1_Expenditure1'!$E39=0,0,IF('Step 1_Expenditure1'!$D39="OPEX",IF(AND(AJ$3&gt;='Step 1_Expenditure1'!$F39,'Step 1_Expenditure1'!$F39+'Step 1_Expenditure1'!$G39-1&gt;=AJ$3),'Step 1_Expenditure1'!$E39*((1+'Step 1_Expenditure1'!$H39)^(AJ$3-1)),0),IF(AJ$3='Step 1_Expenditure1'!$F39,'Step 1_Expenditure1'!$E39,0))))</f>
        <v/>
      </c>
      <c r="AK17" s="55" t="str">
        <f>IF(AK$3="","",IF('Step 1_Expenditure1'!$E39=0,0,IF('Step 1_Expenditure1'!$D39="OPEX",IF(AND(AK$3&gt;='Step 1_Expenditure1'!$F39,'Step 1_Expenditure1'!$F39+'Step 1_Expenditure1'!$G39-1&gt;=AK$3),'Step 1_Expenditure1'!$E39*((1+'Step 1_Expenditure1'!$H39)^(AK$3-1)),0),IF(AK$3='Step 1_Expenditure1'!$F39,'Step 1_Expenditure1'!$E39,0))))</f>
        <v/>
      </c>
      <c r="AL17" s="55" t="str">
        <f>IF(AL$3="","",IF('Step 1_Expenditure1'!$E39=0,0,IF('Step 1_Expenditure1'!$D39="OPEX",IF(AND(AL$3&gt;='Step 1_Expenditure1'!$F39,'Step 1_Expenditure1'!$F39+'Step 1_Expenditure1'!$G39-1&gt;=AL$3),'Step 1_Expenditure1'!$E39*((1+'Step 1_Expenditure1'!$H39)^(AL$3-1)),0),IF(AL$3='Step 1_Expenditure1'!$F39,'Step 1_Expenditure1'!$E39,0))))</f>
        <v/>
      </c>
      <c r="AM17" s="55" t="str">
        <f>IF(AM$3="","",IF('Step 1_Expenditure1'!$E39=0,0,IF('Step 1_Expenditure1'!$D39="OPEX",IF(AND(AM$3&gt;='Step 1_Expenditure1'!$F39,'Step 1_Expenditure1'!$F39+'Step 1_Expenditure1'!$G39-1&gt;=AM$3),'Step 1_Expenditure1'!$E39*((1+'Step 1_Expenditure1'!$H39)^(AM$3-1)),0),IF(AM$3='Step 1_Expenditure1'!$F39,'Step 1_Expenditure1'!$E39,0))))</f>
        <v/>
      </c>
      <c r="AN17" s="55" t="str">
        <f>IF(AN$3="","",IF('Step 1_Expenditure1'!$E39=0,0,IF('Step 1_Expenditure1'!$D39="OPEX",IF(AND(AN$3&gt;='Step 1_Expenditure1'!$F39,'Step 1_Expenditure1'!$F39+'Step 1_Expenditure1'!$G39-1&gt;=AN$3),'Step 1_Expenditure1'!$E39*((1+'Step 1_Expenditure1'!$H39)^(AN$3-1)),0),IF(AN$3='Step 1_Expenditure1'!$F39,'Step 1_Expenditure1'!$E39,0))))</f>
        <v/>
      </c>
      <c r="AO17" s="55" t="str">
        <f>IF(AO$3="","",IF('Step 1_Expenditure1'!$E39=0,0,IF('Step 1_Expenditure1'!$D39="OPEX",IF(AND(AO$3&gt;='Step 1_Expenditure1'!$F39,'Step 1_Expenditure1'!$F39+'Step 1_Expenditure1'!$G39-1&gt;=AO$3),'Step 1_Expenditure1'!$E39*((1+'Step 1_Expenditure1'!$H39)^(AO$3-1)),0),IF(AO$3='Step 1_Expenditure1'!$F39,'Step 1_Expenditure1'!$E39,0))))</f>
        <v/>
      </c>
      <c r="AP17" s="55" t="str">
        <f>IF(AP$3="","",IF('Step 1_Expenditure1'!$E39=0,0,IF('Step 1_Expenditure1'!$D39="OPEX",IF(AND(AP$3&gt;='Step 1_Expenditure1'!$F39,'Step 1_Expenditure1'!$F39+'Step 1_Expenditure1'!$G39-1&gt;=AP$3),'Step 1_Expenditure1'!$E39*((1+'Step 1_Expenditure1'!$H39)^(AP$3-1)),0),IF(AP$3='Step 1_Expenditure1'!$F39,'Step 1_Expenditure1'!$E39,0))))</f>
        <v/>
      </c>
      <c r="AQ17" s="55" t="str">
        <f>IF(AQ$3="","",IF('Step 1_Expenditure1'!$E39=0,0,IF('Step 1_Expenditure1'!$D39="OPEX",IF(AND(AQ$3&gt;='Step 1_Expenditure1'!$F39,'Step 1_Expenditure1'!$F39+'Step 1_Expenditure1'!$G39-1&gt;=AQ$3),'Step 1_Expenditure1'!$E39*((1+'Step 1_Expenditure1'!$H39)^(AQ$3-1)),0),IF(AQ$3='Step 1_Expenditure1'!$F39,'Step 1_Expenditure1'!$E39,0))))</f>
        <v/>
      </c>
      <c r="AR17" s="55" t="str">
        <f>IF(AR$3="","",IF('Step 1_Expenditure1'!$E39=0,0,IF('Step 1_Expenditure1'!$D39="OPEX",IF(AND(AR$3&gt;='Step 1_Expenditure1'!$F39,'Step 1_Expenditure1'!$F39+'Step 1_Expenditure1'!$G39-1&gt;=AR$3),'Step 1_Expenditure1'!$E39*((1+'Step 1_Expenditure1'!$H39)^(AR$3-1)),0),IF(AR$3='Step 1_Expenditure1'!$F39,'Step 1_Expenditure1'!$E39,0))))</f>
        <v/>
      </c>
      <c r="AS17" s="55" t="str">
        <f>IF(AS$3="","",IF('Step 1_Expenditure1'!$E39=0,0,IF('Step 1_Expenditure1'!$D39="OPEX",IF(AND(AS$3&gt;='Step 1_Expenditure1'!$F39,'Step 1_Expenditure1'!$F39+'Step 1_Expenditure1'!$G39-1&gt;=AS$3),'Step 1_Expenditure1'!$E39*((1+'Step 1_Expenditure1'!$H39)^(AS$3-1)),0),IF(AS$3='Step 1_Expenditure1'!$F39,'Step 1_Expenditure1'!$E39,0))))</f>
        <v/>
      </c>
      <c r="AT17" s="55" t="str">
        <f>IF(AT$3="","",IF('Step 1_Expenditure1'!$E39=0,0,IF('Step 1_Expenditure1'!$D39="OPEX",IF(AND(AT$3&gt;='Step 1_Expenditure1'!$F39,'Step 1_Expenditure1'!$F39+'Step 1_Expenditure1'!$G39-1&gt;=AT$3),'Step 1_Expenditure1'!$E39*((1+'Step 1_Expenditure1'!$H39)^(AT$3-1)),0),IF(AT$3='Step 1_Expenditure1'!$F39,'Step 1_Expenditure1'!$E39,0))))</f>
        <v/>
      </c>
      <c r="AU17" s="55" t="str">
        <f>IF(AU$3="","",IF('Step 1_Expenditure1'!$E39=0,0,IF('Step 1_Expenditure1'!$D39="OPEX",IF(AND(AU$3&gt;='Step 1_Expenditure1'!$F39,'Step 1_Expenditure1'!$F39+'Step 1_Expenditure1'!$G39-1&gt;=AU$3),'Step 1_Expenditure1'!$E39*((1+'Step 1_Expenditure1'!$H39)^(AU$3-1)),0),IF(AU$3='Step 1_Expenditure1'!$F39,'Step 1_Expenditure1'!$E39,0))))</f>
        <v/>
      </c>
      <c r="AV17" s="55" t="str">
        <f>IF(AV$3="","",IF('Step 1_Expenditure1'!$E39=0,0,IF('Step 1_Expenditure1'!$D39="OPEX",IF(AND(AV$3&gt;='Step 1_Expenditure1'!$F39,'Step 1_Expenditure1'!$F39+'Step 1_Expenditure1'!$G39-1&gt;=AV$3),'Step 1_Expenditure1'!$E39*((1+'Step 1_Expenditure1'!$H39)^(AV$3-1)),0),IF(AV$3='Step 1_Expenditure1'!$F39,'Step 1_Expenditure1'!$E39,0))))</f>
        <v/>
      </c>
      <c r="AW17" s="55" t="str">
        <f>IF(AW$3="","",IF('Step 1_Expenditure1'!$E39=0,0,IF('Step 1_Expenditure1'!$D39="OPEX",IF(AND(AW$3&gt;='Step 1_Expenditure1'!$F39,'Step 1_Expenditure1'!$F39+'Step 1_Expenditure1'!$G39-1&gt;=AW$3),'Step 1_Expenditure1'!$E39*((1+'Step 1_Expenditure1'!$H39)^(AW$3-1)),0),IF(AW$3='Step 1_Expenditure1'!$F39,'Step 1_Expenditure1'!$E39,0))))</f>
        <v/>
      </c>
      <c r="AX17" s="55" t="str">
        <f>IF(AX$3="","",IF('Step 1_Expenditure1'!$E39=0,0,IF('Step 1_Expenditure1'!$D39="OPEX",IF(AND(AX$3&gt;='Step 1_Expenditure1'!$F39,'Step 1_Expenditure1'!$F39+'Step 1_Expenditure1'!$G39-1&gt;=AX$3),'Step 1_Expenditure1'!$E39*((1+'Step 1_Expenditure1'!$H39)^(AX$3-1)),0),IF(AX$3='Step 1_Expenditure1'!$F39,'Step 1_Expenditure1'!$E39,0))))</f>
        <v/>
      </c>
      <c r="AY17" s="55" t="str">
        <f>IF(AY$3="","",IF('Step 1_Expenditure1'!$E39=0,0,IF('Step 1_Expenditure1'!$D39="OPEX",IF(AND(AY$3&gt;='Step 1_Expenditure1'!$F39,'Step 1_Expenditure1'!$F39+'Step 1_Expenditure1'!$G39-1&gt;=AY$3),'Step 1_Expenditure1'!$E39*((1+'Step 1_Expenditure1'!$H39)^(AY$3-1)),0),IF(AY$3='Step 1_Expenditure1'!$F39,'Step 1_Expenditure1'!$E39,0))))</f>
        <v/>
      </c>
      <c r="AZ17" s="55" t="str">
        <f>IF(AZ$3="","",IF('Step 1_Expenditure1'!$E39=0,0,IF('Step 1_Expenditure1'!$D39="OPEX",IF(AND(AZ$3&gt;='Step 1_Expenditure1'!$F39,'Step 1_Expenditure1'!$F39+'Step 1_Expenditure1'!$G39-1&gt;=AZ$3),'Step 1_Expenditure1'!$E39*((1+'Step 1_Expenditure1'!$H39)^(AZ$3-1)),0),IF(AZ$3='Step 1_Expenditure1'!$F39,'Step 1_Expenditure1'!$E39,0))))</f>
        <v/>
      </c>
      <c r="BA17" s="55" t="str">
        <f>IF(BA$3="","",IF('Step 1_Expenditure1'!$E39=0,0,IF('Step 1_Expenditure1'!$D39="OPEX",IF(AND(BA$3&gt;='Step 1_Expenditure1'!$F39,'Step 1_Expenditure1'!$F39+'Step 1_Expenditure1'!$G39-1&gt;=BA$3),'Step 1_Expenditure1'!$E39*((1+'Step 1_Expenditure1'!$H39)^(BA$3-1)),0),IF(BA$3='Step 1_Expenditure1'!$F39,'Step 1_Expenditure1'!$E39,0))))</f>
        <v/>
      </c>
      <c r="BB17" s="55" t="str">
        <f>IF(BB$3="","",IF('Step 1_Expenditure1'!$E39=0,0,IF('Step 1_Expenditure1'!$D39="OPEX",IF(AND(BB$3&gt;='Step 1_Expenditure1'!$F39,'Step 1_Expenditure1'!$F39+'Step 1_Expenditure1'!$G39-1&gt;=BB$3),'Step 1_Expenditure1'!$E39*((1+'Step 1_Expenditure1'!$H39)^(BB$3-1)),0),IF(BB$3='Step 1_Expenditure1'!$F39,'Step 1_Expenditure1'!$E39,0))))</f>
        <v/>
      </c>
      <c r="BC17" s="55" t="str">
        <f>IF(BC$3="","",IF('Step 1_Expenditure1'!$E39=0,0,IF('Step 1_Expenditure1'!$D39="OPEX",IF(AND(BC$3&gt;='Step 1_Expenditure1'!$F39,'Step 1_Expenditure1'!$F39+'Step 1_Expenditure1'!$G39-1&gt;=BC$3),'Step 1_Expenditure1'!$E39*((1+'Step 1_Expenditure1'!$H39)^(BC$3-1)),0),IF(BC$3='Step 1_Expenditure1'!$F39,'Step 1_Expenditure1'!$E39,0))))</f>
        <v/>
      </c>
      <c r="BD17" s="55" t="str">
        <f>IF(BD$3="","",IF('Step 1_Expenditure1'!$E39=0,0,IF('Step 1_Expenditure1'!$D39="OPEX",IF(AND(BD$3&gt;='Step 1_Expenditure1'!$F39,'Step 1_Expenditure1'!$F39+'Step 1_Expenditure1'!$G39-1&gt;=BD$3),'Step 1_Expenditure1'!$E39*((1+'Step 1_Expenditure1'!$H39)^(BD$3-1)),0),IF(BD$3='Step 1_Expenditure1'!$F39,'Step 1_Expenditure1'!$E39,0))))</f>
        <v/>
      </c>
      <c r="BE17" s="55" t="str">
        <f>IF(BE$3="","",IF('Step 1_Expenditure1'!$E39=0,0,IF('Step 1_Expenditure1'!$D39="OPEX",IF(AND(BE$3&gt;='Step 1_Expenditure1'!$F39,'Step 1_Expenditure1'!$F39+'Step 1_Expenditure1'!$G39-1&gt;=BE$3),'Step 1_Expenditure1'!$E39*((1+'Step 1_Expenditure1'!$H39)^(BE$3-1)),0),IF(BE$3='Step 1_Expenditure1'!$F39,'Step 1_Expenditure1'!$E39,0))))</f>
        <v/>
      </c>
      <c r="BF17" s="55" t="str">
        <f>IF(BF$3="","",IF('Step 1_Expenditure1'!$E39=0,0,IF('Step 1_Expenditure1'!$D39="OPEX",IF(AND(BF$3&gt;='Step 1_Expenditure1'!$F39,'Step 1_Expenditure1'!$F39+'Step 1_Expenditure1'!$G39-1&gt;=BF$3),'Step 1_Expenditure1'!$E39*((1+'Step 1_Expenditure1'!$H39)^(BF$3-1)),0),IF(BF$3='Step 1_Expenditure1'!$F39,'Step 1_Expenditure1'!$E39,0))))</f>
        <v/>
      </c>
      <c r="BG17" s="55" t="str">
        <f>IF(BG$3="","",IF('Step 1_Expenditure1'!$E39=0,0,IF('Step 1_Expenditure1'!$D39="OPEX",IF(AND(BG$3&gt;='Step 1_Expenditure1'!$F39,'Step 1_Expenditure1'!$F39+'Step 1_Expenditure1'!$G39-1&gt;=BG$3),'Step 1_Expenditure1'!$E39*((1+'Step 1_Expenditure1'!$H39)^(BG$3-1)),0),IF(BG$3='Step 1_Expenditure1'!$F39,'Step 1_Expenditure1'!$E39,0))))</f>
        <v/>
      </c>
      <c r="BH17" s="55" t="str">
        <f>IF(BH$3="","",IF('Step 1_Expenditure1'!$E39=0,0,IF('Step 1_Expenditure1'!$D39="OPEX",IF(AND(BH$3&gt;='Step 1_Expenditure1'!$F39,'Step 1_Expenditure1'!$F39+'Step 1_Expenditure1'!$G39-1&gt;=BH$3),'Step 1_Expenditure1'!$E39*((1+'Step 1_Expenditure1'!$H39)^(BH$3-1)),0),IF(BH$3='Step 1_Expenditure1'!$F39,'Step 1_Expenditure1'!$E39,0))))</f>
        <v/>
      </c>
      <c r="BI17" s="55" t="str">
        <f>IF(BI$3="","",IF('Step 1_Expenditure1'!$E39=0,0,IF('Step 1_Expenditure1'!$D39="OPEX",IF(AND(BI$3&gt;='Step 1_Expenditure1'!$F39,'Step 1_Expenditure1'!$F39+'Step 1_Expenditure1'!$G39-1&gt;=BI$3),'Step 1_Expenditure1'!$E39*((1+'Step 1_Expenditure1'!$H39)^(BI$3-1)),0),IF(BI$3='Step 1_Expenditure1'!$F39,'Step 1_Expenditure1'!$E39,0))))</f>
        <v/>
      </c>
      <c r="BJ17" s="55" t="str">
        <f>IF(BJ$3="","",IF('Step 1_Expenditure1'!$E39=0,0,IF('Step 1_Expenditure1'!$D39="OPEX",IF(AND(BJ$3&gt;='Step 1_Expenditure1'!$F39,'Step 1_Expenditure1'!$F39+'Step 1_Expenditure1'!$G39-1&gt;=BJ$3),'Step 1_Expenditure1'!$E39*((1+'Step 1_Expenditure1'!$H39)^(BJ$3-1)),0),IF(BJ$3='Step 1_Expenditure1'!$F39,'Step 1_Expenditure1'!$E39,0))))</f>
        <v/>
      </c>
      <c r="BK17" s="55" t="str">
        <f>IF(BK$3="","",IF('Step 1_Expenditure1'!$E39=0,0,IF('Step 1_Expenditure1'!$D39="OPEX",IF(AND(BK$3&gt;='Step 1_Expenditure1'!$F39,'Step 1_Expenditure1'!$F39+'Step 1_Expenditure1'!$G39-1&gt;=BK$3),'Step 1_Expenditure1'!$E39*((1+'Step 1_Expenditure1'!$H39)^(BK$3-1)),0),IF(BK$3='Step 1_Expenditure1'!$F39,'Step 1_Expenditure1'!$E39,0))))</f>
        <v/>
      </c>
      <c r="BL17" s="55" t="str">
        <f>IF(BL$3="","",IF('Step 1_Expenditure1'!$E39=0,0,IF('Step 1_Expenditure1'!$D39="OPEX",IF(AND(BL$3&gt;='Step 1_Expenditure1'!$F39,'Step 1_Expenditure1'!$F39+'Step 1_Expenditure1'!$G39-1&gt;=BL$3),'Step 1_Expenditure1'!$E39*((1+'Step 1_Expenditure1'!$H39)^(BL$3-1)),0),IF(BL$3='Step 1_Expenditure1'!$F39,'Step 1_Expenditure1'!$E39,0))))</f>
        <v/>
      </c>
      <c r="BM17" s="55" t="str">
        <f>IF(BM$3="","",IF('Step 1_Expenditure1'!$E39=0,0,IF('Step 1_Expenditure1'!$D39="OPEX",IF(AND(BM$3&gt;='Step 1_Expenditure1'!$F39,'Step 1_Expenditure1'!$F39+'Step 1_Expenditure1'!$G39-1&gt;=BM$3),'Step 1_Expenditure1'!$E39*((1+'Step 1_Expenditure1'!$H39)^(BM$3-1)),0),IF(BM$3='Step 1_Expenditure1'!$F39,'Step 1_Expenditure1'!$E39,0))))</f>
        <v/>
      </c>
      <c r="BN17" s="55" t="str">
        <f>IF(BN$3="","",IF('Step 1_Expenditure1'!$E39=0,0,IF('Step 1_Expenditure1'!$D39="OPEX",IF(AND(BN$3&gt;='Step 1_Expenditure1'!$F39,'Step 1_Expenditure1'!$F39+'Step 1_Expenditure1'!$G39-1&gt;=BN$3),'Step 1_Expenditure1'!$E39*((1+'Step 1_Expenditure1'!$H39)^(BN$3-1)),0),IF(BN$3='Step 1_Expenditure1'!$F39,'Step 1_Expenditure1'!$E39,0))))</f>
        <v/>
      </c>
      <c r="BO17" s="55" t="str">
        <f>IF(BO$3="","",IF('Step 1_Expenditure1'!$E39=0,0,IF('Step 1_Expenditure1'!$D39="OPEX",IF(AND(BO$3&gt;='Step 1_Expenditure1'!$F39,'Step 1_Expenditure1'!$F39+'Step 1_Expenditure1'!$G39-1&gt;=BO$3),'Step 1_Expenditure1'!$E39*((1+'Step 1_Expenditure1'!$H39)^(BO$3-1)),0),IF(BO$3='Step 1_Expenditure1'!$F39,'Step 1_Expenditure1'!$E39,0))))</f>
        <v/>
      </c>
      <c r="BP17" s="55" t="str">
        <f>IF(BP$3="","",IF('Step 1_Expenditure1'!$E39=0,0,IF('Step 1_Expenditure1'!$D39="OPEX",IF(AND(BP$3&gt;='Step 1_Expenditure1'!$F39,'Step 1_Expenditure1'!$F39+'Step 1_Expenditure1'!$G39-1&gt;=BP$3),'Step 1_Expenditure1'!$E39*((1+'Step 1_Expenditure1'!$H39)^(BP$3-1)),0),IF(BP$3='Step 1_Expenditure1'!$F39,'Step 1_Expenditure1'!$E39,0))))</f>
        <v/>
      </c>
      <c r="BQ17" s="55" t="str">
        <f>IF(BQ$3="","",IF('Step 1_Expenditure1'!$E39=0,0,IF('Step 1_Expenditure1'!$D39="OPEX",IF(AND(BQ$3&gt;='Step 1_Expenditure1'!$F39,'Step 1_Expenditure1'!$F39+'Step 1_Expenditure1'!$G39-1&gt;=BQ$3),'Step 1_Expenditure1'!$E39*((1+'Step 1_Expenditure1'!$H39)^(BQ$3-1)),0),IF(BQ$3='Step 1_Expenditure1'!$F39,'Step 1_Expenditure1'!$E39,0))))</f>
        <v/>
      </c>
      <c r="BR17" s="55" t="str">
        <f>IF(BR$3="","",IF('Step 1_Expenditure1'!$E39=0,0,IF('Step 1_Expenditure1'!$D39="OPEX",IF(AND(BR$3&gt;='Step 1_Expenditure1'!$F39,'Step 1_Expenditure1'!$F39+'Step 1_Expenditure1'!$G39-1&gt;=BR$3),'Step 1_Expenditure1'!$E39*((1+'Step 1_Expenditure1'!$H39)^(BR$3-1)),0),IF(BR$3='Step 1_Expenditure1'!$F39,'Step 1_Expenditure1'!$E39,0))))</f>
        <v/>
      </c>
      <c r="BS17" s="55" t="str">
        <f>IF(BS$3="","",IF('Step 1_Expenditure1'!$E39=0,0,IF('Step 1_Expenditure1'!$D39="OPEX",IF(AND(BS$3&gt;='Step 1_Expenditure1'!$F39,'Step 1_Expenditure1'!$F39+'Step 1_Expenditure1'!$G39-1&gt;=BS$3),'Step 1_Expenditure1'!$E39*((1+'Step 1_Expenditure1'!$H39)^(BS$3-1)),0),IF(BS$3='Step 1_Expenditure1'!$F39,'Step 1_Expenditure1'!$E39,0))))</f>
        <v/>
      </c>
      <c r="BT17" s="55" t="str">
        <f>IF(BT$3="","",IF('Step 1_Expenditure1'!$E39=0,0,IF('Step 1_Expenditure1'!$D39="OPEX",IF(AND(BT$3&gt;='Step 1_Expenditure1'!$F39,'Step 1_Expenditure1'!$F39+'Step 1_Expenditure1'!$G39-1&gt;=BT$3),'Step 1_Expenditure1'!$E39*((1+'Step 1_Expenditure1'!$H39)^(BT$3-1)),0),IF(BT$3='Step 1_Expenditure1'!$F39,'Step 1_Expenditure1'!$E39,0))))</f>
        <v/>
      </c>
      <c r="BU17" s="55" t="str">
        <f>IF(BU$3="","",IF('Step 1_Expenditure1'!$E39=0,0,IF('Step 1_Expenditure1'!$D39="OPEX",IF(AND(BU$3&gt;='Step 1_Expenditure1'!$F39,'Step 1_Expenditure1'!$F39+'Step 1_Expenditure1'!$G39-1&gt;=BU$3),'Step 1_Expenditure1'!$E39*((1+'Step 1_Expenditure1'!$H39)^(BU$3-1)),0),IF(BU$3='Step 1_Expenditure1'!$F39,'Step 1_Expenditure1'!$E39,0))))</f>
        <v/>
      </c>
      <c r="BV17" s="55" t="str">
        <f>IF(BV$3="","",IF('Step 1_Expenditure1'!$E39=0,0,IF('Step 1_Expenditure1'!$D39="OPEX",IF(AND(BV$3&gt;='Step 1_Expenditure1'!$F39,'Step 1_Expenditure1'!$F39+'Step 1_Expenditure1'!$G39-1&gt;=BV$3),'Step 1_Expenditure1'!$E39*((1+'Step 1_Expenditure1'!$H39)^(BV$3-1)),0),IF(BV$3='Step 1_Expenditure1'!$F39,'Step 1_Expenditure1'!$E39,0))))</f>
        <v/>
      </c>
      <c r="BW17" s="55" t="str">
        <f>IF(BW$3="","",IF('Step 1_Expenditure1'!$E39=0,0,IF('Step 1_Expenditure1'!$D39="OPEX",IF(AND(BW$3&gt;='Step 1_Expenditure1'!$F39,'Step 1_Expenditure1'!$F39+'Step 1_Expenditure1'!$G39-1&gt;=BW$3),'Step 1_Expenditure1'!$E39*((1+'Step 1_Expenditure1'!$H39)^(BW$3-1)),0),IF(BW$3='Step 1_Expenditure1'!$F39,'Step 1_Expenditure1'!$E39,0))))</f>
        <v/>
      </c>
      <c r="BX17" s="55" t="str">
        <f>IF(BX$3="","",IF('Step 1_Expenditure1'!$E39=0,0,IF('Step 1_Expenditure1'!$D39="OPEX",IF(AND(BX$3&gt;='Step 1_Expenditure1'!$F39,'Step 1_Expenditure1'!$F39+'Step 1_Expenditure1'!$G39-1&gt;=BX$3),'Step 1_Expenditure1'!$E39*((1+'Step 1_Expenditure1'!$H39)^(BX$3-1)),0),IF(BX$3='Step 1_Expenditure1'!$F39,'Step 1_Expenditure1'!$E39,0))))</f>
        <v/>
      </c>
      <c r="BY17" s="55" t="str">
        <f>IF(BY$3="","",IF('Step 1_Expenditure1'!$E39=0,0,IF('Step 1_Expenditure1'!$D39="OPEX",IF(AND(BY$3&gt;='Step 1_Expenditure1'!$F39,'Step 1_Expenditure1'!$F39+'Step 1_Expenditure1'!$G39-1&gt;=BY$3),'Step 1_Expenditure1'!$E39*((1+'Step 1_Expenditure1'!$H39)^(BY$3-1)),0),IF(BY$3='Step 1_Expenditure1'!$F39,'Step 1_Expenditure1'!$E39,0))))</f>
        <v/>
      </c>
      <c r="BZ17" s="55" t="str">
        <f>IF(BZ$3="","",IF('Step 1_Expenditure1'!$E39=0,0,IF('Step 1_Expenditure1'!$D39="OPEX",IF(AND(BZ$3&gt;='Step 1_Expenditure1'!$F39,'Step 1_Expenditure1'!$F39+'Step 1_Expenditure1'!$G39-1&gt;=BZ$3),'Step 1_Expenditure1'!$E39*((1+'Step 1_Expenditure1'!$H39)^(BZ$3-1)),0),IF(BZ$3='Step 1_Expenditure1'!$F39,'Step 1_Expenditure1'!$E39,0))))</f>
        <v/>
      </c>
      <c r="CA17" s="55" t="str">
        <f>IF(CA$3="","",IF('Step 1_Expenditure1'!$E39=0,0,IF('Step 1_Expenditure1'!$D39="OPEX",IF(AND(CA$3&gt;='Step 1_Expenditure1'!$F39,'Step 1_Expenditure1'!$F39+'Step 1_Expenditure1'!$G39-1&gt;=CA$3),'Step 1_Expenditure1'!$E39*((1+'Step 1_Expenditure1'!$H39)^(CA$3-1)),0),IF(CA$3='Step 1_Expenditure1'!$F39,'Step 1_Expenditure1'!$E39,0))))</f>
        <v/>
      </c>
      <c r="CB17" s="55" t="str">
        <f>IF(CB$3="","",IF('Step 1_Expenditure1'!$E39=0,0,IF('Step 1_Expenditure1'!$D39="OPEX",IF(AND(CB$3&gt;='Step 1_Expenditure1'!$F39,'Step 1_Expenditure1'!$F39+'Step 1_Expenditure1'!$G39-1&gt;=CB$3),'Step 1_Expenditure1'!$E39*((1+'Step 1_Expenditure1'!$H39)^(CB$3-1)),0),IF(CB$3='Step 1_Expenditure1'!$F39,'Step 1_Expenditure1'!$E39,0))))</f>
        <v/>
      </c>
      <c r="CC17" s="55" t="str">
        <f>IF(CC$3="","",IF('Step 1_Expenditure1'!$E39=0,0,IF('Step 1_Expenditure1'!$D39="OPEX",IF(AND(CC$3&gt;='Step 1_Expenditure1'!$F39,'Step 1_Expenditure1'!$F39+'Step 1_Expenditure1'!$G39-1&gt;=CC$3),'Step 1_Expenditure1'!$E39*((1+'Step 1_Expenditure1'!$H39)^(CC$3-1)),0),IF(CC$3='Step 1_Expenditure1'!$F39,'Step 1_Expenditure1'!$E39,0))))</f>
        <v/>
      </c>
      <c r="CD17" s="55" t="str">
        <f>IF(CD$3="","",IF('Step 1_Expenditure1'!$E39=0,0,IF('Step 1_Expenditure1'!$D39="OPEX",IF(AND(CD$3&gt;='Step 1_Expenditure1'!$F39,'Step 1_Expenditure1'!$F39+'Step 1_Expenditure1'!$G39-1&gt;=CD$3),'Step 1_Expenditure1'!$E39*((1+'Step 1_Expenditure1'!$H39)^(CD$3-1)),0),IF(CD$3='Step 1_Expenditure1'!$F39,'Step 1_Expenditure1'!$E39,0))))</f>
        <v/>
      </c>
      <c r="CE17" s="55" t="str">
        <f>IF(CE$3="","",IF('Step 1_Expenditure1'!$E39=0,0,IF('Step 1_Expenditure1'!$D39="OPEX",IF(AND(CE$3&gt;='Step 1_Expenditure1'!$F39,'Step 1_Expenditure1'!$F39+'Step 1_Expenditure1'!$G39-1&gt;=CE$3),'Step 1_Expenditure1'!$E39*((1+'Step 1_Expenditure1'!$H39)^(CE$3-1)),0),IF(CE$3='Step 1_Expenditure1'!$F39,'Step 1_Expenditure1'!$E39,0))))</f>
        <v/>
      </c>
      <c r="CF17" s="55" t="str">
        <f>IF(CF$3="","",IF('Step 1_Expenditure1'!$E39=0,0,IF('Step 1_Expenditure1'!$D39="OPEX",IF(AND(CF$3&gt;='Step 1_Expenditure1'!$F39,'Step 1_Expenditure1'!$F39+'Step 1_Expenditure1'!$G39-1&gt;=CF$3),'Step 1_Expenditure1'!$E39*((1+'Step 1_Expenditure1'!$H39)^(CF$3-1)),0),IF(CF$3='Step 1_Expenditure1'!$F39,'Step 1_Expenditure1'!$E39,0))))</f>
        <v/>
      </c>
      <c r="CG17" s="55" t="str">
        <f>IF(CG$3="","",IF('Step 1_Expenditure1'!$E39=0,0,IF('Step 1_Expenditure1'!$D39="OPEX",IF(AND(CG$3&gt;='Step 1_Expenditure1'!$F39,'Step 1_Expenditure1'!$F39+'Step 1_Expenditure1'!$G39-1&gt;=CG$3),'Step 1_Expenditure1'!$E39*((1+'Step 1_Expenditure1'!$H39)^(CG$3-1)),0),IF(CG$3='Step 1_Expenditure1'!$F39,'Step 1_Expenditure1'!$E39,0))))</f>
        <v/>
      </c>
      <c r="CH17" s="55" t="str">
        <f>IF(CH$3="","",IF('Step 1_Expenditure1'!$E39=0,0,IF('Step 1_Expenditure1'!$D39="OPEX",IF(AND(CH$3&gt;='Step 1_Expenditure1'!$F39,'Step 1_Expenditure1'!$F39+'Step 1_Expenditure1'!$G39-1&gt;=CH$3),'Step 1_Expenditure1'!$E39*((1+'Step 1_Expenditure1'!$H39)^(CH$3-1)),0),IF(CH$3='Step 1_Expenditure1'!$F39,'Step 1_Expenditure1'!$E39,0))))</f>
        <v/>
      </c>
      <c r="CI17" s="55" t="str">
        <f>IF(CI$3="","",IF('Step 1_Expenditure1'!$E39=0,0,IF('Step 1_Expenditure1'!$D39="OPEX",IF(AND(CI$3&gt;='Step 1_Expenditure1'!$F39,'Step 1_Expenditure1'!$F39+'Step 1_Expenditure1'!$G39-1&gt;=CI$3),'Step 1_Expenditure1'!$E39*((1+'Step 1_Expenditure1'!$H39)^(CI$3-1)),0),IF(CI$3='Step 1_Expenditure1'!$F39,'Step 1_Expenditure1'!$E39,0))))</f>
        <v/>
      </c>
      <c r="CJ17" s="55" t="str">
        <f>IF(CJ$3="","",IF('Step 1_Expenditure1'!$E39=0,0,IF('Step 1_Expenditure1'!$D39="OPEX",IF(AND(CJ$3&gt;='Step 1_Expenditure1'!$F39,'Step 1_Expenditure1'!$F39+'Step 1_Expenditure1'!$G39-1&gt;=CJ$3),'Step 1_Expenditure1'!$E39*((1+'Step 1_Expenditure1'!$H39)^(CJ$3-1)),0),IF(CJ$3='Step 1_Expenditure1'!$F39,'Step 1_Expenditure1'!$E39,0))))</f>
        <v/>
      </c>
      <c r="CK17" s="55" t="str">
        <f>IF(CK$3="","",IF('Step 1_Expenditure1'!$E39=0,0,IF('Step 1_Expenditure1'!$D39="OPEX",IF(AND(CK$3&gt;='Step 1_Expenditure1'!$F39,'Step 1_Expenditure1'!$F39+'Step 1_Expenditure1'!$G39-1&gt;=CK$3),'Step 1_Expenditure1'!$E39*((1+'Step 1_Expenditure1'!$H39)^(CK$3-1)),0),IF(CK$3='Step 1_Expenditure1'!$F39,'Step 1_Expenditure1'!$E39,0))))</f>
        <v/>
      </c>
      <c r="CL17" s="55" t="str">
        <f>IF(CL$3="","",IF('Step 1_Expenditure1'!$E39=0,0,IF('Step 1_Expenditure1'!$D39="OPEX",IF(AND(CL$3&gt;='Step 1_Expenditure1'!$F39,'Step 1_Expenditure1'!$F39+'Step 1_Expenditure1'!$G39-1&gt;=CL$3),'Step 1_Expenditure1'!$E39*((1+'Step 1_Expenditure1'!$H39)^(CL$3-1)),0),IF(CL$3='Step 1_Expenditure1'!$F39,'Step 1_Expenditure1'!$E39,0))))</f>
        <v/>
      </c>
      <c r="CM17" s="55" t="str">
        <f>IF(CM$3="","",IF('Step 1_Expenditure1'!$E39=0,0,IF('Step 1_Expenditure1'!$D39="OPEX",IF(AND(CM$3&gt;='Step 1_Expenditure1'!$F39,'Step 1_Expenditure1'!$F39+'Step 1_Expenditure1'!$G39-1&gt;=CM$3),'Step 1_Expenditure1'!$E39*((1+'Step 1_Expenditure1'!$H39)^(CM$3-1)),0),IF(CM$3='Step 1_Expenditure1'!$F39,'Step 1_Expenditure1'!$E39,0))))</f>
        <v/>
      </c>
      <c r="CN17" s="55" t="str">
        <f>IF(CN$3="","",IF('Step 1_Expenditure1'!$E39=0,0,IF('Step 1_Expenditure1'!$D39="OPEX",IF(AND(CN$3&gt;='Step 1_Expenditure1'!$F39,'Step 1_Expenditure1'!$F39+'Step 1_Expenditure1'!$G39-1&gt;=CN$3),'Step 1_Expenditure1'!$E39*((1+'Step 1_Expenditure1'!$H39)^(CN$3-1)),0),IF(CN$3='Step 1_Expenditure1'!$F39,'Step 1_Expenditure1'!$E39,0))))</f>
        <v/>
      </c>
      <c r="CO17" s="55" t="str">
        <f>IF(CO$3="","",IF('Step 1_Expenditure1'!$E39=0,0,IF('Step 1_Expenditure1'!$D39="OPEX",IF(AND(CO$3&gt;='Step 1_Expenditure1'!$F39,'Step 1_Expenditure1'!$F39+'Step 1_Expenditure1'!$G39-1&gt;=CO$3),'Step 1_Expenditure1'!$E39*((1+'Step 1_Expenditure1'!$H39)^(CO$3-1)),0),IF(CO$3='Step 1_Expenditure1'!$F39,'Step 1_Expenditure1'!$E39,0))))</f>
        <v/>
      </c>
      <c r="CP17" s="55" t="str">
        <f>IF(CP$3="","",IF('Step 1_Expenditure1'!$E39=0,0,IF('Step 1_Expenditure1'!$D39="OPEX",IF(AND(CP$3&gt;='Step 1_Expenditure1'!$F39,'Step 1_Expenditure1'!$F39+'Step 1_Expenditure1'!$G39-1&gt;=CP$3),'Step 1_Expenditure1'!$E39*((1+'Step 1_Expenditure1'!$H39)^(CP$3-1)),0),IF(CP$3='Step 1_Expenditure1'!$F39,'Step 1_Expenditure1'!$E39,0))))</f>
        <v/>
      </c>
      <c r="CQ17" s="55" t="str">
        <f>IF(CQ$3="","",IF('Step 1_Expenditure1'!$E39=0,0,IF('Step 1_Expenditure1'!$D39="OPEX",IF(AND(CQ$3&gt;='Step 1_Expenditure1'!$F39,'Step 1_Expenditure1'!$F39+'Step 1_Expenditure1'!$G39-1&gt;=CQ$3),'Step 1_Expenditure1'!$E39*((1+'Step 1_Expenditure1'!$H39)^(CQ$3-1)),0),IF(CQ$3='Step 1_Expenditure1'!$F39,'Step 1_Expenditure1'!$E39,0))))</f>
        <v/>
      </c>
      <c r="CR17" s="55" t="str">
        <f>IF(CR$3="","",IF('Step 1_Expenditure1'!$E39=0,0,IF('Step 1_Expenditure1'!$D39="OPEX",IF(AND(CR$3&gt;='Step 1_Expenditure1'!$F39,'Step 1_Expenditure1'!$F39+'Step 1_Expenditure1'!$G39-1&gt;=CR$3),'Step 1_Expenditure1'!$E39*((1+'Step 1_Expenditure1'!$H39)^(CR$3-1)),0),IF(CR$3='Step 1_Expenditure1'!$F39,'Step 1_Expenditure1'!$E39,0))))</f>
        <v/>
      </c>
      <c r="CS17" s="55" t="str">
        <f>IF(CS$3="","",IF('Step 1_Expenditure1'!$E39=0,0,IF('Step 1_Expenditure1'!$D39="OPEX",IF(AND(CS$3&gt;='Step 1_Expenditure1'!$F39,'Step 1_Expenditure1'!$F39+'Step 1_Expenditure1'!$G39-1&gt;=CS$3),'Step 1_Expenditure1'!$E39*((1+'Step 1_Expenditure1'!$H39)^(CS$3-1)),0),IF(CS$3='Step 1_Expenditure1'!$F39,'Step 1_Expenditure1'!$E39,0))))</f>
        <v/>
      </c>
      <c r="CT17" s="55" t="str">
        <f>IF(CT$3="","",IF('Step 1_Expenditure1'!$E39=0,0,IF('Step 1_Expenditure1'!$D39="OPEX",IF(AND(CT$3&gt;='Step 1_Expenditure1'!$F39,'Step 1_Expenditure1'!$F39+'Step 1_Expenditure1'!$G39-1&gt;=CT$3),'Step 1_Expenditure1'!$E39*((1+'Step 1_Expenditure1'!$H39)^(CT$3-1)),0),IF(CT$3='Step 1_Expenditure1'!$F39,'Step 1_Expenditure1'!$E39,0))))</f>
        <v/>
      </c>
      <c r="CU17" s="55" t="str">
        <f>IF(CU$3="","",IF('Step 1_Expenditure1'!$E39=0,0,IF('Step 1_Expenditure1'!$D39="OPEX",IF(AND(CU$3&gt;='Step 1_Expenditure1'!$F39,'Step 1_Expenditure1'!$F39+'Step 1_Expenditure1'!$G39-1&gt;=CU$3),'Step 1_Expenditure1'!$E39*((1+'Step 1_Expenditure1'!$H39)^(CU$3-1)),0),IF(CU$3='Step 1_Expenditure1'!$F39,'Step 1_Expenditure1'!$E39,0))))</f>
        <v/>
      </c>
      <c r="CV17" s="55" t="str">
        <f>IF(CV$3="","",IF('Step 1_Expenditure1'!$E39=0,0,IF('Step 1_Expenditure1'!$D39="OPEX",IF(AND(CV$3&gt;='Step 1_Expenditure1'!$F39,'Step 1_Expenditure1'!$F39+'Step 1_Expenditure1'!$G39-1&gt;=CV$3),'Step 1_Expenditure1'!$E39*((1+'Step 1_Expenditure1'!$H39)^(CV$3-1)),0),IF(CV$3='Step 1_Expenditure1'!$F39,'Step 1_Expenditure1'!$E39,0))))</f>
        <v/>
      </c>
      <c r="CW17" s="55" t="str">
        <f>IF(CW$3="","",IF('Step 1_Expenditure1'!$E39=0,0,IF('Step 1_Expenditure1'!$D39="OPEX",IF(AND(CW$3&gt;='Step 1_Expenditure1'!$F39,'Step 1_Expenditure1'!$F39+'Step 1_Expenditure1'!$G39-1&gt;=CW$3),'Step 1_Expenditure1'!$E39*((1+'Step 1_Expenditure1'!$H39)^(CW$3-1)),0),IF(CW$3='Step 1_Expenditure1'!$F39,'Step 1_Expenditure1'!$E39,0))))</f>
        <v/>
      </c>
      <c r="CX17" s="55" t="str">
        <f>IF(CX$3="","",IF('Step 1_Expenditure1'!$E39=0,0,IF('Step 1_Expenditure1'!$D39="OPEX",IF(AND(CX$3&gt;='Step 1_Expenditure1'!$F39,'Step 1_Expenditure1'!$F39+'Step 1_Expenditure1'!$G39-1&gt;=CX$3),'Step 1_Expenditure1'!$E39*((1+'Step 1_Expenditure1'!$H39)^(CX$3-1)),0),IF(CX$3='Step 1_Expenditure1'!$F39,'Step 1_Expenditure1'!$E39,0))))</f>
        <v/>
      </c>
      <c r="CY17" s="55" t="str">
        <f>IF(CY$3="","",IF('Step 1_Expenditure1'!$E39=0,0,IF('Step 1_Expenditure1'!$D39="OPEX",IF(AND(CY$3&gt;='Step 1_Expenditure1'!$F39,'Step 1_Expenditure1'!$F39+'Step 1_Expenditure1'!$G39-1&gt;=CY$3),'Step 1_Expenditure1'!$E39*((1+'Step 1_Expenditure1'!$H39)^(CY$3-1)),0),IF(CY$3='Step 1_Expenditure1'!$F39,'Step 1_Expenditure1'!$E39,0))))</f>
        <v/>
      </c>
      <c r="CZ17" s="55" t="str">
        <f>IF(CZ$3="","",IF('Step 1_Expenditure1'!$E39=0,0,IF('Step 1_Expenditure1'!$D39="OPEX",IF(AND(CZ$3&gt;='Step 1_Expenditure1'!$F39,'Step 1_Expenditure1'!$F39+'Step 1_Expenditure1'!$G39-1&gt;=CZ$3),'Step 1_Expenditure1'!$E39*((1+'Step 1_Expenditure1'!$H39)^(CZ$3-1)),0),IF(CZ$3='Step 1_Expenditure1'!$F39,'Step 1_Expenditure1'!$E39,0))))</f>
        <v/>
      </c>
      <c r="DA17" s="55" t="str">
        <f>IF(DA$3="","",IF('Step 1_Expenditure1'!$E39=0,0,IF('Step 1_Expenditure1'!$D39="OPEX",IF(AND(DA$3&gt;='Step 1_Expenditure1'!$F39,'Step 1_Expenditure1'!$F39+'Step 1_Expenditure1'!$G39-1&gt;=DA$3),'Step 1_Expenditure1'!$E39*((1+'Step 1_Expenditure1'!$H39)^(DA$3-1)),0),IF(DA$3='Step 1_Expenditure1'!$F39,'Step 1_Expenditure1'!$E39,0))))</f>
        <v/>
      </c>
      <c r="DB17" s="55" t="str">
        <f>IF(DB$3="","",IF('Step 1_Expenditure1'!$E39=0,0,IF('Step 1_Expenditure1'!$D39="OPEX",IF(AND(DB$3&gt;='Step 1_Expenditure1'!$F39,'Step 1_Expenditure1'!$F39+'Step 1_Expenditure1'!$G39-1&gt;=DB$3),'Step 1_Expenditure1'!$E39*((1+'Step 1_Expenditure1'!$H39)^(DB$3-1)),0),IF(DB$3='Step 1_Expenditure1'!$F39,'Step 1_Expenditure1'!$E39,0))))</f>
        <v/>
      </c>
      <c r="DC17" s="1"/>
    </row>
    <row r="18" spans="1:107" s="3" customFormat="1" x14ac:dyDescent="0.25">
      <c r="A18" s="3">
        <f t="shared" si="0"/>
        <v>10000</v>
      </c>
      <c r="B18" s="22" t="str">
        <f>IF('Step 1_Expenditure1'!E40&gt;0,'Step 1_Expenditure1'!B40,"")</f>
        <v>Stage 3: Spatial Coordination and Localisation</v>
      </c>
      <c r="C18" s="152" t="str">
        <f>IF('Step 1_Expenditure1'!E40&gt;0,'Step 1_Expenditure1'!D40,"")</f>
        <v>Consultancy</v>
      </c>
      <c r="D18" s="158">
        <f>IF('Step 1_Expenditure1'!E40&gt;0,IF('Step 1_Expenditure1'!F40+'Step 1_Expenditure1'!G40&gt;'Step 1_Expenditure1'!$C$20,'Step 1_Expenditure1'!$C$20,'Step 1_Expenditure1'!F40+'Step 1_Expenditure1'!G40),"")</f>
        <v>1</v>
      </c>
      <c r="E18" s="22" t="str">
        <f>IF('Step 1_Expenditure1'!E40&gt;0,'Step 1_Expenditure1'!C40,"")</f>
        <v>Local consultant</v>
      </c>
      <c r="F18" s="55">
        <f>IF(F$3="","",IF('Step 1_Expenditure1'!$E40=0,0,IF('Step 1_Expenditure1'!$D40="OPEX",IF(AND(F$3&gt;='Step 1_Expenditure1'!$F40,'Step 1_Expenditure1'!$F40+'Step 1_Expenditure1'!$G40-1&gt;=F$3),'Step 1_Expenditure1'!$E40*((1+'Step 1_Expenditure1'!$H40)^(F$3)),0),IF(F$3='Step 1_Expenditure1'!$F40,'Step 1_Expenditure1'!$E40,0))))</f>
        <v>10000</v>
      </c>
      <c r="G18" s="55">
        <f>IF(G$3="","",IF('Step 1_Expenditure1'!$E40=0,0,IF('Step 1_Expenditure1'!$D40="OPEX",IF(AND(G$3&gt;='Step 1_Expenditure1'!$F40,'Step 1_Expenditure1'!$F40+'Step 1_Expenditure1'!$G40-1&gt;=G$3),'Step 1_Expenditure1'!$E40*((1+'Step 1_Expenditure1'!$H40)^(G$3-1)),0),IF(G$3='Step 1_Expenditure1'!$F40,'Step 1_Expenditure1'!$E40,0))))</f>
        <v>0</v>
      </c>
      <c r="H18" s="55">
        <f>IF(H$3="","",IF('Step 1_Expenditure1'!$E40=0,0,IF('Step 1_Expenditure1'!$D40="OPEX",IF(AND(H$3&gt;='Step 1_Expenditure1'!$F40,'Step 1_Expenditure1'!$F40+'Step 1_Expenditure1'!$G40-1&gt;=H$3),'Step 1_Expenditure1'!$E40*((1+'Step 1_Expenditure1'!$H40)^(H$3-1)),0),IF(H$3='Step 1_Expenditure1'!$F40,'Step 1_Expenditure1'!$E40,0))))</f>
        <v>0</v>
      </c>
      <c r="I18" s="55">
        <f>IF(I$3="","",IF('Step 1_Expenditure1'!$E40=0,0,IF('Step 1_Expenditure1'!$D40="OPEX",IF(AND(I$3&gt;='Step 1_Expenditure1'!$F40,'Step 1_Expenditure1'!$F40+'Step 1_Expenditure1'!$G40-1&gt;=I$3),'Step 1_Expenditure1'!$E40*((1+'Step 1_Expenditure1'!$H40)^(I$3-1)),0),IF(I$3='Step 1_Expenditure1'!$F40,'Step 1_Expenditure1'!$E40,0))))</f>
        <v>0</v>
      </c>
      <c r="J18" s="55">
        <f>IF(J$3="","",IF('Step 1_Expenditure1'!$E40=0,0,IF('Step 1_Expenditure1'!$D40="OPEX",IF(AND(J$3&gt;='Step 1_Expenditure1'!$F40,'Step 1_Expenditure1'!$F40+'Step 1_Expenditure1'!$G40-1&gt;=J$3),'Step 1_Expenditure1'!$E40*((1+'Step 1_Expenditure1'!$H40)^(J$3-1)),0),IF(J$3='Step 1_Expenditure1'!$F40,'Step 1_Expenditure1'!$E40,0))))</f>
        <v>0</v>
      </c>
      <c r="K18" s="55">
        <f>IF(K$3="","",IF('Step 1_Expenditure1'!$E40=0,0,IF('Step 1_Expenditure1'!$D40="OPEX",IF(AND(K$3&gt;='Step 1_Expenditure1'!$F40,'Step 1_Expenditure1'!$F40+'Step 1_Expenditure1'!$G40-1&gt;=K$3),'Step 1_Expenditure1'!$E40*((1+'Step 1_Expenditure1'!$H40)^(K$3-1)),0),IF(K$3='Step 1_Expenditure1'!$F40,'Step 1_Expenditure1'!$E40,0))))</f>
        <v>0</v>
      </c>
      <c r="L18" s="55">
        <f>IF(L$3="","",IF('Step 1_Expenditure1'!$E40=0,0,IF('Step 1_Expenditure1'!$D40="OPEX",IF(AND(L$3&gt;='Step 1_Expenditure1'!$F40,'Step 1_Expenditure1'!$F40+'Step 1_Expenditure1'!$G40-1&gt;=L$3),'Step 1_Expenditure1'!$E40*((1+'Step 1_Expenditure1'!$H40)^(L$3-1)),0),IF(L$3='Step 1_Expenditure1'!$F40,'Step 1_Expenditure1'!$E40,0))))</f>
        <v>0</v>
      </c>
      <c r="M18" s="55">
        <f>IF(M$3="","",IF('Step 1_Expenditure1'!$E40=0,0,IF('Step 1_Expenditure1'!$D40="OPEX",IF(AND(M$3&gt;='Step 1_Expenditure1'!$F40,'Step 1_Expenditure1'!$F40+'Step 1_Expenditure1'!$G40-1&gt;=M$3),'Step 1_Expenditure1'!$E40*((1+'Step 1_Expenditure1'!$H40)^(M$3-1)),0),IF(M$3='Step 1_Expenditure1'!$F40,'Step 1_Expenditure1'!$E40,0))))</f>
        <v>0</v>
      </c>
      <c r="N18" s="55">
        <f>IF(N$3="","",IF('Step 1_Expenditure1'!$E40=0,0,IF('Step 1_Expenditure1'!$D40="OPEX",IF(AND(N$3&gt;='Step 1_Expenditure1'!$F40,'Step 1_Expenditure1'!$F40+'Step 1_Expenditure1'!$G40-1&gt;=N$3),'Step 1_Expenditure1'!$E40*((1+'Step 1_Expenditure1'!$H40)^(N$3-1)),0),IF(N$3='Step 1_Expenditure1'!$F40,'Step 1_Expenditure1'!$E40,0))))</f>
        <v>0</v>
      </c>
      <c r="O18" s="55">
        <f>IF(O$3="","",IF('Step 1_Expenditure1'!$E40=0,0,IF('Step 1_Expenditure1'!$D40="OPEX",IF(AND(O$3&gt;='Step 1_Expenditure1'!$F40,'Step 1_Expenditure1'!$F40+'Step 1_Expenditure1'!$G40-1&gt;=O$3),'Step 1_Expenditure1'!$E40*((1+'Step 1_Expenditure1'!$H40)^(O$3-1)),0),IF(O$3='Step 1_Expenditure1'!$F40,'Step 1_Expenditure1'!$E40,0))))</f>
        <v>0</v>
      </c>
      <c r="P18" s="55">
        <f>IF(P$3="","",IF('Step 1_Expenditure1'!$E40=0,0,IF('Step 1_Expenditure1'!$D40="OPEX",IF(AND(P$3&gt;='Step 1_Expenditure1'!$F40,'Step 1_Expenditure1'!$F40+'Step 1_Expenditure1'!$G40-1&gt;=P$3),'Step 1_Expenditure1'!$E40*((1+'Step 1_Expenditure1'!$H40)^(P$3-1)),0),IF(P$3='Step 1_Expenditure1'!$F40,'Step 1_Expenditure1'!$E40,0))))</f>
        <v>0</v>
      </c>
      <c r="Q18" s="55">
        <f>IF(Q$3="","",IF('Step 1_Expenditure1'!$E40=0,0,IF('Step 1_Expenditure1'!$D40="OPEX",IF(AND(Q$3&gt;='Step 1_Expenditure1'!$F40,'Step 1_Expenditure1'!$F40+'Step 1_Expenditure1'!$G40-1&gt;=Q$3),'Step 1_Expenditure1'!$E40*((1+'Step 1_Expenditure1'!$H40)^(Q$3-1)),0),IF(Q$3='Step 1_Expenditure1'!$F40,'Step 1_Expenditure1'!$E40,0))))</f>
        <v>0</v>
      </c>
      <c r="R18" s="55">
        <f>IF(R$3="","",IF('Step 1_Expenditure1'!$E40=0,0,IF('Step 1_Expenditure1'!$D40="OPEX",IF(AND(R$3&gt;='Step 1_Expenditure1'!$F40,'Step 1_Expenditure1'!$F40+'Step 1_Expenditure1'!$G40-1&gt;=R$3),'Step 1_Expenditure1'!$E40*((1+'Step 1_Expenditure1'!$H40)^(R$3-1)),0),IF(R$3='Step 1_Expenditure1'!$F40,'Step 1_Expenditure1'!$E40,0))))</f>
        <v>0</v>
      </c>
      <c r="S18" s="55">
        <f>IF(S$3="","",IF('Step 1_Expenditure1'!$E40=0,0,IF('Step 1_Expenditure1'!$D40="OPEX",IF(AND(S$3&gt;='Step 1_Expenditure1'!$F40,'Step 1_Expenditure1'!$F40+'Step 1_Expenditure1'!$G40-1&gt;=S$3),'Step 1_Expenditure1'!$E40*((1+'Step 1_Expenditure1'!$H40)^(S$3-1)),0),IF(S$3='Step 1_Expenditure1'!$F40,'Step 1_Expenditure1'!$E40,0))))</f>
        <v>0</v>
      </c>
      <c r="T18" s="55">
        <f>IF(T$3="","",IF('Step 1_Expenditure1'!$E40=0,0,IF('Step 1_Expenditure1'!$D40="OPEX",IF(AND(T$3&gt;='Step 1_Expenditure1'!$F40,'Step 1_Expenditure1'!$F40+'Step 1_Expenditure1'!$G40-1&gt;=T$3),'Step 1_Expenditure1'!$E40*((1+'Step 1_Expenditure1'!$H40)^(T$3-1)),0),IF(T$3='Step 1_Expenditure1'!$F40,'Step 1_Expenditure1'!$E40,0))))</f>
        <v>0</v>
      </c>
      <c r="U18" s="55">
        <f>IF(U$3="","",IF('Step 1_Expenditure1'!$E40=0,0,IF('Step 1_Expenditure1'!$D40="OPEX",IF(AND(U$3&gt;='Step 1_Expenditure1'!$F40,'Step 1_Expenditure1'!$F40+'Step 1_Expenditure1'!$G40-1&gt;=U$3),'Step 1_Expenditure1'!$E40*((1+'Step 1_Expenditure1'!$H40)^(U$3-1)),0),IF(U$3='Step 1_Expenditure1'!$F40,'Step 1_Expenditure1'!$E40,0))))</f>
        <v>0</v>
      </c>
      <c r="V18" s="55">
        <f>IF(V$3="","",IF('Step 1_Expenditure1'!$E40=0,0,IF('Step 1_Expenditure1'!$D40="OPEX",IF(AND(V$3&gt;='Step 1_Expenditure1'!$F40,'Step 1_Expenditure1'!$F40+'Step 1_Expenditure1'!$G40-1&gt;=V$3),'Step 1_Expenditure1'!$E40*((1+'Step 1_Expenditure1'!$H40)^(V$3-1)),0),IF(V$3='Step 1_Expenditure1'!$F40,'Step 1_Expenditure1'!$E40,0))))</f>
        <v>0</v>
      </c>
      <c r="W18" s="55">
        <f>IF(W$3="","",IF('Step 1_Expenditure1'!$E40=0,0,IF('Step 1_Expenditure1'!$D40="OPEX",IF(AND(W$3&gt;='Step 1_Expenditure1'!$F40,'Step 1_Expenditure1'!$F40+'Step 1_Expenditure1'!$G40-1&gt;=W$3),'Step 1_Expenditure1'!$E40*((1+'Step 1_Expenditure1'!$H40)^(W$3-1)),0),IF(W$3='Step 1_Expenditure1'!$F40,'Step 1_Expenditure1'!$E40,0))))</f>
        <v>0</v>
      </c>
      <c r="X18" s="55">
        <f>IF(X$3="","",IF('Step 1_Expenditure1'!$E40=0,0,IF('Step 1_Expenditure1'!$D40="OPEX",IF(AND(X$3&gt;='Step 1_Expenditure1'!$F40,'Step 1_Expenditure1'!$F40+'Step 1_Expenditure1'!$G40-1&gt;=X$3),'Step 1_Expenditure1'!$E40*((1+'Step 1_Expenditure1'!$H40)^(X$3-1)),0),IF(X$3='Step 1_Expenditure1'!$F40,'Step 1_Expenditure1'!$E40,0))))</f>
        <v>0</v>
      </c>
      <c r="Y18" s="55">
        <f>IF(Y$3="","",IF('Step 1_Expenditure1'!$E40=0,0,IF('Step 1_Expenditure1'!$D40="OPEX",IF(AND(Y$3&gt;='Step 1_Expenditure1'!$F40,'Step 1_Expenditure1'!$F40+'Step 1_Expenditure1'!$G40-1&gt;=Y$3),'Step 1_Expenditure1'!$E40*((1+'Step 1_Expenditure1'!$H40)^(Y$3-1)),0),IF(Y$3='Step 1_Expenditure1'!$F40,'Step 1_Expenditure1'!$E40,0))))</f>
        <v>0</v>
      </c>
      <c r="Z18" s="55">
        <f>IF(Z$3="","",IF('Step 1_Expenditure1'!$E40=0,0,IF('Step 1_Expenditure1'!$D40="OPEX",IF(AND(Z$3&gt;='Step 1_Expenditure1'!$F40,'Step 1_Expenditure1'!$F40+'Step 1_Expenditure1'!$G40-1&gt;=Z$3),'Step 1_Expenditure1'!$E40*((1+'Step 1_Expenditure1'!$H40)^(Z$3-1)),0),IF(Z$3='Step 1_Expenditure1'!$F40,'Step 1_Expenditure1'!$E40,0))))</f>
        <v>0</v>
      </c>
      <c r="AA18" s="55">
        <f>IF(AA$3="","",IF('Step 1_Expenditure1'!$E40=0,0,IF('Step 1_Expenditure1'!$D40="OPEX",IF(AND(AA$3&gt;='Step 1_Expenditure1'!$F40,'Step 1_Expenditure1'!$F40+'Step 1_Expenditure1'!$G40-1&gt;=AA$3),'Step 1_Expenditure1'!$E40*((1+'Step 1_Expenditure1'!$H40)^(AA$3-1)),0),IF(AA$3='Step 1_Expenditure1'!$F40,'Step 1_Expenditure1'!$E40,0))))</f>
        <v>0</v>
      </c>
      <c r="AB18" s="55">
        <f>IF(AB$3="","",IF('Step 1_Expenditure1'!$E40=0,0,IF('Step 1_Expenditure1'!$D40="OPEX",IF(AND(AB$3&gt;='Step 1_Expenditure1'!$F40,'Step 1_Expenditure1'!$F40+'Step 1_Expenditure1'!$G40-1&gt;=AB$3),'Step 1_Expenditure1'!$E40*((1+'Step 1_Expenditure1'!$H40)^(AB$3-1)),0),IF(AB$3='Step 1_Expenditure1'!$F40,'Step 1_Expenditure1'!$E40,0))))</f>
        <v>0</v>
      </c>
      <c r="AC18" s="55">
        <f>IF(AC$3="","",IF('Step 1_Expenditure1'!$E40=0,0,IF('Step 1_Expenditure1'!$D40="OPEX",IF(AND(AC$3&gt;='Step 1_Expenditure1'!$F40,'Step 1_Expenditure1'!$F40+'Step 1_Expenditure1'!$G40-1&gt;=AC$3),'Step 1_Expenditure1'!$E40*((1+'Step 1_Expenditure1'!$H40)^(AC$3-1)),0),IF(AC$3='Step 1_Expenditure1'!$F40,'Step 1_Expenditure1'!$E40,0))))</f>
        <v>0</v>
      </c>
      <c r="AD18" s="55">
        <f>IF(AD$3="","",IF('Step 1_Expenditure1'!$E40=0,0,IF('Step 1_Expenditure1'!$D40="OPEX",IF(AND(AD$3&gt;='Step 1_Expenditure1'!$F40,'Step 1_Expenditure1'!$F40+'Step 1_Expenditure1'!$G40-1&gt;=AD$3),'Step 1_Expenditure1'!$E40*((1+'Step 1_Expenditure1'!$H40)^(AD$3-1)),0),IF(AD$3='Step 1_Expenditure1'!$F40,'Step 1_Expenditure1'!$E40,0))))</f>
        <v>0</v>
      </c>
      <c r="AE18" s="55">
        <f>IF(AE$3="","",IF('Step 1_Expenditure1'!$E40=0,0,IF('Step 1_Expenditure1'!$D40="OPEX",IF(AND(AE$3&gt;='Step 1_Expenditure1'!$F40,'Step 1_Expenditure1'!$F40+'Step 1_Expenditure1'!$G40-1&gt;=AE$3),'Step 1_Expenditure1'!$E40*((1+'Step 1_Expenditure1'!$H40)^(AE$3-1)),0),IF(AE$3='Step 1_Expenditure1'!$F40,'Step 1_Expenditure1'!$E40,0))))</f>
        <v>0</v>
      </c>
      <c r="AF18" s="55" t="str">
        <f>IF(AF$3="","",IF('Step 1_Expenditure1'!$E40=0,0,IF('Step 1_Expenditure1'!$D40="OPEX",IF(AND(AF$3&gt;='Step 1_Expenditure1'!$F40,'Step 1_Expenditure1'!$F40+'Step 1_Expenditure1'!$G40-1&gt;=AF$3),'Step 1_Expenditure1'!$E40*((1+'Step 1_Expenditure1'!$H40)^(AF$3-1)),0),IF(AF$3='Step 1_Expenditure1'!$F40,'Step 1_Expenditure1'!$E40,0))))</f>
        <v/>
      </c>
      <c r="AG18" s="55" t="str">
        <f>IF(AG$3="","",IF('Step 1_Expenditure1'!$E40=0,0,IF('Step 1_Expenditure1'!$D40="OPEX",IF(AND(AG$3&gt;='Step 1_Expenditure1'!$F40,'Step 1_Expenditure1'!$F40+'Step 1_Expenditure1'!$G40-1&gt;=AG$3),'Step 1_Expenditure1'!$E40*((1+'Step 1_Expenditure1'!$H40)^(AG$3-1)),0),IF(AG$3='Step 1_Expenditure1'!$F40,'Step 1_Expenditure1'!$E40,0))))</f>
        <v/>
      </c>
      <c r="AH18" s="55" t="str">
        <f>IF(AH$3="","",IF('Step 1_Expenditure1'!$E40=0,0,IF('Step 1_Expenditure1'!$D40="OPEX",IF(AND(AH$3&gt;='Step 1_Expenditure1'!$F40,'Step 1_Expenditure1'!$F40+'Step 1_Expenditure1'!$G40-1&gt;=AH$3),'Step 1_Expenditure1'!$E40*((1+'Step 1_Expenditure1'!$H40)^(AH$3-1)),0),IF(AH$3='Step 1_Expenditure1'!$F40,'Step 1_Expenditure1'!$E40,0))))</f>
        <v/>
      </c>
      <c r="AI18" s="55" t="str">
        <f>IF(AI$3="","",IF('Step 1_Expenditure1'!$E40=0,0,IF('Step 1_Expenditure1'!$D40="OPEX",IF(AND(AI$3&gt;='Step 1_Expenditure1'!$F40,'Step 1_Expenditure1'!$F40+'Step 1_Expenditure1'!$G40-1&gt;=AI$3),'Step 1_Expenditure1'!$E40*((1+'Step 1_Expenditure1'!$H40)^(AI$3-1)),0),IF(AI$3='Step 1_Expenditure1'!$F40,'Step 1_Expenditure1'!$E40,0))))</f>
        <v/>
      </c>
      <c r="AJ18" s="55" t="str">
        <f>IF(AJ$3="","",IF('Step 1_Expenditure1'!$E40=0,0,IF('Step 1_Expenditure1'!$D40="OPEX",IF(AND(AJ$3&gt;='Step 1_Expenditure1'!$F40,'Step 1_Expenditure1'!$F40+'Step 1_Expenditure1'!$G40-1&gt;=AJ$3),'Step 1_Expenditure1'!$E40*((1+'Step 1_Expenditure1'!$H40)^(AJ$3-1)),0),IF(AJ$3='Step 1_Expenditure1'!$F40,'Step 1_Expenditure1'!$E40,0))))</f>
        <v/>
      </c>
      <c r="AK18" s="55" t="str">
        <f>IF(AK$3="","",IF('Step 1_Expenditure1'!$E40=0,0,IF('Step 1_Expenditure1'!$D40="OPEX",IF(AND(AK$3&gt;='Step 1_Expenditure1'!$F40,'Step 1_Expenditure1'!$F40+'Step 1_Expenditure1'!$G40-1&gt;=AK$3),'Step 1_Expenditure1'!$E40*((1+'Step 1_Expenditure1'!$H40)^(AK$3-1)),0),IF(AK$3='Step 1_Expenditure1'!$F40,'Step 1_Expenditure1'!$E40,0))))</f>
        <v/>
      </c>
      <c r="AL18" s="55" t="str">
        <f>IF(AL$3="","",IF('Step 1_Expenditure1'!$E40=0,0,IF('Step 1_Expenditure1'!$D40="OPEX",IF(AND(AL$3&gt;='Step 1_Expenditure1'!$F40,'Step 1_Expenditure1'!$F40+'Step 1_Expenditure1'!$G40-1&gt;=AL$3),'Step 1_Expenditure1'!$E40*((1+'Step 1_Expenditure1'!$H40)^(AL$3-1)),0),IF(AL$3='Step 1_Expenditure1'!$F40,'Step 1_Expenditure1'!$E40,0))))</f>
        <v/>
      </c>
      <c r="AM18" s="55" t="str">
        <f>IF(AM$3="","",IF('Step 1_Expenditure1'!$E40=0,0,IF('Step 1_Expenditure1'!$D40="OPEX",IF(AND(AM$3&gt;='Step 1_Expenditure1'!$F40,'Step 1_Expenditure1'!$F40+'Step 1_Expenditure1'!$G40-1&gt;=AM$3),'Step 1_Expenditure1'!$E40*((1+'Step 1_Expenditure1'!$H40)^(AM$3-1)),0),IF(AM$3='Step 1_Expenditure1'!$F40,'Step 1_Expenditure1'!$E40,0))))</f>
        <v/>
      </c>
      <c r="AN18" s="55" t="str">
        <f>IF(AN$3="","",IF('Step 1_Expenditure1'!$E40=0,0,IF('Step 1_Expenditure1'!$D40="OPEX",IF(AND(AN$3&gt;='Step 1_Expenditure1'!$F40,'Step 1_Expenditure1'!$F40+'Step 1_Expenditure1'!$G40-1&gt;=AN$3),'Step 1_Expenditure1'!$E40*((1+'Step 1_Expenditure1'!$H40)^(AN$3-1)),0),IF(AN$3='Step 1_Expenditure1'!$F40,'Step 1_Expenditure1'!$E40,0))))</f>
        <v/>
      </c>
      <c r="AO18" s="55" t="str">
        <f>IF(AO$3="","",IF('Step 1_Expenditure1'!$E40=0,0,IF('Step 1_Expenditure1'!$D40="OPEX",IF(AND(AO$3&gt;='Step 1_Expenditure1'!$F40,'Step 1_Expenditure1'!$F40+'Step 1_Expenditure1'!$G40-1&gt;=AO$3),'Step 1_Expenditure1'!$E40*((1+'Step 1_Expenditure1'!$H40)^(AO$3-1)),0),IF(AO$3='Step 1_Expenditure1'!$F40,'Step 1_Expenditure1'!$E40,0))))</f>
        <v/>
      </c>
      <c r="AP18" s="55" t="str">
        <f>IF(AP$3="","",IF('Step 1_Expenditure1'!$E40=0,0,IF('Step 1_Expenditure1'!$D40="OPEX",IF(AND(AP$3&gt;='Step 1_Expenditure1'!$F40,'Step 1_Expenditure1'!$F40+'Step 1_Expenditure1'!$G40-1&gt;=AP$3),'Step 1_Expenditure1'!$E40*((1+'Step 1_Expenditure1'!$H40)^(AP$3-1)),0),IF(AP$3='Step 1_Expenditure1'!$F40,'Step 1_Expenditure1'!$E40,0))))</f>
        <v/>
      </c>
      <c r="AQ18" s="55" t="str">
        <f>IF(AQ$3="","",IF('Step 1_Expenditure1'!$E40=0,0,IF('Step 1_Expenditure1'!$D40="OPEX",IF(AND(AQ$3&gt;='Step 1_Expenditure1'!$F40,'Step 1_Expenditure1'!$F40+'Step 1_Expenditure1'!$G40-1&gt;=AQ$3),'Step 1_Expenditure1'!$E40*((1+'Step 1_Expenditure1'!$H40)^(AQ$3-1)),0),IF(AQ$3='Step 1_Expenditure1'!$F40,'Step 1_Expenditure1'!$E40,0))))</f>
        <v/>
      </c>
      <c r="AR18" s="55" t="str">
        <f>IF(AR$3="","",IF('Step 1_Expenditure1'!$E40=0,0,IF('Step 1_Expenditure1'!$D40="OPEX",IF(AND(AR$3&gt;='Step 1_Expenditure1'!$F40,'Step 1_Expenditure1'!$F40+'Step 1_Expenditure1'!$G40-1&gt;=AR$3),'Step 1_Expenditure1'!$E40*((1+'Step 1_Expenditure1'!$H40)^(AR$3-1)),0),IF(AR$3='Step 1_Expenditure1'!$F40,'Step 1_Expenditure1'!$E40,0))))</f>
        <v/>
      </c>
      <c r="AS18" s="55" t="str">
        <f>IF(AS$3="","",IF('Step 1_Expenditure1'!$E40=0,0,IF('Step 1_Expenditure1'!$D40="OPEX",IF(AND(AS$3&gt;='Step 1_Expenditure1'!$F40,'Step 1_Expenditure1'!$F40+'Step 1_Expenditure1'!$G40-1&gt;=AS$3),'Step 1_Expenditure1'!$E40*((1+'Step 1_Expenditure1'!$H40)^(AS$3-1)),0),IF(AS$3='Step 1_Expenditure1'!$F40,'Step 1_Expenditure1'!$E40,0))))</f>
        <v/>
      </c>
      <c r="AT18" s="55" t="str">
        <f>IF(AT$3="","",IF('Step 1_Expenditure1'!$E40=0,0,IF('Step 1_Expenditure1'!$D40="OPEX",IF(AND(AT$3&gt;='Step 1_Expenditure1'!$F40,'Step 1_Expenditure1'!$F40+'Step 1_Expenditure1'!$G40-1&gt;=AT$3),'Step 1_Expenditure1'!$E40*((1+'Step 1_Expenditure1'!$H40)^(AT$3-1)),0),IF(AT$3='Step 1_Expenditure1'!$F40,'Step 1_Expenditure1'!$E40,0))))</f>
        <v/>
      </c>
      <c r="AU18" s="55" t="str">
        <f>IF(AU$3="","",IF('Step 1_Expenditure1'!$E40=0,0,IF('Step 1_Expenditure1'!$D40="OPEX",IF(AND(AU$3&gt;='Step 1_Expenditure1'!$F40,'Step 1_Expenditure1'!$F40+'Step 1_Expenditure1'!$G40-1&gt;=AU$3),'Step 1_Expenditure1'!$E40*((1+'Step 1_Expenditure1'!$H40)^(AU$3-1)),0),IF(AU$3='Step 1_Expenditure1'!$F40,'Step 1_Expenditure1'!$E40,0))))</f>
        <v/>
      </c>
      <c r="AV18" s="55" t="str">
        <f>IF(AV$3="","",IF('Step 1_Expenditure1'!$E40=0,0,IF('Step 1_Expenditure1'!$D40="OPEX",IF(AND(AV$3&gt;='Step 1_Expenditure1'!$F40,'Step 1_Expenditure1'!$F40+'Step 1_Expenditure1'!$G40-1&gt;=AV$3),'Step 1_Expenditure1'!$E40*((1+'Step 1_Expenditure1'!$H40)^(AV$3-1)),0),IF(AV$3='Step 1_Expenditure1'!$F40,'Step 1_Expenditure1'!$E40,0))))</f>
        <v/>
      </c>
      <c r="AW18" s="55" t="str">
        <f>IF(AW$3="","",IF('Step 1_Expenditure1'!$E40=0,0,IF('Step 1_Expenditure1'!$D40="OPEX",IF(AND(AW$3&gt;='Step 1_Expenditure1'!$F40,'Step 1_Expenditure1'!$F40+'Step 1_Expenditure1'!$G40-1&gt;=AW$3),'Step 1_Expenditure1'!$E40*((1+'Step 1_Expenditure1'!$H40)^(AW$3-1)),0),IF(AW$3='Step 1_Expenditure1'!$F40,'Step 1_Expenditure1'!$E40,0))))</f>
        <v/>
      </c>
      <c r="AX18" s="55" t="str">
        <f>IF(AX$3="","",IF('Step 1_Expenditure1'!$E40=0,0,IF('Step 1_Expenditure1'!$D40="OPEX",IF(AND(AX$3&gt;='Step 1_Expenditure1'!$F40,'Step 1_Expenditure1'!$F40+'Step 1_Expenditure1'!$G40-1&gt;=AX$3),'Step 1_Expenditure1'!$E40*((1+'Step 1_Expenditure1'!$H40)^(AX$3-1)),0),IF(AX$3='Step 1_Expenditure1'!$F40,'Step 1_Expenditure1'!$E40,0))))</f>
        <v/>
      </c>
      <c r="AY18" s="55" t="str">
        <f>IF(AY$3="","",IF('Step 1_Expenditure1'!$E40=0,0,IF('Step 1_Expenditure1'!$D40="OPEX",IF(AND(AY$3&gt;='Step 1_Expenditure1'!$F40,'Step 1_Expenditure1'!$F40+'Step 1_Expenditure1'!$G40-1&gt;=AY$3),'Step 1_Expenditure1'!$E40*((1+'Step 1_Expenditure1'!$H40)^(AY$3-1)),0),IF(AY$3='Step 1_Expenditure1'!$F40,'Step 1_Expenditure1'!$E40,0))))</f>
        <v/>
      </c>
      <c r="AZ18" s="55" t="str">
        <f>IF(AZ$3="","",IF('Step 1_Expenditure1'!$E40=0,0,IF('Step 1_Expenditure1'!$D40="OPEX",IF(AND(AZ$3&gt;='Step 1_Expenditure1'!$F40,'Step 1_Expenditure1'!$F40+'Step 1_Expenditure1'!$G40-1&gt;=AZ$3),'Step 1_Expenditure1'!$E40*((1+'Step 1_Expenditure1'!$H40)^(AZ$3-1)),0),IF(AZ$3='Step 1_Expenditure1'!$F40,'Step 1_Expenditure1'!$E40,0))))</f>
        <v/>
      </c>
      <c r="BA18" s="55" t="str">
        <f>IF(BA$3="","",IF('Step 1_Expenditure1'!$E40=0,0,IF('Step 1_Expenditure1'!$D40="OPEX",IF(AND(BA$3&gt;='Step 1_Expenditure1'!$F40,'Step 1_Expenditure1'!$F40+'Step 1_Expenditure1'!$G40-1&gt;=BA$3),'Step 1_Expenditure1'!$E40*((1+'Step 1_Expenditure1'!$H40)^(BA$3-1)),0),IF(BA$3='Step 1_Expenditure1'!$F40,'Step 1_Expenditure1'!$E40,0))))</f>
        <v/>
      </c>
      <c r="BB18" s="55" t="str">
        <f>IF(BB$3="","",IF('Step 1_Expenditure1'!$E40=0,0,IF('Step 1_Expenditure1'!$D40="OPEX",IF(AND(BB$3&gt;='Step 1_Expenditure1'!$F40,'Step 1_Expenditure1'!$F40+'Step 1_Expenditure1'!$G40-1&gt;=BB$3),'Step 1_Expenditure1'!$E40*((1+'Step 1_Expenditure1'!$H40)^(BB$3-1)),0),IF(BB$3='Step 1_Expenditure1'!$F40,'Step 1_Expenditure1'!$E40,0))))</f>
        <v/>
      </c>
      <c r="BC18" s="55" t="str">
        <f>IF(BC$3="","",IF('Step 1_Expenditure1'!$E40=0,0,IF('Step 1_Expenditure1'!$D40="OPEX",IF(AND(BC$3&gt;='Step 1_Expenditure1'!$F40,'Step 1_Expenditure1'!$F40+'Step 1_Expenditure1'!$G40-1&gt;=BC$3),'Step 1_Expenditure1'!$E40*((1+'Step 1_Expenditure1'!$H40)^(BC$3-1)),0),IF(BC$3='Step 1_Expenditure1'!$F40,'Step 1_Expenditure1'!$E40,0))))</f>
        <v/>
      </c>
      <c r="BD18" s="55" t="str">
        <f>IF(BD$3="","",IF('Step 1_Expenditure1'!$E40=0,0,IF('Step 1_Expenditure1'!$D40="OPEX",IF(AND(BD$3&gt;='Step 1_Expenditure1'!$F40,'Step 1_Expenditure1'!$F40+'Step 1_Expenditure1'!$G40-1&gt;=BD$3),'Step 1_Expenditure1'!$E40*((1+'Step 1_Expenditure1'!$H40)^(BD$3-1)),0),IF(BD$3='Step 1_Expenditure1'!$F40,'Step 1_Expenditure1'!$E40,0))))</f>
        <v/>
      </c>
      <c r="BE18" s="55" t="str">
        <f>IF(BE$3="","",IF('Step 1_Expenditure1'!$E40=0,0,IF('Step 1_Expenditure1'!$D40="OPEX",IF(AND(BE$3&gt;='Step 1_Expenditure1'!$F40,'Step 1_Expenditure1'!$F40+'Step 1_Expenditure1'!$G40-1&gt;=BE$3),'Step 1_Expenditure1'!$E40*((1+'Step 1_Expenditure1'!$H40)^(BE$3-1)),0),IF(BE$3='Step 1_Expenditure1'!$F40,'Step 1_Expenditure1'!$E40,0))))</f>
        <v/>
      </c>
      <c r="BF18" s="55" t="str">
        <f>IF(BF$3="","",IF('Step 1_Expenditure1'!$E40=0,0,IF('Step 1_Expenditure1'!$D40="OPEX",IF(AND(BF$3&gt;='Step 1_Expenditure1'!$F40,'Step 1_Expenditure1'!$F40+'Step 1_Expenditure1'!$G40-1&gt;=BF$3),'Step 1_Expenditure1'!$E40*((1+'Step 1_Expenditure1'!$H40)^(BF$3-1)),0),IF(BF$3='Step 1_Expenditure1'!$F40,'Step 1_Expenditure1'!$E40,0))))</f>
        <v/>
      </c>
      <c r="BG18" s="55" t="str">
        <f>IF(BG$3="","",IF('Step 1_Expenditure1'!$E40=0,0,IF('Step 1_Expenditure1'!$D40="OPEX",IF(AND(BG$3&gt;='Step 1_Expenditure1'!$F40,'Step 1_Expenditure1'!$F40+'Step 1_Expenditure1'!$G40-1&gt;=BG$3),'Step 1_Expenditure1'!$E40*((1+'Step 1_Expenditure1'!$H40)^(BG$3-1)),0),IF(BG$3='Step 1_Expenditure1'!$F40,'Step 1_Expenditure1'!$E40,0))))</f>
        <v/>
      </c>
      <c r="BH18" s="55" t="str">
        <f>IF(BH$3="","",IF('Step 1_Expenditure1'!$E40=0,0,IF('Step 1_Expenditure1'!$D40="OPEX",IF(AND(BH$3&gt;='Step 1_Expenditure1'!$F40,'Step 1_Expenditure1'!$F40+'Step 1_Expenditure1'!$G40-1&gt;=BH$3),'Step 1_Expenditure1'!$E40*((1+'Step 1_Expenditure1'!$H40)^(BH$3-1)),0),IF(BH$3='Step 1_Expenditure1'!$F40,'Step 1_Expenditure1'!$E40,0))))</f>
        <v/>
      </c>
      <c r="BI18" s="55" t="str">
        <f>IF(BI$3="","",IF('Step 1_Expenditure1'!$E40=0,0,IF('Step 1_Expenditure1'!$D40="OPEX",IF(AND(BI$3&gt;='Step 1_Expenditure1'!$F40,'Step 1_Expenditure1'!$F40+'Step 1_Expenditure1'!$G40-1&gt;=BI$3),'Step 1_Expenditure1'!$E40*((1+'Step 1_Expenditure1'!$H40)^(BI$3-1)),0),IF(BI$3='Step 1_Expenditure1'!$F40,'Step 1_Expenditure1'!$E40,0))))</f>
        <v/>
      </c>
      <c r="BJ18" s="55" t="str">
        <f>IF(BJ$3="","",IF('Step 1_Expenditure1'!$E40=0,0,IF('Step 1_Expenditure1'!$D40="OPEX",IF(AND(BJ$3&gt;='Step 1_Expenditure1'!$F40,'Step 1_Expenditure1'!$F40+'Step 1_Expenditure1'!$G40-1&gt;=BJ$3),'Step 1_Expenditure1'!$E40*((1+'Step 1_Expenditure1'!$H40)^(BJ$3-1)),0),IF(BJ$3='Step 1_Expenditure1'!$F40,'Step 1_Expenditure1'!$E40,0))))</f>
        <v/>
      </c>
      <c r="BK18" s="55" t="str">
        <f>IF(BK$3="","",IF('Step 1_Expenditure1'!$E40=0,0,IF('Step 1_Expenditure1'!$D40="OPEX",IF(AND(BK$3&gt;='Step 1_Expenditure1'!$F40,'Step 1_Expenditure1'!$F40+'Step 1_Expenditure1'!$G40-1&gt;=BK$3),'Step 1_Expenditure1'!$E40*((1+'Step 1_Expenditure1'!$H40)^(BK$3-1)),0),IF(BK$3='Step 1_Expenditure1'!$F40,'Step 1_Expenditure1'!$E40,0))))</f>
        <v/>
      </c>
      <c r="BL18" s="55" t="str">
        <f>IF(BL$3="","",IF('Step 1_Expenditure1'!$E40=0,0,IF('Step 1_Expenditure1'!$D40="OPEX",IF(AND(BL$3&gt;='Step 1_Expenditure1'!$F40,'Step 1_Expenditure1'!$F40+'Step 1_Expenditure1'!$G40-1&gt;=BL$3),'Step 1_Expenditure1'!$E40*((1+'Step 1_Expenditure1'!$H40)^(BL$3-1)),0),IF(BL$3='Step 1_Expenditure1'!$F40,'Step 1_Expenditure1'!$E40,0))))</f>
        <v/>
      </c>
      <c r="BM18" s="55" t="str">
        <f>IF(BM$3="","",IF('Step 1_Expenditure1'!$E40=0,0,IF('Step 1_Expenditure1'!$D40="OPEX",IF(AND(BM$3&gt;='Step 1_Expenditure1'!$F40,'Step 1_Expenditure1'!$F40+'Step 1_Expenditure1'!$G40-1&gt;=BM$3),'Step 1_Expenditure1'!$E40*((1+'Step 1_Expenditure1'!$H40)^(BM$3-1)),0),IF(BM$3='Step 1_Expenditure1'!$F40,'Step 1_Expenditure1'!$E40,0))))</f>
        <v/>
      </c>
      <c r="BN18" s="55" t="str">
        <f>IF(BN$3="","",IF('Step 1_Expenditure1'!$E40=0,0,IF('Step 1_Expenditure1'!$D40="OPEX",IF(AND(BN$3&gt;='Step 1_Expenditure1'!$F40,'Step 1_Expenditure1'!$F40+'Step 1_Expenditure1'!$G40-1&gt;=BN$3),'Step 1_Expenditure1'!$E40*((1+'Step 1_Expenditure1'!$H40)^(BN$3-1)),0),IF(BN$3='Step 1_Expenditure1'!$F40,'Step 1_Expenditure1'!$E40,0))))</f>
        <v/>
      </c>
      <c r="BO18" s="55" t="str">
        <f>IF(BO$3="","",IF('Step 1_Expenditure1'!$E40=0,0,IF('Step 1_Expenditure1'!$D40="OPEX",IF(AND(BO$3&gt;='Step 1_Expenditure1'!$F40,'Step 1_Expenditure1'!$F40+'Step 1_Expenditure1'!$G40-1&gt;=BO$3),'Step 1_Expenditure1'!$E40*((1+'Step 1_Expenditure1'!$H40)^(BO$3-1)),0),IF(BO$3='Step 1_Expenditure1'!$F40,'Step 1_Expenditure1'!$E40,0))))</f>
        <v/>
      </c>
      <c r="BP18" s="55" t="str">
        <f>IF(BP$3="","",IF('Step 1_Expenditure1'!$E40=0,0,IF('Step 1_Expenditure1'!$D40="OPEX",IF(AND(BP$3&gt;='Step 1_Expenditure1'!$F40,'Step 1_Expenditure1'!$F40+'Step 1_Expenditure1'!$G40-1&gt;=BP$3),'Step 1_Expenditure1'!$E40*((1+'Step 1_Expenditure1'!$H40)^(BP$3-1)),0),IF(BP$3='Step 1_Expenditure1'!$F40,'Step 1_Expenditure1'!$E40,0))))</f>
        <v/>
      </c>
      <c r="BQ18" s="55" t="str">
        <f>IF(BQ$3="","",IF('Step 1_Expenditure1'!$E40=0,0,IF('Step 1_Expenditure1'!$D40="OPEX",IF(AND(BQ$3&gt;='Step 1_Expenditure1'!$F40,'Step 1_Expenditure1'!$F40+'Step 1_Expenditure1'!$G40-1&gt;=BQ$3),'Step 1_Expenditure1'!$E40*((1+'Step 1_Expenditure1'!$H40)^(BQ$3-1)),0),IF(BQ$3='Step 1_Expenditure1'!$F40,'Step 1_Expenditure1'!$E40,0))))</f>
        <v/>
      </c>
      <c r="BR18" s="55" t="str">
        <f>IF(BR$3="","",IF('Step 1_Expenditure1'!$E40=0,0,IF('Step 1_Expenditure1'!$D40="OPEX",IF(AND(BR$3&gt;='Step 1_Expenditure1'!$F40,'Step 1_Expenditure1'!$F40+'Step 1_Expenditure1'!$G40-1&gt;=BR$3),'Step 1_Expenditure1'!$E40*((1+'Step 1_Expenditure1'!$H40)^(BR$3-1)),0),IF(BR$3='Step 1_Expenditure1'!$F40,'Step 1_Expenditure1'!$E40,0))))</f>
        <v/>
      </c>
      <c r="BS18" s="55" t="str">
        <f>IF(BS$3="","",IF('Step 1_Expenditure1'!$E40=0,0,IF('Step 1_Expenditure1'!$D40="OPEX",IF(AND(BS$3&gt;='Step 1_Expenditure1'!$F40,'Step 1_Expenditure1'!$F40+'Step 1_Expenditure1'!$G40-1&gt;=BS$3),'Step 1_Expenditure1'!$E40*((1+'Step 1_Expenditure1'!$H40)^(BS$3-1)),0),IF(BS$3='Step 1_Expenditure1'!$F40,'Step 1_Expenditure1'!$E40,0))))</f>
        <v/>
      </c>
      <c r="BT18" s="55" t="str">
        <f>IF(BT$3="","",IF('Step 1_Expenditure1'!$E40=0,0,IF('Step 1_Expenditure1'!$D40="OPEX",IF(AND(BT$3&gt;='Step 1_Expenditure1'!$F40,'Step 1_Expenditure1'!$F40+'Step 1_Expenditure1'!$G40-1&gt;=BT$3),'Step 1_Expenditure1'!$E40*((1+'Step 1_Expenditure1'!$H40)^(BT$3-1)),0),IF(BT$3='Step 1_Expenditure1'!$F40,'Step 1_Expenditure1'!$E40,0))))</f>
        <v/>
      </c>
      <c r="BU18" s="55" t="str">
        <f>IF(BU$3="","",IF('Step 1_Expenditure1'!$E40=0,0,IF('Step 1_Expenditure1'!$D40="OPEX",IF(AND(BU$3&gt;='Step 1_Expenditure1'!$F40,'Step 1_Expenditure1'!$F40+'Step 1_Expenditure1'!$G40-1&gt;=BU$3),'Step 1_Expenditure1'!$E40*((1+'Step 1_Expenditure1'!$H40)^(BU$3-1)),0),IF(BU$3='Step 1_Expenditure1'!$F40,'Step 1_Expenditure1'!$E40,0))))</f>
        <v/>
      </c>
      <c r="BV18" s="55" t="str">
        <f>IF(BV$3="","",IF('Step 1_Expenditure1'!$E40=0,0,IF('Step 1_Expenditure1'!$D40="OPEX",IF(AND(BV$3&gt;='Step 1_Expenditure1'!$F40,'Step 1_Expenditure1'!$F40+'Step 1_Expenditure1'!$G40-1&gt;=BV$3),'Step 1_Expenditure1'!$E40*((1+'Step 1_Expenditure1'!$H40)^(BV$3-1)),0),IF(BV$3='Step 1_Expenditure1'!$F40,'Step 1_Expenditure1'!$E40,0))))</f>
        <v/>
      </c>
      <c r="BW18" s="55" t="str">
        <f>IF(BW$3="","",IF('Step 1_Expenditure1'!$E40=0,0,IF('Step 1_Expenditure1'!$D40="OPEX",IF(AND(BW$3&gt;='Step 1_Expenditure1'!$F40,'Step 1_Expenditure1'!$F40+'Step 1_Expenditure1'!$G40-1&gt;=BW$3),'Step 1_Expenditure1'!$E40*((1+'Step 1_Expenditure1'!$H40)^(BW$3-1)),0),IF(BW$3='Step 1_Expenditure1'!$F40,'Step 1_Expenditure1'!$E40,0))))</f>
        <v/>
      </c>
      <c r="BX18" s="55" t="str">
        <f>IF(BX$3="","",IF('Step 1_Expenditure1'!$E40=0,0,IF('Step 1_Expenditure1'!$D40="OPEX",IF(AND(BX$3&gt;='Step 1_Expenditure1'!$F40,'Step 1_Expenditure1'!$F40+'Step 1_Expenditure1'!$G40-1&gt;=BX$3),'Step 1_Expenditure1'!$E40*((1+'Step 1_Expenditure1'!$H40)^(BX$3-1)),0),IF(BX$3='Step 1_Expenditure1'!$F40,'Step 1_Expenditure1'!$E40,0))))</f>
        <v/>
      </c>
      <c r="BY18" s="55" t="str">
        <f>IF(BY$3="","",IF('Step 1_Expenditure1'!$E40=0,0,IF('Step 1_Expenditure1'!$D40="OPEX",IF(AND(BY$3&gt;='Step 1_Expenditure1'!$F40,'Step 1_Expenditure1'!$F40+'Step 1_Expenditure1'!$G40-1&gt;=BY$3),'Step 1_Expenditure1'!$E40*((1+'Step 1_Expenditure1'!$H40)^(BY$3-1)),0),IF(BY$3='Step 1_Expenditure1'!$F40,'Step 1_Expenditure1'!$E40,0))))</f>
        <v/>
      </c>
      <c r="BZ18" s="55" t="str">
        <f>IF(BZ$3="","",IF('Step 1_Expenditure1'!$E40=0,0,IF('Step 1_Expenditure1'!$D40="OPEX",IF(AND(BZ$3&gt;='Step 1_Expenditure1'!$F40,'Step 1_Expenditure1'!$F40+'Step 1_Expenditure1'!$G40-1&gt;=BZ$3),'Step 1_Expenditure1'!$E40*((1+'Step 1_Expenditure1'!$H40)^(BZ$3-1)),0),IF(BZ$3='Step 1_Expenditure1'!$F40,'Step 1_Expenditure1'!$E40,0))))</f>
        <v/>
      </c>
      <c r="CA18" s="55" t="str">
        <f>IF(CA$3="","",IF('Step 1_Expenditure1'!$E40=0,0,IF('Step 1_Expenditure1'!$D40="OPEX",IF(AND(CA$3&gt;='Step 1_Expenditure1'!$F40,'Step 1_Expenditure1'!$F40+'Step 1_Expenditure1'!$G40-1&gt;=CA$3),'Step 1_Expenditure1'!$E40*((1+'Step 1_Expenditure1'!$H40)^(CA$3-1)),0),IF(CA$3='Step 1_Expenditure1'!$F40,'Step 1_Expenditure1'!$E40,0))))</f>
        <v/>
      </c>
      <c r="CB18" s="55" t="str">
        <f>IF(CB$3="","",IF('Step 1_Expenditure1'!$E40=0,0,IF('Step 1_Expenditure1'!$D40="OPEX",IF(AND(CB$3&gt;='Step 1_Expenditure1'!$F40,'Step 1_Expenditure1'!$F40+'Step 1_Expenditure1'!$G40-1&gt;=CB$3),'Step 1_Expenditure1'!$E40*((1+'Step 1_Expenditure1'!$H40)^(CB$3-1)),0),IF(CB$3='Step 1_Expenditure1'!$F40,'Step 1_Expenditure1'!$E40,0))))</f>
        <v/>
      </c>
      <c r="CC18" s="55" t="str">
        <f>IF(CC$3="","",IF('Step 1_Expenditure1'!$E40=0,0,IF('Step 1_Expenditure1'!$D40="OPEX",IF(AND(CC$3&gt;='Step 1_Expenditure1'!$F40,'Step 1_Expenditure1'!$F40+'Step 1_Expenditure1'!$G40-1&gt;=CC$3),'Step 1_Expenditure1'!$E40*((1+'Step 1_Expenditure1'!$H40)^(CC$3-1)),0),IF(CC$3='Step 1_Expenditure1'!$F40,'Step 1_Expenditure1'!$E40,0))))</f>
        <v/>
      </c>
      <c r="CD18" s="55" t="str">
        <f>IF(CD$3="","",IF('Step 1_Expenditure1'!$E40=0,0,IF('Step 1_Expenditure1'!$D40="OPEX",IF(AND(CD$3&gt;='Step 1_Expenditure1'!$F40,'Step 1_Expenditure1'!$F40+'Step 1_Expenditure1'!$G40-1&gt;=CD$3),'Step 1_Expenditure1'!$E40*((1+'Step 1_Expenditure1'!$H40)^(CD$3-1)),0),IF(CD$3='Step 1_Expenditure1'!$F40,'Step 1_Expenditure1'!$E40,0))))</f>
        <v/>
      </c>
      <c r="CE18" s="55" t="str">
        <f>IF(CE$3="","",IF('Step 1_Expenditure1'!$E40=0,0,IF('Step 1_Expenditure1'!$D40="OPEX",IF(AND(CE$3&gt;='Step 1_Expenditure1'!$F40,'Step 1_Expenditure1'!$F40+'Step 1_Expenditure1'!$G40-1&gt;=CE$3),'Step 1_Expenditure1'!$E40*((1+'Step 1_Expenditure1'!$H40)^(CE$3-1)),0),IF(CE$3='Step 1_Expenditure1'!$F40,'Step 1_Expenditure1'!$E40,0))))</f>
        <v/>
      </c>
      <c r="CF18" s="55" t="str">
        <f>IF(CF$3="","",IF('Step 1_Expenditure1'!$E40=0,0,IF('Step 1_Expenditure1'!$D40="OPEX",IF(AND(CF$3&gt;='Step 1_Expenditure1'!$F40,'Step 1_Expenditure1'!$F40+'Step 1_Expenditure1'!$G40-1&gt;=CF$3),'Step 1_Expenditure1'!$E40*((1+'Step 1_Expenditure1'!$H40)^(CF$3-1)),0),IF(CF$3='Step 1_Expenditure1'!$F40,'Step 1_Expenditure1'!$E40,0))))</f>
        <v/>
      </c>
      <c r="CG18" s="55" t="str">
        <f>IF(CG$3="","",IF('Step 1_Expenditure1'!$E40=0,0,IF('Step 1_Expenditure1'!$D40="OPEX",IF(AND(CG$3&gt;='Step 1_Expenditure1'!$F40,'Step 1_Expenditure1'!$F40+'Step 1_Expenditure1'!$G40-1&gt;=CG$3),'Step 1_Expenditure1'!$E40*((1+'Step 1_Expenditure1'!$H40)^(CG$3-1)),0),IF(CG$3='Step 1_Expenditure1'!$F40,'Step 1_Expenditure1'!$E40,0))))</f>
        <v/>
      </c>
      <c r="CH18" s="55" t="str">
        <f>IF(CH$3="","",IF('Step 1_Expenditure1'!$E40=0,0,IF('Step 1_Expenditure1'!$D40="OPEX",IF(AND(CH$3&gt;='Step 1_Expenditure1'!$F40,'Step 1_Expenditure1'!$F40+'Step 1_Expenditure1'!$G40-1&gt;=CH$3),'Step 1_Expenditure1'!$E40*((1+'Step 1_Expenditure1'!$H40)^(CH$3-1)),0),IF(CH$3='Step 1_Expenditure1'!$F40,'Step 1_Expenditure1'!$E40,0))))</f>
        <v/>
      </c>
      <c r="CI18" s="55" t="str">
        <f>IF(CI$3="","",IF('Step 1_Expenditure1'!$E40=0,0,IF('Step 1_Expenditure1'!$D40="OPEX",IF(AND(CI$3&gt;='Step 1_Expenditure1'!$F40,'Step 1_Expenditure1'!$F40+'Step 1_Expenditure1'!$G40-1&gt;=CI$3),'Step 1_Expenditure1'!$E40*((1+'Step 1_Expenditure1'!$H40)^(CI$3-1)),0),IF(CI$3='Step 1_Expenditure1'!$F40,'Step 1_Expenditure1'!$E40,0))))</f>
        <v/>
      </c>
      <c r="CJ18" s="55" t="str">
        <f>IF(CJ$3="","",IF('Step 1_Expenditure1'!$E40=0,0,IF('Step 1_Expenditure1'!$D40="OPEX",IF(AND(CJ$3&gt;='Step 1_Expenditure1'!$F40,'Step 1_Expenditure1'!$F40+'Step 1_Expenditure1'!$G40-1&gt;=CJ$3),'Step 1_Expenditure1'!$E40*((1+'Step 1_Expenditure1'!$H40)^(CJ$3-1)),0),IF(CJ$3='Step 1_Expenditure1'!$F40,'Step 1_Expenditure1'!$E40,0))))</f>
        <v/>
      </c>
      <c r="CK18" s="55" t="str">
        <f>IF(CK$3="","",IF('Step 1_Expenditure1'!$E40=0,0,IF('Step 1_Expenditure1'!$D40="OPEX",IF(AND(CK$3&gt;='Step 1_Expenditure1'!$F40,'Step 1_Expenditure1'!$F40+'Step 1_Expenditure1'!$G40-1&gt;=CK$3),'Step 1_Expenditure1'!$E40*((1+'Step 1_Expenditure1'!$H40)^(CK$3-1)),0),IF(CK$3='Step 1_Expenditure1'!$F40,'Step 1_Expenditure1'!$E40,0))))</f>
        <v/>
      </c>
      <c r="CL18" s="55" t="str">
        <f>IF(CL$3="","",IF('Step 1_Expenditure1'!$E40=0,0,IF('Step 1_Expenditure1'!$D40="OPEX",IF(AND(CL$3&gt;='Step 1_Expenditure1'!$F40,'Step 1_Expenditure1'!$F40+'Step 1_Expenditure1'!$G40-1&gt;=CL$3),'Step 1_Expenditure1'!$E40*((1+'Step 1_Expenditure1'!$H40)^(CL$3-1)),0),IF(CL$3='Step 1_Expenditure1'!$F40,'Step 1_Expenditure1'!$E40,0))))</f>
        <v/>
      </c>
      <c r="CM18" s="55" t="str">
        <f>IF(CM$3="","",IF('Step 1_Expenditure1'!$E40=0,0,IF('Step 1_Expenditure1'!$D40="OPEX",IF(AND(CM$3&gt;='Step 1_Expenditure1'!$F40,'Step 1_Expenditure1'!$F40+'Step 1_Expenditure1'!$G40-1&gt;=CM$3),'Step 1_Expenditure1'!$E40*((1+'Step 1_Expenditure1'!$H40)^(CM$3-1)),0),IF(CM$3='Step 1_Expenditure1'!$F40,'Step 1_Expenditure1'!$E40,0))))</f>
        <v/>
      </c>
      <c r="CN18" s="55" t="str">
        <f>IF(CN$3="","",IF('Step 1_Expenditure1'!$E40=0,0,IF('Step 1_Expenditure1'!$D40="OPEX",IF(AND(CN$3&gt;='Step 1_Expenditure1'!$F40,'Step 1_Expenditure1'!$F40+'Step 1_Expenditure1'!$G40-1&gt;=CN$3),'Step 1_Expenditure1'!$E40*((1+'Step 1_Expenditure1'!$H40)^(CN$3-1)),0),IF(CN$3='Step 1_Expenditure1'!$F40,'Step 1_Expenditure1'!$E40,0))))</f>
        <v/>
      </c>
      <c r="CO18" s="55" t="str">
        <f>IF(CO$3="","",IF('Step 1_Expenditure1'!$E40=0,0,IF('Step 1_Expenditure1'!$D40="OPEX",IF(AND(CO$3&gt;='Step 1_Expenditure1'!$F40,'Step 1_Expenditure1'!$F40+'Step 1_Expenditure1'!$G40-1&gt;=CO$3),'Step 1_Expenditure1'!$E40*((1+'Step 1_Expenditure1'!$H40)^(CO$3-1)),0),IF(CO$3='Step 1_Expenditure1'!$F40,'Step 1_Expenditure1'!$E40,0))))</f>
        <v/>
      </c>
      <c r="CP18" s="55" t="str">
        <f>IF(CP$3="","",IF('Step 1_Expenditure1'!$E40=0,0,IF('Step 1_Expenditure1'!$D40="OPEX",IF(AND(CP$3&gt;='Step 1_Expenditure1'!$F40,'Step 1_Expenditure1'!$F40+'Step 1_Expenditure1'!$G40-1&gt;=CP$3),'Step 1_Expenditure1'!$E40*((1+'Step 1_Expenditure1'!$H40)^(CP$3-1)),0),IF(CP$3='Step 1_Expenditure1'!$F40,'Step 1_Expenditure1'!$E40,0))))</f>
        <v/>
      </c>
      <c r="CQ18" s="55" t="str">
        <f>IF(CQ$3="","",IF('Step 1_Expenditure1'!$E40=0,0,IF('Step 1_Expenditure1'!$D40="OPEX",IF(AND(CQ$3&gt;='Step 1_Expenditure1'!$F40,'Step 1_Expenditure1'!$F40+'Step 1_Expenditure1'!$G40-1&gt;=CQ$3),'Step 1_Expenditure1'!$E40*((1+'Step 1_Expenditure1'!$H40)^(CQ$3-1)),0),IF(CQ$3='Step 1_Expenditure1'!$F40,'Step 1_Expenditure1'!$E40,0))))</f>
        <v/>
      </c>
      <c r="CR18" s="55" t="str">
        <f>IF(CR$3="","",IF('Step 1_Expenditure1'!$E40=0,0,IF('Step 1_Expenditure1'!$D40="OPEX",IF(AND(CR$3&gt;='Step 1_Expenditure1'!$F40,'Step 1_Expenditure1'!$F40+'Step 1_Expenditure1'!$G40-1&gt;=CR$3),'Step 1_Expenditure1'!$E40*((1+'Step 1_Expenditure1'!$H40)^(CR$3-1)),0),IF(CR$3='Step 1_Expenditure1'!$F40,'Step 1_Expenditure1'!$E40,0))))</f>
        <v/>
      </c>
      <c r="CS18" s="55" t="str">
        <f>IF(CS$3="","",IF('Step 1_Expenditure1'!$E40=0,0,IF('Step 1_Expenditure1'!$D40="OPEX",IF(AND(CS$3&gt;='Step 1_Expenditure1'!$F40,'Step 1_Expenditure1'!$F40+'Step 1_Expenditure1'!$G40-1&gt;=CS$3),'Step 1_Expenditure1'!$E40*((1+'Step 1_Expenditure1'!$H40)^(CS$3-1)),0),IF(CS$3='Step 1_Expenditure1'!$F40,'Step 1_Expenditure1'!$E40,0))))</f>
        <v/>
      </c>
      <c r="CT18" s="55" t="str">
        <f>IF(CT$3="","",IF('Step 1_Expenditure1'!$E40=0,0,IF('Step 1_Expenditure1'!$D40="OPEX",IF(AND(CT$3&gt;='Step 1_Expenditure1'!$F40,'Step 1_Expenditure1'!$F40+'Step 1_Expenditure1'!$G40-1&gt;=CT$3),'Step 1_Expenditure1'!$E40*((1+'Step 1_Expenditure1'!$H40)^(CT$3-1)),0),IF(CT$3='Step 1_Expenditure1'!$F40,'Step 1_Expenditure1'!$E40,0))))</f>
        <v/>
      </c>
      <c r="CU18" s="55" t="str">
        <f>IF(CU$3="","",IF('Step 1_Expenditure1'!$E40=0,0,IF('Step 1_Expenditure1'!$D40="OPEX",IF(AND(CU$3&gt;='Step 1_Expenditure1'!$F40,'Step 1_Expenditure1'!$F40+'Step 1_Expenditure1'!$G40-1&gt;=CU$3),'Step 1_Expenditure1'!$E40*((1+'Step 1_Expenditure1'!$H40)^(CU$3-1)),0),IF(CU$3='Step 1_Expenditure1'!$F40,'Step 1_Expenditure1'!$E40,0))))</f>
        <v/>
      </c>
      <c r="CV18" s="55" t="str">
        <f>IF(CV$3="","",IF('Step 1_Expenditure1'!$E40=0,0,IF('Step 1_Expenditure1'!$D40="OPEX",IF(AND(CV$3&gt;='Step 1_Expenditure1'!$F40,'Step 1_Expenditure1'!$F40+'Step 1_Expenditure1'!$G40-1&gt;=CV$3),'Step 1_Expenditure1'!$E40*((1+'Step 1_Expenditure1'!$H40)^(CV$3-1)),0),IF(CV$3='Step 1_Expenditure1'!$F40,'Step 1_Expenditure1'!$E40,0))))</f>
        <v/>
      </c>
      <c r="CW18" s="55" t="str">
        <f>IF(CW$3="","",IF('Step 1_Expenditure1'!$E40=0,0,IF('Step 1_Expenditure1'!$D40="OPEX",IF(AND(CW$3&gt;='Step 1_Expenditure1'!$F40,'Step 1_Expenditure1'!$F40+'Step 1_Expenditure1'!$G40-1&gt;=CW$3),'Step 1_Expenditure1'!$E40*((1+'Step 1_Expenditure1'!$H40)^(CW$3-1)),0),IF(CW$3='Step 1_Expenditure1'!$F40,'Step 1_Expenditure1'!$E40,0))))</f>
        <v/>
      </c>
      <c r="CX18" s="55" t="str">
        <f>IF(CX$3="","",IF('Step 1_Expenditure1'!$E40=0,0,IF('Step 1_Expenditure1'!$D40="OPEX",IF(AND(CX$3&gt;='Step 1_Expenditure1'!$F40,'Step 1_Expenditure1'!$F40+'Step 1_Expenditure1'!$G40-1&gt;=CX$3),'Step 1_Expenditure1'!$E40*((1+'Step 1_Expenditure1'!$H40)^(CX$3-1)),0),IF(CX$3='Step 1_Expenditure1'!$F40,'Step 1_Expenditure1'!$E40,0))))</f>
        <v/>
      </c>
      <c r="CY18" s="55" t="str">
        <f>IF(CY$3="","",IF('Step 1_Expenditure1'!$E40=0,0,IF('Step 1_Expenditure1'!$D40="OPEX",IF(AND(CY$3&gt;='Step 1_Expenditure1'!$F40,'Step 1_Expenditure1'!$F40+'Step 1_Expenditure1'!$G40-1&gt;=CY$3),'Step 1_Expenditure1'!$E40*((1+'Step 1_Expenditure1'!$H40)^(CY$3-1)),0),IF(CY$3='Step 1_Expenditure1'!$F40,'Step 1_Expenditure1'!$E40,0))))</f>
        <v/>
      </c>
      <c r="CZ18" s="55" t="str">
        <f>IF(CZ$3="","",IF('Step 1_Expenditure1'!$E40=0,0,IF('Step 1_Expenditure1'!$D40="OPEX",IF(AND(CZ$3&gt;='Step 1_Expenditure1'!$F40,'Step 1_Expenditure1'!$F40+'Step 1_Expenditure1'!$G40-1&gt;=CZ$3),'Step 1_Expenditure1'!$E40*((1+'Step 1_Expenditure1'!$H40)^(CZ$3-1)),0),IF(CZ$3='Step 1_Expenditure1'!$F40,'Step 1_Expenditure1'!$E40,0))))</f>
        <v/>
      </c>
      <c r="DA18" s="55" t="str">
        <f>IF(DA$3="","",IF('Step 1_Expenditure1'!$E40=0,0,IF('Step 1_Expenditure1'!$D40="OPEX",IF(AND(DA$3&gt;='Step 1_Expenditure1'!$F40,'Step 1_Expenditure1'!$F40+'Step 1_Expenditure1'!$G40-1&gt;=DA$3),'Step 1_Expenditure1'!$E40*((1+'Step 1_Expenditure1'!$H40)^(DA$3-1)),0),IF(DA$3='Step 1_Expenditure1'!$F40,'Step 1_Expenditure1'!$E40,0))))</f>
        <v/>
      </c>
      <c r="DB18" s="55" t="str">
        <f>IF(DB$3="","",IF('Step 1_Expenditure1'!$E40=0,0,IF('Step 1_Expenditure1'!$D40="OPEX",IF(AND(DB$3&gt;='Step 1_Expenditure1'!$F40,'Step 1_Expenditure1'!$F40+'Step 1_Expenditure1'!$G40-1&gt;=DB$3),'Step 1_Expenditure1'!$E40*((1+'Step 1_Expenditure1'!$H40)^(DB$3-1)),0),IF(DB$3='Step 1_Expenditure1'!$F40,'Step 1_Expenditure1'!$E40,0))))</f>
        <v/>
      </c>
      <c r="DC18" s="1"/>
    </row>
    <row r="19" spans="1:107" s="3" customFormat="1" x14ac:dyDescent="0.25">
      <c r="A19" s="3">
        <f t="shared" si="0"/>
        <v>5000</v>
      </c>
      <c r="B19" s="22" t="str">
        <f>IF('Step 1_Expenditure1'!E41&gt;0,'Step 1_Expenditure1'!B41,"")</f>
        <v>Stage 6: Handover</v>
      </c>
      <c r="C19" s="152" t="str">
        <f>IF('Step 1_Expenditure1'!E41&gt;0,'Step 1_Expenditure1'!D41,"")</f>
        <v>Consultancy</v>
      </c>
      <c r="D19" s="158">
        <f>IF('Step 1_Expenditure1'!E41&gt;0,IF('Step 1_Expenditure1'!F41+'Step 1_Expenditure1'!G41&gt;'Step 1_Expenditure1'!$C$20,'Step 1_Expenditure1'!$C$20,'Step 1_Expenditure1'!F41+'Step 1_Expenditure1'!G41),"")</f>
        <v>2</v>
      </c>
      <c r="E19" s="22" t="str">
        <f>IF('Step 1_Expenditure1'!E41&gt;0,'Step 1_Expenditure1'!C41,"")</f>
        <v>Connections O&amp;M manuals</v>
      </c>
      <c r="F19" s="55">
        <f>IF(F$3="","",IF('Step 1_Expenditure1'!$E41=0,0,IF('Step 1_Expenditure1'!$D41="OPEX",IF(AND(F$3&gt;='Step 1_Expenditure1'!$F41,'Step 1_Expenditure1'!$F41+'Step 1_Expenditure1'!$G41-1&gt;=F$3),'Step 1_Expenditure1'!$E41*((1+'Step 1_Expenditure1'!$H41)^(F$3)),0),IF(F$3='Step 1_Expenditure1'!$F41,'Step 1_Expenditure1'!$E41,0))))</f>
        <v>0</v>
      </c>
      <c r="G19" s="55">
        <f>IF(G$3="","",IF('Step 1_Expenditure1'!$E41=0,0,IF('Step 1_Expenditure1'!$D41="OPEX",IF(AND(G$3&gt;='Step 1_Expenditure1'!$F41,'Step 1_Expenditure1'!$F41+'Step 1_Expenditure1'!$G41-1&gt;=G$3),'Step 1_Expenditure1'!$E41*((1+'Step 1_Expenditure1'!$H41)^(G$3-1)),0),IF(G$3='Step 1_Expenditure1'!$F41,'Step 1_Expenditure1'!$E41,0))))</f>
        <v>5000</v>
      </c>
      <c r="H19" s="55">
        <f>IF(H$3="","",IF('Step 1_Expenditure1'!$E41=0,0,IF('Step 1_Expenditure1'!$D41="OPEX",IF(AND(H$3&gt;='Step 1_Expenditure1'!$F41,'Step 1_Expenditure1'!$F41+'Step 1_Expenditure1'!$G41-1&gt;=H$3),'Step 1_Expenditure1'!$E41*((1+'Step 1_Expenditure1'!$H41)^(H$3-1)),0),IF(H$3='Step 1_Expenditure1'!$F41,'Step 1_Expenditure1'!$E41,0))))</f>
        <v>0</v>
      </c>
      <c r="I19" s="55">
        <f>IF(I$3="","",IF('Step 1_Expenditure1'!$E41=0,0,IF('Step 1_Expenditure1'!$D41="OPEX",IF(AND(I$3&gt;='Step 1_Expenditure1'!$F41,'Step 1_Expenditure1'!$F41+'Step 1_Expenditure1'!$G41-1&gt;=I$3),'Step 1_Expenditure1'!$E41*((1+'Step 1_Expenditure1'!$H41)^(I$3-1)),0),IF(I$3='Step 1_Expenditure1'!$F41,'Step 1_Expenditure1'!$E41,0))))</f>
        <v>0</v>
      </c>
      <c r="J19" s="55">
        <f>IF(J$3="","",IF('Step 1_Expenditure1'!$E41=0,0,IF('Step 1_Expenditure1'!$D41="OPEX",IF(AND(J$3&gt;='Step 1_Expenditure1'!$F41,'Step 1_Expenditure1'!$F41+'Step 1_Expenditure1'!$G41-1&gt;=J$3),'Step 1_Expenditure1'!$E41*((1+'Step 1_Expenditure1'!$H41)^(J$3-1)),0),IF(J$3='Step 1_Expenditure1'!$F41,'Step 1_Expenditure1'!$E41,0))))</f>
        <v>0</v>
      </c>
      <c r="K19" s="55">
        <f>IF(K$3="","",IF('Step 1_Expenditure1'!$E41=0,0,IF('Step 1_Expenditure1'!$D41="OPEX",IF(AND(K$3&gt;='Step 1_Expenditure1'!$F41,'Step 1_Expenditure1'!$F41+'Step 1_Expenditure1'!$G41-1&gt;=K$3),'Step 1_Expenditure1'!$E41*((1+'Step 1_Expenditure1'!$H41)^(K$3-1)),0),IF(K$3='Step 1_Expenditure1'!$F41,'Step 1_Expenditure1'!$E41,0))))</f>
        <v>0</v>
      </c>
      <c r="L19" s="55">
        <f>IF(L$3="","",IF('Step 1_Expenditure1'!$E41=0,0,IF('Step 1_Expenditure1'!$D41="OPEX",IF(AND(L$3&gt;='Step 1_Expenditure1'!$F41,'Step 1_Expenditure1'!$F41+'Step 1_Expenditure1'!$G41-1&gt;=L$3),'Step 1_Expenditure1'!$E41*((1+'Step 1_Expenditure1'!$H41)^(L$3-1)),0),IF(L$3='Step 1_Expenditure1'!$F41,'Step 1_Expenditure1'!$E41,0))))</f>
        <v>0</v>
      </c>
      <c r="M19" s="55">
        <f>IF(M$3="","",IF('Step 1_Expenditure1'!$E41=0,0,IF('Step 1_Expenditure1'!$D41="OPEX",IF(AND(M$3&gt;='Step 1_Expenditure1'!$F41,'Step 1_Expenditure1'!$F41+'Step 1_Expenditure1'!$G41-1&gt;=M$3),'Step 1_Expenditure1'!$E41*((1+'Step 1_Expenditure1'!$H41)^(M$3-1)),0),IF(M$3='Step 1_Expenditure1'!$F41,'Step 1_Expenditure1'!$E41,0))))</f>
        <v>0</v>
      </c>
      <c r="N19" s="55">
        <f>IF(N$3="","",IF('Step 1_Expenditure1'!$E41=0,0,IF('Step 1_Expenditure1'!$D41="OPEX",IF(AND(N$3&gt;='Step 1_Expenditure1'!$F41,'Step 1_Expenditure1'!$F41+'Step 1_Expenditure1'!$G41-1&gt;=N$3),'Step 1_Expenditure1'!$E41*((1+'Step 1_Expenditure1'!$H41)^(N$3-1)),0),IF(N$3='Step 1_Expenditure1'!$F41,'Step 1_Expenditure1'!$E41,0))))</f>
        <v>0</v>
      </c>
      <c r="O19" s="55">
        <f>IF(O$3="","",IF('Step 1_Expenditure1'!$E41=0,0,IF('Step 1_Expenditure1'!$D41="OPEX",IF(AND(O$3&gt;='Step 1_Expenditure1'!$F41,'Step 1_Expenditure1'!$F41+'Step 1_Expenditure1'!$G41-1&gt;=O$3),'Step 1_Expenditure1'!$E41*((1+'Step 1_Expenditure1'!$H41)^(O$3-1)),0),IF(O$3='Step 1_Expenditure1'!$F41,'Step 1_Expenditure1'!$E41,0))))</f>
        <v>0</v>
      </c>
      <c r="P19" s="55">
        <f>IF(P$3="","",IF('Step 1_Expenditure1'!$E41=0,0,IF('Step 1_Expenditure1'!$D41="OPEX",IF(AND(P$3&gt;='Step 1_Expenditure1'!$F41,'Step 1_Expenditure1'!$F41+'Step 1_Expenditure1'!$G41-1&gt;=P$3),'Step 1_Expenditure1'!$E41*((1+'Step 1_Expenditure1'!$H41)^(P$3-1)),0),IF(P$3='Step 1_Expenditure1'!$F41,'Step 1_Expenditure1'!$E41,0))))</f>
        <v>0</v>
      </c>
      <c r="Q19" s="55">
        <f>IF(Q$3="","",IF('Step 1_Expenditure1'!$E41=0,0,IF('Step 1_Expenditure1'!$D41="OPEX",IF(AND(Q$3&gt;='Step 1_Expenditure1'!$F41,'Step 1_Expenditure1'!$F41+'Step 1_Expenditure1'!$G41-1&gt;=Q$3),'Step 1_Expenditure1'!$E41*((1+'Step 1_Expenditure1'!$H41)^(Q$3-1)),0),IF(Q$3='Step 1_Expenditure1'!$F41,'Step 1_Expenditure1'!$E41,0))))</f>
        <v>0</v>
      </c>
      <c r="R19" s="55">
        <f>IF(R$3="","",IF('Step 1_Expenditure1'!$E41=0,0,IF('Step 1_Expenditure1'!$D41="OPEX",IF(AND(R$3&gt;='Step 1_Expenditure1'!$F41,'Step 1_Expenditure1'!$F41+'Step 1_Expenditure1'!$G41-1&gt;=R$3),'Step 1_Expenditure1'!$E41*((1+'Step 1_Expenditure1'!$H41)^(R$3-1)),0),IF(R$3='Step 1_Expenditure1'!$F41,'Step 1_Expenditure1'!$E41,0))))</f>
        <v>0</v>
      </c>
      <c r="S19" s="55">
        <f>IF(S$3="","",IF('Step 1_Expenditure1'!$E41=0,0,IF('Step 1_Expenditure1'!$D41="OPEX",IF(AND(S$3&gt;='Step 1_Expenditure1'!$F41,'Step 1_Expenditure1'!$F41+'Step 1_Expenditure1'!$G41-1&gt;=S$3),'Step 1_Expenditure1'!$E41*((1+'Step 1_Expenditure1'!$H41)^(S$3-1)),0),IF(S$3='Step 1_Expenditure1'!$F41,'Step 1_Expenditure1'!$E41,0))))</f>
        <v>0</v>
      </c>
      <c r="T19" s="55">
        <f>IF(T$3="","",IF('Step 1_Expenditure1'!$E41=0,0,IF('Step 1_Expenditure1'!$D41="OPEX",IF(AND(T$3&gt;='Step 1_Expenditure1'!$F41,'Step 1_Expenditure1'!$F41+'Step 1_Expenditure1'!$G41-1&gt;=T$3),'Step 1_Expenditure1'!$E41*((1+'Step 1_Expenditure1'!$H41)^(T$3-1)),0),IF(T$3='Step 1_Expenditure1'!$F41,'Step 1_Expenditure1'!$E41,0))))</f>
        <v>0</v>
      </c>
      <c r="U19" s="55">
        <f>IF(U$3="","",IF('Step 1_Expenditure1'!$E41=0,0,IF('Step 1_Expenditure1'!$D41="OPEX",IF(AND(U$3&gt;='Step 1_Expenditure1'!$F41,'Step 1_Expenditure1'!$F41+'Step 1_Expenditure1'!$G41-1&gt;=U$3),'Step 1_Expenditure1'!$E41*((1+'Step 1_Expenditure1'!$H41)^(U$3-1)),0),IF(U$3='Step 1_Expenditure1'!$F41,'Step 1_Expenditure1'!$E41,0))))</f>
        <v>0</v>
      </c>
      <c r="V19" s="55">
        <f>IF(V$3="","",IF('Step 1_Expenditure1'!$E41=0,0,IF('Step 1_Expenditure1'!$D41="OPEX",IF(AND(V$3&gt;='Step 1_Expenditure1'!$F41,'Step 1_Expenditure1'!$F41+'Step 1_Expenditure1'!$G41-1&gt;=V$3),'Step 1_Expenditure1'!$E41*((1+'Step 1_Expenditure1'!$H41)^(V$3-1)),0),IF(V$3='Step 1_Expenditure1'!$F41,'Step 1_Expenditure1'!$E41,0))))</f>
        <v>0</v>
      </c>
      <c r="W19" s="55">
        <f>IF(W$3="","",IF('Step 1_Expenditure1'!$E41=0,0,IF('Step 1_Expenditure1'!$D41="OPEX",IF(AND(W$3&gt;='Step 1_Expenditure1'!$F41,'Step 1_Expenditure1'!$F41+'Step 1_Expenditure1'!$G41-1&gt;=W$3),'Step 1_Expenditure1'!$E41*((1+'Step 1_Expenditure1'!$H41)^(W$3-1)),0),IF(W$3='Step 1_Expenditure1'!$F41,'Step 1_Expenditure1'!$E41,0))))</f>
        <v>0</v>
      </c>
      <c r="X19" s="55">
        <f>IF(X$3="","",IF('Step 1_Expenditure1'!$E41=0,0,IF('Step 1_Expenditure1'!$D41="OPEX",IF(AND(X$3&gt;='Step 1_Expenditure1'!$F41,'Step 1_Expenditure1'!$F41+'Step 1_Expenditure1'!$G41-1&gt;=X$3),'Step 1_Expenditure1'!$E41*((1+'Step 1_Expenditure1'!$H41)^(X$3-1)),0),IF(X$3='Step 1_Expenditure1'!$F41,'Step 1_Expenditure1'!$E41,0))))</f>
        <v>0</v>
      </c>
      <c r="Y19" s="55">
        <f>IF(Y$3="","",IF('Step 1_Expenditure1'!$E41=0,0,IF('Step 1_Expenditure1'!$D41="OPEX",IF(AND(Y$3&gt;='Step 1_Expenditure1'!$F41,'Step 1_Expenditure1'!$F41+'Step 1_Expenditure1'!$G41-1&gt;=Y$3),'Step 1_Expenditure1'!$E41*((1+'Step 1_Expenditure1'!$H41)^(Y$3-1)),0),IF(Y$3='Step 1_Expenditure1'!$F41,'Step 1_Expenditure1'!$E41,0))))</f>
        <v>0</v>
      </c>
      <c r="Z19" s="55">
        <f>IF(Z$3="","",IF('Step 1_Expenditure1'!$E41=0,0,IF('Step 1_Expenditure1'!$D41="OPEX",IF(AND(Z$3&gt;='Step 1_Expenditure1'!$F41,'Step 1_Expenditure1'!$F41+'Step 1_Expenditure1'!$G41-1&gt;=Z$3),'Step 1_Expenditure1'!$E41*((1+'Step 1_Expenditure1'!$H41)^(Z$3-1)),0),IF(Z$3='Step 1_Expenditure1'!$F41,'Step 1_Expenditure1'!$E41,0))))</f>
        <v>0</v>
      </c>
      <c r="AA19" s="55">
        <f>IF(AA$3="","",IF('Step 1_Expenditure1'!$E41=0,0,IF('Step 1_Expenditure1'!$D41="OPEX",IF(AND(AA$3&gt;='Step 1_Expenditure1'!$F41,'Step 1_Expenditure1'!$F41+'Step 1_Expenditure1'!$G41-1&gt;=AA$3),'Step 1_Expenditure1'!$E41*((1+'Step 1_Expenditure1'!$H41)^(AA$3-1)),0),IF(AA$3='Step 1_Expenditure1'!$F41,'Step 1_Expenditure1'!$E41,0))))</f>
        <v>0</v>
      </c>
      <c r="AB19" s="55">
        <f>IF(AB$3="","",IF('Step 1_Expenditure1'!$E41=0,0,IF('Step 1_Expenditure1'!$D41="OPEX",IF(AND(AB$3&gt;='Step 1_Expenditure1'!$F41,'Step 1_Expenditure1'!$F41+'Step 1_Expenditure1'!$G41-1&gt;=AB$3),'Step 1_Expenditure1'!$E41*((1+'Step 1_Expenditure1'!$H41)^(AB$3-1)),0),IF(AB$3='Step 1_Expenditure1'!$F41,'Step 1_Expenditure1'!$E41,0))))</f>
        <v>0</v>
      </c>
      <c r="AC19" s="55">
        <f>IF(AC$3="","",IF('Step 1_Expenditure1'!$E41=0,0,IF('Step 1_Expenditure1'!$D41="OPEX",IF(AND(AC$3&gt;='Step 1_Expenditure1'!$F41,'Step 1_Expenditure1'!$F41+'Step 1_Expenditure1'!$G41-1&gt;=AC$3),'Step 1_Expenditure1'!$E41*((1+'Step 1_Expenditure1'!$H41)^(AC$3-1)),0),IF(AC$3='Step 1_Expenditure1'!$F41,'Step 1_Expenditure1'!$E41,0))))</f>
        <v>0</v>
      </c>
      <c r="AD19" s="55">
        <f>IF(AD$3="","",IF('Step 1_Expenditure1'!$E41=0,0,IF('Step 1_Expenditure1'!$D41="OPEX",IF(AND(AD$3&gt;='Step 1_Expenditure1'!$F41,'Step 1_Expenditure1'!$F41+'Step 1_Expenditure1'!$G41-1&gt;=AD$3),'Step 1_Expenditure1'!$E41*((1+'Step 1_Expenditure1'!$H41)^(AD$3-1)),0),IF(AD$3='Step 1_Expenditure1'!$F41,'Step 1_Expenditure1'!$E41,0))))</f>
        <v>0</v>
      </c>
      <c r="AE19" s="55">
        <f>IF(AE$3="","",IF('Step 1_Expenditure1'!$E41=0,0,IF('Step 1_Expenditure1'!$D41="OPEX",IF(AND(AE$3&gt;='Step 1_Expenditure1'!$F41,'Step 1_Expenditure1'!$F41+'Step 1_Expenditure1'!$G41-1&gt;=AE$3),'Step 1_Expenditure1'!$E41*((1+'Step 1_Expenditure1'!$H41)^(AE$3-1)),0),IF(AE$3='Step 1_Expenditure1'!$F41,'Step 1_Expenditure1'!$E41,0))))</f>
        <v>0</v>
      </c>
      <c r="AF19" s="55" t="str">
        <f>IF(AF$3="","",IF('Step 1_Expenditure1'!$E41=0,0,IF('Step 1_Expenditure1'!$D41="OPEX",IF(AND(AF$3&gt;='Step 1_Expenditure1'!$F41,'Step 1_Expenditure1'!$F41+'Step 1_Expenditure1'!$G41-1&gt;=AF$3),'Step 1_Expenditure1'!$E41*((1+'Step 1_Expenditure1'!$H41)^(AF$3-1)),0),IF(AF$3='Step 1_Expenditure1'!$F41,'Step 1_Expenditure1'!$E41,0))))</f>
        <v/>
      </c>
      <c r="AG19" s="55" t="str">
        <f>IF(AG$3="","",IF('Step 1_Expenditure1'!$E41=0,0,IF('Step 1_Expenditure1'!$D41="OPEX",IF(AND(AG$3&gt;='Step 1_Expenditure1'!$F41,'Step 1_Expenditure1'!$F41+'Step 1_Expenditure1'!$G41-1&gt;=AG$3),'Step 1_Expenditure1'!$E41*((1+'Step 1_Expenditure1'!$H41)^(AG$3-1)),0),IF(AG$3='Step 1_Expenditure1'!$F41,'Step 1_Expenditure1'!$E41,0))))</f>
        <v/>
      </c>
      <c r="AH19" s="55" t="str">
        <f>IF(AH$3="","",IF('Step 1_Expenditure1'!$E41=0,0,IF('Step 1_Expenditure1'!$D41="OPEX",IF(AND(AH$3&gt;='Step 1_Expenditure1'!$F41,'Step 1_Expenditure1'!$F41+'Step 1_Expenditure1'!$G41-1&gt;=AH$3),'Step 1_Expenditure1'!$E41*((1+'Step 1_Expenditure1'!$H41)^(AH$3-1)),0),IF(AH$3='Step 1_Expenditure1'!$F41,'Step 1_Expenditure1'!$E41,0))))</f>
        <v/>
      </c>
      <c r="AI19" s="55" t="str">
        <f>IF(AI$3="","",IF('Step 1_Expenditure1'!$E41=0,0,IF('Step 1_Expenditure1'!$D41="OPEX",IF(AND(AI$3&gt;='Step 1_Expenditure1'!$F41,'Step 1_Expenditure1'!$F41+'Step 1_Expenditure1'!$G41-1&gt;=AI$3),'Step 1_Expenditure1'!$E41*((1+'Step 1_Expenditure1'!$H41)^(AI$3-1)),0),IF(AI$3='Step 1_Expenditure1'!$F41,'Step 1_Expenditure1'!$E41,0))))</f>
        <v/>
      </c>
      <c r="AJ19" s="55" t="str">
        <f>IF(AJ$3="","",IF('Step 1_Expenditure1'!$E41=0,0,IF('Step 1_Expenditure1'!$D41="OPEX",IF(AND(AJ$3&gt;='Step 1_Expenditure1'!$F41,'Step 1_Expenditure1'!$F41+'Step 1_Expenditure1'!$G41-1&gt;=AJ$3),'Step 1_Expenditure1'!$E41*((1+'Step 1_Expenditure1'!$H41)^(AJ$3-1)),0),IF(AJ$3='Step 1_Expenditure1'!$F41,'Step 1_Expenditure1'!$E41,0))))</f>
        <v/>
      </c>
      <c r="AK19" s="55" t="str">
        <f>IF(AK$3="","",IF('Step 1_Expenditure1'!$E41=0,0,IF('Step 1_Expenditure1'!$D41="OPEX",IF(AND(AK$3&gt;='Step 1_Expenditure1'!$F41,'Step 1_Expenditure1'!$F41+'Step 1_Expenditure1'!$G41-1&gt;=AK$3),'Step 1_Expenditure1'!$E41*((1+'Step 1_Expenditure1'!$H41)^(AK$3-1)),0),IF(AK$3='Step 1_Expenditure1'!$F41,'Step 1_Expenditure1'!$E41,0))))</f>
        <v/>
      </c>
      <c r="AL19" s="55" t="str">
        <f>IF(AL$3="","",IF('Step 1_Expenditure1'!$E41=0,0,IF('Step 1_Expenditure1'!$D41="OPEX",IF(AND(AL$3&gt;='Step 1_Expenditure1'!$F41,'Step 1_Expenditure1'!$F41+'Step 1_Expenditure1'!$G41-1&gt;=AL$3),'Step 1_Expenditure1'!$E41*((1+'Step 1_Expenditure1'!$H41)^(AL$3-1)),0),IF(AL$3='Step 1_Expenditure1'!$F41,'Step 1_Expenditure1'!$E41,0))))</f>
        <v/>
      </c>
      <c r="AM19" s="55" t="str">
        <f>IF(AM$3="","",IF('Step 1_Expenditure1'!$E41=0,0,IF('Step 1_Expenditure1'!$D41="OPEX",IF(AND(AM$3&gt;='Step 1_Expenditure1'!$F41,'Step 1_Expenditure1'!$F41+'Step 1_Expenditure1'!$G41-1&gt;=AM$3),'Step 1_Expenditure1'!$E41*((1+'Step 1_Expenditure1'!$H41)^(AM$3-1)),0),IF(AM$3='Step 1_Expenditure1'!$F41,'Step 1_Expenditure1'!$E41,0))))</f>
        <v/>
      </c>
      <c r="AN19" s="55" t="str">
        <f>IF(AN$3="","",IF('Step 1_Expenditure1'!$E41=0,0,IF('Step 1_Expenditure1'!$D41="OPEX",IF(AND(AN$3&gt;='Step 1_Expenditure1'!$F41,'Step 1_Expenditure1'!$F41+'Step 1_Expenditure1'!$G41-1&gt;=AN$3),'Step 1_Expenditure1'!$E41*((1+'Step 1_Expenditure1'!$H41)^(AN$3-1)),0),IF(AN$3='Step 1_Expenditure1'!$F41,'Step 1_Expenditure1'!$E41,0))))</f>
        <v/>
      </c>
      <c r="AO19" s="55" t="str">
        <f>IF(AO$3="","",IF('Step 1_Expenditure1'!$E41=0,0,IF('Step 1_Expenditure1'!$D41="OPEX",IF(AND(AO$3&gt;='Step 1_Expenditure1'!$F41,'Step 1_Expenditure1'!$F41+'Step 1_Expenditure1'!$G41-1&gt;=AO$3),'Step 1_Expenditure1'!$E41*((1+'Step 1_Expenditure1'!$H41)^(AO$3-1)),0),IF(AO$3='Step 1_Expenditure1'!$F41,'Step 1_Expenditure1'!$E41,0))))</f>
        <v/>
      </c>
      <c r="AP19" s="55" t="str">
        <f>IF(AP$3="","",IF('Step 1_Expenditure1'!$E41=0,0,IF('Step 1_Expenditure1'!$D41="OPEX",IF(AND(AP$3&gt;='Step 1_Expenditure1'!$F41,'Step 1_Expenditure1'!$F41+'Step 1_Expenditure1'!$G41-1&gt;=AP$3),'Step 1_Expenditure1'!$E41*((1+'Step 1_Expenditure1'!$H41)^(AP$3-1)),0),IF(AP$3='Step 1_Expenditure1'!$F41,'Step 1_Expenditure1'!$E41,0))))</f>
        <v/>
      </c>
      <c r="AQ19" s="55" t="str">
        <f>IF(AQ$3="","",IF('Step 1_Expenditure1'!$E41=0,0,IF('Step 1_Expenditure1'!$D41="OPEX",IF(AND(AQ$3&gt;='Step 1_Expenditure1'!$F41,'Step 1_Expenditure1'!$F41+'Step 1_Expenditure1'!$G41-1&gt;=AQ$3),'Step 1_Expenditure1'!$E41*((1+'Step 1_Expenditure1'!$H41)^(AQ$3-1)),0),IF(AQ$3='Step 1_Expenditure1'!$F41,'Step 1_Expenditure1'!$E41,0))))</f>
        <v/>
      </c>
      <c r="AR19" s="55" t="str">
        <f>IF(AR$3="","",IF('Step 1_Expenditure1'!$E41=0,0,IF('Step 1_Expenditure1'!$D41="OPEX",IF(AND(AR$3&gt;='Step 1_Expenditure1'!$F41,'Step 1_Expenditure1'!$F41+'Step 1_Expenditure1'!$G41-1&gt;=AR$3),'Step 1_Expenditure1'!$E41*((1+'Step 1_Expenditure1'!$H41)^(AR$3-1)),0),IF(AR$3='Step 1_Expenditure1'!$F41,'Step 1_Expenditure1'!$E41,0))))</f>
        <v/>
      </c>
      <c r="AS19" s="55" t="str">
        <f>IF(AS$3="","",IF('Step 1_Expenditure1'!$E41=0,0,IF('Step 1_Expenditure1'!$D41="OPEX",IF(AND(AS$3&gt;='Step 1_Expenditure1'!$F41,'Step 1_Expenditure1'!$F41+'Step 1_Expenditure1'!$G41-1&gt;=AS$3),'Step 1_Expenditure1'!$E41*((1+'Step 1_Expenditure1'!$H41)^(AS$3-1)),0),IF(AS$3='Step 1_Expenditure1'!$F41,'Step 1_Expenditure1'!$E41,0))))</f>
        <v/>
      </c>
      <c r="AT19" s="55" t="str">
        <f>IF(AT$3="","",IF('Step 1_Expenditure1'!$E41=0,0,IF('Step 1_Expenditure1'!$D41="OPEX",IF(AND(AT$3&gt;='Step 1_Expenditure1'!$F41,'Step 1_Expenditure1'!$F41+'Step 1_Expenditure1'!$G41-1&gt;=AT$3),'Step 1_Expenditure1'!$E41*((1+'Step 1_Expenditure1'!$H41)^(AT$3-1)),0),IF(AT$3='Step 1_Expenditure1'!$F41,'Step 1_Expenditure1'!$E41,0))))</f>
        <v/>
      </c>
      <c r="AU19" s="55" t="str">
        <f>IF(AU$3="","",IF('Step 1_Expenditure1'!$E41=0,0,IF('Step 1_Expenditure1'!$D41="OPEX",IF(AND(AU$3&gt;='Step 1_Expenditure1'!$F41,'Step 1_Expenditure1'!$F41+'Step 1_Expenditure1'!$G41-1&gt;=AU$3),'Step 1_Expenditure1'!$E41*((1+'Step 1_Expenditure1'!$H41)^(AU$3-1)),0),IF(AU$3='Step 1_Expenditure1'!$F41,'Step 1_Expenditure1'!$E41,0))))</f>
        <v/>
      </c>
      <c r="AV19" s="55" t="str">
        <f>IF(AV$3="","",IF('Step 1_Expenditure1'!$E41=0,0,IF('Step 1_Expenditure1'!$D41="OPEX",IF(AND(AV$3&gt;='Step 1_Expenditure1'!$F41,'Step 1_Expenditure1'!$F41+'Step 1_Expenditure1'!$G41-1&gt;=AV$3),'Step 1_Expenditure1'!$E41*((1+'Step 1_Expenditure1'!$H41)^(AV$3-1)),0),IF(AV$3='Step 1_Expenditure1'!$F41,'Step 1_Expenditure1'!$E41,0))))</f>
        <v/>
      </c>
      <c r="AW19" s="55" t="str">
        <f>IF(AW$3="","",IF('Step 1_Expenditure1'!$E41=0,0,IF('Step 1_Expenditure1'!$D41="OPEX",IF(AND(AW$3&gt;='Step 1_Expenditure1'!$F41,'Step 1_Expenditure1'!$F41+'Step 1_Expenditure1'!$G41-1&gt;=AW$3),'Step 1_Expenditure1'!$E41*((1+'Step 1_Expenditure1'!$H41)^(AW$3-1)),0),IF(AW$3='Step 1_Expenditure1'!$F41,'Step 1_Expenditure1'!$E41,0))))</f>
        <v/>
      </c>
      <c r="AX19" s="55" t="str">
        <f>IF(AX$3="","",IF('Step 1_Expenditure1'!$E41=0,0,IF('Step 1_Expenditure1'!$D41="OPEX",IF(AND(AX$3&gt;='Step 1_Expenditure1'!$F41,'Step 1_Expenditure1'!$F41+'Step 1_Expenditure1'!$G41-1&gt;=AX$3),'Step 1_Expenditure1'!$E41*((1+'Step 1_Expenditure1'!$H41)^(AX$3-1)),0),IF(AX$3='Step 1_Expenditure1'!$F41,'Step 1_Expenditure1'!$E41,0))))</f>
        <v/>
      </c>
      <c r="AY19" s="55" t="str">
        <f>IF(AY$3="","",IF('Step 1_Expenditure1'!$E41=0,0,IF('Step 1_Expenditure1'!$D41="OPEX",IF(AND(AY$3&gt;='Step 1_Expenditure1'!$F41,'Step 1_Expenditure1'!$F41+'Step 1_Expenditure1'!$G41-1&gt;=AY$3),'Step 1_Expenditure1'!$E41*((1+'Step 1_Expenditure1'!$H41)^(AY$3-1)),0),IF(AY$3='Step 1_Expenditure1'!$F41,'Step 1_Expenditure1'!$E41,0))))</f>
        <v/>
      </c>
      <c r="AZ19" s="55" t="str">
        <f>IF(AZ$3="","",IF('Step 1_Expenditure1'!$E41=0,0,IF('Step 1_Expenditure1'!$D41="OPEX",IF(AND(AZ$3&gt;='Step 1_Expenditure1'!$F41,'Step 1_Expenditure1'!$F41+'Step 1_Expenditure1'!$G41-1&gt;=AZ$3),'Step 1_Expenditure1'!$E41*((1+'Step 1_Expenditure1'!$H41)^(AZ$3-1)),0),IF(AZ$3='Step 1_Expenditure1'!$F41,'Step 1_Expenditure1'!$E41,0))))</f>
        <v/>
      </c>
      <c r="BA19" s="55" t="str">
        <f>IF(BA$3="","",IF('Step 1_Expenditure1'!$E41=0,0,IF('Step 1_Expenditure1'!$D41="OPEX",IF(AND(BA$3&gt;='Step 1_Expenditure1'!$F41,'Step 1_Expenditure1'!$F41+'Step 1_Expenditure1'!$G41-1&gt;=BA$3),'Step 1_Expenditure1'!$E41*((1+'Step 1_Expenditure1'!$H41)^(BA$3-1)),0),IF(BA$3='Step 1_Expenditure1'!$F41,'Step 1_Expenditure1'!$E41,0))))</f>
        <v/>
      </c>
      <c r="BB19" s="55" t="str">
        <f>IF(BB$3="","",IF('Step 1_Expenditure1'!$E41=0,0,IF('Step 1_Expenditure1'!$D41="OPEX",IF(AND(BB$3&gt;='Step 1_Expenditure1'!$F41,'Step 1_Expenditure1'!$F41+'Step 1_Expenditure1'!$G41-1&gt;=BB$3),'Step 1_Expenditure1'!$E41*((1+'Step 1_Expenditure1'!$H41)^(BB$3-1)),0),IF(BB$3='Step 1_Expenditure1'!$F41,'Step 1_Expenditure1'!$E41,0))))</f>
        <v/>
      </c>
      <c r="BC19" s="55" t="str">
        <f>IF(BC$3="","",IF('Step 1_Expenditure1'!$E41=0,0,IF('Step 1_Expenditure1'!$D41="OPEX",IF(AND(BC$3&gt;='Step 1_Expenditure1'!$F41,'Step 1_Expenditure1'!$F41+'Step 1_Expenditure1'!$G41-1&gt;=BC$3),'Step 1_Expenditure1'!$E41*((1+'Step 1_Expenditure1'!$H41)^(BC$3-1)),0),IF(BC$3='Step 1_Expenditure1'!$F41,'Step 1_Expenditure1'!$E41,0))))</f>
        <v/>
      </c>
      <c r="BD19" s="55" t="str">
        <f>IF(BD$3="","",IF('Step 1_Expenditure1'!$E41=0,0,IF('Step 1_Expenditure1'!$D41="OPEX",IF(AND(BD$3&gt;='Step 1_Expenditure1'!$F41,'Step 1_Expenditure1'!$F41+'Step 1_Expenditure1'!$G41-1&gt;=BD$3),'Step 1_Expenditure1'!$E41*((1+'Step 1_Expenditure1'!$H41)^(BD$3-1)),0),IF(BD$3='Step 1_Expenditure1'!$F41,'Step 1_Expenditure1'!$E41,0))))</f>
        <v/>
      </c>
      <c r="BE19" s="55" t="str">
        <f>IF(BE$3="","",IF('Step 1_Expenditure1'!$E41=0,0,IF('Step 1_Expenditure1'!$D41="OPEX",IF(AND(BE$3&gt;='Step 1_Expenditure1'!$F41,'Step 1_Expenditure1'!$F41+'Step 1_Expenditure1'!$G41-1&gt;=BE$3),'Step 1_Expenditure1'!$E41*((1+'Step 1_Expenditure1'!$H41)^(BE$3-1)),0),IF(BE$3='Step 1_Expenditure1'!$F41,'Step 1_Expenditure1'!$E41,0))))</f>
        <v/>
      </c>
      <c r="BF19" s="55" t="str">
        <f>IF(BF$3="","",IF('Step 1_Expenditure1'!$E41=0,0,IF('Step 1_Expenditure1'!$D41="OPEX",IF(AND(BF$3&gt;='Step 1_Expenditure1'!$F41,'Step 1_Expenditure1'!$F41+'Step 1_Expenditure1'!$G41-1&gt;=BF$3),'Step 1_Expenditure1'!$E41*((1+'Step 1_Expenditure1'!$H41)^(BF$3-1)),0),IF(BF$3='Step 1_Expenditure1'!$F41,'Step 1_Expenditure1'!$E41,0))))</f>
        <v/>
      </c>
      <c r="BG19" s="55" t="str">
        <f>IF(BG$3="","",IF('Step 1_Expenditure1'!$E41=0,0,IF('Step 1_Expenditure1'!$D41="OPEX",IF(AND(BG$3&gt;='Step 1_Expenditure1'!$F41,'Step 1_Expenditure1'!$F41+'Step 1_Expenditure1'!$G41-1&gt;=BG$3),'Step 1_Expenditure1'!$E41*((1+'Step 1_Expenditure1'!$H41)^(BG$3-1)),0),IF(BG$3='Step 1_Expenditure1'!$F41,'Step 1_Expenditure1'!$E41,0))))</f>
        <v/>
      </c>
      <c r="BH19" s="55" t="str">
        <f>IF(BH$3="","",IF('Step 1_Expenditure1'!$E41=0,0,IF('Step 1_Expenditure1'!$D41="OPEX",IF(AND(BH$3&gt;='Step 1_Expenditure1'!$F41,'Step 1_Expenditure1'!$F41+'Step 1_Expenditure1'!$G41-1&gt;=BH$3),'Step 1_Expenditure1'!$E41*((1+'Step 1_Expenditure1'!$H41)^(BH$3-1)),0),IF(BH$3='Step 1_Expenditure1'!$F41,'Step 1_Expenditure1'!$E41,0))))</f>
        <v/>
      </c>
      <c r="BI19" s="55" t="str">
        <f>IF(BI$3="","",IF('Step 1_Expenditure1'!$E41=0,0,IF('Step 1_Expenditure1'!$D41="OPEX",IF(AND(BI$3&gt;='Step 1_Expenditure1'!$F41,'Step 1_Expenditure1'!$F41+'Step 1_Expenditure1'!$G41-1&gt;=BI$3),'Step 1_Expenditure1'!$E41*((1+'Step 1_Expenditure1'!$H41)^(BI$3-1)),0),IF(BI$3='Step 1_Expenditure1'!$F41,'Step 1_Expenditure1'!$E41,0))))</f>
        <v/>
      </c>
      <c r="BJ19" s="55" t="str">
        <f>IF(BJ$3="","",IF('Step 1_Expenditure1'!$E41=0,0,IF('Step 1_Expenditure1'!$D41="OPEX",IF(AND(BJ$3&gt;='Step 1_Expenditure1'!$F41,'Step 1_Expenditure1'!$F41+'Step 1_Expenditure1'!$G41-1&gt;=BJ$3),'Step 1_Expenditure1'!$E41*((1+'Step 1_Expenditure1'!$H41)^(BJ$3-1)),0),IF(BJ$3='Step 1_Expenditure1'!$F41,'Step 1_Expenditure1'!$E41,0))))</f>
        <v/>
      </c>
      <c r="BK19" s="55" t="str">
        <f>IF(BK$3="","",IF('Step 1_Expenditure1'!$E41=0,0,IF('Step 1_Expenditure1'!$D41="OPEX",IF(AND(BK$3&gt;='Step 1_Expenditure1'!$F41,'Step 1_Expenditure1'!$F41+'Step 1_Expenditure1'!$G41-1&gt;=BK$3),'Step 1_Expenditure1'!$E41*((1+'Step 1_Expenditure1'!$H41)^(BK$3-1)),0),IF(BK$3='Step 1_Expenditure1'!$F41,'Step 1_Expenditure1'!$E41,0))))</f>
        <v/>
      </c>
      <c r="BL19" s="55" t="str">
        <f>IF(BL$3="","",IF('Step 1_Expenditure1'!$E41=0,0,IF('Step 1_Expenditure1'!$D41="OPEX",IF(AND(BL$3&gt;='Step 1_Expenditure1'!$F41,'Step 1_Expenditure1'!$F41+'Step 1_Expenditure1'!$G41-1&gt;=BL$3),'Step 1_Expenditure1'!$E41*((1+'Step 1_Expenditure1'!$H41)^(BL$3-1)),0),IF(BL$3='Step 1_Expenditure1'!$F41,'Step 1_Expenditure1'!$E41,0))))</f>
        <v/>
      </c>
      <c r="BM19" s="55" t="str">
        <f>IF(BM$3="","",IF('Step 1_Expenditure1'!$E41=0,0,IF('Step 1_Expenditure1'!$D41="OPEX",IF(AND(BM$3&gt;='Step 1_Expenditure1'!$F41,'Step 1_Expenditure1'!$F41+'Step 1_Expenditure1'!$G41-1&gt;=BM$3),'Step 1_Expenditure1'!$E41*((1+'Step 1_Expenditure1'!$H41)^(BM$3-1)),0),IF(BM$3='Step 1_Expenditure1'!$F41,'Step 1_Expenditure1'!$E41,0))))</f>
        <v/>
      </c>
      <c r="BN19" s="55" t="str">
        <f>IF(BN$3="","",IF('Step 1_Expenditure1'!$E41=0,0,IF('Step 1_Expenditure1'!$D41="OPEX",IF(AND(BN$3&gt;='Step 1_Expenditure1'!$F41,'Step 1_Expenditure1'!$F41+'Step 1_Expenditure1'!$G41-1&gt;=BN$3),'Step 1_Expenditure1'!$E41*((1+'Step 1_Expenditure1'!$H41)^(BN$3-1)),0),IF(BN$3='Step 1_Expenditure1'!$F41,'Step 1_Expenditure1'!$E41,0))))</f>
        <v/>
      </c>
      <c r="BO19" s="55" t="str">
        <f>IF(BO$3="","",IF('Step 1_Expenditure1'!$E41=0,0,IF('Step 1_Expenditure1'!$D41="OPEX",IF(AND(BO$3&gt;='Step 1_Expenditure1'!$F41,'Step 1_Expenditure1'!$F41+'Step 1_Expenditure1'!$G41-1&gt;=BO$3),'Step 1_Expenditure1'!$E41*((1+'Step 1_Expenditure1'!$H41)^(BO$3-1)),0),IF(BO$3='Step 1_Expenditure1'!$F41,'Step 1_Expenditure1'!$E41,0))))</f>
        <v/>
      </c>
      <c r="BP19" s="55" t="str">
        <f>IF(BP$3="","",IF('Step 1_Expenditure1'!$E41=0,0,IF('Step 1_Expenditure1'!$D41="OPEX",IF(AND(BP$3&gt;='Step 1_Expenditure1'!$F41,'Step 1_Expenditure1'!$F41+'Step 1_Expenditure1'!$G41-1&gt;=BP$3),'Step 1_Expenditure1'!$E41*((1+'Step 1_Expenditure1'!$H41)^(BP$3-1)),0),IF(BP$3='Step 1_Expenditure1'!$F41,'Step 1_Expenditure1'!$E41,0))))</f>
        <v/>
      </c>
      <c r="BQ19" s="55" t="str">
        <f>IF(BQ$3="","",IF('Step 1_Expenditure1'!$E41=0,0,IF('Step 1_Expenditure1'!$D41="OPEX",IF(AND(BQ$3&gt;='Step 1_Expenditure1'!$F41,'Step 1_Expenditure1'!$F41+'Step 1_Expenditure1'!$G41-1&gt;=BQ$3),'Step 1_Expenditure1'!$E41*((1+'Step 1_Expenditure1'!$H41)^(BQ$3-1)),0),IF(BQ$3='Step 1_Expenditure1'!$F41,'Step 1_Expenditure1'!$E41,0))))</f>
        <v/>
      </c>
      <c r="BR19" s="55" t="str">
        <f>IF(BR$3="","",IF('Step 1_Expenditure1'!$E41=0,0,IF('Step 1_Expenditure1'!$D41="OPEX",IF(AND(BR$3&gt;='Step 1_Expenditure1'!$F41,'Step 1_Expenditure1'!$F41+'Step 1_Expenditure1'!$G41-1&gt;=BR$3),'Step 1_Expenditure1'!$E41*((1+'Step 1_Expenditure1'!$H41)^(BR$3-1)),0),IF(BR$3='Step 1_Expenditure1'!$F41,'Step 1_Expenditure1'!$E41,0))))</f>
        <v/>
      </c>
      <c r="BS19" s="55" t="str">
        <f>IF(BS$3="","",IF('Step 1_Expenditure1'!$E41=0,0,IF('Step 1_Expenditure1'!$D41="OPEX",IF(AND(BS$3&gt;='Step 1_Expenditure1'!$F41,'Step 1_Expenditure1'!$F41+'Step 1_Expenditure1'!$G41-1&gt;=BS$3),'Step 1_Expenditure1'!$E41*((1+'Step 1_Expenditure1'!$H41)^(BS$3-1)),0),IF(BS$3='Step 1_Expenditure1'!$F41,'Step 1_Expenditure1'!$E41,0))))</f>
        <v/>
      </c>
      <c r="BT19" s="55" t="str">
        <f>IF(BT$3="","",IF('Step 1_Expenditure1'!$E41=0,0,IF('Step 1_Expenditure1'!$D41="OPEX",IF(AND(BT$3&gt;='Step 1_Expenditure1'!$F41,'Step 1_Expenditure1'!$F41+'Step 1_Expenditure1'!$G41-1&gt;=BT$3),'Step 1_Expenditure1'!$E41*((1+'Step 1_Expenditure1'!$H41)^(BT$3-1)),0),IF(BT$3='Step 1_Expenditure1'!$F41,'Step 1_Expenditure1'!$E41,0))))</f>
        <v/>
      </c>
      <c r="BU19" s="55" t="str">
        <f>IF(BU$3="","",IF('Step 1_Expenditure1'!$E41=0,0,IF('Step 1_Expenditure1'!$D41="OPEX",IF(AND(BU$3&gt;='Step 1_Expenditure1'!$F41,'Step 1_Expenditure1'!$F41+'Step 1_Expenditure1'!$G41-1&gt;=BU$3),'Step 1_Expenditure1'!$E41*((1+'Step 1_Expenditure1'!$H41)^(BU$3-1)),0),IF(BU$3='Step 1_Expenditure1'!$F41,'Step 1_Expenditure1'!$E41,0))))</f>
        <v/>
      </c>
      <c r="BV19" s="55" t="str">
        <f>IF(BV$3="","",IF('Step 1_Expenditure1'!$E41=0,0,IF('Step 1_Expenditure1'!$D41="OPEX",IF(AND(BV$3&gt;='Step 1_Expenditure1'!$F41,'Step 1_Expenditure1'!$F41+'Step 1_Expenditure1'!$G41-1&gt;=BV$3),'Step 1_Expenditure1'!$E41*((1+'Step 1_Expenditure1'!$H41)^(BV$3-1)),0),IF(BV$3='Step 1_Expenditure1'!$F41,'Step 1_Expenditure1'!$E41,0))))</f>
        <v/>
      </c>
      <c r="BW19" s="55" t="str">
        <f>IF(BW$3="","",IF('Step 1_Expenditure1'!$E41=0,0,IF('Step 1_Expenditure1'!$D41="OPEX",IF(AND(BW$3&gt;='Step 1_Expenditure1'!$F41,'Step 1_Expenditure1'!$F41+'Step 1_Expenditure1'!$G41-1&gt;=BW$3),'Step 1_Expenditure1'!$E41*((1+'Step 1_Expenditure1'!$H41)^(BW$3-1)),0),IF(BW$3='Step 1_Expenditure1'!$F41,'Step 1_Expenditure1'!$E41,0))))</f>
        <v/>
      </c>
      <c r="BX19" s="55" t="str">
        <f>IF(BX$3="","",IF('Step 1_Expenditure1'!$E41=0,0,IF('Step 1_Expenditure1'!$D41="OPEX",IF(AND(BX$3&gt;='Step 1_Expenditure1'!$F41,'Step 1_Expenditure1'!$F41+'Step 1_Expenditure1'!$G41-1&gt;=BX$3),'Step 1_Expenditure1'!$E41*((1+'Step 1_Expenditure1'!$H41)^(BX$3-1)),0),IF(BX$3='Step 1_Expenditure1'!$F41,'Step 1_Expenditure1'!$E41,0))))</f>
        <v/>
      </c>
      <c r="BY19" s="55" t="str">
        <f>IF(BY$3="","",IF('Step 1_Expenditure1'!$E41=0,0,IF('Step 1_Expenditure1'!$D41="OPEX",IF(AND(BY$3&gt;='Step 1_Expenditure1'!$F41,'Step 1_Expenditure1'!$F41+'Step 1_Expenditure1'!$G41-1&gt;=BY$3),'Step 1_Expenditure1'!$E41*((1+'Step 1_Expenditure1'!$H41)^(BY$3-1)),0),IF(BY$3='Step 1_Expenditure1'!$F41,'Step 1_Expenditure1'!$E41,0))))</f>
        <v/>
      </c>
      <c r="BZ19" s="55" t="str">
        <f>IF(BZ$3="","",IF('Step 1_Expenditure1'!$E41=0,0,IF('Step 1_Expenditure1'!$D41="OPEX",IF(AND(BZ$3&gt;='Step 1_Expenditure1'!$F41,'Step 1_Expenditure1'!$F41+'Step 1_Expenditure1'!$G41-1&gt;=BZ$3),'Step 1_Expenditure1'!$E41*((1+'Step 1_Expenditure1'!$H41)^(BZ$3-1)),0),IF(BZ$3='Step 1_Expenditure1'!$F41,'Step 1_Expenditure1'!$E41,0))))</f>
        <v/>
      </c>
      <c r="CA19" s="55" t="str">
        <f>IF(CA$3="","",IF('Step 1_Expenditure1'!$E41=0,0,IF('Step 1_Expenditure1'!$D41="OPEX",IF(AND(CA$3&gt;='Step 1_Expenditure1'!$F41,'Step 1_Expenditure1'!$F41+'Step 1_Expenditure1'!$G41-1&gt;=CA$3),'Step 1_Expenditure1'!$E41*((1+'Step 1_Expenditure1'!$H41)^(CA$3-1)),0),IF(CA$3='Step 1_Expenditure1'!$F41,'Step 1_Expenditure1'!$E41,0))))</f>
        <v/>
      </c>
      <c r="CB19" s="55" t="str">
        <f>IF(CB$3="","",IF('Step 1_Expenditure1'!$E41=0,0,IF('Step 1_Expenditure1'!$D41="OPEX",IF(AND(CB$3&gt;='Step 1_Expenditure1'!$F41,'Step 1_Expenditure1'!$F41+'Step 1_Expenditure1'!$G41-1&gt;=CB$3),'Step 1_Expenditure1'!$E41*((1+'Step 1_Expenditure1'!$H41)^(CB$3-1)),0),IF(CB$3='Step 1_Expenditure1'!$F41,'Step 1_Expenditure1'!$E41,0))))</f>
        <v/>
      </c>
      <c r="CC19" s="55" t="str">
        <f>IF(CC$3="","",IF('Step 1_Expenditure1'!$E41=0,0,IF('Step 1_Expenditure1'!$D41="OPEX",IF(AND(CC$3&gt;='Step 1_Expenditure1'!$F41,'Step 1_Expenditure1'!$F41+'Step 1_Expenditure1'!$G41-1&gt;=CC$3),'Step 1_Expenditure1'!$E41*((1+'Step 1_Expenditure1'!$H41)^(CC$3-1)),0),IF(CC$3='Step 1_Expenditure1'!$F41,'Step 1_Expenditure1'!$E41,0))))</f>
        <v/>
      </c>
      <c r="CD19" s="55" t="str">
        <f>IF(CD$3="","",IF('Step 1_Expenditure1'!$E41=0,0,IF('Step 1_Expenditure1'!$D41="OPEX",IF(AND(CD$3&gt;='Step 1_Expenditure1'!$F41,'Step 1_Expenditure1'!$F41+'Step 1_Expenditure1'!$G41-1&gt;=CD$3),'Step 1_Expenditure1'!$E41*((1+'Step 1_Expenditure1'!$H41)^(CD$3-1)),0),IF(CD$3='Step 1_Expenditure1'!$F41,'Step 1_Expenditure1'!$E41,0))))</f>
        <v/>
      </c>
      <c r="CE19" s="55" t="str">
        <f>IF(CE$3="","",IF('Step 1_Expenditure1'!$E41=0,0,IF('Step 1_Expenditure1'!$D41="OPEX",IF(AND(CE$3&gt;='Step 1_Expenditure1'!$F41,'Step 1_Expenditure1'!$F41+'Step 1_Expenditure1'!$G41-1&gt;=CE$3),'Step 1_Expenditure1'!$E41*((1+'Step 1_Expenditure1'!$H41)^(CE$3-1)),0),IF(CE$3='Step 1_Expenditure1'!$F41,'Step 1_Expenditure1'!$E41,0))))</f>
        <v/>
      </c>
      <c r="CF19" s="55" t="str">
        <f>IF(CF$3="","",IF('Step 1_Expenditure1'!$E41=0,0,IF('Step 1_Expenditure1'!$D41="OPEX",IF(AND(CF$3&gt;='Step 1_Expenditure1'!$F41,'Step 1_Expenditure1'!$F41+'Step 1_Expenditure1'!$G41-1&gt;=CF$3),'Step 1_Expenditure1'!$E41*((1+'Step 1_Expenditure1'!$H41)^(CF$3-1)),0),IF(CF$3='Step 1_Expenditure1'!$F41,'Step 1_Expenditure1'!$E41,0))))</f>
        <v/>
      </c>
      <c r="CG19" s="55" t="str">
        <f>IF(CG$3="","",IF('Step 1_Expenditure1'!$E41=0,0,IF('Step 1_Expenditure1'!$D41="OPEX",IF(AND(CG$3&gt;='Step 1_Expenditure1'!$F41,'Step 1_Expenditure1'!$F41+'Step 1_Expenditure1'!$G41-1&gt;=CG$3),'Step 1_Expenditure1'!$E41*((1+'Step 1_Expenditure1'!$H41)^(CG$3-1)),0),IF(CG$3='Step 1_Expenditure1'!$F41,'Step 1_Expenditure1'!$E41,0))))</f>
        <v/>
      </c>
      <c r="CH19" s="55" t="str">
        <f>IF(CH$3="","",IF('Step 1_Expenditure1'!$E41=0,0,IF('Step 1_Expenditure1'!$D41="OPEX",IF(AND(CH$3&gt;='Step 1_Expenditure1'!$F41,'Step 1_Expenditure1'!$F41+'Step 1_Expenditure1'!$G41-1&gt;=CH$3),'Step 1_Expenditure1'!$E41*((1+'Step 1_Expenditure1'!$H41)^(CH$3-1)),0),IF(CH$3='Step 1_Expenditure1'!$F41,'Step 1_Expenditure1'!$E41,0))))</f>
        <v/>
      </c>
      <c r="CI19" s="55" t="str">
        <f>IF(CI$3="","",IF('Step 1_Expenditure1'!$E41=0,0,IF('Step 1_Expenditure1'!$D41="OPEX",IF(AND(CI$3&gt;='Step 1_Expenditure1'!$F41,'Step 1_Expenditure1'!$F41+'Step 1_Expenditure1'!$G41-1&gt;=CI$3),'Step 1_Expenditure1'!$E41*((1+'Step 1_Expenditure1'!$H41)^(CI$3-1)),0),IF(CI$3='Step 1_Expenditure1'!$F41,'Step 1_Expenditure1'!$E41,0))))</f>
        <v/>
      </c>
      <c r="CJ19" s="55" t="str">
        <f>IF(CJ$3="","",IF('Step 1_Expenditure1'!$E41=0,0,IF('Step 1_Expenditure1'!$D41="OPEX",IF(AND(CJ$3&gt;='Step 1_Expenditure1'!$F41,'Step 1_Expenditure1'!$F41+'Step 1_Expenditure1'!$G41-1&gt;=CJ$3),'Step 1_Expenditure1'!$E41*((1+'Step 1_Expenditure1'!$H41)^(CJ$3-1)),0),IF(CJ$3='Step 1_Expenditure1'!$F41,'Step 1_Expenditure1'!$E41,0))))</f>
        <v/>
      </c>
      <c r="CK19" s="55" t="str">
        <f>IF(CK$3="","",IF('Step 1_Expenditure1'!$E41=0,0,IF('Step 1_Expenditure1'!$D41="OPEX",IF(AND(CK$3&gt;='Step 1_Expenditure1'!$F41,'Step 1_Expenditure1'!$F41+'Step 1_Expenditure1'!$G41-1&gt;=CK$3),'Step 1_Expenditure1'!$E41*((1+'Step 1_Expenditure1'!$H41)^(CK$3-1)),0),IF(CK$3='Step 1_Expenditure1'!$F41,'Step 1_Expenditure1'!$E41,0))))</f>
        <v/>
      </c>
      <c r="CL19" s="55" t="str">
        <f>IF(CL$3="","",IF('Step 1_Expenditure1'!$E41=0,0,IF('Step 1_Expenditure1'!$D41="OPEX",IF(AND(CL$3&gt;='Step 1_Expenditure1'!$F41,'Step 1_Expenditure1'!$F41+'Step 1_Expenditure1'!$G41-1&gt;=CL$3),'Step 1_Expenditure1'!$E41*((1+'Step 1_Expenditure1'!$H41)^(CL$3-1)),0),IF(CL$3='Step 1_Expenditure1'!$F41,'Step 1_Expenditure1'!$E41,0))))</f>
        <v/>
      </c>
      <c r="CM19" s="55" t="str">
        <f>IF(CM$3="","",IF('Step 1_Expenditure1'!$E41=0,0,IF('Step 1_Expenditure1'!$D41="OPEX",IF(AND(CM$3&gt;='Step 1_Expenditure1'!$F41,'Step 1_Expenditure1'!$F41+'Step 1_Expenditure1'!$G41-1&gt;=CM$3),'Step 1_Expenditure1'!$E41*((1+'Step 1_Expenditure1'!$H41)^(CM$3-1)),0),IF(CM$3='Step 1_Expenditure1'!$F41,'Step 1_Expenditure1'!$E41,0))))</f>
        <v/>
      </c>
      <c r="CN19" s="55" t="str">
        <f>IF(CN$3="","",IF('Step 1_Expenditure1'!$E41=0,0,IF('Step 1_Expenditure1'!$D41="OPEX",IF(AND(CN$3&gt;='Step 1_Expenditure1'!$F41,'Step 1_Expenditure1'!$F41+'Step 1_Expenditure1'!$G41-1&gt;=CN$3),'Step 1_Expenditure1'!$E41*((1+'Step 1_Expenditure1'!$H41)^(CN$3-1)),0),IF(CN$3='Step 1_Expenditure1'!$F41,'Step 1_Expenditure1'!$E41,0))))</f>
        <v/>
      </c>
      <c r="CO19" s="55" t="str">
        <f>IF(CO$3="","",IF('Step 1_Expenditure1'!$E41=0,0,IF('Step 1_Expenditure1'!$D41="OPEX",IF(AND(CO$3&gt;='Step 1_Expenditure1'!$F41,'Step 1_Expenditure1'!$F41+'Step 1_Expenditure1'!$G41-1&gt;=CO$3),'Step 1_Expenditure1'!$E41*((1+'Step 1_Expenditure1'!$H41)^(CO$3-1)),0),IF(CO$3='Step 1_Expenditure1'!$F41,'Step 1_Expenditure1'!$E41,0))))</f>
        <v/>
      </c>
      <c r="CP19" s="55" t="str">
        <f>IF(CP$3="","",IF('Step 1_Expenditure1'!$E41=0,0,IF('Step 1_Expenditure1'!$D41="OPEX",IF(AND(CP$3&gt;='Step 1_Expenditure1'!$F41,'Step 1_Expenditure1'!$F41+'Step 1_Expenditure1'!$G41-1&gt;=CP$3),'Step 1_Expenditure1'!$E41*((1+'Step 1_Expenditure1'!$H41)^(CP$3-1)),0),IF(CP$3='Step 1_Expenditure1'!$F41,'Step 1_Expenditure1'!$E41,0))))</f>
        <v/>
      </c>
      <c r="CQ19" s="55" t="str">
        <f>IF(CQ$3="","",IF('Step 1_Expenditure1'!$E41=0,0,IF('Step 1_Expenditure1'!$D41="OPEX",IF(AND(CQ$3&gt;='Step 1_Expenditure1'!$F41,'Step 1_Expenditure1'!$F41+'Step 1_Expenditure1'!$G41-1&gt;=CQ$3),'Step 1_Expenditure1'!$E41*((1+'Step 1_Expenditure1'!$H41)^(CQ$3-1)),0),IF(CQ$3='Step 1_Expenditure1'!$F41,'Step 1_Expenditure1'!$E41,0))))</f>
        <v/>
      </c>
      <c r="CR19" s="55" t="str">
        <f>IF(CR$3="","",IF('Step 1_Expenditure1'!$E41=0,0,IF('Step 1_Expenditure1'!$D41="OPEX",IF(AND(CR$3&gt;='Step 1_Expenditure1'!$F41,'Step 1_Expenditure1'!$F41+'Step 1_Expenditure1'!$G41-1&gt;=CR$3),'Step 1_Expenditure1'!$E41*((1+'Step 1_Expenditure1'!$H41)^(CR$3-1)),0),IF(CR$3='Step 1_Expenditure1'!$F41,'Step 1_Expenditure1'!$E41,0))))</f>
        <v/>
      </c>
      <c r="CS19" s="55" t="str">
        <f>IF(CS$3="","",IF('Step 1_Expenditure1'!$E41=0,0,IF('Step 1_Expenditure1'!$D41="OPEX",IF(AND(CS$3&gt;='Step 1_Expenditure1'!$F41,'Step 1_Expenditure1'!$F41+'Step 1_Expenditure1'!$G41-1&gt;=CS$3),'Step 1_Expenditure1'!$E41*((1+'Step 1_Expenditure1'!$H41)^(CS$3-1)),0),IF(CS$3='Step 1_Expenditure1'!$F41,'Step 1_Expenditure1'!$E41,0))))</f>
        <v/>
      </c>
      <c r="CT19" s="55" t="str">
        <f>IF(CT$3="","",IF('Step 1_Expenditure1'!$E41=0,0,IF('Step 1_Expenditure1'!$D41="OPEX",IF(AND(CT$3&gt;='Step 1_Expenditure1'!$F41,'Step 1_Expenditure1'!$F41+'Step 1_Expenditure1'!$G41-1&gt;=CT$3),'Step 1_Expenditure1'!$E41*((1+'Step 1_Expenditure1'!$H41)^(CT$3-1)),0),IF(CT$3='Step 1_Expenditure1'!$F41,'Step 1_Expenditure1'!$E41,0))))</f>
        <v/>
      </c>
      <c r="CU19" s="55" t="str">
        <f>IF(CU$3="","",IF('Step 1_Expenditure1'!$E41=0,0,IF('Step 1_Expenditure1'!$D41="OPEX",IF(AND(CU$3&gt;='Step 1_Expenditure1'!$F41,'Step 1_Expenditure1'!$F41+'Step 1_Expenditure1'!$G41-1&gt;=CU$3),'Step 1_Expenditure1'!$E41*((1+'Step 1_Expenditure1'!$H41)^(CU$3-1)),0),IF(CU$3='Step 1_Expenditure1'!$F41,'Step 1_Expenditure1'!$E41,0))))</f>
        <v/>
      </c>
      <c r="CV19" s="55" t="str">
        <f>IF(CV$3="","",IF('Step 1_Expenditure1'!$E41=0,0,IF('Step 1_Expenditure1'!$D41="OPEX",IF(AND(CV$3&gt;='Step 1_Expenditure1'!$F41,'Step 1_Expenditure1'!$F41+'Step 1_Expenditure1'!$G41-1&gt;=CV$3),'Step 1_Expenditure1'!$E41*((1+'Step 1_Expenditure1'!$H41)^(CV$3-1)),0),IF(CV$3='Step 1_Expenditure1'!$F41,'Step 1_Expenditure1'!$E41,0))))</f>
        <v/>
      </c>
      <c r="CW19" s="55" t="str">
        <f>IF(CW$3="","",IF('Step 1_Expenditure1'!$E41=0,0,IF('Step 1_Expenditure1'!$D41="OPEX",IF(AND(CW$3&gt;='Step 1_Expenditure1'!$F41,'Step 1_Expenditure1'!$F41+'Step 1_Expenditure1'!$G41-1&gt;=CW$3),'Step 1_Expenditure1'!$E41*((1+'Step 1_Expenditure1'!$H41)^(CW$3-1)),0),IF(CW$3='Step 1_Expenditure1'!$F41,'Step 1_Expenditure1'!$E41,0))))</f>
        <v/>
      </c>
      <c r="CX19" s="55" t="str">
        <f>IF(CX$3="","",IF('Step 1_Expenditure1'!$E41=0,0,IF('Step 1_Expenditure1'!$D41="OPEX",IF(AND(CX$3&gt;='Step 1_Expenditure1'!$F41,'Step 1_Expenditure1'!$F41+'Step 1_Expenditure1'!$G41-1&gt;=CX$3),'Step 1_Expenditure1'!$E41*((1+'Step 1_Expenditure1'!$H41)^(CX$3-1)),0),IF(CX$3='Step 1_Expenditure1'!$F41,'Step 1_Expenditure1'!$E41,0))))</f>
        <v/>
      </c>
      <c r="CY19" s="55" t="str">
        <f>IF(CY$3="","",IF('Step 1_Expenditure1'!$E41=0,0,IF('Step 1_Expenditure1'!$D41="OPEX",IF(AND(CY$3&gt;='Step 1_Expenditure1'!$F41,'Step 1_Expenditure1'!$F41+'Step 1_Expenditure1'!$G41-1&gt;=CY$3),'Step 1_Expenditure1'!$E41*((1+'Step 1_Expenditure1'!$H41)^(CY$3-1)),0),IF(CY$3='Step 1_Expenditure1'!$F41,'Step 1_Expenditure1'!$E41,0))))</f>
        <v/>
      </c>
      <c r="CZ19" s="55" t="str">
        <f>IF(CZ$3="","",IF('Step 1_Expenditure1'!$E41=0,0,IF('Step 1_Expenditure1'!$D41="OPEX",IF(AND(CZ$3&gt;='Step 1_Expenditure1'!$F41,'Step 1_Expenditure1'!$F41+'Step 1_Expenditure1'!$G41-1&gt;=CZ$3),'Step 1_Expenditure1'!$E41*((1+'Step 1_Expenditure1'!$H41)^(CZ$3-1)),0),IF(CZ$3='Step 1_Expenditure1'!$F41,'Step 1_Expenditure1'!$E41,0))))</f>
        <v/>
      </c>
      <c r="DA19" s="55" t="str">
        <f>IF(DA$3="","",IF('Step 1_Expenditure1'!$E41=0,0,IF('Step 1_Expenditure1'!$D41="OPEX",IF(AND(DA$3&gt;='Step 1_Expenditure1'!$F41,'Step 1_Expenditure1'!$F41+'Step 1_Expenditure1'!$G41-1&gt;=DA$3),'Step 1_Expenditure1'!$E41*((1+'Step 1_Expenditure1'!$H41)^(DA$3-1)),0),IF(DA$3='Step 1_Expenditure1'!$F41,'Step 1_Expenditure1'!$E41,0))))</f>
        <v/>
      </c>
      <c r="DB19" s="55" t="str">
        <f>IF(DB$3="","",IF('Step 1_Expenditure1'!$E41=0,0,IF('Step 1_Expenditure1'!$D41="OPEX",IF(AND(DB$3&gt;='Step 1_Expenditure1'!$F41,'Step 1_Expenditure1'!$F41+'Step 1_Expenditure1'!$G41-1&gt;=DB$3),'Step 1_Expenditure1'!$E41*((1+'Step 1_Expenditure1'!$H41)^(DB$3-1)),0),IF(DB$3='Step 1_Expenditure1'!$F41,'Step 1_Expenditure1'!$E41,0))))</f>
        <v/>
      </c>
      <c r="DC19" s="1"/>
    </row>
    <row r="20" spans="1:107" s="3" customFormat="1" x14ac:dyDescent="0.25">
      <c r="A20" s="3">
        <f t="shared" si="0"/>
        <v>0</v>
      </c>
      <c r="B20" s="22" t="str">
        <f>IF('Step 1_Expenditure1'!E42&gt;0,'Step 1_Expenditure1'!B42,"")</f>
        <v/>
      </c>
      <c r="C20" s="152" t="str">
        <f>IF('Step 1_Expenditure1'!E42&gt;0,'Step 1_Expenditure1'!D42,"")</f>
        <v/>
      </c>
      <c r="D20" s="158" t="str">
        <f>IF('Step 1_Expenditure1'!E42&gt;0,IF('Step 1_Expenditure1'!F42+'Step 1_Expenditure1'!G42&gt;'Step 1_Expenditure1'!$C$20,'Step 1_Expenditure1'!$C$20,'Step 1_Expenditure1'!F42+'Step 1_Expenditure1'!G42),"")</f>
        <v/>
      </c>
      <c r="E20" s="22" t="str">
        <f>IF('Step 1_Expenditure1'!E42&gt;0,'Step 1_Expenditure1'!C42,"")</f>
        <v/>
      </c>
      <c r="F20" s="55">
        <f>IF(F$3="","",IF('Step 1_Expenditure1'!$E42=0,0,IF('Step 1_Expenditure1'!$D42="OPEX",IF(AND(F$3&gt;='Step 1_Expenditure1'!$F42,'Step 1_Expenditure1'!$F42+'Step 1_Expenditure1'!$G42-1&gt;=F$3),'Step 1_Expenditure1'!$E42*((1+'Step 1_Expenditure1'!$H42)^(F$3)),0),IF(F$3='Step 1_Expenditure1'!$F42,'Step 1_Expenditure1'!$E42,0))))</f>
        <v>0</v>
      </c>
      <c r="G20" s="55">
        <f>IF(G$3="","",IF('Step 1_Expenditure1'!$E42=0,0,IF('Step 1_Expenditure1'!$D42="OPEX",IF(AND(G$3&gt;='Step 1_Expenditure1'!$F42,'Step 1_Expenditure1'!$F42+'Step 1_Expenditure1'!$G42-1&gt;=G$3),'Step 1_Expenditure1'!$E42*((1+'Step 1_Expenditure1'!$H42)^(G$3-1)),0),IF(G$3='Step 1_Expenditure1'!$F42,'Step 1_Expenditure1'!$E42,0))))</f>
        <v>0</v>
      </c>
      <c r="H20" s="55">
        <f>IF(H$3="","",IF('Step 1_Expenditure1'!$E42=0,0,IF('Step 1_Expenditure1'!$D42="OPEX",IF(AND(H$3&gt;='Step 1_Expenditure1'!$F42,'Step 1_Expenditure1'!$F42+'Step 1_Expenditure1'!$G42-1&gt;=H$3),'Step 1_Expenditure1'!$E42*((1+'Step 1_Expenditure1'!$H42)^(H$3-1)),0),IF(H$3='Step 1_Expenditure1'!$F42,'Step 1_Expenditure1'!$E42,0))))</f>
        <v>0</v>
      </c>
      <c r="I20" s="55">
        <f>IF(I$3="","",IF('Step 1_Expenditure1'!$E42=0,0,IF('Step 1_Expenditure1'!$D42="OPEX",IF(AND(I$3&gt;='Step 1_Expenditure1'!$F42,'Step 1_Expenditure1'!$F42+'Step 1_Expenditure1'!$G42-1&gt;=I$3),'Step 1_Expenditure1'!$E42*((1+'Step 1_Expenditure1'!$H42)^(I$3-1)),0),IF(I$3='Step 1_Expenditure1'!$F42,'Step 1_Expenditure1'!$E42,0))))</f>
        <v>0</v>
      </c>
      <c r="J20" s="55">
        <f>IF(J$3="","",IF('Step 1_Expenditure1'!$E42=0,0,IF('Step 1_Expenditure1'!$D42="OPEX",IF(AND(J$3&gt;='Step 1_Expenditure1'!$F42,'Step 1_Expenditure1'!$F42+'Step 1_Expenditure1'!$G42-1&gt;=J$3),'Step 1_Expenditure1'!$E42*((1+'Step 1_Expenditure1'!$H42)^(J$3-1)),0),IF(J$3='Step 1_Expenditure1'!$F42,'Step 1_Expenditure1'!$E42,0))))</f>
        <v>0</v>
      </c>
      <c r="K20" s="55">
        <f>IF(K$3="","",IF('Step 1_Expenditure1'!$E42=0,0,IF('Step 1_Expenditure1'!$D42="OPEX",IF(AND(K$3&gt;='Step 1_Expenditure1'!$F42,'Step 1_Expenditure1'!$F42+'Step 1_Expenditure1'!$G42-1&gt;=K$3),'Step 1_Expenditure1'!$E42*((1+'Step 1_Expenditure1'!$H42)^(K$3-1)),0),IF(K$3='Step 1_Expenditure1'!$F42,'Step 1_Expenditure1'!$E42,0))))</f>
        <v>0</v>
      </c>
      <c r="L20" s="55">
        <f>IF(L$3="","",IF('Step 1_Expenditure1'!$E42=0,0,IF('Step 1_Expenditure1'!$D42="OPEX",IF(AND(L$3&gt;='Step 1_Expenditure1'!$F42,'Step 1_Expenditure1'!$F42+'Step 1_Expenditure1'!$G42-1&gt;=L$3),'Step 1_Expenditure1'!$E42*((1+'Step 1_Expenditure1'!$H42)^(L$3-1)),0),IF(L$3='Step 1_Expenditure1'!$F42,'Step 1_Expenditure1'!$E42,0))))</f>
        <v>0</v>
      </c>
      <c r="M20" s="55">
        <f>IF(M$3="","",IF('Step 1_Expenditure1'!$E42=0,0,IF('Step 1_Expenditure1'!$D42="OPEX",IF(AND(M$3&gt;='Step 1_Expenditure1'!$F42,'Step 1_Expenditure1'!$F42+'Step 1_Expenditure1'!$G42-1&gt;=M$3),'Step 1_Expenditure1'!$E42*((1+'Step 1_Expenditure1'!$H42)^(M$3-1)),0),IF(M$3='Step 1_Expenditure1'!$F42,'Step 1_Expenditure1'!$E42,0))))</f>
        <v>0</v>
      </c>
      <c r="N20" s="55">
        <f>IF(N$3="","",IF('Step 1_Expenditure1'!$E42=0,0,IF('Step 1_Expenditure1'!$D42="OPEX",IF(AND(N$3&gt;='Step 1_Expenditure1'!$F42,'Step 1_Expenditure1'!$F42+'Step 1_Expenditure1'!$G42-1&gt;=N$3),'Step 1_Expenditure1'!$E42*((1+'Step 1_Expenditure1'!$H42)^(N$3-1)),0),IF(N$3='Step 1_Expenditure1'!$F42,'Step 1_Expenditure1'!$E42,0))))</f>
        <v>0</v>
      </c>
      <c r="O20" s="55">
        <f>IF(O$3="","",IF('Step 1_Expenditure1'!$E42=0,0,IF('Step 1_Expenditure1'!$D42="OPEX",IF(AND(O$3&gt;='Step 1_Expenditure1'!$F42,'Step 1_Expenditure1'!$F42+'Step 1_Expenditure1'!$G42-1&gt;=O$3),'Step 1_Expenditure1'!$E42*((1+'Step 1_Expenditure1'!$H42)^(O$3-1)),0),IF(O$3='Step 1_Expenditure1'!$F42,'Step 1_Expenditure1'!$E42,0))))</f>
        <v>0</v>
      </c>
      <c r="P20" s="55">
        <f>IF(P$3="","",IF('Step 1_Expenditure1'!$E42=0,0,IF('Step 1_Expenditure1'!$D42="OPEX",IF(AND(P$3&gt;='Step 1_Expenditure1'!$F42,'Step 1_Expenditure1'!$F42+'Step 1_Expenditure1'!$G42-1&gt;=P$3),'Step 1_Expenditure1'!$E42*((1+'Step 1_Expenditure1'!$H42)^(P$3-1)),0),IF(P$3='Step 1_Expenditure1'!$F42,'Step 1_Expenditure1'!$E42,0))))</f>
        <v>0</v>
      </c>
      <c r="Q20" s="55">
        <f>IF(Q$3="","",IF('Step 1_Expenditure1'!$E42=0,0,IF('Step 1_Expenditure1'!$D42="OPEX",IF(AND(Q$3&gt;='Step 1_Expenditure1'!$F42,'Step 1_Expenditure1'!$F42+'Step 1_Expenditure1'!$G42-1&gt;=Q$3),'Step 1_Expenditure1'!$E42*((1+'Step 1_Expenditure1'!$H42)^(Q$3-1)),0),IF(Q$3='Step 1_Expenditure1'!$F42,'Step 1_Expenditure1'!$E42,0))))</f>
        <v>0</v>
      </c>
      <c r="R20" s="55">
        <f>IF(R$3="","",IF('Step 1_Expenditure1'!$E42=0,0,IF('Step 1_Expenditure1'!$D42="OPEX",IF(AND(R$3&gt;='Step 1_Expenditure1'!$F42,'Step 1_Expenditure1'!$F42+'Step 1_Expenditure1'!$G42-1&gt;=R$3),'Step 1_Expenditure1'!$E42*((1+'Step 1_Expenditure1'!$H42)^(R$3-1)),0),IF(R$3='Step 1_Expenditure1'!$F42,'Step 1_Expenditure1'!$E42,0))))</f>
        <v>0</v>
      </c>
      <c r="S20" s="55">
        <f>IF(S$3="","",IF('Step 1_Expenditure1'!$E42=0,0,IF('Step 1_Expenditure1'!$D42="OPEX",IF(AND(S$3&gt;='Step 1_Expenditure1'!$F42,'Step 1_Expenditure1'!$F42+'Step 1_Expenditure1'!$G42-1&gt;=S$3),'Step 1_Expenditure1'!$E42*((1+'Step 1_Expenditure1'!$H42)^(S$3-1)),0),IF(S$3='Step 1_Expenditure1'!$F42,'Step 1_Expenditure1'!$E42,0))))</f>
        <v>0</v>
      </c>
      <c r="T20" s="55">
        <f>IF(T$3="","",IF('Step 1_Expenditure1'!$E42=0,0,IF('Step 1_Expenditure1'!$D42="OPEX",IF(AND(T$3&gt;='Step 1_Expenditure1'!$F42,'Step 1_Expenditure1'!$F42+'Step 1_Expenditure1'!$G42-1&gt;=T$3),'Step 1_Expenditure1'!$E42*((1+'Step 1_Expenditure1'!$H42)^(T$3-1)),0),IF(T$3='Step 1_Expenditure1'!$F42,'Step 1_Expenditure1'!$E42,0))))</f>
        <v>0</v>
      </c>
      <c r="U20" s="55">
        <f>IF(U$3="","",IF('Step 1_Expenditure1'!$E42=0,0,IF('Step 1_Expenditure1'!$D42="OPEX",IF(AND(U$3&gt;='Step 1_Expenditure1'!$F42,'Step 1_Expenditure1'!$F42+'Step 1_Expenditure1'!$G42-1&gt;=U$3),'Step 1_Expenditure1'!$E42*((1+'Step 1_Expenditure1'!$H42)^(U$3-1)),0),IF(U$3='Step 1_Expenditure1'!$F42,'Step 1_Expenditure1'!$E42,0))))</f>
        <v>0</v>
      </c>
      <c r="V20" s="55">
        <f>IF(V$3="","",IF('Step 1_Expenditure1'!$E42=0,0,IF('Step 1_Expenditure1'!$D42="OPEX",IF(AND(V$3&gt;='Step 1_Expenditure1'!$F42,'Step 1_Expenditure1'!$F42+'Step 1_Expenditure1'!$G42-1&gt;=V$3),'Step 1_Expenditure1'!$E42*((1+'Step 1_Expenditure1'!$H42)^(V$3-1)),0),IF(V$3='Step 1_Expenditure1'!$F42,'Step 1_Expenditure1'!$E42,0))))</f>
        <v>0</v>
      </c>
      <c r="W20" s="55">
        <f>IF(W$3="","",IF('Step 1_Expenditure1'!$E42=0,0,IF('Step 1_Expenditure1'!$D42="OPEX",IF(AND(W$3&gt;='Step 1_Expenditure1'!$F42,'Step 1_Expenditure1'!$F42+'Step 1_Expenditure1'!$G42-1&gt;=W$3),'Step 1_Expenditure1'!$E42*((1+'Step 1_Expenditure1'!$H42)^(W$3-1)),0),IF(W$3='Step 1_Expenditure1'!$F42,'Step 1_Expenditure1'!$E42,0))))</f>
        <v>0</v>
      </c>
      <c r="X20" s="55">
        <f>IF(X$3="","",IF('Step 1_Expenditure1'!$E42=0,0,IF('Step 1_Expenditure1'!$D42="OPEX",IF(AND(X$3&gt;='Step 1_Expenditure1'!$F42,'Step 1_Expenditure1'!$F42+'Step 1_Expenditure1'!$G42-1&gt;=X$3),'Step 1_Expenditure1'!$E42*((1+'Step 1_Expenditure1'!$H42)^(X$3-1)),0),IF(X$3='Step 1_Expenditure1'!$F42,'Step 1_Expenditure1'!$E42,0))))</f>
        <v>0</v>
      </c>
      <c r="Y20" s="55">
        <f>IF(Y$3="","",IF('Step 1_Expenditure1'!$E42=0,0,IF('Step 1_Expenditure1'!$D42="OPEX",IF(AND(Y$3&gt;='Step 1_Expenditure1'!$F42,'Step 1_Expenditure1'!$F42+'Step 1_Expenditure1'!$G42-1&gt;=Y$3),'Step 1_Expenditure1'!$E42*((1+'Step 1_Expenditure1'!$H42)^(Y$3-1)),0),IF(Y$3='Step 1_Expenditure1'!$F42,'Step 1_Expenditure1'!$E42,0))))</f>
        <v>0</v>
      </c>
      <c r="Z20" s="55">
        <f>IF(Z$3="","",IF('Step 1_Expenditure1'!$E42=0,0,IF('Step 1_Expenditure1'!$D42="OPEX",IF(AND(Z$3&gt;='Step 1_Expenditure1'!$F42,'Step 1_Expenditure1'!$F42+'Step 1_Expenditure1'!$G42-1&gt;=Z$3),'Step 1_Expenditure1'!$E42*((1+'Step 1_Expenditure1'!$H42)^(Z$3-1)),0),IF(Z$3='Step 1_Expenditure1'!$F42,'Step 1_Expenditure1'!$E42,0))))</f>
        <v>0</v>
      </c>
      <c r="AA20" s="55">
        <f>IF(AA$3="","",IF('Step 1_Expenditure1'!$E42=0,0,IF('Step 1_Expenditure1'!$D42="OPEX",IF(AND(AA$3&gt;='Step 1_Expenditure1'!$F42,'Step 1_Expenditure1'!$F42+'Step 1_Expenditure1'!$G42-1&gt;=AA$3),'Step 1_Expenditure1'!$E42*((1+'Step 1_Expenditure1'!$H42)^(AA$3-1)),0),IF(AA$3='Step 1_Expenditure1'!$F42,'Step 1_Expenditure1'!$E42,0))))</f>
        <v>0</v>
      </c>
      <c r="AB20" s="55">
        <f>IF(AB$3="","",IF('Step 1_Expenditure1'!$E42=0,0,IF('Step 1_Expenditure1'!$D42="OPEX",IF(AND(AB$3&gt;='Step 1_Expenditure1'!$F42,'Step 1_Expenditure1'!$F42+'Step 1_Expenditure1'!$G42-1&gt;=AB$3),'Step 1_Expenditure1'!$E42*((1+'Step 1_Expenditure1'!$H42)^(AB$3-1)),0),IF(AB$3='Step 1_Expenditure1'!$F42,'Step 1_Expenditure1'!$E42,0))))</f>
        <v>0</v>
      </c>
      <c r="AC20" s="55">
        <f>IF(AC$3="","",IF('Step 1_Expenditure1'!$E42=0,0,IF('Step 1_Expenditure1'!$D42="OPEX",IF(AND(AC$3&gt;='Step 1_Expenditure1'!$F42,'Step 1_Expenditure1'!$F42+'Step 1_Expenditure1'!$G42-1&gt;=AC$3),'Step 1_Expenditure1'!$E42*((1+'Step 1_Expenditure1'!$H42)^(AC$3-1)),0),IF(AC$3='Step 1_Expenditure1'!$F42,'Step 1_Expenditure1'!$E42,0))))</f>
        <v>0</v>
      </c>
      <c r="AD20" s="55">
        <f>IF(AD$3="","",IF('Step 1_Expenditure1'!$E42=0,0,IF('Step 1_Expenditure1'!$D42="OPEX",IF(AND(AD$3&gt;='Step 1_Expenditure1'!$F42,'Step 1_Expenditure1'!$F42+'Step 1_Expenditure1'!$G42-1&gt;=AD$3),'Step 1_Expenditure1'!$E42*((1+'Step 1_Expenditure1'!$H42)^(AD$3-1)),0),IF(AD$3='Step 1_Expenditure1'!$F42,'Step 1_Expenditure1'!$E42,0))))</f>
        <v>0</v>
      </c>
      <c r="AE20" s="55">
        <f>IF(AE$3="","",IF('Step 1_Expenditure1'!$E42=0,0,IF('Step 1_Expenditure1'!$D42="OPEX",IF(AND(AE$3&gt;='Step 1_Expenditure1'!$F42,'Step 1_Expenditure1'!$F42+'Step 1_Expenditure1'!$G42-1&gt;=AE$3),'Step 1_Expenditure1'!$E42*((1+'Step 1_Expenditure1'!$H42)^(AE$3-1)),0),IF(AE$3='Step 1_Expenditure1'!$F42,'Step 1_Expenditure1'!$E42,0))))</f>
        <v>0</v>
      </c>
      <c r="AF20" s="55" t="str">
        <f>IF(AF$3="","",IF('Step 1_Expenditure1'!$E42=0,0,IF('Step 1_Expenditure1'!$D42="OPEX",IF(AND(AF$3&gt;='Step 1_Expenditure1'!$F42,'Step 1_Expenditure1'!$F42+'Step 1_Expenditure1'!$G42-1&gt;=AF$3),'Step 1_Expenditure1'!$E42*((1+'Step 1_Expenditure1'!$H42)^(AF$3-1)),0),IF(AF$3='Step 1_Expenditure1'!$F42,'Step 1_Expenditure1'!$E42,0))))</f>
        <v/>
      </c>
      <c r="AG20" s="55" t="str">
        <f>IF(AG$3="","",IF('Step 1_Expenditure1'!$E42=0,0,IF('Step 1_Expenditure1'!$D42="OPEX",IF(AND(AG$3&gt;='Step 1_Expenditure1'!$F42,'Step 1_Expenditure1'!$F42+'Step 1_Expenditure1'!$G42-1&gt;=AG$3),'Step 1_Expenditure1'!$E42*((1+'Step 1_Expenditure1'!$H42)^(AG$3-1)),0),IF(AG$3='Step 1_Expenditure1'!$F42,'Step 1_Expenditure1'!$E42,0))))</f>
        <v/>
      </c>
      <c r="AH20" s="55" t="str">
        <f>IF(AH$3="","",IF('Step 1_Expenditure1'!$E42=0,0,IF('Step 1_Expenditure1'!$D42="OPEX",IF(AND(AH$3&gt;='Step 1_Expenditure1'!$F42,'Step 1_Expenditure1'!$F42+'Step 1_Expenditure1'!$G42-1&gt;=AH$3),'Step 1_Expenditure1'!$E42*((1+'Step 1_Expenditure1'!$H42)^(AH$3-1)),0),IF(AH$3='Step 1_Expenditure1'!$F42,'Step 1_Expenditure1'!$E42,0))))</f>
        <v/>
      </c>
      <c r="AI20" s="55" t="str">
        <f>IF(AI$3="","",IF('Step 1_Expenditure1'!$E42=0,0,IF('Step 1_Expenditure1'!$D42="OPEX",IF(AND(AI$3&gt;='Step 1_Expenditure1'!$F42,'Step 1_Expenditure1'!$F42+'Step 1_Expenditure1'!$G42-1&gt;=AI$3),'Step 1_Expenditure1'!$E42*((1+'Step 1_Expenditure1'!$H42)^(AI$3-1)),0),IF(AI$3='Step 1_Expenditure1'!$F42,'Step 1_Expenditure1'!$E42,0))))</f>
        <v/>
      </c>
      <c r="AJ20" s="55" t="str">
        <f>IF(AJ$3="","",IF('Step 1_Expenditure1'!$E42=0,0,IF('Step 1_Expenditure1'!$D42="OPEX",IF(AND(AJ$3&gt;='Step 1_Expenditure1'!$F42,'Step 1_Expenditure1'!$F42+'Step 1_Expenditure1'!$G42-1&gt;=AJ$3),'Step 1_Expenditure1'!$E42*((1+'Step 1_Expenditure1'!$H42)^(AJ$3-1)),0),IF(AJ$3='Step 1_Expenditure1'!$F42,'Step 1_Expenditure1'!$E42,0))))</f>
        <v/>
      </c>
      <c r="AK20" s="55" t="str">
        <f>IF(AK$3="","",IF('Step 1_Expenditure1'!$E42=0,0,IF('Step 1_Expenditure1'!$D42="OPEX",IF(AND(AK$3&gt;='Step 1_Expenditure1'!$F42,'Step 1_Expenditure1'!$F42+'Step 1_Expenditure1'!$G42-1&gt;=AK$3),'Step 1_Expenditure1'!$E42*((1+'Step 1_Expenditure1'!$H42)^(AK$3-1)),0),IF(AK$3='Step 1_Expenditure1'!$F42,'Step 1_Expenditure1'!$E42,0))))</f>
        <v/>
      </c>
      <c r="AL20" s="55" t="str">
        <f>IF(AL$3="","",IF('Step 1_Expenditure1'!$E42=0,0,IF('Step 1_Expenditure1'!$D42="OPEX",IF(AND(AL$3&gt;='Step 1_Expenditure1'!$F42,'Step 1_Expenditure1'!$F42+'Step 1_Expenditure1'!$G42-1&gt;=AL$3),'Step 1_Expenditure1'!$E42*((1+'Step 1_Expenditure1'!$H42)^(AL$3-1)),0),IF(AL$3='Step 1_Expenditure1'!$F42,'Step 1_Expenditure1'!$E42,0))))</f>
        <v/>
      </c>
      <c r="AM20" s="55" t="str">
        <f>IF(AM$3="","",IF('Step 1_Expenditure1'!$E42=0,0,IF('Step 1_Expenditure1'!$D42="OPEX",IF(AND(AM$3&gt;='Step 1_Expenditure1'!$F42,'Step 1_Expenditure1'!$F42+'Step 1_Expenditure1'!$G42-1&gt;=AM$3),'Step 1_Expenditure1'!$E42*((1+'Step 1_Expenditure1'!$H42)^(AM$3-1)),0),IF(AM$3='Step 1_Expenditure1'!$F42,'Step 1_Expenditure1'!$E42,0))))</f>
        <v/>
      </c>
      <c r="AN20" s="55" t="str">
        <f>IF(AN$3="","",IF('Step 1_Expenditure1'!$E42=0,0,IF('Step 1_Expenditure1'!$D42="OPEX",IF(AND(AN$3&gt;='Step 1_Expenditure1'!$F42,'Step 1_Expenditure1'!$F42+'Step 1_Expenditure1'!$G42-1&gt;=AN$3),'Step 1_Expenditure1'!$E42*((1+'Step 1_Expenditure1'!$H42)^(AN$3-1)),0),IF(AN$3='Step 1_Expenditure1'!$F42,'Step 1_Expenditure1'!$E42,0))))</f>
        <v/>
      </c>
      <c r="AO20" s="55" t="str">
        <f>IF(AO$3="","",IF('Step 1_Expenditure1'!$E42=0,0,IF('Step 1_Expenditure1'!$D42="OPEX",IF(AND(AO$3&gt;='Step 1_Expenditure1'!$F42,'Step 1_Expenditure1'!$F42+'Step 1_Expenditure1'!$G42-1&gt;=AO$3),'Step 1_Expenditure1'!$E42*((1+'Step 1_Expenditure1'!$H42)^(AO$3-1)),0),IF(AO$3='Step 1_Expenditure1'!$F42,'Step 1_Expenditure1'!$E42,0))))</f>
        <v/>
      </c>
      <c r="AP20" s="55" t="str">
        <f>IF(AP$3="","",IF('Step 1_Expenditure1'!$E42=0,0,IF('Step 1_Expenditure1'!$D42="OPEX",IF(AND(AP$3&gt;='Step 1_Expenditure1'!$F42,'Step 1_Expenditure1'!$F42+'Step 1_Expenditure1'!$G42-1&gt;=AP$3),'Step 1_Expenditure1'!$E42*((1+'Step 1_Expenditure1'!$H42)^(AP$3-1)),0),IF(AP$3='Step 1_Expenditure1'!$F42,'Step 1_Expenditure1'!$E42,0))))</f>
        <v/>
      </c>
      <c r="AQ20" s="55" t="str">
        <f>IF(AQ$3="","",IF('Step 1_Expenditure1'!$E42=0,0,IF('Step 1_Expenditure1'!$D42="OPEX",IF(AND(AQ$3&gt;='Step 1_Expenditure1'!$F42,'Step 1_Expenditure1'!$F42+'Step 1_Expenditure1'!$G42-1&gt;=AQ$3),'Step 1_Expenditure1'!$E42*((1+'Step 1_Expenditure1'!$H42)^(AQ$3-1)),0),IF(AQ$3='Step 1_Expenditure1'!$F42,'Step 1_Expenditure1'!$E42,0))))</f>
        <v/>
      </c>
      <c r="AR20" s="55" t="str">
        <f>IF(AR$3="","",IF('Step 1_Expenditure1'!$E42=0,0,IF('Step 1_Expenditure1'!$D42="OPEX",IF(AND(AR$3&gt;='Step 1_Expenditure1'!$F42,'Step 1_Expenditure1'!$F42+'Step 1_Expenditure1'!$G42-1&gt;=AR$3),'Step 1_Expenditure1'!$E42*((1+'Step 1_Expenditure1'!$H42)^(AR$3-1)),0),IF(AR$3='Step 1_Expenditure1'!$F42,'Step 1_Expenditure1'!$E42,0))))</f>
        <v/>
      </c>
      <c r="AS20" s="55" t="str">
        <f>IF(AS$3="","",IF('Step 1_Expenditure1'!$E42=0,0,IF('Step 1_Expenditure1'!$D42="OPEX",IF(AND(AS$3&gt;='Step 1_Expenditure1'!$F42,'Step 1_Expenditure1'!$F42+'Step 1_Expenditure1'!$G42-1&gt;=AS$3),'Step 1_Expenditure1'!$E42*((1+'Step 1_Expenditure1'!$H42)^(AS$3-1)),0),IF(AS$3='Step 1_Expenditure1'!$F42,'Step 1_Expenditure1'!$E42,0))))</f>
        <v/>
      </c>
      <c r="AT20" s="55" t="str">
        <f>IF(AT$3="","",IF('Step 1_Expenditure1'!$E42=0,0,IF('Step 1_Expenditure1'!$D42="OPEX",IF(AND(AT$3&gt;='Step 1_Expenditure1'!$F42,'Step 1_Expenditure1'!$F42+'Step 1_Expenditure1'!$G42-1&gt;=AT$3),'Step 1_Expenditure1'!$E42*((1+'Step 1_Expenditure1'!$H42)^(AT$3-1)),0),IF(AT$3='Step 1_Expenditure1'!$F42,'Step 1_Expenditure1'!$E42,0))))</f>
        <v/>
      </c>
      <c r="AU20" s="55" t="str">
        <f>IF(AU$3="","",IF('Step 1_Expenditure1'!$E42=0,0,IF('Step 1_Expenditure1'!$D42="OPEX",IF(AND(AU$3&gt;='Step 1_Expenditure1'!$F42,'Step 1_Expenditure1'!$F42+'Step 1_Expenditure1'!$G42-1&gt;=AU$3),'Step 1_Expenditure1'!$E42*((1+'Step 1_Expenditure1'!$H42)^(AU$3-1)),0),IF(AU$3='Step 1_Expenditure1'!$F42,'Step 1_Expenditure1'!$E42,0))))</f>
        <v/>
      </c>
      <c r="AV20" s="55" t="str">
        <f>IF(AV$3="","",IF('Step 1_Expenditure1'!$E42=0,0,IF('Step 1_Expenditure1'!$D42="OPEX",IF(AND(AV$3&gt;='Step 1_Expenditure1'!$F42,'Step 1_Expenditure1'!$F42+'Step 1_Expenditure1'!$G42-1&gt;=AV$3),'Step 1_Expenditure1'!$E42*((1+'Step 1_Expenditure1'!$H42)^(AV$3-1)),0),IF(AV$3='Step 1_Expenditure1'!$F42,'Step 1_Expenditure1'!$E42,0))))</f>
        <v/>
      </c>
      <c r="AW20" s="55" t="str">
        <f>IF(AW$3="","",IF('Step 1_Expenditure1'!$E42=0,0,IF('Step 1_Expenditure1'!$D42="OPEX",IF(AND(AW$3&gt;='Step 1_Expenditure1'!$F42,'Step 1_Expenditure1'!$F42+'Step 1_Expenditure1'!$G42-1&gt;=AW$3),'Step 1_Expenditure1'!$E42*((1+'Step 1_Expenditure1'!$H42)^(AW$3-1)),0),IF(AW$3='Step 1_Expenditure1'!$F42,'Step 1_Expenditure1'!$E42,0))))</f>
        <v/>
      </c>
      <c r="AX20" s="55" t="str">
        <f>IF(AX$3="","",IF('Step 1_Expenditure1'!$E42=0,0,IF('Step 1_Expenditure1'!$D42="OPEX",IF(AND(AX$3&gt;='Step 1_Expenditure1'!$F42,'Step 1_Expenditure1'!$F42+'Step 1_Expenditure1'!$G42-1&gt;=AX$3),'Step 1_Expenditure1'!$E42*((1+'Step 1_Expenditure1'!$H42)^(AX$3-1)),0),IF(AX$3='Step 1_Expenditure1'!$F42,'Step 1_Expenditure1'!$E42,0))))</f>
        <v/>
      </c>
      <c r="AY20" s="55" t="str">
        <f>IF(AY$3="","",IF('Step 1_Expenditure1'!$E42=0,0,IF('Step 1_Expenditure1'!$D42="OPEX",IF(AND(AY$3&gt;='Step 1_Expenditure1'!$F42,'Step 1_Expenditure1'!$F42+'Step 1_Expenditure1'!$G42-1&gt;=AY$3),'Step 1_Expenditure1'!$E42*((1+'Step 1_Expenditure1'!$H42)^(AY$3-1)),0),IF(AY$3='Step 1_Expenditure1'!$F42,'Step 1_Expenditure1'!$E42,0))))</f>
        <v/>
      </c>
      <c r="AZ20" s="55" t="str">
        <f>IF(AZ$3="","",IF('Step 1_Expenditure1'!$E42=0,0,IF('Step 1_Expenditure1'!$D42="OPEX",IF(AND(AZ$3&gt;='Step 1_Expenditure1'!$F42,'Step 1_Expenditure1'!$F42+'Step 1_Expenditure1'!$G42-1&gt;=AZ$3),'Step 1_Expenditure1'!$E42*((1+'Step 1_Expenditure1'!$H42)^(AZ$3-1)),0),IF(AZ$3='Step 1_Expenditure1'!$F42,'Step 1_Expenditure1'!$E42,0))))</f>
        <v/>
      </c>
      <c r="BA20" s="55" t="str">
        <f>IF(BA$3="","",IF('Step 1_Expenditure1'!$E42=0,0,IF('Step 1_Expenditure1'!$D42="OPEX",IF(AND(BA$3&gt;='Step 1_Expenditure1'!$F42,'Step 1_Expenditure1'!$F42+'Step 1_Expenditure1'!$G42-1&gt;=BA$3),'Step 1_Expenditure1'!$E42*((1+'Step 1_Expenditure1'!$H42)^(BA$3-1)),0),IF(BA$3='Step 1_Expenditure1'!$F42,'Step 1_Expenditure1'!$E42,0))))</f>
        <v/>
      </c>
      <c r="BB20" s="55" t="str">
        <f>IF(BB$3="","",IF('Step 1_Expenditure1'!$E42=0,0,IF('Step 1_Expenditure1'!$D42="OPEX",IF(AND(BB$3&gt;='Step 1_Expenditure1'!$F42,'Step 1_Expenditure1'!$F42+'Step 1_Expenditure1'!$G42-1&gt;=BB$3),'Step 1_Expenditure1'!$E42*((1+'Step 1_Expenditure1'!$H42)^(BB$3-1)),0),IF(BB$3='Step 1_Expenditure1'!$F42,'Step 1_Expenditure1'!$E42,0))))</f>
        <v/>
      </c>
      <c r="BC20" s="55" t="str">
        <f>IF(BC$3="","",IF('Step 1_Expenditure1'!$E42=0,0,IF('Step 1_Expenditure1'!$D42="OPEX",IF(AND(BC$3&gt;='Step 1_Expenditure1'!$F42,'Step 1_Expenditure1'!$F42+'Step 1_Expenditure1'!$G42-1&gt;=BC$3),'Step 1_Expenditure1'!$E42*((1+'Step 1_Expenditure1'!$H42)^(BC$3-1)),0),IF(BC$3='Step 1_Expenditure1'!$F42,'Step 1_Expenditure1'!$E42,0))))</f>
        <v/>
      </c>
      <c r="BD20" s="55" t="str">
        <f>IF(BD$3="","",IF('Step 1_Expenditure1'!$E42=0,0,IF('Step 1_Expenditure1'!$D42="OPEX",IF(AND(BD$3&gt;='Step 1_Expenditure1'!$F42,'Step 1_Expenditure1'!$F42+'Step 1_Expenditure1'!$G42-1&gt;=BD$3),'Step 1_Expenditure1'!$E42*((1+'Step 1_Expenditure1'!$H42)^(BD$3-1)),0),IF(BD$3='Step 1_Expenditure1'!$F42,'Step 1_Expenditure1'!$E42,0))))</f>
        <v/>
      </c>
      <c r="BE20" s="55" t="str">
        <f>IF(BE$3="","",IF('Step 1_Expenditure1'!$E42=0,0,IF('Step 1_Expenditure1'!$D42="OPEX",IF(AND(BE$3&gt;='Step 1_Expenditure1'!$F42,'Step 1_Expenditure1'!$F42+'Step 1_Expenditure1'!$G42-1&gt;=BE$3),'Step 1_Expenditure1'!$E42*((1+'Step 1_Expenditure1'!$H42)^(BE$3-1)),0),IF(BE$3='Step 1_Expenditure1'!$F42,'Step 1_Expenditure1'!$E42,0))))</f>
        <v/>
      </c>
      <c r="BF20" s="55" t="str">
        <f>IF(BF$3="","",IF('Step 1_Expenditure1'!$E42=0,0,IF('Step 1_Expenditure1'!$D42="OPEX",IF(AND(BF$3&gt;='Step 1_Expenditure1'!$F42,'Step 1_Expenditure1'!$F42+'Step 1_Expenditure1'!$G42-1&gt;=BF$3),'Step 1_Expenditure1'!$E42*((1+'Step 1_Expenditure1'!$H42)^(BF$3-1)),0),IF(BF$3='Step 1_Expenditure1'!$F42,'Step 1_Expenditure1'!$E42,0))))</f>
        <v/>
      </c>
      <c r="BG20" s="55" t="str">
        <f>IF(BG$3="","",IF('Step 1_Expenditure1'!$E42=0,0,IF('Step 1_Expenditure1'!$D42="OPEX",IF(AND(BG$3&gt;='Step 1_Expenditure1'!$F42,'Step 1_Expenditure1'!$F42+'Step 1_Expenditure1'!$G42-1&gt;=BG$3),'Step 1_Expenditure1'!$E42*((1+'Step 1_Expenditure1'!$H42)^(BG$3-1)),0),IF(BG$3='Step 1_Expenditure1'!$F42,'Step 1_Expenditure1'!$E42,0))))</f>
        <v/>
      </c>
      <c r="BH20" s="55" t="str">
        <f>IF(BH$3="","",IF('Step 1_Expenditure1'!$E42=0,0,IF('Step 1_Expenditure1'!$D42="OPEX",IF(AND(BH$3&gt;='Step 1_Expenditure1'!$F42,'Step 1_Expenditure1'!$F42+'Step 1_Expenditure1'!$G42-1&gt;=BH$3),'Step 1_Expenditure1'!$E42*((1+'Step 1_Expenditure1'!$H42)^(BH$3-1)),0),IF(BH$3='Step 1_Expenditure1'!$F42,'Step 1_Expenditure1'!$E42,0))))</f>
        <v/>
      </c>
      <c r="BI20" s="55" t="str">
        <f>IF(BI$3="","",IF('Step 1_Expenditure1'!$E42=0,0,IF('Step 1_Expenditure1'!$D42="OPEX",IF(AND(BI$3&gt;='Step 1_Expenditure1'!$F42,'Step 1_Expenditure1'!$F42+'Step 1_Expenditure1'!$G42-1&gt;=BI$3),'Step 1_Expenditure1'!$E42*((1+'Step 1_Expenditure1'!$H42)^(BI$3-1)),0),IF(BI$3='Step 1_Expenditure1'!$F42,'Step 1_Expenditure1'!$E42,0))))</f>
        <v/>
      </c>
      <c r="BJ20" s="55" t="str">
        <f>IF(BJ$3="","",IF('Step 1_Expenditure1'!$E42=0,0,IF('Step 1_Expenditure1'!$D42="OPEX",IF(AND(BJ$3&gt;='Step 1_Expenditure1'!$F42,'Step 1_Expenditure1'!$F42+'Step 1_Expenditure1'!$G42-1&gt;=BJ$3),'Step 1_Expenditure1'!$E42*((1+'Step 1_Expenditure1'!$H42)^(BJ$3-1)),0),IF(BJ$3='Step 1_Expenditure1'!$F42,'Step 1_Expenditure1'!$E42,0))))</f>
        <v/>
      </c>
      <c r="BK20" s="55" t="str">
        <f>IF(BK$3="","",IF('Step 1_Expenditure1'!$E42=0,0,IF('Step 1_Expenditure1'!$D42="OPEX",IF(AND(BK$3&gt;='Step 1_Expenditure1'!$F42,'Step 1_Expenditure1'!$F42+'Step 1_Expenditure1'!$G42-1&gt;=BK$3),'Step 1_Expenditure1'!$E42*((1+'Step 1_Expenditure1'!$H42)^(BK$3-1)),0),IF(BK$3='Step 1_Expenditure1'!$F42,'Step 1_Expenditure1'!$E42,0))))</f>
        <v/>
      </c>
      <c r="BL20" s="55" t="str">
        <f>IF(BL$3="","",IF('Step 1_Expenditure1'!$E42=0,0,IF('Step 1_Expenditure1'!$D42="OPEX",IF(AND(BL$3&gt;='Step 1_Expenditure1'!$F42,'Step 1_Expenditure1'!$F42+'Step 1_Expenditure1'!$G42-1&gt;=BL$3),'Step 1_Expenditure1'!$E42*((1+'Step 1_Expenditure1'!$H42)^(BL$3-1)),0),IF(BL$3='Step 1_Expenditure1'!$F42,'Step 1_Expenditure1'!$E42,0))))</f>
        <v/>
      </c>
      <c r="BM20" s="55" t="str">
        <f>IF(BM$3="","",IF('Step 1_Expenditure1'!$E42=0,0,IF('Step 1_Expenditure1'!$D42="OPEX",IF(AND(BM$3&gt;='Step 1_Expenditure1'!$F42,'Step 1_Expenditure1'!$F42+'Step 1_Expenditure1'!$G42-1&gt;=BM$3),'Step 1_Expenditure1'!$E42*((1+'Step 1_Expenditure1'!$H42)^(BM$3-1)),0),IF(BM$3='Step 1_Expenditure1'!$F42,'Step 1_Expenditure1'!$E42,0))))</f>
        <v/>
      </c>
      <c r="BN20" s="55" t="str">
        <f>IF(BN$3="","",IF('Step 1_Expenditure1'!$E42=0,0,IF('Step 1_Expenditure1'!$D42="OPEX",IF(AND(BN$3&gt;='Step 1_Expenditure1'!$F42,'Step 1_Expenditure1'!$F42+'Step 1_Expenditure1'!$G42-1&gt;=BN$3),'Step 1_Expenditure1'!$E42*((1+'Step 1_Expenditure1'!$H42)^(BN$3-1)),0),IF(BN$3='Step 1_Expenditure1'!$F42,'Step 1_Expenditure1'!$E42,0))))</f>
        <v/>
      </c>
      <c r="BO20" s="55" t="str">
        <f>IF(BO$3="","",IF('Step 1_Expenditure1'!$E42=0,0,IF('Step 1_Expenditure1'!$D42="OPEX",IF(AND(BO$3&gt;='Step 1_Expenditure1'!$F42,'Step 1_Expenditure1'!$F42+'Step 1_Expenditure1'!$G42-1&gt;=BO$3),'Step 1_Expenditure1'!$E42*((1+'Step 1_Expenditure1'!$H42)^(BO$3-1)),0),IF(BO$3='Step 1_Expenditure1'!$F42,'Step 1_Expenditure1'!$E42,0))))</f>
        <v/>
      </c>
      <c r="BP20" s="55" t="str">
        <f>IF(BP$3="","",IF('Step 1_Expenditure1'!$E42=0,0,IF('Step 1_Expenditure1'!$D42="OPEX",IF(AND(BP$3&gt;='Step 1_Expenditure1'!$F42,'Step 1_Expenditure1'!$F42+'Step 1_Expenditure1'!$G42-1&gt;=BP$3),'Step 1_Expenditure1'!$E42*((1+'Step 1_Expenditure1'!$H42)^(BP$3-1)),0),IF(BP$3='Step 1_Expenditure1'!$F42,'Step 1_Expenditure1'!$E42,0))))</f>
        <v/>
      </c>
      <c r="BQ20" s="55" t="str">
        <f>IF(BQ$3="","",IF('Step 1_Expenditure1'!$E42=0,0,IF('Step 1_Expenditure1'!$D42="OPEX",IF(AND(BQ$3&gt;='Step 1_Expenditure1'!$F42,'Step 1_Expenditure1'!$F42+'Step 1_Expenditure1'!$G42-1&gt;=BQ$3),'Step 1_Expenditure1'!$E42*((1+'Step 1_Expenditure1'!$H42)^(BQ$3-1)),0),IF(BQ$3='Step 1_Expenditure1'!$F42,'Step 1_Expenditure1'!$E42,0))))</f>
        <v/>
      </c>
      <c r="BR20" s="55" t="str">
        <f>IF(BR$3="","",IF('Step 1_Expenditure1'!$E42=0,0,IF('Step 1_Expenditure1'!$D42="OPEX",IF(AND(BR$3&gt;='Step 1_Expenditure1'!$F42,'Step 1_Expenditure1'!$F42+'Step 1_Expenditure1'!$G42-1&gt;=BR$3),'Step 1_Expenditure1'!$E42*((1+'Step 1_Expenditure1'!$H42)^(BR$3-1)),0),IF(BR$3='Step 1_Expenditure1'!$F42,'Step 1_Expenditure1'!$E42,0))))</f>
        <v/>
      </c>
      <c r="BS20" s="55" t="str">
        <f>IF(BS$3="","",IF('Step 1_Expenditure1'!$E42=0,0,IF('Step 1_Expenditure1'!$D42="OPEX",IF(AND(BS$3&gt;='Step 1_Expenditure1'!$F42,'Step 1_Expenditure1'!$F42+'Step 1_Expenditure1'!$G42-1&gt;=BS$3),'Step 1_Expenditure1'!$E42*((1+'Step 1_Expenditure1'!$H42)^(BS$3-1)),0),IF(BS$3='Step 1_Expenditure1'!$F42,'Step 1_Expenditure1'!$E42,0))))</f>
        <v/>
      </c>
      <c r="BT20" s="55" t="str">
        <f>IF(BT$3="","",IF('Step 1_Expenditure1'!$E42=0,0,IF('Step 1_Expenditure1'!$D42="OPEX",IF(AND(BT$3&gt;='Step 1_Expenditure1'!$F42,'Step 1_Expenditure1'!$F42+'Step 1_Expenditure1'!$G42-1&gt;=BT$3),'Step 1_Expenditure1'!$E42*((1+'Step 1_Expenditure1'!$H42)^(BT$3-1)),0),IF(BT$3='Step 1_Expenditure1'!$F42,'Step 1_Expenditure1'!$E42,0))))</f>
        <v/>
      </c>
      <c r="BU20" s="55" t="str">
        <f>IF(BU$3="","",IF('Step 1_Expenditure1'!$E42=0,0,IF('Step 1_Expenditure1'!$D42="OPEX",IF(AND(BU$3&gt;='Step 1_Expenditure1'!$F42,'Step 1_Expenditure1'!$F42+'Step 1_Expenditure1'!$G42-1&gt;=BU$3),'Step 1_Expenditure1'!$E42*((1+'Step 1_Expenditure1'!$H42)^(BU$3-1)),0),IF(BU$3='Step 1_Expenditure1'!$F42,'Step 1_Expenditure1'!$E42,0))))</f>
        <v/>
      </c>
      <c r="BV20" s="55" t="str">
        <f>IF(BV$3="","",IF('Step 1_Expenditure1'!$E42=0,0,IF('Step 1_Expenditure1'!$D42="OPEX",IF(AND(BV$3&gt;='Step 1_Expenditure1'!$F42,'Step 1_Expenditure1'!$F42+'Step 1_Expenditure1'!$G42-1&gt;=BV$3),'Step 1_Expenditure1'!$E42*((1+'Step 1_Expenditure1'!$H42)^(BV$3-1)),0),IF(BV$3='Step 1_Expenditure1'!$F42,'Step 1_Expenditure1'!$E42,0))))</f>
        <v/>
      </c>
      <c r="BW20" s="55" t="str">
        <f>IF(BW$3="","",IF('Step 1_Expenditure1'!$E42=0,0,IF('Step 1_Expenditure1'!$D42="OPEX",IF(AND(BW$3&gt;='Step 1_Expenditure1'!$F42,'Step 1_Expenditure1'!$F42+'Step 1_Expenditure1'!$G42-1&gt;=BW$3),'Step 1_Expenditure1'!$E42*((1+'Step 1_Expenditure1'!$H42)^(BW$3-1)),0),IF(BW$3='Step 1_Expenditure1'!$F42,'Step 1_Expenditure1'!$E42,0))))</f>
        <v/>
      </c>
      <c r="BX20" s="55" t="str">
        <f>IF(BX$3="","",IF('Step 1_Expenditure1'!$E42=0,0,IF('Step 1_Expenditure1'!$D42="OPEX",IF(AND(BX$3&gt;='Step 1_Expenditure1'!$F42,'Step 1_Expenditure1'!$F42+'Step 1_Expenditure1'!$G42-1&gt;=BX$3),'Step 1_Expenditure1'!$E42*((1+'Step 1_Expenditure1'!$H42)^(BX$3-1)),0),IF(BX$3='Step 1_Expenditure1'!$F42,'Step 1_Expenditure1'!$E42,0))))</f>
        <v/>
      </c>
      <c r="BY20" s="55" t="str">
        <f>IF(BY$3="","",IF('Step 1_Expenditure1'!$E42=0,0,IF('Step 1_Expenditure1'!$D42="OPEX",IF(AND(BY$3&gt;='Step 1_Expenditure1'!$F42,'Step 1_Expenditure1'!$F42+'Step 1_Expenditure1'!$G42-1&gt;=BY$3),'Step 1_Expenditure1'!$E42*((1+'Step 1_Expenditure1'!$H42)^(BY$3-1)),0),IF(BY$3='Step 1_Expenditure1'!$F42,'Step 1_Expenditure1'!$E42,0))))</f>
        <v/>
      </c>
      <c r="BZ20" s="55" t="str">
        <f>IF(BZ$3="","",IF('Step 1_Expenditure1'!$E42=0,0,IF('Step 1_Expenditure1'!$D42="OPEX",IF(AND(BZ$3&gt;='Step 1_Expenditure1'!$F42,'Step 1_Expenditure1'!$F42+'Step 1_Expenditure1'!$G42-1&gt;=BZ$3),'Step 1_Expenditure1'!$E42*((1+'Step 1_Expenditure1'!$H42)^(BZ$3-1)),0),IF(BZ$3='Step 1_Expenditure1'!$F42,'Step 1_Expenditure1'!$E42,0))))</f>
        <v/>
      </c>
      <c r="CA20" s="55" t="str">
        <f>IF(CA$3="","",IF('Step 1_Expenditure1'!$E42=0,0,IF('Step 1_Expenditure1'!$D42="OPEX",IF(AND(CA$3&gt;='Step 1_Expenditure1'!$F42,'Step 1_Expenditure1'!$F42+'Step 1_Expenditure1'!$G42-1&gt;=CA$3),'Step 1_Expenditure1'!$E42*((1+'Step 1_Expenditure1'!$H42)^(CA$3-1)),0),IF(CA$3='Step 1_Expenditure1'!$F42,'Step 1_Expenditure1'!$E42,0))))</f>
        <v/>
      </c>
      <c r="CB20" s="55" t="str">
        <f>IF(CB$3="","",IF('Step 1_Expenditure1'!$E42=0,0,IF('Step 1_Expenditure1'!$D42="OPEX",IF(AND(CB$3&gt;='Step 1_Expenditure1'!$F42,'Step 1_Expenditure1'!$F42+'Step 1_Expenditure1'!$G42-1&gt;=CB$3),'Step 1_Expenditure1'!$E42*((1+'Step 1_Expenditure1'!$H42)^(CB$3-1)),0),IF(CB$3='Step 1_Expenditure1'!$F42,'Step 1_Expenditure1'!$E42,0))))</f>
        <v/>
      </c>
      <c r="CC20" s="55" t="str">
        <f>IF(CC$3="","",IF('Step 1_Expenditure1'!$E42=0,0,IF('Step 1_Expenditure1'!$D42="OPEX",IF(AND(CC$3&gt;='Step 1_Expenditure1'!$F42,'Step 1_Expenditure1'!$F42+'Step 1_Expenditure1'!$G42-1&gt;=CC$3),'Step 1_Expenditure1'!$E42*((1+'Step 1_Expenditure1'!$H42)^(CC$3-1)),0),IF(CC$3='Step 1_Expenditure1'!$F42,'Step 1_Expenditure1'!$E42,0))))</f>
        <v/>
      </c>
      <c r="CD20" s="55" t="str">
        <f>IF(CD$3="","",IF('Step 1_Expenditure1'!$E42=0,0,IF('Step 1_Expenditure1'!$D42="OPEX",IF(AND(CD$3&gt;='Step 1_Expenditure1'!$F42,'Step 1_Expenditure1'!$F42+'Step 1_Expenditure1'!$G42-1&gt;=CD$3),'Step 1_Expenditure1'!$E42*((1+'Step 1_Expenditure1'!$H42)^(CD$3-1)),0),IF(CD$3='Step 1_Expenditure1'!$F42,'Step 1_Expenditure1'!$E42,0))))</f>
        <v/>
      </c>
      <c r="CE20" s="55" t="str">
        <f>IF(CE$3="","",IF('Step 1_Expenditure1'!$E42=0,0,IF('Step 1_Expenditure1'!$D42="OPEX",IF(AND(CE$3&gt;='Step 1_Expenditure1'!$F42,'Step 1_Expenditure1'!$F42+'Step 1_Expenditure1'!$G42-1&gt;=CE$3),'Step 1_Expenditure1'!$E42*((1+'Step 1_Expenditure1'!$H42)^(CE$3-1)),0),IF(CE$3='Step 1_Expenditure1'!$F42,'Step 1_Expenditure1'!$E42,0))))</f>
        <v/>
      </c>
      <c r="CF20" s="55" t="str">
        <f>IF(CF$3="","",IF('Step 1_Expenditure1'!$E42=0,0,IF('Step 1_Expenditure1'!$D42="OPEX",IF(AND(CF$3&gt;='Step 1_Expenditure1'!$F42,'Step 1_Expenditure1'!$F42+'Step 1_Expenditure1'!$G42-1&gt;=CF$3),'Step 1_Expenditure1'!$E42*((1+'Step 1_Expenditure1'!$H42)^(CF$3-1)),0),IF(CF$3='Step 1_Expenditure1'!$F42,'Step 1_Expenditure1'!$E42,0))))</f>
        <v/>
      </c>
      <c r="CG20" s="55" t="str">
        <f>IF(CG$3="","",IF('Step 1_Expenditure1'!$E42=0,0,IF('Step 1_Expenditure1'!$D42="OPEX",IF(AND(CG$3&gt;='Step 1_Expenditure1'!$F42,'Step 1_Expenditure1'!$F42+'Step 1_Expenditure1'!$G42-1&gt;=CG$3),'Step 1_Expenditure1'!$E42*((1+'Step 1_Expenditure1'!$H42)^(CG$3-1)),0),IF(CG$3='Step 1_Expenditure1'!$F42,'Step 1_Expenditure1'!$E42,0))))</f>
        <v/>
      </c>
      <c r="CH20" s="55" t="str">
        <f>IF(CH$3="","",IF('Step 1_Expenditure1'!$E42=0,0,IF('Step 1_Expenditure1'!$D42="OPEX",IF(AND(CH$3&gt;='Step 1_Expenditure1'!$F42,'Step 1_Expenditure1'!$F42+'Step 1_Expenditure1'!$G42-1&gt;=CH$3),'Step 1_Expenditure1'!$E42*((1+'Step 1_Expenditure1'!$H42)^(CH$3-1)),0),IF(CH$3='Step 1_Expenditure1'!$F42,'Step 1_Expenditure1'!$E42,0))))</f>
        <v/>
      </c>
      <c r="CI20" s="55" t="str">
        <f>IF(CI$3="","",IF('Step 1_Expenditure1'!$E42=0,0,IF('Step 1_Expenditure1'!$D42="OPEX",IF(AND(CI$3&gt;='Step 1_Expenditure1'!$F42,'Step 1_Expenditure1'!$F42+'Step 1_Expenditure1'!$G42-1&gt;=CI$3),'Step 1_Expenditure1'!$E42*((1+'Step 1_Expenditure1'!$H42)^(CI$3-1)),0),IF(CI$3='Step 1_Expenditure1'!$F42,'Step 1_Expenditure1'!$E42,0))))</f>
        <v/>
      </c>
      <c r="CJ20" s="55" t="str">
        <f>IF(CJ$3="","",IF('Step 1_Expenditure1'!$E42=0,0,IF('Step 1_Expenditure1'!$D42="OPEX",IF(AND(CJ$3&gt;='Step 1_Expenditure1'!$F42,'Step 1_Expenditure1'!$F42+'Step 1_Expenditure1'!$G42-1&gt;=CJ$3),'Step 1_Expenditure1'!$E42*((1+'Step 1_Expenditure1'!$H42)^(CJ$3-1)),0),IF(CJ$3='Step 1_Expenditure1'!$F42,'Step 1_Expenditure1'!$E42,0))))</f>
        <v/>
      </c>
      <c r="CK20" s="55" t="str">
        <f>IF(CK$3="","",IF('Step 1_Expenditure1'!$E42=0,0,IF('Step 1_Expenditure1'!$D42="OPEX",IF(AND(CK$3&gt;='Step 1_Expenditure1'!$F42,'Step 1_Expenditure1'!$F42+'Step 1_Expenditure1'!$G42-1&gt;=CK$3),'Step 1_Expenditure1'!$E42*((1+'Step 1_Expenditure1'!$H42)^(CK$3-1)),0),IF(CK$3='Step 1_Expenditure1'!$F42,'Step 1_Expenditure1'!$E42,0))))</f>
        <v/>
      </c>
      <c r="CL20" s="55" t="str">
        <f>IF(CL$3="","",IF('Step 1_Expenditure1'!$E42=0,0,IF('Step 1_Expenditure1'!$D42="OPEX",IF(AND(CL$3&gt;='Step 1_Expenditure1'!$F42,'Step 1_Expenditure1'!$F42+'Step 1_Expenditure1'!$G42-1&gt;=CL$3),'Step 1_Expenditure1'!$E42*((1+'Step 1_Expenditure1'!$H42)^(CL$3-1)),0),IF(CL$3='Step 1_Expenditure1'!$F42,'Step 1_Expenditure1'!$E42,0))))</f>
        <v/>
      </c>
      <c r="CM20" s="55" t="str">
        <f>IF(CM$3="","",IF('Step 1_Expenditure1'!$E42=0,0,IF('Step 1_Expenditure1'!$D42="OPEX",IF(AND(CM$3&gt;='Step 1_Expenditure1'!$F42,'Step 1_Expenditure1'!$F42+'Step 1_Expenditure1'!$G42-1&gt;=CM$3),'Step 1_Expenditure1'!$E42*((1+'Step 1_Expenditure1'!$H42)^(CM$3-1)),0),IF(CM$3='Step 1_Expenditure1'!$F42,'Step 1_Expenditure1'!$E42,0))))</f>
        <v/>
      </c>
      <c r="CN20" s="55" t="str">
        <f>IF(CN$3="","",IF('Step 1_Expenditure1'!$E42=0,0,IF('Step 1_Expenditure1'!$D42="OPEX",IF(AND(CN$3&gt;='Step 1_Expenditure1'!$F42,'Step 1_Expenditure1'!$F42+'Step 1_Expenditure1'!$G42-1&gt;=CN$3),'Step 1_Expenditure1'!$E42*((1+'Step 1_Expenditure1'!$H42)^(CN$3-1)),0),IF(CN$3='Step 1_Expenditure1'!$F42,'Step 1_Expenditure1'!$E42,0))))</f>
        <v/>
      </c>
      <c r="CO20" s="55" t="str">
        <f>IF(CO$3="","",IF('Step 1_Expenditure1'!$E42=0,0,IF('Step 1_Expenditure1'!$D42="OPEX",IF(AND(CO$3&gt;='Step 1_Expenditure1'!$F42,'Step 1_Expenditure1'!$F42+'Step 1_Expenditure1'!$G42-1&gt;=CO$3),'Step 1_Expenditure1'!$E42*((1+'Step 1_Expenditure1'!$H42)^(CO$3-1)),0),IF(CO$3='Step 1_Expenditure1'!$F42,'Step 1_Expenditure1'!$E42,0))))</f>
        <v/>
      </c>
      <c r="CP20" s="55" t="str">
        <f>IF(CP$3="","",IF('Step 1_Expenditure1'!$E42=0,0,IF('Step 1_Expenditure1'!$D42="OPEX",IF(AND(CP$3&gt;='Step 1_Expenditure1'!$F42,'Step 1_Expenditure1'!$F42+'Step 1_Expenditure1'!$G42-1&gt;=CP$3),'Step 1_Expenditure1'!$E42*((1+'Step 1_Expenditure1'!$H42)^(CP$3-1)),0),IF(CP$3='Step 1_Expenditure1'!$F42,'Step 1_Expenditure1'!$E42,0))))</f>
        <v/>
      </c>
      <c r="CQ20" s="55" t="str">
        <f>IF(CQ$3="","",IF('Step 1_Expenditure1'!$E42=0,0,IF('Step 1_Expenditure1'!$D42="OPEX",IF(AND(CQ$3&gt;='Step 1_Expenditure1'!$F42,'Step 1_Expenditure1'!$F42+'Step 1_Expenditure1'!$G42-1&gt;=CQ$3),'Step 1_Expenditure1'!$E42*((1+'Step 1_Expenditure1'!$H42)^(CQ$3-1)),0),IF(CQ$3='Step 1_Expenditure1'!$F42,'Step 1_Expenditure1'!$E42,0))))</f>
        <v/>
      </c>
      <c r="CR20" s="55" t="str">
        <f>IF(CR$3="","",IF('Step 1_Expenditure1'!$E42=0,0,IF('Step 1_Expenditure1'!$D42="OPEX",IF(AND(CR$3&gt;='Step 1_Expenditure1'!$F42,'Step 1_Expenditure1'!$F42+'Step 1_Expenditure1'!$G42-1&gt;=CR$3),'Step 1_Expenditure1'!$E42*((1+'Step 1_Expenditure1'!$H42)^(CR$3-1)),0),IF(CR$3='Step 1_Expenditure1'!$F42,'Step 1_Expenditure1'!$E42,0))))</f>
        <v/>
      </c>
      <c r="CS20" s="55" t="str">
        <f>IF(CS$3="","",IF('Step 1_Expenditure1'!$E42=0,0,IF('Step 1_Expenditure1'!$D42="OPEX",IF(AND(CS$3&gt;='Step 1_Expenditure1'!$F42,'Step 1_Expenditure1'!$F42+'Step 1_Expenditure1'!$G42-1&gt;=CS$3),'Step 1_Expenditure1'!$E42*((1+'Step 1_Expenditure1'!$H42)^(CS$3-1)),0),IF(CS$3='Step 1_Expenditure1'!$F42,'Step 1_Expenditure1'!$E42,0))))</f>
        <v/>
      </c>
      <c r="CT20" s="55" t="str">
        <f>IF(CT$3="","",IF('Step 1_Expenditure1'!$E42=0,0,IF('Step 1_Expenditure1'!$D42="OPEX",IF(AND(CT$3&gt;='Step 1_Expenditure1'!$F42,'Step 1_Expenditure1'!$F42+'Step 1_Expenditure1'!$G42-1&gt;=CT$3),'Step 1_Expenditure1'!$E42*((1+'Step 1_Expenditure1'!$H42)^(CT$3-1)),0),IF(CT$3='Step 1_Expenditure1'!$F42,'Step 1_Expenditure1'!$E42,0))))</f>
        <v/>
      </c>
      <c r="CU20" s="55" t="str">
        <f>IF(CU$3="","",IF('Step 1_Expenditure1'!$E42=0,0,IF('Step 1_Expenditure1'!$D42="OPEX",IF(AND(CU$3&gt;='Step 1_Expenditure1'!$F42,'Step 1_Expenditure1'!$F42+'Step 1_Expenditure1'!$G42-1&gt;=CU$3),'Step 1_Expenditure1'!$E42*((1+'Step 1_Expenditure1'!$H42)^(CU$3-1)),0),IF(CU$3='Step 1_Expenditure1'!$F42,'Step 1_Expenditure1'!$E42,0))))</f>
        <v/>
      </c>
      <c r="CV20" s="55" t="str">
        <f>IF(CV$3="","",IF('Step 1_Expenditure1'!$E42=0,0,IF('Step 1_Expenditure1'!$D42="OPEX",IF(AND(CV$3&gt;='Step 1_Expenditure1'!$F42,'Step 1_Expenditure1'!$F42+'Step 1_Expenditure1'!$G42-1&gt;=CV$3),'Step 1_Expenditure1'!$E42*((1+'Step 1_Expenditure1'!$H42)^(CV$3-1)),0),IF(CV$3='Step 1_Expenditure1'!$F42,'Step 1_Expenditure1'!$E42,0))))</f>
        <v/>
      </c>
      <c r="CW20" s="55" t="str">
        <f>IF(CW$3="","",IF('Step 1_Expenditure1'!$E42=0,0,IF('Step 1_Expenditure1'!$D42="OPEX",IF(AND(CW$3&gt;='Step 1_Expenditure1'!$F42,'Step 1_Expenditure1'!$F42+'Step 1_Expenditure1'!$G42-1&gt;=CW$3),'Step 1_Expenditure1'!$E42*((1+'Step 1_Expenditure1'!$H42)^(CW$3-1)),0),IF(CW$3='Step 1_Expenditure1'!$F42,'Step 1_Expenditure1'!$E42,0))))</f>
        <v/>
      </c>
      <c r="CX20" s="55" t="str">
        <f>IF(CX$3="","",IF('Step 1_Expenditure1'!$E42=0,0,IF('Step 1_Expenditure1'!$D42="OPEX",IF(AND(CX$3&gt;='Step 1_Expenditure1'!$F42,'Step 1_Expenditure1'!$F42+'Step 1_Expenditure1'!$G42-1&gt;=CX$3),'Step 1_Expenditure1'!$E42*((1+'Step 1_Expenditure1'!$H42)^(CX$3-1)),0),IF(CX$3='Step 1_Expenditure1'!$F42,'Step 1_Expenditure1'!$E42,0))))</f>
        <v/>
      </c>
      <c r="CY20" s="55" t="str">
        <f>IF(CY$3="","",IF('Step 1_Expenditure1'!$E42=0,0,IF('Step 1_Expenditure1'!$D42="OPEX",IF(AND(CY$3&gt;='Step 1_Expenditure1'!$F42,'Step 1_Expenditure1'!$F42+'Step 1_Expenditure1'!$G42-1&gt;=CY$3),'Step 1_Expenditure1'!$E42*((1+'Step 1_Expenditure1'!$H42)^(CY$3-1)),0),IF(CY$3='Step 1_Expenditure1'!$F42,'Step 1_Expenditure1'!$E42,0))))</f>
        <v/>
      </c>
      <c r="CZ20" s="55" t="str">
        <f>IF(CZ$3="","",IF('Step 1_Expenditure1'!$E42=0,0,IF('Step 1_Expenditure1'!$D42="OPEX",IF(AND(CZ$3&gt;='Step 1_Expenditure1'!$F42,'Step 1_Expenditure1'!$F42+'Step 1_Expenditure1'!$G42-1&gt;=CZ$3),'Step 1_Expenditure1'!$E42*((1+'Step 1_Expenditure1'!$H42)^(CZ$3-1)),0),IF(CZ$3='Step 1_Expenditure1'!$F42,'Step 1_Expenditure1'!$E42,0))))</f>
        <v/>
      </c>
      <c r="DA20" s="55" t="str">
        <f>IF(DA$3="","",IF('Step 1_Expenditure1'!$E42=0,0,IF('Step 1_Expenditure1'!$D42="OPEX",IF(AND(DA$3&gt;='Step 1_Expenditure1'!$F42,'Step 1_Expenditure1'!$F42+'Step 1_Expenditure1'!$G42-1&gt;=DA$3),'Step 1_Expenditure1'!$E42*((1+'Step 1_Expenditure1'!$H42)^(DA$3-1)),0),IF(DA$3='Step 1_Expenditure1'!$F42,'Step 1_Expenditure1'!$E42,0))))</f>
        <v/>
      </c>
      <c r="DB20" s="55" t="str">
        <f>IF(DB$3="","",IF('Step 1_Expenditure1'!$E42=0,0,IF('Step 1_Expenditure1'!$D42="OPEX",IF(AND(DB$3&gt;='Step 1_Expenditure1'!$F42,'Step 1_Expenditure1'!$F42+'Step 1_Expenditure1'!$G42-1&gt;=DB$3),'Step 1_Expenditure1'!$E42*((1+'Step 1_Expenditure1'!$H42)^(DB$3-1)),0),IF(DB$3='Step 1_Expenditure1'!$F42,'Step 1_Expenditure1'!$E42,0))))</f>
        <v/>
      </c>
      <c r="DC20" s="1"/>
    </row>
    <row r="21" spans="1:107" s="3" customFormat="1" x14ac:dyDescent="0.25">
      <c r="A21" s="3">
        <f>SUM(F21:DB21)</f>
        <v>0</v>
      </c>
      <c r="B21" s="22" t="str">
        <f>IF('Step 1_Expenditure1'!E43&gt;0,'Step 1_Expenditure1'!B43,"")</f>
        <v/>
      </c>
      <c r="C21" s="152" t="str">
        <f>IF('Step 1_Expenditure1'!E43&gt;0,'Step 1_Expenditure1'!D43,"")</f>
        <v/>
      </c>
      <c r="D21" s="158" t="str">
        <f>IF('Step 1_Expenditure1'!E43&gt;0,IF('Step 1_Expenditure1'!F43+'Step 1_Expenditure1'!G43&gt;'Step 1_Expenditure1'!$C$20,'Step 1_Expenditure1'!$C$20,'Step 1_Expenditure1'!F43+'Step 1_Expenditure1'!G43),"")</f>
        <v/>
      </c>
      <c r="E21" s="22" t="str">
        <f>IF('Step 1_Expenditure1'!E43&gt;0,'Step 1_Expenditure1'!C43,"")</f>
        <v/>
      </c>
      <c r="F21" s="55">
        <f>IF(F$3="","",IF('Step 1_Expenditure1'!$E43=0,0,IF('Step 1_Expenditure1'!$D43="OPEX",IF(AND(F$3&gt;='Step 1_Expenditure1'!$F43,'Step 1_Expenditure1'!$F43+'Step 1_Expenditure1'!$G43-1&gt;=F$3),'Step 1_Expenditure1'!$E43*((1+'Step 1_Expenditure1'!$H43)^(F$3)),0),IF(F$3='Step 1_Expenditure1'!$F43,'Step 1_Expenditure1'!$E43,0))))</f>
        <v>0</v>
      </c>
      <c r="G21" s="55">
        <f>IF(G$3="","",IF('Step 1_Expenditure1'!$E43=0,0,IF('Step 1_Expenditure1'!$D43="OPEX",IF(AND(G$3&gt;='Step 1_Expenditure1'!$F43,'Step 1_Expenditure1'!$F43+'Step 1_Expenditure1'!$G43-1&gt;=G$3),'Step 1_Expenditure1'!$E43*((1+'Step 1_Expenditure1'!$H43)^(G$3-1)),0),IF(G$3='Step 1_Expenditure1'!$F43,'Step 1_Expenditure1'!$E43,0))))</f>
        <v>0</v>
      </c>
      <c r="H21" s="55">
        <f>IF(H$3="","",IF('Step 1_Expenditure1'!$E43=0,0,IF('Step 1_Expenditure1'!$D43="OPEX",IF(AND(H$3&gt;='Step 1_Expenditure1'!$F43,'Step 1_Expenditure1'!$F43+'Step 1_Expenditure1'!$G43-1&gt;=H$3),'Step 1_Expenditure1'!$E43*((1+'Step 1_Expenditure1'!$H43)^(H$3-1)),0),IF(H$3='Step 1_Expenditure1'!$F43,'Step 1_Expenditure1'!$E43,0))))</f>
        <v>0</v>
      </c>
      <c r="I21" s="55">
        <f>IF(I$3="","",IF('Step 1_Expenditure1'!$E43=0,0,IF('Step 1_Expenditure1'!$D43="OPEX",IF(AND(I$3&gt;='Step 1_Expenditure1'!$F43,'Step 1_Expenditure1'!$F43+'Step 1_Expenditure1'!$G43-1&gt;=I$3),'Step 1_Expenditure1'!$E43*((1+'Step 1_Expenditure1'!$H43)^(I$3-1)),0),IF(I$3='Step 1_Expenditure1'!$F43,'Step 1_Expenditure1'!$E43,0))))</f>
        <v>0</v>
      </c>
      <c r="J21" s="55">
        <f>IF(J$3="","",IF('Step 1_Expenditure1'!$E43=0,0,IF('Step 1_Expenditure1'!$D43="OPEX",IF(AND(J$3&gt;='Step 1_Expenditure1'!$F43,'Step 1_Expenditure1'!$F43+'Step 1_Expenditure1'!$G43-1&gt;=J$3),'Step 1_Expenditure1'!$E43*((1+'Step 1_Expenditure1'!$H43)^(J$3-1)),0),IF(J$3='Step 1_Expenditure1'!$F43,'Step 1_Expenditure1'!$E43,0))))</f>
        <v>0</v>
      </c>
      <c r="K21" s="55">
        <f>IF(K$3="","",IF('Step 1_Expenditure1'!$E43=0,0,IF('Step 1_Expenditure1'!$D43="OPEX",IF(AND(K$3&gt;='Step 1_Expenditure1'!$F43,'Step 1_Expenditure1'!$F43+'Step 1_Expenditure1'!$G43-1&gt;=K$3),'Step 1_Expenditure1'!$E43*((1+'Step 1_Expenditure1'!$H43)^(K$3-1)),0),IF(K$3='Step 1_Expenditure1'!$F43,'Step 1_Expenditure1'!$E43,0))))</f>
        <v>0</v>
      </c>
      <c r="L21" s="55">
        <f>IF(L$3="","",IF('Step 1_Expenditure1'!$E43=0,0,IF('Step 1_Expenditure1'!$D43="OPEX",IF(AND(L$3&gt;='Step 1_Expenditure1'!$F43,'Step 1_Expenditure1'!$F43+'Step 1_Expenditure1'!$G43-1&gt;=L$3),'Step 1_Expenditure1'!$E43*((1+'Step 1_Expenditure1'!$H43)^(L$3-1)),0),IF(L$3='Step 1_Expenditure1'!$F43,'Step 1_Expenditure1'!$E43,0))))</f>
        <v>0</v>
      </c>
      <c r="M21" s="55">
        <f>IF(M$3="","",IF('Step 1_Expenditure1'!$E43=0,0,IF('Step 1_Expenditure1'!$D43="OPEX",IF(AND(M$3&gt;='Step 1_Expenditure1'!$F43,'Step 1_Expenditure1'!$F43+'Step 1_Expenditure1'!$G43-1&gt;=M$3),'Step 1_Expenditure1'!$E43*((1+'Step 1_Expenditure1'!$H43)^(M$3-1)),0),IF(M$3='Step 1_Expenditure1'!$F43,'Step 1_Expenditure1'!$E43,0))))</f>
        <v>0</v>
      </c>
      <c r="N21" s="55">
        <f>IF(N$3="","",IF('Step 1_Expenditure1'!$E43=0,0,IF('Step 1_Expenditure1'!$D43="OPEX",IF(AND(N$3&gt;='Step 1_Expenditure1'!$F43,'Step 1_Expenditure1'!$F43+'Step 1_Expenditure1'!$G43-1&gt;=N$3),'Step 1_Expenditure1'!$E43*((1+'Step 1_Expenditure1'!$H43)^(N$3-1)),0),IF(N$3='Step 1_Expenditure1'!$F43,'Step 1_Expenditure1'!$E43,0))))</f>
        <v>0</v>
      </c>
      <c r="O21" s="55">
        <f>IF(O$3="","",IF('Step 1_Expenditure1'!$E43=0,0,IF('Step 1_Expenditure1'!$D43="OPEX",IF(AND(O$3&gt;='Step 1_Expenditure1'!$F43,'Step 1_Expenditure1'!$F43+'Step 1_Expenditure1'!$G43-1&gt;=O$3),'Step 1_Expenditure1'!$E43*((1+'Step 1_Expenditure1'!$H43)^(O$3-1)),0),IF(O$3='Step 1_Expenditure1'!$F43,'Step 1_Expenditure1'!$E43,0))))</f>
        <v>0</v>
      </c>
      <c r="P21" s="55">
        <f>IF(P$3="","",IF('Step 1_Expenditure1'!$E43=0,0,IF('Step 1_Expenditure1'!$D43="OPEX",IF(AND(P$3&gt;='Step 1_Expenditure1'!$F43,'Step 1_Expenditure1'!$F43+'Step 1_Expenditure1'!$G43-1&gt;=P$3),'Step 1_Expenditure1'!$E43*((1+'Step 1_Expenditure1'!$H43)^(P$3-1)),0),IF(P$3='Step 1_Expenditure1'!$F43,'Step 1_Expenditure1'!$E43,0))))</f>
        <v>0</v>
      </c>
      <c r="Q21" s="55">
        <f>IF(Q$3="","",IF('Step 1_Expenditure1'!$E43=0,0,IF('Step 1_Expenditure1'!$D43="OPEX",IF(AND(Q$3&gt;='Step 1_Expenditure1'!$F43,'Step 1_Expenditure1'!$F43+'Step 1_Expenditure1'!$G43-1&gt;=Q$3),'Step 1_Expenditure1'!$E43*((1+'Step 1_Expenditure1'!$H43)^(Q$3-1)),0),IF(Q$3='Step 1_Expenditure1'!$F43,'Step 1_Expenditure1'!$E43,0))))</f>
        <v>0</v>
      </c>
      <c r="R21" s="55">
        <f>IF(R$3="","",IF('Step 1_Expenditure1'!$E43=0,0,IF('Step 1_Expenditure1'!$D43="OPEX",IF(AND(R$3&gt;='Step 1_Expenditure1'!$F43,'Step 1_Expenditure1'!$F43+'Step 1_Expenditure1'!$G43-1&gt;=R$3),'Step 1_Expenditure1'!$E43*((1+'Step 1_Expenditure1'!$H43)^(R$3-1)),0),IF(R$3='Step 1_Expenditure1'!$F43,'Step 1_Expenditure1'!$E43,0))))</f>
        <v>0</v>
      </c>
      <c r="S21" s="55">
        <f>IF(S$3="","",IF('Step 1_Expenditure1'!$E43=0,0,IF('Step 1_Expenditure1'!$D43="OPEX",IF(AND(S$3&gt;='Step 1_Expenditure1'!$F43,'Step 1_Expenditure1'!$F43+'Step 1_Expenditure1'!$G43-1&gt;=S$3),'Step 1_Expenditure1'!$E43*((1+'Step 1_Expenditure1'!$H43)^(S$3-1)),0),IF(S$3='Step 1_Expenditure1'!$F43,'Step 1_Expenditure1'!$E43,0))))</f>
        <v>0</v>
      </c>
      <c r="T21" s="55">
        <f>IF(T$3="","",IF('Step 1_Expenditure1'!$E43=0,0,IF('Step 1_Expenditure1'!$D43="OPEX",IF(AND(T$3&gt;='Step 1_Expenditure1'!$F43,'Step 1_Expenditure1'!$F43+'Step 1_Expenditure1'!$G43-1&gt;=T$3),'Step 1_Expenditure1'!$E43*((1+'Step 1_Expenditure1'!$H43)^(T$3-1)),0),IF(T$3='Step 1_Expenditure1'!$F43,'Step 1_Expenditure1'!$E43,0))))</f>
        <v>0</v>
      </c>
      <c r="U21" s="55">
        <f>IF(U$3="","",IF('Step 1_Expenditure1'!$E43=0,0,IF('Step 1_Expenditure1'!$D43="OPEX",IF(AND(U$3&gt;='Step 1_Expenditure1'!$F43,'Step 1_Expenditure1'!$F43+'Step 1_Expenditure1'!$G43-1&gt;=U$3),'Step 1_Expenditure1'!$E43*((1+'Step 1_Expenditure1'!$H43)^(U$3-1)),0),IF(U$3='Step 1_Expenditure1'!$F43,'Step 1_Expenditure1'!$E43,0))))</f>
        <v>0</v>
      </c>
      <c r="V21" s="55">
        <f>IF(V$3="","",IF('Step 1_Expenditure1'!$E43=0,0,IF('Step 1_Expenditure1'!$D43="OPEX",IF(AND(V$3&gt;='Step 1_Expenditure1'!$F43,'Step 1_Expenditure1'!$F43+'Step 1_Expenditure1'!$G43-1&gt;=V$3),'Step 1_Expenditure1'!$E43*((1+'Step 1_Expenditure1'!$H43)^(V$3-1)),0),IF(V$3='Step 1_Expenditure1'!$F43,'Step 1_Expenditure1'!$E43,0))))</f>
        <v>0</v>
      </c>
      <c r="W21" s="55">
        <f>IF(W$3="","",IF('Step 1_Expenditure1'!$E43=0,0,IF('Step 1_Expenditure1'!$D43="OPEX",IF(AND(W$3&gt;='Step 1_Expenditure1'!$F43,'Step 1_Expenditure1'!$F43+'Step 1_Expenditure1'!$G43-1&gt;=W$3),'Step 1_Expenditure1'!$E43*((1+'Step 1_Expenditure1'!$H43)^(W$3-1)),0),IF(W$3='Step 1_Expenditure1'!$F43,'Step 1_Expenditure1'!$E43,0))))</f>
        <v>0</v>
      </c>
      <c r="X21" s="55">
        <f>IF(X$3="","",IF('Step 1_Expenditure1'!$E43=0,0,IF('Step 1_Expenditure1'!$D43="OPEX",IF(AND(X$3&gt;='Step 1_Expenditure1'!$F43,'Step 1_Expenditure1'!$F43+'Step 1_Expenditure1'!$G43-1&gt;=X$3),'Step 1_Expenditure1'!$E43*((1+'Step 1_Expenditure1'!$H43)^(X$3-1)),0),IF(X$3='Step 1_Expenditure1'!$F43,'Step 1_Expenditure1'!$E43,0))))</f>
        <v>0</v>
      </c>
      <c r="Y21" s="55">
        <f>IF(Y$3="","",IF('Step 1_Expenditure1'!$E43=0,0,IF('Step 1_Expenditure1'!$D43="OPEX",IF(AND(Y$3&gt;='Step 1_Expenditure1'!$F43,'Step 1_Expenditure1'!$F43+'Step 1_Expenditure1'!$G43-1&gt;=Y$3),'Step 1_Expenditure1'!$E43*((1+'Step 1_Expenditure1'!$H43)^(Y$3-1)),0),IF(Y$3='Step 1_Expenditure1'!$F43,'Step 1_Expenditure1'!$E43,0))))</f>
        <v>0</v>
      </c>
      <c r="Z21" s="55">
        <f>IF(Z$3="","",IF('Step 1_Expenditure1'!$E43=0,0,IF('Step 1_Expenditure1'!$D43="OPEX",IF(AND(Z$3&gt;='Step 1_Expenditure1'!$F43,'Step 1_Expenditure1'!$F43+'Step 1_Expenditure1'!$G43-1&gt;=Z$3),'Step 1_Expenditure1'!$E43*((1+'Step 1_Expenditure1'!$H43)^(Z$3-1)),0),IF(Z$3='Step 1_Expenditure1'!$F43,'Step 1_Expenditure1'!$E43,0))))</f>
        <v>0</v>
      </c>
      <c r="AA21" s="55">
        <f>IF(AA$3="","",IF('Step 1_Expenditure1'!$E43=0,0,IF('Step 1_Expenditure1'!$D43="OPEX",IF(AND(AA$3&gt;='Step 1_Expenditure1'!$F43,'Step 1_Expenditure1'!$F43+'Step 1_Expenditure1'!$G43-1&gt;=AA$3),'Step 1_Expenditure1'!$E43*((1+'Step 1_Expenditure1'!$H43)^(AA$3-1)),0),IF(AA$3='Step 1_Expenditure1'!$F43,'Step 1_Expenditure1'!$E43,0))))</f>
        <v>0</v>
      </c>
      <c r="AB21" s="55">
        <f>IF(AB$3="","",IF('Step 1_Expenditure1'!$E43=0,0,IF('Step 1_Expenditure1'!$D43="OPEX",IF(AND(AB$3&gt;='Step 1_Expenditure1'!$F43,'Step 1_Expenditure1'!$F43+'Step 1_Expenditure1'!$G43-1&gt;=AB$3),'Step 1_Expenditure1'!$E43*((1+'Step 1_Expenditure1'!$H43)^(AB$3-1)),0),IF(AB$3='Step 1_Expenditure1'!$F43,'Step 1_Expenditure1'!$E43,0))))</f>
        <v>0</v>
      </c>
      <c r="AC21" s="55">
        <f>IF(AC$3="","",IF('Step 1_Expenditure1'!$E43=0,0,IF('Step 1_Expenditure1'!$D43="OPEX",IF(AND(AC$3&gt;='Step 1_Expenditure1'!$F43,'Step 1_Expenditure1'!$F43+'Step 1_Expenditure1'!$G43-1&gt;=AC$3),'Step 1_Expenditure1'!$E43*((1+'Step 1_Expenditure1'!$H43)^(AC$3-1)),0),IF(AC$3='Step 1_Expenditure1'!$F43,'Step 1_Expenditure1'!$E43,0))))</f>
        <v>0</v>
      </c>
      <c r="AD21" s="55">
        <f>IF(AD$3="","",IF('Step 1_Expenditure1'!$E43=0,0,IF('Step 1_Expenditure1'!$D43="OPEX",IF(AND(AD$3&gt;='Step 1_Expenditure1'!$F43,'Step 1_Expenditure1'!$F43+'Step 1_Expenditure1'!$G43-1&gt;=AD$3),'Step 1_Expenditure1'!$E43*((1+'Step 1_Expenditure1'!$H43)^(AD$3-1)),0),IF(AD$3='Step 1_Expenditure1'!$F43,'Step 1_Expenditure1'!$E43,0))))</f>
        <v>0</v>
      </c>
      <c r="AE21" s="55">
        <f>IF(AE$3="","",IF('Step 1_Expenditure1'!$E43=0,0,IF('Step 1_Expenditure1'!$D43="OPEX",IF(AND(AE$3&gt;='Step 1_Expenditure1'!$F43,'Step 1_Expenditure1'!$F43+'Step 1_Expenditure1'!$G43-1&gt;=AE$3),'Step 1_Expenditure1'!$E43*((1+'Step 1_Expenditure1'!$H43)^(AE$3-1)),0),IF(AE$3='Step 1_Expenditure1'!$F43,'Step 1_Expenditure1'!$E43,0))))</f>
        <v>0</v>
      </c>
      <c r="AF21" s="55" t="str">
        <f>IF(AF$3="","",IF('Step 1_Expenditure1'!$E43=0,0,IF('Step 1_Expenditure1'!$D43="OPEX",IF(AND(AF$3&gt;='Step 1_Expenditure1'!$F43,'Step 1_Expenditure1'!$F43+'Step 1_Expenditure1'!$G43-1&gt;=AF$3),'Step 1_Expenditure1'!$E43*((1+'Step 1_Expenditure1'!$H43)^(AF$3-1)),0),IF(AF$3='Step 1_Expenditure1'!$F43,'Step 1_Expenditure1'!$E43,0))))</f>
        <v/>
      </c>
      <c r="AG21" s="55" t="str">
        <f>IF(AG$3="","",IF('Step 1_Expenditure1'!$E43=0,0,IF('Step 1_Expenditure1'!$D43="OPEX",IF(AND(AG$3&gt;='Step 1_Expenditure1'!$F43,'Step 1_Expenditure1'!$F43+'Step 1_Expenditure1'!$G43-1&gt;=AG$3),'Step 1_Expenditure1'!$E43*((1+'Step 1_Expenditure1'!$H43)^(AG$3-1)),0),IF(AG$3='Step 1_Expenditure1'!$F43,'Step 1_Expenditure1'!$E43,0))))</f>
        <v/>
      </c>
      <c r="AH21" s="55" t="str">
        <f>IF(AH$3="","",IF('Step 1_Expenditure1'!$E43=0,0,IF('Step 1_Expenditure1'!$D43="OPEX",IF(AND(AH$3&gt;='Step 1_Expenditure1'!$F43,'Step 1_Expenditure1'!$F43+'Step 1_Expenditure1'!$G43-1&gt;=AH$3),'Step 1_Expenditure1'!$E43*((1+'Step 1_Expenditure1'!$H43)^(AH$3-1)),0),IF(AH$3='Step 1_Expenditure1'!$F43,'Step 1_Expenditure1'!$E43,0))))</f>
        <v/>
      </c>
      <c r="AI21" s="55" t="str">
        <f>IF(AI$3="","",IF('Step 1_Expenditure1'!$E43=0,0,IF('Step 1_Expenditure1'!$D43="OPEX",IF(AND(AI$3&gt;='Step 1_Expenditure1'!$F43,'Step 1_Expenditure1'!$F43+'Step 1_Expenditure1'!$G43-1&gt;=AI$3),'Step 1_Expenditure1'!$E43*((1+'Step 1_Expenditure1'!$H43)^(AI$3-1)),0),IF(AI$3='Step 1_Expenditure1'!$F43,'Step 1_Expenditure1'!$E43,0))))</f>
        <v/>
      </c>
      <c r="AJ21" s="55" t="str">
        <f>IF(AJ$3="","",IF('Step 1_Expenditure1'!$E43=0,0,IF('Step 1_Expenditure1'!$D43="OPEX",IF(AND(AJ$3&gt;='Step 1_Expenditure1'!$F43,'Step 1_Expenditure1'!$F43+'Step 1_Expenditure1'!$G43-1&gt;=AJ$3),'Step 1_Expenditure1'!$E43*((1+'Step 1_Expenditure1'!$H43)^(AJ$3-1)),0),IF(AJ$3='Step 1_Expenditure1'!$F43,'Step 1_Expenditure1'!$E43,0))))</f>
        <v/>
      </c>
      <c r="AK21" s="55" t="str">
        <f>IF(AK$3="","",IF('Step 1_Expenditure1'!$E43=0,0,IF('Step 1_Expenditure1'!$D43="OPEX",IF(AND(AK$3&gt;='Step 1_Expenditure1'!$F43,'Step 1_Expenditure1'!$F43+'Step 1_Expenditure1'!$G43-1&gt;=AK$3),'Step 1_Expenditure1'!$E43*((1+'Step 1_Expenditure1'!$H43)^(AK$3-1)),0),IF(AK$3='Step 1_Expenditure1'!$F43,'Step 1_Expenditure1'!$E43,0))))</f>
        <v/>
      </c>
      <c r="AL21" s="55" t="str">
        <f>IF(AL$3="","",IF('Step 1_Expenditure1'!$E43=0,0,IF('Step 1_Expenditure1'!$D43="OPEX",IF(AND(AL$3&gt;='Step 1_Expenditure1'!$F43,'Step 1_Expenditure1'!$F43+'Step 1_Expenditure1'!$G43-1&gt;=AL$3),'Step 1_Expenditure1'!$E43*((1+'Step 1_Expenditure1'!$H43)^(AL$3-1)),0),IF(AL$3='Step 1_Expenditure1'!$F43,'Step 1_Expenditure1'!$E43,0))))</f>
        <v/>
      </c>
      <c r="AM21" s="55" t="str">
        <f>IF(AM$3="","",IF('Step 1_Expenditure1'!$E43=0,0,IF('Step 1_Expenditure1'!$D43="OPEX",IF(AND(AM$3&gt;='Step 1_Expenditure1'!$F43,'Step 1_Expenditure1'!$F43+'Step 1_Expenditure1'!$G43-1&gt;=AM$3),'Step 1_Expenditure1'!$E43*((1+'Step 1_Expenditure1'!$H43)^(AM$3-1)),0),IF(AM$3='Step 1_Expenditure1'!$F43,'Step 1_Expenditure1'!$E43,0))))</f>
        <v/>
      </c>
      <c r="AN21" s="55" t="str">
        <f>IF(AN$3="","",IF('Step 1_Expenditure1'!$E43=0,0,IF('Step 1_Expenditure1'!$D43="OPEX",IF(AND(AN$3&gt;='Step 1_Expenditure1'!$F43,'Step 1_Expenditure1'!$F43+'Step 1_Expenditure1'!$G43-1&gt;=AN$3),'Step 1_Expenditure1'!$E43*((1+'Step 1_Expenditure1'!$H43)^(AN$3-1)),0),IF(AN$3='Step 1_Expenditure1'!$F43,'Step 1_Expenditure1'!$E43,0))))</f>
        <v/>
      </c>
      <c r="AO21" s="55" t="str">
        <f>IF(AO$3="","",IF('Step 1_Expenditure1'!$E43=0,0,IF('Step 1_Expenditure1'!$D43="OPEX",IF(AND(AO$3&gt;='Step 1_Expenditure1'!$F43,'Step 1_Expenditure1'!$F43+'Step 1_Expenditure1'!$G43-1&gt;=AO$3),'Step 1_Expenditure1'!$E43*((1+'Step 1_Expenditure1'!$H43)^(AO$3-1)),0),IF(AO$3='Step 1_Expenditure1'!$F43,'Step 1_Expenditure1'!$E43,0))))</f>
        <v/>
      </c>
      <c r="AP21" s="55" t="str">
        <f>IF(AP$3="","",IF('Step 1_Expenditure1'!$E43=0,0,IF('Step 1_Expenditure1'!$D43="OPEX",IF(AND(AP$3&gt;='Step 1_Expenditure1'!$F43,'Step 1_Expenditure1'!$F43+'Step 1_Expenditure1'!$G43-1&gt;=AP$3),'Step 1_Expenditure1'!$E43*((1+'Step 1_Expenditure1'!$H43)^(AP$3-1)),0),IF(AP$3='Step 1_Expenditure1'!$F43,'Step 1_Expenditure1'!$E43,0))))</f>
        <v/>
      </c>
      <c r="AQ21" s="55" t="str">
        <f>IF(AQ$3="","",IF('Step 1_Expenditure1'!$E43=0,0,IF('Step 1_Expenditure1'!$D43="OPEX",IF(AND(AQ$3&gt;='Step 1_Expenditure1'!$F43,'Step 1_Expenditure1'!$F43+'Step 1_Expenditure1'!$G43-1&gt;=AQ$3),'Step 1_Expenditure1'!$E43*((1+'Step 1_Expenditure1'!$H43)^(AQ$3-1)),0),IF(AQ$3='Step 1_Expenditure1'!$F43,'Step 1_Expenditure1'!$E43,0))))</f>
        <v/>
      </c>
      <c r="AR21" s="55" t="str">
        <f>IF(AR$3="","",IF('Step 1_Expenditure1'!$E43=0,0,IF('Step 1_Expenditure1'!$D43="OPEX",IF(AND(AR$3&gt;='Step 1_Expenditure1'!$F43,'Step 1_Expenditure1'!$F43+'Step 1_Expenditure1'!$G43-1&gt;=AR$3),'Step 1_Expenditure1'!$E43*((1+'Step 1_Expenditure1'!$H43)^(AR$3-1)),0),IF(AR$3='Step 1_Expenditure1'!$F43,'Step 1_Expenditure1'!$E43,0))))</f>
        <v/>
      </c>
      <c r="AS21" s="55" t="str">
        <f>IF(AS$3="","",IF('Step 1_Expenditure1'!$E43=0,0,IF('Step 1_Expenditure1'!$D43="OPEX",IF(AND(AS$3&gt;='Step 1_Expenditure1'!$F43,'Step 1_Expenditure1'!$F43+'Step 1_Expenditure1'!$G43-1&gt;=AS$3),'Step 1_Expenditure1'!$E43*((1+'Step 1_Expenditure1'!$H43)^(AS$3-1)),0),IF(AS$3='Step 1_Expenditure1'!$F43,'Step 1_Expenditure1'!$E43,0))))</f>
        <v/>
      </c>
      <c r="AT21" s="55" t="str">
        <f>IF(AT$3="","",IF('Step 1_Expenditure1'!$E43=0,0,IF('Step 1_Expenditure1'!$D43="OPEX",IF(AND(AT$3&gt;='Step 1_Expenditure1'!$F43,'Step 1_Expenditure1'!$F43+'Step 1_Expenditure1'!$G43-1&gt;=AT$3),'Step 1_Expenditure1'!$E43*((1+'Step 1_Expenditure1'!$H43)^(AT$3-1)),0),IF(AT$3='Step 1_Expenditure1'!$F43,'Step 1_Expenditure1'!$E43,0))))</f>
        <v/>
      </c>
      <c r="AU21" s="55" t="str">
        <f>IF(AU$3="","",IF('Step 1_Expenditure1'!$E43=0,0,IF('Step 1_Expenditure1'!$D43="OPEX",IF(AND(AU$3&gt;='Step 1_Expenditure1'!$F43,'Step 1_Expenditure1'!$F43+'Step 1_Expenditure1'!$G43-1&gt;=AU$3),'Step 1_Expenditure1'!$E43*((1+'Step 1_Expenditure1'!$H43)^(AU$3-1)),0),IF(AU$3='Step 1_Expenditure1'!$F43,'Step 1_Expenditure1'!$E43,0))))</f>
        <v/>
      </c>
      <c r="AV21" s="55" t="str">
        <f>IF(AV$3="","",IF('Step 1_Expenditure1'!$E43=0,0,IF('Step 1_Expenditure1'!$D43="OPEX",IF(AND(AV$3&gt;='Step 1_Expenditure1'!$F43,'Step 1_Expenditure1'!$F43+'Step 1_Expenditure1'!$G43-1&gt;=AV$3),'Step 1_Expenditure1'!$E43*((1+'Step 1_Expenditure1'!$H43)^(AV$3-1)),0),IF(AV$3='Step 1_Expenditure1'!$F43,'Step 1_Expenditure1'!$E43,0))))</f>
        <v/>
      </c>
      <c r="AW21" s="55" t="str">
        <f>IF(AW$3="","",IF('Step 1_Expenditure1'!$E43=0,0,IF('Step 1_Expenditure1'!$D43="OPEX",IF(AND(AW$3&gt;='Step 1_Expenditure1'!$F43,'Step 1_Expenditure1'!$F43+'Step 1_Expenditure1'!$G43-1&gt;=AW$3),'Step 1_Expenditure1'!$E43*((1+'Step 1_Expenditure1'!$H43)^(AW$3-1)),0),IF(AW$3='Step 1_Expenditure1'!$F43,'Step 1_Expenditure1'!$E43,0))))</f>
        <v/>
      </c>
      <c r="AX21" s="55" t="str">
        <f>IF(AX$3="","",IF('Step 1_Expenditure1'!$E43=0,0,IF('Step 1_Expenditure1'!$D43="OPEX",IF(AND(AX$3&gt;='Step 1_Expenditure1'!$F43,'Step 1_Expenditure1'!$F43+'Step 1_Expenditure1'!$G43-1&gt;=AX$3),'Step 1_Expenditure1'!$E43*((1+'Step 1_Expenditure1'!$H43)^(AX$3-1)),0),IF(AX$3='Step 1_Expenditure1'!$F43,'Step 1_Expenditure1'!$E43,0))))</f>
        <v/>
      </c>
      <c r="AY21" s="55" t="str">
        <f>IF(AY$3="","",IF('Step 1_Expenditure1'!$E43=0,0,IF('Step 1_Expenditure1'!$D43="OPEX",IF(AND(AY$3&gt;='Step 1_Expenditure1'!$F43,'Step 1_Expenditure1'!$F43+'Step 1_Expenditure1'!$G43-1&gt;=AY$3),'Step 1_Expenditure1'!$E43*((1+'Step 1_Expenditure1'!$H43)^(AY$3-1)),0),IF(AY$3='Step 1_Expenditure1'!$F43,'Step 1_Expenditure1'!$E43,0))))</f>
        <v/>
      </c>
      <c r="AZ21" s="55" t="str">
        <f>IF(AZ$3="","",IF('Step 1_Expenditure1'!$E43=0,0,IF('Step 1_Expenditure1'!$D43="OPEX",IF(AND(AZ$3&gt;='Step 1_Expenditure1'!$F43,'Step 1_Expenditure1'!$F43+'Step 1_Expenditure1'!$G43-1&gt;=AZ$3),'Step 1_Expenditure1'!$E43*((1+'Step 1_Expenditure1'!$H43)^(AZ$3-1)),0),IF(AZ$3='Step 1_Expenditure1'!$F43,'Step 1_Expenditure1'!$E43,0))))</f>
        <v/>
      </c>
      <c r="BA21" s="55" t="str">
        <f>IF(BA$3="","",IF('Step 1_Expenditure1'!$E43=0,0,IF('Step 1_Expenditure1'!$D43="OPEX",IF(AND(BA$3&gt;='Step 1_Expenditure1'!$F43,'Step 1_Expenditure1'!$F43+'Step 1_Expenditure1'!$G43-1&gt;=BA$3),'Step 1_Expenditure1'!$E43*((1+'Step 1_Expenditure1'!$H43)^(BA$3-1)),0),IF(BA$3='Step 1_Expenditure1'!$F43,'Step 1_Expenditure1'!$E43,0))))</f>
        <v/>
      </c>
      <c r="BB21" s="55" t="str">
        <f>IF(BB$3="","",IF('Step 1_Expenditure1'!$E43=0,0,IF('Step 1_Expenditure1'!$D43="OPEX",IF(AND(BB$3&gt;='Step 1_Expenditure1'!$F43,'Step 1_Expenditure1'!$F43+'Step 1_Expenditure1'!$G43-1&gt;=BB$3),'Step 1_Expenditure1'!$E43*((1+'Step 1_Expenditure1'!$H43)^(BB$3-1)),0),IF(BB$3='Step 1_Expenditure1'!$F43,'Step 1_Expenditure1'!$E43,0))))</f>
        <v/>
      </c>
      <c r="BC21" s="55" t="str">
        <f>IF(BC$3="","",IF('Step 1_Expenditure1'!$E43=0,0,IF('Step 1_Expenditure1'!$D43="OPEX",IF(AND(BC$3&gt;='Step 1_Expenditure1'!$F43,'Step 1_Expenditure1'!$F43+'Step 1_Expenditure1'!$G43-1&gt;=BC$3),'Step 1_Expenditure1'!$E43*((1+'Step 1_Expenditure1'!$H43)^(BC$3-1)),0),IF(BC$3='Step 1_Expenditure1'!$F43,'Step 1_Expenditure1'!$E43,0))))</f>
        <v/>
      </c>
      <c r="BD21" s="55" t="str">
        <f>IF(BD$3="","",IF('Step 1_Expenditure1'!$E43=0,0,IF('Step 1_Expenditure1'!$D43="OPEX",IF(AND(BD$3&gt;='Step 1_Expenditure1'!$F43,'Step 1_Expenditure1'!$F43+'Step 1_Expenditure1'!$G43-1&gt;=BD$3),'Step 1_Expenditure1'!$E43*((1+'Step 1_Expenditure1'!$H43)^(BD$3-1)),0),IF(BD$3='Step 1_Expenditure1'!$F43,'Step 1_Expenditure1'!$E43,0))))</f>
        <v/>
      </c>
      <c r="BE21" s="55" t="str">
        <f>IF(BE$3="","",IF('Step 1_Expenditure1'!$E43=0,0,IF('Step 1_Expenditure1'!$D43="OPEX",IF(AND(BE$3&gt;='Step 1_Expenditure1'!$F43,'Step 1_Expenditure1'!$F43+'Step 1_Expenditure1'!$G43-1&gt;=BE$3),'Step 1_Expenditure1'!$E43*((1+'Step 1_Expenditure1'!$H43)^(BE$3-1)),0),IF(BE$3='Step 1_Expenditure1'!$F43,'Step 1_Expenditure1'!$E43,0))))</f>
        <v/>
      </c>
      <c r="BF21" s="55" t="str">
        <f>IF(BF$3="","",IF('Step 1_Expenditure1'!$E43=0,0,IF('Step 1_Expenditure1'!$D43="OPEX",IF(AND(BF$3&gt;='Step 1_Expenditure1'!$F43,'Step 1_Expenditure1'!$F43+'Step 1_Expenditure1'!$G43-1&gt;=BF$3),'Step 1_Expenditure1'!$E43*((1+'Step 1_Expenditure1'!$H43)^(BF$3-1)),0),IF(BF$3='Step 1_Expenditure1'!$F43,'Step 1_Expenditure1'!$E43,0))))</f>
        <v/>
      </c>
      <c r="BG21" s="55" t="str">
        <f>IF(BG$3="","",IF('Step 1_Expenditure1'!$E43=0,0,IF('Step 1_Expenditure1'!$D43="OPEX",IF(AND(BG$3&gt;='Step 1_Expenditure1'!$F43,'Step 1_Expenditure1'!$F43+'Step 1_Expenditure1'!$G43-1&gt;=BG$3),'Step 1_Expenditure1'!$E43*((1+'Step 1_Expenditure1'!$H43)^(BG$3-1)),0),IF(BG$3='Step 1_Expenditure1'!$F43,'Step 1_Expenditure1'!$E43,0))))</f>
        <v/>
      </c>
      <c r="BH21" s="55" t="str">
        <f>IF(BH$3="","",IF('Step 1_Expenditure1'!$E43=0,0,IF('Step 1_Expenditure1'!$D43="OPEX",IF(AND(BH$3&gt;='Step 1_Expenditure1'!$F43,'Step 1_Expenditure1'!$F43+'Step 1_Expenditure1'!$G43-1&gt;=BH$3),'Step 1_Expenditure1'!$E43*((1+'Step 1_Expenditure1'!$H43)^(BH$3-1)),0),IF(BH$3='Step 1_Expenditure1'!$F43,'Step 1_Expenditure1'!$E43,0))))</f>
        <v/>
      </c>
      <c r="BI21" s="55" t="str">
        <f>IF(BI$3="","",IF('Step 1_Expenditure1'!$E43=0,0,IF('Step 1_Expenditure1'!$D43="OPEX",IF(AND(BI$3&gt;='Step 1_Expenditure1'!$F43,'Step 1_Expenditure1'!$F43+'Step 1_Expenditure1'!$G43-1&gt;=BI$3),'Step 1_Expenditure1'!$E43*((1+'Step 1_Expenditure1'!$H43)^(BI$3-1)),0),IF(BI$3='Step 1_Expenditure1'!$F43,'Step 1_Expenditure1'!$E43,0))))</f>
        <v/>
      </c>
      <c r="BJ21" s="55" t="str">
        <f>IF(BJ$3="","",IF('Step 1_Expenditure1'!$E43=0,0,IF('Step 1_Expenditure1'!$D43="OPEX",IF(AND(BJ$3&gt;='Step 1_Expenditure1'!$F43,'Step 1_Expenditure1'!$F43+'Step 1_Expenditure1'!$G43-1&gt;=BJ$3),'Step 1_Expenditure1'!$E43*((1+'Step 1_Expenditure1'!$H43)^(BJ$3-1)),0),IF(BJ$3='Step 1_Expenditure1'!$F43,'Step 1_Expenditure1'!$E43,0))))</f>
        <v/>
      </c>
      <c r="BK21" s="55" t="str">
        <f>IF(BK$3="","",IF('Step 1_Expenditure1'!$E43=0,0,IF('Step 1_Expenditure1'!$D43="OPEX",IF(AND(BK$3&gt;='Step 1_Expenditure1'!$F43,'Step 1_Expenditure1'!$F43+'Step 1_Expenditure1'!$G43-1&gt;=BK$3),'Step 1_Expenditure1'!$E43*((1+'Step 1_Expenditure1'!$H43)^(BK$3-1)),0),IF(BK$3='Step 1_Expenditure1'!$F43,'Step 1_Expenditure1'!$E43,0))))</f>
        <v/>
      </c>
      <c r="BL21" s="55" t="str">
        <f>IF(BL$3="","",IF('Step 1_Expenditure1'!$E43=0,0,IF('Step 1_Expenditure1'!$D43="OPEX",IF(AND(BL$3&gt;='Step 1_Expenditure1'!$F43,'Step 1_Expenditure1'!$F43+'Step 1_Expenditure1'!$G43-1&gt;=BL$3),'Step 1_Expenditure1'!$E43*((1+'Step 1_Expenditure1'!$H43)^(BL$3-1)),0),IF(BL$3='Step 1_Expenditure1'!$F43,'Step 1_Expenditure1'!$E43,0))))</f>
        <v/>
      </c>
      <c r="BM21" s="55" t="str">
        <f>IF(BM$3="","",IF('Step 1_Expenditure1'!$E43=0,0,IF('Step 1_Expenditure1'!$D43="OPEX",IF(AND(BM$3&gt;='Step 1_Expenditure1'!$F43,'Step 1_Expenditure1'!$F43+'Step 1_Expenditure1'!$G43-1&gt;=BM$3),'Step 1_Expenditure1'!$E43*((1+'Step 1_Expenditure1'!$H43)^(BM$3-1)),0),IF(BM$3='Step 1_Expenditure1'!$F43,'Step 1_Expenditure1'!$E43,0))))</f>
        <v/>
      </c>
      <c r="BN21" s="55" t="str">
        <f>IF(BN$3="","",IF('Step 1_Expenditure1'!$E43=0,0,IF('Step 1_Expenditure1'!$D43="OPEX",IF(AND(BN$3&gt;='Step 1_Expenditure1'!$F43,'Step 1_Expenditure1'!$F43+'Step 1_Expenditure1'!$G43-1&gt;=BN$3),'Step 1_Expenditure1'!$E43*((1+'Step 1_Expenditure1'!$H43)^(BN$3-1)),0),IF(BN$3='Step 1_Expenditure1'!$F43,'Step 1_Expenditure1'!$E43,0))))</f>
        <v/>
      </c>
      <c r="BO21" s="55" t="str">
        <f>IF(BO$3="","",IF('Step 1_Expenditure1'!$E43=0,0,IF('Step 1_Expenditure1'!$D43="OPEX",IF(AND(BO$3&gt;='Step 1_Expenditure1'!$F43,'Step 1_Expenditure1'!$F43+'Step 1_Expenditure1'!$G43-1&gt;=BO$3),'Step 1_Expenditure1'!$E43*((1+'Step 1_Expenditure1'!$H43)^(BO$3-1)),0),IF(BO$3='Step 1_Expenditure1'!$F43,'Step 1_Expenditure1'!$E43,0))))</f>
        <v/>
      </c>
      <c r="BP21" s="55" t="str">
        <f>IF(BP$3="","",IF('Step 1_Expenditure1'!$E43=0,0,IF('Step 1_Expenditure1'!$D43="OPEX",IF(AND(BP$3&gt;='Step 1_Expenditure1'!$F43,'Step 1_Expenditure1'!$F43+'Step 1_Expenditure1'!$G43-1&gt;=BP$3),'Step 1_Expenditure1'!$E43*((1+'Step 1_Expenditure1'!$H43)^(BP$3-1)),0),IF(BP$3='Step 1_Expenditure1'!$F43,'Step 1_Expenditure1'!$E43,0))))</f>
        <v/>
      </c>
      <c r="BQ21" s="55" t="str">
        <f>IF(BQ$3="","",IF('Step 1_Expenditure1'!$E43=0,0,IF('Step 1_Expenditure1'!$D43="OPEX",IF(AND(BQ$3&gt;='Step 1_Expenditure1'!$F43,'Step 1_Expenditure1'!$F43+'Step 1_Expenditure1'!$G43-1&gt;=BQ$3),'Step 1_Expenditure1'!$E43*((1+'Step 1_Expenditure1'!$H43)^(BQ$3-1)),0),IF(BQ$3='Step 1_Expenditure1'!$F43,'Step 1_Expenditure1'!$E43,0))))</f>
        <v/>
      </c>
      <c r="BR21" s="55" t="str">
        <f>IF(BR$3="","",IF('Step 1_Expenditure1'!$E43=0,0,IF('Step 1_Expenditure1'!$D43="OPEX",IF(AND(BR$3&gt;='Step 1_Expenditure1'!$F43,'Step 1_Expenditure1'!$F43+'Step 1_Expenditure1'!$G43-1&gt;=BR$3),'Step 1_Expenditure1'!$E43*((1+'Step 1_Expenditure1'!$H43)^(BR$3-1)),0),IF(BR$3='Step 1_Expenditure1'!$F43,'Step 1_Expenditure1'!$E43,0))))</f>
        <v/>
      </c>
      <c r="BS21" s="55" t="str">
        <f>IF(BS$3="","",IF('Step 1_Expenditure1'!$E43=0,0,IF('Step 1_Expenditure1'!$D43="OPEX",IF(AND(BS$3&gt;='Step 1_Expenditure1'!$F43,'Step 1_Expenditure1'!$F43+'Step 1_Expenditure1'!$G43-1&gt;=BS$3),'Step 1_Expenditure1'!$E43*((1+'Step 1_Expenditure1'!$H43)^(BS$3-1)),0),IF(BS$3='Step 1_Expenditure1'!$F43,'Step 1_Expenditure1'!$E43,0))))</f>
        <v/>
      </c>
      <c r="BT21" s="55" t="str">
        <f>IF(BT$3="","",IF('Step 1_Expenditure1'!$E43=0,0,IF('Step 1_Expenditure1'!$D43="OPEX",IF(AND(BT$3&gt;='Step 1_Expenditure1'!$F43,'Step 1_Expenditure1'!$F43+'Step 1_Expenditure1'!$G43-1&gt;=BT$3),'Step 1_Expenditure1'!$E43*((1+'Step 1_Expenditure1'!$H43)^(BT$3-1)),0),IF(BT$3='Step 1_Expenditure1'!$F43,'Step 1_Expenditure1'!$E43,0))))</f>
        <v/>
      </c>
      <c r="BU21" s="55" t="str">
        <f>IF(BU$3="","",IF('Step 1_Expenditure1'!$E43=0,0,IF('Step 1_Expenditure1'!$D43="OPEX",IF(AND(BU$3&gt;='Step 1_Expenditure1'!$F43,'Step 1_Expenditure1'!$F43+'Step 1_Expenditure1'!$G43-1&gt;=BU$3),'Step 1_Expenditure1'!$E43*((1+'Step 1_Expenditure1'!$H43)^(BU$3-1)),0),IF(BU$3='Step 1_Expenditure1'!$F43,'Step 1_Expenditure1'!$E43,0))))</f>
        <v/>
      </c>
      <c r="BV21" s="55" t="str">
        <f>IF(BV$3="","",IF('Step 1_Expenditure1'!$E43=0,0,IF('Step 1_Expenditure1'!$D43="OPEX",IF(AND(BV$3&gt;='Step 1_Expenditure1'!$F43,'Step 1_Expenditure1'!$F43+'Step 1_Expenditure1'!$G43-1&gt;=BV$3),'Step 1_Expenditure1'!$E43*((1+'Step 1_Expenditure1'!$H43)^(BV$3-1)),0),IF(BV$3='Step 1_Expenditure1'!$F43,'Step 1_Expenditure1'!$E43,0))))</f>
        <v/>
      </c>
      <c r="BW21" s="55" t="str">
        <f>IF(BW$3="","",IF('Step 1_Expenditure1'!$E43=0,0,IF('Step 1_Expenditure1'!$D43="OPEX",IF(AND(BW$3&gt;='Step 1_Expenditure1'!$F43,'Step 1_Expenditure1'!$F43+'Step 1_Expenditure1'!$G43-1&gt;=BW$3),'Step 1_Expenditure1'!$E43*((1+'Step 1_Expenditure1'!$H43)^(BW$3-1)),0),IF(BW$3='Step 1_Expenditure1'!$F43,'Step 1_Expenditure1'!$E43,0))))</f>
        <v/>
      </c>
      <c r="BX21" s="55" t="str">
        <f>IF(BX$3="","",IF('Step 1_Expenditure1'!$E43=0,0,IF('Step 1_Expenditure1'!$D43="OPEX",IF(AND(BX$3&gt;='Step 1_Expenditure1'!$F43,'Step 1_Expenditure1'!$F43+'Step 1_Expenditure1'!$G43-1&gt;=BX$3),'Step 1_Expenditure1'!$E43*((1+'Step 1_Expenditure1'!$H43)^(BX$3-1)),0),IF(BX$3='Step 1_Expenditure1'!$F43,'Step 1_Expenditure1'!$E43,0))))</f>
        <v/>
      </c>
      <c r="BY21" s="55" t="str">
        <f>IF(BY$3="","",IF('Step 1_Expenditure1'!$E43=0,0,IF('Step 1_Expenditure1'!$D43="OPEX",IF(AND(BY$3&gt;='Step 1_Expenditure1'!$F43,'Step 1_Expenditure1'!$F43+'Step 1_Expenditure1'!$G43-1&gt;=BY$3),'Step 1_Expenditure1'!$E43*((1+'Step 1_Expenditure1'!$H43)^(BY$3-1)),0),IF(BY$3='Step 1_Expenditure1'!$F43,'Step 1_Expenditure1'!$E43,0))))</f>
        <v/>
      </c>
      <c r="BZ21" s="55" t="str">
        <f>IF(BZ$3="","",IF('Step 1_Expenditure1'!$E43=0,0,IF('Step 1_Expenditure1'!$D43="OPEX",IF(AND(BZ$3&gt;='Step 1_Expenditure1'!$F43,'Step 1_Expenditure1'!$F43+'Step 1_Expenditure1'!$G43-1&gt;=BZ$3),'Step 1_Expenditure1'!$E43*((1+'Step 1_Expenditure1'!$H43)^(BZ$3-1)),0),IF(BZ$3='Step 1_Expenditure1'!$F43,'Step 1_Expenditure1'!$E43,0))))</f>
        <v/>
      </c>
      <c r="CA21" s="55" t="str">
        <f>IF(CA$3="","",IF('Step 1_Expenditure1'!$E43=0,0,IF('Step 1_Expenditure1'!$D43="OPEX",IF(AND(CA$3&gt;='Step 1_Expenditure1'!$F43,'Step 1_Expenditure1'!$F43+'Step 1_Expenditure1'!$G43-1&gt;=CA$3),'Step 1_Expenditure1'!$E43*((1+'Step 1_Expenditure1'!$H43)^(CA$3-1)),0),IF(CA$3='Step 1_Expenditure1'!$F43,'Step 1_Expenditure1'!$E43,0))))</f>
        <v/>
      </c>
      <c r="CB21" s="55" t="str">
        <f>IF(CB$3="","",IF('Step 1_Expenditure1'!$E43=0,0,IF('Step 1_Expenditure1'!$D43="OPEX",IF(AND(CB$3&gt;='Step 1_Expenditure1'!$F43,'Step 1_Expenditure1'!$F43+'Step 1_Expenditure1'!$G43-1&gt;=CB$3),'Step 1_Expenditure1'!$E43*((1+'Step 1_Expenditure1'!$H43)^(CB$3-1)),0),IF(CB$3='Step 1_Expenditure1'!$F43,'Step 1_Expenditure1'!$E43,0))))</f>
        <v/>
      </c>
      <c r="CC21" s="55" t="str">
        <f>IF(CC$3="","",IF('Step 1_Expenditure1'!$E43=0,0,IF('Step 1_Expenditure1'!$D43="OPEX",IF(AND(CC$3&gt;='Step 1_Expenditure1'!$F43,'Step 1_Expenditure1'!$F43+'Step 1_Expenditure1'!$G43-1&gt;=CC$3),'Step 1_Expenditure1'!$E43*((1+'Step 1_Expenditure1'!$H43)^(CC$3-1)),0),IF(CC$3='Step 1_Expenditure1'!$F43,'Step 1_Expenditure1'!$E43,0))))</f>
        <v/>
      </c>
      <c r="CD21" s="55" t="str">
        <f>IF(CD$3="","",IF('Step 1_Expenditure1'!$E43=0,0,IF('Step 1_Expenditure1'!$D43="OPEX",IF(AND(CD$3&gt;='Step 1_Expenditure1'!$F43,'Step 1_Expenditure1'!$F43+'Step 1_Expenditure1'!$G43-1&gt;=CD$3),'Step 1_Expenditure1'!$E43*((1+'Step 1_Expenditure1'!$H43)^(CD$3-1)),0),IF(CD$3='Step 1_Expenditure1'!$F43,'Step 1_Expenditure1'!$E43,0))))</f>
        <v/>
      </c>
      <c r="CE21" s="55" t="str">
        <f>IF(CE$3="","",IF('Step 1_Expenditure1'!$E43=0,0,IF('Step 1_Expenditure1'!$D43="OPEX",IF(AND(CE$3&gt;='Step 1_Expenditure1'!$F43,'Step 1_Expenditure1'!$F43+'Step 1_Expenditure1'!$G43-1&gt;=CE$3),'Step 1_Expenditure1'!$E43*((1+'Step 1_Expenditure1'!$H43)^(CE$3-1)),0),IF(CE$3='Step 1_Expenditure1'!$F43,'Step 1_Expenditure1'!$E43,0))))</f>
        <v/>
      </c>
      <c r="CF21" s="55" t="str">
        <f>IF(CF$3="","",IF('Step 1_Expenditure1'!$E43=0,0,IF('Step 1_Expenditure1'!$D43="OPEX",IF(AND(CF$3&gt;='Step 1_Expenditure1'!$F43,'Step 1_Expenditure1'!$F43+'Step 1_Expenditure1'!$G43-1&gt;=CF$3),'Step 1_Expenditure1'!$E43*((1+'Step 1_Expenditure1'!$H43)^(CF$3-1)),0),IF(CF$3='Step 1_Expenditure1'!$F43,'Step 1_Expenditure1'!$E43,0))))</f>
        <v/>
      </c>
      <c r="CG21" s="55" t="str">
        <f>IF(CG$3="","",IF('Step 1_Expenditure1'!$E43=0,0,IF('Step 1_Expenditure1'!$D43="OPEX",IF(AND(CG$3&gt;='Step 1_Expenditure1'!$F43,'Step 1_Expenditure1'!$F43+'Step 1_Expenditure1'!$G43-1&gt;=CG$3),'Step 1_Expenditure1'!$E43*((1+'Step 1_Expenditure1'!$H43)^(CG$3-1)),0),IF(CG$3='Step 1_Expenditure1'!$F43,'Step 1_Expenditure1'!$E43,0))))</f>
        <v/>
      </c>
      <c r="CH21" s="55" t="str">
        <f>IF(CH$3="","",IF('Step 1_Expenditure1'!$E43=0,0,IF('Step 1_Expenditure1'!$D43="OPEX",IF(AND(CH$3&gt;='Step 1_Expenditure1'!$F43,'Step 1_Expenditure1'!$F43+'Step 1_Expenditure1'!$G43-1&gt;=CH$3),'Step 1_Expenditure1'!$E43*((1+'Step 1_Expenditure1'!$H43)^(CH$3-1)),0),IF(CH$3='Step 1_Expenditure1'!$F43,'Step 1_Expenditure1'!$E43,0))))</f>
        <v/>
      </c>
      <c r="CI21" s="55" t="str">
        <f>IF(CI$3="","",IF('Step 1_Expenditure1'!$E43=0,0,IF('Step 1_Expenditure1'!$D43="OPEX",IF(AND(CI$3&gt;='Step 1_Expenditure1'!$F43,'Step 1_Expenditure1'!$F43+'Step 1_Expenditure1'!$G43-1&gt;=CI$3),'Step 1_Expenditure1'!$E43*((1+'Step 1_Expenditure1'!$H43)^(CI$3-1)),0),IF(CI$3='Step 1_Expenditure1'!$F43,'Step 1_Expenditure1'!$E43,0))))</f>
        <v/>
      </c>
      <c r="CJ21" s="55" t="str">
        <f>IF(CJ$3="","",IF('Step 1_Expenditure1'!$E43=0,0,IF('Step 1_Expenditure1'!$D43="OPEX",IF(AND(CJ$3&gt;='Step 1_Expenditure1'!$F43,'Step 1_Expenditure1'!$F43+'Step 1_Expenditure1'!$G43-1&gt;=CJ$3),'Step 1_Expenditure1'!$E43*((1+'Step 1_Expenditure1'!$H43)^(CJ$3-1)),0),IF(CJ$3='Step 1_Expenditure1'!$F43,'Step 1_Expenditure1'!$E43,0))))</f>
        <v/>
      </c>
      <c r="CK21" s="55" t="str">
        <f>IF(CK$3="","",IF('Step 1_Expenditure1'!$E43=0,0,IF('Step 1_Expenditure1'!$D43="OPEX",IF(AND(CK$3&gt;='Step 1_Expenditure1'!$F43,'Step 1_Expenditure1'!$F43+'Step 1_Expenditure1'!$G43-1&gt;=CK$3),'Step 1_Expenditure1'!$E43*((1+'Step 1_Expenditure1'!$H43)^(CK$3-1)),0),IF(CK$3='Step 1_Expenditure1'!$F43,'Step 1_Expenditure1'!$E43,0))))</f>
        <v/>
      </c>
      <c r="CL21" s="55" t="str">
        <f>IF(CL$3="","",IF('Step 1_Expenditure1'!$E43=0,0,IF('Step 1_Expenditure1'!$D43="OPEX",IF(AND(CL$3&gt;='Step 1_Expenditure1'!$F43,'Step 1_Expenditure1'!$F43+'Step 1_Expenditure1'!$G43-1&gt;=CL$3),'Step 1_Expenditure1'!$E43*((1+'Step 1_Expenditure1'!$H43)^(CL$3-1)),0),IF(CL$3='Step 1_Expenditure1'!$F43,'Step 1_Expenditure1'!$E43,0))))</f>
        <v/>
      </c>
      <c r="CM21" s="55" t="str">
        <f>IF(CM$3="","",IF('Step 1_Expenditure1'!$E43=0,0,IF('Step 1_Expenditure1'!$D43="OPEX",IF(AND(CM$3&gt;='Step 1_Expenditure1'!$F43,'Step 1_Expenditure1'!$F43+'Step 1_Expenditure1'!$G43-1&gt;=CM$3),'Step 1_Expenditure1'!$E43*((1+'Step 1_Expenditure1'!$H43)^(CM$3-1)),0),IF(CM$3='Step 1_Expenditure1'!$F43,'Step 1_Expenditure1'!$E43,0))))</f>
        <v/>
      </c>
      <c r="CN21" s="55" t="str">
        <f>IF(CN$3="","",IF('Step 1_Expenditure1'!$E43=0,0,IF('Step 1_Expenditure1'!$D43="OPEX",IF(AND(CN$3&gt;='Step 1_Expenditure1'!$F43,'Step 1_Expenditure1'!$F43+'Step 1_Expenditure1'!$G43-1&gt;=CN$3),'Step 1_Expenditure1'!$E43*((1+'Step 1_Expenditure1'!$H43)^(CN$3-1)),0),IF(CN$3='Step 1_Expenditure1'!$F43,'Step 1_Expenditure1'!$E43,0))))</f>
        <v/>
      </c>
      <c r="CO21" s="55" t="str">
        <f>IF(CO$3="","",IF('Step 1_Expenditure1'!$E43=0,0,IF('Step 1_Expenditure1'!$D43="OPEX",IF(AND(CO$3&gt;='Step 1_Expenditure1'!$F43,'Step 1_Expenditure1'!$F43+'Step 1_Expenditure1'!$G43-1&gt;=CO$3),'Step 1_Expenditure1'!$E43*((1+'Step 1_Expenditure1'!$H43)^(CO$3-1)),0),IF(CO$3='Step 1_Expenditure1'!$F43,'Step 1_Expenditure1'!$E43,0))))</f>
        <v/>
      </c>
      <c r="CP21" s="55" t="str">
        <f>IF(CP$3="","",IF('Step 1_Expenditure1'!$E43=0,0,IF('Step 1_Expenditure1'!$D43="OPEX",IF(AND(CP$3&gt;='Step 1_Expenditure1'!$F43,'Step 1_Expenditure1'!$F43+'Step 1_Expenditure1'!$G43-1&gt;=CP$3),'Step 1_Expenditure1'!$E43*((1+'Step 1_Expenditure1'!$H43)^(CP$3-1)),0),IF(CP$3='Step 1_Expenditure1'!$F43,'Step 1_Expenditure1'!$E43,0))))</f>
        <v/>
      </c>
      <c r="CQ21" s="55" t="str">
        <f>IF(CQ$3="","",IF('Step 1_Expenditure1'!$E43=0,0,IF('Step 1_Expenditure1'!$D43="OPEX",IF(AND(CQ$3&gt;='Step 1_Expenditure1'!$F43,'Step 1_Expenditure1'!$F43+'Step 1_Expenditure1'!$G43-1&gt;=CQ$3),'Step 1_Expenditure1'!$E43*((1+'Step 1_Expenditure1'!$H43)^(CQ$3-1)),0),IF(CQ$3='Step 1_Expenditure1'!$F43,'Step 1_Expenditure1'!$E43,0))))</f>
        <v/>
      </c>
      <c r="CR21" s="55" t="str">
        <f>IF(CR$3="","",IF('Step 1_Expenditure1'!$E43=0,0,IF('Step 1_Expenditure1'!$D43="OPEX",IF(AND(CR$3&gt;='Step 1_Expenditure1'!$F43,'Step 1_Expenditure1'!$F43+'Step 1_Expenditure1'!$G43-1&gt;=CR$3),'Step 1_Expenditure1'!$E43*((1+'Step 1_Expenditure1'!$H43)^(CR$3-1)),0),IF(CR$3='Step 1_Expenditure1'!$F43,'Step 1_Expenditure1'!$E43,0))))</f>
        <v/>
      </c>
      <c r="CS21" s="55" t="str">
        <f>IF(CS$3="","",IF('Step 1_Expenditure1'!$E43=0,0,IF('Step 1_Expenditure1'!$D43="OPEX",IF(AND(CS$3&gt;='Step 1_Expenditure1'!$F43,'Step 1_Expenditure1'!$F43+'Step 1_Expenditure1'!$G43-1&gt;=CS$3),'Step 1_Expenditure1'!$E43*((1+'Step 1_Expenditure1'!$H43)^(CS$3-1)),0),IF(CS$3='Step 1_Expenditure1'!$F43,'Step 1_Expenditure1'!$E43,0))))</f>
        <v/>
      </c>
      <c r="CT21" s="55" t="str">
        <f>IF(CT$3="","",IF('Step 1_Expenditure1'!$E43=0,0,IF('Step 1_Expenditure1'!$D43="OPEX",IF(AND(CT$3&gt;='Step 1_Expenditure1'!$F43,'Step 1_Expenditure1'!$F43+'Step 1_Expenditure1'!$G43-1&gt;=CT$3),'Step 1_Expenditure1'!$E43*((1+'Step 1_Expenditure1'!$H43)^(CT$3-1)),0),IF(CT$3='Step 1_Expenditure1'!$F43,'Step 1_Expenditure1'!$E43,0))))</f>
        <v/>
      </c>
      <c r="CU21" s="55" t="str">
        <f>IF(CU$3="","",IF('Step 1_Expenditure1'!$E43=0,0,IF('Step 1_Expenditure1'!$D43="OPEX",IF(AND(CU$3&gt;='Step 1_Expenditure1'!$F43,'Step 1_Expenditure1'!$F43+'Step 1_Expenditure1'!$G43-1&gt;=CU$3),'Step 1_Expenditure1'!$E43*((1+'Step 1_Expenditure1'!$H43)^(CU$3-1)),0),IF(CU$3='Step 1_Expenditure1'!$F43,'Step 1_Expenditure1'!$E43,0))))</f>
        <v/>
      </c>
      <c r="CV21" s="55" t="str">
        <f>IF(CV$3="","",IF('Step 1_Expenditure1'!$E43=0,0,IF('Step 1_Expenditure1'!$D43="OPEX",IF(AND(CV$3&gt;='Step 1_Expenditure1'!$F43,'Step 1_Expenditure1'!$F43+'Step 1_Expenditure1'!$G43-1&gt;=CV$3),'Step 1_Expenditure1'!$E43*((1+'Step 1_Expenditure1'!$H43)^(CV$3-1)),0),IF(CV$3='Step 1_Expenditure1'!$F43,'Step 1_Expenditure1'!$E43,0))))</f>
        <v/>
      </c>
      <c r="CW21" s="55" t="str">
        <f>IF(CW$3="","",IF('Step 1_Expenditure1'!$E43=0,0,IF('Step 1_Expenditure1'!$D43="OPEX",IF(AND(CW$3&gt;='Step 1_Expenditure1'!$F43,'Step 1_Expenditure1'!$F43+'Step 1_Expenditure1'!$G43-1&gt;=CW$3),'Step 1_Expenditure1'!$E43*((1+'Step 1_Expenditure1'!$H43)^(CW$3-1)),0),IF(CW$3='Step 1_Expenditure1'!$F43,'Step 1_Expenditure1'!$E43,0))))</f>
        <v/>
      </c>
      <c r="CX21" s="55" t="str">
        <f>IF(CX$3="","",IF('Step 1_Expenditure1'!$E43=0,0,IF('Step 1_Expenditure1'!$D43="OPEX",IF(AND(CX$3&gt;='Step 1_Expenditure1'!$F43,'Step 1_Expenditure1'!$F43+'Step 1_Expenditure1'!$G43-1&gt;=CX$3),'Step 1_Expenditure1'!$E43*((1+'Step 1_Expenditure1'!$H43)^(CX$3-1)),0),IF(CX$3='Step 1_Expenditure1'!$F43,'Step 1_Expenditure1'!$E43,0))))</f>
        <v/>
      </c>
      <c r="CY21" s="55" t="str">
        <f>IF(CY$3="","",IF('Step 1_Expenditure1'!$E43=0,0,IF('Step 1_Expenditure1'!$D43="OPEX",IF(AND(CY$3&gt;='Step 1_Expenditure1'!$F43,'Step 1_Expenditure1'!$F43+'Step 1_Expenditure1'!$G43-1&gt;=CY$3),'Step 1_Expenditure1'!$E43*((1+'Step 1_Expenditure1'!$H43)^(CY$3-1)),0),IF(CY$3='Step 1_Expenditure1'!$F43,'Step 1_Expenditure1'!$E43,0))))</f>
        <v/>
      </c>
      <c r="CZ21" s="55" t="str">
        <f>IF(CZ$3="","",IF('Step 1_Expenditure1'!$E43=0,0,IF('Step 1_Expenditure1'!$D43="OPEX",IF(AND(CZ$3&gt;='Step 1_Expenditure1'!$F43,'Step 1_Expenditure1'!$F43+'Step 1_Expenditure1'!$G43-1&gt;=CZ$3),'Step 1_Expenditure1'!$E43*((1+'Step 1_Expenditure1'!$H43)^(CZ$3-1)),0),IF(CZ$3='Step 1_Expenditure1'!$F43,'Step 1_Expenditure1'!$E43,0))))</f>
        <v/>
      </c>
      <c r="DA21" s="55" t="str">
        <f>IF(DA$3="","",IF('Step 1_Expenditure1'!$E43=0,0,IF('Step 1_Expenditure1'!$D43="OPEX",IF(AND(DA$3&gt;='Step 1_Expenditure1'!$F43,'Step 1_Expenditure1'!$F43+'Step 1_Expenditure1'!$G43-1&gt;=DA$3),'Step 1_Expenditure1'!$E43*((1+'Step 1_Expenditure1'!$H43)^(DA$3-1)),0),IF(DA$3='Step 1_Expenditure1'!$F43,'Step 1_Expenditure1'!$E43,0))))</f>
        <v/>
      </c>
      <c r="DB21" s="55" t="str">
        <f>IF(DB$3="","",IF('Step 1_Expenditure1'!$E43=0,0,IF('Step 1_Expenditure1'!$D43="OPEX",IF(AND(DB$3&gt;='Step 1_Expenditure1'!$F43,'Step 1_Expenditure1'!$F43+'Step 1_Expenditure1'!$G43-1&gt;=DB$3),'Step 1_Expenditure1'!$E43*((1+'Step 1_Expenditure1'!$H43)^(DB$3-1)),0),IF(DB$3='Step 1_Expenditure1'!$F43,'Step 1_Expenditure1'!$E43,0))))</f>
        <v/>
      </c>
      <c r="DC21" s="1"/>
    </row>
    <row r="22" spans="1:107" s="3" customFormat="1" x14ac:dyDescent="0.25">
      <c r="A22" s="3">
        <f t="shared" si="0"/>
        <v>0</v>
      </c>
      <c r="B22" s="22" t="str">
        <f>IF('Step 1_Expenditure1'!E44&gt;0,'Step 1_Expenditure1'!B44,"")</f>
        <v/>
      </c>
      <c r="C22" s="152" t="str">
        <f>IF('Step 1_Expenditure1'!E44&gt;0,'Step 1_Expenditure1'!D44,"")</f>
        <v/>
      </c>
      <c r="D22" s="158" t="str">
        <f>IF('Step 1_Expenditure1'!E44&gt;0,IF('Step 1_Expenditure1'!F44+'Step 1_Expenditure1'!G44&gt;'Step 1_Expenditure1'!$C$20,'Step 1_Expenditure1'!$C$20,'Step 1_Expenditure1'!F44+'Step 1_Expenditure1'!G44),"")</f>
        <v/>
      </c>
      <c r="E22" s="22" t="str">
        <f>IF('Step 1_Expenditure1'!E44&gt;0,'Step 1_Expenditure1'!C44,"")</f>
        <v/>
      </c>
      <c r="F22" s="55">
        <f>IF(F$3="","",IF('Step 1_Expenditure1'!$E44=0,0,IF('Step 1_Expenditure1'!$D44="OPEX",IF(AND(F$3&gt;='Step 1_Expenditure1'!$F44,'Step 1_Expenditure1'!$F44+'Step 1_Expenditure1'!$G44-1&gt;=F$3),'Step 1_Expenditure1'!$E44*((1+'Step 1_Expenditure1'!$H44)^(F$3)),0),IF(F$3='Step 1_Expenditure1'!$F44,'Step 1_Expenditure1'!$E44,0))))</f>
        <v>0</v>
      </c>
      <c r="G22" s="55">
        <f>IF(G$3="","",IF('Step 1_Expenditure1'!$E44=0,0,IF('Step 1_Expenditure1'!$D44="OPEX",IF(AND(G$3&gt;='Step 1_Expenditure1'!$F44,'Step 1_Expenditure1'!$F44+'Step 1_Expenditure1'!$G44-1&gt;=G$3),'Step 1_Expenditure1'!$E44*((1+'Step 1_Expenditure1'!$H44)^(G$3-1)),0),IF(G$3='Step 1_Expenditure1'!$F44,'Step 1_Expenditure1'!$E44,0))))</f>
        <v>0</v>
      </c>
      <c r="H22" s="55">
        <f>IF(H$3="","",IF('Step 1_Expenditure1'!$E44=0,0,IF('Step 1_Expenditure1'!$D44="OPEX",IF(AND(H$3&gt;='Step 1_Expenditure1'!$F44,'Step 1_Expenditure1'!$F44+'Step 1_Expenditure1'!$G44-1&gt;=H$3),'Step 1_Expenditure1'!$E44*((1+'Step 1_Expenditure1'!$H44)^(H$3-1)),0),IF(H$3='Step 1_Expenditure1'!$F44,'Step 1_Expenditure1'!$E44,0))))</f>
        <v>0</v>
      </c>
      <c r="I22" s="55">
        <f>IF(I$3="","",IF('Step 1_Expenditure1'!$E44=0,0,IF('Step 1_Expenditure1'!$D44="OPEX",IF(AND(I$3&gt;='Step 1_Expenditure1'!$F44,'Step 1_Expenditure1'!$F44+'Step 1_Expenditure1'!$G44-1&gt;=I$3),'Step 1_Expenditure1'!$E44*((1+'Step 1_Expenditure1'!$H44)^(I$3-1)),0),IF(I$3='Step 1_Expenditure1'!$F44,'Step 1_Expenditure1'!$E44,0))))</f>
        <v>0</v>
      </c>
      <c r="J22" s="55">
        <f>IF(J$3="","",IF('Step 1_Expenditure1'!$E44=0,0,IF('Step 1_Expenditure1'!$D44="OPEX",IF(AND(J$3&gt;='Step 1_Expenditure1'!$F44,'Step 1_Expenditure1'!$F44+'Step 1_Expenditure1'!$G44-1&gt;=J$3),'Step 1_Expenditure1'!$E44*((1+'Step 1_Expenditure1'!$H44)^(J$3-1)),0),IF(J$3='Step 1_Expenditure1'!$F44,'Step 1_Expenditure1'!$E44,0))))</f>
        <v>0</v>
      </c>
      <c r="K22" s="55">
        <f>IF(K$3="","",IF('Step 1_Expenditure1'!$E44=0,0,IF('Step 1_Expenditure1'!$D44="OPEX",IF(AND(K$3&gt;='Step 1_Expenditure1'!$F44,'Step 1_Expenditure1'!$F44+'Step 1_Expenditure1'!$G44-1&gt;=K$3),'Step 1_Expenditure1'!$E44*((1+'Step 1_Expenditure1'!$H44)^(K$3-1)),0),IF(K$3='Step 1_Expenditure1'!$F44,'Step 1_Expenditure1'!$E44,0))))</f>
        <v>0</v>
      </c>
      <c r="L22" s="55">
        <f>IF(L$3="","",IF('Step 1_Expenditure1'!$E44=0,0,IF('Step 1_Expenditure1'!$D44="OPEX",IF(AND(L$3&gt;='Step 1_Expenditure1'!$F44,'Step 1_Expenditure1'!$F44+'Step 1_Expenditure1'!$G44-1&gt;=L$3),'Step 1_Expenditure1'!$E44*((1+'Step 1_Expenditure1'!$H44)^(L$3-1)),0),IF(L$3='Step 1_Expenditure1'!$F44,'Step 1_Expenditure1'!$E44,0))))</f>
        <v>0</v>
      </c>
      <c r="M22" s="55">
        <f>IF(M$3="","",IF('Step 1_Expenditure1'!$E44=0,0,IF('Step 1_Expenditure1'!$D44="OPEX",IF(AND(M$3&gt;='Step 1_Expenditure1'!$F44,'Step 1_Expenditure1'!$F44+'Step 1_Expenditure1'!$G44-1&gt;=M$3),'Step 1_Expenditure1'!$E44*((1+'Step 1_Expenditure1'!$H44)^(M$3-1)),0),IF(M$3='Step 1_Expenditure1'!$F44,'Step 1_Expenditure1'!$E44,0))))</f>
        <v>0</v>
      </c>
      <c r="N22" s="55">
        <f>IF(N$3="","",IF('Step 1_Expenditure1'!$E44=0,0,IF('Step 1_Expenditure1'!$D44="OPEX",IF(AND(N$3&gt;='Step 1_Expenditure1'!$F44,'Step 1_Expenditure1'!$F44+'Step 1_Expenditure1'!$G44-1&gt;=N$3),'Step 1_Expenditure1'!$E44*((1+'Step 1_Expenditure1'!$H44)^(N$3-1)),0),IF(N$3='Step 1_Expenditure1'!$F44,'Step 1_Expenditure1'!$E44,0))))</f>
        <v>0</v>
      </c>
      <c r="O22" s="55">
        <f>IF(O$3="","",IF('Step 1_Expenditure1'!$E44=0,0,IF('Step 1_Expenditure1'!$D44="OPEX",IF(AND(O$3&gt;='Step 1_Expenditure1'!$F44,'Step 1_Expenditure1'!$F44+'Step 1_Expenditure1'!$G44-1&gt;=O$3),'Step 1_Expenditure1'!$E44*((1+'Step 1_Expenditure1'!$H44)^(O$3-1)),0),IF(O$3='Step 1_Expenditure1'!$F44,'Step 1_Expenditure1'!$E44,0))))</f>
        <v>0</v>
      </c>
      <c r="P22" s="55">
        <f>IF(P$3="","",IF('Step 1_Expenditure1'!$E44=0,0,IF('Step 1_Expenditure1'!$D44="OPEX",IF(AND(P$3&gt;='Step 1_Expenditure1'!$F44,'Step 1_Expenditure1'!$F44+'Step 1_Expenditure1'!$G44-1&gt;=P$3),'Step 1_Expenditure1'!$E44*((1+'Step 1_Expenditure1'!$H44)^(P$3-1)),0),IF(P$3='Step 1_Expenditure1'!$F44,'Step 1_Expenditure1'!$E44,0))))</f>
        <v>0</v>
      </c>
      <c r="Q22" s="55">
        <f>IF(Q$3="","",IF('Step 1_Expenditure1'!$E44=0,0,IF('Step 1_Expenditure1'!$D44="OPEX",IF(AND(Q$3&gt;='Step 1_Expenditure1'!$F44,'Step 1_Expenditure1'!$F44+'Step 1_Expenditure1'!$G44-1&gt;=Q$3),'Step 1_Expenditure1'!$E44*((1+'Step 1_Expenditure1'!$H44)^(Q$3-1)),0),IF(Q$3='Step 1_Expenditure1'!$F44,'Step 1_Expenditure1'!$E44,0))))</f>
        <v>0</v>
      </c>
      <c r="R22" s="55">
        <f>IF(R$3="","",IF('Step 1_Expenditure1'!$E44=0,0,IF('Step 1_Expenditure1'!$D44="OPEX",IF(AND(R$3&gt;='Step 1_Expenditure1'!$F44,'Step 1_Expenditure1'!$F44+'Step 1_Expenditure1'!$G44-1&gt;=R$3),'Step 1_Expenditure1'!$E44*((1+'Step 1_Expenditure1'!$H44)^(R$3-1)),0),IF(R$3='Step 1_Expenditure1'!$F44,'Step 1_Expenditure1'!$E44,0))))</f>
        <v>0</v>
      </c>
      <c r="S22" s="55">
        <f>IF(S$3="","",IF('Step 1_Expenditure1'!$E44=0,0,IF('Step 1_Expenditure1'!$D44="OPEX",IF(AND(S$3&gt;='Step 1_Expenditure1'!$F44,'Step 1_Expenditure1'!$F44+'Step 1_Expenditure1'!$G44-1&gt;=S$3),'Step 1_Expenditure1'!$E44*((1+'Step 1_Expenditure1'!$H44)^(S$3-1)),0),IF(S$3='Step 1_Expenditure1'!$F44,'Step 1_Expenditure1'!$E44,0))))</f>
        <v>0</v>
      </c>
      <c r="T22" s="55">
        <f>IF(T$3="","",IF('Step 1_Expenditure1'!$E44=0,0,IF('Step 1_Expenditure1'!$D44="OPEX",IF(AND(T$3&gt;='Step 1_Expenditure1'!$F44,'Step 1_Expenditure1'!$F44+'Step 1_Expenditure1'!$G44-1&gt;=T$3),'Step 1_Expenditure1'!$E44*((1+'Step 1_Expenditure1'!$H44)^(T$3-1)),0),IF(T$3='Step 1_Expenditure1'!$F44,'Step 1_Expenditure1'!$E44,0))))</f>
        <v>0</v>
      </c>
      <c r="U22" s="55">
        <f>IF(U$3="","",IF('Step 1_Expenditure1'!$E44=0,0,IF('Step 1_Expenditure1'!$D44="OPEX",IF(AND(U$3&gt;='Step 1_Expenditure1'!$F44,'Step 1_Expenditure1'!$F44+'Step 1_Expenditure1'!$G44-1&gt;=U$3),'Step 1_Expenditure1'!$E44*((1+'Step 1_Expenditure1'!$H44)^(U$3-1)),0),IF(U$3='Step 1_Expenditure1'!$F44,'Step 1_Expenditure1'!$E44,0))))</f>
        <v>0</v>
      </c>
      <c r="V22" s="55">
        <f>IF(V$3="","",IF('Step 1_Expenditure1'!$E44=0,0,IF('Step 1_Expenditure1'!$D44="OPEX",IF(AND(V$3&gt;='Step 1_Expenditure1'!$F44,'Step 1_Expenditure1'!$F44+'Step 1_Expenditure1'!$G44-1&gt;=V$3),'Step 1_Expenditure1'!$E44*((1+'Step 1_Expenditure1'!$H44)^(V$3-1)),0),IF(V$3='Step 1_Expenditure1'!$F44,'Step 1_Expenditure1'!$E44,0))))</f>
        <v>0</v>
      </c>
      <c r="W22" s="55">
        <f>IF(W$3="","",IF('Step 1_Expenditure1'!$E44=0,0,IF('Step 1_Expenditure1'!$D44="OPEX",IF(AND(W$3&gt;='Step 1_Expenditure1'!$F44,'Step 1_Expenditure1'!$F44+'Step 1_Expenditure1'!$G44-1&gt;=W$3),'Step 1_Expenditure1'!$E44*((1+'Step 1_Expenditure1'!$H44)^(W$3-1)),0),IF(W$3='Step 1_Expenditure1'!$F44,'Step 1_Expenditure1'!$E44,0))))</f>
        <v>0</v>
      </c>
      <c r="X22" s="55">
        <f>IF(X$3="","",IF('Step 1_Expenditure1'!$E44=0,0,IF('Step 1_Expenditure1'!$D44="OPEX",IF(AND(X$3&gt;='Step 1_Expenditure1'!$F44,'Step 1_Expenditure1'!$F44+'Step 1_Expenditure1'!$G44-1&gt;=X$3),'Step 1_Expenditure1'!$E44*((1+'Step 1_Expenditure1'!$H44)^(X$3-1)),0),IF(X$3='Step 1_Expenditure1'!$F44,'Step 1_Expenditure1'!$E44,0))))</f>
        <v>0</v>
      </c>
      <c r="Y22" s="55">
        <f>IF(Y$3="","",IF('Step 1_Expenditure1'!$E44=0,0,IF('Step 1_Expenditure1'!$D44="OPEX",IF(AND(Y$3&gt;='Step 1_Expenditure1'!$F44,'Step 1_Expenditure1'!$F44+'Step 1_Expenditure1'!$G44-1&gt;=Y$3),'Step 1_Expenditure1'!$E44*((1+'Step 1_Expenditure1'!$H44)^(Y$3-1)),0),IF(Y$3='Step 1_Expenditure1'!$F44,'Step 1_Expenditure1'!$E44,0))))</f>
        <v>0</v>
      </c>
      <c r="Z22" s="55">
        <f>IF(Z$3="","",IF('Step 1_Expenditure1'!$E44=0,0,IF('Step 1_Expenditure1'!$D44="OPEX",IF(AND(Z$3&gt;='Step 1_Expenditure1'!$F44,'Step 1_Expenditure1'!$F44+'Step 1_Expenditure1'!$G44-1&gt;=Z$3),'Step 1_Expenditure1'!$E44*((1+'Step 1_Expenditure1'!$H44)^(Z$3-1)),0),IF(Z$3='Step 1_Expenditure1'!$F44,'Step 1_Expenditure1'!$E44,0))))</f>
        <v>0</v>
      </c>
      <c r="AA22" s="55">
        <f>IF(AA$3="","",IF('Step 1_Expenditure1'!$E44=0,0,IF('Step 1_Expenditure1'!$D44="OPEX",IF(AND(AA$3&gt;='Step 1_Expenditure1'!$F44,'Step 1_Expenditure1'!$F44+'Step 1_Expenditure1'!$G44-1&gt;=AA$3),'Step 1_Expenditure1'!$E44*((1+'Step 1_Expenditure1'!$H44)^(AA$3-1)),0),IF(AA$3='Step 1_Expenditure1'!$F44,'Step 1_Expenditure1'!$E44,0))))</f>
        <v>0</v>
      </c>
      <c r="AB22" s="55">
        <f>IF(AB$3="","",IF('Step 1_Expenditure1'!$E44=0,0,IF('Step 1_Expenditure1'!$D44="OPEX",IF(AND(AB$3&gt;='Step 1_Expenditure1'!$F44,'Step 1_Expenditure1'!$F44+'Step 1_Expenditure1'!$G44-1&gt;=AB$3),'Step 1_Expenditure1'!$E44*((1+'Step 1_Expenditure1'!$H44)^(AB$3-1)),0),IF(AB$3='Step 1_Expenditure1'!$F44,'Step 1_Expenditure1'!$E44,0))))</f>
        <v>0</v>
      </c>
      <c r="AC22" s="55">
        <f>IF(AC$3="","",IF('Step 1_Expenditure1'!$E44=0,0,IF('Step 1_Expenditure1'!$D44="OPEX",IF(AND(AC$3&gt;='Step 1_Expenditure1'!$F44,'Step 1_Expenditure1'!$F44+'Step 1_Expenditure1'!$G44-1&gt;=AC$3),'Step 1_Expenditure1'!$E44*((1+'Step 1_Expenditure1'!$H44)^(AC$3-1)),0),IF(AC$3='Step 1_Expenditure1'!$F44,'Step 1_Expenditure1'!$E44,0))))</f>
        <v>0</v>
      </c>
      <c r="AD22" s="55">
        <f>IF(AD$3="","",IF('Step 1_Expenditure1'!$E44=0,0,IF('Step 1_Expenditure1'!$D44="OPEX",IF(AND(AD$3&gt;='Step 1_Expenditure1'!$F44,'Step 1_Expenditure1'!$F44+'Step 1_Expenditure1'!$G44-1&gt;=AD$3),'Step 1_Expenditure1'!$E44*((1+'Step 1_Expenditure1'!$H44)^(AD$3-1)),0),IF(AD$3='Step 1_Expenditure1'!$F44,'Step 1_Expenditure1'!$E44,0))))</f>
        <v>0</v>
      </c>
      <c r="AE22" s="55">
        <f>IF(AE$3="","",IF('Step 1_Expenditure1'!$E44=0,0,IF('Step 1_Expenditure1'!$D44="OPEX",IF(AND(AE$3&gt;='Step 1_Expenditure1'!$F44,'Step 1_Expenditure1'!$F44+'Step 1_Expenditure1'!$G44-1&gt;=AE$3),'Step 1_Expenditure1'!$E44*((1+'Step 1_Expenditure1'!$H44)^(AE$3-1)),0),IF(AE$3='Step 1_Expenditure1'!$F44,'Step 1_Expenditure1'!$E44,0))))</f>
        <v>0</v>
      </c>
      <c r="AF22" s="55" t="str">
        <f>IF(AF$3="","",IF('Step 1_Expenditure1'!$E44=0,0,IF('Step 1_Expenditure1'!$D44="OPEX",IF(AND(AF$3&gt;='Step 1_Expenditure1'!$F44,'Step 1_Expenditure1'!$F44+'Step 1_Expenditure1'!$G44-1&gt;=AF$3),'Step 1_Expenditure1'!$E44*((1+'Step 1_Expenditure1'!$H44)^(AF$3-1)),0),IF(AF$3='Step 1_Expenditure1'!$F44,'Step 1_Expenditure1'!$E44,0))))</f>
        <v/>
      </c>
      <c r="AG22" s="55" t="str">
        <f>IF(AG$3="","",IF('Step 1_Expenditure1'!$E44=0,0,IF('Step 1_Expenditure1'!$D44="OPEX",IF(AND(AG$3&gt;='Step 1_Expenditure1'!$F44,'Step 1_Expenditure1'!$F44+'Step 1_Expenditure1'!$G44-1&gt;=AG$3),'Step 1_Expenditure1'!$E44*((1+'Step 1_Expenditure1'!$H44)^(AG$3-1)),0),IF(AG$3='Step 1_Expenditure1'!$F44,'Step 1_Expenditure1'!$E44,0))))</f>
        <v/>
      </c>
      <c r="AH22" s="55" t="str">
        <f>IF(AH$3="","",IF('Step 1_Expenditure1'!$E44=0,0,IF('Step 1_Expenditure1'!$D44="OPEX",IF(AND(AH$3&gt;='Step 1_Expenditure1'!$F44,'Step 1_Expenditure1'!$F44+'Step 1_Expenditure1'!$G44-1&gt;=AH$3),'Step 1_Expenditure1'!$E44*((1+'Step 1_Expenditure1'!$H44)^(AH$3-1)),0),IF(AH$3='Step 1_Expenditure1'!$F44,'Step 1_Expenditure1'!$E44,0))))</f>
        <v/>
      </c>
      <c r="AI22" s="55" t="str">
        <f>IF(AI$3="","",IF('Step 1_Expenditure1'!$E44=0,0,IF('Step 1_Expenditure1'!$D44="OPEX",IF(AND(AI$3&gt;='Step 1_Expenditure1'!$F44,'Step 1_Expenditure1'!$F44+'Step 1_Expenditure1'!$G44-1&gt;=AI$3),'Step 1_Expenditure1'!$E44*((1+'Step 1_Expenditure1'!$H44)^(AI$3-1)),0),IF(AI$3='Step 1_Expenditure1'!$F44,'Step 1_Expenditure1'!$E44,0))))</f>
        <v/>
      </c>
      <c r="AJ22" s="55" t="str">
        <f>IF(AJ$3="","",IF('Step 1_Expenditure1'!$E44=0,0,IF('Step 1_Expenditure1'!$D44="OPEX",IF(AND(AJ$3&gt;='Step 1_Expenditure1'!$F44,'Step 1_Expenditure1'!$F44+'Step 1_Expenditure1'!$G44-1&gt;=AJ$3),'Step 1_Expenditure1'!$E44*((1+'Step 1_Expenditure1'!$H44)^(AJ$3-1)),0),IF(AJ$3='Step 1_Expenditure1'!$F44,'Step 1_Expenditure1'!$E44,0))))</f>
        <v/>
      </c>
      <c r="AK22" s="55" t="str">
        <f>IF(AK$3="","",IF('Step 1_Expenditure1'!$E44=0,0,IF('Step 1_Expenditure1'!$D44="OPEX",IF(AND(AK$3&gt;='Step 1_Expenditure1'!$F44,'Step 1_Expenditure1'!$F44+'Step 1_Expenditure1'!$G44-1&gt;=AK$3),'Step 1_Expenditure1'!$E44*((1+'Step 1_Expenditure1'!$H44)^(AK$3-1)),0),IF(AK$3='Step 1_Expenditure1'!$F44,'Step 1_Expenditure1'!$E44,0))))</f>
        <v/>
      </c>
      <c r="AL22" s="55" t="str">
        <f>IF(AL$3="","",IF('Step 1_Expenditure1'!$E44=0,0,IF('Step 1_Expenditure1'!$D44="OPEX",IF(AND(AL$3&gt;='Step 1_Expenditure1'!$F44,'Step 1_Expenditure1'!$F44+'Step 1_Expenditure1'!$G44-1&gt;=AL$3),'Step 1_Expenditure1'!$E44*((1+'Step 1_Expenditure1'!$H44)^(AL$3-1)),0),IF(AL$3='Step 1_Expenditure1'!$F44,'Step 1_Expenditure1'!$E44,0))))</f>
        <v/>
      </c>
      <c r="AM22" s="55" t="str">
        <f>IF(AM$3="","",IF('Step 1_Expenditure1'!$E44=0,0,IF('Step 1_Expenditure1'!$D44="OPEX",IF(AND(AM$3&gt;='Step 1_Expenditure1'!$F44,'Step 1_Expenditure1'!$F44+'Step 1_Expenditure1'!$G44-1&gt;=AM$3),'Step 1_Expenditure1'!$E44*((1+'Step 1_Expenditure1'!$H44)^(AM$3-1)),0),IF(AM$3='Step 1_Expenditure1'!$F44,'Step 1_Expenditure1'!$E44,0))))</f>
        <v/>
      </c>
      <c r="AN22" s="55" t="str">
        <f>IF(AN$3="","",IF('Step 1_Expenditure1'!$E44=0,0,IF('Step 1_Expenditure1'!$D44="OPEX",IF(AND(AN$3&gt;='Step 1_Expenditure1'!$F44,'Step 1_Expenditure1'!$F44+'Step 1_Expenditure1'!$G44-1&gt;=AN$3),'Step 1_Expenditure1'!$E44*((1+'Step 1_Expenditure1'!$H44)^(AN$3-1)),0),IF(AN$3='Step 1_Expenditure1'!$F44,'Step 1_Expenditure1'!$E44,0))))</f>
        <v/>
      </c>
      <c r="AO22" s="55" t="str">
        <f>IF(AO$3="","",IF('Step 1_Expenditure1'!$E44=0,0,IF('Step 1_Expenditure1'!$D44="OPEX",IF(AND(AO$3&gt;='Step 1_Expenditure1'!$F44,'Step 1_Expenditure1'!$F44+'Step 1_Expenditure1'!$G44-1&gt;=AO$3),'Step 1_Expenditure1'!$E44*((1+'Step 1_Expenditure1'!$H44)^(AO$3-1)),0),IF(AO$3='Step 1_Expenditure1'!$F44,'Step 1_Expenditure1'!$E44,0))))</f>
        <v/>
      </c>
      <c r="AP22" s="55" t="str">
        <f>IF(AP$3="","",IF('Step 1_Expenditure1'!$E44=0,0,IF('Step 1_Expenditure1'!$D44="OPEX",IF(AND(AP$3&gt;='Step 1_Expenditure1'!$F44,'Step 1_Expenditure1'!$F44+'Step 1_Expenditure1'!$G44-1&gt;=AP$3),'Step 1_Expenditure1'!$E44*((1+'Step 1_Expenditure1'!$H44)^(AP$3-1)),0),IF(AP$3='Step 1_Expenditure1'!$F44,'Step 1_Expenditure1'!$E44,0))))</f>
        <v/>
      </c>
      <c r="AQ22" s="55" t="str">
        <f>IF(AQ$3="","",IF('Step 1_Expenditure1'!$E44=0,0,IF('Step 1_Expenditure1'!$D44="OPEX",IF(AND(AQ$3&gt;='Step 1_Expenditure1'!$F44,'Step 1_Expenditure1'!$F44+'Step 1_Expenditure1'!$G44-1&gt;=AQ$3),'Step 1_Expenditure1'!$E44*((1+'Step 1_Expenditure1'!$H44)^(AQ$3-1)),0),IF(AQ$3='Step 1_Expenditure1'!$F44,'Step 1_Expenditure1'!$E44,0))))</f>
        <v/>
      </c>
      <c r="AR22" s="55" t="str">
        <f>IF(AR$3="","",IF('Step 1_Expenditure1'!$E44=0,0,IF('Step 1_Expenditure1'!$D44="OPEX",IF(AND(AR$3&gt;='Step 1_Expenditure1'!$F44,'Step 1_Expenditure1'!$F44+'Step 1_Expenditure1'!$G44-1&gt;=AR$3),'Step 1_Expenditure1'!$E44*((1+'Step 1_Expenditure1'!$H44)^(AR$3-1)),0),IF(AR$3='Step 1_Expenditure1'!$F44,'Step 1_Expenditure1'!$E44,0))))</f>
        <v/>
      </c>
      <c r="AS22" s="55" t="str">
        <f>IF(AS$3="","",IF('Step 1_Expenditure1'!$E44=0,0,IF('Step 1_Expenditure1'!$D44="OPEX",IF(AND(AS$3&gt;='Step 1_Expenditure1'!$F44,'Step 1_Expenditure1'!$F44+'Step 1_Expenditure1'!$G44-1&gt;=AS$3),'Step 1_Expenditure1'!$E44*((1+'Step 1_Expenditure1'!$H44)^(AS$3-1)),0),IF(AS$3='Step 1_Expenditure1'!$F44,'Step 1_Expenditure1'!$E44,0))))</f>
        <v/>
      </c>
      <c r="AT22" s="55" t="str">
        <f>IF(AT$3="","",IF('Step 1_Expenditure1'!$E44=0,0,IF('Step 1_Expenditure1'!$D44="OPEX",IF(AND(AT$3&gt;='Step 1_Expenditure1'!$F44,'Step 1_Expenditure1'!$F44+'Step 1_Expenditure1'!$G44-1&gt;=AT$3),'Step 1_Expenditure1'!$E44*((1+'Step 1_Expenditure1'!$H44)^(AT$3-1)),0),IF(AT$3='Step 1_Expenditure1'!$F44,'Step 1_Expenditure1'!$E44,0))))</f>
        <v/>
      </c>
      <c r="AU22" s="55" t="str">
        <f>IF(AU$3="","",IF('Step 1_Expenditure1'!$E44=0,0,IF('Step 1_Expenditure1'!$D44="OPEX",IF(AND(AU$3&gt;='Step 1_Expenditure1'!$F44,'Step 1_Expenditure1'!$F44+'Step 1_Expenditure1'!$G44-1&gt;=AU$3),'Step 1_Expenditure1'!$E44*((1+'Step 1_Expenditure1'!$H44)^(AU$3-1)),0),IF(AU$3='Step 1_Expenditure1'!$F44,'Step 1_Expenditure1'!$E44,0))))</f>
        <v/>
      </c>
      <c r="AV22" s="55" t="str">
        <f>IF(AV$3="","",IF('Step 1_Expenditure1'!$E44=0,0,IF('Step 1_Expenditure1'!$D44="OPEX",IF(AND(AV$3&gt;='Step 1_Expenditure1'!$F44,'Step 1_Expenditure1'!$F44+'Step 1_Expenditure1'!$G44-1&gt;=AV$3),'Step 1_Expenditure1'!$E44*((1+'Step 1_Expenditure1'!$H44)^(AV$3-1)),0),IF(AV$3='Step 1_Expenditure1'!$F44,'Step 1_Expenditure1'!$E44,0))))</f>
        <v/>
      </c>
      <c r="AW22" s="55" t="str">
        <f>IF(AW$3="","",IF('Step 1_Expenditure1'!$E44=0,0,IF('Step 1_Expenditure1'!$D44="OPEX",IF(AND(AW$3&gt;='Step 1_Expenditure1'!$F44,'Step 1_Expenditure1'!$F44+'Step 1_Expenditure1'!$G44-1&gt;=AW$3),'Step 1_Expenditure1'!$E44*((1+'Step 1_Expenditure1'!$H44)^(AW$3-1)),0),IF(AW$3='Step 1_Expenditure1'!$F44,'Step 1_Expenditure1'!$E44,0))))</f>
        <v/>
      </c>
      <c r="AX22" s="55" t="str">
        <f>IF(AX$3="","",IF('Step 1_Expenditure1'!$E44=0,0,IF('Step 1_Expenditure1'!$D44="OPEX",IF(AND(AX$3&gt;='Step 1_Expenditure1'!$F44,'Step 1_Expenditure1'!$F44+'Step 1_Expenditure1'!$G44-1&gt;=AX$3),'Step 1_Expenditure1'!$E44*((1+'Step 1_Expenditure1'!$H44)^(AX$3-1)),0),IF(AX$3='Step 1_Expenditure1'!$F44,'Step 1_Expenditure1'!$E44,0))))</f>
        <v/>
      </c>
      <c r="AY22" s="55" t="str">
        <f>IF(AY$3="","",IF('Step 1_Expenditure1'!$E44=0,0,IF('Step 1_Expenditure1'!$D44="OPEX",IF(AND(AY$3&gt;='Step 1_Expenditure1'!$F44,'Step 1_Expenditure1'!$F44+'Step 1_Expenditure1'!$G44-1&gt;=AY$3),'Step 1_Expenditure1'!$E44*((1+'Step 1_Expenditure1'!$H44)^(AY$3-1)),0),IF(AY$3='Step 1_Expenditure1'!$F44,'Step 1_Expenditure1'!$E44,0))))</f>
        <v/>
      </c>
      <c r="AZ22" s="55" t="str">
        <f>IF(AZ$3="","",IF('Step 1_Expenditure1'!$E44=0,0,IF('Step 1_Expenditure1'!$D44="OPEX",IF(AND(AZ$3&gt;='Step 1_Expenditure1'!$F44,'Step 1_Expenditure1'!$F44+'Step 1_Expenditure1'!$G44-1&gt;=AZ$3),'Step 1_Expenditure1'!$E44*((1+'Step 1_Expenditure1'!$H44)^(AZ$3-1)),0),IF(AZ$3='Step 1_Expenditure1'!$F44,'Step 1_Expenditure1'!$E44,0))))</f>
        <v/>
      </c>
      <c r="BA22" s="55" t="str">
        <f>IF(BA$3="","",IF('Step 1_Expenditure1'!$E44=0,0,IF('Step 1_Expenditure1'!$D44="OPEX",IF(AND(BA$3&gt;='Step 1_Expenditure1'!$F44,'Step 1_Expenditure1'!$F44+'Step 1_Expenditure1'!$G44-1&gt;=BA$3),'Step 1_Expenditure1'!$E44*((1+'Step 1_Expenditure1'!$H44)^(BA$3-1)),0),IF(BA$3='Step 1_Expenditure1'!$F44,'Step 1_Expenditure1'!$E44,0))))</f>
        <v/>
      </c>
      <c r="BB22" s="55" t="str">
        <f>IF(BB$3="","",IF('Step 1_Expenditure1'!$E44=0,0,IF('Step 1_Expenditure1'!$D44="OPEX",IF(AND(BB$3&gt;='Step 1_Expenditure1'!$F44,'Step 1_Expenditure1'!$F44+'Step 1_Expenditure1'!$G44-1&gt;=BB$3),'Step 1_Expenditure1'!$E44*((1+'Step 1_Expenditure1'!$H44)^(BB$3-1)),0),IF(BB$3='Step 1_Expenditure1'!$F44,'Step 1_Expenditure1'!$E44,0))))</f>
        <v/>
      </c>
      <c r="BC22" s="55" t="str">
        <f>IF(BC$3="","",IF('Step 1_Expenditure1'!$E44=0,0,IF('Step 1_Expenditure1'!$D44="OPEX",IF(AND(BC$3&gt;='Step 1_Expenditure1'!$F44,'Step 1_Expenditure1'!$F44+'Step 1_Expenditure1'!$G44-1&gt;=BC$3),'Step 1_Expenditure1'!$E44*((1+'Step 1_Expenditure1'!$H44)^(BC$3-1)),0),IF(BC$3='Step 1_Expenditure1'!$F44,'Step 1_Expenditure1'!$E44,0))))</f>
        <v/>
      </c>
      <c r="BD22" s="55" t="str">
        <f>IF(BD$3="","",IF('Step 1_Expenditure1'!$E44=0,0,IF('Step 1_Expenditure1'!$D44="OPEX",IF(AND(BD$3&gt;='Step 1_Expenditure1'!$F44,'Step 1_Expenditure1'!$F44+'Step 1_Expenditure1'!$G44-1&gt;=BD$3),'Step 1_Expenditure1'!$E44*((1+'Step 1_Expenditure1'!$H44)^(BD$3-1)),0),IF(BD$3='Step 1_Expenditure1'!$F44,'Step 1_Expenditure1'!$E44,0))))</f>
        <v/>
      </c>
      <c r="BE22" s="55" t="str">
        <f>IF(BE$3="","",IF('Step 1_Expenditure1'!$E44=0,0,IF('Step 1_Expenditure1'!$D44="OPEX",IF(AND(BE$3&gt;='Step 1_Expenditure1'!$F44,'Step 1_Expenditure1'!$F44+'Step 1_Expenditure1'!$G44-1&gt;=BE$3),'Step 1_Expenditure1'!$E44*((1+'Step 1_Expenditure1'!$H44)^(BE$3-1)),0),IF(BE$3='Step 1_Expenditure1'!$F44,'Step 1_Expenditure1'!$E44,0))))</f>
        <v/>
      </c>
      <c r="BF22" s="55" t="str">
        <f>IF(BF$3="","",IF('Step 1_Expenditure1'!$E44=0,0,IF('Step 1_Expenditure1'!$D44="OPEX",IF(AND(BF$3&gt;='Step 1_Expenditure1'!$F44,'Step 1_Expenditure1'!$F44+'Step 1_Expenditure1'!$G44-1&gt;=BF$3),'Step 1_Expenditure1'!$E44*((1+'Step 1_Expenditure1'!$H44)^(BF$3-1)),0),IF(BF$3='Step 1_Expenditure1'!$F44,'Step 1_Expenditure1'!$E44,0))))</f>
        <v/>
      </c>
      <c r="BG22" s="55" t="str">
        <f>IF(BG$3="","",IF('Step 1_Expenditure1'!$E44=0,0,IF('Step 1_Expenditure1'!$D44="OPEX",IF(AND(BG$3&gt;='Step 1_Expenditure1'!$F44,'Step 1_Expenditure1'!$F44+'Step 1_Expenditure1'!$G44-1&gt;=BG$3),'Step 1_Expenditure1'!$E44*((1+'Step 1_Expenditure1'!$H44)^(BG$3-1)),0),IF(BG$3='Step 1_Expenditure1'!$F44,'Step 1_Expenditure1'!$E44,0))))</f>
        <v/>
      </c>
      <c r="BH22" s="55" t="str">
        <f>IF(BH$3="","",IF('Step 1_Expenditure1'!$E44=0,0,IF('Step 1_Expenditure1'!$D44="OPEX",IF(AND(BH$3&gt;='Step 1_Expenditure1'!$F44,'Step 1_Expenditure1'!$F44+'Step 1_Expenditure1'!$G44-1&gt;=BH$3),'Step 1_Expenditure1'!$E44*((1+'Step 1_Expenditure1'!$H44)^(BH$3-1)),0),IF(BH$3='Step 1_Expenditure1'!$F44,'Step 1_Expenditure1'!$E44,0))))</f>
        <v/>
      </c>
      <c r="BI22" s="55" t="str">
        <f>IF(BI$3="","",IF('Step 1_Expenditure1'!$E44=0,0,IF('Step 1_Expenditure1'!$D44="OPEX",IF(AND(BI$3&gt;='Step 1_Expenditure1'!$F44,'Step 1_Expenditure1'!$F44+'Step 1_Expenditure1'!$G44-1&gt;=BI$3),'Step 1_Expenditure1'!$E44*((1+'Step 1_Expenditure1'!$H44)^(BI$3-1)),0),IF(BI$3='Step 1_Expenditure1'!$F44,'Step 1_Expenditure1'!$E44,0))))</f>
        <v/>
      </c>
      <c r="BJ22" s="55" t="str">
        <f>IF(BJ$3="","",IF('Step 1_Expenditure1'!$E44=0,0,IF('Step 1_Expenditure1'!$D44="OPEX",IF(AND(BJ$3&gt;='Step 1_Expenditure1'!$F44,'Step 1_Expenditure1'!$F44+'Step 1_Expenditure1'!$G44-1&gt;=BJ$3),'Step 1_Expenditure1'!$E44*((1+'Step 1_Expenditure1'!$H44)^(BJ$3-1)),0),IF(BJ$3='Step 1_Expenditure1'!$F44,'Step 1_Expenditure1'!$E44,0))))</f>
        <v/>
      </c>
      <c r="BK22" s="55" t="str">
        <f>IF(BK$3="","",IF('Step 1_Expenditure1'!$E44=0,0,IF('Step 1_Expenditure1'!$D44="OPEX",IF(AND(BK$3&gt;='Step 1_Expenditure1'!$F44,'Step 1_Expenditure1'!$F44+'Step 1_Expenditure1'!$G44-1&gt;=BK$3),'Step 1_Expenditure1'!$E44*((1+'Step 1_Expenditure1'!$H44)^(BK$3-1)),0),IF(BK$3='Step 1_Expenditure1'!$F44,'Step 1_Expenditure1'!$E44,0))))</f>
        <v/>
      </c>
      <c r="BL22" s="55" t="str">
        <f>IF(BL$3="","",IF('Step 1_Expenditure1'!$E44=0,0,IF('Step 1_Expenditure1'!$D44="OPEX",IF(AND(BL$3&gt;='Step 1_Expenditure1'!$F44,'Step 1_Expenditure1'!$F44+'Step 1_Expenditure1'!$G44-1&gt;=BL$3),'Step 1_Expenditure1'!$E44*((1+'Step 1_Expenditure1'!$H44)^(BL$3-1)),0),IF(BL$3='Step 1_Expenditure1'!$F44,'Step 1_Expenditure1'!$E44,0))))</f>
        <v/>
      </c>
      <c r="BM22" s="55" t="str">
        <f>IF(BM$3="","",IF('Step 1_Expenditure1'!$E44=0,0,IF('Step 1_Expenditure1'!$D44="OPEX",IF(AND(BM$3&gt;='Step 1_Expenditure1'!$F44,'Step 1_Expenditure1'!$F44+'Step 1_Expenditure1'!$G44-1&gt;=BM$3),'Step 1_Expenditure1'!$E44*((1+'Step 1_Expenditure1'!$H44)^(BM$3-1)),0),IF(BM$3='Step 1_Expenditure1'!$F44,'Step 1_Expenditure1'!$E44,0))))</f>
        <v/>
      </c>
      <c r="BN22" s="55" t="str">
        <f>IF(BN$3="","",IF('Step 1_Expenditure1'!$E44=0,0,IF('Step 1_Expenditure1'!$D44="OPEX",IF(AND(BN$3&gt;='Step 1_Expenditure1'!$F44,'Step 1_Expenditure1'!$F44+'Step 1_Expenditure1'!$G44-1&gt;=BN$3),'Step 1_Expenditure1'!$E44*((1+'Step 1_Expenditure1'!$H44)^(BN$3-1)),0),IF(BN$3='Step 1_Expenditure1'!$F44,'Step 1_Expenditure1'!$E44,0))))</f>
        <v/>
      </c>
      <c r="BO22" s="55" t="str">
        <f>IF(BO$3="","",IF('Step 1_Expenditure1'!$E44=0,0,IF('Step 1_Expenditure1'!$D44="OPEX",IF(AND(BO$3&gt;='Step 1_Expenditure1'!$F44,'Step 1_Expenditure1'!$F44+'Step 1_Expenditure1'!$G44-1&gt;=BO$3),'Step 1_Expenditure1'!$E44*((1+'Step 1_Expenditure1'!$H44)^(BO$3-1)),0),IF(BO$3='Step 1_Expenditure1'!$F44,'Step 1_Expenditure1'!$E44,0))))</f>
        <v/>
      </c>
      <c r="BP22" s="55" t="str">
        <f>IF(BP$3="","",IF('Step 1_Expenditure1'!$E44=0,0,IF('Step 1_Expenditure1'!$D44="OPEX",IF(AND(BP$3&gt;='Step 1_Expenditure1'!$F44,'Step 1_Expenditure1'!$F44+'Step 1_Expenditure1'!$G44-1&gt;=BP$3),'Step 1_Expenditure1'!$E44*((1+'Step 1_Expenditure1'!$H44)^(BP$3-1)),0),IF(BP$3='Step 1_Expenditure1'!$F44,'Step 1_Expenditure1'!$E44,0))))</f>
        <v/>
      </c>
      <c r="BQ22" s="55" t="str">
        <f>IF(BQ$3="","",IF('Step 1_Expenditure1'!$E44=0,0,IF('Step 1_Expenditure1'!$D44="OPEX",IF(AND(BQ$3&gt;='Step 1_Expenditure1'!$F44,'Step 1_Expenditure1'!$F44+'Step 1_Expenditure1'!$G44-1&gt;=BQ$3),'Step 1_Expenditure1'!$E44*((1+'Step 1_Expenditure1'!$H44)^(BQ$3-1)),0),IF(BQ$3='Step 1_Expenditure1'!$F44,'Step 1_Expenditure1'!$E44,0))))</f>
        <v/>
      </c>
      <c r="BR22" s="55" t="str">
        <f>IF(BR$3="","",IF('Step 1_Expenditure1'!$E44=0,0,IF('Step 1_Expenditure1'!$D44="OPEX",IF(AND(BR$3&gt;='Step 1_Expenditure1'!$F44,'Step 1_Expenditure1'!$F44+'Step 1_Expenditure1'!$G44-1&gt;=BR$3),'Step 1_Expenditure1'!$E44*((1+'Step 1_Expenditure1'!$H44)^(BR$3-1)),0),IF(BR$3='Step 1_Expenditure1'!$F44,'Step 1_Expenditure1'!$E44,0))))</f>
        <v/>
      </c>
      <c r="BS22" s="55" t="str">
        <f>IF(BS$3="","",IF('Step 1_Expenditure1'!$E44=0,0,IF('Step 1_Expenditure1'!$D44="OPEX",IF(AND(BS$3&gt;='Step 1_Expenditure1'!$F44,'Step 1_Expenditure1'!$F44+'Step 1_Expenditure1'!$G44-1&gt;=BS$3),'Step 1_Expenditure1'!$E44*((1+'Step 1_Expenditure1'!$H44)^(BS$3-1)),0),IF(BS$3='Step 1_Expenditure1'!$F44,'Step 1_Expenditure1'!$E44,0))))</f>
        <v/>
      </c>
      <c r="BT22" s="55" t="str">
        <f>IF(BT$3="","",IF('Step 1_Expenditure1'!$E44=0,0,IF('Step 1_Expenditure1'!$D44="OPEX",IF(AND(BT$3&gt;='Step 1_Expenditure1'!$F44,'Step 1_Expenditure1'!$F44+'Step 1_Expenditure1'!$G44-1&gt;=BT$3),'Step 1_Expenditure1'!$E44*((1+'Step 1_Expenditure1'!$H44)^(BT$3-1)),0),IF(BT$3='Step 1_Expenditure1'!$F44,'Step 1_Expenditure1'!$E44,0))))</f>
        <v/>
      </c>
      <c r="BU22" s="55" t="str">
        <f>IF(BU$3="","",IF('Step 1_Expenditure1'!$E44=0,0,IF('Step 1_Expenditure1'!$D44="OPEX",IF(AND(BU$3&gt;='Step 1_Expenditure1'!$F44,'Step 1_Expenditure1'!$F44+'Step 1_Expenditure1'!$G44-1&gt;=BU$3),'Step 1_Expenditure1'!$E44*((1+'Step 1_Expenditure1'!$H44)^(BU$3-1)),0),IF(BU$3='Step 1_Expenditure1'!$F44,'Step 1_Expenditure1'!$E44,0))))</f>
        <v/>
      </c>
      <c r="BV22" s="55" t="str">
        <f>IF(BV$3="","",IF('Step 1_Expenditure1'!$E44=0,0,IF('Step 1_Expenditure1'!$D44="OPEX",IF(AND(BV$3&gt;='Step 1_Expenditure1'!$F44,'Step 1_Expenditure1'!$F44+'Step 1_Expenditure1'!$G44-1&gt;=BV$3),'Step 1_Expenditure1'!$E44*((1+'Step 1_Expenditure1'!$H44)^(BV$3-1)),0),IF(BV$3='Step 1_Expenditure1'!$F44,'Step 1_Expenditure1'!$E44,0))))</f>
        <v/>
      </c>
      <c r="BW22" s="55" t="str">
        <f>IF(BW$3="","",IF('Step 1_Expenditure1'!$E44=0,0,IF('Step 1_Expenditure1'!$D44="OPEX",IF(AND(BW$3&gt;='Step 1_Expenditure1'!$F44,'Step 1_Expenditure1'!$F44+'Step 1_Expenditure1'!$G44-1&gt;=BW$3),'Step 1_Expenditure1'!$E44*((1+'Step 1_Expenditure1'!$H44)^(BW$3-1)),0),IF(BW$3='Step 1_Expenditure1'!$F44,'Step 1_Expenditure1'!$E44,0))))</f>
        <v/>
      </c>
      <c r="BX22" s="55" t="str">
        <f>IF(BX$3="","",IF('Step 1_Expenditure1'!$E44=0,0,IF('Step 1_Expenditure1'!$D44="OPEX",IF(AND(BX$3&gt;='Step 1_Expenditure1'!$F44,'Step 1_Expenditure1'!$F44+'Step 1_Expenditure1'!$G44-1&gt;=BX$3),'Step 1_Expenditure1'!$E44*((1+'Step 1_Expenditure1'!$H44)^(BX$3-1)),0),IF(BX$3='Step 1_Expenditure1'!$F44,'Step 1_Expenditure1'!$E44,0))))</f>
        <v/>
      </c>
      <c r="BY22" s="55" t="str">
        <f>IF(BY$3="","",IF('Step 1_Expenditure1'!$E44=0,0,IF('Step 1_Expenditure1'!$D44="OPEX",IF(AND(BY$3&gt;='Step 1_Expenditure1'!$F44,'Step 1_Expenditure1'!$F44+'Step 1_Expenditure1'!$G44-1&gt;=BY$3),'Step 1_Expenditure1'!$E44*((1+'Step 1_Expenditure1'!$H44)^(BY$3-1)),0),IF(BY$3='Step 1_Expenditure1'!$F44,'Step 1_Expenditure1'!$E44,0))))</f>
        <v/>
      </c>
      <c r="BZ22" s="55" t="str">
        <f>IF(BZ$3="","",IF('Step 1_Expenditure1'!$E44=0,0,IF('Step 1_Expenditure1'!$D44="OPEX",IF(AND(BZ$3&gt;='Step 1_Expenditure1'!$F44,'Step 1_Expenditure1'!$F44+'Step 1_Expenditure1'!$G44-1&gt;=BZ$3),'Step 1_Expenditure1'!$E44*((1+'Step 1_Expenditure1'!$H44)^(BZ$3-1)),0),IF(BZ$3='Step 1_Expenditure1'!$F44,'Step 1_Expenditure1'!$E44,0))))</f>
        <v/>
      </c>
      <c r="CA22" s="55" t="str">
        <f>IF(CA$3="","",IF('Step 1_Expenditure1'!$E44=0,0,IF('Step 1_Expenditure1'!$D44="OPEX",IF(AND(CA$3&gt;='Step 1_Expenditure1'!$F44,'Step 1_Expenditure1'!$F44+'Step 1_Expenditure1'!$G44-1&gt;=CA$3),'Step 1_Expenditure1'!$E44*((1+'Step 1_Expenditure1'!$H44)^(CA$3-1)),0),IF(CA$3='Step 1_Expenditure1'!$F44,'Step 1_Expenditure1'!$E44,0))))</f>
        <v/>
      </c>
      <c r="CB22" s="55" t="str">
        <f>IF(CB$3="","",IF('Step 1_Expenditure1'!$E44=0,0,IF('Step 1_Expenditure1'!$D44="OPEX",IF(AND(CB$3&gt;='Step 1_Expenditure1'!$F44,'Step 1_Expenditure1'!$F44+'Step 1_Expenditure1'!$G44-1&gt;=CB$3),'Step 1_Expenditure1'!$E44*((1+'Step 1_Expenditure1'!$H44)^(CB$3-1)),0),IF(CB$3='Step 1_Expenditure1'!$F44,'Step 1_Expenditure1'!$E44,0))))</f>
        <v/>
      </c>
      <c r="CC22" s="55" t="str">
        <f>IF(CC$3="","",IF('Step 1_Expenditure1'!$E44=0,0,IF('Step 1_Expenditure1'!$D44="OPEX",IF(AND(CC$3&gt;='Step 1_Expenditure1'!$F44,'Step 1_Expenditure1'!$F44+'Step 1_Expenditure1'!$G44-1&gt;=CC$3),'Step 1_Expenditure1'!$E44*((1+'Step 1_Expenditure1'!$H44)^(CC$3-1)),0),IF(CC$3='Step 1_Expenditure1'!$F44,'Step 1_Expenditure1'!$E44,0))))</f>
        <v/>
      </c>
      <c r="CD22" s="55" t="str">
        <f>IF(CD$3="","",IF('Step 1_Expenditure1'!$E44=0,0,IF('Step 1_Expenditure1'!$D44="OPEX",IF(AND(CD$3&gt;='Step 1_Expenditure1'!$F44,'Step 1_Expenditure1'!$F44+'Step 1_Expenditure1'!$G44-1&gt;=CD$3),'Step 1_Expenditure1'!$E44*((1+'Step 1_Expenditure1'!$H44)^(CD$3-1)),0),IF(CD$3='Step 1_Expenditure1'!$F44,'Step 1_Expenditure1'!$E44,0))))</f>
        <v/>
      </c>
      <c r="CE22" s="55" t="str">
        <f>IF(CE$3="","",IF('Step 1_Expenditure1'!$E44=0,0,IF('Step 1_Expenditure1'!$D44="OPEX",IF(AND(CE$3&gt;='Step 1_Expenditure1'!$F44,'Step 1_Expenditure1'!$F44+'Step 1_Expenditure1'!$G44-1&gt;=CE$3),'Step 1_Expenditure1'!$E44*((1+'Step 1_Expenditure1'!$H44)^(CE$3-1)),0),IF(CE$3='Step 1_Expenditure1'!$F44,'Step 1_Expenditure1'!$E44,0))))</f>
        <v/>
      </c>
      <c r="CF22" s="55" t="str">
        <f>IF(CF$3="","",IF('Step 1_Expenditure1'!$E44=0,0,IF('Step 1_Expenditure1'!$D44="OPEX",IF(AND(CF$3&gt;='Step 1_Expenditure1'!$F44,'Step 1_Expenditure1'!$F44+'Step 1_Expenditure1'!$G44-1&gt;=CF$3),'Step 1_Expenditure1'!$E44*((1+'Step 1_Expenditure1'!$H44)^(CF$3-1)),0),IF(CF$3='Step 1_Expenditure1'!$F44,'Step 1_Expenditure1'!$E44,0))))</f>
        <v/>
      </c>
      <c r="CG22" s="55" t="str">
        <f>IF(CG$3="","",IF('Step 1_Expenditure1'!$E44=0,0,IF('Step 1_Expenditure1'!$D44="OPEX",IF(AND(CG$3&gt;='Step 1_Expenditure1'!$F44,'Step 1_Expenditure1'!$F44+'Step 1_Expenditure1'!$G44-1&gt;=CG$3),'Step 1_Expenditure1'!$E44*((1+'Step 1_Expenditure1'!$H44)^(CG$3-1)),0),IF(CG$3='Step 1_Expenditure1'!$F44,'Step 1_Expenditure1'!$E44,0))))</f>
        <v/>
      </c>
      <c r="CH22" s="55" t="str">
        <f>IF(CH$3="","",IF('Step 1_Expenditure1'!$E44=0,0,IF('Step 1_Expenditure1'!$D44="OPEX",IF(AND(CH$3&gt;='Step 1_Expenditure1'!$F44,'Step 1_Expenditure1'!$F44+'Step 1_Expenditure1'!$G44-1&gt;=CH$3),'Step 1_Expenditure1'!$E44*((1+'Step 1_Expenditure1'!$H44)^(CH$3-1)),0),IF(CH$3='Step 1_Expenditure1'!$F44,'Step 1_Expenditure1'!$E44,0))))</f>
        <v/>
      </c>
      <c r="CI22" s="55" t="str">
        <f>IF(CI$3="","",IF('Step 1_Expenditure1'!$E44=0,0,IF('Step 1_Expenditure1'!$D44="OPEX",IF(AND(CI$3&gt;='Step 1_Expenditure1'!$F44,'Step 1_Expenditure1'!$F44+'Step 1_Expenditure1'!$G44-1&gt;=CI$3),'Step 1_Expenditure1'!$E44*((1+'Step 1_Expenditure1'!$H44)^(CI$3-1)),0),IF(CI$3='Step 1_Expenditure1'!$F44,'Step 1_Expenditure1'!$E44,0))))</f>
        <v/>
      </c>
      <c r="CJ22" s="55" t="str">
        <f>IF(CJ$3="","",IF('Step 1_Expenditure1'!$E44=0,0,IF('Step 1_Expenditure1'!$D44="OPEX",IF(AND(CJ$3&gt;='Step 1_Expenditure1'!$F44,'Step 1_Expenditure1'!$F44+'Step 1_Expenditure1'!$G44-1&gt;=CJ$3),'Step 1_Expenditure1'!$E44*((1+'Step 1_Expenditure1'!$H44)^(CJ$3-1)),0),IF(CJ$3='Step 1_Expenditure1'!$F44,'Step 1_Expenditure1'!$E44,0))))</f>
        <v/>
      </c>
      <c r="CK22" s="55" t="str">
        <f>IF(CK$3="","",IF('Step 1_Expenditure1'!$E44=0,0,IF('Step 1_Expenditure1'!$D44="OPEX",IF(AND(CK$3&gt;='Step 1_Expenditure1'!$F44,'Step 1_Expenditure1'!$F44+'Step 1_Expenditure1'!$G44-1&gt;=CK$3),'Step 1_Expenditure1'!$E44*((1+'Step 1_Expenditure1'!$H44)^(CK$3-1)),0),IF(CK$3='Step 1_Expenditure1'!$F44,'Step 1_Expenditure1'!$E44,0))))</f>
        <v/>
      </c>
      <c r="CL22" s="55" t="str">
        <f>IF(CL$3="","",IF('Step 1_Expenditure1'!$E44=0,0,IF('Step 1_Expenditure1'!$D44="OPEX",IF(AND(CL$3&gt;='Step 1_Expenditure1'!$F44,'Step 1_Expenditure1'!$F44+'Step 1_Expenditure1'!$G44-1&gt;=CL$3),'Step 1_Expenditure1'!$E44*((1+'Step 1_Expenditure1'!$H44)^(CL$3-1)),0),IF(CL$3='Step 1_Expenditure1'!$F44,'Step 1_Expenditure1'!$E44,0))))</f>
        <v/>
      </c>
      <c r="CM22" s="55" t="str">
        <f>IF(CM$3="","",IF('Step 1_Expenditure1'!$E44=0,0,IF('Step 1_Expenditure1'!$D44="OPEX",IF(AND(CM$3&gt;='Step 1_Expenditure1'!$F44,'Step 1_Expenditure1'!$F44+'Step 1_Expenditure1'!$G44-1&gt;=CM$3),'Step 1_Expenditure1'!$E44*((1+'Step 1_Expenditure1'!$H44)^(CM$3-1)),0),IF(CM$3='Step 1_Expenditure1'!$F44,'Step 1_Expenditure1'!$E44,0))))</f>
        <v/>
      </c>
      <c r="CN22" s="55" t="str">
        <f>IF(CN$3="","",IF('Step 1_Expenditure1'!$E44=0,0,IF('Step 1_Expenditure1'!$D44="OPEX",IF(AND(CN$3&gt;='Step 1_Expenditure1'!$F44,'Step 1_Expenditure1'!$F44+'Step 1_Expenditure1'!$G44-1&gt;=CN$3),'Step 1_Expenditure1'!$E44*((1+'Step 1_Expenditure1'!$H44)^(CN$3-1)),0),IF(CN$3='Step 1_Expenditure1'!$F44,'Step 1_Expenditure1'!$E44,0))))</f>
        <v/>
      </c>
      <c r="CO22" s="55" t="str">
        <f>IF(CO$3="","",IF('Step 1_Expenditure1'!$E44=0,0,IF('Step 1_Expenditure1'!$D44="OPEX",IF(AND(CO$3&gt;='Step 1_Expenditure1'!$F44,'Step 1_Expenditure1'!$F44+'Step 1_Expenditure1'!$G44-1&gt;=CO$3),'Step 1_Expenditure1'!$E44*((1+'Step 1_Expenditure1'!$H44)^(CO$3-1)),0),IF(CO$3='Step 1_Expenditure1'!$F44,'Step 1_Expenditure1'!$E44,0))))</f>
        <v/>
      </c>
      <c r="CP22" s="55" t="str">
        <f>IF(CP$3="","",IF('Step 1_Expenditure1'!$E44=0,0,IF('Step 1_Expenditure1'!$D44="OPEX",IF(AND(CP$3&gt;='Step 1_Expenditure1'!$F44,'Step 1_Expenditure1'!$F44+'Step 1_Expenditure1'!$G44-1&gt;=CP$3),'Step 1_Expenditure1'!$E44*((1+'Step 1_Expenditure1'!$H44)^(CP$3-1)),0),IF(CP$3='Step 1_Expenditure1'!$F44,'Step 1_Expenditure1'!$E44,0))))</f>
        <v/>
      </c>
      <c r="CQ22" s="55" t="str">
        <f>IF(CQ$3="","",IF('Step 1_Expenditure1'!$E44=0,0,IF('Step 1_Expenditure1'!$D44="OPEX",IF(AND(CQ$3&gt;='Step 1_Expenditure1'!$F44,'Step 1_Expenditure1'!$F44+'Step 1_Expenditure1'!$G44-1&gt;=CQ$3),'Step 1_Expenditure1'!$E44*((1+'Step 1_Expenditure1'!$H44)^(CQ$3-1)),0),IF(CQ$3='Step 1_Expenditure1'!$F44,'Step 1_Expenditure1'!$E44,0))))</f>
        <v/>
      </c>
      <c r="CR22" s="55" t="str">
        <f>IF(CR$3="","",IF('Step 1_Expenditure1'!$E44=0,0,IF('Step 1_Expenditure1'!$D44="OPEX",IF(AND(CR$3&gt;='Step 1_Expenditure1'!$F44,'Step 1_Expenditure1'!$F44+'Step 1_Expenditure1'!$G44-1&gt;=CR$3),'Step 1_Expenditure1'!$E44*((1+'Step 1_Expenditure1'!$H44)^(CR$3-1)),0),IF(CR$3='Step 1_Expenditure1'!$F44,'Step 1_Expenditure1'!$E44,0))))</f>
        <v/>
      </c>
      <c r="CS22" s="55" t="str">
        <f>IF(CS$3="","",IF('Step 1_Expenditure1'!$E44=0,0,IF('Step 1_Expenditure1'!$D44="OPEX",IF(AND(CS$3&gt;='Step 1_Expenditure1'!$F44,'Step 1_Expenditure1'!$F44+'Step 1_Expenditure1'!$G44-1&gt;=CS$3),'Step 1_Expenditure1'!$E44*((1+'Step 1_Expenditure1'!$H44)^(CS$3-1)),0),IF(CS$3='Step 1_Expenditure1'!$F44,'Step 1_Expenditure1'!$E44,0))))</f>
        <v/>
      </c>
      <c r="CT22" s="55" t="str">
        <f>IF(CT$3="","",IF('Step 1_Expenditure1'!$E44=0,0,IF('Step 1_Expenditure1'!$D44="OPEX",IF(AND(CT$3&gt;='Step 1_Expenditure1'!$F44,'Step 1_Expenditure1'!$F44+'Step 1_Expenditure1'!$G44-1&gt;=CT$3),'Step 1_Expenditure1'!$E44*((1+'Step 1_Expenditure1'!$H44)^(CT$3-1)),0),IF(CT$3='Step 1_Expenditure1'!$F44,'Step 1_Expenditure1'!$E44,0))))</f>
        <v/>
      </c>
      <c r="CU22" s="55" t="str">
        <f>IF(CU$3="","",IF('Step 1_Expenditure1'!$E44=0,0,IF('Step 1_Expenditure1'!$D44="OPEX",IF(AND(CU$3&gt;='Step 1_Expenditure1'!$F44,'Step 1_Expenditure1'!$F44+'Step 1_Expenditure1'!$G44-1&gt;=CU$3),'Step 1_Expenditure1'!$E44*((1+'Step 1_Expenditure1'!$H44)^(CU$3-1)),0),IF(CU$3='Step 1_Expenditure1'!$F44,'Step 1_Expenditure1'!$E44,0))))</f>
        <v/>
      </c>
      <c r="CV22" s="55" t="str">
        <f>IF(CV$3="","",IF('Step 1_Expenditure1'!$E44=0,0,IF('Step 1_Expenditure1'!$D44="OPEX",IF(AND(CV$3&gt;='Step 1_Expenditure1'!$F44,'Step 1_Expenditure1'!$F44+'Step 1_Expenditure1'!$G44-1&gt;=CV$3),'Step 1_Expenditure1'!$E44*((1+'Step 1_Expenditure1'!$H44)^(CV$3-1)),0),IF(CV$3='Step 1_Expenditure1'!$F44,'Step 1_Expenditure1'!$E44,0))))</f>
        <v/>
      </c>
      <c r="CW22" s="55" t="str">
        <f>IF(CW$3="","",IF('Step 1_Expenditure1'!$E44=0,0,IF('Step 1_Expenditure1'!$D44="OPEX",IF(AND(CW$3&gt;='Step 1_Expenditure1'!$F44,'Step 1_Expenditure1'!$F44+'Step 1_Expenditure1'!$G44-1&gt;=CW$3),'Step 1_Expenditure1'!$E44*((1+'Step 1_Expenditure1'!$H44)^(CW$3-1)),0),IF(CW$3='Step 1_Expenditure1'!$F44,'Step 1_Expenditure1'!$E44,0))))</f>
        <v/>
      </c>
      <c r="CX22" s="55" t="str">
        <f>IF(CX$3="","",IF('Step 1_Expenditure1'!$E44=0,0,IF('Step 1_Expenditure1'!$D44="OPEX",IF(AND(CX$3&gt;='Step 1_Expenditure1'!$F44,'Step 1_Expenditure1'!$F44+'Step 1_Expenditure1'!$G44-1&gt;=CX$3),'Step 1_Expenditure1'!$E44*((1+'Step 1_Expenditure1'!$H44)^(CX$3-1)),0),IF(CX$3='Step 1_Expenditure1'!$F44,'Step 1_Expenditure1'!$E44,0))))</f>
        <v/>
      </c>
      <c r="CY22" s="55" t="str">
        <f>IF(CY$3="","",IF('Step 1_Expenditure1'!$E44=0,0,IF('Step 1_Expenditure1'!$D44="OPEX",IF(AND(CY$3&gt;='Step 1_Expenditure1'!$F44,'Step 1_Expenditure1'!$F44+'Step 1_Expenditure1'!$G44-1&gt;=CY$3),'Step 1_Expenditure1'!$E44*((1+'Step 1_Expenditure1'!$H44)^(CY$3-1)),0),IF(CY$3='Step 1_Expenditure1'!$F44,'Step 1_Expenditure1'!$E44,0))))</f>
        <v/>
      </c>
      <c r="CZ22" s="55" t="str">
        <f>IF(CZ$3="","",IF('Step 1_Expenditure1'!$E44=0,0,IF('Step 1_Expenditure1'!$D44="OPEX",IF(AND(CZ$3&gt;='Step 1_Expenditure1'!$F44,'Step 1_Expenditure1'!$F44+'Step 1_Expenditure1'!$G44-1&gt;=CZ$3),'Step 1_Expenditure1'!$E44*((1+'Step 1_Expenditure1'!$H44)^(CZ$3-1)),0),IF(CZ$3='Step 1_Expenditure1'!$F44,'Step 1_Expenditure1'!$E44,0))))</f>
        <v/>
      </c>
      <c r="DA22" s="55" t="str">
        <f>IF(DA$3="","",IF('Step 1_Expenditure1'!$E44=0,0,IF('Step 1_Expenditure1'!$D44="OPEX",IF(AND(DA$3&gt;='Step 1_Expenditure1'!$F44,'Step 1_Expenditure1'!$F44+'Step 1_Expenditure1'!$G44-1&gt;=DA$3),'Step 1_Expenditure1'!$E44*((1+'Step 1_Expenditure1'!$H44)^(DA$3-1)),0),IF(DA$3='Step 1_Expenditure1'!$F44,'Step 1_Expenditure1'!$E44,0))))</f>
        <v/>
      </c>
      <c r="DB22" s="55" t="str">
        <f>IF(DB$3="","",IF('Step 1_Expenditure1'!$E44=0,0,IF('Step 1_Expenditure1'!$D44="OPEX",IF(AND(DB$3&gt;='Step 1_Expenditure1'!$F44,'Step 1_Expenditure1'!$F44+'Step 1_Expenditure1'!$G44-1&gt;=DB$3),'Step 1_Expenditure1'!$E44*((1+'Step 1_Expenditure1'!$H44)^(DB$3-1)),0),IF(DB$3='Step 1_Expenditure1'!$F44,'Step 1_Expenditure1'!$E44,0))))</f>
        <v/>
      </c>
      <c r="DC22" s="1"/>
    </row>
    <row r="23" spans="1:107" s="3" customFormat="1" x14ac:dyDescent="0.25">
      <c r="A23" s="3">
        <f t="shared" si="0"/>
        <v>0</v>
      </c>
      <c r="B23" s="22" t="str">
        <f>IF('Step 1_Expenditure1'!E42&gt;0,'Step 1_Expenditure1'!B42,"")</f>
        <v/>
      </c>
      <c r="C23" s="152" t="str">
        <f>IF('Step 1_Expenditure1'!E45&gt;0,'Step 1_Expenditure1'!D45,"")</f>
        <v/>
      </c>
      <c r="D23" s="158" t="str">
        <f>IF('Step 1_Expenditure1'!E45&gt;0,IF('Step 1_Expenditure1'!F45+'Step 1_Expenditure1'!G45&gt;'Step 1_Expenditure1'!$C$20,'Step 1_Expenditure1'!$C$20,'Step 1_Expenditure1'!F45+'Step 1_Expenditure1'!G45),"")</f>
        <v/>
      </c>
      <c r="E23" s="22" t="str">
        <f>IF('Step 1_Expenditure1'!E45&gt;0,'Step 1_Expenditure1'!C45,"")</f>
        <v/>
      </c>
      <c r="F23" s="55">
        <f>IF(F$3="","",IF('Step 1_Expenditure1'!$E45=0,0,IF('Step 1_Expenditure1'!$D45="OPEX",IF(AND(F$3&gt;='Step 1_Expenditure1'!$F45,'Step 1_Expenditure1'!$F45+'Step 1_Expenditure1'!$G45-1&gt;=F$3),'Step 1_Expenditure1'!$E45*((1+'Step 1_Expenditure1'!$H45)^(F$3)),0),IF(F$3='Step 1_Expenditure1'!$F45,'Step 1_Expenditure1'!$E45,0))))</f>
        <v>0</v>
      </c>
      <c r="G23" s="55">
        <f>IF(G$3="","",IF('Step 1_Expenditure1'!$E45=0,0,IF('Step 1_Expenditure1'!$D45="OPEX",IF(AND(G$3&gt;='Step 1_Expenditure1'!$F45,'Step 1_Expenditure1'!$F45+'Step 1_Expenditure1'!$G45-1&gt;=G$3),'Step 1_Expenditure1'!$E45*((1+'Step 1_Expenditure1'!$H45)^(G$3-1)),0),IF(G$3='Step 1_Expenditure1'!$F45,'Step 1_Expenditure1'!$E45,0))))</f>
        <v>0</v>
      </c>
      <c r="H23" s="55">
        <f>IF(H$3="","",IF('Step 1_Expenditure1'!$E45=0,0,IF('Step 1_Expenditure1'!$D45="OPEX",IF(AND(H$3&gt;='Step 1_Expenditure1'!$F45,'Step 1_Expenditure1'!$F45+'Step 1_Expenditure1'!$G45-1&gt;=H$3),'Step 1_Expenditure1'!$E45*((1+'Step 1_Expenditure1'!$H45)^(H$3-1)),0),IF(H$3='Step 1_Expenditure1'!$F45,'Step 1_Expenditure1'!$E45,0))))</f>
        <v>0</v>
      </c>
      <c r="I23" s="55">
        <f>IF(I$3="","",IF('Step 1_Expenditure1'!$E45=0,0,IF('Step 1_Expenditure1'!$D45="OPEX",IF(AND(I$3&gt;='Step 1_Expenditure1'!$F45,'Step 1_Expenditure1'!$F45+'Step 1_Expenditure1'!$G45-1&gt;=I$3),'Step 1_Expenditure1'!$E45*((1+'Step 1_Expenditure1'!$H45)^(I$3-1)),0),IF(I$3='Step 1_Expenditure1'!$F45,'Step 1_Expenditure1'!$E45,0))))</f>
        <v>0</v>
      </c>
      <c r="J23" s="55">
        <f>IF(J$3="","",IF('Step 1_Expenditure1'!$E45=0,0,IF('Step 1_Expenditure1'!$D45="OPEX",IF(AND(J$3&gt;='Step 1_Expenditure1'!$F45,'Step 1_Expenditure1'!$F45+'Step 1_Expenditure1'!$G45-1&gt;=J$3),'Step 1_Expenditure1'!$E45*((1+'Step 1_Expenditure1'!$H45)^(J$3-1)),0),IF(J$3='Step 1_Expenditure1'!$F45,'Step 1_Expenditure1'!$E45,0))))</f>
        <v>0</v>
      </c>
      <c r="K23" s="55">
        <f>IF(K$3="","",IF('Step 1_Expenditure1'!$E45=0,0,IF('Step 1_Expenditure1'!$D45="OPEX",IF(AND(K$3&gt;='Step 1_Expenditure1'!$F45,'Step 1_Expenditure1'!$F45+'Step 1_Expenditure1'!$G45-1&gt;=K$3),'Step 1_Expenditure1'!$E45*((1+'Step 1_Expenditure1'!$H45)^(K$3-1)),0),IF(K$3='Step 1_Expenditure1'!$F45,'Step 1_Expenditure1'!$E45,0))))</f>
        <v>0</v>
      </c>
      <c r="L23" s="55">
        <f>IF(L$3="","",IF('Step 1_Expenditure1'!$E45=0,0,IF('Step 1_Expenditure1'!$D45="OPEX",IF(AND(L$3&gt;='Step 1_Expenditure1'!$F45,'Step 1_Expenditure1'!$F45+'Step 1_Expenditure1'!$G45-1&gt;=L$3),'Step 1_Expenditure1'!$E45*((1+'Step 1_Expenditure1'!$H45)^(L$3-1)),0),IF(L$3='Step 1_Expenditure1'!$F45,'Step 1_Expenditure1'!$E45,0))))</f>
        <v>0</v>
      </c>
      <c r="M23" s="55">
        <f>IF(M$3="","",IF('Step 1_Expenditure1'!$E45=0,0,IF('Step 1_Expenditure1'!$D45="OPEX",IF(AND(M$3&gt;='Step 1_Expenditure1'!$F45,'Step 1_Expenditure1'!$F45+'Step 1_Expenditure1'!$G45-1&gt;=M$3),'Step 1_Expenditure1'!$E45*((1+'Step 1_Expenditure1'!$H45)^(M$3-1)),0),IF(M$3='Step 1_Expenditure1'!$F45,'Step 1_Expenditure1'!$E45,0))))</f>
        <v>0</v>
      </c>
      <c r="N23" s="55">
        <f>IF(N$3="","",IF('Step 1_Expenditure1'!$E45=0,0,IF('Step 1_Expenditure1'!$D45="OPEX",IF(AND(N$3&gt;='Step 1_Expenditure1'!$F45,'Step 1_Expenditure1'!$F45+'Step 1_Expenditure1'!$G45-1&gt;=N$3),'Step 1_Expenditure1'!$E45*((1+'Step 1_Expenditure1'!$H45)^(N$3-1)),0),IF(N$3='Step 1_Expenditure1'!$F45,'Step 1_Expenditure1'!$E45,0))))</f>
        <v>0</v>
      </c>
      <c r="O23" s="55">
        <f>IF(O$3="","",IF('Step 1_Expenditure1'!$E45=0,0,IF('Step 1_Expenditure1'!$D45="OPEX",IF(AND(O$3&gt;='Step 1_Expenditure1'!$F45,'Step 1_Expenditure1'!$F45+'Step 1_Expenditure1'!$G45-1&gt;=O$3),'Step 1_Expenditure1'!$E45*((1+'Step 1_Expenditure1'!$H45)^(O$3-1)),0),IF(O$3='Step 1_Expenditure1'!$F45,'Step 1_Expenditure1'!$E45,0))))</f>
        <v>0</v>
      </c>
      <c r="P23" s="55">
        <f>IF(P$3="","",IF('Step 1_Expenditure1'!$E45=0,0,IF('Step 1_Expenditure1'!$D45="OPEX",IF(AND(P$3&gt;='Step 1_Expenditure1'!$F45,'Step 1_Expenditure1'!$F45+'Step 1_Expenditure1'!$G45-1&gt;=P$3),'Step 1_Expenditure1'!$E45*((1+'Step 1_Expenditure1'!$H45)^(P$3-1)),0),IF(P$3='Step 1_Expenditure1'!$F45,'Step 1_Expenditure1'!$E45,0))))</f>
        <v>0</v>
      </c>
      <c r="Q23" s="55">
        <f>IF(Q$3="","",IF('Step 1_Expenditure1'!$E45=0,0,IF('Step 1_Expenditure1'!$D45="OPEX",IF(AND(Q$3&gt;='Step 1_Expenditure1'!$F45,'Step 1_Expenditure1'!$F45+'Step 1_Expenditure1'!$G45-1&gt;=Q$3),'Step 1_Expenditure1'!$E45*((1+'Step 1_Expenditure1'!$H45)^(Q$3-1)),0),IF(Q$3='Step 1_Expenditure1'!$F45,'Step 1_Expenditure1'!$E45,0))))</f>
        <v>0</v>
      </c>
      <c r="R23" s="55">
        <f>IF(R$3="","",IF('Step 1_Expenditure1'!$E45=0,0,IF('Step 1_Expenditure1'!$D45="OPEX",IF(AND(R$3&gt;='Step 1_Expenditure1'!$F45,'Step 1_Expenditure1'!$F45+'Step 1_Expenditure1'!$G45-1&gt;=R$3),'Step 1_Expenditure1'!$E45*((1+'Step 1_Expenditure1'!$H45)^(R$3-1)),0),IF(R$3='Step 1_Expenditure1'!$F45,'Step 1_Expenditure1'!$E45,0))))</f>
        <v>0</v>
      </c>
      <c r="S23" s="55">
        <f>IF(S$3="","",IF('Step 1_Expenditure1'!$E45=0,0,IF('Step 1_Expenditure1'!$D45="OPEX",IF(AND(S$3&gt;='Step 1_Expenditure1'!$F45,'Step 1_Expenditure1'!$F45+'Step 1_Expenditure1'!$G45-1&gt;=S$3),'Step 1_Expenditure1'!$E45*((1+'Step 1_Expenditure1'!$H45)^(S$3-1)),0),IF(S$3='Step 1_Expenditure1'!$F45,'Step 1_Expenditure1'!$E45,0))))</f>
        <v>0</v>
      </c>
      <c r="T23" s="55">
        <f>IF(T$3="","",IF('Step 1_Expenditure1'!$E45=0,0,IF('Step 1_Expenditure1'!$D45="OPEX",IF(AND(T$3&gt;='Step 1_Expenditure1'!$F45,'Step 1_Expenditure1'!$F45+'Step 1_Expenditure1'!$G45-1&gt;=T$3),'Step 1_Expenditure1'!$E45*((1+'Step 1_Expenditure1'!$H45)^(T$3-1)),0),IF(T$3='Step 1_Expenditure1'!$F45,'Step 1_Expenditure1'!$E45,0))))</f>
        <v>0</v>
      </c>
      <c r="U23" s="55">
        <f>IF(U$3="","",IF('Step 1_Expenditure1'!$E45=0,0,IF('Step 1_Expenditure1'!$D45="OPEX",IF(AND(U$3&gt;='Step 1_Expenditure1'!$F45,'Step 1_Expenditure1'!$F45+'Step 1_Expenditure1'!$G45-1&gt;=U$3),'Step 1_Expenditure1'!$E45*((1+'Step 1_Expenditure1'!$H45)^(U$3-1)),0),IF(U$3='Step 1_Expenditure1'!$F45,'Step 1_Expenditure1'!$E45,0))))</f>
        <v>0</v>
      </c>
      <c r="V23" s="55">
        <f>IF(V$3="","",IF('Step 1_Expenditure1'!$E45=0,0,IF('Step 1_Expenditure1'!$D45="OPEX",IF(AND(V$3&gt;='Step 1_Expenditure1'!$F45,'Step 1_Expenditure1'!$F45+'Step 1_Expenditure1'!$G45-1&gt;=V$3),'Step 1_Expenditure1'!$E45*((1+'Step 1_Expenditure1'!$H45)^(V$3-1)),0),IF(V$3='Step 1_Expenditure1'!$F45,'Step 1_Expenditure1'!$E45,0))))</f>
        <v>0</v>
      </c>
      <c r="W23" s="55">
        <f>IF(W$3="","",IF('Step 1_Expenditure1'!$E45=0,0,IF('Step 1_Expenditure1'!$D45="OPEX",IF(AND(W$3&gt;='Step 1_Expenditure1'!$F45,'Step 1_Expenditure1'!$F45+'Step 1_Expenditure1'!$G45-1&gt;=W$3),'Step 1_Expenditure1'!$E45*((1+'Step 1_Expenditure1'!$H45)^(W$3-1)),0),IF(W$3='Step 1_Expenditure1'!$F45,'Step 1_Expenditure1'!$E45,0))))</f>
        <v>0</v>
      </c>
      <c r="X23" s="55">
        <f>IF(X$3="","",IF('Step 1_Expenditure1'!$E45=0,0,IF('Step 1_Expenditure1'!$D45="OPEX",IF(AND(X$3&gt;='Step 1_Expenditure1'!$F45,'Step 1_Expenditure1'!$F45+'Step 1_Expenditure1'!$G45-1&gt;=X$3),'Step 1_Expenditure1'!$E45*((1+'Step 1_Expenditure1'!$H45)^(X$3-1)),0),IF(X$3='Step 1_Expenditure1'!$F45,'Step 1_Expenditure1'!$E45,0))))</f>
        <v>0</v>
      </c>
      <c r="Y23" s="55">
        <f>IF(Y$3="","",IF('Step 1_Expenditure1'!$E45=0,0,IF('Step 1_Expenditure1'!$D45="OPEX",IF(AND(Y$3&gt;='Step 1_Expenditure1'!$F45,'Step 1_Expenditure1'!$F45+'Step 1_Expenditure1'!$G45-1&gt;=Y$3),'Step 1_Expenditure1'!$E45*((1+'Step 1_Expenditure1'!$H45)^(Y$3-1)),0),IF(Y$3='Step 1_Expenditure1'!$F45,'Step 1_Expenditure1'!$E45,0))))</f>
        <v>0</v>
      </c>
      <c r="Z23" s="55">
        <f>IF(Z$3="","",IF('Step 1_Expenditure1'!$E45=0,0,IF('Step 1_Expenditure1'!$D45="OPEX",IF(AND(Z$3&gt;='Step 1_Expenditure1'!$F45,'Step 1_Expenditure1'!$F45+'Step 1_Expenditure1'!$G45-1&gt;=Z$3),'Step 1_Expenditure1'!$E45*((1+'Step 1_Expenditure1'!$H45)^(Z$3-1)),0),IF(Z$3='Step 1_Expenditure1'!$F45,'Step 1_Expenditure1'!$E45,0))))</f>
        <v>0</v>
      </c>
      <c r="AA23" s="55">
        <f>IF(AA$3="","",IF('Step 1_Expenditure1'!$E45=0,0,IF('Step 1_Expenditure1'!$D45="OPEX",IF(AND(AA$3&gt;='Step 1_Expenditure1'!$F45,'Step 1_Expenditure1'!$F45+'Step 1_Expenditure1'!$G45-1&gt;=AA$3),'Step 1_Expenditure1'!$E45*((1+'Step 1_Expenditure1'!$H45)^(AA$3-1)),0),IF(AA$3='Step 1_Expenditure1'!$F45,'Step 1_Expenditure1'!$E45,0))))</f>
        <v>0</v>
      </c>
      <c r="AB23" s="55">
        <f>IF(AB$3="","",IF('Step 1_Expenditure1'!$E45=0,0,IF('Step 1_Expenditure1'!$D45="OPEX",IF(AND(AB$3&gt;='Step 1_Expenditure1'!$F45,'Step 1_Expenditure1'!$F45+'Step 1_Expenditure1'!$G45-1&gt;=AB$3),'Step 1_Expenditure1'!$E45*((1+'Step 1_Expenditure1'!$H45)^(AB$3-1)),0),IF(AB$3='Step 1_Expenditure1'!$F45,'Step 1_Expenditure1'!$E45,0))))</f>
        <v>0</v>
      </c>
      <c r="AC23" s="55">
        <f>IF(AC$3="","",IF('Step 1_Expenditure1'!$E45=0,0,IF('Step 1_Expenditure1'!$D45="OPEX",IF(AND(AC$3&gt;='Step 1_Expenditure1'!$F45,'Step 1_Expenditure1'!$F45+'Step 1_Expenditure1'!$G45-1&gt;=AC$3),'Step 1_Expenditure1'!$E45*((1+'Step 1_Expenditure1'!$H45)^(AC$3-1)),0),IF(AC$3='Step 1_Expenditure1'!$F45,'Step 1_Expenditure1'!$E45,0))))</f>
        <v>0</v>
      </c>
      <c r="AD23" s="55">
        <f>IF(AD$3="","",IF('Step 1_Expenditure1'!$E45=0,0,IF('Step 1_Expenditure1'!$D45="OPEX",IF(AND(AD$3&gt;='Step 1_Expenditure1'!$F45,'Step 1_Expenditure1'!$F45+'Step 1_Expenditure1'!$G45-1&gt;=AD$3),'Step 1_Expenditure1'!$E45*((1+'Step 1_Expenditure1'!$H45)^(AD$3-1)),0),IF(AD$3='Step 1_Expenditure1'!$F45,'Step 1_Expenditure1'!$E45,0))))</f>
        <v>0</v>
      </c>
      <c r="AE23" s="55">
        <f>IF(AE$3="","",IF('Step 1_Expenditure1'!$E45=0,0,IF('Step 1_Expenditure1'!$D45="OPEX",IF(AND(AE$3&gt;='Step 1_Expenditure1'!$F45,'Step 1_Expenditure1'!$F45+'Step 1_Expenditure1'!$G45-1&gt;=AE$3),'Step 1_Expenditure1'!$E45*((1+'Step 1_Expenditure1'!$H45)^(AE$3-1)),0),IF(AE$3='Step 1_Expenditure1'!$F45,'Step 1_Expenditure1'!$E45,0))))</f>
        <v>0</v>
      </c>
      <c r="AF23" s="55" t="str">
        <f>IF(AF$3="","",IF('Step 1_Expenditure1'!$E45=0,0,IF('Step 1_Expenditure1'!$D45="OPEX",IF(AND(AF$3&gt;='Step 1_Expenditure1'!$F45,'Step 1_Expenditure1'!$F45+'Step 1_Expenditure1'!$G45-1&gt;=AF$3),'Step 1_Expenditure1'!$E45*((1+'Step 1_Expenditure1'!$H45)^(AF$3-1)),0),IF(AF$3='Step 1_Expenditure1'!$F45,'Step 1_Expenditure1'!$E45,0))))</f>
        <v/>
      </c>
      <c r="AG23" s="55" t="str">
        <f>IF(AG$3="","",IF('Step 1_Expenditure1'!$E45=0,0,IF('Step 1_Expenditure1'!$D45="OPEX",IF(AND(AG$3&gt;='Step 1_Expenditure1'!$F45,'Step 1_Expenditure1'!$F45+'Step 1_Expenditure1'!$G45-1&gt;=AG$3),'Step 1_Expenditure1'!$E45*((1+'Step 1_Expenditure1'!$H45)^(AG$3-1)),0),IF(AG$3='Step 1_Expenditure1'!$F45,'Step 1_Expenditure1'!$E45,0))))</f>
        <v/>
      </c>
      <c r="AH23" s="55" t="str">
        <f>IF(AH$3="","",IF('Step 1_Expenditure1'!$E45=0,0,IF('Step 1_Expenditure1'!$D45="OPEX",IF(AND(AH$3&gt;='Step 1_Expenditure1'!$F45,'Step 1_Expenditure1'!$F45+'Step 1_Expenditure1'!$G45-1&gt;=AH$3),'Step 1_Expenditure1'!$E45*((1+'Step 1_Expenditure1'!$H45)^(AH$3-1)),0),IF(AH$3='Step 1_Expenditure1'!$F45,'Step 1_Expenditure1'!$E45,0))))</f>
        <v/>
      </c>
      <c r="AI23" s="55" t="str">
        <f>IF(AI$3="","",IF('Step 1_Expenditure1'!$E45=0,0,IF('Step 1_Expenditure1'!$D45="OPEX",IF(AND(AI$3&gt;='Step 1_Expenditure1'!$F45,'Step 1_Expenditure1'!$F45+'Step 1_Expenditure1'!$G45-1&gt;=AI$3),'Step 1_Expenditure1'!$E45*((1+'Step 1_Expenditure1'!$H45)^(AI$3-1)),0),IF(AI$3='Step 1_Expenditure1'!$F45,'Step 1_Expenditure1'!$E45,0))))</f>
        <v/>
      </c>
      <c r="AJ23" s="55" t="str">
        <f>IF(AJ$3="","",IF('Step 1_Expenditure1'!$E45=0,0,IF('Step 1_Expenditure1'!$D45="OPEX",IF(AND(AJ$3&gt;='Step 1_Expenditure1'!$F45,'Step 1_Expenditure1'!$F45+'Step 1_Expenditure1'!$G45-1&gt;=AJ$3),'Step 1_Expenditure1'!$E45*((1+'Step 1_Expenditure1'!$H45)^(AJ$3-1)),0),IF(AJ$3='Step 1_Expenditure1'!$F45,'Step 1_Expenditure1'!$E45,0))))</f>
        <v/>
      </c>
      <c r="AK23" s="55" t="str">
        <f>IF(AK$3="","",IF('Step 1_Expenditure1'!$E45=0,0,IF('Step 1_Expenditure1'!$D45="OPEX",IF(AND(AK$3&gt;='Step 1_Expenditure1'!$F45,'Step 1_Expenditure1'!$F45+'Step 1_Expenditure1'!$G45-1&gt;=AK$3),'Step 1_Expenditure1'!$E45*((1+'Step 1_Expenditure1'!$H45)^(AK$3-1)),0),IF(AK$3='Step 1_Expenditure1'!$F45,'Step 1_Expenditure1'!$E45,0))))</f>
        <v/>
      </c>
      <c r="AL23" s="55" t="str">
        <f>IF(AL$3="","",IF('Step 1_Expenditure1'!$E45=0,0,IF('Step 1_Expenditure1'!$D45="OPEX",IF(AND(AL$3&gt;='Step 1_Expenditure1'!$F45,'Step 1_Expenditure1'!$F45+'Step 1_Expenditure1'!$G45-1&gt;=AL$3),'Step 1_Expenditure1'!$E45*((1+'Step 1_Expenditure1'!$H45)^(AL$3-1)),0),IF(AL$3='Step 1_Expenditure1'!$F45,'Step 1_Expenditure1'!$E45,0))))</f>
        <v/>
      </c>
      <c r="AM23" s="55" t="str">
        <f>IF(AM$3="","",IF('Step 1_Expenditure1'!$E45=0,0,IF('Step 1_Expenditure1'!$D45="OPEX",IF(AND(AM$3&gt;='Step 1_Expenditure1'!$F45,'Step 1_Expenditure1'!$F45+'Step 1_Expenditure1'!$G45-1&gt;=AM$3),'Step 1_Expenditure1'!$E45*((1+'Step 1_Expenditure1'!$H45)^(AM$3-1)),0),IF(AM$3='Step 1_Expenditure1'!$F45,'Step 1_Expenditure1'!$E45,0))))</f>
        <v/>
      </c>
      <c r="AN23" s="55" t="str">
        <f>IF(AN$3="","",IF('Step 1_Expenditure1'!$E45=0,0,IF('Step 1_Expenditure1'!$D45="OPEX",IF(AND(AN$3&gt;='Step 1_Expenditure1'!$F45,'Step 1_Expenditure1'!$F45+'Step 1_Expenditure1'!$G45-1&gt;=AN$3),'Step 1_Expenditure1'!$E45*((1+'Step 1_Expenditure1'!$H45)^(AN$3-1)),0),IF(AN$3='Step 1_Expenditure1'!$F45,'Step 1_Expenditure1'!$E45,0))))</f>
        <v/>
      </c>
      <c r="AO23" s="55" t="str">
        <f>IF(AO$3="","",IF('Step 1_Expenditure1'!$E45=0,0,IF('Step 1_Expenditure1'!$D45="OPEX",IF(AND(AO$3&gt;='Step 1_Expenditure1'!$F45,'Step 1_Expenditure1'!$F45+'Step 1_Expenditure1'!$G45-1&gt;=AO$3),'Step 1_Expenditure1'!$E45*((1+'Step 1_Expenditure1'!$H45)^(AO$3-1)),0),IF(AO$3='Step 1_Expenditure1'!$F45,'Step 1_Expenditure1'!$E45,0))))</f>
        <v/>
      </c>
      <c r="AP23" s="55" t="str">
        <f>IF(AP$3="","",IF('Step 1_Expenditure1'!$E45=0,0,IF('Step 1_Expenditure1'!$D45="OPEX",IF(AND(AP$3&gt;='Step 1_Expenditure1'!$F45,'Step 1_Expenditure1'!$F45+'Step 1_Expenditure1'!$G45-1&gt;=AP$3),'Step 1_Expenditure1'!$E45*((1+'Step 1_Expenditure1'!$H45)^(AP$3-1)),0),IF(AP$3='Step 1_Expenditure1'!$F45,'Step 1_Expenditure1'!$E45,0))))</f>
        <v/>
      </c>
      <c r="AQ23" s="55" t="str">
        <f>IF(AQ$3="","",IF('Step 1_Expenditure1'!$E45=0,0,IF('Step 1_Expenditure1'!$D45="OPEX",IF(AND(AQ$3&gt;='Step 1_Expenditure1'!$F45,'Step 1_Expenditure1'!$F45+'Step 1_Expenditure1'!$G45-1&gt;=AQ$3),'Step 1_Expenditure1'!$E45*((1+'Step 1_Expenditure1'!$H45)^(AQ$3-1)),0),IF(AQ$3='Step 1_Expenditure1'!$F45,'Step 1_Expenditure1'!$E45,0))))</f>
        <v/>
      </c>
      <c r="AR23" s="55" t="str">
        <f>IF(AR$3="","",IF('Step 1_Expenditure1'!$E45=0,0,IF('Step 1_Expenditure1'!$D45="OPEX",IF(AND(AR$3&gt;='Step 1_Expenditure1'!$F45,'Step 1_Expenditure1'!$F45+'Step 1_Expenditure1'!$G45-1&gt;=AR$3),'Step 1_Expenditure1'!$E45*((1+'Step 1_Expenditure1'!$H45)^(AR$3-1)),0),IF(AR$3='Step 1_Expenditure1'!$F45,'Step 1_Expenditure1'!$E45,0))))</f>
        <v/>
      </c>
      <c r="AS23" s="55" t="str">
        <f>IF(AS$3="","",IF('Step 1_Expenditure1'!$E45=0,0,IF('Step 1_Expenditure1'!$D45="OPEX",IF(AND(AS$3&gt;='Step 1_Expenditure1'!$F45,'Step 1_Expenditure1'!$F45+'Step 1_Expenditure1'!$G45-1&gt;=AS$3),'Step 1_Expenditure1'!$E45*((1+'Step 1_Expenditure1'!$H45)^(AS$3-1)),0),IF(AS$3='Step 1_Expenditure1'!$F45,'Step 1_Expenditure1'!$E45,0))))</f>
        <v/>
      </c>
      <c r="AT23" s="55" t="str">
        <f>IF(AT$3="","",IF('Step 1_Expenditure1'!$E45=0,0,IF('Step 1_Expenditure1'!$D45="OPEX",IF(AND(AT$3&gt;='Step 1_Expenditure1'!$F45,'Step 1_Expenditure1'!$F45+'Step 1_Expenditure1'!$G45-1&gt;=AT$3),'Step 1_Expenditure1'!$E45*((1+'Step 1_Expenditure1'!$H45)^(AT$3-1)),0),IF(AT$3='Step 1_Expenditure1'!$F45,'Step 1_Expenditure1'!$E45,0))))</f>
        <v/>
      </c>
      <c r="AU23" s="55" t="str">
        <f>IF(AU$3="","",IF('Step 1_Expenditure1'!$E45=0,0,IF('Step 1_Expenditure1'!$D45="OPEX",IF(AND(AU$3&gt;='Step 1_Expenditure1'!$F45,'Step 1_Expenditure1'!$F45+'Step 1_Expenditure1'!$G45-1&gt;=AU$3),'Step 1_Expenditure1'!$E45*((1+'Step 1_Expenditure1'!$H45)^(AU$3-1)),0),IF(AU$3='Step 1_Expenditure1'!$F45,'Step 1_Expenditure1'!$E45,0))))</f>
        <v/>
      </c>
      <c r="AV23" s="55" t="str">
        <f>IF(AV$3="","",IF('Step 1_Expenditure1'!$E45=0,0,IF('Step 1_Expenditure1'!$D45="OPEX",IF(AND(AV$3&gt;='Step 1_Expenditure1'!$F45,'Step 1_Expenditure1'!$F45+'Step 1_Expenditure1'!$G45-1&gt;=AV$3),'Step 1_Expenditure1'!$E45*((1+'Step 1_Expenditure1'!$H45)^(AV$3-1)),0),IF(AV$3='Step 1_Expenditure1'!$F45,'Step 1_Expenditure1'!$E45,0))))</f>
        <v/>
      </c>
      <c r="AW23" s="55" t="str">
        <f>IF(AW$3="","",IF('Step 1_Expenditure1'!$E45=0,0,IF('Step 1_Expenditure1'!$D45="OPEX",IF(AND(AW$3&gt;='Step 1_Expenditure1'!$F45,'Step 1_Expenditure1'!$F45+'Step 1_Expenditure1'!$G45-1&gt;=AW$3),'Step 1_Expenditure1'!$E45*((1+'Step 1_Expenditure1'!$H45)^(AW$3-1)),0),IF(AW$3='Step 1_Expenditure1'!$F45,'Step 1_Expenditure1'!$E45,0))))</f>
        <v/>
      </c>
      <c r="AX23" s="55" t="str">
        <f>IF(AX$3="","",IF('Step 1_Expenditure1'!$E45=0,0,IF('Step 1_Expenditure1'!$D45="OPEX",IF(AND(AX$3&gt;='Step 1_Expenditure1'!$F45,'Step 1_Expenditure1'!$F45+'Step 1_Expenditure1'!$G45-1&gt;=AX$3),'Step 1_Expenditure1'!$E45*((1+'Step 1_Expenditure1'!$H45)^(AX$3-1)),0),IF(AX$3='Step 1_Expenditure1'!$F45,'Step 1_Expenditure1'!$E45,0))))</f>
        <v/>
      </c>
      <c r="AY23" s="55" t="str">
        <f>IF(AY$3="","",IF('Step 1_Expenditure1'!$E45=0,0,IF('Step 1_Expenditure1'!$D45="OPEX",IF(AND(AY$3&gt;='Step 1_Expenditure1'!$F45,'Step 1_Expenditure1'!$F45+'Step 1_Expenditure1'!$G45-1&gt;=AY$3),'Step 1_Expenditure1'!$E45*((1+'Step 1_Expenditure1'!$H45)^(AY$3-1)),0),IF(AY$3='Step 1_Expenditure1'!$F45,'Step 1_Expenditure1'!$E45,0))))</f>
        <v/>
      </c>
      <c r="AZ23" s="55" t="str">
        <f>IF(AZ$3="","",IF('Step 1_Expenditure1'!$E45=0,0,IF('Step 1_Expenditure1'!$D45="OPEX",IF(AND(AZ$3&gt;='Step 1_Expenditure1'!$F45,'Step 1_Expenditure1'!$F45+'Step 1_Expenditure1'!$G45-1&gt;=AZ$3),'Step 1_Expenditure1'!$E45*((1+'Step 1_Expenditure1'!$H45)^(AZ$3-1)),0),IF(AZ$3='Step 1_Expenditure1'!$F45,'Step 1_Expenditure1'!$E45,0))))</f>
        <v/>
      </c>
      <c r="BA23" s="55" t="str">
        <f>IF(BA$3="","",IF('Step 1_Expenditure1'!$E45=0,0,IF('Step 1_Expenditure1'!$D45="OPEX",IF(AND(BA$3&gt;='Step 1_Expenditure1'!$F45,'Step 1_Expenditure1'!$F45+'Step 1_Expenditure1'!$G45-1&gt;=BA$3),'Step 1_Expenditure1'!$E45*((1+'Step 1_Expenditure1'!$H45)^(BA$3-1)),0),IF(BA$3='Step 1_Expenditure1'!$F45,'Step 1_Expenditure1'!$E45,0))))</f>
        <v/>
      </c>
      <c r="BB23" s="55" t="str">
        <f>IF(BB$3="","",IF('Step 1_Expenditure1'!$E45=0,0,IF('Step 1_Expenditure1'!$D45="OPEX",IF(AND(BB$3&gt;='Step 1_Expenditure1'!$F45,'Step 1_Expenditure1'!$F45+'Step 1_Expenditure1'!$G45-1&gt;=BB$3),'Step 1_Expenditure1'!$E45*((1+'Step 1_Expenditure1'!$H45)^(BB$3-1)),0),IF(BB$3='Step 1_Expenditure1'!$F45,'Step 1_Expenditure1'!$E45,0))))</f>
        <v/>
      </c>
      <c r="BC23" s="55" t="str">
        <f>IF(BC$3="","",IF('Step 1_Expenditure1'!$E45=0,0,IF('Step 1_Expenditure1'!$D45="OPEX",IF(AND(BC$3&gt;='Step 1_Expenditure1'!$F45,'Step 1_Expenditure1'!$F45+'Step 1_Expenditure1'!$G45-1&gt;=BC$3),'Step 1_Expenditure1'!$E45*((1+'Step 1_Expenditure1'!$H45)^(BC$3-1)),0),IF(BC$3='Step 1_Expenditure1'!$F45,'Step 1_Expenditure1'!$E45,0))))</f>
        <v/>
      </c>
      <c r="BD23" s="55" t="str">
        <f>IF(BD$3="","",IF('Step 1_Expenditure1'!$E45=0,0,IF('Step 1_Expenditure1'!$D45="OPEX",IF(AND(BD$3&gt;='Step 1_Expenditure1'!$F45,'Step 1_Expenditure1'!$F45+'Step 1_Expenditure1'!$G45-1&gt;=BD$3),'Step 1_Expenditure1'!$E45*((1+'Step 1_Expenditure1'!$H45)^(BD$3-1)),0),IF(BD$3='Step 1_Expenditure1'!$F45,'Step 1_Expenditure1'!$E45,0))))</f>
        <v/>
      </c>
      <c r="BE23" s="55" t="str">
        <f>IF(BE$3="","",IF('Step 1_Expenditure1'!$E45=0,0,IF('Step 1_Expenditure1'!$D45="OPEX",IF(AND(BE$3&gt;='Step 1_Expenditure1'!$F45,'Step 1_Expenditure1'!$F45+'Step 1_Expenditure1'!$G45-1&gt;=BE$3),'Step 1_Expenditure1'!$E45*((1+'Step 1_Expenditure1'!$H45)^(BE$3-1)),0),IF(BE$3='Step 1_Expenditure1'!$F45,'Step 1_Expenditure1'!$E45,0))))</f>
        <v/>
      </c>
      <c r="BF23" s="55" t="str">
        <f>IF(BF$3="","",IF('Step 1_Expenditure1'!$E45=0,0,IF('Step 1_Expenditure1'!$D45="OPEX",IF(AND(BF$3&gt;='Step 1_Expenditure1'!$F45,'Step 1_Expenditure1'!$F45+'Step 1_Expenditure1'!$G45-1&gt;=BF$3),'Step 1_Expenditure1'!$E45*((1+'Step 1_Expenditure1'!$H45)^(BF$3-1)),0),IF(BF$3='Step 1_Expenditure1'!$F45,'Step 1_Expenditure1'!$E45,0))))</f>
        <v/>
      </c>
      <c r="BG23" s="55" t="str">
        <f>IF(BG$3="","",IF('Step 1_Expenditure1'!$E45=0,0,IF('Step 1_Expenditure1'!$D45="OPEX",IF(AND(BG$3&gt;='Step 1_Expenditure1'!$F45,'Step 1_Expenditure1'!$F45+'Step 1_Expenditure1'!$G45-1&gt;=BG$3),'Step 1_Expenditure1'!$E45*((1+'Step 1_Expenditure1'!$H45)^(BG$3-1)),0),IF(BG$3='Step 1_Expenditure1'!$F45,'Step 1_Expenditure1'!$E45,0))))</f>
        <v/>
      </c>
      <c r="BH23" s="55" t="str">
        <f>IF(BH$3="","",IF('Step 1_Expenditure1'!$E45=0,0,IF('Step 1_Expenditure1'!$D45="OPEX",IF(AND(BH$3&gt;='Step 1_Expenditure1'!$F45,'Step 1_Expenditure1'!$F45+'Step 1_Expenditure1'!$G45-1&gt;=BH$3),'Step 1_Expenditure1'!$E45*((1+'Step 1_Expenditure1'!$H45)^(BH$3-1)),0),IF(BH$3='Step 1_Expenditure1'!$F45,'Step 1_Expenditure1'!$E45,0))))</f>
        <v/>
      </c>
      <c r="BI23" s="55" t="str">
        <f>IF(BI$3="","",IF('Step 1_Expenditure1'!$E45=0,0,IF('Step 1_Expenditure1'!$D45="OPEX",IF(AND(BI$3&gt;='Step 1_Expenditure1'!$F45,'Step 1_Expenditure1'!$F45+'Step 1_Expenditure1'!$G45-1&gt;=BI$3),'Step 1_Expenditure1'!$E45*((1+'Step 1_Expenditure1'!$H45)^(BI$3-1)),0),IF(BI$3='Step 1_Expenditure1'!$F45,'Step 1_Expenditure1'!$E45,0))))</f>
        <v/>
      </c>
      <c r="BJ23" s="55" t="str">
        <f>IF(BJ$3="","",IF('Step 1_Expenditure1'!$E45=0,0,IF('Step 1_Expenditure1'!$D45="OPEX",IF(AND(BJ$3&gt;='Step 1_Expenditure1'!$F45,'Step 1_Expenditure1'!$F45+'Step 1_Expenditure1'!$G45-1&gt;=BJ$3),'Step 1_Expenditure1'!$E45*((1+'Step 1_Expenditure1'!$H45)^(BJ$3-1)),0),IF(BJ$3='Step 1_Expenditure1'!$F45,'Step 1_Expenditure1'!$E45,0))))</f>
        <v/>
      </c>
      <c r="BK23" s="55" t="str">
        <f>IF(BK$3="","",IF('Step 1_Expenditure1'!$E45=0,0,IF('Step 1_Expenditure1'!$D45="OPEX",IF(AND(BK$3&gt;='Step 1_Expenditure1'!$F45,'Step 1_Expenditure1'!$F45+'Step 1_Expenditure1'!$G45-1&gt;=BK$3),'Step 1_Expenditure1'!$E45*((1+'Step 1_Expenditure1'!$H45)^(BK$3-1)),0),IF(BK$3='Step 1_Expenditure1'!$F45,'Step 1_Expenditure1'!$E45,0))))</f>
        <v/>
      </c>
      <c r="BL23" s="55" t="str">
        <f>IF(BL$3="","",IF('Step 1_Expenditure1'!$E45=0,0,IF('Step 1_Expenditure1'!$D45="OPEX",IF(AND(BL$3&gt;='Step 1_Expenditure1'!$F45,'Step 1_Expenditure1'!$F45+'Step 1_Expenditure1'!$G45-1&gt;=BL$3),'Step 1_Expenditure1'!$E45*((1+'Step 1_Expenditure1'!$H45)^(BL$3-1)),0),IF(BL$3='Step 1_Expenditure1'!$F45,'Step 1_Expenditure1'!$E45,0))))</f>
        <v/>
      </c>
      <c r="BM23" s="55" t="str">
        <f>IF(BM$3="","",IF('Step 1_Expenditure1'!$E45=0,0,IF('Step 1_Expenditure1'!$D45="OPEX",IF(AND(BM$3&gt;='Step 1_Expenditure1'!$F45,'Step 1_Expenditure1'!$F45+'Step 1_Expenditure1'!$G45-1&gt;=BM$3),'Step 1_Expenditure1'!$E45*((1+'Step 1_Expenditure1'!$H45)^(BM$3-1)),0),IF(BM$3='Step 1_Expenditure1'!$F45,'Step 1_Expenditure1'!$E45,0))))</f>
        <v/>
      </c>
      <c r="BN23" s="55" t="str">
        <f>IF(BN$3="","",IF('Step 1_Expenditure1'!$E45=0,0,IF('Step 1_Expenditure1'!$D45="OPEX",IF(AND(BN$3&gt;='Step 1_Expenditure1'!$F45,'Step 1_Expenditure1'!$F45+'Step 1_Expenditure1'!$G45-1&gt;=BN$3),'Step 1_Expenditure1'!$E45*((1+'Step 1_Expenditure1'!$H45)^(BN$3-1)),0),IF(BN$3='Step 1_Expenditure1'!$F45,'Step 1_Expenditure1'!$E45,0))))</f>
        <v/>
      </c>
      <c r="BO23" s="55" t="str">
        <f>IF(BO$3="","",IF('Step 1_Expenditure1'!$E45=0,0,IF('Step 1_Expenditure1'!$D45="OPEX",IF(AND(BO$3&gt;='Step 1_Expenditure1'!$F45,'Step 1_Expenditure1'!$F45+'Step 1_Expenditure1'!$G45-1&gt;=BO$3),'Step 1_Expenditure1'!$E45*((1+'Step 1_Expenditure1'!$H45)^(BO$3-1)),0),IF(BO$3='Step 1_Expenditure1'!$F45,'Step 1_Expenditure1'!$E45,0))))</f>
        <v/>
      </c>
      <c r="BP23" s="55" t="str">
        <f>IF(BP$3="","",IF('Step 1_Expenditure1'!$E45=0,0,IF('Step 1_Expenditure1'!$D45="OPEX",IF(AND(BP$3&gt;='Step 1_Expenditure1'!$F45,'Step 1_Expenditure1'!$F45+'Step 1_Expenditure1'!$G45-1&gt;=BP$3),'Step 1_Expenditure1'!$E45*((1+'Step 1_Expenditure1'!$H45)^(BP$3-1)),0),IF(BP$3='Step 1_Expenditure1'!$F45,'Step 1_Expenditure1'!$E45,0))))</f>
        <v/>
      </c>
      <c r="BQ23" s="55" t="str">
        <f>IF(BQ$3="","",IF('Step 1_Expenditure1'!$E45=0,0,IF('Step 1_Expenditure1'!$D45="OPEX",IF(AND(BQ$3&gt;='Step 1_Expenditure1'!$F45,'Step 1_Expenditure1'!$F45+'Step 1_Expenditure1'!$G45-1&gt;=BQ$3),'Step 1_Expenditure1'!$E45*((1+'Step 1_Expenditure1'!$H45)^(BQ$3-1)),0),IF(BQ$3='Step 1_Expenditure1'!$F45,'Step 1_Expenditure1'!$E45,0))))</f>
        <v/>
      </c>
      <c r="BR23" s="55" t="str">
        <f>IF(BR$3="","",IF('Step 1_Expenditure1'!$E45=0,0,IF('Step 1_Expenditure1'!$D45="OPEX",IF(AND(BR$3&gt;='Step 1_Expenditure1'!$F45,'Step 1_Expenditure1'!$F45+'Step 1_Expenditure1'!$G45-1&gt;=BR$3),'Step 1_Expenditure1'!$E45*((1+'Step 1_Expenditure1'!$H45)^(BR$3-1)),0),IF(BR$3='Step 1_Expenditure1'!$F45,'Step 1_Expenditure1'!$E45,0))))</f>
        <v/>
      </c>
      <c r="BS23" s="55" t="str">
        <f>IF(BS$3="","",IF('Step 1_Expenditure1'!$E45=0,0,IF('Step 1_Expenditure1'!$D45="OPEX",IF(AND(BS$3&gt;='Step 1_Expenditure1'!$F45,'Step 1_Expenditure1'!$F45+'Step 1_Expenditure1'!$G45-1&gt;=BS$3),'Step 1_Expenditure1'!$E45*((1+'Step 1_Expenditure1'!$H45)^(BS$3-1)),0),IF(BS$3='Step 1_Expenditure1'!$F45,'Step 1_Expenditure1'!$E45,0))))</f>
        <v/>
      </c>
      <c r="BT23" s="55" t="str">
        <f>IF(BT$3="","",IF('Step 1_Expenditure1'!$E45=0,0,IF('Step 1_Expenditure1'!$D45="OPEX",IF(AND(BT$3&gt;='Step 1_Expenditure1'!$F45,'Step 1_Expenditure1'!$F45+'Step 1_Expenditure1'!$G45-1&gt;=BT$3),'Step 1_Expenditure1'!$E45*((1+'Step 1_Expenditure1'!$H45)^(BT$3-1)),0),IF(BT$3='Step 1_Expenditure1'!$F45,'Step 1_Expenditure1'!$E45,0))))</f>
        <v/>
      </c>
      <c r="BU23" s="55" t="str">
        <f>IF(BU$3="","",IF('Step 1_Expenditure1'!$E45=0,0,IF('Step 1_Expenditure1'!$D45="OPEX",IF(AND(BU$3&gt;='Step 1_Expenditure1'!$F45,'Step 1_Expenditure1'!$F45+'Step 1_Expenditure1'!$G45-1&gt;=BU$3),'Step 1_Expenditure1'!$E45*((1+'Step 1_Expenditure1'!$H45)^(BU$3-1)),0),IF(BU$3='Step 1_Expenditure1'!$F45,'Step 1_Expenditure1'!$E45,0))))</f>
        <v/>
      </c>
      <c r="BV23" s="55" t="str">
        <f>IF(BV$3="","",IF('Step 1_Expenditure1'!$E45=0,0,IF('Step 1_Expenditure1'!$D45="OPEX",IF(AND(BV$3&gt;='Step 1_Expenditure1'!$F45,'Step 1_Expenditure1'!$F45+'Step 1_Expenditure1'!$G45-1&gt;=BV$3),'Step 1_Expenditure1'!$E45*((1+'Step 1_Expenditure1'!$H45)^(BV$3-1)),0),IF(BV$3='Step 1_Expenditure1'!$F45,'Step 1_Expenditure1'!$E45,0))))</f>
        <v/>
      </c>
      <c r="BW23" s="55" t="str">
        <f>IF(BW$3="","",IF('Step 1_Expenditure1'!$E45=0,0,IF('Step 1_Expenditure1'!$D45="OPEX",IF(AND(BW$3&gt;='Step 1_Expenditure1'!$F45,'Step 1_Expenditure1'!$F45+'Step 1_Expenditure1'!$G45-1&gt;=BW$3),'Step 1_Expenditure1'!$E45*((1+'Step 1_Expenditure1'!$H45)^(BW$3-1)),0),IF(BW$3='Step 1_Expenditure1'!$F45,'Step 1_Expenditure1'!$E45,0))))</f>
        <v/>
      </c>
      <c r="BX23" s="55" t="str">
        <f>IF(BX$3="","",IF('Step 1_Expenditure1'!$E45=0,0,IF('Step 1_Expenditure1'!$D45="OPEX",IF(AND(BX$3&gt;='Step 1_Expenditure1'!$F45,'Step 1_Expenditure1'!$F45+'Step 1_Expenditure1'!$G45-1&gt;=BX$3),'Step 1_Expenditure1'!$E45*((1+'Step 1_Expenditure1'!$H45)^(BX$3-1)),0),IF(BX$3='Step 1_Expenditure1'!$F45,'Step 1_Expenditure1'!$E45,0))))</f>
        <v/>
      </c>
      <c r="BY23" s="55" t="str">
        <f>IF(BY$3="","",IF('Step 1_Expenditure1'!$E45=0,0,IF('Step 1_Expenditure1'!$D45="OPEX",IF(AND(BY$3&gt;='Step 1_Expenditure1'!$F45,'Step 1_Expenditure1'!$F45+'Step 1_Expenditure1'!$G45-1&gt;=BY$3),'Step 1_Expenditure1'!$E45*((1+'Step 1_Expenditure1'!$H45)^(BY$3-1)),0),IF(BY$3='Step 1_Expenditure1'!$F45,'Step 1_Expenditure1'!$E45,0))))</f>
        <v/>
      </c>
      <c r="BZ23" s="55" t="str">
        <f>IF(BZ$3="","",IF('Step 1_Expenditure1'!$E45=0,0,IF('Step 1_Expenditure1'!$D45="OPEX",IF(AND(BZ$3&gt;='Step 1_Expenditure1'!$F45,'Step 1_Expenditure1'!$F45+'Step 1_Expenditure1'!$G45-1&gt;=BZ$3),'Step 1_Expenditure1'!$E45*((1+'Step 1_Expenditure1'!$H45)^(BZ$3-1)),0),IF(BZ$3='Step 1_Expenditure1'!$F45,'Step 1_Expenditure1'!$E45,0))))</f>
        <v/>
      </c>
      <c r="CA23" s="55" t="str">
        <f>IF(CA$3="","",IF('Step 1_Expenditure1'!$E45=0,0,IF('Step 1_Expenditure1'!$D45="OPEX",IF(AND(CA$3&gt;='Step 1_Expenditure1'!$F45,'Step 1_Expenditure1'!$F45+'Step 1_Expenditure1'!$G45-1&gt;=CA$3),'Step 1_Expenditure1'!$E45*((1+'Step 1_Expenditure1'!$H45)^(CA$3-1)),0),IF(CA$3='Step 1_Expenditure1'!$F45,'Step 1_Expenditure1'!$E45,0))))</f>
        <v/>
      </c>
      <c r="CB23" s="55" t="str">
        <f>IF(CB$3="","",IF('Step 1_Expenditure1'!$E45=0,0,IF('Step 1_Expenditure1'!$D45="OPEX",IF(AND(CB$3&gt;='Step 1_Expenditure1'!$F45,'Step 1_Expenditure1'!$F45+'Step 1_Expenditure1'!$G45-1&gt;=CB$3),'Step 1_Expenditure1'!$E45*((1+'Step 1_Expenditure1'!$H45)^(CB$3-1)),0),IF(CB$3='Step 1_Expenditure1'!$F45,'Step 1_Expenditure1'!$E45,0))))</f>
        <v/>
      </c>
      <c r="CC23" s="55" t="str">
        <f>IF(CC$3="","",IF('Step 1_Expenditure1'!$E45=0,0,IF('Step 1_Expenditure1'!$D45="OPEX",IF(AND(CC$3&gt;='Step 1_Expenditure1'!$F45,'Step 1_Expenditure1'!$F45+'Step 1_Expenditure1'!$G45-1&gt;=CC$3),'Step 1_Expenditure1'!$E45*((1+'Step 1_Expenditure1'!$H45)^(CC$3-1)),0),IF(CC$3='Step 1_Expenditure1'!$F45,'Step 1_Expenditure1'!$E45,0))))</f>
        <v/>
      </c>
      <c r="CD23" s="55" t="str">
        <f>IF(CD$3="","",IF('Step 1_Expenditure1'!$E45=0,0,IF('Step 1_Expenditure1'!$D45="OPEX",IF(AND(CD$3&gt;='Step 1_Expenditure1'!$F45,'Step 1_Expenditure1'!$F45+'Step 1_Expenditure1'!$G45-1&gt;=CD$3),'Step 1_Expenditure1'!$E45*((1+'Step 1_Expenditure1'!$H45)^(CD$3-1)),0),IF(CD$3='Step 1_Expenditure1'!$F45,'Step 1_Expenditure1'!$E45,0))))</f>
        <v/>
      </c>
      <c r="CE23" s="55" t="str">
        <f>IF(CE$3="","",IF('Step 1_Expenditure1'!$E45=0,0,IF('Step 1_Expenditure1'!$D45="OPEX",IF(AND(CE$3&gt;='Step 1_Expenditure1'!$F45,'Step 1_Expenditure1'!$F45+'Step 1_Expenditure1'!$G45-1&gt;=CE$3),'Step 1_Expenditure1'!$E45*((1+'Step 1_Expenditure1'!$H45)^(CE$3-1)),0),IF(CE$3='Step 1_Expenditure1'!$F45,'Step 1_Expenditure1'!$E45,0))))</f>
        <v/>
      </c>
      <c r="CF23" s="55" t="str">
        <f>IF(CF$3="","",IF('Step 1_Expenditure1'!$E45=0,0,IF('Step 1_Expenditure1'!$D45="OPEX",IF(AND(CF$3&gt;='Step 1_Expenditure1'!$F45,'Step 1_Expenditure1'!$F45+'Step 1_Expenditure1'!$G45-1&gt;=CF$3),'Step 1_Expenditure1'!$E45*((1+'Step 1_Expenditure1'!$H45)^(CF$3-1)),0),IF(CF$3='Step 1_Expenditure1'!$F45,'Step 1_Expenditure1'!$E45,0))))</f>
        <v/>
      </c>
      <c r="CG23" s="55" t="str">
        <f>IF(CG$3="","",IF('Step 1_Expenditure1'!$E45=0,0,IF('Step 1_Expenditure1'!$D45="OPEX",IF(AND(CG$3&gt;='Step 1_Expenditure1'!$F45,'Step 1_Expenditure1'!$F45+'Step 1_Expenditure1'!$G45-1&gt;=CG$3),'Step 1_Expenditure1'!$E45*((1+'Step 1_Expenditure1'!$H45)^(CG$3-1)),0),IF(CG$3='Step 1_Expenditure1'!$F45,'Step 1_Expenditure1'!$E45,0))))</f>
        <v/>
      </c>
      <c r="CH23" s="55" t="str">
        <f>IF(CH$3="","",IF('Step 1_Expenditure1'!$E45=0,0,IF('Step 1_Expenditure1'!$D45="OPEX",IF(AND(CH$3&gt;='Step 1_Expenditure1'!$F45,'Step 1_Expenditure1'!$F45+'Step 1_Expenditure1'!$G45-1&gt;=CH$3),'Step 1_Expenditure1'!$E45*((1+'Step 1_Expenditure1'!$H45)^(CH$3-1)),0),IF(CH$3='Step 1_Expenditure1'!$F45,'Step 1_Expenditure1'!$E45,0))))</f>
        <v/>
      </c>
      <c r="CI23" s="55" t="str">
        <f>IF(CI$3="","",IF('Step 1_Expenditure1'!$E45=0,0,IF('Step 1_Expenditure1'!$D45="OPEX",IF(AND(CI$3&gt;='Step 1_Expenditure1'!$F45,'Step 1_Expenditure1'!$F45+'Step 1_Expenditure1'!$G45-1&gt;=CI$3),'Step 1_Expenditure1'!$E45*((1+'Step 1_Expenditure1'!$H45)^(CI$3-1)),0),IF(CI$3='Step 1_Expenditure1'!$F45,'Step 1_Expenditure1'!$E45,0))))</f>
        <v/>
      </c>
      <c r="CJ23" s="55" t="str">
        <f>IF(CJ$3="","",IF('Step 1_Expenditure1'!$E45=0,0,IF('Step 1_Expenditure1'!$D45="OPEX",IF(AND(CJ$3&gt;='Step 1_Expenditure1'!$F45,'Step 1_Expenditure1'!$F45+'Step 1_Expenditure1'!$G45-1&gt;=CJ$3),'Step 1_Expenditure1'!$E45*((1+'Step 1_Expenditure1'!$H45)^(CJ$3-1)),0),IF(CJ$3='Step 1_Expenditure1'!$F45,'Step 1_Expenditure1'!$E45,0))))</f>
        <v/>
      </c>
      <c r="CK23" s="55" t="str">
        <f>IF(CK$3="","",IF('Step 1_Expenditure1'!$E45=0,0,IF('Step 1_Expenditure1'!$D45="OPEX",IF(AND(CK$3&gt;='Step 1_Expenditure1'!$F45,'Step 1_Expenditure1'!$F45+'Step 1_Expenditure1'!$G45-1&gt;=CK$3),'Step 1_Expenditure1'!$E45*((1+'Step 1_Expenditure1'!$H45)^(CK$3-1)),0),IF(CK$3='Step 1_Expenditure1'!$F45,'Step 1_Expenditure1'!$E45,0))))</f>
        <v/>
      </c>
      <c r="CL23" s="55" t="str">
        <f>IF(CL$3="","",IF('Step 1_Expenditure1'!$E45=0,0,IF('Step 1_Expenditure1'!$D45="OPEX",IF(AND(CL$3&gt;='Step 1_Expenditure1'!$F45,'Step 1_Expenditure1'!$F45+'Step 1_Expenditure1'!$G45-1&gt;=CL$3),'Step 1_Expenditure1'!$E45*((1+'Step 1_Expenditure1'!$H45)^(CL$3-1)),0),IF(CL$3='Step 1_Expenditure1'!$F45,'Step 1_Expenditure1'!$E45,0))))</f>
        <v/>
      </c>
      <c r="CM23" s="55" t="str">
        <f>IF(CM$3="","",IF('Step 1_Expenditure1'!$E45=0,0,IF('Step 1_Expenditure1'!$D45="OPEX",IF(AND(CM$3&gt;='Step 1_Expenditure1'!$F45,'Step 1_Expenditure1'!$F45+'Step 1_Expenditure1'!$G45-1&gt;=CM$3),'Step 1_Expenditure1'!$E45*((1+'Step 1_Expenditure1'!$H45)^(CM$3-1)),0),IF(CM$3='Step 1_Expenditure1'!$F45,'Step 1_Expenditure1'!$E45,0))))</f>
        <v/>
      </c>
      <c r="CN23" s="55" t="str">
        <f>IF(CN$3="","",IF('Step 1_Expenditure1'!$E45=0,0,IF('Step 1_Expenditure1'!$D45="OPEX",IF(AND(CN$3&gt;='Step 1_Expenditure1'!$F45,'Step 1_Expenditure1'!$F45+'Step 1_Expenditure1'!$G45-1&gt;=CN$3),'Step 1_Expenditure1'!$E45*((1+'Step 1_Expenditure1'!$H45)^(CN$3-1)),0),IF(CN$3='Step 1_Expenditure1'!$F45,'Step 1_Expenditure1'!$E45,0))))</f>
        <v/>
      </c>
      <c r="CO23" s="55" t="str">
        <f>IF(CO$3="","",IF('Step 1_Expenditure1'!$E45=0,0,IF('Step 1_Expenditure1'!$D45="OPEX",IF(AND(CO$3&gt;='Step 1_Expenditure1'!$F45,'Step 1_Expenditure1'!$F45+'Step 1_Expenditure1'!$G45-1&gt;=CO$3),'Step 1_Expenditure1'!$E45*((1+'Step 1_Expenditure1'!$H45)^(CO$3-1)),0),IF(CO$3='Step 1_Expenditure1'!$F45,'Step 1_Expenditure1'!$E45,0))))</f>
        <v/>
      </c>
      <c r="CP23" s="55" t="str">
        <f>IF(CP$3="","",IF('Step 1_Expenditure1'!$E45=0,0,IF('Step 1_Expenditure1'!$D45="OPEX",IF(AND(CP$3&gt;='Step 1_Expenditure1'!$F45,'Step 1_Expenditure1'!$F45+'Step 1_Expenditure1'!$G45-1&gt;=CP$3),'Step 1_Expenditure1'!$E45*((1+'Step 1_Expenditure1'!$H45)^(CP$3-1)),0),IF(CP$3='Step 1_Expenditure1'!$F45,'Step 1_Expenditure1'!$E45,0))))</f>
        <v/>
      </c>
      <c r="CQ23" s="55" t="str">
        <f>IF(CQ$3="","",IF('Step 1_Expenditure1'!$E45=0,0,IF('Step 1_Expenditure1'!$D45="OPEX",IF(AND(CQ$3&gt;='Step 1_Expenditure1'!$F45,'Step 1_Expenditure1'!$F45+'Step 1_Expenditure1'!$G45-1&gt;=CQ$3),'Step 1_Expenditure1'!$E45*((1+'Step 1_Expenditure1'!$H45)^(CQ$3-1)),0),IF(CQ$3='Step 1_Expenditure1'!$F45,'Step 1_Expenditure1'!$E45,0))))</f>
        <v/>
      </c>
      <c r="CR23" s="55" t="str">
        <f>IF(CR$3="","",IF('Step 1_Expenditure1'!$E45=0,0,IF('Step 1_Expenditure1'!$D45="OPEX",IF(AND(CR$3&gt;='Step 1_Expenditure1'!$F45,'Step 1_Expenditure1'!$F45+'Step 1_Expenditure1'!$G45-1&gt;=CR$3),'Step 1_Expenditure1'!$E45*((1+'Step 1_Expenditure1'!$H45)^(CR$3-1)),0),IF(CR$3='Step 1_Expenditure1'!$F45,'Step 1_Expenditure1'!$E45,0))))</f>
        <v/>
      </c>
      <c r="CS23" s="55" t="str">
        <f>IF(CS$3="","",IF('Step 1_Expenditure1'!$E45=0,0,IF('Step 1_Expenditure1'!$D45="OPEX",IF(AND(CS$3&gt;='Step 1_Expenditure1'!$F45,'Step 1_Expenditure1'!$F45+'Step 1_Expenditure1'!$G45-1&gt;=CS$3),'Step 1_Expenditure1'!$E45*((1+'Step 1_Expenditure1'!$H45)^(CS$3-1)),0),IF(CS$3='Step 1_Expenditure1'!$F45,'Step 1_Expenditure1'!$E45,0))))</f>
        <v/>
      </c>
      <c r="CT23" s="55" t="str">
        <f>IF(CT$3="","",IF('Step 1_Expenditure1'!$E45=0,0,IF('Step 1_Expenditure1'!$D45="OPEX",IF(AND(CT$3&gt;='Step 1_Expenditure1'!$F45,'Step 1_Expenditure1'!$F45+'Step 1_Expenditure1'!$G45-1&gt;=CT$3),'Step 1_Expenditure1'!$E45*((1+'Step 1_Expenditure1'!$H45)^(CT$3-1)),0),IF(CT$3='Step 1_Expenditure1'!$F45,'Step 1_Expenditure1'!$E45,0))))</f>
        <v/>
      </c>
      <c r="CU23" s="55" t="str">
        <f>IF(CU$3="","",IF('Step 1_Expenditure1'!$E45=0,0,IF('Step 1_Expenditure1'!$D45="OPEX",IF(AND(CU$3&gt;='Step 1_Expenditure1'!$F45,'Step 1_Expenditure1'!$F45+'Step 1_Expenditure1'!$G45-1&gt;=CU$3),'Step 1_Expenditure1'!$E45*((1+'Step 1_Expenditure1'!$H45)^(CU$3-1)),0),IF(CU$3='Step 1_Expenditure1'!$F45,'Step 1_Expenditure1'!$E45,0))))</f>
        <v/>
      </c>
      <c r="CV23" s="55" t="str">
        <f>IF(CV$3="","",IF('Step 1_Expenditure1'!$E45=0,0,IF('Step 1_Expenditure1'!$D45="OPEX",IF(AND(CV$3&gt;='Step 1_Expenditure1'!$F45,'Step 1_Expenditure1'!$F45+'Step 1_Expenditure1'!$G45-1&gt;=CV$3),'Step 1_Expenditure1'!$E45*((1+'Step 1_Expenditure1'!$H45)^(CV$3-1)),0),IF(CV$3='Step 1_Expenditure1'!$F45,'Step 1_Expenditure1'!$E45,0))))</f>
        <v/>
      </c>
      <c r="CW23" s="55" t="str">
        <f>IF(CW$3="","",IF('Step 1_Expenditure1'!$E45=0,0,IF('Step 1_Expenditure1'!$D45="OPEX",IF(AND(CW$3&gt;='Step 1_Expenditure1'!$F45,'Step 1_Expenditure1'!$F45+'Step 1_Expenditure1'!$G45-1&gt;=CW$3),'Step 1_Expenditure1'!$E45*((1+'Step 1_Expenditure1'!$H45)^(CW$3-1)),0),IF(CW$3='Step 1_Expenditure1'!$F45,'Step 1_Expenditure1'!$E45,0))))</f>
        <v/>
      </c>
      <c r="CX23" s="55" t="str">
        <f>IF(CX$3="","",IF('Step 1_Expenditure1'!$E45=0,0,IF('Step 1_Expenditure1'!$D45="OPEX",IF(AND(CX$3&gt;='Step 1_Expenditure1'!$F45,'Step 1_Expenditure1'!$F45+'Step 1_Expenditure1'!$G45-1&gt;=CX$3),'Step 1_Expenditure1'!$E45*((1+'Step 1_Expenditure1'!$H45)^(CX$3-1)),0),IF(CX$3='Step 1_Expenditure1'!$F45,'Step 1_Expenditure1'!$E45,0))))</f>
        <v/>
      </c>
      <c r="CY23" s="55" t="str">
        <f>IF(CY$3="","",IF('Step 1_Expenditure1'!$E45=0,0,IF('Step 1_Expenditure1'!$D45="OPEX",IF(AND(CY$3&gt;='Step 1_Expenditure1'!$F45,'Step 1_Expenditure1'!$F45+'Step 1_Expenditure1'!$G45-1&gt;=CY$3),'Step 1_Expenditure1'!$E45*((1+'Step 1_Expenditure1'!$H45)^(CY$3-1)),0),IF(CY$3='Step 1_Expenditure1'!$F45,'Step 1_Expenditure1'!$E45,0))))</f>
        <v/>
      </c>
      <c r="CZ23" s="55" t="str">
        <f>IF(CZ$3="","",IF('Step 1_Expenditure1'!$E45=0,0,IF('Step 1_Expenditure1'!$D45="OPEX",IF(AND(CZ$3&gt;='Step 1_Expenditure1'!$F45,'Step 1_Expenditure1'!$F45+'Step 1_Expenditure1'!$G45-1&gt;=CZ$3),'Step 1_Expenditure1'!$E45*((1+'Step 1_Expenditure1'!$H45)^(CZ$3-1)),0),IF(CZ$3='Step 1_Expenditure1'!$F45,'Step 1_Expenditure1'!$E45,0))))</f>
        <v/>
      </c>
      <c r="DA23" s="55" t="str">
        <f>IF(DA$3="","",IF('Step 1_Expenditure1'!$E45=0,0,IF('Step 1_Expenditure1'!$D45="OPEX",IF(AND(DA$3&gt;='Step 1_Expenditure1'!$F45,'Step 1_Expenditure1'!$F45+'Step 1_Expenditure1'!$G45-1&gt;=DA$3),'Step 1_Expenditure1'!$E45*((1+'Step 1_Expenditure1'!$H45)^(DA$3-1)),0),IF(DA$3='Step 1_Expenditure1'!$F45,'Step 1_Expenditure1'!$E45,0))))</f>
        <v/>
      </c>
      <c r="DB23" s="55" t="str">
        <f>IF(DB$3="","",IF('Step 1_Expenditure1'!$E45=0,0,IF('Step 1_Expenditure1'!$D45="OPEX",IF(AND(DB$3&gt;='Step 1_Expenditure1'!$F45,'Step 1_Expenditure1'!$F45+'Step 1_Expenditure1'!$G45-1&gt;=DB$3),'Step 1_Expenditure1'!$E45*((1+'Step 1_Expenditure1'!$H45)^(DB$3-1)),0),IF(DB$3='Step 1_Expenditure1'!$F45,'Step 1_Expenditure1'!$E45,0))))</f>
        <v/>
      </c>
      <c r="DC23" s="1"/>
    </row>
    <row r="24" spans="1:107" s="3" customFormat="1" x14ac:dyDescent="0.25">
      <c r="A24" s="3">
        <f t="shared" si="0"/>
        <v>0</v>
      </c>
      <c r="B24" s="22" t="str">
        <f>IF('Step 1_Expenditure1'!E43&gt;0,'Step 1_Expenditure1'!B43,"")</f>
        <v/>
      </c>
      <c r="C24" s="152" t="str">
        <f>IF('Step 1_Expenditure1'!E46&gt;0,'Step 1_Expenditure1'!D46,"")</f>
        <v/>
      </c>
      <c r="D24" s="158" t="str">
        <f>IF('Step 1_Expenditure1'!E46&gt;0,IF('Step 1_Expenditure1'!F46+'Step 1_Expenditure1'!G46&gt;'Step 1_Expenditure1'!$C$20,'Step 1_Expenditure1'!$C$20,'Step 1_Expenditure1'!F46+'Step 1_Expenditure1'!G46),"")</f>
        <v/>
      </c>
      <c r="E24" s="22" t="str">
        <f>IF('Step 1_Expenditure1'!E46&gt;0,'Step 1_Expenditure1'!C46,"")</f>
        <v/>
      </c>
      <c r="F24" s="55">
        <f>IF(F$3="","",IF('Step 1_Expenditure1'!$E46=0,0,IF('Step 1_Expenditure1'!$D46="OPEX",IF(AND(F$3&gt;='Step 1_Expenditure1'!$F46,'Step 1_Expenditure1'!$F46+'Step 1_Expenditure1'!$G46-1&gt;=F$3),'Step 1_Expenditure1'!$E46*((1+'Step 1_Expenditure1'!$H46)^(F$3)),0),IF(F$3='Step 1_Expenditure1'!$F46,'Step 1_Expenditure1'!$E46,0))))</f>
        <v>0</v>
      </c>
      <c r="G24" s="55">
        <f>IF(G$3="","",IF('Step 1_Expenditure1'!$E46=0,0,IF('Step 1_Expenditure1'!$D46="OPEX",IF(AND(G$3&gt;='Step 1_Expenditure1'!$F46,'Step 1_Expenditure1'!$F46+'Step 1_Expenditure1'!$G46-1&gt;=G$3),'Step 1_Expenditure1'!$E46*((1+'Step 1_Expenditure1'!$H46)^(G$3-1)),0),IF(G$3='Step 1_Expenditure1'!$F46,'Step 1_Expenditure1'!$E46,0))))</f>
        <v>0</v>
      </c>
      <c r="H24" s="55">
        <f>IF(H$3="","",IF('Step 1_Expenditure1'!$E46=0,0,IF('Step 1_Expenditure1'!$D46="OPEX",IF(AND(H$3&gt;='Step 1_Expenditure1'!$F46,'Step 1_Expenditure1'!$F46+'Step 1_Expenditure1'!$G46-1&gt;=H$3),'Step 1_Expenditure1'!$E46*((1+'Step 1_Expenditure1'!$H46)^(H$3-1)),0),IF(H$3='Step 1_Expenditure1'!$F46,'Step 1_Expenditure1'!$E46,0))))</f>
        <v>0</v>
      </c>
      <c r="I24" s="55">
        <f>IF(I$3="","",IF('Step 1_Expenditure1'!$E46=0,0,IF('Step 1_Expenditure1'!$D46="OPEX",IF(AND(I$3&gt;='Step 1_Expenditure1'!$F46,'Step 1_Expenditure1'!$F46+'Step 1_Expenditure1'!$G46-1&gt;=I$3),'Step 1_Expenditure1'!$E46*((1+'Step 1_Expenditure1'!$H46)^(I$3-1)),0),IF(I$3='Step 1_Expenditure1'!$F46,'Step 1_Expenditure1'!$E46,0))))</f>
        <v>0</v>
      </c>
      <c r="J24" s="55">
        <f>IF(J$3="","",IF('Step 1_Expenditure1'!$E46=0,0,IF('Step 1_Expenditure1'!$D46="OPEX",IF(AND(J$3&gt;='Step 1_Expenditure1'!$F46,'Step 1_Expenditure1'!$F46+'Step 1_Expenditure1'!$G46-1&gt;=J$3),'Step 1_Expenditure1'!$E46*((1+'Step 1_Expenditure1'!$H46)^(J$3-1)),0),IF(J$3='Step 1_Expenditure1'!$F46,'Step 1_Expenditure1'!$E46,0))))</f>
        <v>0</v>
      </c>
      <c r="K24" s="55">
        <f>IF(K$3="","",IF('Step 1_Expenditure1'!$E46=0,0,IF('Step 1_Expenditure1'!$D46="OPEX",IF(AND(K$3&gt;='Step 1_Expenditure1'!$F46,'Step 1_Expenditure1'!$F46+'Step 1_Expenditure1'!$G46-1&gt;=K$3),'Step 1_Expenditure1'!$E46*((1+'Step 1_Expenditure1'!$H46)^(K$3-1)),0),IF(K$3='Step 1_Expenditure1'!$F46,'Step 1_Expenditure1'!$E46,0))))</f>
        <v>0</v>
      </c>
      <c r="L24" s="55">
        <f>IF(L$3="","",IF('Step 1_Expenditure1'!$E46=0,0,IF('Step 1_Expenditure1'!$D46="OPEX",IF(AND(L$3&gt;='Step 1_Expenditure1'!$F46,'Step 1_Expenditure1'!$F46+'Step 1_Expenditure1'!$G46-1&gt;=L$3),'Step 1_Expenditure1'!$E46*((1+'Step 1_Expenditure1'!$H46)^(L$3-1)),0),IF(L$3='Step 1_Expenditure1'!$F46,'Step 1_Expenditure1'!$E46,0))))</f>
        <v>0</v>
      </c>
      <c r="M24" s="55">
        <f>IF(M$3="","",IF('Step 1_Expenditure1'!$E46=0,0,IF('Step 1_Expenditure1'!$D46="OPEX",IF(AND(M$3&gt;='Step 1_Expenditure1'!$F46,'Step 1_Expenditure1'!$F46+'Step 1_Expenditure1'!$G46-1&gt;=M$3),'Step 1_Expenditure1'!$E46*((1+'Step 1_Expenditure1'!$H46)^(M$3-1)),0),IF(M$3='Step 1_Expenditure1'!$F46,'Step 1_Expenditure1'!$E46,0))))</f>
        <v>0</v>
      </c>
      <c r="N24" s="55">
        <f>IF(N$3="","",IF('Step 1_Expenditure1'!$E46=0,0,IF('Step 1_Expenditure1'!$D46="OPEX",IF(AND(N$3&gt;='Step 1_Expenditure1'!$F46,'Step 1_Expenditure1'!$F46+'Step 1_Expenditure1'!$G46-1&gt;=N$3),'Step 1_Expenditure1'!$E46*((1+'Step 1_Expenditure1'!$H46)^(N$3-1)),0),IF(N$3='Step 1_Expenditure1'!$F46,'Step 1_Expenditure1'!$E46,0))))</f>
        <v>0</v>
      </c>
      <c r="O24" s="55">
        <f>IF(O$3="","",IF('Step 1_Expenditure1'!$E46=0,0,IF('Step 1_Expenditure1'!$D46="OPEX",IF(AND(O$3&gt;='Step 1_Expenditure1'!$F46,'Step 1_Expenditure1'!$F46+'Step 1_Expenditure1'!$G46-1&gt;=O$3),'Step 1_Expenditure1'!$E46*((1+'Step 1_Expenditure1'!$H46)^(O$3-1)),0),IF(O$3='Step 1_Expenditure1'!$F46,'Step 1_Expenditure1'!$E46,0))))</f>
        <v>0</v>
      </c>
      <c r="P24" s="55">
        <f>IF(P$3="","",IF('Step 1_Expenditure1'!$E46=0,0,IF('Step 1_Expenditure1'!$D46="OPEX",IF(AND(P$3&gt;='Step 1_Expenditure1'!$F46,'Step 1_Expenditure1'!$F46+'Step 1_Expenditure1'!$G46-1&gt;=P$3),'Step 1_Expenditure1'!$E46*((1+'Step 1_Expenditure1'!$H46)^(P$3-1)),0),IF(P$3='Step 1_Expenditure1'!$F46,'Step 1_Expenditure1'!$E46,0))))</f>
        <v>0</v>
      </c>
      <c r="Q24" s="55">
        <f>IF(Q$3="","",IF('Step 1_Expenditure1'!$E46=0,0,IF('Step 1_Expenditure1'!$D46="OPEX",IF(AND(Q$3&gt;='Step 1_Expenditure1'!$F46,'Step 1_Expenditure1'!$F46+'Step 1_Expenditure1'!$G46-1&gt;=Q$3),'Step 1_Expenditure1'!$E46*((1+'Step 1_Expenditure1'!$H46)^(Q$3-1)),0),IF(Q$3='Step 1_Expenditure1'!$F46,'Step 1_Expenditure1'!$E46,0))))</f>
        <v>0</v>
      </c>
      <c r="R24" s="55">
        <f>IF(R$3="","",IF('Step 1_Expenditure1'!$E46=0,0,IF('Step 1_Expenditure1'!$D46="OPEX",IF(AND(R$3&gt;='Step 1_Expenditure1'!$F46,'Step 1_Expenditure1'!$F46+'Step 1_Expenditure1'!$G46-1&gt;=R$3),'Step 1_Expenditure1'!$E46*((1+'Step 1_Expenditure1'!$H46)^(R$3-1)),0),IF(R$3='Step 1_Expenditure1'!$F46,'Step 1_Expenditure1'!$E46,0))))</f>
        <v>0</v>
      </c>
      <c r="S24" s="55">
        <f>IF(S$3="","",IF('Step 1_Expenditure1'!$E46=0,0,IF('Step 1_Expenditure1'!$D46="OPEX",IF(AND(S$3&gt;='Step 1_Expenditure1'!$F46,'Step 1_Expenditure1'!$F46+'Step 1_Expenditure1'!$G46-1&gt;=S$3),'Step 1_Expenditure1'!$E46*((1+'Step 1_Expenditure1'!$H46)^(S$3-1)),0),IF(S$3='Step 1_Expenditure1'!$F46,'Step 1_Expenditure1'!$E46,0))))</f>
        <v>0</v>
      </c>
      <c r="T24" s="55">
        <f>IF(T$3="","",IF('Step 1_Expenditure1'!$E46=0,0,IF('Step 1_Expenditure1'!$D46="OPEX",IF(AND(T$3&gt;='Step 1_Expenditure1'!$F46,'Step 1_Expenditure1'!$F46+'Step 1_Expenditure1'!$G46-1&gt;=T$3),'Step 1_Expenditure1'!$E46*((1+'Step 1_Expenditure1'!$H46)^(T$3-1)),0),IF(T$3='Step 1_Expenditure1'!$F46,'Step 1_Expenditure1'!$E46,0))))</f>
        <v>0</v>
      </c>
      <c r="U24" s="55">
        <f>IF(U$3="","",IF('Step 1_Expenditure1'!$E46=0,0,IF('Step 1_Expenditure1'!$D46="OPEX",IF(AND(U$3&gt;='Step 1_Expenditure1'!$F46,'Step 1_Expenditure1'!$F46+'Step 1_Expenditure1'!$G46-1&gt;=U$3),'Step 1_Expenditure1'!$E46*((1+'Step 1_Expenditure1'!$H46)^(U$3-1)),0),IF(U$3='Step 1_Expenditure1'!$F46,'Step 1_Expenditure1'!$E46,0))))</f>
        <v>0</v>
      </c>
      <c r="V24" s="55">
        <f>IF(V$3="","",IF('Step 1_Expenditure1'!$E46=0,0,IF('Step 1_Expenditure1'!$D46="OPEX",IF(AND(V$3&gt;='Step 1_Expenditure1'!$F46,'Step 1_Expenditure1'!$F46+'Step 1_Expenditure1'!$G46-1&gt;=V$3),'Step 1_Expenditure1'!$E46*((1+'Step 1_Expenditure1'!$H46)^(V$3-1)),0),IF(V$3='Step 1_Expenditure1'!$F46,'Step 1_Expenditure1'!$E46,0))))</f>
        <v>0</v>
      </c>
      <c r="W24" s="55">
        <f>IF(W$3="","",IF('Step 1_Expenditure1'!$E46=0,0,IF('Step 1_Expenditure1'!$D46="OPEX",IF(AND(W$3&gt;='Step 1_Expenditure1'!$F46,'Step 1_Expenditure1'!$F46+'Step 1_Expenditure1'!$G46-1&gt;=W$3),'Step 1_Expenditure1'!$E46*((1+'Step 1_Expenditure1'!$H46)^(W$3-1)),0),IF(W$3='Step 1_Expenditure1'!$F46,'Step 1_Expenditure1'!$E46,0))))</f>
        <v>0</v>
      </c>
      <c r="X24" s="55">
        <f>IF(X$3="","",IF('Step 1_Expenditure1'!$E46=0,0,IF('Step 1_Expenditure1'!$D46="OPEX",IF(AND(X$3&gt;='Step 1_Expenditure1'!$F46,'Step 1_Expenditure1'!$F46+'Step 1_Expenditure1'!$G46-1&gt;=X$3),'Step 1_Expenditure1'!$E46*((1+'Step 1_Expenditure1'!$H46)^(X$3-1)),0),IF(X$3='Step 1_Expenditure1'!$F46,'Step 1_Expenditure1'!$E46,0))))</f>
        <v>0</v>
      </c>
      <c r="Y24" s="55">
        <f>IF(Y$3="","",IF('Step 1_Expenditure1'!$E46=0,0,IF('Step 1_Expenditure1'!$D46="OPEX",IF(AND(Y$3&gt;='Step 1_Expenditure1'!$F46,'Step 1_Expenditure1'!$F46+'Step 1_Expenditure1'!$G46-1&gt;=Y$3),'Step 1_Expenditure1'!$E46*((1+'Step 1_Expenditure1'!$H46)^(Y$3-1)),0),IF(Y$3='Step 1_Expenditure1'!$F46,'Step 1_Expenditure1'!$E46,0))))</f>
        <v>0</v>
      </c>
      <c r="Z24" s="55">
        <f>IF(Z$3="","",IF('Step 1_Expenditure1'!$E46=0,0,IF('Step 1_Expenditure1'!$D46="OPEX",IF(AND(Z$3&gt;='Step 1_Expenditure1'!$F46,'Step 1_Expenditure1'!$F46+'Step 1_Expenditure1'!$G46-1&gt;=Z$3),'Step 1_Expenditure1'!$E46*((1+'Step 1_Expenditure1'!$H46)^(Z$3-1)),0),IF(Z$3='Step 1_Expenditure1'!$F46,'Step 1_Expenditure1'!$E46,0))))</f>
        <v>0</v>
      </c>
      <c r="AA24" s="55">
        <f>IF(AA$3="","",IF('Step 1_Expenditure1'!$E46=0,0,IF('Step 1_Expenditure1'!$D46="OPEX",IF(AND(AA$3&gt;='Step 1_Expenditure1'!$F46,'Step 1_Expenditure1'!$F46+'Step 1_Expenditure1'!$G46-1&gt;=AA$3),'Step 1_Expenditure1'!$E46*((1+'Step 1_Expenditure1'!$H46)^(AA$3-1)),0),IF(AA$3='Step 1_Expenditure1'!$F46,'Step 1_Expenditure1'!$E46,0))))</f>
        <v>0</v>
      </c>
      <c r="AB24" s="55">
        <f>IF(AB$3="","",IF('Step 1_Expenditure1'!$E46=0,0,IF('Step 1_Expenditure1'!$D46="OPEX",IF(AND(AB$3&gt;='Step 1_Expenditure1'!$F46,'Step 1_Expenditure1'!$F46+'Step 1_Expenditure1'!$G46-1&gt;=AB$3),'Step 1_Expenditure1'!$E46*((1+'Step 1_Expenditure1'!$H46)^(AB$3-1)),0),IF(AB$3='Step 1_Expenditure1'!$F46,'Step 1_Expenditure1'!$E46,0))))</f>
        <v>0</v>
      </c>
      <c r="AC24" s="55">
        <f>IF(AC$3="","",IF('Step 1_Expenditure1'!$E46=0,0,IF('Step 1_Expenditure1'!$D46="OPEX",IF(AND(AC$3&gt;='Step 1_Expenditure1'!$F46,'Step 1_Expenditure1'!$F46+'Step 1_Expenditure1'!$G46-1&gt;=AC$3),'Step 1_Expenditure1'!$E46*((1+'Step 1_Expenditure1'!$H46)^(AC$3-1)),0),IF(AC$3='Step 1_Expenditure1'!$F46,'Step 1_Expenditure1'!$E46,0))))</f>
        <v>0</v>
      </c>
      <c r="AD24" s="55">
        <f>IF(AD$3="","",IF('Step 1_Expenditure1'!$E46=0,0,IF('Step 1_Expenditure1'!$D46="OPEX",IF(AND(AD$3&gt;='Step 1_Expenditure1'!$F46,'Step 1_Expenditure1'!$F46+'Step 1_Expenditure1'!$G46-1&gt;=AD$3),'Step 1_Expenditure1'!$E46*((1+'Step 1_Expenditure1'!$H46)^(AD$3-1)),0),IF(AD$3='Step 1_Expenditure1'!$F46,'Step 1_Expenditure1'!$E46,0))))</f>
        <v>0</v>
      </c>
      <c r="AE24" s="55">
        <f>IF(AE$3="","",IF('Step 1_Expenditure1'!$E46=0,0,IF('Step 1_Expenditure1'!$D46="OPEX",IF(AND(AE$3&gt;='Step 1_Expenditure1'!$F46,'Step 1_Expenditure1'!$F46+'Step 1_Expenditure1'!$G46-1&gt;=AE$3),'Step 1_Expenditure1'!$E46*((1+'Step 1_Expenditure1'!$H46)^(AE$3-1)),0),IF(AE$3='Step 1_Expenditure1'!$F46,'Step 1_Expenditure1'!$E46,0))))</f>
        <v>0</v>
      </c>
      <c r="AF24" s="55" t="str">
        <f>IF(AF$3="","",IF('Step 1_Expenditure1'!$E46=0,0,IF('Step 1_Expenditure1'!$D46="OPEX",IF(AND(AF$3&gt;='Step 1_Expenditure1'!$F46,'Step 1_Expenditure1'!$F46+'Step 1_Expenditure1'!$G46-1&gt;=AF$3),'Step 1_Expenditure1'!$E46*((1+'Step 1_Expenditure1'!$H46)^(AF$3-1)),0),IF(AF$3='Step 1_Expenditure1'!$F46,'Step 1_Expenditure1'!$E46,0))))</f>
        <v/>
      </c>
      <c r="AG24" s="55" t="str">
        <f>IF(AG$3="","",IF('Step 1_Expenditure1'!$E46=0,0,IF('Step 1_Expenditure1'!$D46="OPEX",IF(AND(AG$3&gt;='Step 1_Expenditure1'!$F46,'Step 1_Expenditure1'!$F46+'Step 1_Expenditure1'!$G46-1&gt;=AG$3),'Step 1_Expenditure1'!$E46*((1+'Step 1_Expenditure1'!$H46)^(AG$3-1)),0),IF(AG$3='Step 1_Expenditure1'!$F46,'Step 1_Expenditure1'!$E46,0))))</f>
        <v/>
      </c>
      <c r="AH24" s="55" t="str">
        <f>IF(AH$3="","",IF('Step 1_Expenditure1'!$E46=0,0,IF('Step 1_Expenditure1'!$D46="OPEX",IF(AND(AH$3&gt;='Step 1_Expenditure1'!$F46,'Step 1_Expenditure1'!$F46+'Step 1_Expenditure1'!$G46-1&gt;=AH$3),'Step 1_Expenditure1'!$E46*((1+'Step 1_Expenditure1'!$H46)^(AH$3-1)),0),IF(AH$3='Step 1_Expenditure1'!$F46,'Step 1_Expenditure1'!$E46,0))))</f>
        <v/>
      </c>
      <c r="AI24" s="55" t="str">
        <f>IF(AI$3="","",IF('Step 1_Expenditure1'!$E46=0,0,IF('Step 1_Expenditure1'!$D46="OPEX",IF(AND(AI$3&gt;='Step 1_Expenditure1'!$F46,'Step 1_Expenditure1'!$F46+'Step 1_Expenditure1'!$G46-1&gt;=AI$3),'Step 1_Expenditure1'!$E46*((1+'Step 1_Expenditure1'!$H46)^(AI$3-1)),0),IF(AI$3='Step 1_Expenditure1'!$F46,'Step 1_Expenditure1'!$E46,0))))</f>
        <v/>
      </c>
      <c r="AJ24" s="55" t="str">
        <f>IF(AJ$3="","",IF('Step 1_Expenditure1'!$E46=0,0,IF('Step 1_Expenditure1'!$D46="OPEX",IF(AND(AJ$3&gt;='Step 1_Expenditure1'!$F46,'Step 1_Expenditure1'!$F46+'Step 1_Expenditure1'!$G46-1&gt;=AJ$3),'Step 1_Expenditure1'!$E46*((1+'Step 1_Expenditure1'!$H46)^(AJ$3-1)),0),IF(AJ$3='Step 1_Expenditure1'!$F46,'Step 1_Expenditure1'!$E46,0))))</f>
        <v/>
      </c>
      <c r="AK24" s="55" t="str">
        <f>IF(AK$3="","",IF('Step 1_Expenditure1'!$E46=0,0,IF('Step 1_Expenditure1'!$D46="OPEX",IF(AND(AK$3&gt;='Step 1_Expenditure1'!$F46,'Step 1_Expenditure1'!$F46+'Step 1_Expenditure1'!$G46-1&gt;=AK$3),'Step 1_Expenditure1'!$E46*((1+'Step 1_Expenditure1'!$H46)^(AK$3-1)),0),IF(AK$3='Step 1_Expenditure1'!$F46,'Step 1_Expenditure1'!$E46,0))))</f>
        <v/>
      </c>
      <c r="AL24" s="55" t="str">
        <f>IF(AL$3="","",IF('Step 1_Expenditure1'!$E46=0,0,IF('Step 1_Expenditure1'!$D46="OPEX",IF(AND(AL$3&gt;='Step 1_Expenditure1'!$F46,'Step 1_Expenditure1'!$F46+'Step 1_Expenditure1'!$G46-1&gt;=AL$3),'Step 1_Expenditure1'!$E46*((1+'Step 1_Expenditure1'!$H46)^(AL$3-1)),0),IF(AL$3='Step 1_Expenditure1'!$F46,'Step 1_Expenditure1'!$E46,0))))</f>
        <v/>
      </c>
      <c r="AM24" s="55" t="str">
        <f>IF(AM$3="","",IF('Step 1_Expenditure1'!$E46=0,0,IF('Step 1_Expenditure1'!$D46="OPEX",IF(AND(AM$3&gt;='Step 1_Expenditure1'!$F46,'Step 1_Expenditure1'!$F46+'Step 1_Expenditure1'!$G46-1&gt;=AM$3),'Step 1_Expenditure1'!$E46*((1+'Step 1_Expenditure1'!$H46)^(AM$3-1)),0),IF(AM$3='Step 1_Expenditure1'!$F46,'Step 1_Expenditure1'!$E46,0))))</f>
        <v/>
      </c>
      <c r="AN24" s="55" t="str">
        <f>IF(AN$3="","",IF('Step 1_Expenditure1'!$E46=0,0,IF('Step 1_Expenditure1'!$D46="OPEX",IF(AND(AN$3&gt;='Step 1_Expenditure1'!$F46,'Step 1_Expenditure1'!$F46+'Step 1_Expenditure1'!$G46-1&gt;=AN$3),'Step 1_Expenditure1'!$E46*((1+'Step 1_Expenditure1'!$H46)^(AN$3-1)),0),IF(AN$3='Step 1_Expenditure1'!$F46,'Step 1_Expenditure1'!$E46,0))))</f>
        <v/>
      </c>
      <c r="AO24" s="55" t="str">
        <f>IF(AO$3="","",IF('Step 1_Expenditure1'!$E46=0,0,IF('Step 1_Expenditure1'!$D46="OPEX",IF(AND(AO$3&gt;='Step 1_Expenditure1'!$F46,'Step 1_Expenditure1'!$F46+'Step 1_Expenditure1'!$G46-1&gt;=AO$3),'Step 1_Expenditure1'!$E46*((1+'Step 1_Expenditure1'!$H46)^(AO$3-1)),0),IF(AO$3='Step 1_Expenditure1'!$F46,'Step 1_Expenditure1'!$E46,0))))</f>
        <v/>
      </c>
      <c r="AP24" s="55" t="str">
        <f>IF(AP$3="","",IF('Step 1_Expenditure1'!$E46=0,0,IF('Step 1_Expenditure1'!$D46="OPEX",IF(AND(AP$3&gt;='Step 1_Expenditure1'!$F46,'Step 1_Expenditure1'!$F46+'Step 1_Expenditure1'!$G46-1&gt;=AP$3),'Step 1_Expenditure1'!$E46*((1+'Step 1_Expenditure1'!$H46)^(AP$3-1)),0),IF(AP$3='Step 1_Expenditure1'!$F46,'Step 1_Expenditure1'!$E46,0))))</f>
        <v/>
      </c>
      <c r="AQ24" s="55" t="str">
        <f>IF(AQ$3="","",IF('Step 1_Expenditure1'!$E46=0,0,IF('Step 1_Expenditure1'!$D46="OPEX",IF(AND(AQ$3&gt;='Step 1_Expenditure1'!$F46,'Step 1_Expenditure1'!$F46+'Step 1_Expenditure1'!$G46-1&gt;=AQ$3),'Step 1_Expenditure1'!$E46*((1+'Step 1_Expenditure1'!$H46)^(AQ$3-1)),0),IF(AQ$3='Step 1_Expenditure1'!$F46,'Step 1_Expenditure1'!$E46,0))))</f>
        <v/>
      </c>
      <c r="AR24" s="55" t="str">
        <f>IF(AR$3="","",IF('Step 1_Expenditure1'!$E46=0,0,IF('Step 1_Expenditure1'!$D46="OPEX",IF(AND(AR$3&gt;='Step 1_Expenditure1'!$F46,'Step 1_Expenditure1'!$F46+'Step 1_Expenditure1'!$G46-1&gt;=AR$3),'Step 1_Expenditure1'!$E46*((1+'Step 1_Expenditure1'!$H46)^(AR$3-1)),0),IF(AR$3='Step 1_Expenditure1'!$F46,'Step 1_Expenditure1'!$E46,0))))</f>
        <v/>
      </c>
      <c r="AS24" s="55" t="str">
        <f>IF(AS$3="","",IF('Step 1_Expenditure1'!$E46=0,0,IF('Step 1_Expenditure1'!$D46="OPEX",IF(AND(AS$3&gt;='Step 1_Expenditure1'!$F46,'Step 1_Expenditure1'!$F46+'Step 1_Expenditure1'!$G46-1&gt;=AS$3),'Step 1_Expenditure1'!$E46*((1+'Step 1_Expenditure1'!$H46)^(AS$3-1)),0),IF(AS$3='Step 1_Expenditure1'!$F46,'Step 1_Expenditure1'!$E46,0))))</f>
        <v/>
      </c>
      <c r="AT24" s="55" t="str">
        <f>IF(AT$3="","",IF('Step 1_Expenditure1'!$E46=0,0,IF('Step 1_Expenditure1'!$D46="OPEX",IF(AND(AT$3&gt;='Step 1_Expenditure1'!$F46,'Step 1_Expenditure1'!$F46+'Step 1_Expenditure1'!$G46-1&gt;=AT$3),'Step 1_Expenditure1'!$E46*((1+'Step 1_Expenditure1'!$H46)^(AT$3-1)),0),IF(AT$3='Step 1_Expenditure1'!$F46,'Step 1_Expenditure1'!$E46,0))))</f>
        <v/>
      </c>
      <c r="AU24" s="55" t="str">
        <f>IF(AU$3="","",IF('Step 1_Expenditure1'!$E46=0,0,IF('Step 1_Expenditure1'!$D46="OPEX",IF(AND(AU$3&gt;='Step 1_Expenditure1'!$F46,'Step 1_Expenditure1'!$F46+'Step 1_Expenditure1'!$G46-1&gt;=AU$3),'Step 1_Expenditure1'!$E46*((1+'Step 1_Expenditure1'!$H46)^(AU$3-1)),0),IF(AU$3='Step 1_Expenditure1'!$F46,'Step 1_Expenditure1'!$E46,0))))</f>
        <v/>
      </c>
      <c r="AV24" s="55" t="str">
        <f>IF(AV$3="","",IF('Step 1_Expenditure1'!$E46=0,0,IF('Step 1_Expenditure1'!$D46="OPEX",IF(AND(AV$3&gt;='Step 1_Expenditure1'!$F46,'Step 1_Expenditure1'!$F46+'Step 1_Expenditure1'!$G46-1&gt;=AV$3),'Step 1_Expenditure1'!$E46*((1+'Step 1_Expenditure1'!$H46)^(AV$3-1)),0),IF(AV$3='Step 1_Expenditure1'!$F46,'Step 1_Expenditure1'!$E46,0))))</f>
        <v/>
      </c>
      <c r="AW24" s="55" t="str">
        <f>IF(AW$3="","",IF('Step 1_Expenditure1'!$E46=0,0,IF('Step 1_Expenditure1'!$D46="OPEX",IF(AND(AW$3&gt;='Step 1_Expenditure1'!$F46,'Step 1_Expenditure1'!$F46+'Step 1_Expenditure1'!$G46-1&gt;=AW$3),'Step 1_Expenditure1'!$E46*((1+'Step 1_Expenditure1'!$H46)^(AW$3-1)),0),IF(AW$3='Step 1_Expenditure1'!$F46,'Step 1_Expenditure1'!$E46,0))))</f>
        <v/>
      </c>
      <c r="AX24" s="55" t="str">
        <f>IF(AX$3="","",IF('Step 1_Expenditure1'!$E46=0,0,IF('Step 1_Expenditure1'!$D46="OPEX",IF(AND(AX$3&gt;='Step 1_Expenditure1'!$F46,'Step 1_Expenditure1'!$F46+'Step 1_Expenditure1'!$G46-1&gt;=AX$3),'Step 1_Expenditure1'!$E46*((1+'Step 1_Expenditure1'!$H46)^(AX$3-1)),0),IF(AX$3='Step 1_Expenditure1'!$F46,'Step 1_Expenditure1'!$E46,0))))</f>
        <v/>
      </c>
      <c r="AY24" s="55" t="str">
        <f>IF(AY$3="","",IF('Step 1_Expenditure1'!$E46=0,0,IF('Step 1_Expenditure1'!$D46="OPEX",IF(AND(AY$3&gt;='Step 1_Expenditure1'!$F46,'Step 1_Expenditure1'!$F46+'Step 1_Expenditure1'!$G46-1&gt;=AY$3),'Step 1_Expenditure1'!$E46*((1+'Step 1_Expenditure1'!$H46)^(AY$3-1)),0),IF(AY$3='Step 1_Expenditure1'!$F46,'Step 1_Expenditure1'!$E46,0))))</f>
        <v/>
      </c>
      <c r="AZ24" s="55" t="str">
        <f>IF(AZ$3="","",IF('Step 1_Expenditure1'!$E46=0,0,IF('Step 1_Expenditure1'!$D46="OPEX",IF(AND(AZ$3&gt;='Step 1_Expenditure1'!$F46,'Step 1_Expenditure1'!$F46+'Step 1_Expenditure1'!$G46-1&gt;=AZ$3),'Step 1_Expenditure1'!$E46*((1+'Step 1_Expenditure1'!$H46)^(AZ$3-1)),0),IF(AZ$3='Step 1_Expenditure1'!$F46,'Step 1_Expenditure1'!$E46,0))))</f>
        <v/>
      </c>
      <c r="BA24" s="55" t="str">
        <f>IF(BA$3="","",IF('Step 1_Expenditure1'!$E46=0,0,IF('Step 1_Expenditure1'!$D46="OPEX",IF(AND(BA$3&gt;='Step 1_Expenditure1'!$F46,'Step 1_Expenditure1'!$F46+'Step 1_Expenditure1'!$G46-1&gt;=BA$3),'Step 1_Expenditure1'!$E46*((1+'Step 1_Expenditure1'!$H46)^(BA$3-1)),0),IF(BA$3='Step 1_Expenditure1'!$F46,'Step 1_Expenditure1'!$E46,0))))</f>
        <v/>
      </c>
      <c r="BB24" s="55" t="str">
        <f>IF(BB$3="","",IF('Step 1_Expenditure1'!$E46=0,0,IF('Step 1_Expenditure1'!$D46="OPEX",IF(AND(BB$3&gt;='Step 1_Expenditure1'!$F46,'Step 1_Expenditure1'!$F46+'Step 1_Expenditure1'!$G46-1&gt;=BB$3),'Step 1_Expenditure1'!$E46*((1+'Step 1_Expenditure1'!$H46)^(BB$3-1)),0),IF(BB$3='Step 1_Expenditure1'!$F46,'Step 1_Expenditure1'!$E46,0))))</f>
        <v/>
      </c>
      <c r="BC24" s="55" t="str">
        <f>IF(BC$3="","",IF('Step 1_Expenditure1'!$E46=0,0,IF('Step 1_Expenditure1'!$D46="OPEX",IF(AND(BC$3&gt;='Step 1_Expenditure1'!$F46,'Step 1_Expenditure1'!$F46+'Step 1_Expenditure1'!$G46-1&gt;=BC$3),'Step 1_Expenditure1'!$E46*((1+'Step 1_Expenditure1'!$H46)^(BC$3-1)),0),IF(BC$3='Step 1_Expenditure1'!$F46,'Step 1_Expenditure1'!$E46,0))))</f>
        <v/>
      </c>
      <c r="BD24" s="55" t="str">
        <f>IF(BD$3="","",IF('Step 1_Expenditure1'!$E46=0,0,IF('Step 1_Expenditure1'!$D46="OPEX",IF(AND(BD$3&gt;='Step 1_Expenditure1'!$F46,'Step 1_Expenditure1'!$F46+'Step 1_Expenditure1'!$G46-1&gt;=BD$3),'Step 1_Expenditure1'!$E46*((1+'Step 1_Expenditure1'!$H46)^(BD$3-1)),0),IF(BD$3='Step 1_Expenditure1'!$F46,'Step 1_Expenditure1'!$E46,0))))</f>
        <v/>
      </c>
      <c r="BE24" s="55" t="str">
        <f>IF(BE$3="","",IF('Step 1_Expenditure1'!$E46=0,0,IF('Step 1_Expenditure1'!$D46="OPEX",IF(AND(BE$3&gt;='Step 1_Expenditure1'!$F46,'Step 1_Expenditure1'!$F46+'Step 1_Expenditure1'!$G46-1&gt;=BE$3),'Step 1_Expenditure1'!$E46*((1+'Step 1_Expenditure1'!$H46)^(BE$3-1)),0),IF(BE$3='Step 1_Expenditure1'!$F46,'Step 1_Expenditure1'!$E46,0))))</f>
        <v/>
      </c>
      <c r="BF24" s="55" t="str">
        <f>IF(BF$3="","",IF('Step 1_Expenditure1'!$E46=0,0,IF('Step 1_Expenditure1'!$D46="OPEX",IF(AND(BF$3&gt;='Step 1_Expenditure1'!$F46,'Step 1_Expenditure1'!$F46+'Step 1_Expenditure1'!$G46-1&gt;=BF$3),'Step 1_Expenditure1'!$E46*((1+'Step 1_Expenditure1'!$H46)^(BF$3-1)),0),IF(BF$3='Step 1_Expenditure1'!$F46,'Step 1_Expenditure1'!$E46,0))))</f>
        <v/>
      </c>
      <c r="BG24" s="55" t="str">
        <f>IF(BG$3="","",IF('Step 1_Expenditure1'!$E46=0,0,IF('Step 1_Expenditure1'!$D46="OPEX",IF(AND(BG$3&gt;='Step 1_Expenditure1'!$F46,'Step 1_Expenditure1'!$F46+'Step 1_Expenditure1'!$G46-1&gt;=BG$3),'Step 1_Expenditure1'!$E46*((1+'Step 1_Expenditure1'!$H46)^(BG$3-1)),0),IF(BG$3='Step 1_Expenditure1'!$F46,'Step 1_Expenditure1'!$E46,0))))</f>
        <v/>
      </c>
      <c r="BH24" s="55" t="str">
        <f>IF(BH$3="","",IF('Step 1_Expenditure1'!$E46=0,0,IF('Step 1_Expenditure1'!$D46="OPEX",IF(AND(BH$3&gt;='Step 1_Expenditure1'!$F46,'Step 1_Expenditure1'!$F46+'Step 1_Expenditure1'!$G46-1&gt;=BH$3),'Step 1_Expenditure1'!$E46*((1+'Step 1_Expenditure1'!$H46)^(BH$3-1)),0),IF(BH$3='Step 1_Expenditure1'!$F46,'Step 1_Expenditure1'!$E46,0))))</f>
        <v/>
      </c>
      <c r="BI24" s="55" t="str">
        <f>IF(BI$3="","",IF('Step 1_Expenditure1'!$E46=0,0,IF('Step 1_Expenditure1'!$D46="OPEX",IF(AND(BI$3&gt;='Step 1_Expenditure1'!$F46,'Step 1_Expenditure1'!$F46+'Step 1_Expenditure1'!$G46-1&gt;=BI$3),'Step 1_Expenditure1'!$E46*((1+'Step 1_Expenditure1'!$H46)^(BI$3-1)),0),IF(BI$3='Step 1_Expenditure1'!$F46,'Step 1_Expenditure1'!$E46,0))))</f>
        <v/>
      </c>
      <c r="BJ24" s="55" t="str">
        <f>IF(BJ$3="","",IF('Step 1_Expenditure1'!$E46=0,0,IF('Step 1_Expenditure1'!$D46="OPEX",IF(AND(BJ$3&gt;='Step 1_Expenditure1'!$F46,'Step 1_Expenditure1'!$F46+'Step 1_Expenditure1'!$G46-1&gt;=BJ$3),'Step 1_Expenditure1'!$E46*((1+'Step 1_Expenditure1'!$H46)^(BJ$3-1)),0),IF(BJ$3='Step 1_Expenditure1'!$F46,'Step 1_Expenditure1'!$E46,0))))</f>
        <v/>
      </c>
      <c r="BK24" s="55" t="str">
        <f>IF(BK$3="","",IF('Step 1_Expenditure1'!$E46=0,0,IF('Step 1_Expenditure1'!$D46="OPEX",IF(AND(BK$3&gt;='Step 1_Expenditure1'!$F46,'Step 1_Expenditure1'!$F46+'Step 1_Expenditure1'!$G46-1&gt;=BK$3),'Step 1_Expenditure1'!$E46*((1+'Step 1_Expenditure1'!$H46)^(BK$3-1)),0),IF(BK$3='Step 1_Expenditure1'!$F46,'Step 1_Expenditure1'!$E46,0))))</f>
        <v/>
      </c>
      <c r="BL24" s="55" t="str">
        <f>IF(BL$3="","",IF('Step 1_Expenditure1'!$E46=0,0,IF('Step 1_Expenditure1'!$D46="OPEX",IF(AND(BL$3&gt;='Step 1_Expenditure1'!$F46,'Step 1_Expenditure1'!$F46+'Step 1_Expenditure1'!$G46-1&gt;=BL$3),'Step 1_Expenditure1'!$E46*((1+'Step 1_Expenditure1'!$H46)^(BL$3-1)),0),IF(BL$3='Step 1_Expenditure1'!$F46,'Step 1_Expenditure1'!$E46,0))))</f>
        <v/>
      </c>
      <c r="BM24" s="55" t="str">
        <f>IF(BM$3="","",IF('Step 1_Expenditure1'!$E46=0,0,IF('Step 1_Expenditure1'!$D46="OPEX",IF(AND(BM$3&gt;='Step 1_Expenditure1'!$F46,'Step 1_Expenditure1'!$F46+'Step 1_Expenditure1'!$G46-1&gt;=BM$3),'Step 1_Expenditure1'!$E46*((1+'Step 1_Expenditure1'!$H46)^(BM$3-1)),0),IF(BM$3='Step 1_Expenditure1'!$F46,'Step 1_Expenditure1'!$E46,0))))</f>
        <v/>
      </c>
      <c r="BN24" s="55" t="str">
        <f>IF(BN$3="","",IF('Step 1_Expenditure1'!$E46=0,0,IF('Step 1_Expenditure1'!$D46="OPEX",IF(AND(BN$3&gt;='Step 1_Expenditure1'!$F46,'Step 1_Expenditure1'!$F46+'Step 1_Expenditure1'!$G46-1&gt;=BN$3),'Step 1_Expenditure1'!$E46*((1+'Step 1_Expenditure1'!$H46)^(BN$3-1)),0),IF(BN$3='Step 1_Expenditure1'!$F46,'Step 1_Expenditure1'!$E46,0))))</f>
        <v/>
      </c>
      <c r="BO24" s="55" t="str">
        <f>IF(BO$3="","",IF('Step 1_Expenditure1'!$E46=0,0,IF('Step 1_Expenditure1'!$D46="OPEX",IF(AND(BO$3&gt;='Step 1_Expenditure1'!$F46,'Step 1_Expenditure1'!$F46+'Step 1_Expenditure1'!$G46-1&gt;=BO$3),'Step 1_Expenditure1'!$E46*((1+'Step 1_Expenditure1'!$H46)^(BO$3-1)),0),IF(BO$3='Step 1_Expenditure1'!$F46,'Step 1_Expenditure1'!$E46,0))))</f>
        <v/>
      </c>
      <c r="BP24" s="55" t="str">
        <f>IF(BP$3="","",IF('Step 1_Expenditure1'!$E46=0,0,IF('Step 1_Expenditure1'!$D46="OPEX",IF(AND(BP$3&gt;='Step 1_Expenditure1'!$F46,'Step 1_Expenditure1'!$F46+'Step 1_Expenditure1'!$G46-1&gt;=BP$3),'Step 1_Expenditure1'!$E46*((1+'Step 1_Expenditure1'!$H46)^(BP$3-1)),0),IF(BP$3='Step 1_Expenditure1'!$F46,'Step 1_Expenditure1'!$E46,0))))</f>
        <v/>
      </c>
      <c r="BQ24" s="55" t="str">
        <f>IF(BQ$3="","",IF('Step 1_Expenditure1'!$E46=0,0,IF('Step 1_Expenditure1'!$D46="OPEX",IF(AND(BQ$3&gt;='Step 1_Expenditure1'!$F46,'Step 1_Expenditure1'!$F46+'Step 1_Expenditure1'!$G46-1&gt;=BQ$3),'Step 1_Expenditure1'!$E46*((1+'Step 1_Expenditure1'!$H46)^(BQ$3-1)),0),IF(BQ$3='Step 1_Expenditure1'!$F46,'Step 1_Expenditure1'!$E46,0))))</f>
        <v/>
      </c>
      <c r="BR24" s="55" t="str">
        <f>IF(BR$3="","",IF('Step 1_Expenditure1'!$E46=0,0,IF('Step 1_Expenditure1'!$D46="OPEX",IF(AND(BR$3&gt;='Step 1_Expenditure1'!$F46,'Step 1_Expenditure1'!$F46+'Step 1_Expenditure1'!$G46-1&gt;=BR$3),'Step 1_Expenditure1'!$E46*((1+'Step 1_Expenditure1'!$H46)^(BR$3-1)),0),IF(BR$3='Step 1_Expenditure1'!$F46,'Step 1_Expenditure1'!$E46,0))))</f>
        <v/>
      </c>
      <c r="BS24" s="55" t="str">
        <f>IF(BS$3="","",IF('Step 1_Expenditure1'!$E46=0,0,IF('Step 1_Expenditure1'!$D46="OPEX",IF(AND(BS$3&gt;='Step 1_Expenditure1'!$F46,'Step 1_Expenditure1'!$F46+'Step 1_Expenditure1'!$G46-1&gt;=BS$3),'Step 1_Expenditure1'!$E46*((1+'Step 1_Expenditure1'!$H46)^(BS$3-1)),0),IF(BS$3='Step 1_Expenditure1'!$F46,'Step 1_Expenditure1'!$E46,0))))</f>
        <v/>
      </c>
      <c r="BT24" s="55" t="str">
        <f>IF(BT$3="","",IF('Step 1_Expenditure1'!$E46=0,0,IF('Step 1_Expenditure1'!$D46="OPEX",IF(AND(BT$3&gt;='Step 1_Expenditure1'!$F46,'Step 1_Expenditure1'!$F46+'Step 1_Expenditure1'!$G46-1&gt;=BT$3),'Step 1_Expenditure1'!$E46*((1+'Step 1_Expenditure1'!$H46)^(BT$3-1)),0),IF(BT$3='Step 1_Expenditure1'!$F46,'Step 1_Expenditure1'!$E46,0))))</f>
        <v/>
      </c>
      <c r="BU24" s="55" t="str">
        <f>IF(BU$3="","",IF('Step 1_Expenditure1'!$E46=0,0,IF('Step 1_Expenditure1'!$D46="OPEX",IF(AND(BU$3&gt;='Step 1_Expenditure1'!$F46,'Step 1_Expenditure1'!$F46+'Step 1_Expenditure1'!$G46-1&gt;=BU$3),'Step 1_Expenditure1'!$E46*((1+'Step 1_Expenditure1'!$H46)^(BU$3-1)),0),IF(BU$3='Step 1_Expenditure1'!$F46,'Step 1_Expenditure1'!$E46,0))))</f>
        <v/>
      </c>
      <c r="BV24" s="55" t="str">
        <f>IF(BV$3="","",IF('Step 1_Expenditure1'!$E46=0,0,IF('Step 1_Expenditure1'!$D46="OPEX",IF(AND(BV$3&gt;='Step 1_Expenditure1'!$F46,'Step 1_Expenditure1'!$F46+'Step 1_Expenditure1'!$G46-1&gt;=BV$3),'Step 1_Expenditure1'!$E46*((1+'Step 1_Expenditure1'!$H46)^(BV$3-1)),0),IF(BV$3='Step 1_Expenditure1'!$F46,'Step 1_Expenditure1'!$E46,0))))</f>
        <v/>
      </c>
      <c r="BW24" s="55" t="str">
        <f>IF(BW$3="","",IF('Step 1_Expenditure1'!$E46=0,0,IF('Step 1_Expenditure1'!$D46="OPEX",IF(AND(BW$3&gt;='Step 1_Expenditure1'!$F46,'Step 1_Expenditure1'!$F46+'Step 1_Expenditure1'!$G46-1&gt;=BW$3),'Step 1_Expenditure1'!$E46*((1+'Step 1_Expenditure1'!$H46)^(BW$3-1)),0),IF(BW$3='Step 1_Expenditure1'!$F46,'Step 1_Expenditure1'!$E46,0))))</f>
        <v/>
      </c>
      <c r="BX24" s="55" t="str">
        <f>IF(BX$3="","",IF('Step 1_Expenditure1'!$E46=0,0,IF('Step 1_Expenditure1'!$D46="OPEX",IF(AND(BX$3&gt;='Step 1_Expenditure1'!$F46,'Step 1_Expenditure1'!$F46+'Step 1_Expenditure1'!$G46-1&gt;=BX$3),'Step 1_Expenditure1'!$E46*((1+'Step 1_Expenditure1'!$H46)^(BX$3-1)),0),IF(BX$3='Step 1_Expenditure1'!$F46,'Step 1_Expenditure1'!$E46,0))))</f>
        <v/>
      </c>
      <c r="BY24" s="55" t="str">
        <f>IF(BY$3="","",IF('Step 1_Expenditure1'!$E46=0,0,IF('Step 1_Expenditure1'!$D46="OPEX",IF(AND(BY$3&gt;='Step 1_Expenditure1'!$F46,'Step 1_Expenditure1'!$F46+'Step 1_Expenditure1'!$G46-1&gt;=BY$3),'Step 1_Expenditure1'!$E46*((1+'Step 1_Expenditure1'!$H46)^(BY$3-1)),0),IF(BY$3='Step 1_Expenditure1'!$F46,'Step 1_Expenditure1'!$E46,0))))</f>
        <v/>
      </c>
      <c r="BZ24" s="55" t="str">
        <f>IF(BZ$3="","",IF('Step 1_Expenditure1'!$E46=0,0,IF('Step 1_Expenditure1'!$D46="OPEX",IF(AND(BZ$3&gt;='Step 1_Expenditure1'!$F46,'Step 1_Expenditure1'!$F46+'Step 1_Expenditure1'!$G46-1&gt;=BZ$3),'Step 1_Expenditure1'!$E46*((1+'Step 1_Expenditure1'!$H46)^(BZ$3-1)),0),IF(BZ$3='Step 1_Expenditure1'!$F46,'Step 1_Expenditure1'!$E46,0))))</f>
        <v/>
      </c>
      <c r="CA24" s="55" t="str">
        <f>IF(CA$3="","",IF('Step 1_Expenditure1'!$E46=0,0,IF('Step 1_Expenditure1'!$D46="OPEX",IF(AND(CA$3&gt;='Step 1_Expenditure1'!$F46,'Step 1_Expenditure1'!$F46+'Step 1_Expenditure1'!$G46-1&gt;=CA$3),'Step 1_Expenditure1'!$E46*((1+'Step 1_Expenditure1'!$H46)^(CA$3-1)),0),IF(CA$3='Step 1_Expenditure1'!$F46,'Step 1_Expenditure1'!$E46,0))))</f>
        <v/>
      </c>
      <c r="CB24" s="55" t="str">
        <f>IF(CB$3="","",IF('Step 1_Expenditure1'!$E46=0,0,IF('Step 1_Expenditure1'!$D46="OPEX",IF(AND(CB$3&gt;='Step 1_Expenditure1'!$F46,'Step 1_Expenditure1'!$F46+'Step 1_Expenditure1'!$G46-1&gt;=CB$3),'Step 1_Expenditure1'!$E46*((1+'Step 1_Expenditure1'!$H46)^(CB$3-1)),0),IF(CB$3='Step 1_Expenditure1'!$F46,'Step 1_Expenditure1'!$E46,0))))</f>
        <v/>
      </c>
      <c r="CC24" s="55" t="str">
        <f>IF(CC$3="","",IF('Step 1_Expenditure1'!$E46=0,0,IF('Step 1_Expenditure1'!$D46="OPEX",IF(AND(CC$3&gt;='Step 1_Expenditure1'!$F46,'Step 1_Expenditure1'!$F46+'Step 1_Expenditure1'!$G46-1&gt;=CC$3),'Step 1_Expenditure1'!$E46*((1+'Step 1_Expenditure1'!$H46)^(CC$3-1)),0),IF(CC$3='Step 1_Expenditure1'!$F46,'Step 1_Expenditure1'!$E46,0))))</f>
        <v/>
      </c>
      <c r="CD24" s="55" t="str">
        <f>IF(CD$3="","",IF('Step 1_Expenditure1'!$E46=0,0,IF('Step 1_Expenditure1'!$D46="OPEX",IF(AND(CD$3&gt;='Step 1_Expenditure1'!$F46,'Step 1_Expenditure1'!$F46+'Step 1_Expenditure1'!$G46-1&gt;=CD$3),'Step 1_Expenditure1'!$E46*((1+'Step 1_Expenditure1'!$H46)^(CD$3-1)),0),IF(CD$3='Step 1_Expenditure1'!$F46,'Step 1_Expenditure1'!$E46,0))))</f>
        <v/>
      </c>
      <c r="CE24" s="55" t="str">
        <f>IF(CE$3="","",IF('Step 1_Expenditure1'!$E46=0,0,IF('Step 1_Expenditure1'!$D46="OPEX",IF(AND(CE$3&gt;='Step 1_Expenditure1'!$F46,'Step 1_Expenditure1'!$F46+'Step 1_Expenditure1'!$G46-1&gt;=CE$3),'Step 1_Expenditure1'!$E46*((1+'Step 1_Expenditure1'!$H46)^(CE$3-1)),0),IF(CE$3='Step 1_Expenditure1'!$F46,'Step 1_Expenditure1'!$E46,0))))</f>
        <v/>
      </c>
      <c r="CF24" s="55" t="str">
        <f>IF(CF$3="","",IF('Step 1_Expenditure1'!$E46=0,0,IF('Step 1_Expenditure1'!$D46="OPEX",IF(AND(CF$3&gt;='Step 1_Expenditure1'!$F46,'Step 1_Expenditure1'!$F46+'Step 1_Expenditure1'!$G46-1&gt;=CF$3),'Step 1_Expenditure1'!$E46*((1+'Step 1_Expenditure1'!$H46)^(CF$3-1)),0),IF(CF$3='Step 1_Expenditure1'!$F46,'Step 1_Expenditure1'!$E46,0))))</f>
        <v/>
      </c>
      <c r="CG24" s="55" t="str">
        <f>IF(CG$3="","",IF('Step 1_Expenditure1'!$E46=0,0,IF('Step 1_Expenditure1'!$D46="OPEX",IF(AND(CG$3&gt;='Step 1_Expenditure1'!$F46,'Step 1_Expenditure1'!$F46+'Step 1_Expenditure1'!$G46-1&gt;=CG$3),'Step 1_Expenditure1'!$E46*((1+'Step 1_Expenditure1'!$H46)^(CG$3-1)),0),IF(CG$3='Step 1_Expenditure1'!$F46,'Step 1_Expenditure1'!$E46,0))))</f>
        <v/>
      </c>
      <c r="CH24" s="55" t="str">
        <f>IF(CH$3="","",IF('Step 1_Expenditure1'!$E46=0,0,IF('Step 1_Expenditure1'!$D46="OPEX",IF(AND(CH$3&gt;='Step 1_Expenditure1'!$F46,'Step 1_Expenditure1'!$F46+'Step 1_Expenditure1'!$G46-1&gt;=CH$3),'Step 1_Expenditure1'!$E46*((1+'Step 1_Expenditure1'!$H46)^(CH$3-1)),0),IF(CH$3='Step 1_Expenditure1'!$F46,'Step 1_Expenditure1'!$E46,0))))</f>
        <v/>
      </c>
      <c r="CI24" s="55" t="str">
        <f>IF(CI$3="","",IF('Step 1_Expenditure1'!$E46=0,0,IF('Step 1_Expenditure1'!$D46="OPEX",IF(AND(CI$3&gt;='Step 1_Expenditure1'!$F46,'Step 1_Expenditure1'!$F46+'Step 1_Expenditure1'!$G46-1&gt;=CI$3),'Step 1_Expenditure1'!$E46*((1+'Step 1_Expenditure1'!$H46)^(CI$3-1)),0),IF(CI$3='Step 1_Expenditure1'!$F46,'Step 1_Expenditure1'!$E46,0))))</f>
        <v/>
      </c>
      <c r="CJ24" s="55" t="str">
        <f>IF(CJ$3="","",IF('Step 1_Expenditure1'!$E46=0,0,IF('Step 1_Expenditure1'!$D46="OPEX",IF(AND(CJ$3&gt;='Step 1_Expenditure1'!$F46,'Step 1_Expenditure1'!$F46+'Step 1_Expenditure1'!$G46-1&gt;=CJ$3),'Step 1_Expenditure1'!$E46*((1+'Step 1_Expenditure1'!$H46)^(CJ$3-1)),0),IF(CJ$3='Step 1_Expenditure1'!$F46,'Step 1_Expenditure1'!$E46,0))))</f>
        <v/>
      </c>
      <c r="CK24" s="55" t="str">
        <f>IF(CK$3="","",IF('Step 1_Expenditure1'!$E46=0,0,IF('Step 1_Expenditure1'!$D46="OPEX",IF(AND(CK$3&gt;='Step 1_Expenditure1'!$F46,'Step 1_Expenditure1'!$F46+'Step 1_Expenditure1'!$G46-1&gt;=CK$3),'Step 1_Expenditure1'!$E46*((1+'Step 1_Expenditure1'!$H46)^(CK$3-1)),0),IF(CK$3='Step 1_Expenditure1'!$F46,'Step 1_Expenditure1'!$E46,0))))</f>
        <v/>
      </c>
      <c r="CL24" s="55" t="str">
        <f>IF(CL$3="","",IF('Step 1_Expenditure1'!$E46=0,0,IF('Step 1_Expenditure1'!$D46="OPEX",IF(AND(CL$3&gt;='Step 1_Expenditure1'!$F46,'Step 1_Expenditure1'!$F46+'Step 1_Expenditure1'!$G46-1&gt;=CL$3),'Step 1_Expenditure1'!$E46*((1+'Step 1_Expenditure1'!$H46)^(CL$3-1)),0),IF(CL$3='Step 1_Expenditure1'!$F46,'Step 1_Expenditure1'!$E46,0))))</f>
        <v/>
      </c>
      <c r="CM24" s="55" t="str">
        <f>IF(CM$3="","",IF('Step 1_Expenditure1'!$E46=0,0,IF('Step 1_Expenditure1'!$D46="OPEX",IF(AND(CM$3&gt;='Step 1_Expenditure1'!$F46,'Step 1_Expenditure1'!$F46+'Step 1_Expenditure1'!$G46-1&gt;=CM$3),'Step 1_Expenditure1'!$E46*((1+'Step 1_Expenditure1'!$H46)^(CM$3-1)),0),IF(CM$3='Step 1_Expenditure1'!$F46,'Step 1_Expenditure1'!$E46,0))))</f>
        <v/>
      </c>
      <c r="CN24" s="55" t="str">
        <f>IF(CN$3="","",IF('Step 1_Expenditure1'!$E46=0,0,IF('Step 1_Expenditure1'!$D46="OPEX",IF(AND(CN$3&gt;='Step 1_Expenditure1'!$F46,'Step 1_Expenditure1'!$F46+'Step 1_Expenditure1'!$G46-1&gt;=CN$3),'Step 1_Expenditure1'!$E46*((1+'Step 1_Expenditure1'!$H46)^(CN$3-1)),0),IF(CN$3='Step 1_Expenditure1'!$F46,'Step 1_Expenditure1'!$E46,0))))</f>
        <v/>
      </c>
      <c r="CO24" s="55" t="str">
        <f>IF(CO$3="","",IF('Step 1_Expenditure1'!$E46=0,0,IF('Step 1_Expenditure1'!$D46="OPEX",IF(AND(CO$3&gt;='Step 1_Expenditure1'!$F46,'Step 1_Expenditure1'!$F46+'Step 1_Expenditure1'!$G46-1&gt;=CO$3),'Step 1_Expenditure1'!$E46*((1+'Step 1_Expenditure1'!$H46)^(CO$3-1)),0),IF(CO$3='Step 1_Expenditure1'!$F46,'Step 1_Expenditure1'!$E46,0))))</f>
        <v/>
      </c>
      <c r="CP24" s="55" t="str">
        <f>IF(CP$3="","",IF('Step 1_Expenditure1'!$E46=0,0,IF('Step 1_Expenditure1'!$D46="OPEX",IF(AND(CP$3&gt;='Step 1_Expenditure1'!$F46,'Step 1_Expenditure1'!$F46+'Step 1_Expenditure1'!$G46-1&gt;=CP$3),'Step 1_Expenditure1'!$E46*((1+'Step 1_Expenditure1'!$H46)^(CP$3-1)),0),IF(CP$3='Step 1_Expenditure1'!$F46,'Step 1_Expenditure1'!$E46,0))))</f>
        <v/>
      </c>
      <c r="CQ24" s="55" t="str">
        <f>IF(CQ$3="","",IF('Step 1_Expenditure1'!$E46=0,0,IF('Step 1_Expenditure1'!$D46="OPEX",IF(AND(CQ$3&gt;='Step 1_Expenditure1'!$F46,'Step 1_Expenditure1'!$F46+'Step 1_Expenditure1'!$G46-1&gt;=CQ$3),'Step 1_Expenditure1'!$E46*((1+'Step 1_Expenditure1'!$H46)^(CQ$3-1)),0),IF(CQ$3='Step 1_Expenditure1'!$F46,'Step 1_Expenditure1'!$E46,0))))</f>
        <v/>
      </c>
      <c r="CR24" s="55" t="str">
        <f>IF(CR$3="","",IF('Step 1_Expenditure1'!$E46=0,0,IF('Step 1_Expenditure1'!$D46="OPEX",IF(AND(CR$3&gt;='Step 1_Expenditure1'!$F46,'Step 1_Expenditure1'!$F46+'Step 1_Expenditure1'!$G46-1&gt;=CR$3),'Step 1_Expenditure1'!$E46*((1+'Step 1_Expenditure1'!$H46)^(CR$3-1)),0),IF(CR$3='Step 1_Expenditure1'!$F46,'Step 1_Expenditure1'!$E46,0))))</f>
        <v/>
      </c>
      <c r="CS24" s="55" t="str">
        <f>IF(CS$3="","",IF('Step 1_Expenditure1'!$E46=0,0,IF('Step 1_Expenditure1'!$D46="OPEX",IF(AND(CS$3&gt;='Step 1_Expenditure1'!$F46,'Step 1_Expenditure1'!$F46+'Step 1_Expenditure1'!$G46-1&gt;=CS$3),'Step 1_Expenditure1'!$E46*((1+'Step 1_Expenditure1'!$H46)^(CS$3-1)),0),IF(CS$3='Step 1_Expenditure1'!$F46,'Step 1_Expenditure1'!$E46,0))))</f>
        <v/>
      </c>
      <c r="CT24" s="55" t="str">
        <f>IF(CT$3="","",IF('Step 1_Expenditure1'!$E46=0,0,IF('Step 1_Expenditure1'!$D46="OPEX",IF(AND(CT$3&gt;='Step 1_Expenditure1'!$F46,'Step 1_Expenditure1'!$F46+'Step 1_Expenditure1'!$G46-1&gt;=CT$3),'Step 1_Expenditure1'!$E46*((1+'Step 1_Expenditure1'!$H46)^(CT$3-1)),0),IF(CT$3='Step 1_Expenditure1'!$F46,'Step 1_Expenditure1'!$E46,0))))</f>
        <v/>
      </c>
      <c r="CU24" s="55" t="str">
        <f>IF(CU$3="","",IF('Step 1_Expenditure1'!$E46=0,0,IF('Step 1_Expenditure1'!$D46="OPEX",IF(AND(CU$3&gt;='Step 1_Expenditure1'!$F46,'Step 1_Expenditure1'!$F46+'Step 1_Expenditure1'!$G46-1&gt;=CU$3),'Step 1_Expenditure1'!$E46*((1+'Step 1_Expenditure1'!$H46)^(CU$3-1)),0),IF(CU$3='Step 1_Expenditure1'!$F46,'Step 1_Expenditure1'!$E46,0))))</f>
        <v/>
      </c>
      <c r="CV24" s="55" t="str">
        <f>IF(CV$3="","",IF('Step 1_Expenditure1'!$E46=0,0,IF('Step 1_Expenditure1'!$D46="OPEX",IF(AND(CV$3&gt;='Step 1_Expenditure1'!$F46,'Step 1_Expenditure1'!$F46+'Step 1_Expenditure1'!$G46-1&gt;=CV$3),'Step 1_Expenditure1'!$E46*((1+'Step 1_Expenditure1'!$H46)^(CV$3-1)),0),IF(CV$3='Step 1_Expenditure1'!$F46,'Step 1_Expenditure1'!$E46,0))))</f>
        <v/>
      </c>
      <c r="CW24" s="55" t="str">
        <f>IF(CW$3="","",IF('Step 1_Expenditure1'!$E46=0,0,IF('Step 1_Expenditure1'!$D46="OPEX",IF(AND(CW$3&gt;='Step 1_Expenditure1'!$F46,'Step 1_Expenditure1'!$F46+'Step 1_Expenditure1'!$G46-1&gt;=CW$3),'Step 1_Expenditure1'!$E46*((1+'Step 1_Expenditure1'!$H46)^(CW$3-1)),0),IF(CW$3='Step 1_Expenditure1'!$F46,'Step 1_Expenditure1'!$E46,0))))</f>
        <v/>
      </c>
      <c r="CX24" s="55" t="str">
        <f>IF(CX$3="","",IF('Step 1_Expenditure1'!$E46=0,0,IF('Step 1_Expenditure1'!$D46="OPEX",IF(AND(CX$3&gt;='Step 1_Expenditure1'!$F46,'Step 1_Expenditure1'!$F46+'Step 1_Expenditure1'!$G46-1&gt;=CX$3),'Step 1_Expenditure1'!$E46*((1+'Step 1_Expenditure1'!$H46)^(CX$3-1)),0),IF(CX$3='Step 1_Expenditure1'!$F46,'Step 1_Expenditure1'!$E46,0))))</f>
        <v/>
      </c>
      <c r="CY24" s="55" t="str">
        <f>IF(CY$3="","",IF('Step 1_Expenditure1'!$E46=0,0,IF('Step 1_Expenditure1'!$D46="OPEX",IF(AND(CY$3&gt;='Step 1_Expenditure1'!$F46,'Step 1_Expenditure1'!$F46+'Step 1_Expenditure1'!$G46-1&gt;=CY$3),'Step 1_Expenditure1'!$E46*((1+'Step 1_Expenditure1'!$H46)^(CY$3-1)),0),IF(CY$3='Step 1_Expenditure1'!$F46,'Step 1_Expenditure1'!$E46,0))))</f>
        <v/>
      </c>
      <c r="CZ24" s="55" t="str">
        <f>IF(CZ$3="","",IF('Step 1_Expenditure1'!$E46=0,0,IF('Step 1_Expenditure1'!$D46="OPEX",IF(AND(CZ$3&gt;='Step 1_Expenditure1'!$F46,'Step 1_Expenditure1'!$F46+'Step 1_Expenditure1'!$G46-1&gt;=CZ$3),'Step 1_Expenditure1'!$E46*((1+'Step 1_Expenditure1'!$H46)^(CZ$3-1)),0),IF(CZ$3='Step 1_Expenditure1'!$F46,'Step 1_Expenditure1'!$E46,0))))</f>
        <v/>
      </c>
      <c r="DA24" s="55" t="str">
        <f>IF(DA$3="","",IF('Step 1_Expenditure1'!$E46=0,0,IF('Step 1_Expenditure1'!$D46="OPEX",IF(AND(DA$3&gt;='Step 1_Expenditure1'!$F46,'Step 1_Expenditure1'!$F46+'Step 1_Expenditure1'!$G46-1&gt;=DA$3),'Step 1_Expenditure1'!$E46*((1+'Step 1_Expenditure1'!$H46)^(DA$3-1)),0),IF(DA$3='Step 1_Expenditure1'!$F46,'Step 1_Expenditure1'!$E46,0))))</f>
        <v/>
      </c>
      <c r="DB24" s="55" t="str">
        <f>IF(DB$3="","",IF('Step 1_Expenditure1'!$E46=0,0,IF('Step 1_Expenditure1'!$D46="OPEX",IF(AND(DB$3&gt;='Step 1_Expenditure1'!$F46,'Step 1_Expenditure1'!$F46+'Step 1_Expenditure1'!$G46-1&gt;=DB$3),'Step 1_Expenditure1'!$E46*((1+'Step 1_Expenditure1'!$H46)^(DB$3-1)),0),IF(DB$3='Step 1_Expenditure1'!$F46,'Step 1_Expenditure1'!$E46,0))))</f>
        <v/>
      </c>
      <c r="DC24" s="1"/>
    </row>
    <row r="25" spans="1:107" s="3" customFormat="1" x14ac:dyDescent="0.25">
      <c r="A25" s="3">
        <f t="shared" si="0"/>
        <v>0</v>
      </c>
      <c r="B25" s="22" t="str">
        <f>IF('Step 1_Expenditure1'!E44&gt;0,'Step 1_Expenditure1'!B44,"")</f>
        <v/>
      </c>
      <c r="C25" s="152" t="str">
        <f>IF('Step 1_Expenditure1'!E47&gt;0,'Step 1_Expenditure1'!D47,"")</f>
        <v/>
      </c>
      <c r="D25" s="158" t="str">
        <f>IF('Step 1_Expenditure1'!E47&gt;0,IF('Step 1_Expenditure1'!F47+'Step 1_Expenditure1'!G47&gt;'Step 1_Expenditure1'!$C$20,'Step 1_Expenditure1'!$C$20,'Step 1_Expenditure1'!F47+'Step 1_Expenditure1'!G47),"")</f>
        <v/>
      </c>
      <c r="E25" s="22" t="str">
        <f>IF('Step 1_Expenditure1'!E47&gt;0,'Step 1_Expenditure1'!C47,"")</f>
        <v/>
      </c>
      <c r="F25" s="55">
        <f>IF(F$3="","",IF('Step 1_Expenditure1'!$E47=0,0,IF('Step 1_Expenditure1'!$D47="OPEX",IF(AND(F$3&gt;='Step 1_Expenditure1'!$F47,'Step 1_Expenditure1'!$F47+'Step 1_Expenditure1'!$G47-1&gt;=F$3),'Step 1_Expenditure1'!$E47*((1+'Step 1_Expenditure1'!$H47)^(F$3)),0),IF(F$3='Step 1_Expenditure1'!$F47,'Step 1_Expenditure1'!$E47,0))))</f>
        <v>0</v>
      </c>
      <c r="G25" s="55">
        <f>IF(G$3="","",IF('Step 1_Expenditure1'!$E47=0,0,IF('Step 1_Expenditure1'!$D47="OPEX",IF(AND(G$3&gt;='Step 1_Expenditure1'!$F47,'Step 1_Expenditure1'!$F47+'Step 1_Expenditure1'!$G47-1&gt;=G$3),'Step 1_Expenditure1'!$E47*((1+'Step 1_Expenditure1'!$H47)^(G$3-1)),0),IF(G$3='Step 1_Expenditure1'!$F47,'Step 1_Expenditure1'!$E47,0))))</f>
        <v>0</v>
      </c>
      <c r="H25" s="55">
        <f>IF(H$3="","",IF('Step 1_Expenditure1'!$E47=0,0,IF('Step 1_Expenditure1'!$D47="OPEX",IF(AND(H$3&gt;='Step 1_Expenditure1'!$F47,'Step 1_Expenditure1'!$F47+'Step 1_Expenditure1'!$G47-1&gt;=H$3),'Step 1_Expenditure1'!$E47*((1+'Step 1_Expenditure1'!$H47)^(H$3-1)),0),IF(H$3='Step 1_Expenditure1'!$F47,'Step 1_Expenditure1'!$E47,0))))</f>
        <v>0</v>
      </c>
      <c r="I25" s="55">
        <f>IF(I$3="","",IF('Step 1_Expenditure1'!$E47=0,0,IF('Step 1_Expenditure1'!$D47="OPEX",IF(AND(I$3&gt;='Step 1_Expenditure1'!$F47,'Step 1_Expenditure1'!$F47+'Step 1_Expenditure1'!$G47-1&gt;=I$3),'Step 1_Expenditure1'!$E47*((1+'Step 1_Expenditure1'!$H47)^(I$3-1)),0),IF(I$3='Step 1_Expenditure1'!$F47,'Step 1_Expenditure1'!$E47,0))))</f>
        <v>0</v>
      </c>
      <c r="J25" s="55">
        <f>IF(J$3="","",IF('Step 1_Expenditure1'!$E47=0,0,IF('Step 1_Expenditure1'!$D47="OPEX",IF(AND(J$3&gt;='Step 1_Expenditure1'!$F47,'Step 1_Expenditure1'!$F47+'Step 1_Expenditure1'!$G47-1&gt;=J$3),'Step 1_Expenditure1'!$E47*((1+'Step 1_Expenditure1'!$H47)^(J$3-1)),0),IF(J$3='Step 1_Expenditure1'!$F47,'Step 1_Expenditure1'!$E47,0))))</f>
        <v>0</v>
      </c>
      <c r="K25" s="55">
        <f>IF(K$3="","",IF('Step 1_Expenditure1'!$E47=0,0,IF('Step 1_Expenditure1'!$D47="OPEX",IF(AND(K$3&gt;='Step 1_Expenditure1'!$F47,'Step 1_Expenditure1'!$F47+'Step 1_Expenditure1'!$G47-1&gt;=K$3),'Step 1_Expenditure1'!$E47*((1+'Step 1_Expenditure1'!$H47)^(K$3-1)),0),IF(K$3='Step 1_Expenditure1'!$F47,'Step 1_Expenditure1'!$E47,0))))</f>
        <v>0</v>
      </c>
      <c r="L25" s="55">
        <f>IF(L$3="","",IF('Step 1_Expenditure1'!$E47=0,0,IF('Step 1_Expenditure1'!$D47="OPEX",IF(AND(L$3&gt;='Step 1_Expenditure1'!$F47,'Step 1_Expenditure1'!$F47+'Step 1_Expenditure1'!$G47-1&gt;=L$3),'Step 1_Expenditure1'!$E47*((1+'Step 1_Expenditure1'!$H47)^(L$3-1)),0),IF(L$3='Step 1_Expenditure1'!$F47,'Step 1_Expenditure1'!$E47,0))))</f>
        <v>0</v>
      </c>
      <c r="M25" s="55">
        <f>IF(M$3="","",IF('Step 1_Expenditure1'!$E47=0,0,IF('Step 1_Expenditure1'!$D47="OPEX",IF(AND(M$3&gt;='Step 1_Expenditure1'!$F47,'Step 1_Expenditure1'!$F47+'Step 1_Expenditure1'!$G47-1&gt;=M$3),'Step 1_Expenditure1'!$E47*((1+'Step 1_Expenditure1'!$H47)^(M$3-1)),0),IF(M$3='Step 1_Expenditure1'!$F47,'Step 1_Expenditure1'!$E47,0))))</f>
        <v>0</v>
      </c>
      <c r="N25" s="55">
        <f>IF(N$3="","",IF('Step 1_Expenditure1'!$E47=0,0,IF('Step 1_Expenditure1'!$D47="OPEX",IF(AND(N$3&gt;='Step 1_Expenditure1'!$F47,'Step 1_Expenditure1'!$F47+'Step 1_Expenditure1'!$G47-1&gt;=N$3),'Step 1_Expenditure1'!$E47*((1+'Step 1_Expenditure1'!$H47)^(N$3-1)),0),IF(N$3='Step 1_Expenditure1'!$F47,'Step 1_Expenditure1'!$E47,0))))</f>
        <v>0</v>
      </c>
      <c r="O25" s="55">
        <f>IF(O$3="","",IF('Step 1_Expenditure1'!$E47=0,0,IF('Step 1_Expenditure1'!$D47="OPEX",IF(AND(O$3&gt;='Step 1_Expenditure1'!$F47,'Step 1_Expenditure1'!$F47+'Step 1_Expenditure1'!$G47-1&gt;=O$3),'Step 1_Expenditure1'!$E47*((1+'Step 1_Expenditure1'!$H47)^(O$3-1)),0),IF(O$3='Step 1_Expenditure1'!$F47,'Step 1_Expenditure1'!$E47,0))))</f>
        <v>0</v>
      </c>
      <c r="P25" s="55">
        <f>IF(P$3="","",IF('Step 1_Expenditure1'!$E47=0,0,IF('Step 1_Expenditure1'!$D47="OPEX",IF(AND(P$3&gt;='Step 1_Expenditure1'!$F47,'Step 1_Expenditure1'!$F47+'Step 1_Expenditure1'!$G47-1&gt;=P$3),'Step 1_Expenditure1'!$E47*((1+'Step 1_Expenditure1'!$H47)^(P$3-1)),0),IF(P$3='Step 1_Expenditure1'!$F47,'Step 1_Expenditure1'!$E47,0))))</f>
        <v>0</v>
      </c>
      <c r="Q25" s="55">
        <f>IF(Q$3="","",IF('Step 1_Expenditure1'!$E47=0,0,IF('Step 1_Expenditure1'!$D47="OPEX",IF(AND(Q$3&gt;='Step 1_Expenditure1'!$F47,'Step 1_Expenditure1'!$F47+'Step 1_Expenditure1'!$G47-1&gt;=Q$3),'Step 1_Expenditure1'!$E47*((1+'Step 1_Expenditure1'!$H47)^(Q$3-1)),0),IF(Q$3='Step 1_Expenditure1'!$F47,'Step 1_Expenditure1'!$E47,0))))</f>
        <v>0</v>
      </c>
      <c r="R25" s="55">
        <f>IF(R$3="","",IF('Step 1_Expenditure1'!$E47=0,0,IF('Step 1_Expenditure1'!$D47="OPEX",IF(AND(R$3&gt;='Step 1_Expenditure1'!$F47,'Step 1_Expenditure1'!$F47+'Step 1_Expenditure1'!$G47-1&gt;=R$3),'Step 1_Expenditure1'!$E47*((1+'Step 1_Expenditure1'!$H47)^(R$3-1)),0),IF(R$3='Step 1_Expenditure1'!$F47,'Step 1_Expenditure1'!$E47,0))))</f>
        <v>0</v>
      </c>
      <c r="S25" s="55">
        <f>IF(S$3="","",IF('Step 1_Expenditure1'!$E47=0,0,IF('Step 1_Expenditure1'!$D47="OPEX",IF(AND(S$3&gt;='Step 1_Expenditure1'!$F47,'Step 1_Expenditure1'!$F47+'Step 1_Expenditure1'!$G47-1&gt;=S$3),'Step 1_Expenditure1'!$E47*((1+'Step 1_Expenditure1'!$H47)^(S$3-1)),0),IF(S$3='Step 1_Expenditure1'!$F47,'Step 1_Expenditure1'!$E47,0))))</f>
        <v>0</v>
      </c>
      <c r="T25" s="55">
        <f>IF(T$3="","",IF('Step 1_Expenditure1'!$E47=0,0,IF('Step 1_Expenditure1'!$D47="OPEX",IF(AND(T$3&gt;='Step 1_Expenditure1'!$F47,'Step 1_Expenditure1'!$F47+'Step 1_Expenditure1'!$G47-1&gt;=T$3),'Step 1_Expenditure1'!$E47*((1+'Step 1_Expenditure1'!$H47)^(T$3-1)),0),IF(T$3='Step 1_Expenditure1'!$F47,'Step 1_Expenditure1'!$E47,0))))</f>
        <v>0</v>
      </c>
      <c r="U25" s="55">
        <f>IF(U$3="","",IF('Step 1_Expenditure1'!$E47=0,0,IF('Step 1_Expenditure1'!$D47="OPEX",IF(AND(U$3&gt;='Step 1_Expenditure1'!$F47,'Step 1_Expenditure1'!$F47+'Step 1_Expenditure1'!$G47-1&gt;=U$3),'Step 1_Expenditure1'!$E47*((1+'Step 1_Expenditure1'!$H47)^(U$3-1)),0),IF(U$3='Step 1_Expenditure1'!$F47,'Step 1_Expenditure1'!$E47,0))))</f>
        <v>0</v>
      </c>
      <c r="V25" s="55">
        <f>IF(V$3="","",IF('Step 1_Expenditure1'!$E47=0,0,IF('Step 1_Expenditure1'!$D47="OPEX",IF(AND(V$3&gt;='Step 1_Expenditure1'!$F47,'Step 1_Expenditure1'!$F47+'Step 1_Expenditure1'!$G47-1&gt;=V$3),'Step 1_Expenditure1'!$E47*((1+'Step 1_Expenditure1'!$H47)^(V$3-1)),0),IF(V$3='Step 1_Expenditure1'!$F47,'Step 1_Expenditure1'!$E47,0))))</f>
        <v>0</v>
      </c>
      <c r="W25" s="55">
        <f>IF(W$3="","",IF('Step 1_Expenditure1'!$E47=0,0,IF('Step 1_Expenditure1'!$D47="OPEX",IF(AND(W$3&gt;='Step 1_Expenditure1'!$F47,'Step 1_Expenditure1'!$F47+'Step 1_Expenditure1'!$G47-1&gt;=W$3),'Step 1_Expenditure1'!$E47*((1+'Step 1_Expenditure1'!$H47)^(W$3-1)),0),IF(W$3='Step 1_Expenditure1'!$F47,'Step 1_Expenditure1'!$E47,0))))</f>
        <v>0</v>
      </c>
      <c r="X25" s="55">
        <f>IF(X$3="","",IF('Step 1_Expenditure1'!$E47=0,0,IF('Step 1_Expenditure1'!$D47="OPEX",IF(AND(X$3&gt;='Step 1_Expenditure1'!$F47,'Step 1_Expenditure1'!$F47+'Step 1_Expenditure1'!$G47-1&gt;=X$3),'Step 1_Expenditure1'!$E47*((1+'Step 1_Expenditure1'!$H47)^(X$3-1)),0),IF(X$3='Step 1_Expenditure1'!$F47,'Step 1_Expenditure1'!$E47,0))))</f>
        <v>0</v>
      </c>
      <c r="Y25" s="55">
        <f>IF(Y$3="","",IF('Step 1_Expenditure1'!$E47=0,0,IF('Step 1_Expenditure1'!$D47="OPEX",IF(AND(Y$3&gt;='Step 1_Expenditure1'!$F47,'Step 1_Expenditure1'!$F47+'Step 1_Expenditure1'!$G47-1&gt;=Y$3),'Step 1_Expenditure1'!$E47*((1+'Step 1_Expenditure1'!$H47)^(Y$3-1)),0),IF(Y$3='Step 1_Expenditure1'!$F47,'Step 1_Expenditure1'!$E47,0))))</f>
        <v>0</v>
      </c>
      <c r="Z25" s="55">
        <f>IF(Z$3="","",IF('Step 1_Expenditure1'!$E47=0,0,IF('Step 1_Expenditure1'!$D47="OPEX",IF(AND(Z$3&gt;='Step 1_Expenditure1'!$F47,'Step 1_Expenditure1'!$F47+'Step 1_Expenditure1'!$G47-1&gt;=Z$3),'Step 1_Expenditure1'!$E47*((1+'Step 1_Expenditure1'!$H47)^(Z$3-1)),0),IF(Z$3='Step 1_Expenditure1'!$F47,'Step 1_Expenditure1'!$E47,0))))</f>
        <v>0</v>
      </c>
      <c r="AA25" s="55">
        <f>IF(AA$3="","",IF('Step 1_Expenditure1'!$E47=0,0,IF('Step 1_Expenditure1'!$D47="OPEX",IF(AND(AA$3&gt;='Step 1_Expenditure1'!$F47,'Step 1_Expenditure1'!$F47+'Step 1_Expenditure1'!$G47-1&gt;=AA$3),'Step 1_Expenditure1'!$E47*((1+'Step 1_Expenditure1'!$H47)^(AA$3-1)),0),IF(AA$3='Step 1_Expenditure1'!$F47,'Step 1_Expenditure1'!$E47,0))))</f>
        <v>0</v>
      </c>
      <c r="AB25" s="55">
        <f>IF(AB$3="","",IF('Step 1_Expenditure1'!$E47=0,0,IF('Step 1_Expenditure1'!$D47="OPEX",IF(AND(AB$3&gt;='Step 1_Expenditure1'!$F47,'Step 1_Expenditure1'!$F47+'Step 1_Expenditure1'!$G47-1&gt;=AB$3),'Step 1_Expenditure1'!$E47*((1+'Step 1_Expenditure1'!$H47)^(AB$3-1)),0),IF(AB$3='Step 1_Expenditure1'!$F47,'Step 1_Expenditure1'!$E47,0))))</f>
        <v>0</v>
      </c>
      <c r="AC25" s="55">
        <f>IF(AC$3="","",IF('Step 1_Expenditure1'!$E47=0,0,IF('Step 1_Expenditure1'!$D47="OPEX",IF(AND(AC$3&gt;='Step 1_Expenditure1'!$F47,'Step 1_Expenditure1'!$F47+'Step 1_Expenditure1'!$G47-1&gt;=AC$3),'Step 1_Expenditure1'!$E47*((1+'Step 1_Expenditure1'!$H47)^(AC$3-1)),0),IF(AC$3='Step 1_Expenditure1'!$F47,'Step 1_Expenditure1'!$E47,0))))</f>
        <v>0</v>
      </c>
      <c r="AD25" s="55">
        <f>IF(AD$3="","",IF('Step 1_Expenditure1'!$E47=0,0,IF('Step 1_Expenditure1'!$D47="OPEX",IF(AND(AD$3&gt;='Step 1_Expenditure1'!$F47,'Step 1_Expenditure1'!$F47+'Step 1_Expenditure1'!$G47-1&gt;=AD$3),'Step 1_Expenditure1'!$E47*((1+'Step 1_Expenditure1'!$H47)^(AD$3-1)),0),IF(AD$3='Step 1_Expenditure1'!$F47,'Step 1_Expenditure1'!$E47,0))))</f>
        <v>0</v>
      </c>
      <c r="AE25" s="55">
        <f>IF(AE$3="","",IF('Step 1_Expenditure1'!$E47=0,0,IF('Step 1_Expenditure1'!$D47="OPEX",IF(AND(AE$3&gt;='Step 1_Expenditure1'!$F47,'Step 1_Expenditure1'!$F47+'Step 1_Expenditure1'!$G47-1&gt;=AE$3),'Step 1_Expenditure1'!$E47*((1+'Step 1_Expenditure1'!$H47)^(AE$3-1)),0),IF(AE$3='Step 1_Expenditure1'!$F47,'Step 1_Expenditure1'!$E47,0))))</f>
        <v>0</v>
      </c>
      <c r="AF25" s="55" t="str">
        <f>IF(AF$3="","",IF('Step 1_Expenditure1'!$E47=0,0,IF('Step 1_Expenditure1'!$D47="OPEX",IF(AND(AF$3&gt;='Step 1_Expenditure1'!$F47,'Step 1_Expenditure1'!$F47+'Step 1_Expenditure1'!$G47-1&gt;=AF$3),'Step 1_Expenditure1'!$E47*((1+'Step 1_Expenditure1'!$H47)^(AF$3-1)),0),IF(AF$3='Step 1_Expenditure1'!$F47,'Step 1_Expenditure1'!$E47,0))))</f>
        <v/>
      </c>
      <c r="AG25" s="55" t="str">
        <f>IF(AG$3="","",IF('Step 1_Expenditure1'!$E47=0,0,IF('Step 1_Expenditure1'!$D47="OPEX",IF(AND(AG$3&gt;='Step 1_Expenditure1'!$F47,'Step 1_Expenditure1'!$F47+'Step 1_Expenditure1'!$G47-1&gt;=AG$3),'Step 1_Expenditure1'!$E47*((1+'Step 1_Expenditure1'!$H47)^(AG$3-1)),0),IF(AG$3='Step 1_Expenditure1'!$F47,'Step 1_Expenditure1'!$E47,0))))</f>
        <v/>
      </c>
      <c r="AH25" s="55" t="str">
        <f>IF(AH$3="","",IF('Step 1_Expenditure1'!$E47=0,0,IF('Step 1_Expenditure1'!$D47="OPEX",IF(AND(AH$3&gt;='Step 1_Expenditure1'!$F47,'Step 1_Expenditure1'!$F47+'Step 1_Expenditure1'!$G47-1&gt;=AH$3),'Step 1_Expenditure1'!$E47*((1+'Step 1_Expenditure1'!$H47)^(AH$3-1)),0),IF(AH$3='Step 1_Expenditure1'!$F47,'Step 1_Expenditure1'!$E47,0))))</f>
        <v/>
      </c>
      <c r="AI25" s="55" t="str">
        <f>IF(AI$3="","",IF('Step 1_Expenditure1'!$E47=0,0,IF('Step 1_Expenditure1'!$D47="OPEX",IF(AND(AI$3&gt;='Step 1_Expenditure1'!$F47,'Step 1_Expenditure1'!$F47+'Step 1_Expenditure1'!$G47-1&gt;=AI$3),'Step 1_Expenditure1'!$E47*((1+'Step 1_Expenditure1'!$H47)^(AI$3-1)),0),IF(AI$3='Step 1_Expenditure1'!$F47,'Step 1_Expenditure1'!$E47,0))))</f>
        <v/>
      </c>
      <c r="AJ25" s="55" t="str">
        <f>IF(AJ$3="","",IF('Step 1_Expenditure1'!$E47=0,0,IF('Step 1_Expenditure1'!$D47="OPEX",IF(AND(AJ$3&gt;='Step 1_Expenditure1'!$F47,'Step 1_Expenditure1'!$F47+'Step 1_Expenditure1'!$G47-1&gt;=AJ$3),'Step 1_Expenditure1'!$E47*((1+'Step 1_Expenditure1'!$H47)^(AJ$3-1)),0),IF(AJ$3='Step 1_Expenditure1'!$F47,'Step 1_Expenditure1'!$E47,0))))</f>
        <v/>
      </c>
      <c r="AK25" s="55" t="str">
        <f>IF(AK$3="","",IF('Step 1_Expenditure1'!$E47=0,0,IF('Step 1_Expenditure1'!$D47="OPEX",IF(AND(AK$3&gt;='Step 1_Expenditure1'!$F47,'Step 1_Expenditure1'!$F47+'Step 1_Expenditure1'!$G47-1&gt;=AK$3),'Step 1_Expenditure1'!$E47*((1+'Step 1_Expenditure1'!$H47)^(AK$3-1)),0),IF(AK$3='Step 1_Expenditure1'!$F47,'Step 1_Expenditure1'!$E47,0))))</f>
        <v/>
      </c>
      <c r="AL25" s="55" t="str">
        <f>IF(AL$3="","",IF('Step 1_Expenditure1'!$E47=0,0,IF('Step 1_Expenditure1'!$D47="OPEX",IF(AND(AL$3&gt;='Step 1_Expenditure1'!$F47,'Step 1_Expenditure1'!$F47+'Step 1_Expenditure1'!$G47-1&gt;=AL$3),'Step 1_Expenditure1'!$E47*((1+'Step 1_Expenditure1'!$H47)^(AL$3-1)),0),IF(AL$3='Step 1_Expenditure1'!$F47,'Step 1_Expenditure1'!$E47,0))))</f>
        <v/>
      </c>
      <c r="AM25" s="55" t="str">
        <f>IF(AM$3="","",IF('Step 1_Expenditure1'!$E47=0,0,IF('Step 1_Expenditure1'!$D47="OPEX",IF(AND(AM$3&gt;='Step 1_Expenditure1'!$F47,'Step 1_Expenditure1'!$F47+'Step 1_Expenditure1'!$G47-1&gt;=AM$3),'Step 1_Expenditure1'!$E47*((1+'Step 1_Expenditure1'!$H47)^(AM$3-1)),0),IF(AM$3='Step 1_Expenditure1'!$F47,'Step 1_Expenditure1'!$E47,0))))</f>
        <v/>
      </c>
      <c r="AN25" s="55" t="str">
        <f>IF(AN$3="","",IF('Step 1_Expenditure1'!$E47=0,0,IF('Step 1_Expenditure1'!$D47="OPEX",IF(AND(AN$3&gt;='Step 1_Expenditure1'!$F47,'Step 1_Expenditure1'!$F47+'Step 1_Expenditure1'!$G47-1&gt;=AN$3),'Step 1_Expenditure1'!$E47*((1+'Step 1_Expenditure1'!$H47)^(AN$3-1)),0),IF(AN$3='Step 1_Expenditure1'!$F47,'Step 1_Expenditure1'!$E47,0))))</f>
        <v/>
      </c>
      <c r="AO25" s="55" t="str">
        <f>IF(AO$3="","",IF('Step 1_Expenditure1'!$E47=0,0,IF('Step 1_Expenditure1'!$D47="OPEX",IF(AND(AO$3&gt;='Step 1_Expenditure1'!$F47,'Step 1_Expenditure1'!$F47+'Step 1_Expenditure1'!$G47-1&gt;=AO$3),'Step 1_Expenditure1'!$E47*((1+'Step 1_Expenditure1'!$H47)^(AO$3-1)),0),IF(AO$3='Step 1_Expenditure1'!$F47,'Step 1_Expenditure1'!$E47,0))))</f>
        <v/>
      </c>
      <c r="AP25" s="55" t="str">
        <f>IF(AP$3="","",IF('Step 1_Expenditure1'!$E47=0,0,IF('Step 1_Expenditure1'!$D47="OPEX",IF(AND(AP$3&gt;='Step 1_Expenditure1'!$F47,'Step 1_Expenditure1'!$F47+'Step 1_Expenditure1'!$G47-1&gt;=AP$3),'Step 1_Expenditure1'!$E47*((1+'Step 1_Expenditure1'!$H47)^(AP$3-1)),0),IF(AP$3='Step 1_Expenditure1'!$F47,'Step 1_Expenditure1'!$E47,0))))</f>
        <v/>
      </c>
      <c r="AQ25" s="55" t="str">
        <f>IF(AQ$3="","",IF('Step 1_Expenditure1'!$E47=0,0,IF('Step 1_Expenditure1'!$D47="OPEX",IF(AND(AQ$3&gt;='Step 1_Expenditure1'!$F47,'Step 1_Expenditure1'!$F47+'Step 1_Expenditure1'!$G47-1&gt;=AQ$3),'Step 1_Expenditure1'!$E47*((1+'Step 1_Expenditure1'!$H47)^(AQ$3-1)),0),IF(AQ$3='Step 1_Expenditure1'!$F47,'Step 1_Expenditure1'!$E47,0))))</f>
        <v/>
      </c>
      <c r="AR25" s="55" t="str">
        <f>IF(AR$3="","",IF('Step 1_Expenditure1'!$E47=0,0,IF('Step 1_Expenditure1'!$D47="OPEX",IF(AND(AR$3&gt;='Step 1_Expenditure1'!$F47,'Step 1_Expenditure1'!$F47+'Step 1_Expenditure1'!$G47-1&gt;=AR$3),'Step 1_Expenditure1'!$E47*((1+'Step 1_Expenditure1'!$H47)^(AR$3-1)),0),IF(AR$3='Step 1_Expenditure1'!$F47,'Step 1_Expenditure1'!$E47,0))))</f>
        <v/>
      </c>
      <c r="AS25" s="55" t="str">
        <f>IF(AS$3="","",IF('Step 1_Expenditure1'!$E47=0,0,IF('Step 1_Expenditure1'!$D47="OPEX",IF(AND(AS$3&gt;='Step 1_Expenditure1'!$F47,'Step 1_Expenditure1'!$F47+'Step 1_Expenditure1'!$G47-1&gt;=AS$3),'Step 1_Expenditure1'!$E47*((1+'Step 1_Expenditure1'!$H47)^(AS$3-1)),0),IF(AS$3='Step 1_Expenditure1'!$F47,'Step 1_Expenditure1'!$E47,0))))</f>
        <v/>
      </c>
      <c r="AT25" s="55" t="str">
        <f>IF(AT$3="","",IF('Step 1_Expenditure1'!$E47=0,0,IF('Step 1_Expenditure1'!$D47="OPEX",IF(AND(AT$3&gt;='Step 1_Expenditure1'!$F47,'Step 1_Expenditure1'!$F47+'Step 1_Expenditure1'!$G47-1&gt;=AT$3),'Step 1_Expenditure1'!$E47*((1+'Step 1_Expenditure1'!$H47)^(AT$3-1)),0),IF(AT$3='Step 1_Expenditure1'!$F47,'Step 1_Expenditure1'!$E47,0))))</f>
        <v/>
      </c>
      <c r="AU25" s="55" t="str">
        <f>IF(AU$3="","",IF('Step 1_Expenditure1'!$E47=0,0,IF('Step 1_Expenditure1'!$D47="OPEX",IF(AND(AU$3&gt;='Step 1_Expenditure1'!$F47,'Step 1_Expenditure1'!$F47+'Step 1_Expenditure1'!$G47-1&gt;=AU$3),'Step 1_Expenditure1'!$E47*((1+'Step 1_Expenditure1'!$H47)^(AU$3-1)),0),IF(AU$3='Step 1_Expenditure1'!$F47,'Step 1_Expenditure1'!$E47,0))))</f>
        <v/>
      </c>
      <c r="AV25" s="55" t="str">
        <f>IF(AV$3="","",IF('Step 1_Expenditure1'!$E47=0,0,IF('Step 1_Expenditure1'!$D47="OPEX",IF(AND(AV$3&gt;='Step 1_Expenditure1'!$F47,'Step 1_Expenditure1'!$F47+'Step 1_Expenditure1'!$G47-1&gt;=AV$3),'Step 1_Expenditure1'!$E47*((1+'Step 1_Expenditure1'!$H47)^(AV$3-1)),0),IF(AV$3='Step 1_Expenditure1'!$F47,'Step 1_Expenditure1'!$E47,0))))</f>
        <v/>
      </c>
      <c r="AW25" s="55" t="str">
        <f>IF(AW$3="","",IF('Step 1_Expenditure1'!$E47=0,0,IF('Step 1_Expenditure1'!$D47="OPEX",IF(AND(AW$3&gt;='Step 1_Expenditure1'!$F47,'Step 1_Expenditure1'!$F47+'Step 1_Expenditure1'!$G47-1&gt;=AW$3),'Step 1_Expenditure1'!$E47*((1+'Step 1_Expenditure1'!$H47)^(AW$3-1)),0),IF(AW$3='Step 1_Expenditure1'!$F47,'Step 1_Expenditure1'!$E47,0))))</f>
        <v/>
      </c>
      <c r="AX25" s="55" t="str">
        <f>IF(AX$3="","",IF('Step 1_Expenditure1'!$E47=0,0,IF('Step 1_Expenditure1'!$D47="OPEX",IF(AND(AX$3&gt;='Step 1_Expenditure1'!$F47,'Step 1_Expenditure1'!$F47+'Step 1_Expenditure1'!$G47-1&gt;=AX$3),'Step 1_Expenditure1'!$E47*((1+'Step 1_Expenditure1'!$H47)^(AX$3-1)),0),IF(AX$3='Step 1_Expenditure1'!$F47,'Step 1_Expenditure1'!$E47,0))))</f>
        <v/>
      </c>
      <c r="AY25" s="55" t="str">
        <f>IF(AY$3="","",IF('Step 1_Expenditure1'!$E47=0,0,IF('Step 1_Expenditure1'!$D47="OPEX",IF(AND(AY$3&gt;='Step 1_Expenditure1'!$F47,'Step 1_Expenditure1'!$F47+'Step 1_Expenditure1'!$G47-1&gt;=AY$3),'Step 1_Expenditure1'!$E47*((1+'Step 1_Expenditure1'!$H47)^(AY$3-1)),0),IF(AY$3='Step 1_Expenditure1'!$F47,'Step 1_Expenditure1'!$E47,0))))</f>
        <v/>
      </c>
      <c r="AZ25" s="55" t="str">
        <f>IF(AZ$3="","",IF('Step 1_Expenditure1'!$E47=0,0,IF('Step 1_Expenditure1'!$D47="OPEX",IF(AND(AZ$3&gt;='Step 1_Expenditure1'!$F47,'Step 1_Expenditure1'!$F47+'Step 1_Expenditure1'!$G47-1&gt;=AZ$3),'Step 1_Expenditure1'!$E47*((1+'Step 1_Expenditure1'!$H47)^(AZ$3-1)),0),IF(AZ$3='Step 1_Expenditure1'!$F47,'Step 1_Expenditure1'!$E47,0))))</f>
        <v/>
      </c>
      <c r="BA25" s="55" t="str">
        <f>IF(BA$3="","",IF('Step 1_Expenditure1'!$E47=0,0,IF('Step 1_Expenditure1'!$D47="OPEX",IF(AND(BA$3&gt;='Step 1_Expenditure1'!$F47,'Step 1_Expenditure1'!$F47+'Step 1_Expenditure1'!$G47-1&gt;=BA$3),'Step 1_Expenditure1'!$E47*((1+'Step 1_Expenditure1'!$H47)^(BA$3-1)),0),IF(BA$3='Step 1_Expenditure1'!$F47,'Step 1_Expenditure1'!$E47,0))))</f>
        <v/>
      </c>
      <c r="BB25" s="55" t="str">
        <f>IF(BB$3="","",IF('Step 1_Expenditure1'!$E47=0,0,IF('Step 1_Expenditure1'!$D47="OPEX",IF(AND(BB$3&gt;='Step 1_Expenditure1'!$F47,'Step 1_Expenditure1'!$F47+'Step 1_Expenditure1'!$G47-1&gt;=BB$3),'Step 1_Expenditure1'!$E47*((1+'Step 1_Expenditure1'!$H47)^(BB$3-1)),0),IF(BB$3='Step 1_Expenditure1'!$F47,'Step 1_Expenditure1'!$E47,0))))</f>
        <v/>
      </c>
      <c r="BC25" s="55" t="str">
        <f>IF(BC$3="","",IF('Step 1_Expenditure1'!$E47=0,0,IF('Step 1_Expenditure1'!$D47="OPEX",IF(AND(BC$3&gt;='Step 1_Expenditure1'!$F47,'Step 1_Expenditure1'!$F47+'Step 1_Expenditure1'!$G47-1&gt;=BC$3),'Step 1_Expenditure1'!$E47*((1+'Step 1_Expenditure1'!$H47)^(BC$3-1)),0),IF(BC$3='Step 1_Expenditure1'!$F47,'Step 1_Expenditure1'!$E47,0))))</f>
        <v/>
      </c>
      <c r="BD25" s="55" t="str">
        <f>IF(BD$3="","",IF('Step 1_Expenditure1'!$E47=0,0,IF('Step 1_Expenditure1'!$D47="OPEX",IF(AND(BD$3&gt;='Step 1_Expenditure1'!$F47,'Step 1_Expenditure1'!$F47+'Step 1_Expenditure1'!$G47-1&gt;=BD$3),'Step 1_Expenditure1'!$E47*((1+'Step 1_Expenditure1'!$H47)^(BD$3-1)),0),IF(BD$3='Step 1_Expenditure1'!$F47,'Step 1_Expenditure1'!$E47,0))))</f>
        <v/>
      </c>
      <c r="BE25" s="55" t="str">
        <f>IF(BE$3="","",IF('Step 1_Expenditure1'!$E47=0,0,IF('Step 1_Expenditure1'!$D47="OPEX",IF(AND(BE$3&gt;='Step 1_Expenditure1'!$F47,'Step 1_Expenditure1'!$F47+'Step 1_Expenditure1'!$G47-1&gt;=BE$3),'Step 1_Expenditure1'!$E47*((1+'Step 1_Expenditure1'!$H47)^(BE$3-1)),0),IF(BE$3='Step 1_Expenditure1'!$F47,'Step 1_Expenditure1'!$E47,0))))</f>
        <v/>
      </c>
      <c r="BF25" s="55" t="str">
        <f>IF(BF$3="","",IF('Step 1_Expenditure1'!$E47=0,0,IF('Step 1_Expenditure1'!$D47="OPEX",IF(AND(BF$3&gt;='Step 1_Expenditure1'!$F47,'Step 1_Expenditure1'!$F47+'Step 1_Expenditure1'!$G47-1&gt;=BF$3),'Step 1_Expenditure1'!$E47*((1+'Step 1_Expenditure1'!$H47)^(BF$3-1)),0),IF(BF$3='Step 1_Expenditure1'!$F47,'Step 1_Expenditure1'!$E47,0))))</f>
        <v/>
      </c>
      <c r="BG25" s="55" t="str">
        <f>IF(BG$3="","",IF('Step 1_Expenditure1'!$E47=0,0,IF('Step 1_Expenditure1'!$D47="OPEX",IF(AND(BG$3&gt;='Step 1_Expenditure1'!$F47,'Step 1_Expenditure1'!$F47+'Step 1_Expenditure1'!$G47-1&gt;=BG$3),'Step 1_Expenditure1'!$E47*((1+'Step 1_Expenditure1'!$H47)^(BG$3-1)),0),IF(BG$3='Step 1_Expenditure1'!$F47,'Step 1_Expenditure1'!$E47,0))))</f>
        <v/>
      </c>
      <c r="BH25" s="55" t="str">
        <f>IF(BH$3="","",IF('Step 1_Expenditure1'!$E47=0,0,IF('Step 1_Expenditure1'!$D47="OPEX",IF(AND(BH$3&gt;='Step 1_Expenditure1'!$F47,'Step 1_Expenditure1'!$F47+'Step 1_Expenditure1'!$G47-1&gt;=BH$3),'Step 1_Expenditure1'!$E47*((1+'Step 1_Expenditure1'!$H47)^(BH$3-1)),0),IF(BH$3='Step 1_Expenditure1'!$F47,'Step 1_Expenditure1'!$E47,0))))</f>
        <v/>
      </c>
      <c r="BI25" s="55" t="str">
        <f>IF(BI$3="","",IF('Step 1_Expenditure1'!$E47=0,0,IF('Step 1_Expenditure1'!$D47="OPEX",IF(AND(BI$3&gt;='Step 1_Expenditure1'!$F47,'Step 1_Expenditure1'!$F47+'Step 1_Expenditure1'!$G47-1&gt;=BI$3),'Step 1_Expenditure1'!$E47*((1+'Step 1_Expenditure1'!$H47)^(BI$3-1)),0),IF(BI$3='Step 1_Expenditure1'!$F47,'Step 1_Expenditure1'!$E47,0))))</f>
        <v/>
      </c>
      <c r="BJ25" s="55" t="str">
        <f>IF(BJ$3="","",IF('Step 1_Expenditure1'!$E47=0,0,IF('Step 1_Expenditure1'!$D47="OPEX",IF(AND(BJ$3&gt;='Step 1_Expenditure1'!$F47,'Step 1_Expenditure1'!$F47+'Step 1_Expenditure1'!$G47-1&gt;=BJ$3),'Step 1_Expenditure1'!$E47*((1+'Step 1_Expenditure1'!$H47)^(BJ$3-1)),0),IF(BJ$3='Step 1_Expenditure1'!$F47,'Step 1_Expenditure1'!$E47,0))))</f>
        <v/>
      </c>
      <c r="BK25" s="55" t="str">
        <f>IF(BK$3="","",IF('Step 1_Expenditure1'!$E47=0,0,IF('Step 1_Expenditure1'!$D47="OPEX",IF(AND(BK$3&gt;='Step 1_Expenditure1'!$F47,'Step 1_Expenditure1'!$F47+'Step 1_Expenditure1'!$G47-1&gt;=BK$3),'Step 1_Expenditure1'!$E47*((1+'Step 1_Expenditure1'!$H47)^(BK$3-1)),0),IF(BK$3='Step 1_Expenditure1'!$F47,'Step 1_Expenditure1'!$E47,0))))</f>
        <v/>
      </c>
      <c r="BL25" s="55" t="str">
        <f>IF(BL$3="","",IF('Step 1_Expenditure1'!$E47=0,0,IF('Step 1_Expenditure1'!$D47="OPEX",IF(AND(BL$3&gt;='Step 1_Expenditure1'!$F47,'Step 1_Expenditure1'!$F47+'Step 1_Expenditure1'!$G47-1&gt;=BL$3),'Step 1_Expenditure1'!$E47*((1+'Step 1_Expenditure1'!$H47)^(BL$3-1)),0),IF(BL$3='Step 1_Expenditure1'!$F47,'Step 1_Expenditure1'!$E47,0))))</f>
        <v/>
      </c>
      <c r="BM25" s="55" t="str">
        <f>IF(BM$3="","",IF('Step 1_Expenditure1'!$E47=0,0,IF('Step 1_Expenditure1'!$D47="OPEX",IF(AND(BM$3&gt;='Step 1_Expenditure1'!$F47,'Step 1_Expenditure1'!$F47+'Step 1_Expenditure1'!$G47-1&gt;=BM$3),'Step 1_Expenditure1'!$E47*((1+'Step 1_Expenditure1'!$H47)^(BM$3-1)),0),IF(BM$3='Step 1_Expenditure1'!$F47,'Step 1_Expenditure1'!$E47,0))))</f>
        <v/>
      </c>
      <c r="BN25" s="55" t="str">
        <f>IF(BN$3="","",IF('Step 1_Expenditure1'!$E47=0,0,IF('Step 1_Expenditure1'!$D47="OPEX",IF(AND(BN$3&gt;='Step 1_Expenditure1'!$F47,'Step 1_Expenditure1'!$F47+'Step 1_Expenditure1'!$G47-1&gt;=BN$3),'Step 1_Expenditure1'!$E47*((1+'Step 1_Expenditure1'!$H47)^(BN$3-1)),0),IF(BN$3='Step 1_Expenditure1'!$F47,'Step 1_Expenditure1'!$E47,0))))</f>
        <v/>
      </c>
      <c r="BO25" s="55" t="str">
        <f>IF(BO$3="","",IF('Step 1_Expenditure1'!$E47=0,0,IF('Step 1_Expenditure1'!$D47="OPEX",IF(AND(BO$3&gt;='Step 1_Expenditure1'!$F47,'Step 1_Expenditure1'!$F47+'Step 1_Expenditure1'!$G47-1&gt;=BO$3),'Step 1_Expenditure1'!$E47*((1+'Step 1_Expenditure1'!$H47)^(BO$3-1)),0),IF(BO$3='Step 1_Expenditure1'!$F47,'Step 1_Expenditure1'!$E47,0))))</f>
        <v/>
      </c>
      <c r="BP25" s="55" t="str">
        <f>IF(BP$3="","",IF('Step 1_Expenditure1'!$E47=0,0,IF('Step 1_Expenditure1'!$D47="OPEX",IF(AND(BP$3&gt;='Step 1_Expenditure1'!$F47,'Step 1_Expenditure1'!$F47+'Step 1_Expenditure1'!$G47-1&gt;=BP$3),'Step 1_Expenditure1'!$E47*((1+'Step 1_Expenditure1'!$H47)^(BP$3-1)),0),IF(BP$3='Step 1_Expenditure1'!$F47,'Step 1_Expenditure1'!$E47,0))))</f>
        <v/>
      </c>
      <c r="BQ25" s="55" t="str">
        <f>IF(BQ$3="","",IF('Step 1_Expenditure1'!$E47=0,0,IF('Step 1_Expenditure1'!$D47="OPEX",IF(AND(BQ$3&gt;='Step 1_Expenditure1'!$F47,'Step 1_Expenditure1'!$F47+'Step 1_Expenditure1'!$G47-1&gt;=BQ$3),'Step 1_Expenditure1'!$E47*((1+'Step 1_Expenditure1'!$H47)^(BQ$3-1)),0),IF(BQ$3='Step 1_Expenditure1'!$F47,'Step 1_Expenditure1'!$E47,0))))</f>
        <v/>
      </c>
      <c r="BR25" s="55" t="str">
        <f>IF(BR$3="","",IF('Step 1_Expenditure1'!$E47=0,0,IF('Step 1_Expenditure1'!$D47="OPEX",IF(AND(BR$3&gt;='Step 1_Expenditure1'!$F47,'Step 1_Expenditure1'!$F47+'Step 1_Expenditure1'!$G47-1&gt;=BR$3),'Step 1_Expenditure1'!$E47*((1+'Step 1_Expenditure1'!$H47)^(BR$3-1)),0),IF(BR$3='Step 1_Expenditure1'!$F47,'Step 1_Expenditure1'!$E47,0))))</f>
        <v/>
      </c>
      <c r="BS25" s="55" t="str">
        <f>IF(BS$3="","",IF('Step 1_Expenditure1'!$E47=0,0,IF('Step 1_Expenditure1'!$D47="OPEX",IF(AND(BS$3&gt;='Step 1_Expenditure1'!$F47,'Step 1_Expenditure1'!$F47+'Step 1_Expenditure1'!$G47-1&gt;=BS$3),'Step 1_Expenditure1'!$E47*((1+'Step 1_Expenditure1'!$H47)^(BS$3-1)),0),IF(BS$3='Step 1_Expenditure1'!$F47,'Step 1_Expenditure1'!$E47,0))))</f>
        <v/>
      </c>
      <c r="BT25" s="55" t="str">
        <f>IF(BT$3="","",IF('Step 1_Expenditure1'!$E47=0,0,IF('Step 1_Expenditure1'!$D47="OPEX",IF(AND(BT$3&gt;='Step 1_Expenditure1'!$F47,'Step 1_Expenditure1'!$F47+'Step 1_Expenditure1'!$G47-1&gt;=BT$3),'Step 1_Expenditure1'!$E47*((1+'Step 1_Expenditure1'!$H47)^(BT$3-1)),0),IF(BT$3='Step 1_Expenditure1'!$F47,'Step 1_Expenditure1'!$E47,0))))</f>
        <v/>
      </c>
      <c r="BU25" s="55" t="str">
        <f>IF(BU$3="","",IF('Step 1_Expenditure1'!$E47=0,0,IF('Step 1_Expenditure1'!$D47="OPEX",IF(AND(BU$3&gt;='Step 1_Expenditure1'!$F47,'Step 1_Expenditure1'!$F47+'Step 1_Expenditure1'!$G47-1&gt;=BU$3),'Step 1_Expenditure1'!$E47*((1+'Step 1_Expenditure1'!$H47)^(BU$3-1)),0),IF(BU$3='Step 1_Expenditure1'!$F47,'Step 1_Expenditure1'!$E47,0))))</f>
        <v/>
      </c>
      <c r="BV25" s="55" t="str">
        <f>IF(BV$3="","",IF('Step 1_Expenditure1'!$E47=0,0,IF('Step 1_Expenditure1'!$D47="OPEX",IF(AND(BV$3&gt;='Step 1_Expenditure1'!$F47,'Step 1_Expenditure1'!$F47+'Step 1_Expenditure1'!$G47-1&gt;=BV$3),'Step 1_Expenditure1'!$E47*((1+'Step 1_Expenditure1'!$H47)^(BV$3-1)),0),IF(BV$3='Step 1_Expenditure1'!$F47,'Step 1_Expenditure1'!$E47,0))))</f>
        <v/>
      </c>
      <c r="BW25" s="55" t="str">
        <f>IF(BW$3="","",IF('Step 1_Expenditure1'!$E47=0,0,IF('Step 1_Expenditure1'!$D47="OPEX",IF(AND(BW$3&gt;='Step 1_Expenditure1'!$F47,'Step 1_Expenditure1'!$F47+'Step 1_Expenditure1'!$G47-1&gt;=BW$3),'Step 1_Expenditure1'!$E47*((1+'Step 1_Expenditure1'!$H47)^(BW$3-1)),0),IF(BW$3='Step 1_Expenditure1'!$F47,'Step 1_Expenditure1'!$E47,0))))</f>
        <v/>
      </c>
      <c r="BX25" s="55" t="str">
        <f>IF(BX$3="","",IF('Step 1_Expenditure1'!$E47=0,0,IF('Step 1_Expenditure1'!$D47="OPEX",IF(AND(BX$3&gt;='Step 1_Expenditure1'!$F47,'Step 1_Expenditure1'!$F47+'Step 1_Expenditure1'!$G47-1&gt;=BX$3),'Step 1_Expenditure1'!$E47*((1+'Step 1_Expenditure1'!$H47)^(BX$3-1)),0),IF(BX$3='Step 1_Expenditure1'!$F47,'Step 1_Expenditure1'!$E47,0))))</f>
        <v/>
      </c>
      <c r="BY25" s="55" t="str">
        <f>IF(BY$3="","",IF('Step 1_Expenditure1'!$E47=0,0,IF('Step 1_Expenditure1'!$D47="OPEX",IF(AND(BY$3&gt;='Step 1_Expenditure1'!$F47,'Step 1_Expenditure1'!$F47+'Step 1_Expenditure1'!$G47-1&gt;=BY$3),'Step 1_Expenditure1'!$E47*((1+'Step 1_Expenditure1'!$H47)^(BY$3-1)),0),IF(BY$3='Step 1_Expenditure1'!$F47,'Step 1_Expenditure1'!$E47,0))))</f>
        <v/>
      </c>
      <c r="BZ25" s="55" t="str">
        <f>IF(BZ$3="","",IF('Step 1_Expenditure1'!$E47=0,0,IF('Step 1_Expenditure1'!$D47="OPEX",IF(AND(BZ$3&gt;='Step 1_Expenditure1'!$F47,'Step 1_Expenditure1'!$F47+'Step 1_Expenditure1'!$G47-1&gt;=BZ$3),'Step 1_Expenditure1'!$E47*((1+'Step 1_Expenditure1'!$H47)^(BZ$3-1)),0),IF(BZ$3='Step 1_Expenditure1'!$F47,'Step 1_Expenditure1'!$E47,0))))</f>
        <v/>
      </c>
      <c r="CA25" s="55" t="str">
        <f>IF(CA$3="","",IF('Step 1_Expenditure1'!$E47=0,0,IF('Step 1_Expenditure1'!$D47="OPEX",IF(AND(CA$3&gt;='Step 1_Expenditure1'!$F47,'Step 1_Expenditure1'!$F47+'Step 1_Expenditure1'!$G47-1&gt;=CA$3),'Step 1_Expenditure1'!$E47*((1+'Step 1_Expenditure1'!$H47)^(CA$3-1)),0),IF(CA$3='Step 1_Expenditure1'!$F47,'Step 1_Expenditure1'!$E47,0))))</f>
        <v/>
      </c>
      <c r="CB25" s="55" t="str">
        <f>IF(CB$3="","",IF('Step 1_Expenditure1'!$E47=0,0,IF('Step 1_Expenditure1'!$D47="OPEX",IF(AND(CB$3&gt;='Step 1_Expenditure1'!$F47,'Step 1_Expenditure1'!$F47+'Step 1_Expenditure1'!$G47-1&gt;=CB$3),'Step 1_Expenditure1'!$E47*((1+'Step 1_Expenditure1'!$H47)^(CB$3-1)),0),IF(CB$3='Step 1_Expenditure1'!$F47,'Step 1_Expenditure1'!$E47,0))))</f>
        <v/>
      </c>
      <c r="CC25" s="55" t="str">
        <f>IF(CC$3="","",IF('Step 1_Expenditure1'!$E47=0,0,IF('Step 1_Expenditure1'!$D47="OPEX",IF(AND(CC$3&gt;='Step 1_Expenditure1'!$F47,'Step 1_Expenditure1'!$F47+'Step 1_Expenditure1'!$G47-1&gt;=CC$3),'Step 1_Expenditure1'!$E47*((1+'Step 1_Expenditure1'!$H47)^(CC$3-1)),0),IF(CC$3='Step 1_Expenditure1'!$F47,'Step 1_Expenditure1'!$E47,0))))</f>
        <v/>
      </c>
      <c r="CD25" s="55" t="str">
        <f>IF(CD$3="","",IF('Step 1_Expenditure1'!$E47=0,0,IF('Step 1_Expenditure1'!$D47="OPEX",IF(AND(CD$3&gt;='Step 1_Expenditure1'!$F47,'Step 1_Expenditure1'!$F47+'Step 1_Expenditure1'!$G47-1&gt;=CD$3),'Step 1_Expenditure1'!$E47*((1+'Step 1_Expenditure1'!$H47)^(CD$3-1)),0),IF(CD$3='Step 1_Expenditure1'!$F47,'Step 1_Expenditure1'!$E47,0))))</f>
        <v/>
      </c>
      <c r="CE25" s="55" t="str">
        <f>IF(CE$3="","",IF('Step 1_Expenditure1'!$E47=0,0,IF('Step 1_Expenditure1'!$D47="OPEX",IF(AND(CE$3&gt;='Step 1_Expenditure1'!$F47,'Step 1_Expenditure1'!$F47+'Step 1_Expenditure1'!$G47-1&gt;=CE$3),'Step 1_Expenditure1'!$E47*((1+'Step 1_Expenditure1'!$H47)^(CE$3-1)),0),IF(CE$3='Step 1_Expenditure1'!$F47,'Step 1_Expenditure1'!$E47,0))))</f>
        <v/>
      </c>
      <c r="CF25" s="55" t="str">
        <f>IF(CF$3="","",IF('Step 1_Expenditure1'!$E47=0,0,IF('Step 1_Expenditure1'!$D47="OPEX",IF(AND(CF$3&gt;='Step 1_Expenditure1'!$F47,'Step 1_Expenditure1'!$F47+'Step 1_Expenditure1'!$G47-1&gt;=CF$3),'Step 1_Expenditure1'!$E47*((1+'Step 1_Expenditure1'!$H47)^(CF$3-1)),0),IF(CF$3='Step 1_Expenditure1'!$F47,'Step 1_Expenditure1'!$E47,0))))</f>
        <v/>
      </c>
      <c r="CG25" s="55" t="str">
        <f>IF(CG$3="","",IF('Step 1_Expenditure1'!$E47=0,0,IF('Step 1_Expenditure1'!$D47="OPEX",IF(AND(CG$3&gt;='Step 1_Expenditure1'!$F47,'Step 1_Expenditure1'!$F47+'Step 1_Expenditure1'!$G47-1&gt;=CG$3),'Step 1_Expenditure1'!$E47*((1+'Step 1_Expenditure1'!$H47)^(CG$3-1)),0),IF(CG$3='Step 1_Expenditure1'!$F47,'Step 1_Expenditure1'!$E47,0))))</f>
        <v/>
      </c>
      <c r="CH25" s="55" t="str">
        <f>IF(CH$3="","",IF('Step 1_Expenditure1'!$E47=0,0,IF('Step 1_Expenditure1'!$D47="OPEX",IF(AND(CH$3&gt;='Step 1_Expenditure1'!$F47,'Step 1_Expenditure1'!$F47+'Step 1_Expenditure1'!$G47-1&gt;=CH$3),'Step 1_Expenditure1'!$E47*((1+'Step 1_Expenditure1'!$H47)^(CH$3-1)),0),IF(CH$3='Step 1_Expenditure1'!$F47,'Step 1_Expenditure1'!$E47,0))))</f>
        <v/>
      </c>
      <c r="CI25" s="55" t="str">
        <f>IF(CI$3="","",IF('Step 1_Expenditure1'!$E47=0,0,IF('Step 1_Expenditure1'!$D47="OPEX",IF(AND(CI$3&gt;='Step 1_Expenditure1'!$F47,'Step 1_Expenditure1'!$F47+'Step 1_Expenditure1'!$G47-1&gt;=CI$3),'Step 1_Expenditure1'!$E47*((1+'Step 1_Expenditure1'!$H47)^(CI$3-1)),0),IF(CI$3='Step 1_Expenditure1'!$F47,'Step 1_Expenditure1'!$E47,0))))</f>
        <v/>
      </c>
      <c r="CJ25" s="55" t="str">
        <f>IF(CJ$3="","",IF('Step 1_Expenditure1'!$E47=0,0,IF('Step 1_Expenditure1'!$D47="OPEX",IF(AND(CJ$3&gt;='Step 1_Expenditure1'!$F47,'Step 1_Expenditure1'!$F47+'Step 1_Expenditure1'!$G47-1&gt;=CJ$3),'Step 1_Expenditure1'!$E47*((1+'Step 1_Expenditure1'!$H47)^(CJ$3-1)),0),IF(CJ$3='Step 1_Expenditure1'!$F47,'Step 1_Expenditure1'!$E47,0))))</f>
        <v/>
      </c>
      <c r="CK25" s="55" t="str">
        <f>IF(CK$3="","",IF('Step 1_Expenditure1'!$E47=0,0,IF('Step 1_Expenditure1'!$D47="OPEX",IF(AND(CK$3&gt;='Step 1_Expenditure1'!$F47,'Step 1_Expenditure1'!$F47+'Step 1_Expenditure1'!$G47-1&gt;=CK$3),'Step 1_Expenditure1'!$E47*((1+'Step 1_Expenditure1'!$H47)^(CK$3-1)),0),IF(CK$3='Step 1_Expenditure1'!$F47,'Step 1_Expenditure1'!$E47,0))))</f>
        <v/>
      </c>
      <c r="CL25" s="55" t="str">
        <f>IF(CL$3="","",IF('Step 1_Expenditure1'!$E47=0,0,IF('Step 1_Expenditure1'!$D47="OPEX",IF(AND(CL$3&gt;='Step 1_Expenditure1'!$F47,'Step 1_Expenditure1'!$F47+'Step 1_Expenditure1'!$G47-1&gt;=CL$3),'Step 1_Expenditure1'!$E47*((1+'Step 1_Expenditure1'!$H47)^(CL$3-1)),0),IF(CL$3='Step 1_Expenditure1'!$F47,'Step 1_Expenditure1'!$E47,0))))</f>
        <v/>
      </c>
      <c r="CM25" s="55" t="str">
        <f>IF(CM$3="","",IF('Step 1_Expenditure1'!$E47=0,0,IF('Step 1_Expenditure1'!$D47="OPEX",IF(AND(CM$3&gt;='Step 1_Expenditure1'!$F47,'Step 1_Expenditure1'!$F47+'Step 1_Expenditure1'!$G47-1&gt;=CM$3),'Step 1_Expenditure1'!$E47*((1+'Step 1_Expenditure1'!$H47)^(CM$3-1)),0),IF(CM$3='Step 1_Expenditure1'!$F47,'Step 1_Expenditure1'!$E47,0))))</f>
        <v/>
      </c>
      <c r="CN25" s="55" t="str">
        <f>IF(CN$3="","",IF('Step 1_Expenditure1'!$E47=0,0,IF('Step 1_Expenditure1'!$D47="OPEX",IF(AND(CN$3&gt;='Step 1_Expenditure1'!$F47,'Step 1_Expenditure1'!$F47+'Step 1_Expenditure1'!$G47-1&gt;=CN$3),'Step 1_Expenditure1'!$E47*((1+'Step 1_Expenditure1'!$H47)^(CN$3-1)),0),IF(CN$3='Step 1_Expenditure1'!$F47,'Step 1_Expenditure1'!$E47,0))))</f>
        <v/>
      </c>
      <c r="CO25" s="55" t="str">
        <f>IF(CO$3="","",IF('Step 1_Expenditure1'!$E47=0,0,IF('Step 1_Expenditure1'!$D47="OPEX",IF(AND(CO$3&gt;='Step 1_Expenditure1'!$F47,'Step 1_Expenditure1'!$F47+'Step 1_Expenditure1'!$G47-1&gt;=CO$3),'Step 1_Expenditure1'!$E47*((1+'Step 1_Expenditure1'!$H47)^(CO$3-1)),0),IF(CO$3='Step 1_Expenditure1'!$F47,'Step 1_Expenditure1'!$E47,0))))</f>
        <v/>
      </c>
      <c r="CP25" s="55" t="str">
        <f>IF(CP$3="","",IF('Step 1_Expenditure1'!$E47=0,0,IF('Step 1_Expenditure1'!$D47="OPEX",IF(AND(CP$3&gt;='Step 1_Expenditure1'!$F47,'Step 1_Expenditure1'!$F47+'Step 1_Expenditure1'!$G47-1&gt;=CP$3),'Step 1_Expenditure1'!$E47*((1+'Step 1_Expenditure1'!$H47)^(CP$3-1)),0),IF(CP$3='Step 1_Expenditure1'!$F47,'Step 1_Expenditure1'!$E47,0))))</f>
        <v/>
      </c>
      <c r="CQ25" s="55" t="str">
        <f>IF(CQ$3="","",IF('Step 1_Expenditure1'!$E47=0,0,IF('Step 1_Expenditure1'!$D47="OPEX",IF(AND(CQ$3&gt;='Step 1_Expenditure1'!$F47,'Step 1_Expenditure1'!$F47+'Step 1_Expenditure1'!$G47-1&gt;=CQ$3),'Step 1_Expenditure1'!$E47*((1+'Step 1_Expenditure1'!$H47)^(CQ$3-1)),0),IF(CQ$3='Step 1_Expenditure1'!$F47,'Step 1_Expenditure1'!$E47,0))))</f>
        <v/>
      </c>
      <c r="CR25" s="55" t="str">
        <f>IF(CR$3="","",IF('Step 1_Expenditure1'!$E47=0,0,IF('Step 1_Expenditure1'!$D47="OPEX",IF(AND(CR$3&gt;='Step 1_Expenditure1'!$F47,'Step 1_Expenditure1'!$F47+'Step 1_Expenditure1'!$G47-1&gt;=CR$3),'Step 1_Expenditure1'!$E47*((1+'Step 1_Expenditure1'!$H47)^(CR$3-1)),0),IF(CR$3='Step 1_Expenditure1'!$F47,'Step 1_Expenditure1'!$E47,0))))</f>
        <v/>
      </c>
      <c r="CS25" s="55" t="str">
        <f>IF(CS$3="","",IF('Step 1_Expenditure1'!$E47=0,0,IF('Step 1_Expenditure1'!$D47="OPEX",IF(AND(CS$3&gt;='Step 1_Expenditure1'!$F47,'Step 1_Expenditure1'!$F47+'Step 1_Expenditure1'!$G47-1&gt;=CS$3),'Step 1_Expenditure1'!$E47*((1+'Step 1_Expenditure1'!$H47)^(CS$3-1)),0),IF(CS$3='Step 1_Expenditure1'!$F47,'Step 1_Expenditure1'!$E47,0))))</f>
        <v/>
      </c>
      <c r="CT25" s="55" t="str">
        <f>IF(CT$3="","",IF('Step 1_Expenditure1'!$E47=0,0,IF('Step 1_Expenditure1'!$D47="OPEX",IF(AND(CT$3&gt;='Step 1_Expenditure1'!$F47,'Step 1_Expenditure1'!$F47+'Step 1_Expenditure1'!$G47-1&gt;=CT$3),'Step 1_Expenditure1'!$E47*((1+'Step 1_Expenditure1'!$H47)^(CT$3-1)),0),IF(CT$3='Step 1_Expenditure1'!$F47,'Step 1_Expenditure1'!$E47,0))))</f>
        <v/>
      </c>
      <c r="CU25" s="55" t="str">
        <f>IF(CU$3="","",IF('Step 1_Expenditure1'!$E47=0,0,IF('Step 1_Expenditure1'!$D47="OPEX",IF(AND(CU$3&gt;='Step 1_Expenditure1'!$F47,'Step 1_Expenditure1'!$F47+'Step 1_Expenditure1'!$G47-1&gt;=CU$3),'Step 1_Expenditure1'!$E47*((1+'Step 1_Expenditure1'!$H47)^(CU$3-1)),0),IF(CU$3='Step 1_Expenditure1'!$F47,'Step 1_Expenditure1'!$E47,0))))</f>
        <v/>
      </c>
      <c r="CV25" s="55" t="str">
        <f>IF(CV$3="","",IF('Step 1_Expenditure1'!$E47=0,0,IF('Step 1_Expenditure1'!$D47="OPEX",IF(AND(CV$3&gt;='Step 1_Expenditure1'!$F47,'Step 1_Expenditure1'!$F47+'Step 1_Expenditure1'!$G47-1&gt;=CV$3),'Step 1_Expenditure1'!$E47*((1+'Step 1_Expenditure1'!$H47)^(CV$3-1)),0),IF(CV$3='Step 1_Expenditure1'!$F47,'Step 1_Expenditure1'!$E47,0))))</f>
        <v/>
      </c>
      <c r="CW25" s="55" t="str">
        <f>IF(CW$3="","",IF('Step 1_Expenditure1'!$E47=0,0,IF('Step 1_Expenditure1'!$D47="OPEX",IF(AND(CW$3&gt;='Step 1_Expenditure1'!$F47,'Step 1_Expenditure1'!$F47+'Step 1_Expenditure1'!$G47-1&gt;=CW$3),'Step 1_Expenditure1'!$E47*((1+'Step 1_Expenditure1'!$H47)^(CW$3-1)),0),IF(CW$3='Step 1_Expenditure1'!$F47,'Step 1_Expenditure1'!$E47,0))))</f>
        <v/>
      </c>
      <c r="CX25" s="55" t="str">
        <f>IF(CX$3="","",IF('Step 1_Expenditure1'!$E47=0,0,IF('Step 1_Expenditure1'!$D47="OPEX",IF(AND(CX$3&gt;='Step 1_Expenditure1'!$F47,'Step 1_Expenditure1'!$F47+'Step 1_Expenditure1'!$G47-1&gt;=CX$3),'Step 1_Expenditure1'!$E47*((1+'Step 1_Expenditure1'!$H47)^(CX$3-1)),0),IF(CX$3='Step 1_Expenditure1'!$F47,'Step 1_Expenditure1'!$E47,0))))</f>
        <v/>
      </c>
      <c r="CY25" s="55" t="str">
        <f>IF(CY$3="","",IF('Step 1_Expenditure1'!$E47=0,0,IF('Step 1_Expenditure1'!$D47="OPEX",IF(AND(CY$3&gt;='Step 1_Expenditure1'!$F47,'Step 1_Expenditure1'!$F47+'Step 1_Expenditure1'!$G47-1&gt;=CY$3),'Step 1_Expenditure1'!$E47*((1+'Step 1_Expenditure1'!$H47)^(CY$3-1)),0),IF(CY$3='Step 1_Expenditure1'!$F47,'Step 1_Expenditure1'!$E47,0))))</f>
        <v/>
      </c>
      <c r="CZ25" s="55" t="str">
        <f>IF(CZ$3="","",IF('Step 1_Expenditure1'!$E47=0,0,IF('Step 1_Expenditure1'!$D47="OPEX",IF(AND(CZ$3&gt;='Step 1_Expenditure1'!$F47,'Step 1_Expenditure1'!$F47+'Step 1_Expenditure1'!$G47-1&gt;=CZ$3),'Step 1_Expenditure1'!$E47*((1+'Step 1_Expenditure1'!$H47)^(CZ$3-1)),0),IF(CZ$3='Step 1_Expenditure1'!$F47,'Step 1_Expenditure1'!$E47,0))))</f>
        <v/>
      </c>
      <c r="DA25" s="55" t="str">
        <f>IF(DA$3="","",IF('Step 1_Expenditure1'!$E47=0,0,IF('Step 1_Expenditure1'!$D47="OPEX",IF(AND(DA$3&gt;='Step 1_Expenditure1'!$F47,'Step 1_Expenditure1'!$F47+'Step 1_Expenditure1'!$G47-1&gt;=DA$3),'Step 1_Expenditure1'!$E47*((1+'Step 1_Expenditure1'!$H47)^(DA$3-1)),0),IF(DA$3='Step 1_Expenditure1'!$F47,'Step 1_Expenditure1'!$E47,0))))</f>
        <v/>
      </c>
      <c r="DB25" s="55" t="str">
        <f>IF(DB$3="","",IF('Step 1_Expenditure1'!$E47=0,0,IF('Step 1_Expenditure1'!$D47="OPEX",IF(AND(DB$3&gt;='Step 1_Expenditure1'!$F47,'Step 1_Expenditure1'!$F47+'Step 1_Expenditure1'!$G47-1&gt;=DB$3),'Step 1_Expenditure1'!$E47*((1+'Step 1_Expenditure1'!$H47)^(DB$3-1)),0),IF(DB$3='Step 1_Expenditure1'!$F47,'Step 1_Expenditure1'!$E47,0))))</f>
        <v/>
      </c>
      <c r="DC25" s="1"/>
    </row>
    <row r="26" spans="1:107" s="3" customFormat="1" x14ac:dyDescent="0.25">
      <c r="A26" s="3">
        <f t="shared" si="0"/>
        <v>0</v>
      </c>
      <c r="B26" s="22" t="str">
        <f>IF('Step 1_Expenditure1'!E45&gt;0,'Step 1_Expenditure1'!B45,"")</f>
        <v/>
      </c>
      <c r="C26" s="152" t="str">
        <f>IF('Step 1_Expenditure1'!E48&gt;0,'Step 1_Expenditure1'!D48,"")</f>
        <v/>
      </c>
      <c r="D26" s="158" t="str">
        <f>IF('Step 1_Expenditure1'!E48&gt;0,IF('Step 1_Expenditure1'!F48+'Step 1_Expenditure1'!G48&gt;'Step 1_Expenditure1'!$C$20,'Step 1_Expenditure1'!$C$20,'Step 1_Expenditure1'!F48+'Step 1_Expenditure1'!G48),"")</f>
        <v/>
      </c>
      <c r="E26" s="22" t="str">
        <f>IF('Step 1_Expenditure1'!E45&gt;0,'Step 1_Expenditure1'!C45,"")</f>
        <v/>
      </c>
      <c r="F26" s="55">
        <f>IF(F$3="","",IF('Step 1_Expenditure1'!$E48=0,0,IF('Step 1_Expenditure1'!$D48="OPEX",IF(AND(F$3&gt;='Step 1_Expenditure1'!$F48,'Step 1_Expenditure1'!$F48+'Step 1_Expenditure1'!$G48-1&gt;=F$3),'Step 1_Expenditure1'!$E48*((1+'Step 1_Expenditure1'!$H48)^(F$3)),0),IF(F$3='Step 1_Expenditure1'!$F48,'Step 1_Expenditure1'!$E48,0))))</f>
        <v>0</v>
      </c>
      <c r="G26" s="55">
        <f>IF(G$3="","",IF('Step 1_Expenditure1'!$E48=0,0,IF('Step 1_Expenditure1'!$D48="OPEX",IF(AND(G$3&gt;='Step 1_Expenditure1'!$F48,'Step 1_Expenditure1'!$F48+'Step 1_Expenditure1'!$G48-1&gt;=G$3),'Step 1_Expenditure1'!$E48*((1+'Step 1_Expenditure1'!$H48)^(G$3-1)),0),IF(G$3='Step 1_Expenditure1'!$F48,'Step 1_Expenditure1'!$E48,0))))</f>
        <v>0</v>
      </c>
      <c r="H26" s="55">
        <f>IF(H$3="","",IF('Step 1_Expenditure1'!$E48=0,0,IF('Step 1_Expenditure1'!$D48="OPEX",IF(AND(H$3&gt;='Step 1_Expenditure1'!$F48,'Step 1_Expenditure1'!$F48+'Step 1_Expenditure1'!$G48-1&gt;=H$3),'Step 1_Expenditure1'!$E48*((1+'Step 1_Expenditure1'!$H48)^(H$3-1)),0),IF(H$3='Step 1_Expenditure1'!$F48,'Step 1_Expenditure1'!$E48,0))))</f>
        <v>0</v>
      </c>
      <c r="I26" s="55">
        <f>IF(I$3="","",IF('Step 1_Expenditure1'!$E48=0,0,IF('Step 1_Expenditure1'!$D48="OPEX",IF(AND(I$3&gt;='Step 1_Expenditure1'!$F48,'Step 1_Expenditure1'!$F48+'Step 1_Expenditure1'!$G48-1&gt;=I$3),'Step 1_Expenditure1'!$E48*((1+'Step 1_Expenditure1'!$H48)^(I$3-1)),0),IF(I$3='Step 1_Expenditure1'!$F48,'Step 1_Expenditure1'!$E48,0))))</f>
        <v>0</v>
      </c>
      <c r="J26" s="55">
        <f>IF(J$3="","",IF('Step 1_Expenditure1'!$E48=0,0,IF('Step 1_Expenditure1'!$D48="OPEX",IF(AND(J$3&gt;='Step 1_Expenditure1'!$F48,'Step 1_Expenditure1'!$F48+'Step 1_Expenditure1'!$G48-1&gt;=J$3),'Step 1_Expenditure1'!$E48*((1+'Step 1_Expenditure1'!$H48)^(J$3-1)),0),IF(J$3='Step 1_Expenditure1'!$F48,'Step 1_Expenditure1'!$E48,0))))</f>
        <v>0</v>
      </c>
      <c r="K26" s="55">
        <f>IF(K$3="","",IF('Step 1_Expenditure1'!$E48=0,0,IF('Step 1_Expenditure1'!$D48="OPEX",IF(AND(K$3&gt;='Step 1_Expenditure1'!$F48,'Step 1_Expenditure1'!$F48+'Step 1_Expenditure1'!$G48-1&gt;=K$3),'Step 1_Expenditure1'!$E48*((1+'Step 1_Expenditure1'!$H48)^(K$3-1)),0),IF(K$3='Step 1_Expenditure1'!$F48,'Step 1_Expenditure1'!$E48,0))))</f>
        <v>0</v>
      </c>
      <c r="L26" s="55">
        <f>IF(L$3="","",IF('Step 1_Expenditure1'!$E48=0,0,IF('Step 1_Expenditure1'!$D48="OPEX",IF(AND(L$3&gt;='Step 1_Expenditure1'!$F48,'Step 1_Expenditure1'!$F48+'Step 1_Expenditure1'!$G48-1&gt;=L$3),'Step 1_Expenditure1'!$E48*((1+'Step 1_Expenditure1'!$H48)^(L$3-1)),0),IF(L$3='Step 1_Expenditure1'!$F48,'Step 1_Expenditure1'!$E48,0))))</f>
        <v>0</v>
      </c>
      <c r="M26" s="55">
        <f>IF(M$3="","",IF('Step 1_Expenditure1'!$E48=0,0,IF('Step 1_Expenditure1'!$D48="OPEX",IF(AND(M$3&gt;='Step 1_Expenditure1'!$F48,'Step 1_Expenditure1'!$F48+'Step 1_Expenditure1'!$G48-1&gt;=M$3),'Step 1_Expenditure1'!$E48*((1+'Step 1_Expenditure1'!$H48)^(M$3-1)),0),IF(M$3='Step 1_Expenditure1'!$F48,'Step 1_Expenditure1'!$E48,0))))</f>
        <v>0</v>
      </c>
      <c r="N26" s="55">
        <f>IF(N$3="","",IF('Step 1_Expenditure1'!$E48=0,0,IF('Step 1_Expenditure1'!$D48="OPEX",IF(AND(N$3&gt;='Step 1_Expenditure1'!$F48,'Step 1_Expenditure1'!$F48+'Step 1_Expenditure1'!$G48-1&gt;=N$3),'Step 1_Expenditure1'!$E48*((1+'Step 1_Expenditure1'!$H48)^(N$3-1)),0),IF(N$3='Step 1_Expenditure1'!$F48,'Step 1_Expenditure1'!$E48,0))))</f>
        <v>0</v>
      </c>
      <c r="O26" s="55">
        <f>IF(O$3="","",IF('Step 1_Expenditure1'!$E48=0,0,IF('Step 1_Expenditure1'!$D48="OPEX",IF(AND(O$3&gt;='Step 1_Expenditure1'!$F48,'Step 1_Expenditure1'!$F48+'Step 1_Expenditure1'!$G48-1&gt;=O$3),'Step 1_Expenditure1'!$E48*((1+'Step 1_Expenditure1'!$H48)^(O$3-1)),0),IF(O$3='Step 1_Expenditure1'!$F48,'Step 1_Expenditure1'!$E48,0))))</f>
        <v>0</v>
      </c>
      <c r="P26" s="55">
        <f>IF(P$3="","",IF('Step 1_Expenditure1'!$E48=0,0,IF('Step 1_Expenditure1'!$D48="OPEX",IF(AND(P$3&gt;='Step 1_Expenditure1'!$F48,'Step 1_Expenditure1'!$F48+'Step 1_Expenditure1'!$G48-1&gt;=P$3),'Step 1_Expenditure1'!$E48*((1+'Step 1_Expenditure1'!$H48)^(P$3-1)),0),IF(P$3='Step 1_Expenditure1'!$F48,'Step 1_Expenditure1'!$E48,0))))</f>
        <v>0</v>
      </c>
      <c r="Q26" s="55">
        <f>IF(Q$3="","",IF('Step 1_Expenditure1'!$E48=0,0,IF('Step 1_Expenditure1'!$D48="OPEX",IF(AND(Q$3&gt;='Step 1_Expenditure1'!$F48,'Step 1_Expenditure1'!$F48+'Step 1_Expenditure1'!$G48-1&gt;=Q$3),'Step 1_Expenditure1'!$E48*((1+'Step 1_Expenditure1'!$H48)^(Q$3-1)),0),IF(Q$3='Step 1_Expenditure1'!$F48,'Step 1_Expenditure1'!$E48,0))))</f>
        <v>0</v>
      </c>
      <c r="R26" s="55">
        <f>IF(R$3="","",IF('Step 1_Expenditure1'!$E48=0,0,IF('Step 1_Expenditure1'!$D48="OPEX",IF(AND(R$3&gt;='Step 1_Expenditure1'!$F48,'Step 1_Expenditure1'!$F48+'Step 1_Expenditure1'!$G48-1&gt;=R$3),'Step 1_Expenditure1'!$E48*((1+'Step 1_Expenditure1'!$H48)^(R$3-1)),0),IF(R$3='Step 1_Expenditure1'!$F48,'Step 1_Expenditure1'!$E48,0))))</f>
        <v>0</v>
      </c>
      <c r="S26" s="55">
        <f>IF(S$3="","",IF('Step 1_Expenditure1'!$E48=0,0,IF('Step 1_Expenditure1'!$D48="OPEX",IF(AND(S$3&gt;='Step 1_Expenditure1'!$F48,'Step 1_Expenditure1'!$F48+'Step 1_Expenditure1'!$G48-1&gt;=S$3),'Step 1_Expenditure1'!$E48*((1+'Step 1_Expenditure1'!$H48)^(S$3-1)),0),IF(S$3='Step 1_Expenditure1'!$F48,'Step 1_Expenditure1'!$E48,0))))</f>
        <v>0</v>
      </c>
      <c r="T26" s="55">
        <f>IF(T$3="","",IF('Step 1_Expenditure1'!$E48=0,0,IF('Step 1_Expenditure1'!$D48="OPEX",IF(AND(T$3&gt;='Step 1_Expenditure1'!$F48,'Step 1_Expenditure1'!$F48+'Step 1_Expenditure1'!$G48-1&gt;=T$3),'Step 1_Expenditure1'!$E48*((1+'Step 1_Expenditure1'!$H48)^(T$3-1)),0),IF(T$3='Step 1_Expenditure1'!$F48,'Step 1_Expenditure1'!$E48,0))))</f>
        <v>0</v>
      </c>
      <c r="U26" s="55">
        <f>IF(U$3="","",IF('Step 1_Expenditure1'!$E48=0,0,IF('Step 1_Expenditure1'!$D48="OPEX",IF(AND(U$3&gt;='Step 1_Expenditure1'!$F48,'Step 1_Expenditure1'!$F48+'Step 1_Expenditure1'!$G48-1&gt;=U$3),'Step 1_Expenditure1'!$E48*((1+'Step 1_Expenditure1'!$H48)^(U$3-1)),0),IF(U$3='Step 1_Expenditure1'!$F48,'Step 1_Expenditure1'!$E48,0))))</f>
        <v>0</v>
      </c>
      <c r="V26" s="55">
        <f>IF(V$3="","",IF('Step 1_Expenditure1'!$E48=0,0,IF('Step 1_Expenditure1'!$D48="OPEX",IF(AND(V$3&gt;='Step 1_Expenditure1'!$F48,'Step 1_Expenditure1'!$F48+'Step 1_Expenditure1'!$G48-1&gt;=V$3),'Step 1_Expenditure1'!$E48*((1+'Step 1_Expenditure1'!$H48)^(V$3-1)),0),IF(V$3='Step 1_Expenditure1'!$F48,'Step 1_Expenditure1'!$E48,0))))</f>
        <v>0</v>
      </c>
      <c r="W26" s="55">
        <f>IF(W$3="","",IF('Step 1_Expenditure1'!$E48=0,0,IF('Step 1_Expenditure1'!$D48="OPEX",IF(AND(W$3&gt;='Step 1_Expenditure1'!$F48,'Step 1_Expenditure1'!$F48+'Step 1_Expenditure1'!$G48-1&gt;=W$3),'Step 1_Expenditure1'!$E48*((1+'Step 1_Expenditure1'!$H48)^(W$3-1)),0),IF(W$3='Step 1_Expenditure1'!$F48,'Step 1_Expenditure1'!$E48,0))))</f>
        <v>0</v>
      </c>
      <c r="X26" s="55">
        <f>IF(X$3="","",IF('Step 1_Expenditure1'!$E48=0,0,IF('Step 1_Expenditure1'!$D48="OPEX",IF(AND(X$3&gt;='Step 1_Expenditure1'!$F48,'Step 1_Expenditure1'!$F48+'Step 1_Expenditure1'!$G48-1&gt;=X$3),'Step 1_Expenditure1'!$E48*((1+'Step 1_Expenditure1'!$H48)^(X$3-1)),0),IF(X$3='Step 1_Expenditure1'!$F48,'Step 1_Expenditure1'!$E48,0))))</f>
        <v>0</v>
      </c>
      <c r="Y26" s="55">
        <f>IF(Y$3="","",IF('Step 1_Expenditure1'!$E48=0,0,IF('Step 1_Expenditure1'!$D48="OPEX",IF(AND(Y$3&gt;='Step 1_Expenditure1'!$F48,'Step 1_Expenditure1'!$F48+'Step 1_Expenditure1'!$G48-1&gt;=Y$3),'Step 1_Expenditure1'!$E48*((1+'Step 1_Expenditure1'!$H48)^(Y$3-1)),0),IF(Y$3='Step 1_Expenditure1'!$F48,'Step 1_Expenditure1'!$E48,0))))</f>
        <v>0</v>
      </c>
      <c r="Z26" s="55">
        <f>IF(Z$3="","",IF('Step 1_Expenditure1'!$E48=0,0,IF('Step 1_Expenditure1'!$D48="OPEX",IF(AND(Z$3&gt;='Step 1_Expenditure1'!$F48,'Step 1_Expenditure1'!$F48+'Step 1_Expenditure1'!$G48-1&gt;=Z$3),'Step 1_Expenditure1'!$E48*((1+'Step 1_Expenditure1'!$H48)^(Z$3-1)),0),IF(Z$3='Step 1_Expenditure1'!$F48,'Step 1_Expenditure1'!$E48,0))))</f>
        <v>0</v>
      </c>
      <c r="AA26" s="55">
        <f>IF(AA$3="","",IF('Step 1_Expenditure1'!$E48=0,0,IF('Step 1_Expenditure1'!$D48="OPEX",IF(AND(AA$3&gt;='Step 1_Expenditure1'!$F48,'Step 1_Expenditure1'!$F48+'Step 1_Expenditure1'!$G48-1&gt;=AA$3),'Step 1_Expenditure1'!$E48*((1+'Step 1_Expenditure1'!$H48)^(AA$3-1)),0),IF(AA$3='Step 1_Expenditure1'!$F48,'Step 1_Expenditure1'!$E48,0))))</f>
        <v>0</v>
      </c>
      <c r="AB26" s="55">
        <f>IF(AB$3="","",IF('Step 1_Expenditure1'!$E48=0,0,IF('Step 1_Expenditure1'!$D48="OPEX",IF(AND(AB$3&gt;='Step 1_Expenditure1'!$F48,'Step 1_Expenditure1'!$F48+'Step 1_Expenditure1'!$G48-1&gt;=AB$3),'Step 1_Expenditure1'!$E48*((1+'Step 1_Expenditure1'!$H48)^(AB$3-1)),0),IF(AB$3='Step 1_Expenditure1'!$F48,'Step 1_Expenditure1'!$E48,0))))</f>
        <v>0</v>
      </c>
      <c r="AC26" s="55">
        <f>IF(AC$3="","",IF('Step 1_Expenditure1'!$E48=0,0,IF('Step 1_Expenditure1'!$D48="OPEX",IF(AND(AC$3&gt;='Step 1_Expenditure1'!$F48,'Step 1_Expenditure1'!$F48+'Step 1_Expenditure1'!$G48-1&gt;=AC$3),'Step 1_Expenditure1'!$E48*((1+'Step 1_Expenditure1'!$H48)^(AC$3-1)),0),IF(AC$3='Step 1_Expenditure1'!$F48,'Step 1_Expenditure1'!$E48,0))))</f>
        <v>0</v>
      </c>
      <c r="AD26" s="55">
        <f>IF(AD$3="","",IF('Step 1_Expenditure1'!$E48=0,0,IF('Step 1_Expenditure1'!$D48="OPEX",IF(AND(AD$3&gt;='Step 1_Expenditure1'!$F48,'Step 1_Expenditure1'!$F48+'Step 1_Expenditure1'!$G48-1&gt;=AD$3),'Step 1_Expenditure1'!$E48*((1+'Step 1_Expenditure1'!$H48)^(AD$3-1)),0),IF(AD$3='Step 1_Expenditure1'!$F48,'Step 1_Expenditure1'!$E48,0))))</f>
        <v>0</v>
      </c>
      <c r="AE26" s="55">
        <f>IF(AE$3="","",IF('Step 1_Expenditure1'!$E48=0,0,IF('Step 1_Expenditure1'!$D48="OPEX",IF(AND(AE$3&gt;='Step 1_Expenditure1'!$F48,'Step 1_Expenditure1'!$F48+'Step 1_Expenditure1'!$G48-1&gt;=AE$3),'Step 1_Expenditure1'!$E48*((1+'Step 1_Expenditure1'!$H48)^(AE$3-1)),0),IF(AE$3='Step 1_Expenditure1'!$F48,'Step 1_Expenditure1'!$E48,0))))</f>
        <v>0</v>
      </c>
      <c r="AF26" s="55" t="str">
        <f>IF(AF$3="","",IF('Step 1_Expenditure1'!$E48=0,0,IF('Step 1_Expenditure1'!$D48="OPEX",IF(AND(AF$3&gt;='Step 1_Expenditure1'!$F48,'Step 1_Expenditure1'!$F48+'Step 1_Expenditure1'!$G48-1&gt;=AF$3),'Step 1_Expenditure1'!$E48*((1+'Step 1_Expenditure1'!$H48)^(AF$3-1)),0),IF(AF$3='Step 1_Expenditure1'!$F48,'Step 1_Expenditure1'!$E48,0))))</f>
        <v/>
      </c>
      <c r="AG26" s="55" t="str">
        <f>IF(AG$3="","",IF('Step 1_Expenditure1'!$E48=0,0,IF('Step 1_Expenditure1'!$D48="OPEX",IF(AND(AG$3&gt;='Step 1_Expenditure1'!$F48,'Step 1_Expenditure1'!$F48+'Step 1_Expenditure1'!$G48-1&gt;=AG$3),'Step 1_Expenditure1'!$E48*((1+'Step 1_Expenditure1'!$H48)^(AG$3-1)),0),IF(AG$3='Step 1_Expenditure1'!$F48,'Step 1_Expenditure1'!$E48,0))))</f>
        <v/>
      </c>
      <c r="AH26" s="55" t="str">
        <f>IF(AH$3="","",IF('Step 1_Expenditure1'!$E48=0,0,IF('Step 1_Expenditure1'!$D48="OPEX",IF(AND(AH$3&gt;='Step 1_Expenditure1'!$F48,'Step 1_Expenditure1'!$F48+'Step 1_Expenditure1'!$G48-1&gt;=AH$3),'Step 1_Expenditure1'!$E48*((1+'Step 1_Expenditure1'!$H48)^(AH$3-1)),0),IF(AH$3='Step 1_Expenditure1'!$F48,'Step 1_Expenditure1'!$E48,0))))</f>
        <v/>
      </c>
      <c r="AI26" s="55" t="str">
        <f>IF(AI$3="","",IF('Step 1_Expenditure1'!$E48=0,0,IF('Step 1_Expenditure1'!$D48="OPEX",IF(AND(AI$3&gt;='Step 1_Expenditure1'!$F48,'Step 1_Expenditure1'!$F48+'Step 1_Expenditure1'!$G48-1&gt;=AI$3),'Step 1_Expenditure1'!$E48*((1+'Step 1_Expenditure1'!$H48)^(AI$3-1)),0),IF(AI$3='Step 1_Expenditure1'!$F48,'Step 1_Expenditure1'!$E48,0))))</f>
        <v/>
      </c>
      <c r="AJ26" s="55" t="str">
        <f>IF(AJ$3="","",IF('Step 1_Expenditure1'!$E48=0,0,IF('Step 1_Expenditure1'!$D48="OPEX",IF(AND(AJ$3&gt;='Step 1_Expenditure1'!$F48,'Step 1_Expenditure1'!$F48+'Step 1_Expenditure1'!$G48-1&gt;=AJ$3),'Step 1_Expenditure1'!$E48*((1+'Step 1_Expenditure1'!$H48)^(AJ$3-1)),0),IF(AJ$3='Step 1_Expenditure1'!$F48,'Step 1_Expenditure1'!$E48,0))))</f>
        <v/>
      </c>
      <c r="AK26" s="55" t="str">
        <f>IF(AK$3="","",IF('Step 1_Expenditure1'!$E48=0,0,IF('Step 1_Expenditure1'!$D48="OPEX",IF(AND(AK$3&gt;='Step 1_Expenditure1'!$F48,'Step 1_Expenditure1'!$F48+'Step 1_Expenditure1'!$G48-1&gt;=AK$3),'Step 1_Expenditure1'!$E48*((1+'Step 1_Expenditure1'!$H48)^(AK$3-1)),0),IF(AK$3='Step 1_Expenditure1'!$F48,'Step 1_Expenditure1'!$E48,0))))</f>
        <v/>
      </c>
      <c r="AL26" s="55" t="str">
        <f>IF(AL$3="","",IF('Step 1_Expenditure1'!$E48=0,0,IF('Step 1_Expenditure1'!$D48="OPEX",IF(AND(AL$3&gt;='Step 1_Expenditure1'!$F48,'Step 1_Expenditure1'!$F48+'Step 1_Expenditure1'!$G48-1&gt;=AL$3),'Step 1_Expenditure1'!$E48*((1+'Step 1_Expenditure1'!$H48)^(AL$3-1)),0),IF(AL$3='Step 1_Expenditure1'!$F48,'Step 1_Expenditure1'!$E48,0))))</f>
        <v/>
      </c>
      <c r="AM26" s="55" t="str">
        <f>IF(AM$3="","",IF('Step 1_Expenditure1'!$E48=0,0,IF('Step 1_Expenditure1'!$D48="OPEX",IF(AND(AM$3&gt;='Step 1_Expenditure1'!$F48,'Step 1_Expenditure1'!$F48+'Step 1_Expenditure1'!$G48-1&gt;=AM$3),'Step 1_Expenditure1'!$E48*((1+'Step 1_Expenditure1'!$H48)^(AM$3-1)),0),IF(AM$3='Step 1_Expenditure1'!$F48,'Step 1_Expenditure1'!$E48,0))))</f>
        <v/>
      </c>
      <c r="AN26" s="55" t="str">
        <f>IF(AN$3="","",IF('Step 1_Expenditure1'!$E48=0,0,IF('Step 1_Expenditure1'!$D48="OPEX",IF(AND(AN$3&gt;='Step 1_Expenditure1'!$F48,'Step 1_Expenditure1'!$F48+'Step 1_Expenditure1'!$G48-1&gt;=AN$3),'Step 1_Expenditure1'!$E48*((1+'Step 1_Expenditure1'!$H48)^(AN$3-1)),0),IF(AN$3='Step 1_Expenditure1'!$F48,'Step 1_Expenditure1'!$E48,0))))</f>
        <v/>
      </c>
      <c r="AO26" s="55" t="str">
        <f>IF(AO$3="","",IF('Step 1_Expenditure1'!$E48=0,0,IF('Step 1_Expenditure1'!$D48="OPEX",IF(AND(AO$3&gt;='Step 1_Expenditure1'!$F48,'Step 1_Expenditure1'!$F48+'Step 1_Expenditure1'!$G48-1&gt;=AO$3),'Step 1_Expenditure1'!$E48*((1+'Step 1_Expenditure1'!$H48)^(AO$3-1)),0),IF(AO$3='Step 1_Expenditure1'!$F48,'Step 1_Expenditure1'!$E48,0))))</f>
        <v/>
      </c>
      <c r="AP26" s="55" t="str">
        <f>IF(AP$3="","",IF('Step 1_Expenditure1'!$E48=0,0,IF('Step 1_Expenditure1'!$D48="OPEX",IF(AND(AP$3&gt;='Step 1_Expenditure1'!$F48,'Step 1_Expenditure1'!$F48+'Step 1_Expenditure1'!$G48-1&gt;=AP$3),'Step 1_Expenditure1'!$E48*((1+'Step 1_Expenditure1'!$H48)^(AP$3-1)),0),IF(AP$3='Step 1_Expenditure1'!$F48,'Step 1_Expenditure1'!$E48,0))))</f>
        <v/>
      </c>
      <c r="AQ26" s="55" t="str">
        <f>IF(AQ$3="","",IF('Step 1_Expenditure1'!$E48=0,0,IF('Step 1_Expenditure1'!$D48="OPEX",IF(AND(AQ$3&gt;='Step 1_Expenditure1'!$F48,'Step 1_Expenditure1'!$F48+'Step 1_Expenditure1'!$G48-1&gt;=AQ$3),'Step 1_Expenditure1'!$E48*((1+'Step 1_Expenditure1'!$H48)^(AQ$3-1)),0),IF(AQ$3='Step 1_Expenditure1'!$F48,'Step 1_Expenditure1'!$E48,0))))</f>
        <v/>
      </c>
      <c r="AR26" s="55" t="str">
        <f>IF(AR$3="","",IF('Step 1_Expenditure1'!$E48=0,0,IF('Step 1_Expenditure1'!$D48="OPEX",IF(AND(AR$3&gt;='Step 1_Expenditure1'!$F48,'Step 1_Expenditure1'!$F48+'Step 1_Expenditure1'!$G48-1&gt;=AR$3),'Step 1_Expenditure1'!$E48*((1+'Step 1_Expenditure1'!$H48)^(AR$3-1)),0),IF(AR$3='Step 1_Expenditure1'!$F48,'Step 1_Expenditure1'!$E48,0))))</f>
        <v/>
      </c>
      <c r="AS26" s="55" t="str">
        <f>IF(AS$3="","",IF('Step 1_Expenditure1'!$E48=0,0,IF('Step 1_Expenditure1'!$D48="OPEX",IF(AND(AS$3&gt;='Step 1_Expenditure1'!$F48,'Step 1_Expenditure1'!$F48+'Step 1_Expenditure1'!$G48-1&gt;=AS$3),'Step 1_Expenditure1'!$E48*((1+'Step 1_Expenditure1'!$H48)^(AS$3-1)),0),IF(AS$3='Step 1_Expenditure1'!$F48,'Step 1_Expenditure1'!$E48,0))))</f>
        <v/>
      </c>
      <c r="AT26" s="55" t="str">
        <f>IF(AT$3="","",IF('Step 1_Expenditure1'!$E48=0,0,IF('Step 1_Expenditure1'!$D48="OPEX",IF(AND(AT$3&gt;='Step 1_Expenditure1'!$F48,'Step 1_Expenditure1'!$F48+'Step 1_Expenditure1'!$G48-1&gt;=AT$3),'Step 1_Expenditure1'!$E48*((1+'Step 1_Expenditure1'!$H48)^(AT$3-1)),0),IF(AT$3='Step 1_Expenditure1'!$F48,'Step 1_Expenditure1'!$E48,0))))</f>
        <v/>
      </c>
      <c r="AU26" s="55" t="str">
        <f>IF(AU$3="","",IF('Step 1_Expenditure1'!$E48=0,0,IF('Step 1_Expenditure1'!$D48="OPEX",IF(AND(AU$3&gt;='Step 1_Expenditure1'!$F48,'Step 1_Expenditure1'!$F48+'Step 1_Expenditure1'!$G48-1&gt;=AU$3),'Step 1_Expenditure1'!$E48*((1+'Step 1_Expenditure1'!$H48)^(AU$3-1)),0),IF(AU$3='Step 1_Expenditure1'!$F48,'Step 1_Expenditure1'!$E48,0))))</f>
        <v/>
      </c>
      <c r="AV26" s="55" t="str">
        <f>IF(AV$3="","",IF('Step 1_Expenditure1'!$E48=0,0,IF('Step 1_Expenditure1'!$D48="OPEX",IF(AND(AV$3&gt;='Step 1_Expenditure1'!$F48,'Step 1_Expenditure1'!$F48+'Step 1_Expenditure1'!$G48-1&gt;=AV$3),'Step 1_Expenditure1'!$E48*((1+'Step 1_Expenditure1'!$H48)^(AV$3-1)),0),IF(AV$3='Step 1_Expenditure1'!$F48,'Step 1_Expenditure1'!$E48,0))))</f>
        <v/>
      </c>
      <c r="AW26" s="55" t="str">
        <f>IF(AW$3="","",IF('Step 1_Expenditure1'!$E48=0,0,IF('Step 1_Expenditure1'!$D48="OPEX",IF(AND(AW$3&gt;='Step 1_Expenditure1'!$F48,'Step 1_Expenditure1'!$F48+'Step 1_Expenditure1'!$G48-1&gt;=AW$3),'Step 1_Expenditure1'!$E48*((1+'Step 1_Expenditure1'!$H48)^(AW$3-1)),0),IF(AW$3='Step 1_Expenditure1'!$F48,'Step 1_Expenditure1'!$E48,0))))</f>
        <v/>
      </c>
      <c r="AX26" s="55" t="str">
        <f>IF(AX$3="","",IF('Step 1_Expenditure1'!$E48=0,0,IF('Step 1_Expenditure1'!$D48="OPEX",IF(AND(AX$3&gt;='Step 1_Expenditure1'!$F48,'Step 1_Expenditure1'!$F48+'Step 1_Expenditure1'!$G48-1&gt;=AX$3),'Step 1_Expenditure1'!$E48*((1+'Step 1_Expenditure1'!$H48)^(AX$3-1)),0),IF(AX$3='Step 1_Expenditure1'!$F48,'Step 1_Expenditure1'!$E48,0))))</f>
        <v/>
      </c>
      <c r="AY26" s="55" t="str">
        <f>IF(AY$3="","",IF('Step 1_Expenditure1'!$E48=0,0,IF('Step 1_Expenditure1'!$D48="OPEX",IF(AND(AY$3&gt;='Step 1_Expenditure1'!$F48,'Step 1_Expenditure1'!$F48+'Step 1_Expenditure1'!$G48-1&gt;=AY$3),'Step 1_Expenditure1'!$E48*((1+'Step 1_Expenditure1'!$H48)^(AY$3-1)),0),IF(AY$3='Step 1_Expenditure1'!$F48,'Step 1_Expenditure1'!$E48,0))))</f>
        <v/>
      </c>
      <c r="AZ26" s="55" t="str">
        <f>IF(AZ$3="","",IF('Step 1_Expenditure1'!$E48=0,0,IF('Step 1_Expenditure1'!$D48="OPEX",IF(AND(AZ$3&gt;='Step 1_Expenditure1'!$F48,'Step 1_Expenditure1'!$F48+'Step 1_Expenditure1'!$G48-1&gt;=AZ$3),'Step 1_Expenditure1'!$E48*((1+'Step 1_Expenditure1'!$H48)^(AZ$3-1)),0),IF(AZ$3='Step 1_Expenditure1'!$F48,'Step 1_Expenditure1'!$E48,0))))</f>
        <v/>
      </c>
      <c r="BA26" s="55" t="str">
        <f>IF(BA$3="","",IF('Step 1_Expenditure1'!$E48=0,0,IF('Step 1_Expenditure1'!$D48="OPEX",IF(AND(BA$3&gt;='Step 1_Expenditure1'!$F48,'Step 1_Expenditure1'!$F48+'Step 1_Expenditure1'!$G48-1&gt;=BA$3),'Step 1_Expenditure1'!$E48*((1+'Step 1_Expenditure1'!$H48)^(BA$3-1)),0),IF(BA$3='Step 1_Expenditure1'!$F48,'Step 1_Expenditure1'!$E48,0))))</f>
        <v/>
      </c>
      <c r="BB26" s="55" t="str">
        <f>IF(BB$3="","",IF('Step 1_Expenditure1'!$E48=0,0,IF('Step 1_Expenditure1'!$D48="OPEX",IF(AND(BB$3&gt;='Step 1_Expenditure1'!$F48,'Step 1_Expenditure1'!$F48+'Step 1_Expenditure1'!$G48-1&gt;=BB$3),'Step 1_Expenditure1'!$E48*((1+'Step 1_Expenditure1'!$H48)^(BB$3-1)),0),IF(BB$3='Step 1_Expenditure1'!$F48,'Step 1_Expenditure1'!$E48,0))))</f>
        <v/>
      </c>
      <c r="BC26" s="55" t="str">
        <f>IF(BC$3="","",IF('Step 1_Expenditure1'!$E48=0,0,IF('Step 1_Expenditure1'!$D48="OPEX",IF(AND(BC$3&gt;='Step 1_Expenditure1'!$F48,'Step 1_Expenditure1'!$F48+'Step 1_Expenditure1'!$G48-1&gt;=BC$3),'Step 1_Expenditure1'!$E48*((1+'Step 1_Expenditure1'!$H48)^(BC$3-1)),0),IF(BC$3='Step 1_Expenditure1'!$F48,'Step 1_Expenditure1'!$E48,0))))</f>
        <v/>
      </c>
      <c r="BD26" s="55" t="str">
        <f>IF(BD$3="","",IF('Step 1_Expenditure1'!$E48=0,0,IF('Step 1_Expenditure1'!$D48="OPEX",IF(AND(BD$3&gt;='Step 1_Expenditure1'!$F48,'Step 1_Expenditure1'!$F48+'Step 1_Expenditure1'!$G48-1&gt;=BD$3),'Step 1_Expenditure1'!$E48*((1+'Step 1_Expenditure1'!$H48)^(BD$3-1)),0),IF(BD$3='Step 1_Expenditure1'!$F48,'Step 1_Expenditure1'!$E48,0))))</f>
        <v/>
      </c>
      <c r="BE26" s="55" t="str">
        <f>IF(BE$3="","",IF('Step 1_Expenditure1'!$E48=0,0,IF('Step 1_Expenditure1'!$D48="OPEX",IF(AND(BE$3&gt;='Step 1_Expenditure1'!$F48,'Step 1_Expenditure1'!$F48+'Step 1_Expenditure1'!$G48-1&gt;=BE$3),'Step 1_Expenditure1'!$E48*((1+'Step 1_Expenditure1'!$H48)^(BE$3-1)),0),IF(BE$3='Step 1_Expenditure1'!$F48,'Step 1_Expenditure1'!$E48,0))))</f>
        <v/>
      </c>
      <c r="BF26" s="55" t="str">
        <f>IF(BF$3="","",IF('Step 1_Expenditure1'!$E48=0,0,IF('Step 1_Expenditure1'!$D48="OPEX",IF(AND(BF$3&gt;='Step 1_Expenditure1'!$F48,'Step 1_Expenditure1'!$F48+'Step 1_Expenditure1'!$G48-1&gt;=BF$3),'Step 1_Expenditure1'!$E48*((1+'Step 1_Expenditure1'!$H48)^(BF$3-1)),0),IF(BF$3='Step 1_Expenditure1'!$F48,'Step 1_Expenditure1'!$E48,0))))</f>
        <v/>
      </c>
      <c r="BG26" s="55" t="str">
        <f>IF(BG$3="","",IF('Step 1_Expenditure1'!$E48=0,0,IF('Step 1_Expenditure1'!$D48="OPEX",IF(AND(BG$3&gt;='Step 1_Expenditure1'!$F48,'Step 1_Expenditure1'!$F48+'Step 1_Expenditure1'!$G48-1&gt;=BG$3),'Step 1_Expenditure1'!$E48*((1+'Step 1_Expenditure1'!$H48)^(BG$3-1)),0),IF(BG$3='Step 1_Expenditure1'!$F48,'Step 1_Expenditure1'!$E48,0))))</f>
        <v/>
      </c>
      <c r="BH26" s="55" t="str">
        <f>IF(BH$3="","",IF('Step 1_Expenditure1'!$E48=0,0,IF('Step 1_Expenditure1'!$D48="OPEX",IF(AND(BH$3&gt;='Step 1_Expenditure1'!$F48,'Step 1_Expenditure1'!$F48+'Step 1_Expenditure1'!$G48-1&gt;=BH$3),'Step 1_Expenditure1'!$E48*((1+'Step 1_Expenditure1'!$H48)^(BH$3-1)),0),IF(BH$3='Step 1_Expenditure1'!$F48,'Step 1_Expenditure1'!$E48,0))))</f>
        <v/>
      </c>
      <c r="BI26" s="55" t="str">
        <f>IF(BI$3="","",IF('Step 1_Expenditure1'!$E48=0,0,IF('Step 1_Expenditure1'!$D48="OPEX",IF(AND(BI$3&gt;='Step 1_Expenditure1'!$F48,'Step 1_Expenditure1'!$F48+'Step 1_Expenditure1'!$G48-1&gt;=BI$3),'Step 1_Expenditure1'!$E48*((1+'Step 1_Expenditure1'!$H48)^(BI$3-1)),0),IF(BI$3='Step 1_Expenditure1'!$F48,'Step 1_Expenditure1'!$E48,0))))</f>
        <v/>
      </c>
      <c r="BJ26" s="55" t="str">
        <f>IF(BJ$3="","",IF('Step 1_Expenditure1'!$E48=0,0,IF('Step 1_Expenditure1'!$D48="OPEX",IF(AND(BJ$3&gt;='Step 1_Expenditure1'!$F48,'Step 1_Expenditure1'!$F48+'Step 1_Expenditure1'!$G48-1&gt;=BJ$3),'Step 1_Expenditure1'!$E48*((1+'Step 1_Expenditure1'!$H48)^(BJ$3-1)),0),IF(BJ$3='Step 1_Expenditure1'!$F48,'Step 1_Expenditure1'!$E48,0))))</f>
        <v/>
      </c>
      <c r="BK26" s="55" t="str">
        <f>IF(BK$3="","",IF('Step 1_Expenditure1'!$E48=0,0,IF('Step 1_Expenditure1'!$D48="OPEX",IF(AND(BK$3&gt;='Step 1_Expenditure1'!$F48,'Step 1_Expenditure1'!$F48+'Step 1_Expenditure1'!$G48-1&gt;=BK$3),'Step 1_Expenditure1'!$E48*((1+'Step 1_Expenditure1'!$H48)^(BK$3-1)),0),IF(BK$3='Step 1_Expenditure1'!$F48,'Step 1_Expenditure1'!$E48,0))))</f>
        <v/>
      </c>
      <c r="BL26" s="55" t="str">
        <f>IF(BL$3="","",IF('Step 1_Expenditure1'!$E48=0,0,IF('Step 1_Expenditure1'!$D48="OPEX",IF(AND(BL$3&gt;='Step 1_Expenditure1'!$F48,'Step 1_Expenditure1'!$F48+'Step 1_Expenditure1'!$G48-1&gt;=BL$3),'Step 1_Expenditure1'!$E48*((1+'Step 1_Expenditure1'!$H48)^(BL$3-1)),0),IF(BL$3='Step 1_Expenditure1'!$F48,'Step 1_Expenditure1'!$E48,0))))</f>
        <v/>
      </c>
      <c r="BM26" s="55" t="str">
        <f>IF(BM$3="","",IF('Step 1_Expenditure1'!$E48=0,0,IF('Step 1_Expenditure1'!$D48="OPEX",IF(AND(BM$3&gt;='Step 1_Expenditure1'!$F48,'Step 1_Expenditure1'!$F48+'Step 1_Expenditure1'!$G48-1&gt;=BM$3),'Step 1_Expenditure1'!$E48*((1+'Step 1_Expenditure1'!$H48)^(BM$3-1)),0),IF(BM$3='Step 1_Expenditure1'!$F48,'Step 1_Expenditure1'!$E48,0))))</f>
        <v/>
      </c>
      <c r="BN26" s="55" t="str">
        <f>IF(BN$3="","",IF('Step 1_Expenditure1'!$E48=0,0,IF('Step 1_Expenditure1'!$D48="OPEX",IF(AND(BN$3&gt;='Step 1_Expenditure1'!$F48,'Step 1_Expenditure1'!$F48+'Step 1_Expenditure1'!$G48-1&gt;=BN$3),'Step 1_Expenditure1'!$E48*((1+'Step 1_Expenditure1'!$H48)^(BN$3-1)),0),IF(BN$3='Step 1_Expenditure1'!$F48,'Step 1_Expenditure1'!$E48,0))))</f>
        <v/>
      </c>
      <c r="BO26" s="55" t="str">
        <f>IF(BO$3="","",IF('Step 1_Expenditure1'!$E48=0,0,IF('Step 1_Expenditure1'!$D48="OPEX",IF(AND(BO$3&gt;='Step 1_Expenditure1'!$F48,'Step 1_Expenditure1'!$F48+'Step 1_Expenditure1'!$G48-1&gt;=BO$3),'Step 1_Expenditure1'!$E48*((1+'Step 1_Expenditure1'!$H48)^(BO$3-1)),0),IF(BO$3='Step 1_Expenditure1'!$F48,'Step 1_Expenditure1'!$E48,0))))</f>
        <v/>
      </c>
      <c r="BP26" s="55" t="str">
        <f>IF(BP$3="","",IF('Step 1_Expenditure1'!$E48=0,0,IF('Step 1_Expenditure1'!$D48="OPEX",IF(AND(BP$3&gt;='Step 1_Expenditure1'!$F48,'Step 1_Expenditure1'!$F48+'Step 1_Expenditure1'!$G48-1&gt;=BP$3),'Step 1_Expenditure1'!$E48*((1+'Step 1_Expenditure1'!$H48)^(BP$3-1)),0),IF(BP$3='Step 1_Expenditure1'!$F48,'Step 1_Expenditure1'!$E48,0))))</f>
        <v/>
      </c>
      <c r="BQ26" s="55" t="str">
        <f>IF(BQ$3="","",IF('Step 1_Expenditure1'!$E48=0,0,IF('Step 1_Expenditure1'!$D48="OPEX",IF(AND(BQ$3&gt;='Step 1_Expenditure1'!$F48,'Step 1_Expenditure1'!$F48+'Step 1_Expenditure1'!$G48-1&gt;=BQ$3),'Step 1_Expenditure1'!$E48*((1+'Step 1_Expenditure1'!$H48)^(BQ$3-1)),0),IF(BQ$3='Step 1_Expenditure1'!$F48,'Step 1_Expenditure1'!$E48,0))))</f>
        <v/>
      </c>
      <c r="BR26" s="55" t="str">
        <f>IF(BR$3="","",IF('Step 1_Expenditure1'!$E48=0,0,IF('Step 1_Expenditure1'!$D48="OPEX",IF(AND(BR$3&gt;='Step 1_Expenditure1'!$F48,'Step 1_Expenditure1'!$F48+'Step 1_Expenditure1'!$G48-1&gt;=BR$3),'Step 1_Expenditure1'!$E48*((1+'Step 1_Expenditure1'!$H48)^(BR$3-1)),0),IF(BR$3='Step 1_Expenditure1'!$F48,'Step 1_Expenditure1'!$E48,0))))</f>
        <v/>
      </c>
      <c r="BS26" s="55" t="str">
        <f>IF(BS$3="","",IF('Step 1_Expenditure1'!$E48=0,0,IF('Step 1_Expenditure1'!$D48="OPEX",IF(AND(BS$3&gt;='Step 1_Expenditure1'!$F48,'Step 1_Expenditure1'!$F48+'Step 1_Expenditure1'!$G48-1&gt;=BS$3),'Step 1_Expenditure1'!$E48*((1+'Step 1_Expenditure1'!$H48)^(BS$3-1)),0),IF(BS$3='Step 1_Expenditure1'!$F48,'Step 1_Expenditure1'!$E48,0))))</f>
        <v/>
      </c>
      <c r="BT26" s="55" t="str">
        <f>IF(BT$3="","",IF('Step 1_Expenditure1'!$E48=0,0,IF('Step 1_Expenditure1'!$D48="OPEX",IF(AND(BT$3&gt;='Step 1_Expenditure1'!$F48,'Step 1_Expenditure1'!$F48+'Step 1_Expenditure1'!$G48-1&gt;=BT$3),'Step 1_Expenditure1'!$E48*((1+'Step 1_Expenditure1'!$H48)^(BT$3-1)),0),IF(BT$3='Step 1_Expenditure1'!$F48,'Step 1_Expenditure1'!$E48,0))))</f>
        <v/>
      </c>
      <c r="BU26" s="55" t="str">
        <f>IF(BU$3="","",IF('Step 1_Expenditure1'!$E48=0,0,IF('Step 1_Expenditure1'!$D48="OPEX",IF(AND(BU$3&gt;='Step 1_Expenditure1'!$F48,'Step 1_Expenditure1'!$F48+'Step 1_Expenditure1'!$G48-1&gt;=BU$3),'Step 1_Expenditure1'!$E48*((1+'Step 1_Expenditure1'!$H48)^(BU$3-1)),0),IF(BU$3='Step 1_Expenditure1'!$F48,'Step 1_Expenditure1'!$E48,0))))</f>
        <v/>
      </c>
      <c r="BV26" s="55" t="str">
        <f>IF(BV$3="","",IF('Step 1_Expenditure1'!$E48=0,0,IF('Step 1_Expenditure1'!$D48="OPEX",IF(AND(BV$3&gt;='Step 1_Expenditure1'!$F48,'Step 1_Expenditure1'!$F48+'Step 1_Expenditure1'!$G48-1&gt;=BV$3),'Step 1_Expenditure1'!$E48*((1+'Step 1_Expenditure1'!$H48)^(BV$3-1)),0),IF(BV$3='Step 1_Expenditure1'!$F48,'Step 1_Expenditure1'!$E48,0))))</f>
        <v/>
      </c>
      <c r="BW26" s="55" t="str">
        <f>IF(BW$3="","",IF('Step 1_Expenditure1'!$E48=0,0,IF('Step 1_Expenditure1'!$D48="OPEX",IF(AND(BW$3&gt;='Step 1_Expenditure1'!$F48,'Step 1_Expenditure1'!$F48+'Step 1_Expenditure1'!$G48-1&gt;=BW$3),'Step 1_Expenditure1'!$E48*((1+'Step 1_Expenditure1'!$H48)^(BW$3-1)),0),IF(BW$3='Step 1_Expenditure1'!$F48,'Step 1_Expenditure1'!$E48,0))))</f>
        <v/>
      </c>
      <c r="BX26" s="55" t="str">
        <f>IF(BX$3="","",IF('Step 1_Expenditure1'!$E48=0,0,IF('Step 1_Expenditure1'!$D48="OPEX",IF(AND(BX$3&gt;='Step 1_Expenditure1'!$F48,'Step 1_Expenditure1'!$F48+'Step 1_Expenditure1'!$G48-1&gt;=BX$3),'Step 1_Expenditure1'!$E48*((1+'Step 1_Expenditure1'!$H48)^(BX$3-1)),0),IF(BX$3='Step 1_Expenditure1'!$F48,'Step 1_Expenditure1'!$E48,0))))</f>
        <v/>
      </c>
      <c r="BY26" s="55" t="str">
        <f>IF(BY$3="","",IF('Step 1_Expenditure1'!$E48=0,0,IF('Step 1_Expenditure1'!$D48="OPEX",IF(AND(BY$3&gt;='Step 1_Expenditure1'!$F48,'Step 1_Expenditure1'!$F48+'Step 1_Expenditure1'!$G48-1&gt;=BY$3),'Step 1_Expenditure1'!$E48*((1+'Step 1_Expenditure1'!$H48)^(BY$3-1)),0),IF(BY$3='Step 1_Expenditure1'!$F48,'Step 1_Expenditure1'!$E48,0))))</f>
        <v/>
      </c>
      <c r="BZ26" s="55" t="str">
        <f>IF(BZ$3="","",IF('Step 1_Expenditure1'!$E48=0,0,IF('Step 1_Expenditure1'!$D48="OPEX",IF(AND(BZ$3&gt;='Step 1_Expenditure1'!$F48,'Step 1_Expenditure1'!$F48+'Step 1_Expenditure1'!$G48-1&gt;=BZ$3),'Step 1_Expenditure1'!$E48*((1+'Step 1_Expenditure1'!$H48)^(BZ$3-1)),0),IF(BZ$3='Step 1_Expenditure1'!$F48,'Step 1_Expenditure1'!$E48,0))))</f>
        <v/>
      </c>
      <c r="CA26" s="55" t="str">
        <f>IF(CA$3="","",IF('Step 1_Expenditure1'!$E48=0,0,IF('Step 1_Expenditure1'!$D48="OPEX",IF(AND(CA$3&gt;='Step 1_Expenditure1'!$F48,'Step 1_Expenditure1'!$F48+'Step 1_Expenditure1'!$G48-1&gt;=CA$3),'Step 1_Expenditure1'!$E48*((1+'Step 1_Expenditure1'!$H48)^(CA$3-1)),0),IF(CA$3='Step 1_Expenditure1'!$F48,'Step 1_Expenditure1'!$E48,0))))</f>
        <v/>
      </c>
      <c r="CB26" s="55" t="str">
        <f>IF(CB$3="","",IF('Step 1_Expenditure1'!$E48=0,0,IF('Step 1_Expenditure1'!$D48="OPEX",IF(AND(CB$3&gt;='Step 1_Expenditure1'!$F48,'Step 1_Expenditure1'!$F48+'Step 1_Expenditure1'!$G48-1&gt;=CB$3),'Step 1_Expenditure1'!$E48*((1+'Step 1_Expenditure1'!$H48)^(CB$3-1)),0),IF(CB$3='Step 1_Expenditure1'!$F48,'Step 1_Expenditure1'!$E48,0))))</f>
        <v/>
      </c>
      <c r="CC26" s="55" t="str">
        <f>IF(CC$3="","",IF('Step 1_Expenditure1'!$E48=0,0,IF('Step 1_Expenditure1'!$D48="OPEX",IF(AND(CC$3&gt;='Step 1_Expenditure1'!$F48,'Step 1_Expenditure1'!$F48+'Step 1_Expenditure1'!$G48-1&gt;=CC$3),'Step 1_Expenditure1'!$E48*((1+'Step 1_Expenditure1'!$H48)^(CC$3-1)),0),IF(CC$3='Step 1_Expenditure1'!$F48,'Step 1_Expenditure1'!$E48,0))))</f>
        <v/>
      </c>
      <c r="CD26" s="55" t="str">
        <f>IF(CD$3="","",IF('Step 1_Expenditure1'!$E48=0,0,IF('Step 1_Expenditure1'!$D48="OPEX",IF(AND(CD$3&gt;='Step 1_Expenditure1'!$F48,'Step 1_Expenditure1'!$F48+'Step 1_Expenditure1'!$G48-1&gt;=CD$3),'Step 1_Expenditure1'!$E48*((1+'Step 1_Expenditure1'!$H48)^(CD$3-1)),0),IF(CD$3='Step 1_Expenditure1'!$F48,'Step 1_Expenditure1'!$E48,0))))</f>
        <v/>
      </c>
      <c r="CE26" s="55" t="str">
        <f>IF(CE$3="","",IF('Step 1_Expenditure1'!$E48=0,0,IF('Step 1_Expenditure1'!$D48="OPEX",IF(AND(CE$3&gt;='Step 1_Expenditure1'!$F48,'Step 1_Expenditure1'!$F48+'Step 1_Expenditure1'!$G48-1&gt;=CE$3),'Step 1_Expenditure1'!$E48*((1+'Step 1_Expenditure1'!$H48)^(CE$3-1)),0),IF(CE$3='Step 1_Expenditure1'!$F48,'Step 1_Expenditure1'!$E48,0))))</f>
        <v/>
      </c>
      <c r="CF26" s="55" t="str">
        <f>IF(CF$3="","",IF('Step 1_Expenditure1'!$E48=0,0,IF('Step 1_Expenditure1'!$D48="OPEX",IF(AND(CF$3&gt;='Step 1_Expenditure1'!$F48,'Step 1_Expenditure1'!$F48+'Step 1_Expenditure1'!$G48-1&gt;=CF$3),'Step 1_Expenditure1'!$E48*((1+'Step 1_Expenditure1'!$H48)^(CF$3-1)),0),IF(CF$3='Step 1_Expenditure1'!$F48,'Step 1_Expenditure1'!$E48,0))))</f>
        <v/>
      </c>
      <c r="CG26" s="55" t="str">
        <f>IF(CG$3="","",IF('Step 1_Expenditure1'!$E48=0,0,IF('Step 1_Expenditure1'!$D48="OPEX",IF(AND(CG$3&gt;='Step 1_Expenditure1'!$F48,'Step 1_Expenditure1'!$F48+'Step 1_Expenditure1'!$G48-1&gt;=CG$3),'Step 1_Expenditure1'!$E48*((1+'Step 1_Expenditure1'!$H48)^(CG$3-1)),0),IF(CG$3='Step 1_Expenditure1'!$F48,'Step 1_Expenditure1'!$E48,0))))</f>
        <v/>
      </c>
      <c r="CH26" s="55" t="str">
        <f>IF(CH$3="","",IF('Step 1_Expenditure1'!$E48=0,0,IF('Step 1_Expenditure1'!$D48="OPEX",IF(AND(CH$3&gt;='Step 1_Expenditure1'!$F48,'Step 1_Expenditure1'!$F48+'Step 1_Expenditure1'!$G48-1&gt;=CH$3),'Step 1_Expenditure1'!$E48*((1+'Step 1_Expenditure1'!$H48)^(CH$3-1)),0),IF(CH$3='Step 1_Expenditure1'!$F48,'Step 1_Expenditure1'!$E48,0))))</f>
        <v/>
      </c>
      <c r="CI26" s="55" t="str">
        <f>IF(CI$3="","",IF('Step 1_Expenditure1'!$E48=0,0,IF('Step 1_Expenditure1'!$D48="OPEX",IF(AND(CI$3&gt;='Step 1_Expenditure1'!$F48,'Step 1_Expenditure1'!$F48+'Step 1_Expenditure1'!$G48-1&gt;=CI$3),'Step 1_Expenditure1'!$E48*((1+'Step 1_Expenditure1'!$H48)^(CI$3-1)),0),IF(CI$3='Step 1_Expenditure1'!$F48,'Step 1_Expenditure1'!$E48,0))))</f>
        <v/>
      </c>
      <c r="CJ26" s="55" t="str">
        <f>IF(CJ$3="","",IF('Step 1_Expenditure1'!$E48=0,0,IF('Step 1_Expenditure1'!$D48="OPEX",IF(AND(CJ$3&gt;='Step 1_Expenditure1'!$F48,'Step 1_Expenditure1'!$F48+'Step 1_Expenditure1'!$G48-1&gt;=CJ$3),'Step 1_Expenditure1'!$E48*((1+'Step 1_Expenditure1'!$H48)^(CJ$3-1)),0),IF(CJ$3='Step 1_Expenditure1'!$F48,'Step 1_Expenditure1'!$E48,0))))</f>
        <v/>
      </c>
      <c r="CK26" s="55" t="str">
        <f>IF(CK$3="","",IF('Step 1_Expenditure1'!$E48=0,0,IF('Step 1_Expenditure1'!$D48="OPEX",IF(AND(CK$3&gt;='Step 1_Expenditure1'!$F48,'Step 1_Expenditure1'!$F48+'Step 1_Expenditure1'!$G48-1&gt;=CK$3),'Step 1_Expenditure1'!$E48*((1+'Step 1_Expenditure1'!$H48)^(CK$3-1)),0),IF(CK$3='Step 1_Expenditure1'!$F48,'Step 1_Expenditure1'!$E48,0))))</f>
        <v/>
      </c>
      <c r="CL26" s="55" t="str">
        <f>IF(CL$3="","",IF('Step 1_Expenditure1'!$E48=0,0,IF('Step 1_Expenditure1'!$D48="OPEX",IF(AND(CL$3&gt;='Step 1_Expenditure1'!$F48,'Step 1_Expenditure1'!$F48+'Step 1_Expenditure1'!$G48-1&gt;=CL$3),'Step 1_Expenditure1'!$E48*((1+'Step 1_Expenditure1'!$H48)^(CL$3-1)),0),IF(CL$3='Step 1_Expenditure1'!$F48,'Step 1_Expenditure1'!$E48,0))))</f>
        <v/>
      </c>
      <c r="CM26" s="55" t="str">
        <f>IF(CM$3="","",IF('Step 1_Expenditure1'!$E48=0,0,IF('Step 1_Expenditure1'!$D48="OPEX",IF(AND(CM$3&gt;='Step 1_Expenditure1'!$F48,'Step 1_Expenditure1'!$F48+'Step 1_Expenditure1'!$G48-1&gt;=CM$3),'Step 1_Expenditure1'!$E48*((1+'Step 1_Expenditure1'!$H48)^(CM$3-1)),0),IF(CM$3='Step 1_Expenditure1'!$F48,'Step 1_Expenditure1'!$E48,0))))</f>
        <v/>
      </c>
      <c r="CN26" s="55" t="str">
        <f>IF(CN$3="","",IF('Step 1_Expenditure1'!$E48=0,0,IF('Step 1_Expenditure1'!$D48="OPEX",IF(AND(CN$3&gt;='Step 1_Expenditure1'!$F48,'Step 1_Expenditure1'!$F48+'Step 1_Expenditure1'!$G48-1&gt;=CN$3),'Step 1_Expenditure1'!$E48*((1+'Step 1_Expenditure1'!$H48)^(CN$3-1)),0),IF(CN$3='Step 1_Expenditure1'!$F48,'Step 1_Expenditure1'!$E48,0))))</f>
        <v/>
      </c>
      <c r="CO26" s="55" t="str">
        <f>IF(CO$3="","",IF('Step 1_Expenditure1'!$E48=0,0,IF('Step 1_Expenditure1'!$D48="OPEX",IF(AND(CO$3&gt;='Step 1_Expenditure1'!$F48,'Step 1_Expenditure1'!$F48+'Step 1_Expenditure1'!$G48-1&gt;=CO$3),'Step 1_Expenditure1'!$E48*((1+'Step 1_Expenditure1'!$H48)^(CO$3-1)),0),IF(CO$3='Step 1_Expenditure1'!$F48,'Step 1_Expenditure1'!$E48,0))))</f>
        <v/>
      </c>
      <c r="CP26" s="55" t="str">
        <f>IF(CP$3="","",IF('Step 1_Expenditure1'!$E48=0,0,IF('Step 1_Expenditure1'!$D48="OPEX",IF(AND(CP$3&gt;='Step 1_Expenditure1'!$F48,'Step 1_Expenditure1'!$F48+'Step 1_Expenditure1'!$G48-1&gt;=CP$3),'Step 1_Expenditure1'!$E48*((1+'Step 1_Expenditure1'!$H48)^(CP$3-1)),0),IF(CP$3='Step 1_Expenditure1'!$F48,'Step 1_Expenditure1'!$E48,0))))</f>
        <v/>
      </c>
      <c r="CQ26" s="55" t="str">
        <f>IF(CQ$3="","",IF('Step 1_Expenditure1'!$E48=0,0,IF('Step 1_Expenditure1'!$D48="OPEX",IF(AND(CQ$3&gt;='Step 1_Expenditure1'!$F48,'Step 1_Expenditure1'!$F48+'Step 1_Expenditure1'!$G48-1&gt;=CQ$3),'Step 1_Expenditure1'!$E48*((1+'Step 1_Expenditure1'!$H48)^(CQ$3-1)),0),IF(CQ$3='Step 1_Expenditure1'!$F48,'Step 1_Expenditure1'!$E48,0))))</f>
        <v/>
      </c>
      <c r="CR26" s="55" t="str">
        <f>IF(CR$3="","",IF('Step 1_Expenditure1'!$E48=0,0,IF('Step 1_Expenditure1'!$D48="OPEX",IF(AND(CR$3&gt;='Step 1_Expenditure1'!$F48,'Step 1_Expenditure1'!$F48+'Step 1_Expenditure1'!$G48-1&gt;=CR$3),'Step 1_Expenditure1'!$E48*((1+'Step 1_Expenditure1'!$H48)^(CR$3-1)),0),IF(CR$3='Step 1_Expenditure1'!$F48,'Step 1_Expenditure1'!$E48,0))))</f>
        <v/>
      </c>
      <c r="CS26" s="55" t="str">
        <f>IF(CS$3="","",IF('Step 1_Expenditure1'!$E48=0,0,IF('Step 1_Expenditure1'!$D48="OPEX",IF(AND(CS$3&gt;='Step 1_Expenditure1'!$F48,'Step 1_Expenditure1'!$F48+'Step 1_Expenditure1'!$G48-1&gt;=CS$3),'Step 1_Expenditure1'!$E48*((1+'Step 1_Expenditure1'!$H48)^(CS$3-1)),0),IF(CS$3='Step 1_Expenditure1'!$F48,'Step 1_Expenditure1'!$E48,0))))</f>
        <v/>
      </c>
      <c r="CT26" s="55" t="str">
        <f>IF(CT$3="","",IF('Step 1_Expenditure1'!$E48=0,0,IF('Step 1_Expenditure1'!$D48="OPEX",IF(AND(CT$3&gt;='Step 1_Expenditure1'!$F48,'Step 1_Expenditure1'!$F48+'Step 1_Expenditure1'!$G48-1&gt;=CT$3),'Step 1_Expenditure1'!$E48*((1+'Step 1_Expenditure1'!$H48)^(CT$3-1)),0),IF(CT$3='Step 1_Expenditure1'!$F48,'Step 1_Expenditure1'!$E48,0))))</f>
        <v/>
      </c>
      <c r="CU26" s="55" t="str">
        <f>IF(CU$3="","",IF('Step 1_Expenditure1'!$E48=0,0,IF('Step 1_Expenditure1'!$D48="OPEX",IF(AND(CU$3&gt;='Step 1_Expenditure1'!$F48,'Step 1_Expenditure1'!$F48+'Step 1_Expenditure1'!$G48-1&gt;=CU$3),'Step 1_Expenditure1'!$E48*((1+'Step 1_Expenditure1'!$H48)^(CU$3-1)),0),IF(CU$3='Step 1_Expenditure1'!$F48,'Step 1_Expenditure1'!$E48,0))))</f>
        <v/>
      </c>
      <c r="CV26" s="55" t="str">
        <f>IF(CV$3="","",IF('Step 1_Expenditure1'!$E48=0,0,IF('Step 1_Expenditure1'!$D48="OPEX",IF(AND(CV$3&gt;='Step 1_Expenditure1'!$F48,'Step 1_Expenditure1'!$F48+'Step 1_Expenditure1'!$G48-1&gt;=CV$3),'Step 1_Expenditure1'!$E48*((1+'Step 1_Expenditure1'!$H48)^(CV$3-1)),0),IF(CV$3='Step 1_Expenditure1'!$F48,'Step 1_Expenditure1'!$E48,0))))</f>
        <v/>
      </c>
      <c r="CW26" s="55" t="str">
        <f>IF(CW$3="","",IF('Step 1_Expenditure1'!$E48=0,0,IF('Step 1_Expenditure1'!$D48="OPEX",IF(AND(CW$3&gt;='Step 1_Expenditure1'!$F48,'Step 1_Expenditure1'!$F48+'Step 1_Expenditure1'!$G48-1&gt;=CW$3),'Step 1_Expenditure1'!$E48*((1+'Step 1_Expenditure1'!$H48)^(CW$3-1)),0),IF(CW$3='Step 1_Expenditure1'!$F48,'Step 1_Expenditure1'!$E48,0))))</f>
        <v/>
      </c>
      <c r="CX26" s="55" t="str">
        <f>IF(CX$3="","",IF('Step 1_Expenditure1'!$E48=0,0,IF('Step 1_Expenditure1'!$D48="OPEX",IF(AND(CX$3&gt;='Step 1_Expenditure1'!$F48,'Step 1_Expenditure1'!$F48+'Step 1_Expenditure1'!$G48-1&gt;=CX$3),'Step 1_Expenditure1'!$E48*((1+'Step 1_Expenditure1'!$H48)^(CX$3-1)),0),IF(CX$3='Step 1_Expenditure1'!$F48,'Step 1_Expenditure1'!$E48,0))))</f>
        <v/>
      </c>
      <c r="CY26" s="55" t="str">
        <f>IF(CY$3="","",IF('Step 1_Expenditure1'!$E48=0,0,IF('Step 1_Expenditure1'!$D48="OPEX",IF(AND(CY$3&gt;='Step 1_Expenditure1'!$F48,'Step 1_Expenditure1'!$F48+'Step 1_Expenditure1'!$G48-1&gt;=CY$3),'Step 1_Expenditure1'!$E48*((1+'Step 1_Expenditure1'!$H48)^(CY$3-1)),0),IF(CY$3='Step 1_Expenditure1'!$F48,'Step 1_Expenditure1'!$E48,0))))</f>
        <v/>
      </c>
      <c r="CZ26" s="55" t="str">
        <f>IF(CZ$3="","",IF('Step 1_Expenditure1'!$E48=0,0,IF('Step 1_Expenditure1'!$D48="OPEX",IF(AND(CZ$3&gt;='Step 1_Expenditure1'!$F48,'Step 1_Expenditure1'!$F48+'Step 1_Expenditure1'!$G48-1&gt;=CZ$3),'Step 1_Expenditure1'!$E48*((1+'Step 1_Expenditure1'!$H48)^(CZ$3-1)),0),IF(CZ$3='Step 1_Expenditure1'!$F48,'Step 1_Expenditure1'!$E48,0))))</f>
        <v/>
      </c>
      <c r="DA26" s="55" t="str">
        <f>IF(DA$3="","",IF('Step 1_Expenditure1'!$E48=0,0,IF('Step 1_Expenditure1'!$D48="OPEX",IF(AND(DA$3&gt;='Step 1_Expenditure1'!$F48,'Step 1_Expenditure1'!$F48+'Step 1_Expenditure1'!$G48-1&gt;=DA$3),'Step 1_Expenditure1'!$E48*((1+'Step 1_Expenditure1'!$H48)^(DA$3-1)),0),IF(DA$3='Step 1_Expenditure1'!$F48,'Step 1_Expenditure1'!$E48,0))))</f>
        <v/>
      </c>
      <c r="DB26" s="55" t="str">
        <f>IF(DB$3="","",IF('Step 1_Expenditure1'!$E48=0,0,IF('Step 1_Expenditure1'!$D48="OPEX",IF(AND(DB$3&gt;='Step 1_Expenditure1'!$F48,'Step 1_Expenditure1'!$F48+'Step 1_Expenditure1'!$G48-1&gt;=DB$3),'Step 1_Expenditure1'!$E48*((1+'Step 1_Expenditure1'!$H48)^(DB$3-1)),0),IF(DB$3='Step 1_Expenditure1'!$F48,'Step 1_Expenditure1'!$E48,0))))</f>
        <v/>
      </c>
      <c r="DC26" s="1"/>
    </row>
    <row r="27" spans="1:107" s="3" customFormat="1" x14ac:dyDescent="0.25">
      <c r="A27" s="3">
        <f t="shared" si="0"/>
        <v>0</v>
      </c>
      <c r="B27" s="22" t="str">
        <f>IF('Step 1_Expenditure1'!E46&gt;0,'Step 1_Expenditure1'!B46,"")</f>
        <v/>
      </c>
      <c r="C27" s="152" t="str">
        <f>IF('Step 1_Expenditure1'!E49&gt;0,'Step 1_Expenditure1'!D49,"")</f>
        <v/>
      </c>
      <c r="D27" s="158" t="str">
        <f>IF('Step 1_Expenditure1'!E49&gt;0,IF('Step 1_Expenditure1'!F49+'Step 1_Expenditure1'!G49&gt;'Step 1_Expenditure1'!$C$20,'Step 1_Expenditure1'!$C$20,'Step 1_Expenditure1'!F49+'Step 1_Expenditure1'!G49),"")</f>
        <v/>
      </c>
      <c r="E27" s="22" t="str">
        <f>IF('Step 1_Expenditure1'!E46&gt;0,'Step 1_Expenditure1'!C46,"")</f>
        <v/>
      </c>
      <c r="F27" s="55">
        <f>IF(F$3="","",IF('Step 1_Expenditure1'!$E49=0,0,IF('Step 1_Expenditure1'!$D49="OPEX",IF(AND(F$3&gt;='Step 1_Expenditure1'!$F49,'Step 1_Expenditure1'!$F49+'Step 1_Expenditure1'!$G49-1&gt;=F$3),'Step 1_Expenditure1'!$E49*((1+'Step 1_Expenditure1'!$H49)^(F$3)),0),IF(F$3='Step 1_Expenditure1'!$F49,'Step 1_Expenditure1'!$E49,0))))</f>
        <v>0</v>
      </c>
      <c r="G27" s="55">
        <f>IF(G$3="","",IF('Step 1_Expenditure1'!$E49=0,0,IF('Step 1_Expenditure1'!$D49="OPEX",IF(AND(G$3&gt;='Step 1_Expenditure1'!$F49,'Step 1_Expenditure1'!$F49+'Step 1_Expenditure1'!$G49-1&gt;=G$3),'Step 1_Expenditure1'!$E49*((1+'Step 1_Expenditure1'!$H49)^(G$3-1)),0),IF(G$3='Step 1_Expenditure1'!$F49,'Step 1_Expenditure1'!$E49,0))))</f>
        <v>0</v>
      </c>
      <c r="H27" s="55">
        <f>IF(H$3="","",IF('Step 1_Expenditure1'!$E49=0,0,IF('Step 1_Expenditure1'!$D49="OPEX",IF(AND(H$3&gt;='Step 1_Expenditure1'!$F49,'Step 1_Expenditure1'!$F49+'Step 1_Expenditure1'!$G49-1&gt;=H$3),'Step 1_Expenditure1'!$E49*((1+'Step 1_Expenditure1'!$H49)^(H$3-1)),0),IF(H$3='Step 1_Expenditure1'!$F49,'Step 1_Expenditure1'!$E49,0))))</f>
        <v>0</v>
      </c>
      <c r="I27" s="55">
        <f>IF(I$3="","",IF('Step 1_Expenditure1'!$E49=0,0,IF('Step 1_Expenditure1'!$D49="OPEX",IF(AND(I$3&gt;='Step 1_Expenditure1'!$F49,'Step 1_Expenditure1'!$F49+'Step 1_Expenditure1'!$G49-1&gt;=I$3),'Step 1_Expenditure1'!$E49*((1+'Step 1_Expenditure1'!$H49)^(I$3-1)),0),IF(I$3='Step 1_Expenditure1'!$F49,'Step 1_Expenditure1'!$E49,0))))</f>
        <v>0</v>
      </c>
      <c r="J27" s="55">
        <f>IF(J$3="","",IF('Step 1_Expenditure1'!$E49=0,0,IF('Step 1_Expenditure1'!$D49="OPEX",IF(AND(J$3&gt;='Step 1_Expenditure1'!$F49,'Step 1_Expenditure1'!$F49+'Step 1_Expenditure1'!$G49-1&gt;=J$3),'Step 1_Expenditure1'!$E49*((1+'Step 1_Expenditure1'!$H49)^(J$3-1)),0),IF(J$3='Step 1_Expenditure1'!$F49,'Step 1_Expenditure1'!$E49,0))))</f>
        <v>0</v>
      </c>
      <c r="K27" s="55">
        <f>IF(K$3="","",IF('Step 1_Expenditure1'!$E49=0,0,IF('Step 1_Expenditure1'!$D49="OPEX",IF(AND(K$3&gt;='Step 1_Expenditure1'!$F49,'Step 1_Expenditure1'!$F49+'Step 1_Expenditure1'!$G49-1&gt;=K$3),'Step 1_Expenditure1'!$E49*((1+'Step 1_Expenditure1'!$H49)^(K$3-1)),0),IF(K$3='Step 1_Expenditure1'!$F49,'Step 1_Expenditure1'!$E49,0))))</f>
        <v>0</v>
      </c>
      <c r="L27" s="55">
        <f>IF(L$3="","",IF('Step 1_Expenditure1'!$E49=0,0,IF('Step 1_Expenditure1'!$D49="OPEX",IF(AND(L$3&gt;='Step 1_Expenditure1'!$F49,'Step 1_Expenditure1'!$F49+'Step 1_Expenditure1'!$G49-1&gt;=L$3),'Step 1_Expenditure1'!$E49*((1+'Step 1_Expenditure1'!$H49)^(L$3-1)),0),IF(L$3='Step 1_Expenditure1'!$F49,'Step 1_Expenditure1'!$E49,0))))</f>
        <v>0</v>
      </c>
      <c r="M27" s="55">
        <f>IF(M$3="","",IF('Step 1_Expenditure1'!$E49=0,0,IF('Step 1_Expenditure1'!$D49="OPEX",IF(AND(M$3&gt;='Step 1_Expenditure1'!$F49,'Step 1_Expenditure1'!$F49+'Step 1_Expenditure1'!$G49-1&gt;=M$3),'Step 1_Expenditure1'!$E49*((1+'Step 1_Expenditure1'!$H49)^(M$3-1)),0),IF(M$3='Step 1_Expenditure1'!$F49,'Step 1_Expenditure1'!$E49,0))))</f>
        <v>0</v>
      </c>
      <c r="N27" s="55">
        <f>IF(N$3="","",IF('Step 1_Expenditure1'!$E49=0,0,IF('Step 1_Expenditure1'!$D49="OPEX",IF(AND(N$3&gt;='Step 1_Expenditure1'!$F49,'Step 1_Expenditure1'!$F49+'Step 1_Expenditure1'!$G49-1&gt;=N$3),'Step 1_Expenditure1'!$E49*((1+'Step 1_Expenditure1'!$H49)^(N$3-1)),0),IF(N$3='Step 1_Expenditure1'!$F49,'Step 1_Expenditure1'!$E49,0))))</f>
        <v>0</v>
      </c>
      <c r="O27" s="55">
        <f>IF(O$3="","",IF('Step 1_Expenditure1'!$E49=0,0,IF('Step 1_Expenditure1'!$D49="OPEX",IF(AND(O$3&gt;='Step 1_Expenditure1'!$F49,'Step 1_Expenditure1'!$F49+'Step 1_Expenditure1'!$G49-1&gt;=O$3),'Step 1_Expenditure1'!$E49*((1+'Step 1_Expenditure1'!$H49)^(O$3-1)),0),IF(O$3='Step 1_Expenditure1'!$F49,'Step 1_Expenditure1'!$E49,0))))</f>
        <v>0</v>
      </c>
      <c r="P27" s="55">
        <f>IF(P$3="","",IF('Step 1_Expenditure1'!$E49=0,0,IF('Step 1_Expenditure1'!$D49="OPEX",IF(AND(P$3&gt;='Step 1_Expenditure1'!$F49,'Step 1_Expenditure1'!$F49+'Step 1_Expenditure1'!$G49-1&gt;=P$3),'Step 1_Expenditure1'!$E49*((1+'Step 1_Expenditure1'!$H49)^(P$3-1)),0),IF(P$3='Step 1_Expenditure1'!$F49,'Step 1_Expenditure1'!$E49,0))))</f>
        <v>0</v>
      </c>
      <c r="Q27" s="55">
        <f>IF(Q$3="","",IF('Step 1_Expenditure1'!$E49=0,0,IF('Step 1_Expenditure1'!$D49="OPEX",IF(AND(Q$3&gt;='Step 1_Expenditure1'!$F49,'Step 1_Expenditure1'!$F49+'Step 1_Expenditure1'!$G49-1&gt;=Q$3),'Step 1_Expenditure1'!$E49*((1+'Step 1_Expenditure1'!$H49)^(Q$3-1)),0),IF(Q$3='Step 1_Expenditure1'!$F49,'Step 1_Expenditure1'!$E49,0))))</f>
        <v>0</v>
      </c>
      <c r="R27" s="55">
        <f>IF(R$3="","",IF('Step 1_Expenditure1'!$E49=0,0,IF('Step 1_Expenditure1'!$D49="OPEX",IF(AND(R$3&gt;='Step 1_Expenditure1'!$F49,'Step 1_Expenditure1'!$F49+'Step 1_Expenditure1'!$G49-1&gt;=R$3),'Step 1_Expenditure1'!$E49*((1+'Step 1_Expenditure1'!$H49)^(R$3-1)),0),IF(R$3='Step 1_Expenditure1'!$F49,'Step 1_Expenditure1'!$E49,0))))</f>
        <v>0</v>
      </c>
      <c r="S27" s="55">
        <f>IF(S$3="","",IF('Step 1_Expenditure1'!$E49=0,0,IF('Step 1_Expenditure1'!$D49="OPEX",IF(AND(S$3&gt;='Step 1_Expenditure1'!$F49,'Step 1_Expenditure1'!$F49+'Step 1_Expenditure1'!$G49-1&gt;=S$3),'Step 1_Expenditure1'!$E49*((1+'Step 1_Expenditure1'!$H49)^(S$3-1)),0),IF(S$3='Step 1_Expenditure1'!$F49,'Step 1_Expenditure1'!$E49,0))))</f>
        <v>0</v>
      </c>
      <c r="T27" s="55">
        <f>IF(T$3="","",IF('Step 1_Expenditure1'!$E49=0,0,IF('Step 1_Expenditure1'!$D49="OPEX",IF(AND(T$3&gt;='Step 1_Expenditure1'!$F49,'Step 1_Expenditure1'!$F49+'Step 1_Expenditure1'!$G49-1&gt;=T$3),'Step 1_Expenditure1'!$E49*((1+'Step 1_Expenditure1'!$H49)^(T$3-1)),0),IF(T$3='Step 1_Expenditure1'!$F49,'Step 1_Expenditure1'!$E49,0))))</f>
        <v>0</v>
      </c>
      <c r="U27" s="55">
        <f>IF(U$3="","",IF('Step 1_Expenditure1'!$E49=0,0,IF('Step 1_Expenditure1'!$D49="OPEX",IF(AND(U$3&gt;='Step 1_Expenditure1'!$F49,'Step 1_Expenditure1'!$F49+'Step 1_Expenditure1'!$G49-1&gt;=U$3),'Step 1_Expenditure1'!$E49*((1+'Step 1_Expenditure1'!$H49)^(U$3-1)),0),IF(U$3='Step 1_Expenditure1'!$F49,'Step 1_Expenditure1'!$E49,0))))</f>
        <v>0</v>
      </c>
      <c r="V27" s="55">
        <f>IF(V$3="","",IF('Step 1_Expenditure1'!$E49=0,0,IF('Step 1_Expenditure1'!$D49="OPEX",IF(AND(V$3&gt;='Step 1_Expenditure1'!$F49,'Step 1_Expenditure1'!$F49+'Step 1_Expenditure1'!$G49-1&gt;=V$3),'Step 1_Expenditure1'!$E49*((1+'Step 1_Expenditure1'!$H49)^(V$3-1)),0),IF(V$3='Step 1_Expenditure1'!$F49,'Step 1_Expenditure1'!$E49,0))))</f>
        <v>0</v>
      </c>
      <c r="W27" s="55">
        <f>IF(W$3="","",IF('Step 1_Expenditure1'!$E49=0,0,IF('Step 1_Expenditure1'!$D49="OPEX",IF(AND(W$3&gt;='Step 1_Expenditure1'!$F49,'Step 1_Expenditure1'!$F49+'Step 1_Expenditure1'!$G49-1&gt;=W$3),'Step 1_Expenditure1'!$E49*((1+'Step 1_Expenditure1'!$H49)^(W$3-1)),0),IF(W$3='Step 1_Expenditure1'!$F49,'Step 1_Expenditure1'!$E49,0))))</f>
        <v>0</v>
      </c>
      <c r="X27" s="55">
        <f>IF(X$3="","",IF('Step 1_Expenditure1'!$E49=0,0,IF('Step 1_Expenditure1'!$D49="OPEX",IF(AND(X$3&gt;='Step 1_Expenditure1'!$F49,'Step 1_Expenditure1'!$F49+'Step 1_Expenditure1'!$G49-1&gt;=X$3),'Step 1_Expenditure1'!$E49*((1+'Step 1_Expenditure1'!$H49)^(X$3-1)),0),IF(X$3='Step 1_Expenditure1'!$F49,'Step 1_Expenditure1'!$E49,0))))</f>
        <v>0</v>
      </c>
      <c r="Y27" s="55">
        <f>IF(Y$3="","",IF('Step 1_Expenditure1'!$E49=0,0,IF('Step 1_Expenditure1'!$D49="OPEX",IF(AND(Y$3&gt;='Step 1_Expenditure1'!$F49,'Step 1_Expenditure1'!$F49+'Step 1_Expenditure1'!$G49-1&gt;=Y$3),'Step 1_Expenditure1'!$E49*((1+'Step 1_Expenditure1'!$H49)^(Y$3-1)),0),IF(Y$3='Step 1_Expenditure1'!$F49,'Step 1_Expenditure1'!$E49,0))))</f>
        <v>0</v>
      </c>
      <c r="Z27" s="55">
        <f>IF(Z$3="","",IF('Step 1_Expenditure1'!$E49=0,0,IF('Step 1_Expenditure1'!$D49="OPEX",IF(AND(Z$3&gt;='Step 1_Expenditure1'!$F49,'Step 1_Expenditure1'!$F49+'Step 1_Expenditure1'!$G49-1&gt;=Z$3),'Step 1_Expenditure1'!$E49*((1+'Step 1_Expenditure1'!$H49)^(Z$3-1)),0),IF(Z$3='Step 1_Expenditure1'!$F49,'Step 1_Expenditure1'!$E49,0))))</f>
        <v>0</v>
      </c>
      <c r="AA27" s="55">
        <f>IF(AA$3="","",IF('Step 1_Expenditure1'!$E49=0,0,IF('Step 1_Expenditure1'!$D49="OPEX",IF(AND(AA$3&gt;='Step 1_Expenditure1'!$F49,'Step 1_Expenditure1'!$F49+'Step 1_Expenditure1'!$G49-1&gt;=AA$3),'Step 1_Expenditure1'!$E49*((1+'Step 1_Expenditure1'!$H49)^(AA$3-1)),0),IF(AA$3='Step 1_Expenditure1'!$F49,'Step 1_Expenditure1'!$E49,0))))</f>
        <v>0</v>
      </c>
      <c r="AB27" s="55">
        <f>IF(AB$3="","",IF('Step 1_Expenditure1'!$E49=0,0,IF('Step 1_Expenditure1'!$D49="OPEX",IF(AND(AB$3&gt;='Step 1_Expenditure1'!$F49,'Step 1_Expenditure1'!$F49+'Step 1_Expenditure1'!$G49-1&gt;=AB$3),'Step 1_Expenditure1'!$E49*((1+'Step 1_Expenditure1'!$H49)^(AB$3-1)),0),IF(AB$3='Step 1_Expenditure1'!$F49,'Step 1_Expenditure1'!$E49,0))))</f>
        <v>0</v>
      </c>
      <c r="AC27" s="55">
        <f>IF(AC$3="","",IF('Step 1_Expenditure1'!$E49=0,0,IF('Step 1_Expenditure1'!$D49="OPEX",IF(AND(AC$3&gt;='Step 1_Expenditure1'!$F49,'Step 1_Expenditure1'!$F49+'Step 1_Expenditure1'!$G49-1&gt;=AC$3),'Step 1_Expenditure1'!$E49*((1+'Step 1_Expenditure1'!$H49)^(AC$3-1)),0),IF(AC$3='Step 1_Expenditure1'!$F49,'Step 1_Expenditure1'!$E49,0))))</f>
        <v>0</v>
      </c>
      <c r="AD27" s="55">
        <f>IF(AD$3="","",IF('Step 1_Expenditure1'!$E49=0,0,IF('Step 1_Expenditure1'!$D49="OPEX",IF(AND(AD$3&gt;='Step 1_Expenditure1'!$F49,'Step 1_Expenditure1'!$F49+'Step 1_Expenditure1'!$G49-1&gt;=AD$3),'Step 1_Expenditure1'!$E49*((1+'Step 1_Expenditure1'!$H49)^(AD$3-1)),0),IF(AD$3='Step 1_Expenditure1'!$F49,'Step 1_Expenditure1'!$E49,0))))</f>
        <v>0</v>
      </c>
      <c r="AE27" s="55">
        <f>IF(AE$3="","",IF('Step 1_Expenditure1'!$E49=0,0,IF('Step 1_Expenditure1'!$D49="OPEX",IF(AND(AE$3&gt;='Step 1_Expenditure1'!$F49,'Step 1_Expenditure1'!$F49+'Step 1_Expenditure1'!$G49-1&gt;=AE$3),'Step 1_Expenditure1'!$E49*((1+'Step 1_Expenditure1'!$H49)^(AE$3-1)),0),IF(AE$3='Step 1_Expenditure1'!$F49,'Step 1_Expenditure1'!$E49,0))))</f>
        <v>0</v>
      </c>
      <c r="AF27" s="55" t="str">
        <f>IF(AF$3="","",IF('Step 1_Expenditure1'!$E49=0,0,IF('Step 1_Expenditure1'!$D49="OPEX",IF(AND(AF$3&gt;='Step 1_Expenditure1'!$F49,'Step 1_Expenditure1'!$F49+'Step 1_Expenditure1'!$G49-1&gt;=AF$3),'Step 1_Expenditure1'!$E49*((1+'Step 1_Expenditure1'!$H49)^(AF$3-1)),0),IF(AF$3='Step 1_Expenditure1'!$F49,'Step 1_Expenditure1'!$E49,0))))</f>
        <v/>
      </c>
      <c r="AG27" s="55" t="str">
        <f>IF(AG$3="","",IF('Step 1_Expenditure1'!$E49=0,0,IF('Step 1_Expenditure1'!$D49="OPEX",IF(AND(AG$3&gt;='Step 1_Expenditure1'!$F49,'Step 1_Expenditure1'!$F49+'Step 1_Expenditure1'!$G49-1&gt;=AG$3),'Step 1_Expenditure1'!$E49*((1+'Step 1_Expenditure1'!$H49)^(AG$3-1)),0),IF(AG$3='Step 1_Expenditure1'!$F49,'Step 1_Expenditure1'!$E49,0))))</f>
        <v/>
      </c>
      <c r="AH27" s="55" t="str">
        <f>IF(AH$3="","",IF('Step 1_Expenditure1'!$E49=0,0,IF('Step 1_Expenditure1'!$D49="OPEX",IF(AND(AH$3&gt;='Step 1_Expenditure1'!$F49,'Step 1_Expenditure1'!$F49+'Step 1_Expenditure1'!$G49-1&gt;=AH$3),'Step 1_Expenditure1'!$E49*((1+'Step 1_Expenditure1'!$H49)^(AH$3-1)),0),IF(AH$3='Step 1_Expenditure1'!$F49,'Step 1_Expenditure1'!$E49,0))))</f>
        <v/>
      </c>
      <c r="AI27" s="55" t="str">
        <f>IF(AI$3="","",IF('Step 1_Expenditure1'!$E49=0,0,IF('Step 1_Expenditure1'!$D49="OPEX",IF(AND(AI$3&gt;='Step 1_Expenditure1'!$F49,'Step 1_Expenditure1'!$F49+'Step 1_Expenditure1'!$G49-1&gt;=AI$3),'Step 1_Expenditure1'!$E49*((1+'Step 1_Expenditure1'!$H49)^(AI$3-1)),0),IF(AI$3='Step 1_Expenditure1'!$F49,'Step 1_Expenditure1'!$E49,0))))</f>
        <v/>
      </c>
      <c r="AJ27" s="55" t="str">
        <f>IF(AJ$3="","",IF('Step 1_Expenditure1'!$E49=0,0,IF('Step 1_Expenditure1'!$D49="OPEX",IF(AND(AJ$3&gt;='Step 1_Expenditure1'!$F49,'Step 1_Expenditure1'!$F49+'Step 1_Expenditure1'!$G49-1&gt;=AJ$3),'Step 1_Expenditure1'!$E49*((1+'Step 1_Expenditure1'!$H49)^(AJ$3-1)),0),IF(AJ$3='Step 1_Expenditure1'!$F49,'Step 1_Expenditure1'!$E49,0))))</f>
        <v/>
      </c>
      <c r="AK27" s="55" t="str">
        <f>IF(AK$3="","",IF('Step 1_Expenditure1'!$E49=0,0,IF('Step 1_Expenditure1'!$D49="OPEX",IF(AND(AK$3&gt;='Step 1_Expenditure1'!$F49,'Step 1_Expenditure1'!$F49+'Step 1_Expenditure1'!$G49-1&gt;=AK$3),'Step 1_Expenditure1'!$E49*((1+'Step 1_Expenditure1'!$H49)^(AK$3-1)),0),IF(AK$3='Step 1_Expenditure1'!$F49,'Step 1_Expenditure1'!$E49,0))))</f>
        <v/>
      </c>
      <c r="AL27" s="55" t="str">
        <f>IF(AL$3="","",IF('Step 1_Expenditure1'!$E49=0,0,IF('Step 1_Expenditure1'!$D49="OPEX",IF(AND(AL$3&gt;='Step 1_Expenditure1'!$F49,'Step 1_Expenditure1'!$F49+'Step 1_Expenditure1'!$G49-1&gt;=AL$3),'Step 1_Expenditure1'!$E49*((1+'Step 1_Expenditure1'!$H49)^(AL$3-1)),0),IF(AL$3='Step 1_Expenditure1'!$F49,'Step 1_Expenditure1'!$E49,0))))</f>
        <v/>
      </c>
      <c r="AM27" s="55" t="str">
        <f>IF(AM$3="","",IF('Step 1_Expenditure1'!$E49=0,0,IF('Step 1_Expenditure1'!$D49="OPEX",IF(AND(AM$3&gt;='Step 1_Expenditure1'!$F49,'Step 1_Expenditure1'!$F49+'Step 1_Expenditure1'!$G49-1&gt;=AM$3),'Step 1_Expenditure1'!$E49*((1+'Step 1_Expenditure1'!$H49)^(AM$3-1)),0),IF(AM$3='Step 1_Expenditure1'!$F49,'Step 1_Expenditure1'!$E49,0))))</f>
        <v/>
      </c>
      <c r="AN27" s="55" t="str">
        <f>IF(AN$3="","",IF('Step 1_Expenditure1'!$E49=0,0,IF('Step 1_Expenditure1'!$D49="OPEX",IF(AND(AN$3&gt;='Step 1_Expenditure1'!$F49,'Step 1_Expenditure1'!$F49+'Step 1_Expenditure1'!$G49-1&gt;=AN$3),'Step 1_Expenditure1'!$E49*((1+'Step 1_Expenditure1'!$H49)^(AN$3-1)),0),IF(AN$3='Step 1_Expenditure1'!$F49,'Step 1_Expenditure1'!$E49,0))))</f>
        <v/>
      </c>
      <c r="AO27" s="55" t="str">
        <f>IF(AO$3="","",IF('Step 1_Expenditure1'!$E49=0,0,IF('Step 1_Expenditure1'!$D49="OPEX",IF(AND(AO$3&gt;='Step 1_Expenditure1'!$F49,'Step 1_Expenditure1'!$F49+'Step 1_Expenditure1'!$G49-1&gt;=AO$3),'Step 1_Expenditure1'!$E49*((1+'Step 1_Expenditure1'!$H49)^(AO$3-1)),0),IF(AO$3='Step 1_Expenditure1'!$F49,'Step 1_Expenditure1'!$E49,0))))</f>
        <v/>
      </c>
      <c r="AP27" s="55" t="str">
        <f>IF(AP$3="","",IF('Step 1_Expenditure1'!$E49=0,0,IF('Step 1_Expenditure1'!$D49="OPEX",IF(AND(AP$3&gt;='Step 1_Expenditure1'!$F49,'Step 1_Expenditure1'!$F49+'Step 1_Expenditure1'!$G49-1&gt;=AP$3),'Step 1_Expenditure1'!$E49*((1+'Step 1_Expenditure1'!$H49)^(AP$3-1)),0),IF(AP$3='Step 1_Expenditure1'!$F49,'Step 1_Expenditure1'!$E49,0))))</f>
        <v/>
      </c>
      <c r="AQ27" s="55" t="str">
        <f>IF(AQ$3="","",IF('Step 1_Expenditure1'!$E49=0,0,IF('Step 1_Expenditure1'!$D49="OPEX",IF(AND(AQ$3&gt;='Step 1_Expenditure1'!$F49,'Step 1_Expenditure1'!$F49+'Step 1_Expenditure1'!$G49-1&gt;=AQ$3),'Step 1_Expenditure1'!$E49*((1+'Step 1_Expenditure1'!$H49)^(AQ$3-1)),0),IF(AQ$3='Step 1_Expenditure1'!$F49,'Step 1_Expenditure1'!$E49,0))))</f>
        <v/>
      </c>
      <c r="AR27" s="55" t="str">
        <f>IF(AR$3="","",IF('Step 1_Expenditure1'!$E49=0,0,IF('Step 1_Expenditure1'!$D49="OPEX",IF(AND(AR$3&gt;='Step 1_Expenditure1'!$F49,'Step 1_Expenditure1'!$F49+'Step 1_Expenditure1'!$G49-1&gt;=AR$3),'Step 1_Expenditure1'!$E49*((1+'Step 1_Expenditure1'!$H49)^(AR$3-1)),0),IF(AR$3='Step 1_Expenditure1'!$F49,'Step 1_Expenditure1'!$E49,0))))</f>
        <v/>
      </c>
      <c r="AS27" s="55" t="str">
        <f>IF(AS$3="","",IF('Step 1_Expenditure1'!$E49=0,0,IF('Step 1_Expenditure1'!$D49="OPEX",IF(AND(AS$3&gt;='Step 1_Expenditure1'!$F49,'Step 1_Expenditure1'!$F49+'Step 1_Expenditure1'!$G49-1&gt;=AS$3),'Step 1_Expenditure1'!$E49*((1+'Step 1_Expenditure1'!$H49)^(AS$3-1)),0),IF(AS$3='Step 1_Expenditure1'!$F49,'Step 1_Expenditure1'!$E49,0))))</f>
        <v/>
      </c>
      <c r="AT27" s="55" t="str">
        <f>IF(AT$3="","",IF('Step 1_Expenditure1'!$E49=0,0,IF('Step 1_Expenditure1'!$D49="OPEX",IF(AND(AT$3&gt;='Step 1_Expenditure1'!$F49,'Step 1_Expenditure1'!$F49+'Step 1_Expenditure1'!$G49-1&gt;=AT$3),'Step 1_Expenditure1'!$E49*((1+'Step 1_Expenditure1'!$H49)^(AT$3-1)),0),IF(AT$3='Step 1_Expenditure1'!$F49,'Step 1_Expenditure1'!$E49,0))))</f>
        <v/>
      </c>
      <c r="AU27" s="55" t="str">
        <f>IF(AU$3="","",IF('Step 1_Expenditure1'!$E49=0,0,IF('Step 1_Expenditure1'!$D49="OPEX",IF(AND(AU$3&gt;='Step 1_Expenditure1'!$F49,'Step 1_Expenditure1'!$F49+'Step 1_Expenditure1'!$G49-1&gt;=AU$3),'Step 1_Expenditure1'!$E49*((1+'Step 1_Expenditure1'!$H49)^(AU$3-1)),0),IF(AU$3='Step 1_Expenditure1'!$F49,'Step 1_Expenditure1'!$E49,0))))</f>
        <v/>
      </c>
      <c r="AV27" s="55" t="str">
        <f>IF(AV$3="","",IF('Step 1_Expenditure1'!$E49=0,0,IF('Step 1_Expenditure1'!$D49="OPEX",IF(AND(AV$3&gt;='Step 1_Expenditure1'!$F49,'Step 1_Expenditure1'!$F49+'Step 1_Expenditure1'!$G49-1&gt;=AV$3),'Step 1_Expenditure1'!$E49*((1+'Step 1_Expenditure1'!$H49)^(AV$3-1)),0),IF(AV$3='Step 1_Expenditure1'!$F49,'Step 1_Expenditure1'!$E49,0))))</f>
        <v/>
      </c>
      <c r="AW27" s="55" t="str">
        <f>IF(AW$3="","",IF('Step 1_Expenditure1'!$E49=0,0,IF('Step 1_Expenditure1'!$D49="OPEX",IF(AND(AW$3&gt;='Step 1_Expenditure1'!$F49,'Step 1_Expenditure1'!$F49+'Step 1_Expenditure1'!$G49-1&gt;=AW$3),'Step 1_Expenditure1'!$E49*((1+'Step 1_Expenditure1'!$H49)^(AW$3-1)),0),IF(AW$3='Step 1_Expenditure1'!$F49,'Step 1_Expenditure1'!$E49,0))))</f>
        <v/>
      </c>
      <c r="AX27" s="55" t="str">
        <f>IF(AX$3="","",IF('Step 1_Expenditure1'!$E49=0,0,IF('Step 1_Expenditure1'!$D49="OPEX",IF(AND(AX$3&gt;='Step 1_Expenditure1'!$F49,'Step 1_Expenditure1'!$F49+'Step 1_Expenditure1'!$G49-1&gt;=AX$3),'Step 1_Expenditure1'!$E49*((1+'Step 1_Expenditure1'!$H49)^(AX$3-1)),0),IF(AX$3='Step 1_Expenditure1'!$F49,'Step 1_Expenditure1'!$E49,0))))</f>
        <v/>
      </c>
      <c r="AY27" s="55" t="str">
        <f>IF(AY$3="","",IF('Step 1_Expenditure1'!$E49=0,0,IF('Step 1_Expenditure1'!$D49="OPEX",IF(AND(AY$3&gt;='Step 1_Expenditure1'!$F49,'Step 1_Expenditure1'!$F49+'Step 1_Expenditure1'!$G49-1&gt;=AY$3),'Step 1_Expenditure1'!$E49*((1+'Step 1_Expenditure1'!$H49)^(AY$3-1)),0),IF(AY$3='Step 1_Expenditure1'!$F49,'Step 1_Expenditure1'!$E49,0))))</f>
        <v/>
      </c>
      <c r="AZ27" s="55" t="str">
        <f>IF(AZ$3="","",IF('Step 1_Expenditure1'!$E49=0,0,IF('Step 1_Expenditure1'!$D49="OPEX",IF(AND(AZ$3&gt;='Step 1_Expenditure1'!$F49,'Step 1_Expenditure1'!$F49+'Step 1_Expenditure1'!$G49-1&gt;=AZ$3),'Step 1_Expenditure1'!$E49*((1+'Step 1_Expenditure1'!$H49)^(AZ$3-1)),0),IF(AZ$3='Step 1_Expenditure1'!$F49,'Step 1_Expenditure1'!$E49,0))))</f>
        <v/>
      </c>
      <c r="BA27" s="55" t="str">
        <f>IF(BA$3="","",IF('Step 1_Expenditure1'!$E49=0,0,IF('Step 1_Expenditure1'!$D49="OPEX",IF(AND(BA$3&gt;='Step 1_Expenditure1'!$F49,'Step 1_Expenditure1'!$F49+'Step 1_Expenditure1'!$G49-1&gt;=BA$3),'Step 1_Expenditure1'!$E49*((1+'Step 1_Expenditure1'!$H49)^(BA$3-1)),0),IF(BA$3='Step 1_Expenditure1'!$F49,'Step 1_Expenditure1'!$E49,0))))</f>
        <v/>
      </c>
      <c r="BB27" s="55" t="str">
        <f>IF(BB$3="","",IF('Step 1_Expenditure1'!$E49=0,0,IF('Step 1_Expenditure1'!$D49="OPEX",IF(AND(BB$3&gt;='Step 1_Expenditure1'!$F49,'Step 1_Expenditure1'!$F49+'Step 1_Expenditure1'!$G49-1&gt;=BB$3),'Step 1_Expenditure1'!$E49*((1+'Step 1_Expenditure1'!$H49)^(BB$3-1)),0),IF(BB$3='Step 1_Expenditure1'!$F49,'Step 1_Expenditure1'!$E49,0))))</f>
        <v/>
      </c>
      <c r="BC27" s="55" t="str">
        <f>IF(BC$3="","",IF('Step 1_Expenditure1'!$E49=0,0,IF('Step 1_Expenditure1'!$D49="OPEX",IF(AND(BC$3&gt;='Step 1_Expenditure1'!$F49,'Step 1_Expenditure1'!$F49+'Step 1_Expenditure1'!$G49-1&gt;=BC$3),'Step 1_Expenditure1'!$E49*((1+'Step 1_Expenditure1'!$H49)^(BC$3-1)),0),IF(BC$3='Step 1_Expenditure1'!$F49,'Step 1_Expenditure1'!$E49,0))))</f>
        <v/>
      </c>
      <c r="BD27" s="55" t="str">
        <f>IF(BD$3="","",IF('Step 1_Expenditure1'!$E49=0,0,IF('Step 1_Expenditure1'!$D49="OPEX",IF(AND(BD$3&gt;='Step 1_Expenditure1'!$F49,'Step 1_Expenditure1'!$F49+'Step 1_Expenditure1'!$G49-1&gt;=BD$3),'Step 1_Expenditure1'!$E49*((1+'Step 1_Expenditure1'!$H49)^(BD$3-1)),0),IF(BD$3='Step 1_Expenditure1'!$F49,'Step 1_Expenditure1'!$E49,0))))</f>
        <v/>
      </c>
      <c r="BE27" s="55" t="str">
        <f>IF(BE$3="","",IF('Step 1_Expenditure1'!$E49=0,0,IF('Step 1_Expenditure1'!$D49="OPEX",IF(AND(BE$3&gt;='Step 1_Expenditure1'!$F49,'Step 1_Expenditure1'!$F49+'Step 1_Expenditure1'!$G49-1&gt;=BE$3),'Step 1_Expenditure1'!$E49*((1+'Step 1_Expenditure1'!$H49)^(BE$3-1)),0),IF(BE$3='Step 1_Expenditure1'!$F49,'Step 1_Expenditure1'!$E49,0))))</f>
        <v/>
      </c>
      <c r="BF27" s="55" t="str">
        <f>IF(BF$3="","",IF('Step 1_Expenditure1'!$E49=0,0,IF('Step 1_Expenditure1'!$D49="OPEX",IF(AND(BF$3&gt;='Step 1_Expenditure1'!$F49,'Step 1_Expenditure1'!$F49+'Step 1_Expenditure1'!$G49-1&gt;=BF$3),'Step 1_Expenditure1'!$E49*((1+'Step 1_Expenditure1'!$H49)^(BF$3-1)),0),IF(BF$3='Step 1_Expenditure1'!$F49,'Step 1_Expenditure1'!$E49,0))))</f>
        <v/>
      </c>
      <c r="BG27" s="55" t="str">
        <f>IF(BG$3="","",IF('Step 1_Expenditure1'!$E49=0,0,IF('Step 1_Expenditure1'!$D49="OPEX",IF(AND(BG$3&gt;='Step 1_Expenditure1'!$F49,'Step 1_Expenditure1'!$F49+'Step 1_Expenditure1'!$G49-1&gt;=BG$3),'Step 1_Expenditure1'!$E49*((1+'Step 1_Expenditure1'!$H49)^(BG$3-1)),0),IF(BG$3='Step 1_Expenditure1'!$F49,'Step 1_Expenditure1'!$E49,0))))</f>
        <v/>
      </c>
      <c r="BH27" s="55" t="str">
        <f>IF(BH$3="","",IF('Step 1_Expenditure1'!$E49=0,0,IF('Step 1_Expenditure1'!$D49="OPEX",IF(AND(BH$3&gt;='Step 1_Expenditure1'!$F49,'Step 1_Expenditure1'!$F49+'Step 1_Expenditure1'!$G49-1&gt;=BH$3),'Step 1_Expenditure1'!$E49*((1+'Step 1_Expenditure1'!$H49)^(BH$3-1)),0),IF(BH$3='Step 1_Expenditure1'!$F49,'Step 1_Expenditure1'!$E49,0))))</f>
        <v/>
      </c>
      <c r="BI27" s="55" t="str">
        <f>IF(BI$3="","",IF('Step 1_Expenditure1'!$E49=0,0,IF('Step 1_Expenditure1'!$D49="OPEX",IF(AND(BI$3&gt;='Step 1_Expenditure1'!$F49,'Step 1_Expenditure1'!$F49+'Step 1_Expenditure1'!$G49-1&gt;=BI$3),'Step 1_Expenditure1'!$E49*((1+'Step 1_Expenditure1'!$H49)^(BI$3-1)),0),IF(BI$3='Step 1_Expenditure1'!$F49,'Step 1_Expenditure1'!$E49,0))))</f>
        <v/>
      </c>
      <c r="BJ27" s="55" t="str">
        <f>IF(BJ$3="","",IF('Step 1_Expenditure1'!$E49=0,0,IF('Step 1_Expenditure1'!$D49="OPEX",IF(AND(BJ$3&gt;='Step 1_Expenditure1'!$F49,'Step 1_Expenditure1'!$F49+'Step 1_Expenditure1'!$G49-1&gt;=BJ$3),'Step 1_Expenditure1'!$E49*((1+'Step 1_Expenditure1'!$H49)^(BJ$3-1)),0),IF(BJ$3='Step 1_Expenditure1'!$F49,'Step 1_Expenditure1'!$E49,0))))</f>
        <v/>
      </c>
      <c r="BK27" s="55" t="str">
        <f>IF(BK$3="","",IF('Step 1_Expenditure1'!$E49=0,0,IF('Step 1_Expenditure1'!$D49="OPEX",IF(AND(BK$3&gt;='Step 1_Expenditure1'!$F49,'Step 1_Expenditure1'!$F49+'Step 1_Expenditure1'!$G49-1&gt;=BK$3),'Step 1_Expenditure1'!$E49*((1+'Step 1_Expenditure1'!$H49)^(BK$3-1)),0),IF(BK$3='Step 1_Expenditure1'!$F49,'Step 1_Expenditure1'!$E49,0))))</f>
        <v/>
      </c>
      <c r="BL27" s="55" t="str">
        <f>IF(BL$3="","",IF('Step 1_Expenditure1'!$E49=0,0,IF('Step 1_Expenditure1'!$D49="OPEX",IF(AND(BL$3&gt;='Step 1_Expenditure1'!$F49,'Step 1_Expenditure1'!$F49+'Step 1_Expenditure1'!$G49-1&gt;=BL$3),'Step 1_Expenditure1'!$E49*((1+'Step 1_Expenditure1'!$H49)^(BL$3-1)),0),IF(BL$3='Step 1_Expenditure1'!$F49,'Step 1_Expenditure1'!$E49,0))))</f>
        <v/>
      </c>
      <c r="BM27" s="55" t="str">
        <f>IF(BM$3="","",IF('Step 1_Expenditure1'!$E49=0,0,IF('Step 1_Expenditure1'!$D49="OPEX",IF(AND(BM$3&gt;='Step 1_Expenditure1'!$F49,'Step 1_Expenditure1'!$F49+'Step 1_Expenditure1'!$G49-1&gt;=BM$3),'Step 1_Expenditure1'!$E49*((1+'Step 1_Expenditure1'!$H49)^(BM$3-1)),0),IF(BM$3='Step 1_Expenditure1'!$F49,'Step 1_Expenditure1'!$E49,0))))</f>
        <v/>
      </c>
      <c r="BN27" s="55" t="str">
        <f>IF(BN$3="","",IF('Step 1_Expenditure1'!$E49=0,0,IF('Step 1_Expenditure1'!$D49="OPEX",IF(AND(BN$3&gt;='Step 1_Expenditure1'!$F49,'Step 1_Expenditure1'!$F49+'Step 1_Expenditure1'!$G49-1&gt;=BN$3),'Step 1_Expenditure1'!$E49*((1+'Step 1_Expenditure1'!$H49)^(BN$3-1)),0),IF(BN$3='Step 1_Expenditure1'!$F49,'Step 1_Expenditure1'!$E49,0))))</f>
        <v/>
      </c>
      <c r="BO27" s="55" t="str">
        <f>IF(BO$3="","",IF('Step 1_Expenditure1'!$E49=0,0,IF('Step 1_Expenditure1'!$D49="OPEX",IF(AND(BO$3&gt;='Step 1_Expenditure1'!$F49,'Step 1_Expenditure1'!$F49+'Step 1_Expenditure1'!$G49-1&gt;=BO$3),'Step 1_Expenditure1'!$E49*((1+'Step 1_Expenditure1'!$H49)^(BO$3-1)),0),IF(BO$3='Step 1_Expenditure1'!$F49,'Step 1_Expenditure1'!$E49,0))))</f>
        <v/>
      </c>
      <c r="BP27" s="55" t="str">
        <f>IF(BP$3="","",IF('Step 1_Expenditure1'!$E49=0,0,IF('Step 1_Expenditure1'!$D49="OPEX",IF(AND(BP$3&gt;='Step 1_Expenditure1'!$F49,'Step 1_Expenditure1'!$F49+'Step 1_Expenditure1'!$G49-1&gt;=BP$3),'Step 1_Expenditure1'!$E49*((1+'Step 1_Expenditure1'!$H49)^(BP$3-1)),0),IF(BP$3='Step 1_Expenditure1'!$F49,'Step 1_Expenditure1'!$E49,0))))</f>
        <v/>
      </c>
      <c r="BQ27" s="55" t="str">
        <f>IF(BQ$3="","",IF('Step 1_Expenditure1'!$E49=0,0,IF('Step 1_Expenditure1'!$D49="OPEX",IF(AND(BQ$3&gt;='Step 1_Expenditure1'!$F49,'Step 1_Expenditure1'!$F49+'Step 1_Expenditure1'!$G49-1&gt;=BQ$3),'Step 1_Expenditure1'!$E49*((1+'Step 1_Expenditure1'!$H49)^(BQ$3-1)),0),IF(BQ$3='Step 1_Expenditure1'!$F49,'Step 1_Expenditure1'!$E49,0))))</f>
        <v/>
      </c>
      <c r="BR27" s="55" t="str">
        <f>IF(BR$3="","",IF('Step 1_Expenditure1'!$E49=0,0,IF('Step 1_Expenditure1'!$D49="OPEX",IF(AND(BR$3&gt;='Step 1_Expenditure1'!$F49,'Step 1_Expenditure1'!$F49+'Step 1_Expenditure1'!$G49-1&gt;=BR$3),'Step 1_Expenditure1'!$E49*((1+'Step 1_Expenditure1'!$H49)^(BR$3-1)),0),IF(BR$3='Step 1_Expenditure1'!$F49,'Step 1_Expenditure1'!$E49,0))))</f>
        <v/>
      </c>
      <c r="BS27" s="55" t="str">
        <f>IF(BS$3="","",IF('Step 1_Expenditure1'!$E49=0,0,IF('Step 1_Expenditure1'!$D49="OPEX",IF(AND(BS$3&gt;='Step 1_Expenditure1'!$F49,'Step 1_Expenditure1'!$F49+'Step 1_Expenditure1'!$G49-1&gt;=BS$3),'Step 1_Expenditure1'!$E49*((1+'Step 1_Expenditure1'!$H49)^(BS$3-1)),0),IF(BS$3='Step 1_Expenditure1'!$F49,'Step 1_Expenditure1'!$E49,0))))</f>
        <v/>
      </c>
      <c r="BT27" s="55" t="str">
        <f>IF(BT$3="","",IF('Step 1_Expenditure1'!$E49=0,0,IF('Step 1_Expenditure1'!$D49="OPEX",IF(AND(BT$3&gt;='Step 1_Expenditure1'!$F49,'Step 1_Expenditure1'!$F49+'Step 1_Expenditure1'!$G49-1&gt;=BT$3),'Step 1_Expenditure1'!$E49*((1+'Step 1_Expenditure1'!$H49)^(BT$3-1)),0),IF(BT$3='Step 1_Expenditure1'!$F49,'Step 1_Expenditure1'!$E49,0))))</f>
        <v/>
      </c>
      <c r="BU27" s="55" t="str">
        <f>IF(BU$3="","",IF('Step 1_Expenditure1'!$E49=0,0,IF('Step 1_Expenditure1'!$D49="OPEX",IF(AND(BU$3&gt;='Step 1_Expenditure1'!$F49,'Step 1_Expenditure1'!$F49+'Step 1_Expenditure1'!$G49-1&gt;=BU$3),'Step 1_Expenditure1'!$E49*((1+'Step 1_Expenditure1'!$H49)^(BU$3-1)),0),IF(BU$3='Step 1_Expenditure1'!$F49,'Step 1_Expenditure1'!$E49,0))))</f>
        <v/>
      </c>
      <c r="BV27" s="55" t="str">
        <f>IF(BV$3="","",IF('Step 1_Expenditure1'!$E49=0,0,IF('Step 1_Expenditure1'!$D49="OPEX",IF(AND(BV$3&gt;='Step 1_Expenditure1'!$F49,'Step 1_Expenditure1'!$F49+'Step 1_Expenditure1'!$G49-1&gt;=BV$3),'Step 1_Expenditure1'!$E49*((1+'Step 1_Expenditure1'!$H49)^(BV$3-1)),0),IF(BV$3='Step 1_Expenditure1'!$F49,'Step 1_Expenditure1'!$E49,0))))</f>
        <v/>
      </c>
      <c r="BW27" s="55" t="str">
        <f>IF(BW$3="","",IF('Step 1_Expenditure1'!$E49=0,0,IF('Step 1_Expenditure1'!$D49="OPEX",IF(AND(BW$3&gt;='Step 1_Expenditure1'!$F49,'Step 1_Expenditure1'!$F49+'Step 1_Expenditure1'!$G49-1&gt;=BW$3),'Step 1_Expenditure1'!$E49*((1+'Step 1_Expenditure1'!$H49)^(BW$3-1)),0),IF(BW$3='Step 1_Expenditure1'!$F49,'Step 1_Expenditure1'!$E49,0))))</f>
        <v/>
      </c>
      <c r="BX27" s="55" t="str">
        <f>IF(BX$3="","",IF('Step 1_Expenditure1'!$E49=0,0,IF('Step 1_Expenditure1'!$D49="OPEX",IF(AND(BX$3&gt;='Step 1_Expenditure1'!$F49,'Step 1_Expenditure1'!$F49+'Step 1_Expenditure1'!$G49-1&gt;=BX$3),'Step 1_Expenditure1'!$E49*((1+'Step 1_Expenditure1'!$H49)^(BX$3-1)),0),IF(BX$3='Step 1_Expenditure1'!$F49,'Step 1_Expenditure1'!$E49,0))))</f>
        <v/>
      </c>
      <c r="BY27" s="55" t="str">
        <f>IF(BY$3="","",IF('Step 1_Expenditure1'!$E49=0,0,IF('Step 1_Expenditure1'!$D49="OPEX",IF(AND(BY$3&gt;='Step 1_Expenditure1'!$F49,'Step 1_Expenditure1'!$F49+'Step 1_Expenditure1'!$G49-1&gt;=BY$3),'Step 1_Expenditure1'!$E49*((1+'Step 1_Expenditure1'!$H49)^(BY$3-1)),0),IF(BY$3='Step 1_Expenditure1'!$F49,'Step 1_Expenditure1'!$E49,0))))</f>
        <v/>
      </c>
      <c r="BZ27" s="55" t="str">
        <f>IF(BZ$3="","",IF('Step 1_Expenditure1'!$E49=0,0,IF('Step 1_Expenditure1'!$D49="OPEX",IF(AND(BZ$3&gt;='Step 1_Expenditure1'!$F49,'Step 1_Expenditure1'!$F49+'Step 1_Expenditure1'!$G49-1&gt;=BZ$3),'Step 1_Expenditure1'!$E49*((1+'Step 1_Expenditure1'!$H49)^(BZ$3-1)),0),IF(BZ$3='Step 1_Expenditure1'!$F49,'Step 1_Expenditure1'!$E49,0))))</f>
        <v/>
      </c>
      <c r="CA27" s="55" t="str">
        <f>IF(CA$3="","",IF('Step 1_Expenditure1'!$E49=0,0,IF('Step 1_Expenditure1'!$D49="OPEX",IF(AND(CA$3&gt;='Step 1_Expenditure1'!$F49,'Step 1_Expenditure1'!$F49+'Step 1_Expenditure1'!$G49-1&gt;=CA$3),'Step 1_Expenditure1'!$E49*((1+'Step 1_Expenditure1'!$H49)^(CA$3-1)),0),IF(CA$3='Step 1_Expenditure1'!$F49,'Step 1_Expenditure1'!$E49,0))))</f>
        <v/>
      </c>
      <c r="CB27" s="55" t="str">
        <f>IF(CB$3="","",IF('Step 1_Expenditure1'!$E49=0,0,IF('Step 1_Expenditure1'!$D49="OPEX",IF(AND(CB$3&gt;='Step 1_Expenditure1'!$F49,'Step 1_Expenditure1'!$F49+'Step 1_Expenditure1'!$G49-1&gt;=CB$3),'Step 1_Expenditure1'!$E49*((1+'Step 1_Expenditure1'!$H49)^(CB$3-1)),0),IF(CB$3='Step 1_Expenditure1'!$F49,'Step 1_Expenditure1'!$E49,0))))</f>
        <v/>
      </c>
      <c r="CC27" s="55" t="str">
        <f>IF(CC$3="","",IF('Step 1_Expenditure1'!$E49=0,0,IF('Step 1_Expenditure1'!$D49="OPEX",IF(AND(CC$3&gt;='Step 1_Expenditure1'!$F49,'Step 1_Expenditure1'!$F49+'Step 1_Expenditure1'!$G49-1&gt;=CC$3),'Step 1_Expenditure1'!$E49*((1+'Step 1_Expenditure1'!$H49)^(CC$3-1)),0),IF(CC$3='Step 1_Expenditure1'!$F49,'Step 1_Expenditure1'!$E49,0))))</f>
        <v/>
      </c>
      <c r="CD27" s="55" t="str">
        <f>IF(CD$3="","",IF('Step 1_Expenditure1'!$E49=0,0,IF('Step 1_Expenditure1'!$D49="OPEX",IF(AND(CD$3&gt;='Step 1_Expenditure1'!$F49,'Step 1_Expenditure1'!$F49+'Step 1_Expenditure1'!$G49-1&gt;=CD$3),'Step 1_Expenditure1'!$E49*((1+'Step 1_Expenditure1'!$H49)^(CD$3-1)),0),IF(CD$3='Step 1_Expenditure1'!$F49,'Step 1_Expenditure1'!$E49,0))))</f>
        <v/>
      </c>
      <c r="CE27" s="55" t="str">
        <f>IF(CE$3="","",IF('Step 1_Expenditure1'!$E49=0,0,IF('Step 1_Expenditure1'!$D49="OPEX",IF(AND(CE$3&gt;='Step 1_Expenditure1'!$F49,'Step 1_Expenditure1'!$F49+'Step 1_Expenditure1'!$G49-1&gt;=CE$3),'Step 1_Expenditure1'!$E49*((1+'Step 1_Expenditure1'!$H49)^(CE$3-1)),0),IF(CE$3='Step 1_Expenditure1'!$F49,'Step 1_Expenditure1'!$E49,0))))</f>
        <v/>
      </c>
      <c r="CF27" s="55" t="str">
        <f>IF(CF$3="","",IF('Step 1_Expenditure1'!$E49=0,0,IF('Step 1_Expenditure1'!$D49="OPEX",IF(AND(CF$3&gt;='Step 1_Expenditure1'!$F49,'Step 1_Expenditure1'!$F49+'Step 1_Expenditure1'!$G49-1&gt;=CF$3),'Step 1_Expenditure1'!$E49*((1+'Step 1_Expenditure1'!$H49)^(CF$3-1)),0),IF(CF$3='Step 1_Expenditure1'!$F49,'Step 1_Expenditure1'!$E49,0))))</f>
        <v/>
      </c>
      <c r="CG27" s="55" t="str">
        <f>IF(CG$3="","",IF('Step 1_Expenditure1'!$E49=0,0,IF('Step 1_Expenditure1'!$D49="OPEX",IF(AND(CG$3&gt;='Step 1_Expenditure1'!$F49,'Step 1_Expenditure1'!$F49+'Step 1_Expenditure1'!$G49-1&gt;=CG$3),'Step 1_Expenditure1'!$E49*((1+'Step 1_Expenditure1'!$H49)^(CG$3-1)),0),IF(CG$3='Step 1_Expenditure1'!$F49,'Step 1_Expenditure1'!$E49,0))))</f>
        <v/>
      </c>
      <c r="CH27" s="55" t="str">
        <f>IF(CH$3="","",IF('Step 1_Expenditure1'!$E49=0,0,IF('Step 1_Expenditure1'!$D49="OPEX",IF(AND(CH$3&gt;='Step 1_Expenditure1'!$F49,'Step 1_Expenditure1'!$F49+'Step 1_Expenditure1'!$G49-1&gt;=CH$3),'Step 1_Expenditure1'!$E49*((1+'Step 1_Expenditure1'!$H49)^(CH$3-1)),0),IF(CH$3='Step 1_Expenditure1'!$F49,'Step 1_Expenditure1'!$E49,0))))</f>
        <v/>
      </c>
      <c r="CI27" s="55" t="str">
        <f>IF(CI$3="","",IF('Step 1_Expenditure1'!$E49=0,0,IF('Step 1_Expenditure1'!$D49="OPEX",IF(AND(CI$3&gt;='Step 1_Expenditure1'!$F49,'Step 1_Expenditure1'!$F49+'Step 1_Expenditure1'!$G49-1&gt;=CI$3),'Step 1_Expenditure1'!$E49*((1+'Step 1_Expenditure1'!$H49)^(CI$3-1)),0),IF(CI$3='Step 1_Expenditure1'!$F49,'Step 1_Expenditure1'!$E49,0))))</f>
        <v/>
      </c>
      <c r="CJ27" s="55" t="str">
        <f>IF(CJ$3="","",IF('Step 1_Expenditure1'!$E49=0,0,IF('Step 1_Expenditure1'!$D49="OPEX",IF(AND(CJ$3&gt;='Step 1_Expenditure1'!$F49,'Step 1_Expenditure1'!$F49+'Step 1_Expenditure1'!$G49-1&gt;=CJ$3),'Step 1_Expenditure1'!$E49*((1+'Step 1_Expenditure1'!$H49)^(CJ$3-1)),0),IF(CJ$3='Step 1_Expenditure1'!$F49,'Step 1_Expenditure1'!$E49,0))))</f>
        <v/>
      </c>
      <c r="CK27" s="55" t="str">
        <f>IF(CK$3="","",IF('Step 1_Expenditure1'!$E49=0,0,IF('Step 1_Expenditure1'!$D49="OPEX",IF(AND(CK$3&gt;='Step 1_Expenditure1'!$F49,'Step 1_Expenditure1'!$F49+'Step 1_Expenditure1'!$G49-1&gt;=CK$3),'Step 1_Expenditure1'!$E49*((1+'Step 1_Expenditure1'!$H49)^(CK$3-1)),0),IF(CK$3='Step 1_Expenditure1'!$F49,'Step 1_Expenditure1'!$E49,0))))</f>
        <v/>
      </c>
      <c r="CL27" s="55" t="str">
        <f>IF(CL$3="","",IF('Step 1_Expenditure1'!$E49=0,0,IF('Step 1_Expenditure1'!$D49="OPEX",IF(AND(CL$3&gt;='Step 1_Expenditure1'!$F49,'Step 1_Expenditure1'!$F49+'Step 1_Expenditure1'!$G49-1&gt;=CL$3),'Step 1_Expenditure1'!$E49*((1+'Step 1_Expenditure1'!$H49)^(CL$3-1)),0),IF(CL$3='Step 1_Expenditure1'!$F49,'Step 1_Expenditure1'!$E49,0))))</f>
        <v/>
      </c>
      <c r="CM27" s="55" t="str">
        <f>IF(CM$3="","",IF('Step 1_Expenditure1'!$E49=0,0,IF('Step 1_Expenditure1'!$D49="OPEX",IF(AND(CM$3&gt;='Step 1_Expenditure1'!$F49,'Step 1_Expenditure1'!$F49+'Step 1_Expenditure1'!$G49-1&gt;=CM$3),'Step 1_Expenditure1'!$E49*((1+'Step 1_Expenditure1'!$H49)^(CM$3-1)),0),IF(CM$3='Step 1_Expenditure1'!$F49,'Step 1_Expenditure1'!$E49,0))))</f>
        <v/>
      </c>
      <c r="CN27" s="55" t="str">
        <f>IF(CN$3="","",IF('Step 1_Expenditure1'!$E49=0,0,IF('Step 1_Expenditure1'!$D49="OPEX",IF(AND(CN$3&gt;='Step 1_Expenditure1'!$F49,'Step 1_Expenditure1'!$F49+'Step 1_Expenditure1'!$G49-1&gt;=CN$3),'Step 1_Expenditure1'!$E49*((1+'Step 1_Expenditure1'!$H49)^(CN$3-1)),0),IF(CN$3='Step 1_Expenditure1'!$F49,'Step 1_Expenditure1'!$E49,0))))</f>
        <v/>
      </c>
      <c r="CO27" s="55" t="str">
        <f>IF(CO$3="","",IF('Step 1_Expenditure1'!$E49=0,0,IF('Step 1_Expenditure1'!$D49="OPEX",IF(AND(CO$3&gt;='Step 1_Expenditure1'!$F49,'Step 1_Expenditure1'!$F49+'Step 1_Expenditure1'!$G49-1&gt;=CO$3),'Step 1_Expenditure1'!$E49*((1+'Step 1_Expenditure1'!$H49)^(CO$3-1)),0),IF(CO$3='Step 1_Expenditure1'!$F49,'Step 1_Expenditure1'!$E49,0))))</f>
        <v/>
      </c>
      <c r="CP27" s="55" t="str">
        <f>IF(CP$3="","",IF('Step 1_Expenditure1'!$E49=0,0,IF('Step 1_Expenditure1'!$D49="OPEX",IF(AND(CP$3&gt;='Step 1_Expenditure1'!$F49,'Step 1_Expenditure1'!$F49+'Step 1_Expenditure1'!$G49-1&gt;=CP$3),'Step 1_Expenditure1'!$E49*((1+'Step 1_Expenditure1'!$H49)^(CP$3-1)),0),IF(CP$3='Step 1_Expenditure1'!$F49,'Step 1_Expenditure1'!$E49,0))))</f>
        <v/>
      </c>
      <c r="CQ27" s="55" t="str">
        <f>IF(CQ$3="","",IF('Step 1_Expenditure1'!$E49=0,0,IF('Step 1_Expenditure1'!$D49="OPEX",IF(AND(CQ$3&gt;='Step 1_Expenditure1'!$F49,'Step 1_Expenditure1'!$F49+'Step 1_Expenditure1'!$G49-1&gt;=CQ$3),'Step 1_Expenditure1'!$E49*((1+'Step 1_Expenditure1'!$H49)^(CQ$3-1)),0),IF(CQ$3='Step 1_Expenditure1'!$F49,'Step 1_Expenditure1'!$E49,0))))</f>
        <v/>
      </c>
      <c r="CR27" s="55" t="str">
        <f>IF(CR$3="","",IF('Step 1_Expenditure1'!$E49=0,0,IF('Step 1_Expenditure1'!$D49="OPEX",IF(AND(CR$3&gt;='Step 1_Expenditure1'!$F49,'Step 1_Expenditure1'!$F49+'Step 1_Expenditure1'!$G49-1&gt;=CR$3),'Step 1_Expenditure1'!$E49*((1+'Step 1_Expenditure1'!$H49)^(CR$3-1)),0),IF(CR$3='Step 1_Expenditure1'!$F49,'Step 1_Expenditure1'!$E49,0))))</f>
        <v/>
      </c>
      <c r="CS27" s="55" t="str">
        <f>IF(CS$3="","",IF('Step 1_Expenditure1'!$E49=0,0,IF('Step 1_Expenditure1'!$D49="OPEX",IF(AND(CS$3&gt;='Step 1_Expenditure1'!$F49,'Step 1_Expenditure1'!$F49+'Step 1_Expenditure1'!$G49-1&gt;=CS$3),'Step 1_Expenditure1'!$E49*((1+'Step 1_Expenditure1'!$H49)^(CS$3-1)),0),IF(CS$3='Step 1_Expenditure1'!$F49,'Step 1_Expenditure1'!$E49,0))))</f>
        <v/>
      </c>
      <c r="CT27" s="55" t="str">
        <f>IF(CT$3="","",IF('Step 1_Expenditure1'!$E49=0,0,IF('Step 1_Expenditure1'!$D49="OPEX",IF(AND(CT$3&gt;='Step 1_Expenditure1'!$F49,'Step 1_Expenditure1'!$F49+'Step 1_Expenditure1'!$G49-1&gt;=CT$3),'Step 1_Expenditure1'!$E49*((1+'Step 1_Expenditure1'!$H49)^(CT$3-1)),0),IF(CT$3='Step 1_Expenditure1'!$F49,'Step 1_Expenditure1'!$E49,0))))</f>
        <v/>
      </c>
      <c r="CU27" s="55" t="str">
        <f>IF(CU$3="","",IF('Step 1_Expenditure1'!$E49=0,0,IF('Step 1_Expenditure1'!$D49="OPEX",IF(AND(CU$3&gt;='Step 1_Expenditure1'!$F49,'Step 1_Expenditure1'!$F49+'Step 1_Expenditure1'!$G49-1&gt;=CU$3),'Step 1_Expenditure1'!$E49*((1+'Step 1_Expenditure1'!$H49)^(CU$3-1)),0),IF(CU$3='Step 1_Expenditure1'!$F49,'Step 1_Expenditure1'!$E49,0))))</f>
        <v/>
      </c>
      <c r="CV27" s="55" t="str">
        <f>IF(CV$3="","",IF('Step 1_Expenditure1'!$E49=0,0,IF('Step 1_Expenditure1'!$D49="OPEX",IF(AND(CV$3&gt;='Step 1_Expenditure1'!$F49,'Step 1_Expenditure1'!$F49+'Step 1_Expenditure1'!$G49-1&gt;=CV$3),'Step 1_Expenditure1'!$E49*((1+'Step 1_Expenditure1'!$H49)^(CV$3-1)),0),IF(CV$3='Step 1_Expenditure1'!$F49,'Step 1_Expenditure1'!$E49,0))))</f>
        <v/>
      </c>
      <c r="CW27" s="55" t="str">
        <f>IF(CW$3="","",IF('Step 1_Expenditure1'!$E49=0,0,IF('Step 1_Expenditure1'!$D49="OPEX",IF(AND(CW$3&gt;='Step 1_Expenditure1'!$F49,'Step 1_Expenditure1'!$F49+'Step 1_Expenditure1'!$G49-1&gt;=CW$3),'Step 1_Expenditure1'!$E49*((1+'Step 1_Expenditure1'!$H49)^(CW$3-1)),0),IF(CW$3='Step 1_Expenditure1'!$F49,'Step 1_Expenditure1'!$E49,0))))</f>
        <v/>
      </c>
      <c r="CX27" s="55" t="str">
        <f>IF(CX$3="","",IF('Step 1_Expenditure1'!$E49=0,0,IF('Step 1_Expenditure1'!$D49="OPEX",IF(AND(CX$3&gt;='Step 1_Expenditure1'!$F49,'Step 1_Expenditure1'!$F49+'Step 1_Expenditure1'!$G49-1&gt;=CX$3),'Step 1_Expenditure1'!$E49*((1+'Step 1_Expenditure1'!$H49)^(CX$3-1)),0),IF(CX$3='Step 1_Expenditure1'!$F49,'Step 1_Expenditure1'!$E49,0))))</f>
        <v/>
      </c>
      <c r="CY27" s="55" t="str">
        <f>IF(CY$3="","",IF('Step 1_Expenditure1'!$E49=0,0,IF('Step 1_Expenditure1'!$D49="OPEX",IF(AND(CY$3&gt;='Step 1_Expenditure1'!$F49,'Step 1_Expenditure1'!$F49+'Step 1_Expenditure1'!$G49-1&gt;=CY$3),'Step 1_Expenditure1'!$E49*((1+'Step 1_Expenditure1'!$H49)^(CY$3-1)),0),IF(CY$3='Step 1_Expenditure1'!$F49,'Step 1_Expenditure1'!$E49,0))))</f>
        <v/>
      </c>
      <c r="CZ27" s="55" t="str">
        <f>IF(CZ$3="","",IF('Step 1_Expenditure1'!$E49=0,0,IF('Step 1_Expenditure1'!$D49="OPEX",IF(AND(CZ$3&gt;='Step 1_Expenditure1'!$F49,'Step 1_Expenditure1'!$F49+'Step 1_Expenditure1'!$G49-1&gt;=CZ$3),'Step 1_Expenditure1'!$E49*((1+'Step 1_Expenditure1'!$H49)^(CZ$3-1)),0),IF(CZ$3='Step 1_Expenditure1'!$F49,'Step 1_Expenditure1'!$E49,0))))</f>
        <v/>
      </c>
      <c r="DA27" s="55" t="str">
        <f>IF(DA$3="","",IF('Step 1_Expenditure1'!$E49=0,0,IF('Step 1_Expenditure1'!$D49="OPEX",IF(AND(DA$3&gt;='Step 1_Expenditure1'!$F49,'Step 1_Expenditure1'!$F49+'Step 1_Expenditure1'!$G49-1&gt;=DA$3),'Step 1_Expenditure1'!$E49*((1+'Step 1_Expenditure1'!$H49)^(DA$3-1)),0),IF(DA$3='Step 1_Expenditure1'!$F49,'Step 1_Expenditure1'!$E49,0))))</f>
        <v/>
      </c>
      <c r="DB27" s="55" t="str">
        <f>IF(DB$3="","",IF('Step 1_Expenditure1'!$E49=0,0,IF('Step 1_Expenditure1'!$D49="OPEX",IF(AND(DB$3&gt;='Step 1_Expenditure1'!$F49,'Step 1_Expenditure1'!$F49+'Step 1_Expenditure1'!$G49-1&gt;=DB$3),'Step 1_Expenditure1'!$E49*((1+'Step 1_Expenditure1'!$H49)^(DB$3-1)),0),IF(DB$3='Step 1_Expenditure1'!$F49,'Step 1_Expenditure1'!$E49,0))))</f>
        <v/>
      </c>
      <c r="DC27" s="1"/>
    </row>
    <row r="28" spans="1:107" s="3" customFormat="1" x14ac:dyDescent="0.25">
      <c r="A28" s="3">
        <f t="shared" si="0"/>
        <v>0</v>
      </c>
      <c r="B28" s="22" t="str">
        <f>IF('Step 1_Expenditure1'!E47&gt;0,'Step 1_Expenditure1'!B47,"")</f>
        <v/>
      </c>
      <c r="C28" s="152" t="str">
        <f>IF('Step 1_Expenditure1'!E50&gt;0,'Step 1_Expenditure1'!D50,"")</f>
        <v/>
      </c>
      <c r="D28" s="158" t="str">
        <f>IF('Step 1_Expenditure1'!E50&gt;0,IF('Step 1_Expenditure1'!F50+'Step 1_Expenditure1'!G50&gt;'Step 1_Expenditure1'!$C$20,'Step 1_Expenditure1'!$C$20,'Step 1_Expenditure1'!F50+'Step 1_Expenditure1'!G50),"")</f>
        <v/>
      </c>
      <c r="E28" s="22" t="str">
        <f>IF('Step 1_Expenditure1'!E47&gt;0,'Step 1_Expenditure1'!C47,"")</f>
        <v/>
      </c>
      <c r="F28" s="55">
        <f>IF(F$3="","",IF('Step 1_Expenditure1'!$E50=0,0,IF('Step 1_Expenditure1'!$D50="OPEX",IF(AND(F$3&gt;='Step 1_Expenditure1'!$F50,'Step 1_Expenditure1'!$F50+'Step 1_Expenditure1'!$G50-1&gt;=F$3),'Step 1_Expenditure1'!$E50*((1+'Step 1_Expenditure1'!$H50)^(F$3)),0),IF(F$3='Step 1_Expenditure1'!$F50,'Step 1_Expenditure1'!$E50,0))))</f>
        <v>0</v>
      </c>
      <c r="G28" s="55">
        <f>IF(G$3="","",IF('Step 1_Expenditure1'!$E50=0,0,IF('Step 1_Expenditure1'!$D50="OPEX",IF(AND(G$3&gt;='Step 1_Expenditure1'!$F50,'Step 1_Expenditure1'!$F50+'Step 1_Expenditure1'!$G50-1&gt;=G$3),'Step 1_Expenditure1'!$E50*((1+'Step 1_Expenditure1'!$H50)^(G$3-1)),0),IF(G$3='Step 1_Expenditure1'!$F50,'Step 1_Expenditure1'!$E50,0))))</f>
        <v>0</v>
      </c>
      <c r="H28" s="55">
        <f>IF(H$3="","",IF('Step 1_Expenditure1'!$E50=0,0,IF('Step 1_Expenditure1'!$D50="OPEX",IF(AND(H$3&gt;='Step 1_Expenditure1'!$F50,'Step 1_Expenditure1'!$F50+'Step 1_Expenditure1'!$G50-1&gt;=H$3),'Step 1_Expenditure1'!$E50*((1+'Step 1_Expenditure1'!$H50)^(H$3-1)),0),IF(H$3='Step 1_Expenditure1'!$F50,'Step 1_Expenditure1'!$E50,0))))</f>
        <v>0</v>
      </c>
      <c r="I28" s="55">
        <f>IF(I$3="","",IF('Step 1_Expenditure1'!$E50=0,0,IF('Step 1_Expenditure1'!$D50="OPEX",IF(AND(I$3&gt;='Step 1_Expenditure1'!$F50,'Step 1_Expenditure1'!$F50+'Step 1_Expenditure1'!$G50-1&gt;=I$3),'Step 1_Expenditure1'!$E50*((1+'Step 1_Expenditure1'!$H50)^(I$3-1)),0),IF(I$3='Step 1_Expenditure1'!$F50,'Step 1_Expenditure1'!$E50,0))))</f>
        <v>0</v>
      </c>
      <c r="J28" s="55">
        <f>IF(J$3="","",IF('Step 1_Expenditure1'!$E50=0,0,IF('Step 1_Expenditure1'!$D50="OPEX",IF(AND(J$3&gt;='Step 1_Expenditure1'!$F50,'Step 1_Expenditure1'!$F50+'Step 1_Expenditure1'!$G50-1&gt;=J$3),'Step 1_Expenditure1'!$E50*((1+'Step 1_Expenditure1'!$H50)^(J$3-1)),0),IF(J$3='Step 1_Expenditure1'!$F50,'Step 1_Expenditure1'!$E50,0))))</f>
        <v>0</v>
      </c>
      <c r="K28" s="55">
        <f>IF(K$3="","",IF('Step 1_Expenditure1'!$E50=0,0,IF('Step 1_Expenditure1'!$D50="OPEX",IF(AND(K$3&gt;='Step 1_Expenditure1'!$F50,'Step 1_Expenditure1'!$F50+'Step 1_Expenditure1'!$G50-1&gt;=K$3),'Step 1_Expenditure1'!$E50*((1+'Step 1_Expenditure1'!$H50)^(K$3-1)),0),IF(K$3='Step 1_Expenditure1'!$F50,'Step 1_Expenditure1'!$E50,0))))</f>
        <v>0</v>
      </c>
      <c r="L28" s="55">
        <f>IF(L$3="","",IF('Step 1_Expenditure1'!$E50=0,0,IF('Step 1_Expenditure1'!$D50="OPEX",IF(AND(L$3&gt;='Step 1_Expenditure1'!$F50,'Step 1_Expenditure1'!$F50+'Step 1_Expenditure1'!$G50-1&gt;=L$3),'Step 1_Expenditure1'!$E50*((1+'Step 1_Expenditure1'!$H50)^(L$3-1)),0),IF(L$3='Step 1_Expenditure1'!$F50,'Step 1_Expenditure1'!$E50,0))))</f>
        <v>0</v>
      </c>
      <c r="M28" s="55">
        <f>IF(M$3="","",IF('Step 1_Expenditure1'!$E50=0,0,IF('Step 1_Expenditure1'!$D50="OPEX",IF(AND(M$3&gt;='Step 1_Expenditure1'!$F50,'Step 1_Expenditure1'!$F50+'Step 1_Expenditure1'!$G50-1&gt;=M$3),'Step 1_Expenditure1'!$E50*((1+'Step 1_Expenditure1'!$H50)^(M$3-1)),0),IF(M$3='Step 1_Expenditure1'!$F50,'Step 1_Expenditure1'!$E50,0))))</f>
        <v>0</v>
      </c>
      <c r="N28" s="55">
        <f>IF(N$3="","",IF('Step 1_Expenditure1'!$E50=0,0,IF('Step 1_Expenditure1'!$D50="OPEX",IF(AND(N$3&gt;='Step 1_Expenditure1'!$F50,'Step 1_Expenditure1'!$F50+'Step 1_Expenditure1'!$G50-1&gt;=N$3),'Step 1_Expenditure1'!$E50*((1+'Step 1_Expenditure1'!$H50)^(N$3-1)),0),IF(N$3='Step 1_Expenditure1'!$F50,'Step 1_Expenditure1'!$E50,0))))</f>
        <v>0</v>
      </c>
      <c r="O28" s="55">
        <f>IF(O$3="","",IF('Step 1_Expenditure1'!$E50=0,0,IF('Step 1_Expenditure1'!$D50="OPEX",IF(AND(O$3&gt;='Step 1_Expenditure1'!$F50,'Step 1_Expenditure1'!$F50+'Step 1_Expenditure1'!$G50-1&gt;=O$3),'Step 1_Expenditure1'!$E50*((1+'Step 1_Expenditure1'!$H50)^(O$3-1)),0),IF(O$3='Step 1_Expenditure1'!$F50,'Step 1_Expenditure1'!$E50,0))))</f>
        <v>0</v>
      </c>
      <c r="P28" s="55">
        <f>IF(P$3="","",IF('Step 1_Expenditure1'!$E50=0,0,IF('Step 1_Expenditure1'!$D50="OPEX",IF(AND(P$3&gt;='Step 1_Expenditure1'!$F50,'Step 1_Expenditure1'!$F50+'Step 1_Expenditure1'!$G50-1&gt;=P$3),'Step 1_Expenditure1'!$E50*((1+'Step 1_Expenditure1'!$H50)^(P$3-1)),0),IF(P$3='Step 1_Expenditure1'!$F50,'Step 1_Expenditure1'!$E50,0))))</f>
        <v>0</v>
      </c>
      <c r="Q28" s="55">
        <f>IF(Q$3="","",IF('Step 1_Expenditure1'!$E50=0,0,IF('Step 1_Expenditure1'!$D50="OPEX",IF(AND(Q$3&gt;='Step 1_Expenditure1'!$F50,'Step 1_Expenditure1'!$F50+'Step 1_Expenditure1'!$G50-1&gt;=Q$3),'Step 1_Expenditure1'!$E50*((1+'Step 1_Expenditure1'!$H50)^(Q$3-1)),0),IF(Q$3='Step 1_Expenditure1'!$F50,'Step 1_Expenditure1'!$E50,0))))</f>
        <v>0</v>
      </c>
      <c r="R28" s="55">
        <f>IF(R$3="","",IF('Step 1_Expenditure1'!$E50=0,0,IF('Step 1_Expenditure1'!$D50="OPEX",IF(AND(R$3&gt;='Step 1_Expenditure1'!$F50,'Step 1_Expenditure1'!$F50+'Step 1_Expenditure1'!$G50-1&gt;=R$3),'Step 1_Expenditure1'!$E50*((1+'Step 1_Expenditure1'!$H50)^(R$3-1)),0),IF(R$3='Step 1_Expenditure1'!$F50,'Step 1_Expenditure1'!$E50,0))))</f>
        <v>0</v>
      </c>
      <c r="S28" s="55">
        <f>IF(S$3="","",IF('Step 1_Expenditure1'!$E50=0,0,IF('Step 1_Expenditure1'!$D50="OPEX",IF(AND(S$3&gt;='Step 1_Expenditure1'!$F50,'Step 1_Expenditure1'!$F50+'Step 1_Expenditure1'!$G50-1&gt;=S$3),'Step 1_Expenditure1'!$E50*((1+'Step 1_Expenditure1'!$H50)^(S$3-1)),0),IF(S$3='Step 1_Expenditure1'!$F50,'Step 1_Expenditure1'!$E50,0))))</f>
        <v>0</v>
      </c>
      <c r="T28" s="55">
        <f>IF(T$3="","",IF('Step 1_Expenditure1'!$E50=0,0,IF('Step 1_Expenditure1'!$D50="OPEX",IF(AND(T$3&gt;='Step 1_Expenditure1'!$F50,'Step 1_Expenditure1'!$F50+'Step 1_Expenditure1'!$G50-1&gt;=T$3),'Step 1_Expenditure1'!$E50*((1+'Step 1_Expenditure1'!$H50)^(T$3-1)),0),IF(T$3='Step 1_Expenditure1'!$F50,'Step 1_Expenditure1'!$E50,0))))</f>
        <v>0</v>
      </c>
      <c r="U28" s="55">
        <f>IF(U$3="","",IF('Step 1_Expenditure1'!$E50=0,0,IF('Step 1_Expenditure1'!$D50="OPEX",IF(AND(U$3&gt;='Step 1_Expenditure1'!$F50,'Step 1_Expenditure1'!$F50+'Step 1_Expenditure1'!$G50-1&gt;=U$3),'Step 1_Expenditure1'!$E50*((1+'Step 1_Expenditure1'!$H50)^(U$3-1)),0),IF(U$3='Step 1_Expenditure1'!$F50,'Step 1_Expenditure1'!$E50,0))))</f>
        <v>0</v>
      </c>
      <c r="V28" s="55">
        <f>IF(V$3="","",IF('Step 1_Expenditure1'!$E50=0,0,IF('Step 1_Expenditure1'!$D50="OPEX",IF(AND(V$3&gt;='Step 1_Expenditure1'!$F50,'Step 1_Expenditure1'!$F50+'Step 1_Expenditure1'!$G50-1&gt;=V$3),'Step 1_Expenditure1'!$E50*((1+'Step 1_Expenditure1'!$H50)^(V$3-1)),0),IF(V$3='Step 1_Expenditure1'!$F50,'Step 1_Expenditure1'!$E50,0))))</f>
        <v>0</v>
      </c>
      <c r="W28" s="55">
        <f>IF(W$3="","",IF('Step 1_Expenditure1'!$E50=0,0,IF('Step 1_Expenditure1'!$D50="OPEX",IF(AND(W$3&gt;='Step 1_Expenditure1'!$F50,'Step 1_Expenditure1'!$F50+'Step 1_Expenditure1'!$G50-1&gt;=W$3),'Step 1_Expenditure1'!$E50*((1+'Step 1_Expenditure1'!$H50)^(W$3-1)),0),IF(W$3='Step 1_Expenditure1'!$F50,'Step 1_Expenditure1'!$E50,0))))</f>
        <v>0</v>
      </c>
      <c r="X28" s="55">
        <f>IF(X$3="","",IF('Step 1_Expenditure1'!$E50=0,0,IF('Step 1_Expenditure1'!$D50="OPEX",IF(AND(X$3&gt;='Step 1_Expenditure1'!$F50,'Step 1_Expenditure1'!$F50+'Step 1_Expenditure1'!$G50-1&gt;=X$3),'Step 1_Expenditure1'!$E50*((1+'Step 1_Expenditure1'!$H50)^(X$3-1)),0),IF(X$3='Step 1_Expenditure1'!$F50,'Step 1_Expenditure1'!$E50,0))))</f>
        <v>0</v>
      </c>
      <c r="Y28" s="55">
        <f>IF(Y$3="","",IF('Step 1_Expenditure1'!$E50=0,0,IF('Step 1_Expenditure1'!$D50="OPEX",IF(AND(Y$3&gt;='Step 1_Expenditure1'!$F50,'Step 1_Expenditure1'!$F50+'Step 1_Expenditure1'!$G50-1&gt;=Y$3),'Step 1_Expenditure1'!$E50*((1+'Step 1_Expenditure1'!$H50)^(Y$3-1)),0),IF(Y$3='Step 1_Expenditure1'!$F50,'Step 1_Expenditure1'!$E50,0))))</f>
        <v>0</v>
      </c>
      <c r="Z28" s="55">
        <f>IF(Z$3="","",IF('Step 1_Expenditure1'!$E50=0,0,IF('Step 1_Expenditure1'!$D50="OPEX",IF(AND(Z$3&gt;='Step 1_Expenditure1'!$F50,'Step 1_Expenditure1'!$F50+'Step 1_Expenditure1'!$G50-1&gt;=Z$3),'Step 1_Expenditure1'!$E50*((1+'Step 1_Expenditure1'!$H50)^(Z$3-1)),0),IF(Z$3='Step 1_Expenditure1'!$F50,'Step 1_Expenditure1'!$E50,0))))</f>
        <v>0</v>
      </c>
      <c r="AA28" s="55">
        <f>IF(AA$3="","",IF('Step 1_Expenditure1'!$E50=0,0,IF('Step 1_Expenditure1'!$D50="OPEX",IF(AND(AA$3&gt;='Step 1_Expenditure1'!$F50,'Step 1_Expenditure1'!$F50+'Step 1_Expenditure1'!$G50-1&gt;=AA$3),'Step 1_Expenditure1'!$E50*((1+'Step 1_Expenditure1'!$H50)^(AA$3-1)),0),IF(AA$3='Step 1_Expenditure1'!$F50,'Step 1_Expenditure1'!$E50,0))))</f>
        <v>0</v>
      </c>
      <c r="AB28" s="55">
        <f>IF(AB$3="","",IF('Step 1_Expenditure1'!$E50=0,0,IF('Step 1_Expenditure1'!$D50="OPEX",IF(AND(AB$3&gt;='Step 1_Expenditure1'!$F50,'Step 1_Expenditure1'!$F50+'Step 1_Expenditure1'!$G50-1&gt;=AB$3),'Step 1_Expenditure1'!$E50*((1+'Step 1_Expenditure1'!$H50)^(AB$3-1)),0),IF(AB$3='Step 1_Expenditure1'!$F50,'Step 1_Expenditure1'!$E50,0))))</f>
        <v>0</v>
      </c>
      <c r="AC28" s="55">
        <f>IF(AC$3="","",IF('Step 1_Expenditure1'!$E50=0,0,IF('Step 1_Expenditure1'!$D50="OPEX",IF(AND(AC$3&gt;='Step 1_Expenditure1'!$F50,'Step 1_Expenditure1'!$F50+'Step 1_Expenditure1'!$G50-1&gt;=AC$3),'Step 1_Expenditure1'!$E50*((1+'Step 1_Expenditure1'!$H50)^(AC$3-1)),0),IF(AC$3='Step 1_Expenditure1'!$F50,'Step 1_Expenditure1'!$E50,0))))</f>
        <v>0</v>
      </c>
      <c r="AD28" s="55">
        <f>IF(AD$3="","",IF('Step 1_Expenditure1'!$E50=0,0,IF('Step 1_Expenditure1'!$D50="OPEX",IF(AND(AD$3&gt;='Step 1_Expenditure1'!$F50,'Step 1_Expenditure1'!$F50+'Step 1_Expenditure1'!$G50-1&gt;=AD$3),'Step 1_Expenditure1'!$E50*((1+'Step 1_Expenditure1'!$H50)^(AD$3-1)),0),IF(AD$3='Step 1_Expenditure1'!$F50,'Step 1_Expenditure1'!$E50,0))))</f>
        <v>0</v>
      </c>
      <c r="AE28" s="55">
        <f>IF(AE$3="","",IF('Step 1_Expenditure1'!$E50=0,0,IF('Step 1_Expenditure1'!$D50="OPEX",IF(AND(AE$3&gt;='Step 1_Expenditure1'!$F50,'Step 1_Expenditure1'!$F50+'Step 1_Expenditure1'!$G50-1&gt;=AE$3),'Step 1_Expenditure1'!$E50*((1+'Step 1_Expenditure1'!$H50)^(AE$3-1)),0),IF(AE$3='Step 1_Expenditure1'!$F50,'Step 1_Expenditure1'!$E50,0))))</f>
        <v>0</v>
      </c>
      <c r="AF28" s="55" t="str">
        <f>IF(AF$3="","",IF('Step 1_Expenditure1'!$E50=0,0,IF('Step 1_Expenditure1'!$D50="OPEX",IF(AND(AF$3&gt;='Step 1_Expenditure1'!$F50,'Step 1_Expenditure1'!$F50+'Step 1_Expenditure1'!$G50-1&gt;=AF$3),'Step 1_Expenditure1'!$E50*((1+'Step 1_Expenditure1'!$H50)^(AF$3-1)),0),IF(AF$3='Step 1_Expenditure1'!$F50,'Step 1_Expenditure1'!$E50,0))))</f>
        <v/>
      </c>
      <c r="AG28" s="55" t="str">
        <f>IF(AG$3="","",IF('Step 1_Expenditure1'!$E50=0,0,IF('Step 1_Expenditure1'!$D50="OPEX",IF(AND(AG$3&gt;='Step 1_Expenditure1'!$F50,'Step 1_Expenditure1'!$F50+'Step 1_Expenditure1'!$G50-1&gt;=AG$3),'Step 1_Expenditure1'!$E50*((1+'Step 1_Expenditure1'!$H50)^(AG$3-1)),0),IF(AG$3='Step 1_Expenditure1'!$F50,'Step 1_Expenditure1'!$E50,0))))</f>
        <v/>
      </c>
      <c r="AH28" s="55" t="str">
        <f>IF(AH$3="","",IF('Step 1_Expenditure1'!$E50=0,0,IF('Step 1_Expenditure1'!$D50="OPEX",IF(AND(AH$3&gt;='Step 1_Expenditure1'!$F50,'Step 1_Expenditure1'!$F50+'Step 1_Expenditure1'!$G50-1&gt;=AH$3),'Step 1_Expenditure1'!$E50*((1+'Step 1_Expenditure1'!$H50)^(AH$3-1)),0),IF(AH$3='Step 1_Expenditure1'!$F50,'Step 1_Expenditure1'!$E50,0))))</f>
        <v/>
      </c>
      <c r="AI28" s="55" t="str">
        <f>IF(AI$3="","",IF('Step 1_Expenditure1'!$E50=0,0,IF('Step 1_Expenditure1'!$D50="OPEX",IF(AND(AI$3&gt;='Step 1_Expenditure1'!$F50,'Step 1_Expenditure1'!$F50+'Step 1_Expenditure1'!$G50-1&gt;=AI$3),'Step 1_Expenditure1'!$E50*((1+'Step 1_Expenditure1'!$H50)^(AI$3-1)),0),IF(AI$3='Step 1_Expenditure1'!$F50,'Step 1_Expenditure1'!$E50,0))))</f>
        <v/>
      </c>
      <c r="AJ28" s="55" t="str">
        <f>IF(AJ$3="","",IF('Step 1_Expenditure1'!$E50=0,0,IF('Step 1_Expenditure1'!$D50="OPEX",IF(AND(AJ$3&gt;='Step 1_Expenditure1'!$F50,'Step 1_Expenditure1'!$F50+'Step 1_Expenditure1'!$G50-1&gt;=AJ$3),'Step 1_Expenditure1'!$E50*((1+'Step 1_Expenditure1'!$H50)^(AJ$3-1)),0),IF(AJ$3='Step 1_Expenditure1'!$F50,'Step 1_Expenditure1'!$E50,0))))</f>
        <v/>
      </c>
      <c r="AK28" s="55" t="str">
        <f>IF(AK$3="","",IF('Step 1_Expenditure1'!$E50=0,0,IF('Step 1_Expenditure1'!$D50="OPEX",IF(AND(AK$3&gt;='Step 1_Expenditure1'!$F50,'Step 1_Expenditure1'!$F50+'Step 1_Expenditure1'!$G50-1&gt;=AK$3),'Step 1_Expenditure1'!$E50*((1+'Step 1_Expenditure1'!$H50)^(AK$3-1)),0),IF(AK$3='Step 1_Expenditure1'!$F50,'Step 1_Expenditure1'!$E50,0))))</f>
        <v/>
      </c>
      <c r="AL28" s="55" t="str">
        <f>IF(AL$3="","",IF('Step 1_Expenditure1'!$E50=0,0,IF('Step 1_Expenditure1'!$D50="OPEX",IF(AND(AL$3&gt;='Step 1_Expenditure1'!$F50,'Step 1_Expenditure1'!$F50+'Step 1_Expenditure1'!$G50-1&gt;=AL$3),'Step 1_Expenditure1'!$E50*((1+'Step 1_Expenditure1'!$H50)^(AL$3-1)),0),IF(AL$3='Step 1_Expenditure1'!$F50,'Step 1_Expenditure1'!$E50,0))))</f>
        <v/>
      </c>
      <c r="AM28" s="55" t="str">
        <f>IF(AM$3="","",IF('Step 1_Expenditure1'!$E50=0,0,IF('Step 1_Expenditure1'!$D50="OPEX",IF(AND(AM$3&gt;='Step 1_Expenditure1'!$F50,'Step 1_Expenditure1'!$F50+'Step 1_Expenditure1'!$G50-1&gt;=AM$3),'Step 1_Expenditure1'!$E50*((1+'Step 1_Expenditure1'!$H50)^(AM$3-1)),0),IF(AM$3='Step 1_Expenditure1'!$F50,'Step 1_Expenditure1'!$E50,0))))</f>
        <v/>
      </c>
      <c r="AN28" s="55" t="str">
        <f>IF(AN$3="","",IF('Step 1_Expenditure1'!$E50=0,0,IF('Step 1_Expenditure1'!$D50="OPEX",IF(AND(AN$3&gt;='Step 1_Expenditure1'!$F50,'Step 1_Expenditure1'!$F50+'Step 1_Expenditure1'!$G50-1&gt;=AN$3),'Step 1_Expenditure1'!$E50*((1+'Step 1_Expenditure1'!$H50)^(AN$3-1)),0),IF(AN$3='Step 1_Expenditure1'!$F50,'Step 1_Expenditure1'!$E50,0))))</f>
        <v/>
      </c>
      <c r="AO28" s="55" t="str">
        <f>IF(AO$3="","",IF('Step 1_Expenditure1'!$E50=0,0,IF('Step 1_Expenditure1'!$D50="OPEX",IF(AND(AO$3&gt;='Step 1_Expenditure1'!$F50,'Step 1_Expenditure1'!$F50+'Step 1_Expenditure1'!$G50-1&gt;=AO$3),'Step 1_Expenditure1'!$E50*((1+'Step 1_Expenditure1'!$H50)^(AO$3-1)),0),IF(AO$3='Step 1_Expenditure1'!$F50,'Step 1_Expenditure1'!$E50,0))))</f>
        <v/>
      </c>
      <c r="AP28" s="55" t="str">
        <f>IF(AP$3="","",IF('Step 1_Expenditure1'!$E50=0,0,IF('Step 1_Expenditure1'!$D50="OPEX",IF(AND(AP$3&gt;='Step 1_Expenditure1'!$F50,'Step 1_Expenditure1'!$F50+'Step 1_Expenditure1'!$G50-1&gt;=AP$3),'Step 1_Expenditure1'!$E50*((1+'Step 1_Expenditure1'!$H50)^(AP$3-1)),0),IF(AP$3='Step 1_Expenditure1'!$F50,'Step 1_Expenditure1'!$E50,0))))</f>
        <v/>
      </c>
      <c r="AQ28" s="55" t="str">
        <f>IF(AQ$3="","",IF('Step 1_Expenditure1'!$E50=0,0,IF('Step 1_Expenditure1'!$D50="OPEX",IF(AND(AQ$3&gt;='Step 1_Expenditure1'!$F50,'Step 1_Expenditure1'!$F50+'Step 1_Expenditure1'!$G50-1&gt;=AQ$3),'Step 1_Expenditure1'!$E50*((1+'Step 1_Expenditure1'!$H50)^(AQ$3-1)),0),IF(AQ$3='Step 1_Expenditure1'!$F50,'Step 1_Expenditure1'!$E50,0))))</f>
        <v/>
      </c>
      <c r="AR28" s="55" t="str">
        <f>IF(AR$3="","",IF('Step 1_Expenditure1'!$E50=0,0,IF('Step 1_Expenditure1'!$D50="OPEX",IF(AND(AR$3&gt;='Step 1_Expenditure1'!$F50,'Step 1_Expenditure1'!$F50+'Step 1_Expenditure1'!$G50-1&gt;=AR$3),'Step 1_Expenditure1'!$E50*((1+'Step 1_Expenditure1'!$H50)^(AR$3-1)),0),IF(AR$3='Step 1_Expenditure1'!$F50,'Step 1_Expenditure1'!$E50,0))))</f>
        <v/>
      </c>
      <c r="AS28" s="55" t="str">
        <f>IF(AS$3="","",IF('Step 1_Expenditure1'!$E50=0,0,IF('Step 1_Expenditure1'!$D50="OPEX",IF(AND(AS$3&gt;='Step 1_Expenditure1'!$F50,'Step 1_Expenditure1'!$F50+'Step 1_Expenditure1'!$G50-1&gt;=AS$3),'Step 1_Expenditure1'!$E50*((1+'Step 1_Expenditure1'!$H50)^(AS$3-1)),0),IF(AS$3='Step 1_Expenditure1'!$F50,'Step 1_Expenditure1'!$E50,0))))</f>
        <v/>
      </c>
      <c r="AT28" s="55" t="str">
        <f>IF(AT$3="","",IF('Step 1_Expenditure1'!$E50=0,0,IF('Step 1_Expenditure1'!$D50="OPEX",IF(AND(AT$3&gt;='Step 1_Expenditure1'!$F50,'Step 1_Expenditure1'!$F50+'Step 1_Expenditure1'!$G50-1&gt;=AT$3),'Step 1_Expenditure1'!$E50*((1+'Step 1_Expenditure1'!$H50)^(AT$3-1)),0),IF(AT$3='Step 1_Expenditure1'!$F50,'Step 1_Expenditure1'!$E50,0))))</f>
        <v/>
      </c>
      <c r="AU28" s="55" t="str">
        <f>IF(AU$3="","",IF('Step 1_Expenditure1'!$E50=0,0,IF('Step 1_Expenditure1'!$D50="OPEX",IF(AND(AU$3&gt;='Step 1_Expenditure1'!$F50,'Step 1_Expenditure1'!$F50+'Step 1_Expenditure1'!$G50-1&gt;=AU$3),'Step 1_Expenditure1'!$E50*((1+'Step 1_Expenditure1'!$H50)^(AU$3-1)),0),IF(AU$3='Step 1_Expenditure1'!$F50,'Step 1_Expenditure1'!$E50,0))))</f>
        <v/>
      </c>
      <c r="AV28" s="55" t="str">
        <f>IF(AV$3="","",IF('Step 1_Expenditure1'!$E50=0,0,IF('Step 1_Expenditure1'!$D50="OPEX",IF(AND(AV$3&gt;='Step 1_Expenditure1'!$F50,'Step 1_Expenditure1'!$F50+'Step 1_Expenditure1'!$G50-1&gt;=AV$3),'Step 1_Expenditure1'!$E50*((1+'Step 1_Expenditure1'!$H50)^(AV$3-1)),0),IF(AV$3='Step 1_Expenditure1'!$F50,'Step 1_Expenditure1'!$E50,0))))</f>
        <v/>
      </c>
      <c r="AW28" s="55" t="str">
        <f>IF(AW$3="","",IF('Step 1_Expenditure1'!$E50=0,0,IF('Step 1_Expenditure1'!$D50="OPEX",IF(AND(AW$3&gt;='Step 1_Expenditure1'!$F50,'Step 1_Expenditure1'!$F50+'Step 1_Expenditure1'!$G50-1&gt;=AW$3),'Step 1_Expenditure1'!$E50*((1+'Step 1_Expenditure1'!$H50)^(AW$3-1)),0),IF(AW$3='Step 1_Expenditure1'!$F50,'Step 1_Expenditure1'!$E50,0))))</f>
        <v/>
      </c>
      <c r="AX28" s="55" t="str">
        <f>IF(AX$3="","",IF('Step 1_Expenditure1'!$E50=0,0,IF('Step 1_Expenditure1'!$D50="OPEX",IF(AND(AX$3&gt;='Step 1_Expenditure1'!$F50,'Step 1_Expenditure1'!$F50+'Step 1_Expenditure1'!$G50-1&gt;=AX$3),'Step 1_Expenditure1'!$E50*((1+'Step 1_Expenditure1'!$H50)^(AX$3-1)),0),IF(AX$3='Step 1_Expenditure1'!$F50,'Step 1_Expenditure1'!$E50,0))))</f>
        <v/>
      </c>
      <c r="AY28" s="55" t="str">
        <f>IF(AY$3="","",IF('Step 1_Expenditure1'!$E50=0,0,IF('Step 1_Expenditure1'!$D50="OPEX",IF(AND(AY$3&gt;='Step 1_Expenditure1'!$F50,'Step 1_Expenditure1'!$F50+'Step 1_Expenditure1'!$G50-1&gt;=AY$3),'Step 1_Expenditure1'!$E50*((1+'Step 1_Expenditure1'!$H50)^(AY$3-1)),0),IF(AY$3='Step 1_Expenditure1'!$F50,'Step 1_Expenditure1'!$E50,0))))</f>
        <v/>
      </c>
      <c r="AZ28" s="55" t="str">
        <f>IF(AZ$3="","",IF('Step 1_Expenditure1'!$E50=0,0,IF('Step 1_Expenditure1'!$D50="OPEX",IF(AND(AZ$3&gt;='Step 1_Expenditure1'!$F50,'Step 1_Expenditure1'!$F50+'Step 1_Expenditure1'!$G50-1&gt;=AZ$3),'Step 1_Expenditure1'!$E50*((1+'Step 1_Expenditure1'!$H50)^(AZ$3-1)),0),IF(AZ$3='Step 1_Expenditure1'!$F50,'Step 1_Expenditure1'!$E50,0))))</f>
        <v/>
      </c>
      <c r="BA28" s="55" t="str">
        <f>IF(BA$3="","",IF('Step 1_Expenditure1'!$E50=0,0,IF('Step 1_Expenditure1'!$D50="OPEX",IF(AND(BA$3&gt;='Step 1_Expenditure1'!$F50,'Step 1_Expenditure1'!$F50+'Step 1_Expenditure1'!$G50-1&gt;=BA$3),'Step 1_Expenditure1'!$E50*((1+'Step 1_Expenditure1'!$H50)^(BA$3-1)),0),IF(BA$3='Step 1_Expenditure1'!$F50,'Step 1_Expenditure1'!$E50,0))))</f>
        <v/>
      </c>
      <c r="BB28" s="55" t="str">
        <f>IF(BB$3="","",IF('Step 1_Expenditure1'!$E50=0,0,IF('Step 1_Expenditure1'!$D50="OPEX",IF(AND(BB$3&gt;='Step 1_Expenditure1'!$F50,'Step 1_Expenditure1'!$F50+'Step 1_Expenditure1'!$G50-1&gt;=BB$3),'Step 1_Expenditure1'!$E50*((1+'Step 1_Expenditure1'!$H50)^(BB$3-1)),0),IF(BB$3='Step 1_Expenditure1'!$F50,'Step 1_Expenditure1'!$E50,0))))</f>
        <v/>
      </c>
      <c r="BC28" s="55" t="str">
        <f>IF(BC$3="","",IF('Step 1_Expenditure1'!$E50=0,0,IF('Step 1_Expenditure1'!$D50="OPEX",IF(AND(BC$3&gt;='Step 1_Expenditure1'!$F50,'Step 1_Expenditure1'!$F50+'Step 1_Expenditure1'!$G50-1&gt;=BC$3),'Step 1_Expenditure1'!$E50*((1+'Step 1_Expenditure1'!$H50)^(BC$3-1)),0),IF(BC$3='Step 1_Expenditure1'!$F50,'Step 1_Expenditure1'!$E50,0))))</f>
        <v/>
      </c>
      <c r="BD28" s="55" t="str">
        <f>IF(BD$3="","",IF('Step 1_Expenditure1'!$E50=0,0,IF('Step 1_Expenditure1'!$D50="OPEX",IF(AND(BD$3&gt;='Step 1_Expenditure1'!$F50,'Step 1_Expenditure1'!$F50+'Step 1_Expenditure1'!$G50-1&gt;=BD$3),'Step 1_Expenditure1'!$E50*((1+'Step 1_Expenditure1'!$H50)^(BD$3-1)),0),IF(BD$3='Step 1_Expenditure1'!$F50,'Step 1_Expenditure1'!$E50,0))))</f>
        <v/>
      </c>
      <c r="BE28" s="55" t="str">
        <f>IF(BE$3="","",IF('Step 1_Expenditure1'!$E50=0,0,IF('Step 1_Expenditure1'!$D50="OPEX",IF(AND(BE$3&gt;='Step 1_Expenditure1'!$F50,'Step 1_Expenditure1'!$F50+'Step 1_Expenditure1'!$G50-1&gt;=BE$3),'Step 1_Expenditure1'!$E50*((1+'Step 1_Expenditure1'!$H50)^(BE$3-1)),0),IF(BE$3='Step 1_Expenditure1'!$F50,'Step 1_Expenditure1'!$E50,0))))</f>
        <v/>
      </c>
      <c r="BF28" s="55" t="str">
        <f>IF(BF$3="","",IF('Step 1_Expenditure1'!$E50=0,0,IF('Step 1_Expenditure1'!$D50="OPEX",IF(AND(BF$3&gt;='Step 1_Expenditure1'!$F50,'Step 1_Expenditure1'!$F50+'Step 1_Expenditure1'!$G50-1&gt;=BF$3),'Step 1_Expenditure1'!$E50*((1+'Step 1_Expenditure1'!$H50)^(BF$3-1)),0),IF(BF$3='Step 1_Expenditure1'!$F50,'Step 1_Expenditure1'!$E50,0))))</f>
        <v/>
      </c>
      <c r="BG28" s="55" t="str">
        <f>IF(BG$3="","",IF('Step 1_Expenditure1'!$E50=0,0,IF('Step 1_Expenditure1'!$D50="OPEX",IF(AND(BG$3&gt;='Step 1_Expenditure1'!$F50,'Step 1_Expenditure1'!$F50+'Step 1_Expenditure1'!$G50-1&gt;=BG$3),'Step 1_Expenditure1'!$E50*((1+'Step 1_Expenditure1'!$H50)^(BG$3-1)),0),IF(BG$3='Step 1_Expenditure1'!$F50,'Step 1_Expenditure1'!$E50,0))))</f>
        <v/>
      </c>
      <c r="BH28" s="55" t="str">
        <f>IF(BH$3="","",IF('Step 1_Expenditure1'!$E50=0,0,IF('Step 1_Expenditure1'!$D50="OPEX",IF(AND(BH$3&gt;='Step 1_Expenditure1'!$F50,'Step 1_Expenditure1'!$F50+'Step 1_Expenditure1'!$G50-1&gt;=BH$3),'Step 1_Expenditure1'!$E50*((1+'Step 1_Expenditure1'!$H50)^(BH$3-1)),0),IF(BH$3='Step 1_Expenditure1'!$F50,'Step 1_Expenditure1'!$E50,0))))</f>
        <v/>
      </c>
      <c r="BI28" s="55" t="str">
        <f>IF(BI$3="","",IF('Step 1_Expenditure1'!$E50=0,0,IF('Step 1_Expenditure1'!$D50="OPEX",IF(AND(BI$3&gt;='Step 1_Expenditure1'!$F50,'Step 1_Expenditure1'!$F50+'Step 1_Expenditure1'!$G50-1&gt;=BI$3),'Step 1_Expenditure1'!$E50*((1+'Step 1_Expenditure1'!$H50)^(BI$3-1)),0),IF(BI$3='Step 1_Expenditure1'!$F50,'Step 1_Expenditure1'!$E50,0))))</f>
        <v/>
      </c>
      <c r="BJ28" s="55" t="str">
        <f>IF(BJ$3="","",IF('Step 1_Expenditure1'!$E50=0,0,IF('Step 1_Expenditure1'!$D50="OPEX",IF(AND(BJ$3&gt;='Step 1_Expenditure1'!$F50,'Step 1_Expenditure1'!$F50+'Step 1_Expenditure1'!$G50-1&gt;=BJ$3),'Step 1_Expenditure1'!$E50*((1+'Step 1_Expenditure1'!$H50)^(BJ$3-1)),0),IF(BJ$3='Step 1_Expenditure1'!$F50,'Step 1_Expenditure1'!$E50,0))))</f>
        <v/>
      </c>
      <c r="BK28" s="55" t="str">
        <f>IF(BK$3="","",IF('Step 1_Expenditure1'!$E50=0,0,IF('Step 1_Expenditure1'!$D50="OPEX",IF(AND(BK$3&gt;='Step 1_Expenditure1'!$F50,'Step 1_Expenditure1'!$F50+'Step 1_Expenditure1'!$G50-1&gt;=BK$3),'Step 1_Expenditure1'!$E50*((1+'Step 1_Expenditure1'!$H50)^(BK$3-1)),0),IF(BK$3='Step 1_Expenditure1'!$F50,'Step 1_Expenditure1'!$E50,0))))</f>
        <v/>
      </c>
      <c r="BL28" s="55" t="str">
        <f>IF(BL$3="","",IF('Step 1_Expenditure1'!$E50=0,0,IF('Step 1_Expenditure1'!$D50="OPEX",IF(AND(BL$3&gt;='Step 1_Expenditure1'!$F50,'Step 1_Expenditure1'!$F50+'Step 1_Expenditure1'!$G50-1&gt;=BL$3),'Step 1_Expenditure1'!$E50*((1+'Step 1_Expenditure1'!$H50)^(BL$3-1)),0),IF(BL$3='Step 1_Expenditure1'!$F50,'Step 1_Expenditure1'!$E50,0))))</f>
        <v/>
      </c>
      <c r="BM28" s="55" t="str">
        <f>IF(BM$3="","",IF('Step 1_Expenditure1'!$E50=0,0,IF('Step 1_Expenditure1'!$D50="OPEX",IF(AND(BM$3&gt;='Step 1_Expenditure1'!$F50,'Step 1_Expenditure1'!$F50+'Step 1_Expenditure1'!$G50-1&gt;=BM$3),'Step 1_Expenditure1'!$E50*((1+'Step 1_Expenditure1'!$H50)^(BM$3-1)),0),IF(BM$3='Step 1_Expenditure1'!$F50,'Step 1_Expenditure1'!$E50,0))))</f>
        <v/>
      </c>
      <c r="BN28" s="55" t="str">
        <f>IF(BN$3="","",IF('Step 1_Expenditure1'!$E50=0,0,IF('Step 1_Expenditure1'!$D50="OPEX",IF(AND(BN$3&gt;='Step 1_Expenditure1'!$F50,'Step 1_Expenditure1'!$F50+'Step 1_Expenditure1'!$G50-1&gt;=BN$3),'Step 1_Expenditure1'!$E50*((1+'Step 1_Expenditure1'!$H50)^(BN$3-1)),0),IF(BN$3='Step 1_Expenditure1'!$F50,'Step 1_Expenditure1'!$E50,0))))</f>
        <v/>
      </c>
      <c r="BO28" s="55" t="str">
        <f>IF(BO$3="","",IF('Step 1_Expenditure1'!$E50=0,0,IF('Step 1_Expenditure1'!$D50="OPEX",IF(AND(BO$3&gt;='Step 1_Expenditure1'!$F50,'Step 1_Expenditure1'!$F50+'Step 1_Expenditure1'!$G50-1&gt;=BO$3),'Step 1_Expenditure1'!$E50*((1+'Step 1_Expenditure1'!$H50)^(BO$3-1)),0),IF(BO$3='Step 1_Expenditure1'!$F50,'Step 1_Expenditure1'!$E50,0))))</f>
        <v/>
      </c>
      <c r="BP28" s="55" t="str">
        <f>IF(BP$3="","",IF('Step 1_Expenditure1'!$E50=0,0,IF('Step 1_Expenditure1'!$D50="OPEX",IF(AND(BP$3&gt;='Step 1_Expenditure1'!$F50,'Step 1_Expenditure1'!$F50+'Step 1_Expenditure1'!$G50-1&gt;=BP$3),'Step 1_Expenditure1'!$E50*((1+'Step 1_Expenditure1'!$H50)^(BP$3-1)),0),IF(BP$3='Step 1_Expenditure1'!$F50,'Step 1_Expenditure1'!$E50,0))))</f>
        <v/>
      </c>
      <c r="BQ28" s="55" t="str">
        <f>IF(BQ$3="","",IF('Step 1_Expenditure1'!$E50=0,0,IF('Step 1_Expenditure1'!$D50="OPEX",IF(AND(BQ$3&gt;='Step 1_Expenditure1'!$F50,'Step 1_Expenditure1'!$F50+'Step 1_Expenditure1'!$G50-1&gt;=BQ$3),'Step 1_Expenditure1'!$E50*((1+'Step 1_Expenditure1'!$H50)^(BQ$3-1)),0),IF(BQ$3='Step 1_Expenditure1'!$F50,'Step 1_Expenditure1'!$E50,0))))</f>
        <v/>
      </c>
      <c r="BR28" s="55" t="str">
        <f>IF(BR$3="","",IF('Step 1_Expenditure1'!$E50=0,0,IF('Step 1_Expenditure1'!$D50="OPEX",IF(AND(BR$3&gt;='Step 1_Expenditure1'!$F50,'Step 1_Expenditure1'!$F50+'Step 1_Expenditure1'!$G50-1&gt;=BR$3),'Step 1_Expenditure1'!$E50*((1+'Step 1_Expenditure1'!$H50)^(BR$3-1)),0),IF(BR$3='Step 1_Expenditure1'!$F50,'Step 1_Expenditure1'!$E50,0))))</f>
        <v/>
      </c>
      <c r="BS28" s="55" t="str">
        <f>IF(BS$3="","",IF('Step 1_Expenditure1'!$E50=0,0,IF('Step 1_Expenditure1'!$D50="OPEX",IF(AND(BS$3&gt;='Step 1_Expenditure1'!$F50,'Step 1_Expenditure1'!$F50+'Step 1_Expenditure1'!$G50-1&gt;=BS$3),'Step 1_Expenditure1'!$E50*((1+'Step 1_Expenditure1'!$H50)^(BS$3-1)),0),IF(BS$3='Step 1_Expenditure1'!$F50,'Step 1_Expenditure1'!$E50,0))))</f>
        <v/>
      </c>
      <c r="BT28" s="55" t="str">
        <f>IF(BT$3="","",IF('Step 1_Expenditure1'!$E50=0,0,IF('Step 1_Expenditure1'!$D50="OPEX",IF(AND(BT$3&gt;='Step 1_Expenditure1'!$F50,'Step 1_Expenditure1'!$F50+'Step 1_Expenditure1'!$G50-1&gt;=BT$3),'Step 1_Expenditure1'!$E50*((1+'Step 1_Expenditure1'!$H50)^(BT$3-1)),0),IF(BT$3='Step 1_Expenditure1'!$F50,'Step 1_Expenditure1'!$E50,0))))</f>
        <v/>
      </c>
      <c r="BU28" s="55" t="str">
        <f>IF(BU$3="","",IF('Step 1_Expenditure1'!$E50=0,0,IF('Step 1_Expenditure1'!$D50="OPEX",IF(AND(BU$3&gt;='Step 1_Expenditure1'!$F50,'Step 1_Expenditure1'!$F50+'Step 1_Expenditure1'!$G50-1&gt;=BU$3),'Step 1_Expenditure1'!$E50*((1+'Step 1_Expenditure1'!$H50)^(BU$3-1)),0),IF(BU$3='Step 1_Expenditure1'!$F50,'Step 1_Expenditure1'!$E50,0))))</f>
        <v/>
      </c>
      <c r="BV28" s="55" t="str">
        <f>IF(BV$3="","",IF('Step 1_Expenditure1'!$E50=0,0,IF('Step 1_Expenditure1'!$D50="OPEX",IF(AND(BV$3&gt;='Step 1_Expenditure1'!$F50,'Step 1_Expenditure1'!$F50+'Step 1_Expenditure1'!$G50-1&gt;=BV$3),'Step 1_Expenditure1'!$E50*((1+'Step 1_Expenditure1'!$H50)^(BV$3-1)),0),IF(BV$3='Step 1_Expenditure1'!$F50,'Step 1_Expenditure1'!$E50,0))))</f>
        <v/>
      </c>
      <c r="BW28" s="55" t="str">
        <f>IF(BW$3="","",IF('Step 1_Expenditure1'!$E50=0,0,IF('Step 1_Expenditure1'!$D50="OPEX",IF(AND(BW$3&gt;='Step 1_Expenditure1'!$F50,'Step 1_Expenditure1'!$F50+'Step 1_Expenditure1'!$G50-1&gt;=BW$3),'Step 1_Expenditure1'!$E50*((1+'Step 1_Expenditure1'!$H50)^(BW$3-1)),0),IF(BW$3='Step 1_Expenditure1'!$F50,'Step 1_Expenditure1'!$E50,0))))</f>
        <v/>
      </c>
      <c r="BX28" s="55" t="str">
        <f>IF(BX$3="","",IF('Step 1_Expenditure1'!$E50=0,0,IF('Step 1_Expenditure1'!$D50="OPEX",IF(AND(BX$3&gt;='Step 1_Expenditure1'!$F50,'Step 1_Expenditure1'!$F50+'Step 1_Expenditure1'!$G50-1&gt;=BX$3),'Step 1_Expenditure1'!$E50*((1+'Step 1_Expenditure1'!$H50)^(BX$3-1)),0),IF(BX$3='Step 1_Expenditure1'!$F50,'Step 1_Expenditure1'!$E50,0))))</f>
        <v/>
      </c>
      <c r="BY28" s="55" t="str">
        <f>IF(BY$3="","",IF('Step 1_Expenditure1'!$E50=0,0,IF('Step 1_Expenditure1'!$D50="OPEX",IF(AND(BY$3&gt;='Step 1_Expenditure1'!$F50,'Step 1_Expenditure1'!$F50+'Step 1_Expenditure1'!$G50-1&gt;=BY$3),'Step 1_Expenditure1'!$E50*((1+'Step 1_Expenditure1'!$H50)^(BY$3-1)),0),IF(BY$3='Step 1_Expenditure1'!$F50,'Step 1_Expenditure1'!$E50,0))))</f>
        <v/>
      </c>
      <c r="BZ28" s="55" t="str">
        <f>IF(BZ$3="","",IF('Step 1_Expenditure1'!$E50=0,0,IF('Step 1_Expenditure1'!$D50="OPEX",IF(AND(BZ$3&gt;='Step 1_Expenditure1'!$F50,'Step 1_Expenditure1'!$F50+'Step 1_Expenditure1'!$G50-1&gt;=BZ$3),'Step 1_Expenditure1'!$E50*((1+'Step 1_Expenditure1'!$H50)^(BZ$3-1)),0),IF(BZ$3='Step 1_Expenditure1'!$F50,'Step 1_Expenditure1'!$E50,0))))</f>
        <v/>
      </c>
      <c r="CA28" s="55" t="str">
        <f>IF(CA$3="","",IF('Step 1_Expenditure1'!$E50=0,0,IF('Step 1_Expenditure1'!$D50="OPEX",IF(AND(CA$3&gt;='Step 1_Expenditure1'!$F50,'Step 1_Expenditure1'!$F50+'Step 1_Expenditure1'!$G50-1&gt;=CA$3),'Step 1_Expenditure1'!$E50*((1+'Step 1_Expenditure1'!$H50)^(CA$3-1)),0),IF(CA$3='Step 1_Expenditure1'!$F50,'Step 1_Expenditure1'!$E50,0))))</f>
        <v/>
      </c>
      <c r="CB28" s="55" t="str">
        <f>IF(CB$3="","",IF('Step 1_Expenditure1'!$E50=0,0,IF('Step 1_Expenditure1'!$D50="OPEX",IF(AND(CB$3&gt;='Step 1_Expenditure1'!$F50,'Step 1_Expenditure1'!$F50+'Step 1_Expenditure1'!$G50-1&gt;=CB$3),'Step 1_Expenditure1'!$E50*((1+'Step 1_Expenditure1'!$H50)^(CB$3-1)),0),IF(CB$3='Step 1_Expenditure1'!$F50,'Step 1_Expenditure1'!$E50,0))))</f>
        <v/>
      </c>
      <c r="CC28" s="55" t="str">
        <f>IF(CC$3="","",IF('Step 1_Expenditure1'!$E50=0,0,IF('Step 1_Expenditure1'!$D50="OPEX",IF(AND(CC$3&gt;='Step 1_Expenditure1'!$F50,'Step 1_Expenditure1'!$F50+'Step 1_Expenditure1'!$G50-1&gt;=CC$3),'Step 1_Expenditure1'!$E50*((1+'Step 1_Expenditure1'!$H50)^(CC$3-1)),0),IF(CC$3='Step 1_Expenditure1'!$F50,'Step 1_Expenditure1'!$E50,0))))</f>
        <v/>
      </c>
      <c r="CD28" s="55" t="str">
        <f>IF(CD$3="","",IF('Step 1_Expenditure1'!$E50=0,0,IF('Step 1_Expenditure1'!$D50="OPEX",IF(AND(CD$3&gt;='Step 1_Expenditure1'!$F50,'Step 1_Expenditure1'!$F50+'Step 1_Expenditure1'!$G50-1&gt;=CD$3),'Step 1_Expenditure1'!$E50*((1+'Step 1_Expenditure1'!$H50)^(CD$3-1)),0),IF(CD$3='Step 1_Expenditure1'!$F50,'Step 1_Expenditure1'!$E50,0))))</f>
        <v/>
      </c>
      <c r="CE28" s="55" t="str">
        <f>IF(CE$3="","",IF('Step 1_Expenditure1'!$E50=0,0,IF('Step 1_Expenditure1'!$D50="OPEX",IF(AND(CE$3&gt;='Step 1_Expenditure1'!$F50,'Step 1_Expenditure1'!$F50+'Step 1_Expenditure1'!$G50-1&gt;=CE$3),'Step 1_Expenditure1'!$E50*((1+'Step 1_Expenditure1'!$H50)^(CE$3-1)),0),IF(CE$3='Step 1_Expenditure1'!$F50,'Step 1_Expenditure1'!$E50,0))))</f>
        <v/>
      </c>
      <c r="CF28" s="55" t="str">
        <f>IF(CF$3="","",IF('Step 1_Expenditure1'!$E50=0,0,IF('Step 1_Expenditure1'!$D50="OPEX",IF(AND(CF$3&gt;='Step 1_Expenditure1'!$F50,'Step 1_Expenditure1'!$F50+'Step 1_Expenditure1'!$G50-1&gt;=CF$3),'Step 1_Expenditure1'!$E50*((1+'Step 1_Expenditure1'!$H50)^(CF$3-1)),0),IF(CF$3='Step 1_Expenditure1'!$F50,'Step 1_Expenditure1'!$E50,0))))</f>
        <v/>
      </c>
      <c r="CG28" s="55" t="str">
        <f>IF(CG$3="","",IF('Step 1_Expenditure1'!$E50=0,0,IF('Step 1_Expenditure1'!$D50="OPEX",IF(AND(CG$3&gt;='Step 1_Expenditure1'!$F50,'Step 1_Expenditure1'!$F50+'Step 1_Expenditure1'!$G50-1&gt;=CG$3),'Step 1_Expenditure1'!$E50*((1+'Step 1_Expenditure1'!$H50)^(CG$3-1)),0),IF(CG$3='Step 1_Expenditure1'!$F50,'Step 1_Expenditure1'!$E50,0))))</f>
        <v/>
      </c>
      <c r="CH28" s="55" t="str">
        <f>IF(CH$3="","",IF('Step 1_Expenditure1'!$E50=0,0,IF('Step 1_Expenditure1'!$D50="OPEX",IF(AND(CH$3&gt;='Step 1_Expenditure1'!$F50,'Step 1_Expenditure1'!$F50+'Step 1_Expenditure1'!$G50-1&gt;=CH$3),'Step 1_Expenditure1'!$E50*((1+'Step 1_Expenditure1'!$H50)^(CH$3-1)),0),IF(CH$3='Step 1_Expenditure1'!$F50,'Step 1_Expenditure1'!$E50,0))))</f>
        <v/>
      </c>
      <c r="CI28" s="55" t="str">
        <f>IF(CI$3="","",IF('Step 1_Expenditure1'!$E50=0,0,IF('Step 1_Expenditure1'!$D50="OPEX",IF(AND(CI$3&gt;='Step 1_Expenditure1'!$F50,'Step 1_Expenditure1'!$F50+'Step 1_Expenditure1'!$G50-1&gt;=CI$3),'Step 1_Expenditure1'!$E50*((1+'Step 1_Expenditure1'!$H50)^(CI$3-1)),0),IF(CI$3='Step 1_Expenditure1'!$F50,'Step 1_Expenditure1'!$E50,0))))</f>
        <v/>
      </c>
      <c r="CJ28" s="55" t="str">
        <f>IF(CJ$3="","",IF('Step 1_Expenditure1'!$E50=0,0,IF('Step 1_Expenditure1'!$D50="OPEX",IF(AND(CJ$3&gt;='Step 1_Expenditure1'!$F50,'Step 1_Expenditure1'!$F50+'Step 1_Expenditure1'!$G50-1&gt;=CJ$3),'Step 1_Expenditure1'!$E50*((1+'Step 1_Expenditure1'!$H50)^(CJ$3-1)),0),IF(CJ$3='Step 1_Expenditure1'!$F50,'Step 1_Expenditure1'!$E50,0))))</f>
        <v/>
      </c>
      <c r="CK28" s="55" t="str">
        <f>IF(CK$3="","",IF('Step 1_Expenditure1'!$E50=0,0,IF('Step 1_Expenditure1'!$D50="OPEX",IF(AND(CK$3&gt;='Step 1_Expenditure1'!$F50,'Step 1_Expenditure1'!$F50+'Step 1_Expenditure1'!$G50-1&gt;=CK$3),'Step 1_Expenditure1'!$E50*((1+'Step 1_Expenditure1'!$H50)^(CK$3-1)),0),IF(CK$3='Step 1_Expenditure1'!$F50,'Step 1_Expenditure1'!$E50,0))))</f>
        <v/>
      </c>
      <c r="CL28" s="55" t="str">
        <f>IF(CL$3="","",IF('Step 1_Expenditure1'!$E50=0,0,IF('Step 1_Expenditure1'!$D50="OPEX",IF(AND(CL$3&gt;='Step 1_Expenditure1'!$F50,'Step 1_Expenditure1'!$F50+'Step 1_Expenditure1'!$G50-1&gt;=CL$3),'Step 1_Expenditure1'!$E50*((1+'Step 1_Expenditure1'!$H50)^(CL$3-1)),0),IF(CL$3='Step 1_Expenditure1'!$F50,'Step 1_Expenditure1'!$E50,0))))</f>
        <v/>
      </c>
      <c r="CM28" s="55" t="str">
        <f>IF(CM$3="","",IF('Step 1_Expenditure1'!$E50=0,0,IF('Step 1_Expenditure1'!$D50="OPEX",IF(AND(CM$3&gt;='Step 1_Expenditure1'!$F50,'Step 1_Expenditure1'!$F50+'Step 1_Expenditure1'!$G50-1&gt;=CM$3),'Step 1_Expenditure1'!$E50*((1+'Step 1_Expenditure1'!$H50)^(CM$3-1)),0),IF(CM$3='Step 1_Expenditure1'!$F50,'Step 1_Expenditure1'!$E50,0))))</f>
        <v/>
      </c>
      <c r="CN28" s="55" t="str">
        <f>IF(CN$3="","",IF('Step 1_Expenditure1'!$E50=0,0,IF('Step 1_Expenditure1'!$D50="OPEX",IF(AND(CN$3&gt;='Step 1_Expenditure1'!$F50,'Step 1_Expenditure1'!$F50+'Step 1_Expenditure1'!$G50-1&gt;=CN$3),'Step 1_Expenditure1'!$E50*((1+'Step 1_Expenditure1'!$H50)^(CN$3-1)),0),IF(CN$3='Step 1_Expenditure1'!$F50,'Step 1_Expenditure1'!$E50,0))))</f>
        <v/>
      </c>
      <c r="CO28" s="55" t="str">
        <f>IF(CO$3="","",IF('Step 1_Expenditure1'!$E50=0,0,IF('Step 1_Expenditure1'!$D50="OPEX",IF(AND(CO$3&gt;='Step 1_Expenditure1'!$F50,'Step 1_Expenditure1'!$F50+'Step 1_Expenditure1'!$G50-1&gt;=CO$3),'Step 1_Expenditure1'!$E50*((1+'Step 1_Expenditure1'!$H50)^(CO$3-1)),0),IF(CO$3='Step 1_Expenditure1'!$F50,'Step 1_Expenditure1'!$E50,0))))</f>
        <v/>
      </c>
      <c r="CP28" s="55" t="str">
        <f>IF(CP$3="","",IF('Step 1_Expenditure1'!$E50=0,0,IF('Step 1_Expenditure1'!$D50="OPEX",IF(AND(CP$3&gt;='Step 1_Expenditure1'!$F50,'Step 1_Expenditure1'!$F50+'Step 1_Expenditure1'!$G50-1&gt;=CP$3),'Step 1_Expenditure1'!$E50*((1+'Step 1_Expenditure1'!$H50)^(CP$3-1)),0),IF(CP$3='Step 1_Expenditure1'!$F50,'Step 1_Expenditure1'!$E50,0))))</f>
        <v/>
      </c>
      <c r="CQ28" s="55" t="str">
        <f>IF(CQ$3="","",IF('Step 1_Expenditure1'!$E50=0,0,IF('Step 1_Expenditure1'!$D50="OPEX",IF(AND(CQ$3&gt;='Step 1_Expenditure1'!$F50,'Step 1_Expenditure1'!$F50+'Step 1_Expenditure1'!$G50-1&gt;=CQ$3),'Step 1_Expenditure1'!$E50*((1+'Step 1_Expenditure1'!$H50)^(CQ$3-1)),0),IF(CQ$3='Step 1_Expenditure1'!$F50,'Step 1_Expenditure1'!$E50,0))))</f>
        <v/>
      </c>
      <c r="CR28" s="55" t="str">
        <f>IF(CR$3="","",IF('Step 1_Expenditure1'!$E50=0,0,IF('Step 1_Expenditure1'!$D50="OPEX",IF(AND(CR$3&gt;='Step 1_Expenditure1'!$F50,'Step 1_Expenditure1'!$F50+'Step 1_Expenditure1'!$G50-1&gt;=CR$3),'Step 1_Expenditure1'!$E50*((1+'Step 1_Expenditure1'!$H50)^(CR$3-1)),0),IF(CR$3='Step 1_Expenditure1'!$F50,'Step 1_Expenditure1'!$E50,0))))</f>
        <v/>
      </c>
      <c r="CS28" s="55" t="str">
        <f>IF(CS$3="","",IF('Step 1_Expenditure1'!$E50=0,0,IF('Step 1_Expenditure1'!$D50="OPEX",IF(AND(CS$3&gt;='Step 1_Expenditure1'!$F50,'Step 1_Expenditure1'!$F50+'Step 1_Expenditure1'!$G50-1&gt;=CS$3),'Step 1_Expenditure1'!$E50*((1+'Step 1_Expenditure1'!$H50)^(CS$3-1)),0),IF(CS$3='Step 1_Expenditure1'!$F50,'Step 1_Expenditure1'!$E50,0))))</f>
        <v/>
      </c>
      <c r="CT28" s="55" t="str">
        <f>IF(CT$3="","",IF('Step 1_Expenditure1'!$E50=0,0,IF('Step 1_Expenditure1'!$D50="OPEX",IF(AND(CT$3&gt;='Step 1_Expenditure1'!$F50,'Step 1_Expenditure1'!$F50+'Step 1_Expenditure1'!$G50-1&gt;=CT$3),'Step 1_Expenditure1'!$E50*((1+'Step 1_Expenditure1'!$H50)^(CT$3-1)),0),IF(CT$3='Step 1_Expenditure1'!$F50,'Step 1_Expenditure1'!$E50,0))))</f>
        <v/>
      </c>
      <c r="CU28" s="55" t="str">
        <f>IF(CU$3="","",IF('Step 1_Expenditure1'!$E50=0,0,IF('Step 1_Expenditure1'!$D50="OPEX",IF(AND(CU$3&gt;='Step 1_Expenditure1'!$F50,'Step 1_Expenditure1'!$F50+'Step 1_Expenditure1'!$G50-1&gt;=CU$3),'Step 1_Expenditure1'!$E50*((1+'Step 1_Expenditure1'!$H50)^(CU$3-1)),0),IF(CU$3='Step 1_Expenditure1'!$F50,'Step 1_Expenditure1'!$E50,0))))</f>
        <v/>
      </c>
      <c r="CV28" s="55" t="str">
        <f>IF(CV$3="","",IF('Step 1_Expenditure1'!$E50=0,0,IF('Step 1_Expenditure1'!$D50="OPEX",IF(AND(CV$3&gt;='Step 1_Expenditure1'!$F50,'Step 1_Expenditure1'!$F50+'Step 1_Expenditure1'!$G50-1&gt;=CV$3),'Step 1_Expenditure1'!$E50*((1+'Step 1_Expenditure1'!$H50)^(CV$3-1)),0),IF(CV$3='Step 1_Expenditure1'!$F50,'Step 1_Expenditure1'!$E50,0))))</f>
        <v/>
      </c>
      <c r="CW28" s="55" t="str">
        <f>IF(CW$3="","",IF('Step 1_Expenditure1'!$E50=0,0,IF('Step 1_Expenditure1'!$D50="OPEX",IF(AND(CW$3&gt;='Step 1_Expenditure1'!$F50,'Step 1_Expenditure1'!$F50+'Step 1_Expenditure1'!$G50-1&gt;=CW$3),'Step 1_Expenditure1'!$E50*((1+'Step 1_Expenditure1'!$H50)^(CW$3-1)),0),IF(CW$3='Step 1_Expenditure1'!$F50,'Step 1_Expenditure1'!$E50,0))))</f>
        <v/>
      </c>
      <c r="CX28" s="55" t="str">
        <f>IF(CX$3="","",IF('Step 1_Expenditure1'!$E50=0,0,IF('Step 1_Expenditure1'!$D50="OPEX",IF(AND(CX$3&gt;='Step 1_Expenditure1'!$F50,'Step 1_Expenditure1'!$F50+'Step 1_Expenditure1'!$G50-1&gt;=CX$3),'Step 1_Expenditure1'!$E50*((1+'Step 1_Expenditure1'!$H50)^(CX$3-1)),0),IF(CX$3='Step 1_Expenditure1'!$F50,'Step 1_Expenditure1'!$E50,0))))</f>
        <v/>
      </c>
      <c r="CY28" s="55" t="str">
        <f>IF(CY$3="","",IF('Step 1_Expenditure1'!$E50=0,0,IF('Step 1_Expenditure1'!$D50="OPEX",IF(AND(CY$3&gt;='Step 1_Expenditure1'!$F50,'Step 1_Expenditure1'!$F50+'Step 1_Expenditure1'!$G50-1&gt;=CY$3),'Step 1_Expenditure1'!$E50*((1+'Step 1_Expenditure1'!$H50)^(CY$3-1)),0),IF(CY$3='Step 1_Expenditure1'!$F50,'Step 1_Expenditure1'!$E50,0))))</f>
        <v/>
      </c>
      <c r="CZ28" s="55" t="str">
        <f>IF(CZ$3="","",IF('Step 1_Expenditure1'!$E50=0,0,IF('Step 1_Expenditure1'!$D50="OPEX",IF(AND(CZ$3&gt;='Step 1_Expenditure1'!$F50,'Step 1_Expenditure1'!$F50+'Step 1_Expenditure1'!$G50-1&gt;=CZ$3),'Step 1_Expenditure1'!$E50*((1+'Step 1_Expenditure1'!$H50)^(CZ$3-1)),0),IF(CZ$3='Step 1_Expenditure1'!$F50,'Step 1_Expenditure1'!$E50,0))))</f>
        <v/>
      </c>
      <c r="DA28" s="55" t="str">
        <f>IF(DA$3="","",IF('Step 1_Expenditure1'!$E50=0,0,IF('Step 1_Expenditure1'!$D50="OPEX",IF(AND(DA$3&gt;='Step 1_Expenditure1'!$F50,'Step 1_Expenditure1'!$F50+'Step 1_Expenditure1'!$G50-1&gt;=DA$3),'Step 1_Expenditure1'!$E50*((1+'Step 1_Expenditure1'!$H50)^(DA$3-1)),0),IF(DA$3='Step 1_Expenditure1'!$F50,'Step 1_Expenditure1'!$E50,0))))</f>
        <v/>
      </c>
      <c r="DB28" s="55" t="str">
        <f>IF(DB$3="","",IF('Step 1_Expenditure1'!$E50=0,0,IF('Step 1_Expenditure1'!$D50="OPEX",IF(AND(DB$3&gt;='Step 1_Expenditure1'!$F50,'Step 1_Expenditure1'!$F50+'Step 1_Expenditure1'!$G50-1&gt;=DB$3),'Step 1_Expenditure1'!$E50*((1+'Step 1_Expenditure1'!$H50)^(DB$3-1)),0),IF(DB$3='Step 1_Expenditure1'!$F50,'Step 1_Expenditure1'!$E50,0))))</f>
        <v/>
      </c>
      <c r="DC28" s="1"/>
    </row>
    <row r="29" spans="1:107" s="3" customFormat="1" x14ac:dyDescent="0.25">
      <c r="A29" s="3">
        <f t="shared" si="0"/>
        <v>0</v>
      </c>
      <c r="B29" s="22" t="str">
        <f>IF('Step 1_Expenditure1'!E48&gt;0,'Step 1_Expenditure1'!B48,"")</f>
        <v/>
      </c>
      <c r="C29" s="152" t="str">
        <f>IF('Step 1_Expenditure1'!E51&gt;0,'Step 1_Expenditure1'!D51,"")</f>
        <v/>
      </c>
      <c r="D29" s="158" t="str">
        <f>IF('Step 1_Expenditure1'!E51&gt;0,IF('Step 1_Expenditure1'!F51+'Step 1_Expenditure1'!G51&gt;'Step 1_Expenditure1'!$C$20,'Step 1_Expenditure1'!$C$20,'Step 1_Expenditure1'!F51+'Step 1_Expenditure1'!G51),"")</f>
        <v/>
      </c>
      <c r="E29" s="22" t="str">
        <f>IF('Step 1_Expenditure1'!E48&gt;0,'Step 1_Expenditure1'!C48,"")</f>
        <v/>
      </c>
      <c r="F29" s="55">
        <f>IF(F$3="","",IF('Step 1_Expenditure1'!$E51=0,0,IF('Step 1_Expenditure1'!$D51="OPEX",IF(AND(F$3&gt;='Step 1_Expenditure1'!$F51,'Step 1_Expenditure1'!$F51+'Step 1_Expenditure1'!$G51-1&gt;=F$3),'Step 1_Expenditure1'!$E51*((1+'Step 1_Expenditure1'!$H51)^(F$3)),0),IF(F$3='Step 1_Expenditure1'!$F51,'Step 1_Expenditure1'!$E51,0))))</f>
        <v>0</v>
      </c>
      <c r="G29" s="55">
        <f>IF(G$3="","",IF('Step 1_Expenditure1'!$E51=0,0,IF('Step 1_Expenditure1'!$D51="OPEX",IF(AND(G$3&gt;='Step 1_Expenditure1'!$F51,'Step 1_Expenditure1'!$F51+'Step 1_Expenditure1'!$G51-1&gt;=G$3),'Step 1_Expenditure1'!$E51*((1+'Step 1_Expenditure1'!$H51)^(G$3-1)),0),IF(G$3='Step 1_Expenditure1'!$F51,'Step 1_Expenditure1'!$E51,0))))</f>
        <v>0</v>
      </c>
      <c r="H29" s="55">
        <f>IF(H$3="","",IF('Step 1_Expenditure1'!$E51=0,0,IF('Step 1_Expenditure1'!$D51="OPEX",IF(AND(H$3&gt;='Step 1_Expenditure1'!$F51,'Step 1_Expenditure1'!$F51+'Step 1_Expenditure1'!$G51-1&gt;=H$3),'Step 1_Expenditure1'!$E51*((1+'Step 1_Expenditure1'!$H51)^(H$3-1)),0),IF(H$3='Step 1_Expenditure1'!$F51,'Step 1_Expenditure1'!$E51,0))))</f>
        <v>0</v>
      </c>
      <c r="I29" s="55">
        <f>IF(I$3="","",IF('Step 1_Expenditure1'!$E51=0,0,IF('Step 1_Expenditure1'!$D51="OPEX",IF(AND(I$3&gt;='Step 1_Expenditure1'!$F51,'Step 1_Expenditure1'!$F51+'Step 1_Expenditure1'!$G51-1&gt;=I$3),'Step 1_Expenditure1'!$E51*((1+'Step 1_Expenditure1'!$H51)^(I$3-1)),0),IF(I$3='Step 1_Expenditure1'!$F51,'Step 1_Expenditure1'!$E51,0))))</f>
        <v>0</v>
      </c>
      <c r="J29" s="55">
        <f>IF(J$3="","",IF('Step 1_Expenditure1'!$E51=0,0,IF('Step 1_Expenditure1'!$D51="OPEX",IF(AND(J$3&gt;='Step 1_Expenditure1'!$F51,'Step 1_Expenditure1'!$F51+'Step 1_Expenditure1'!$G51-1&gt;=J$3),'Step 1_Expenditure1'!$E51*((1+'Step 1_Expenditure1'!$H51)^(J$3-1)),0),IF(J$3='Step 1_Expenditure1'!$F51,'Step 1_Expenditure1'!$E51,0))))</f>
        <v>0</v>
      </c>
      <c r="K29" s="55">
        <f>IF(K$3="","",IF('Step 1_Expenditure1'!$E51=0,0,IF('Step 1_Expenditure1'!$D51="OPEX",IF(AND(K$3&gt;='Step 1_Expenditure1'!$F51,'Step 1_Expenditure1'!$F51+'Step 1_Expenditure1'!$G51-1&gt;=K$3),'Step 1_Expenditure1'!$E51*((1+'Step 1_Expenditure1'!$H51)^(K$3-1)),0),IF(K$3='Step 1_Expenditure1'!$F51,'Step 1_Expenditure1'!$E51,0))))</f>
        <v>0</v>
      </c>
      <c r="L29" s="55">
        <f>IF(L$3="","",IF('Step 1_Expenditure1'!$E51=0,0,IF('Step 1_Expenditure1'!$D51="OPEX",IF(AND(L$3&gt;='Step 1_Expenditure1'!$F51,'Step 1_Expenditure1'!$F51+'Step 1_Expenditure1'!$G51-1&gt;=L$3),'Step 1_Expenditure1'!$E51*((1+'Step 1_Expenditure1'!$H51)^(L$3-1)),0),IF(L$3='Step 1_Expenditure1'!$F51,'Step 1_Expenditure1'!$E51,0))))</f>
        <v>0</v>
      </c>
      <c r="M29" s="55">
        <f>IF(M$3="","",IF('Step 1_Expenditure1'!$E51=0,0,IF('Step 1_Expenditure1'!$D51="OPEX",IF(AND(M$3&gt;='Step 1_Expenditure1'!$F51,'Step 1_Expenditure1'!$F51+'Step 1_Expenditure1'!$G51-1&gt;=M$3),'Step 1_Expenditure1'!$E51*((1+'Step 1_Expenditure1'!$H51)^(M$3-1)),0),IF(M$3='Step 1_Expenditure1'!$F51,'Step 1_Expenditure1'!$E51,0))))</f>
        <v>0</v>
      </c>
      <c r="N29" s="55">
        <f>IF(N$3="","",IF('Step 1_Expenditure1'!$E51=0,0,IF('Step 1_Expenditure1'!$D51="OPEX",IF(AND(N$3&gt;='Step 1_Expenditure1'!$F51,'Step 1_Expenditure1'!$F51+'Step 1_Expenditure1'!$G51-1&gt;=N$3),'Step 1_Expenditure1'!$E51*((1+'Step 1_Expenditure1'!$H51)^(N$3-1)),0),IF(N$3='Step 1_Expenditure1'!$F51,'Step 1_Expenditure1'!$E51,0))))</f>
        <v>0</v>
      </c>
      <c r="O29" s="55">
        <f>IF(O$3="","",IF('Step 1_Expenditure1'!$E51=0,0,IF('Step 1_Expenditure1'!$D51="OPEX",IF(AND(O$3&gt;='Step 1_Expenditure1'!$F51,'Step 1_Expenditure1'!$F51+'Step 1_Expenditure1'!$G51-1&gt;=O$3),'Step 1_Expenditure1'!$E51*((1+'Step 1_Expenditure1'!$H51)^(O$3-1)),0),IF(O$3='Step 1_Expenditure1'!$F51,'Step 1_Expenditure1'!$E51,0))))</f>
        <v>0</v>
      </c>
      <c r="P29" s="55">
        <f>IF(P$3="","",IF('Step 1_Expenditure1'!$E51=0,0,IF('Step 1_Expenditure1'!$D51="OPEX",IF(AND(P$3&gt;='Step 1_Expenditure1'!$F51,'Step 1_Expenditure1'!$F51+'Step 1_Expenditure1'!$G51-1&gt;=P$3),'Step 1_Expenditure1'!$E51*((1+'Step 1_Expenditure1'!$H51)^(P$3-1)),0),IF(P$3='Step 1_Expenditure1'!$F51,'Step 1_Expenditure1'!$E51,0))))</f>
        <v>0</v>
      </c>
      <c r="Q29" s="55">
        <f>IF(Q$3="","",IF('Step 1_Expenditure1'!$E51=0,0,IF('Step 1_Expenditure1'!$D51="OPEX",IF(AND(Q$3&gt;='Step 1_Expenditure1'!$F51,'Step 1_Expenditure1'!$F51+'Step 1_Expenditure1'!$G51-1&gt;=Q$3),'Step 1_Expenditure1'!$E51*((1+'Step 1_Expenditure1'!$H51)^(Q$3-1)),0),IF(Q$3='Step 1_Expenditure1'!$F51,'Step 1_Expenditure1'!$E51,0))))</f>
        <v>0</v>
      </c>
      <c r="R29" s="55">
        <f>IF(R$3="","",IF('Step 1_Expenditure1'!$E51=0,0,IF('Step 1_Expenditure1'!$D51="OPEX",IF(AND(R$3&gt;='Step 1_Expenditure1'!$F51,'Step 1_Expenditure1'!$F51+'Step 1_Expenditure1'!$G51-1&gt;=R$3),'Step 1_Expenditure1'!$E51*((1+'Step 1_Expenditure1'!$H51)^(R$3-1)),0),IF(R$3='Step 1_Expenditure1'!$F51,'Step 1_Expenditure1'!$E51,0))))</f>
        <v>0</v>
      </c>
      <c r="S29" s="55">
        <f>IF(S$3="","",IF('Step 1_Expenditure1'!$E51=0,0,IF('Step 1_Expenditure1'!$D51="OPEX",IF(AND(S$3&gt;='Step 1_Expenditure1'!$F51,'Step 1_Expenditure1'!$F51+'Step 1_Expenditure1'!$G51-1&gt;=S$3),'Step 1_Expenditure1'!$E51*((1+'Step 1_Expenditure1'!$H51)^(S$3-1)),0),IF(S$3='Step 1_Expenditure1'!$F51,'Step 1_Expenditure1'!$E51,0))))</f>
        <v>0</v>
      </c>
      <c r="T29" s="55">
        <f>IF(T$3="","",IF('Step 1_Expenditure1'!$E51=0,0,IF('Step 1_Expenditure1'!$D51="OPEX",IF(AND(T$3&gt;='Step 1_Expenditure1'!$F51,'Step 1_Expenditure1'!$F51+'Step 1_Expenditure1'!$G51-1&gt;=T$3),'Step 1_Expenditure1'!$E51*((1+'Step 1_Expenditure1'!$H51)^(T$3-1)),0),IF(T$3='Step 1_Expenditure1'!$F51,'Step 1_Expenditure1'!$E51,0))))</f>
        <v>0</v>
      </c>
      <c r="U29" s="55">
        <f>IF(U$3="","",IF('Step 1_Expenditure1'!$E51=0,0,IF('Step 1_Expenditure1'!$D51="OPEX",IF(AND(U$3&gt;='Step 1_Expenditure1'!$F51,'Step 1_Expenditure1'!$F51+'Step 1_Expenditure1'!$G51-1&gt;=U$3),'Step 1_Expenditure1'!$E51*((1+'Step 1_Expenditure1'!$H51)^(U$3-1)),0),IF(U$3='Step 1_Expenditure1'!$F51,'Step 1_Expenditure1'!$E51,0))))</f>
        <v>0</v>
      </c>
      <c r="V29" s="55">
        <f>IF(V$3="","",IF('Step 1_Expenditure1'!$E51=0,0,IF('Step 1_Expenditure1'!$D51="OPEX",IF(AND(V$3&gt;='Step 1_Expenditure1'!$F51,'Step 1_Expenditure1'!$F51+'Step 1_Expenditure1'!$G51-1&gt;=V$3),'Step 1_Expenditure1'!$E51*((1+'Step 1_Expenditure1'!$H51)^(V$3-1)),0),IF(V$3='Step 1_Expenditure1'!$F51,'Step 1_Expenditure1'!$E51,0))))</f>
        <v>0</v>
      </c>
      <c r="W29" s="55">
        <f>IF(W$3="","",IF('Step 1_Expenditure1'!$E51=0,0,IF('Step 1_Expenditure1'!$D51="OPEX",IF(AND(W$3&gt;='Step 1_Expenditure1'!$F51,'Step 1_Expenditure1'!$F51+'Step 1_Expenditure1'!$G51-1&gt;=W$3),'Step 1_Expenditure1'!$E51*((1+'Step 1_Expenditure1'!$H51)^(W$3-1)),0),IF(W$3='Step 1_Expenditure1'!$F51,'Step 1_Expenditure1'!$E51,0))))</f>
        <v>0</v>
      </c>
      <c r="X29" s="55">
        <f>IF(X$3="","",IF('Step 1_Expenditure1'!$E51=0,0,IF('Step 1_Expenditure1'!$D51="OPEX",IF(AND(X$3&gt;='Step 1_Expenditure1'!$F51,'Step 1_Expenditure1'!$F51+'Step 1_Expenditure1'!$G51-1&gt;=X$3),'Step 1_Expenditure1'!$E51*((1+'Step 1_Expenditure1'!$H51)^(X$3-1)),0),IF(X$3='Step 1_Expenditure1'!$F51,'Step 1_Expenditure1'!$E51,0))))</f>
        <v>0</v>
      </c>
      <c r="Y29" s="55">
        <f>IF(Y$3="","",IF('Step 1_Expenditure1'!$E51=0,0,IF('Step 1_Expenditure1'!$D51="OPEX",IF(AND(Y$3&gt;='Step 1_Expenditure1'!$F51,'Step 1_Expenditure1'!$F51+'Step 1_Expenditure1'!$G51-1&gt;=Y$3),'Step 1_Expenditure1'!$E51*((1+'Step 1_Expenditure1'!$H51)^(Y$3-1)),0),IF(Y$3='Step 1_Expenditure1'!$F51,'Step 1_Expenditure1'!$E51,0))))</f>
        <v>0</v>
      </c>
      <c r="Z29" s="55">
        <f>IF(Z$3="","",IF('Step 1_Expenditure1'!$E51=0,0,IF('Step 1_Expenditure1'!$D51="OPEX",IF(AND(Z$3&gt;='Step 1_Expenditure1'!$F51,'Step 1_Expenditure1'!$F51+'Step 1_Expenditure1'!$G51-1&gt;=Z$3),'Step 1_Expenditure1'!$E51*((1+'Step 1_Expenditure1'!$H51)^(Z$3-1)),0),IF(Z$3='Step 1_Expenditure1'!$F51,'Step 1_Expenditure1'!$E51,0))))</f>
        <v>0</v>
      </c>
      <c r="AA29" s="55">
        <f>IF(AA$3="","",IF('Step 1_Expenditure1'!$E51=0,0,IF('Step 1_Expenditure1'!$D51="OPEX",IF(AND(AA$3&gt;='Step 1_Expenditure1'!$F51,'Step 1_Expenditure1'!$F51+'Step 1_Expenditure1'!$G51-1&gt;=AA$3),'Step 1_Expenditure1'!$E51*((1+'Step 1_Expenditure1'!$H51)^(AA$3-1)),0),IF(AA$3='Step 1_Expenditure1'!$F51,'Step 1_Expenditure1'!$E51,0))))</f>
        <v>0</v>
      </c>
      <c r="AB29" s="55">
        <f>IF(AB$3="","",IF('Step 1_Expenditure1'!$E51=0,0,IF('Step 1_Expenditure1'!$D51="OPEX",IF(AND(AB$3&gt;='Step 1_Expenditure1'!$F51,'Step 1_Expenditure1'!$F51+'Step 1_Expenditure1'!$G51-1&gt;=AB$3),'Step 1_Expenditure1'!$E51*((1+'Step 1_Expenditure1'!$H51)^(AB$3-1)),0),IF(AB$3='Step 1_Expenditure1'!$F51,'Step 1_Expenditure1'!$E51,0))))</f>
        <v>0</v>
      </c>
      <c r="AC29" s="55">
        <f>IF(AC$3="","",IF('Step 1_Expenditure1'!$E51=0,0,IF('Step 1_Expenditure1'!$D51="OPEX",IF(AND(AC$3&gt;='Step 1_Expenditure1'!$F51,'Step 1_Expenditure1'!$F51+'Step 1_Expenditure1'!$G51-1&gt;=AC$3),'Step 1_Expenditure1'!$E51*((1+'Step 1_Expenditure1'!$H51)^(AC$3-1)),0),IF(AC$3='Step 1_Expenditure1'!$F51,'Step 1_Expenditure1'!$E51,0))))</f>
        <v>0</v>
      </c>
      <c r="AD29" s="55">
        <f>IF(AD$3="","",IF('Step 1_Expenditure1'!$E51=0,0,IF('Step 1_Expenditure1'!$D51="OPEX",IF(AND(AD$3&gt;='Step 1_Expenditure1'!$F51,'Step 1_Expenditure1'!$F51+'Step 1_Expenditure1'!$G51-1&gt;=AD$3),'Step 1_Expenditure1'!$E51*((1+'Step 1_Expenditure1'!$H51)^(AD$3-1)),0),IF(AD$3='Step 1_Expenditure1'!$F51,'Step 1_Expenditure1'!$E51,0))))</f>
        <v>0</v>
      </c>
      <c r="AE29" s="55">
        <f>IF(AE$3="","",IF('Step 1_Expenditure1'!$E51=0,0,IF('Step 1_Expenditure1'!$D51="OPEX",IF(AND(AE$3&gt;='Step 1_Expenditure1'!$F51,'Step 1_Expenditure1'!$F51+'Step 1_Expenditure1'!$G51-1&gt;=AE$3),'Step 1_Expenditure1'!$E51*((1+'Step 1_Expenditure1'!$H51)^(AE$3-1)),0),IF(AE$3='Step 1_Expenditure1'!$F51,'Step 1_Expenditure1'!$E51,0))))</f>
        <v>0</v>
      </c>
      <c r="AF29" s="55" t="str">
        <f>IF(AF$3="","",IF('Step 1_Expenditure1'!$E51=0,0,IF('Step 1_Expenditure1'!$D51="OPEX",IF(AND(AF$3&gt;='Step 1_Expenditure1'!$F51,'Step 1_Expenditure1'!$F51+'Step 1_Expenditure1'!$G51-1&gt;=AF$3),'Step 1_Expenditure1'!$E51*((1+'Step 1_Expenditure1'!$H51)^(AF$3-1)),0),IF(AF$3='Step 1_Expenditure1'!$F51,'Step 1_Expenditure1'!$E51,0))))</f>
        <v/>
      </c>
      <c r="AG29" s="55" t="str">
        <f>IF(AG$3="","",IF('Step 1_Expenditure1'!$E51=0,0,IF('Step 1_Expenditure1'!$D51="OPEX",IF(AND(AG$3&gt;='Step 1_Expenditure1'!$F51,'Step 1_Expenditure1'!$F51+'Step 1_Expenditure1'!$G51-1&gt;=AG$3),'Step 1_Expenditure1'!$E51*((1+'Step 1_Expenditure1'!$H51)^(AG$3-1)),0),IF(AG$3='Step 1_Expenditure1'!$F51,'Step 1_Expenditure1'!$E51,0))))</f>
        <v/>
      </c>
      <c r="AH29" s="55" t="str">
        <f>IF(AH$3="","",IF('Step 1_Expenditure1'!$E51=0,0,IF('Step 1_Expenditure1'!$D51="OPEX",IF(AND(AH$3&gt;='Step 1_Expenditure1'!$F51,'Step 1_Expenditure1'!$F51+'Step 1_Expenditure1'!$G51-1&gt;=AH$3),'Step 1_Expenditure1'!$E51*((1+'Step 1_Expenditure1'!$H51)^(AH$3-1)),0),IF(AH$3='Step 1_Expenditure1'!$F51,'Step 1_Expenditure1'!$E51,0))))</f>
        <v/>
      </c>
      <c r="AI29" s="55" t="str">
        <f>IF(AI$3="","",IF('Step 1_Expenditure1'!$E51=0,0,IF('Step 1_Expenditure1'!$D51="OPEX",IF(AND(AI$3&gt;='Step 1_Expenditure1'!$F51,'Step 1_Expenditure1'!$F51+'Step 1_Expenditure1'!$G51-1&gt;=AI$3),'Step 1_Expenditure1'!$E51*((1+'Step 1_Expenditure1'!$H51)^(AI$3-1)),0),IF(AI$3='Step 1_Expenditure1'!$F51,'Step 1_Expenditure1'!$E51,0))))</f>
        <v/>
      </c>
      <c r="AJ29" s="55" t="str">
        <f>IF(AJ$3="","",IF('Step 1_Expenditure1'!$E51=0,0,IF('Step 1_Expenditure1'!$D51="OPEX",IF(AND(AJ$3&gt;='Step 1_Expenditure1'!$F51,'Step 1_Expenditure1'!$F51+'Step 1_Expenditure1'!$G51-1&gt;=AJ$3),'Step 1_Expenditure1'!$E51*((1+'Step 1_Expenditure1'!$H51)^(AJ$3-1)),0),IF(AJ$3='Step 1_Expenditure1'!$F51,'Step 1_Expenditure1'!$E51,0))))</f>
        <v/>
      </c>
      <c r="AK29" s="55" t="str">
        <f>IF(AK$3="","",IF('Step 1_Expenditure1'!$E51=0,0,IF('Step 1_Expenditure1'!$D51="OPEX",IF(AND(AK$3&gt;='Step 1_Expenditure1'!$F51,'Step 1_Expenditure1'!$F51+'Step 1_Expenditure1'!$G51-1&gt;=AK$3),'Step 1_Expenditure1'!$E51*((1+'Step 1_Expenditure1'!$H51)^(AK$3-1)),0),IF(AK$3='Step 1_Expenditure1'!$F51,'Step 1_Expenditure1'!$E51,0))))</f>
        <v/>
      </c>
      <c r="AL29" s="55" t="str">
        <f>IF(AL$3="","",IF('Step 1_Expenditure1'!$E51=0,0,IF('Step 1_Expenditure1'!$D51="OPEX",IF(AND(AL$3&gt;='Step 1_Expenditure1'!$F51,'Step 1_Expenditure1'!$F51+'Step 1_Expenditure1'!$G51-1&gt;=AL$3),'Step 1_Expenditure1'!$E51*((1+'Step 1_Expenditure1'!$H51)^(AL$3-1)),0),IF(AL$3='Step 1_Expenditure1'!$F51,'Step 1_Expenditure1'!$E51,0))))</f>
        <v/>
      </c>
      <c r="AM29" s="55" t="str">
        <f>IF(AM$3="","",IF('Step 1_Expenditure1'!$E51=0,0,IF('Step 1_Expenditure1'!$D51="OPEX",IF(AND(AM$3&gt;='Step 1_Expenditure1'!$F51,'Step 1_Expenditure1'!$F51+'Step 1_Expenditure1'!$G51-1&gt;=AM$3),'Step 1_Expenditure1'!$E51*((1+'Step 1_Expenditure1'!$H51)^(AM$3-1)),0),IF(AM$3='Step 1_Expenditure1'!$F51,'Step 1_Expenditure1'!$E51,0))))</f>
        <v/>
      </c>
      <c r="AN29" s="55" t="str">
        <f>IF(AN$3="","",IF('Step 1_Expenditure1'!$E51=0,0,IF('Step 1_Expenditure1'!$D51="OPEX",IF(AND(AN$3&gt;='Step 1_Expenditure1'!$F51,'Step 1_Expenditure1'!$F51+'Step 1_Expenditure1'!$G51-1&gt;=AN$3),'Step 1_Expenditure1'!$E51*((1+'Step 1_Expenditure1'!$H51)^(AN$3-1)),0),IF(AN$3='Step 1_Expenditure1'!$F51,'Step 1_Expenditure1'!$E51,0))))</f>
        <v/>
      </c>
      <c r="AO29" s="55" t="str">
        <f>IF(AO$3="","",IF('Step 1_Expenditure1'!$E51=0,0,IF('Step 1_Expenditure1'!$D51="OPEX",IF(AND(AO$3&gt;='Step 1_Expenditure1'!$F51,'Step 1_Expenditure1'!$F51+'Step 1_Expenditure1'!$G51-1&gt;=AO$3),'Step 1_Expenditure1'!$E51*((1+'Step 1_Expenditure1'!$H51)^(AO$3-1)),0),IF(AO$3='Step 1_Expenditure1'!$F51,'Step 1_Expenditure1'!$E51,0))))</f>
        <v/>
      </c>
      <c r="AP29" s="55" t="str">
        <f>IF(AP$3="","",IF('Step 1_Expenditure1'!$E51=0,0,IF('Step 1_Expenditure1'!$D51="OPEX",IF(AND(AP$3&gt;='Step 1_Expenditure1'!$F51,'Step 1_Expenditure1'!$F51+'Step 1_Expenditure1'!$G51-1&gt;=AP$3),'Step 1_Expenditure1'!$E51*((1+'Step 1_Expenditure1'!$H51)^(AP$3-1)),0),IF(AP$3='Step 1_Expenditure1'!$F51,'Step 1_Expenditure1'!$E51,0))))</f>
        <v/>
      </c>
      <c r="AQ29" s="55" t="str">
        <f>IF(AQ$3="","",IF('Step 1_Expenditure1'!$E51=0,0,IF('Step 1_Expenditure1'!$D51="OPEX",IF(AND(AQ$3&gt;='Step 1_Expenditure1'!$F51,'Step 1_Expenditure1'!$F51+'Step 1_Expenditure1'!$G51-1&gt;=AQ$3),'Step 1_Expenditure1'!$E51*((1+'Step 1_Expenditure1'!$H51)^(AQ$3-1)),0),IF(AQ$3='Step 1_Expenditure1'!$F51,'Step 1_Expenditure1'!$E51,0))))</f>
        <v/>
      </c>
      <c r="AR29" s="55" t="str">
        <f>IF(AR$3="","",IF('Step 1_Expenditure1'!$E51=0,0,IF('Step 1_Expenditure1'!$D51="OPEX",IF(AND(AR$3&gt;='Step 1_Expenditure1'!$F51,'Step 1_Expenditure1'!$F51+'Step 1_Expenditure1'!$G51-1&gt;=AR$3),'Step 1_Expenditure1'!$E51*((1+'Step 1_Expenditure1'!$H51)^(AR$3-1)),0),IF(AR$3='Step 1_Expenditure1'!$F51,'Step 1_Expenditure1'!$E51,0))))</f>
        <v/>
      </c>
      <c r="AS29" s="55" t="str">
        <f>IF(AS$3="","",IF('Step 1_Expenditure1'!$E51=0,0,IF('Step 1_Expenditure1'!$D51="OPEX",IF(AND(AS$3&gt;='Step 1_Expenditure1'!$F51,'Step 1_Expenditure1'!$F51+'Step 1_Expenditure1'!$G51-1&gt;=AS$3),'Step 1_Expenditure1'!$E51*((1+'Step 1_Expenditure1'!$H51)^(AS$3-1)),0),IF(AS$3='Step 1_Expenditure1'!$F51,'Step 1_Expenditure1'!$E51,0))))</f>
        <v/>
      </c>
      <c r="AT29" s="55" t="str">
        <f>IF(AT$3="","",IF('Step 1_Expenditure1'!$E51=0,0,IF('Step 1_Expenditure1'!$D51="OPEX",IF(AND(AT$3&gt;='Step 1_Expenditure1'!$F51,'Step 1_Expenditure1'!$F51+'Step 1_Expenditure1'!$G51-1&gt;=AT$3),'Step 1_Expenditure1'!$E51*((1+'Step 1_Expenditure1'!$H51)^(AT$3-1)),0),IF(AT$3='Step 1_Expenditure1'!$F51,'Step 1_Expenditure1'!$E51,0))))</f>
        <v/>
      </c>
      <c r="AU29" s="55" t="str">
        <f>IF(AU$3="","",IF('Step 1_Expenditure1'!$E51=0,0,IF('Step 1_Expenditure1'!$D51="OPEX",IF(AND(AU$3&gt;='Step 1_Expenditure1'!$F51,'Step 1_Expenditure1'!$F51+'Step 1_Expenditure1'!$G51-1&gt;=AU$3),'Step 1_Expenditure1'!$E51*((1+'Step 1_Expenditure1'!$H51)^(AU$3-1)),0),IF(AU$3='Step 1_Expenditure1'!$F51,'Step 1_Expenditure1'!$E51,0))))</f>
        <v/>
      </c>
      <c r="AV29" s="55" t="str">
        <f>IF(AV$3="","",IF('Step 1_Expenditure1'!$E51=0,0,IF('Step 1_Expenditure1'!$D51="OPEX",IF(AND(AV$3&gt;='Step 1_Expenditure1'!$F51,'Step 1_Expenditure1'!$F51+'Step 1_Expenditure1'!$G51-1&gt;=AV$3),'Step 1_Expenditure1'!$E51*((1+'Step 1_Expenditure1'!$H51)^(AV$3-1)),0),IF(AV$3='Step 1_Expenditure1'!$F51,'Step 1_Expenditure1'!$E51,0))))</f>
        <v/>
      </c>
      <c r="AW29" s="55" t="str">
        <f>IF(AW$3="","",IF('Step 1_Expenditure1'!$E51=0,0,IF('Step 1_Expenditure1'!$D51="OPEX",IF(AND(AW$3&gt;='Step 1_Expenditure1'!$F51,'Step 1_Expenditure1'!$F51+'Step 1_Expenditure1'!$G51-1&gt;=AW$3),'Step 1_Expenditure1'!$E51*((1+'Step 1_Expenditure1'!$H51)^(AW$3-1)),0),IF(AW$3='Step 1_Expenditure1'!$F51,'Step 1_Expenditure1'!$E51,0))))</f>
        <v/>
      </c>
      <c r="AX29" s="55" t="str">
        <f>IF(AX$3="","",IF('Step 1_Expenditure1'!$E51=0,0,IF('Step 1_Expenditure1'!$D51="OPEX",IF(AND(AX$3&gt;='Step 1_Expenditure1'!$F51,'Step 1_Expenditure1'!$F51+'Step 1_Expenditure1'!$G51-1&gt;=AX$3),'Step 1_Expenditure1'!$E51*((1+'Step 1_Expenditure1'!$H51)^(AX$3-1)),0),IF(AX$3='Step 1_Expenditure1'!$F51,'Step 1_Expenditure1'!$E51,0))))</f>
        <v/>
      </c>
      <c r="AY29" s="55" t="str">
        <f>IF(AY$3="","",IF('Step 1_Expenditure1'!$E51=0,0,IF('Step 1_Expenditure1'!$D51="OPEX",IF(AND(AY$3&gt;='Step 1_Expenditure1'!$F51,'Step 1_Expenditure1'!$F51+'Step 1_Expenditure1'!$G51-1&gt;=AY$3),'Step 1_Expenditure1'!$E51*((1+'Step 1_Expenditure1'!$H51)^(AY$3-1)),0),IF(AY$3='Step 1_Expenditure1'!$F51,'Step 1_Expenditure1'!$E51,0))))</f>
        <v/>
      </c>
      <c r="AZ29" s="55" t="str">
        <f>IF(AZ$3="","",IF('Step 1_Expenditure1'!$E51=0,0,IF('Step 1_Expenditure1'!$D51="OPEX",IF(AND(AZ$3&gt;='Step 1_Expenditure1'!$F51,'Step 1_Expenditure1'!$F51+'Step 1_Expenditure1'!$G51-1&gt;=AZ$3),'Step 1_Expenditure1'!$E51*((1+'Step 1_Expenditure1'!$H51)^(AZ$3-1)),0),IF(AZ$3='Step 1_Expenditure1'!$F51,'Step 1_Expenditure1'!$E51,0))))</f>
        <v/>
      </c>
      <c r="BA29" s="55" t="str">
        <f>IF(BA$3="","",IF('Step 1_Expenditure1'!$E51=0,0,IF('Step 1_Expenditure1'!$D51="OPEX",IF(AND(BA$3&gt;='Step 1_Expenditure1'!$F51,'Step 1_Expenditure1'!$F51+'Step 1_Expenditure1'!$G51-1&gt;=BA$3),'Step 1_Expenditure1'!$E51*((1+'Step 1_Expenditure1'!$H51)^(BA$3-1)),0),IF(BA$3='Step 1_Expenditure1'!$F51,'Step 1_Expenditure1'!$E51,0))))</f>
        <v/>
      </c>
      <c r="BB29" s="55" t="str">
        <f>IF(BB$3="","",IF('Step 1_Expenditure1'!$E51=0,0,IF('Step 1_Expenditure1'!$D51="OPEX",IF(AND(BB$3&gt;='Step 1_Expenditure1'!$F51,'Step 1_Expenditure1'!$F51+'Step 1_Expenditure1'!$G51-1&gt;=BB$3),'Step 1_Expenditure1'!$E51*((1+'Step 1_Expenditure1'!$H51)^(BB$3-1)),0),IF(BB$3='Step 1_Expenditure1'!$F51,'Step 1_Expenditure1'!$E51,0))))</f>
        <v/>
      </c>
      <c r="BC29" s="55" t="str">
        <f>IF(BC$3="","",IF('Step 1_Expenditure1'!$E51=0,0,IF('Step 1_Expenditure1'!$D51="OPEX",IF(AND(BC$3&gt;='Step 1_Expenditure1'!$F51,'Step 1_Expenditure1'!$F51+'Step 1_Expenditure1'!$G51-1&gt;=BC$3),'Step 1_Expenditure1'!$E51*((1+'Step 1_Expenditure1'!$H51)^(BC$3-1)),0),IF(BC$3='Step 1_Expenditure1'!$F51,'Step 1_Expenditure1'!$E51,0))))</f>
        <v/>
      </c>
      <c r="BD29" s="55" t="str">
        <f>IF(BD$3="","",IF('Step 1_Expenditure1'!$E51=0,0,IF('Step 1_Expenditure1'!$D51="OPEX",IF(AND(BD$3&gt;='Step 1_Expenditure1'!$F51,'Step 1_Expenditure1'!$F51+'Step 1_Expenditure1'!$G51-1&gt;=BD$3),'Step 1_Expenditure1'!$E51*((1+'Step 1_Expenditure1'!$H51)^(BD$3-1)),0),IF(BD$3='Step 1_Expenditure1'!$F51,'Step 1_Expenditure1'!$E51,0))))</f>
        <v/>
      </c>
      <c r="BE29" s="55" t="str">
        <f>IF(BE$3="","",IF('Step 1_Expenditure1'!$E51=0,0,IF('Step 1_Expenditure1'!$D51="OPEX",IF(AND(BE$3&gt;='Step 1_Expenditure1'!$F51,'Step 1_Expenditure1'!$F51+'Step 1_Expenditure1'!$G51-1&gt;=BE$3),'Step 1_Expenditure1'!$E51*((1+'Step 1_Expenditure1'!$H51)^(BE$3-1)),0),IF(BE$3='Step 1_Expenditure1'!$F51,'Step 1_Expenditure1'!$E51,0))))</f>
        <v/>
      </c>
      <c r="BF29" s="55" t="str">
        <f>IF(BF$3="","",IF('Step 1_Expenditure1'!$E51=0,0,IF('Step 1_Expenditure1'!$D51="OPEX",IF(AND(BF$3&gt;='Step 1_Expenditure1'!$F51,'Step 1_Expenditure1'!$F51+'Step 1_Expenditure1'!$G51-1&gt;=BF$3),'Step 1_Expenditure1'!$E51*((1+'Step 1_Expenditure1'!$H51)^(BF$3-1)),0),IF(BF$3='Step 1_Expenditure1'!$F51,'Step 1_Expenditure1'!$E51,0))))</f>
        <v/>
      </c>
      <c r="BG29" s="55" t="str">
        <f>IF(BG$3="","",IF('Step 1_Expenditure1'!$E51=0,0,IF('Step 1_Expenditure1'!$D51="OPEX",IF(AND(BG$3&gt;='Step 1_Expenditure1'!$F51,'Step 1_Expenditure1'!$F51+'Step 1_Expenditure1'!$G51-1&gt;=BG$3),'Step 1_Expenditure1'!$E51*((1+'Step 1_Expenditure1'!$H51)^(BG$3-1)),0),IF(BG$3='Step 1_Expenditure1'!$F51,'Step 1_Expenditure1'!$E51,0))))</f>
        <v/>
      </c>
      <c r="BH29" s="55" t="str">
        <f>IF(BH$3="","",IF('Step 1_Expenditure1'!$E51=0,0,IF('Step 1_Expenditure1'!$D51="OPEX",IF(AND(BH$3&gt;='Step 1_Expenditure1'!$F51,'Step 1_Expenditure1'!$F51+'Step 1_Expenditure1'!$G51-1&gt;=BH$3),'Step 1_Expenditure1'!$E51*((1+'Step 1_Expenditure1'!$H51)^(BH$3-1)),0),IF(BH$3='Step 1_Expenditure1'!$F51,'Step 1_Expenditure1'!$E51,0))))</f>
        <v/>
      </c>
      <c r="BI29" s="55" t="str">
        <f>IF(BI$3="","",IF('Step 1_Expenditure1'!$E51=0,0,IF('Step 1_Expenditure1'!$D51="OPEX",IF(AND(BI$3&gt;='Step 1_Expenditure1'!$F51,'Step 1_Expenditure1'!$F51+'Step 1_Expenditure1'!$G51-1&gt;=BI$3),'Step 1_Expenditure1'!$E51*((1+'Step 1_Expenditure1'!$H51)^(BI$3-1)),0),IF(BI$3='Step 1_Expenditure1'!$F51,'Step 1_Expenditure1'!$E51,0))))</f>
        <v/>
      </c>
      <c r="BJ29" s="55" t="str">
        <f>IF(BJ$3="","",IF('Step 1_Expenditure1'!$E51=0,0,IF('Step 1_Expenditure1'!$D51="OPEX",IF(AND(BJ$3&gt;='Step 1_Expenditure1'!$F51,'Step 1_Expenditure1'!$F51+'Step 1_Expenditure1'!$G51-1&gt;=BJ$3),'Step 1_Expenditure1'!$E51*((1+'Step 1_Expenditure1'!$H51)^(BJ$3-1)),0),IF(BJ$3='Step 1_Expenditure1'!$F51,'Step 1_Expenditure1'!$E51,0))))</f>
        <v/>
      </c>
      <c r="BK29" s="55" t="str">
        <f>IF(BK$3="","",IF('Step 1_Expenditure1'!$E51=0,0,IF('Step 1_Expenditure1'!$D51="OPEX",IF(AND(BK$3&gt;='Step 1_Expenditure1'!$F51,'Step 1_Expenditure1'!$F51+'Step 1_Expenditure1'!$G51-1&gt;=BK$3),'Step 1_Expenditure1'!$E51*((1+'Step 1_Expenditure1'!$H51)^(BK$3-1)),0),IF(BK$3='Step 1_Expenditure1'!$F51,'Step 1_Expenditure1'!$E51,0))))</f>
        <v/>
      </c>
      <c r="BL29" s="55" t="str">
        <f>IF(BL$3="","",IF('Step 1_Expenditure1'!$E51=0,0,IF('Step 1_Expenditure1'!$D51="OPEX",IF(AND(BL$3&gt;='Step 1_Expenditure1'!$F51,'Step 1_Expenditure1'!$F51+'Step 1_Expenditure1'!$G51-1&gt;=BL$3),'Step 1_Expenditure1'!$E51*((1+'Step 1_Expenditure1'!$H51)^(BL$3-1)),0),IF(BL$3='Step 1_Expenditure1'!$F51,'Step 1_Expenditure1'!$E51,0))))</f>
        <v/>
      </c>
      <c r="BM29" s="55" t="str">
        <f>IF(BM$3="","",IF('Step 1_Expenditure1'!$E51=0,0,IF('Step 1_Expenditure1'!$D51="OPEX",IF(AND(BM$3&gt;='Step 1_Expenditure1'!$F51,'Step 1_Expenditure1'!$F51+'Step 1_Expenditure1'!$G51-1&gt;=BM$3),'Step 1_Expenditure1'!$E51*((1+'Step 1_Expenditure1'!$H51)^(BM$3-1)),0),IF(BM$3='Step 1_Expenditure1'!$F51,'Step 1_Expenditure1'!$E51,0))))</f>
        <v/>
      </c>
      <c r="BN29" s="55" t="str">
        <f>IF(BN$3="","",IF('Step 1_Expenditure1'!$E51=0,0,IF('Step 1_Expenditure1'!$D51="OPEX",IF(AND(BN$3&gt;='Step 1_Expenditure1'!$F51,'Step 1_Expenditure1'!$F51+'Step 1_Expenditure1'!$G51-1&gt;=BN$3),'Step 1_Expenditure1'!$E51*((1+'Step 1_Expenditure1'!$H51)^(BN$3-1)),0),IF(BN$3='Step 1_Expenditure1'!$F51,'Step 1_Expenditure1'!$E51,0))))</f>
        <v/>
      </c>
      <c r="BO29" s="55" t="str">
        <f>IF(BO$3="","",IF('Step 1_Expenditure1'!$E51=0,0,IF('Step 1_Expenditure1'!$D51="OPEX",IF(AND(BO$3&gt;='Step 1_Expenditure1'!$F51,'Step 1_Expenditure1'!$F51+'Step 1_Expenditure1'!$G51-1&gt;=BO$3),'Step 1_Expenditure1'!$E51*((1+'Step 1_Expenditure1'!$H51)^(BO$3-1)),0),IF(BO$3='Step 1_Expenditure1'!$F51,'Step 1_Expenditure1'!$E51,0))))</f>
        <v/>
      </c>
      <c r="BP29" s="55" t="str">
        <f>IF(BP$3="","",IF('Step 1_Expenditure1'!$E51=0,0,IF('Step 1_Expenditure1'!$D51="OPEX",IF(AND(BP$3&gt;='Step 1_Expenditure1'!$F51,'Step 1_Expenditure1'!$F51+'Step 1_Expenditure1'!$G51-1&gt;=BP$3),'Step 1_Expenditure1'!$E51*((1+'Step 1_Expenditure1'!$H51)^(BP$3-1)),0),IF(BP$3='Step 1_Expenditure1'!$F51,'Step 1_Expenditure1'!$E51,0))))</f>
        <v/>
      </c>
      <c r="BQ29" s="55" t="str">
        <f>IF(BQ$3="","",IF('Step 1_Expenditure1'!$E51=0,0,IF('Step 1_Expenditure1'!$D51="OPEX",IF(AND(BQ$3&gt;='Step 1_Expenditure1'!$F51,'Step 1_Expenditure1'!$F51+'Step 1_Expenditure1'!$G51-1&gt;=BQ$3),'Step 1_Expenditure1'!$E51*((1+'Step 1_Expenditure1'!$H51)^(BQ$3-1)),0),IF(BQ$3='Step 1_Expenditure1'!$F51,'Step 1_Expenditure1'!$E51,0))))</f>
        <v/>
      </c>
      <c r="BR29" s="55" t="str">
        <f>IF(BR$3="","",IF('Step 1_Expenditure1'!$E51=0,0,IF('Step 1_Expenditure1'!$D51="OPEX",IF(AND(BR$3&gt;='Step 1_Expenditure1'!$F51,'Step 1_Expenditure1'!$F51+'Step 1_Expenditure1'!$G51-1&gt;=BR$3),'Step 1_Expenditure1'!$E51*((1+'Step 1_Expenditure1'!$H51)^(BR$3-1)),0),IF(BR$3='Step 1_Expenditure1'!$F51,'Step 1_Expenditure1'!$E51,0))))</f>
        <v/>
      </c>
      <c r="BS29" s="55" t="str">
        <f>IF(BS$3="","",IF('Step 1_Expenditure1'!$E51=0,0,IF('Step 1_Expenditure1'!$D51="OPEX",IF(AND(BS$3&gt;='Step 1_Expenditure1'!$F51,'Step 1_Expenditure1'!$F51+'Step 1_Expenditure1'!$G51-1&gt;=BS$3),'Step 1_Expenditure1'!$E51*((1+'Step 1_Expenditure1'!$H51)^(BS$3-1)),0),IF(BS$3='Step 1_Expenditure1'!$F51,'Step 1_Expenditure1'!$E51,0))))</f>
        <v/>
      </c>
      <c r="BT29" s="55" t="str">
        <f>IF(BT$3="","",IF('Step 1_Expenditure1'!$E51=0,0,IF('Step 1_Expenditure1'!$D51="OPEX",IF(AND(BT$3&gt;='Step 1_Expenditure1'!$F51,'Step 1_Expenditure1'!$F51+'Step 1_Expenditure1'!$G51-1&gt;=BT$3),'Step 1_Expenditure1'!$E51*((1+'Step 1_Expenditure1'!$H51)^(BT$3-1)),0),IF(BT$3='Step 1_Expenditure1'!$F51,'Step 1_Expenditure1'!$E51,0))))</f>
        <v/>
      </c>
      <c r="BU29" s="55" t="str">
        <f>IF(BU$3="","",IF('Step 1_Expenditure1'!$E51=0,0,IF('Step 1_Expenditure1'!$D51="OPEX",IF(AND(BU$3&gt;='Step 1_Expenditure1'!$F51,'Step 1_Expenditure1'!$F51+'Step 1_Expenditure1'!$G51-1&gt;=BU$3),'Step 1_Expenditure1'!$E51*((1+'Step 1_Expenditure1'!$H51)^(BU$3-1)),0),IF(BU$3='Step 1_Expenditure1'!$F51,'Step 1_Expenditure1'!$E51,0))))</f>
        <v/>
      </c>
      <c r="BV29" s="55" t="str">
        <f>IF(BV$3="","",IF('Step 1_Expenditure1'!$E51=0,0,IF('Step 1_Expenditure1'!$D51="OPEX",IF(AND(BV$3&gt;='Step 1_Expenditure1'!$F51,'Step 1_Expenditure1'!$F51+'Step 1_Expenditure1'!$G51-1&gt;=BV$3),'Step 1_Expenditure1'!$E51*((1+'Step 1_Expenditure1'!$H51)^(BV$3-1)),0),IF(BV$3='Step 1_Expenditure1'!$F51,'Step 1_Expenditure1'!$E51,0))))</f>
        <v/>
      </c>
      <c r="BW29" s="55" t="str">
        <f>IF(BW$3="","",IF('Step 1_Expenditure1'!$E51=0,0,IF('Step 1_Expenditure1'!$D51="OPEX",IF(AND(BW$3&gt;='Step 1_Expenditure1'!$F51,'Step 1_Expenditure1'!$F51+'Step 1_Expenditure1'!$G51-1&gt;=BW$3),'Step 1_Expenditure1'!$E51*((1+'Step 1_Expenditure1'!$H51)^(BW$3-1)),0),IF(BW$3='Step 1_Expenditure1'!$F51,'Step 1_Expenditure1'!$E51,0))))</f>
        <v/>
      </c>
      <c r="BX29" s="55" t="str">
        <f>IF(BX$3="","",IF('Step 1_Expenditure1'!$E51=0,0,IF('Step 1_Expenditure1'!$D51="OPEX",IF(AND(BX$3&gt;='Step 1_Expenditure1'!$F51,'Step 1_Expenditure1'!$F51+'Step 1_Expenditure1'!$G51-1&gt;=BX$3),'Step 1_Expenditure1'!$E51*((1+'Step 1_Expenditure1'!$H51)^(BX$3-1)),0),IF(BX$3='Step 1_Expenditure1'!$F51,'Step 1_Expenditure1'!$E51,0))))</f>
        <v/>
      </c>
      <c r="BY29" s="55" t="str">
        <f>IF(BY$3="","",IF('Step 1_Expenditure1'!$E51=0,0,IF('Step 1_Expenditure1'!$D51="OPEX",IF(AND(BY$3&gt;='Step 1_Expenditure1'!$F51,'Step 1_Expenditure1'!$F51+'Step 1_Expenditure1'!$G51-1&gt;=BY$3),'Step 1_Expenditure1'!$E51*((1+'Step 1_Expenditure1'!$H51)^(BY$3-1)),0),IF(BY$3='Step 1_Expenditure1'!$F51,'Step 1_Expenditure1'!$E51,0))))</f>
        <v/>
      </c>
      <c r="BZ29" s="55" t="str">
        <f>IF(BZ$3="","",IF('Step 1_Expenditure1'!$E51=0,0,IF('Step 1_Expenditure1'!$D51="OPEX",IF(AND(BZ$3&gt;='Step 1_Expenditure1'!$F51,'Step 1_Expenditure1'!$F51+'Step 1_Expenditure1'!$G51-1&gt;=BZ$3),'Step 1_Expenditure1'!$E51*((1+'Step 1_Expenditure1'!$H51)^(BZ$3-1)),0),IF(BZ$3='Step 1_Expenditure1'!$F51,'Step 1_Expenditure1'!$E51,0))))</f>
        <v/>
      </c>
      <c r="CA29" s="55" t="str">
        <f>IF(CA$3="","",IF('Step 1_Expenditure1'!$E51=0,0,IF('Step 1_Expenditure1'!$D51="OPEX",IF(AND(CA$3&gt;='Step 1_Expenditure1'!$F51,'Step 1_Expenditure1'!$F51+'Step 1_Expenditure1'!$G51-1&gt;=CA$3),'Step 1_Expenditure1'!$E51*((1+'Step 1_Expenditure1'!$H51)^(CA$3-1)),0),IF(CA$3='Step 1_Expenditure1'!$F51,'Step 1_Expenditure1'!$E51,0))))</f>
        <v/>
      </c>
      <c r="CB29" s="55" t="str">
        <f>IF(CB$3="","",IF('Step 1_Expenditure1'!$E51=0,0,IF('Step 1_Expenditure1'!$D51="OPEX",IF(AND(CB$3&gt;='Step 1_Expenditure1'!$F51,'Step 1_Expenditure1'!$F51+'Step 1_Expenditure1'!$G51-1&gt;=CB$3),'Step 1_Expenditure1'!$E51*((1+'Step 1_Expenditure1'!$H51)^(CB$3-1)),0),IF(CB$3='Step 1_Expenditure1'!$F51,'Step 1_Expenditure1'!$E51,0))))</f>
        <v/>
      </c>
      <c r="CC29" s="55" t="str">
        <f>IF(CC$3="","",IF('Step 1_Expenditure1'!$E51=0,0,IF('Step 1_Expenditure1'!$D51="OPEX",IF(AND(CC$3&gt;='Step 1_Expenditure1'!$F51,'Step 1_Expenditure1'!$F51+'Step 1_Expenditure1'!$G51-1&gt;=CC$3),'Step 1_Expenditure1'!$E51*((1+'Step 1_Expenditure1'!$H51)^(CC$3-1)),0),IF(CC$3='Step 1_Expenditure1'!$F51,'Step 1_Expenditure1'!$E51,0))))</f>
        <v/>
      </c>
      <c r="CD29" s="55" t="str">
        <f>IF(CD$3="","",IF('Step 1_Expenditure1'!$E51=0,0,IF('Step 1_Expenditure1'!$D51="OPEX",IF(AND(CD$3&gt;='Step 1_Expenditure1'!$F51,'Step 1_Expenditure1'!$F51+'Step 1_Expenditure1'!$G51-1&gt;=CD$3),'Step 1_Expenditure1'!$E51*((1+'Step 1_Expenditure1'!$H51)^(CD$3-1)),0),IF(CD$3='Step 1_Expenditure1'!$F51,'Step 1_Expenditure1'!$E51,0))))</f>
        <v/>
      </c>
      <c r="CE29" s="55" t="str">
        <f>IF(CE$3="","",IF('Step 1_Expenditure1'!$E51=0,0,IF('Step 1_Expenditure1'!$D51="OPEX",IF(AND(CE$3&gt;='Step 1_Expenditure1'!$F51,'Step 1_Expenditure1'!$F51+'Step 1_Expenditure1'!$G51-1&gt;=CE$3),'Step 1_Expenditure1'!$E51*((1+'Step 1_Expenditure1'!$H51)^(CE$3-1)),0),IF(CE$3='Step 1_Expenditure1'!$F51,'Step 1_Expenditure1'!$E51,0))))</f>
        <v/>
      </c>
      <c r="CF29" s="55" t="str">
        <f>IF(CF$3="","",IF('Step 1_Expenditure1'!$E51=0,0,IF('Step 1_Expenditure1'!$D51="OPEX",IF(AND(CF$3&gt;='Step 1_Expenditure1'!$F51,'Step 1_Expenditure1'!$F51+'Step 1_Expenditure1'!$G51-1&gt;=CF$3),'Step 1_Expenditure1'!$E51*((1+'Step 1_Expenditure1'!$H51)^(CF$3-1)),0),IF(CF$3='Step 1_Expenditure1'!$F51,'Step 1_Expenditure1'!$E51,0))))</f>
        <v/>
      </c>
      <c r="CG29" s="55" t="str">
        <f>IF(CG$3="","",IF('Step 1_Expenditure1'!$E51=0,0,IF('Step 1_Expenditure1'!$D51="OPEX",IF(AND(CG$3&gt;='Step 1_Expenditure1'!$F51,'Step 1_Expenditure1'!$F51+'Step 1_Expenditure1'!$G51-1&gt;=CG$3),'Step 1_Expenditure1'!$E51*((1+'Step 1_Expenditure1'!$H51)^(CG$3-1)),0),IF(CG$3='Step 1_Expenditure1'!$F51,'Step 1_Expenditure1'!$E51,0))))</f>
        <v/>
      </c>
      <c r="CH29" s="55" t="str">
        <f>IF(CH$3="","",IF('Step 1_Expenditure1'!$E51=0,0,IF('Step 1_Expenditure1'!$D51="OPEX",IF(AND(CH$3&gt;='Step 1_Expenditure1'!$F51,'Step 1_Expenditure1'!$F51+'Step 1_Expenditure1'!$G51-1&gt;=CH$3),'Step 1_Expenditure1'!$E51*((1+'Step 1_Expenditure1'!$H51)^(CH$3-1)),0),IF(CH$3='Step 1_Expenditure1'!$F51,'Step 1_Expenditure1'!$E51,0))))</f>
        <v/>
      </c>
      <c r="CI29" s="55" t="str">
        <f>IF(CI$3="","",IF('Step 1_Expenditure1'!$E51=0,0,IF('Step 1_Expenditure1'!$D51="OPEX",IF(AND(CI$3&gt;='Step 1_Expenditure1'!$F51,'Step 1_Expenditure1'!$F51+'Step 1_Expenditure1'!$G51-1&gt;=CI$3),'Step 1_Expenditure1'!$E51*((1+'Step 1_Expenditure1'!$H51)^(CI$3-1)),0),IF(CI$3='Step 1_Expenditure1'!$F51,'Step 1_Expenditure1'!$E51,0))))</f>
        <v/>
      </c>
      <c r="CJ29" s="55" t="str">
        <f>IF(CJ$3="","",IF('Step 1_Expenditure1'!$E51=0,0,IF('Step 1_Expenditure1'!$D51="OPEX",IF(AND(CJ$3&gt;='Step 1_Expenditure1'!$F51,'Step 1_Expenditure1'!$F51+'Step 1_Expenditure1'!$G51-1&gt;=CJ$3),'Step 1_Expenditure1'!$E51*((1+'Step 1_Expenditure1'!$H51)^(CJ$3-1)),0),IF(CJ$3='Step 1_Expenditure1'!$F51,'Step 1_Expenditure1'!$E51,0))))</f>
        <v/>
      </c>
      <c r="CK29" s="55" t="str">
        <f>IF(CK$3="","",IF('Step 1_Expenditure1'!$E51=0,0,IF('Step 1_Expenditure1'!$D51="OPEX",IF(AND(CK$3&gt;='Step 1_Expenditure1'!$F51,'Step 1_Expenditure1'!$F51+'Step 1_Expenditure1'!$G51-1&gt;=CK$3),'Step 1_Expenditure1'!$E51*((1+'Step 1_Expenditure1'!$H51)^(CK$3-1)),0),IF(CK$3='Step 1_Expenditure1'!$F51,'Step 1_Expenditure1'!$E51,0))))</f>
        <v/>
      </c>
      <c r="CL29" s="55" t="str">
        <f>IF(CL$3="","",IF('Step 1_Expenditure1'!$E51=0,0,IF('Step 1_Expenditure1'!$D51="OPEX",IF(AND(CL$3&gt;='Step 1_Expenditure1'!$F51,'Step 1_Expenditure1'!$F51+'Step 1_Expenditure1'!$G51-1&gt;=CL$3),'Step 1_Expenditure1'!$E51*((1+'Step 1_Expenditure1'!$H51)^(CL$3-1)),0),IF(CL$3='Step 1_Expenditure1'!$F51,'Step 1_Expenditure1'!$E51,0))))</f>
        <v/>
      </c>
      <c r="CM29" s="55" t="str">
        <f>IF(CM$3="","",IF('Step 1_Expenditure1'!$E51=0,0,IF('Step 1_Expenditure1'!$D51="OPEX",IF(AND(CM$3&gt;='Step 1_Expenditure1'!$F51,'Step 1_Expenditure1'!$F51+'Step 1_Expenditure1'!$G51-1&gt;=CM$3),'Step 1_Expenditure1'!$E51*((1+'Step 1_Expenditure1'!$H51)^(CM$3-1)),0),IF(CM$3='Step 1_Expenditure1'!$F51,'Step 1_Expenditure1'!$E51,0))))</f>
        <v/>
      </c>
      <c r="CN29" s="55" t="str">
        <f>IF(CN$3="","",IF('Step 1_Expenditure1'!$E51=0,0,IF('Step 1_Expenditure1'!$D51="OPEX",IF(AND(CN$3&gt;='Step 1_Expenditure1'!$F51,'Step 1_Expenditure1'!$F51+'Step 1_Expenditure1'!$G51-1&gt;=CN$3),'Step 1_Expenditure1'!$E51*((1+'Step 1_Expenditure1'!$H51)^(CN$3-1)),0),IF(CN$3='Step 1_Expenditure1'!$F51,'Step 1_Expenditure1'!$E51,0))))</f>
        <v/>
      </c>
      <c r="CO29" s="55" t="str">
        <f>IF(CO$3="","",IF('Step 1_Expenditure1'!$E51=0,0,IF('Step 1_Expenditure1'!$D51="OPEX",IF(AND(CO$3&gt;='Step 1_Expenditure1'!$F51,'Step 1_Expenditure1'!$F51+'Step 1_Expenditure1'!$G51-1&gt;=CO$3),'Step 1_Expenditure1'!$E51*((1+'Step 1_Expenditure1'!$H51)^(CO$3-1)),0),IF(CO$3='Step 1_Expenditure1'!$F51,'Step 1_Expenditure1'!$E51,0))))</f>
        <v/>
      </c>
      <c r="CP29" s="55" t="str">
        <f>IF(CP$3="","",IF('Step 1_Expenditure1'!$E51=0,0,IF('Step 1_Expenditure1'!$D51="OPEX",IF(AND(CP$3&gt;='Step 1_Expenditure1'!$F51,'Step 1_Expenditure1'!$F51+'Step 1_Expenditure1'!$G51-1&gt;=CP$3),'Step 1_Expenditure1'!$E51*((1+'Step 1_Expenditure1'!$H51)^(CP$3-1)),0),IF(CP$3='Step 1_Expenditure1'!$F51,'Step 1_Expenditure1'!$E51,0))))</f>
        <v/>
      </c>
      <c r="CQ29" s="55" t="str">
        <f>IF(CQ$3="","",IF('Step 1_Expenditure1'!$E51=0,0,IF('Step 1_Expenditure1'!$D51="OPEX",IF(AND(CQ$3&gt;='Step 1_Expenditure1'!$F51,'Step 1_Expenditure1'!$F51+'Step 1_Expenditure1'!$G51-1&gt;=CQ$3),'Step 1_Expenditure1'!$E51*((1+'Step 1_Expenditure1'!$H51)^(CQ$3-1)),0),IF(CQ$3='Step 1_Expenditure1'!$F51,'Step 1_Expenditure1'!$E51,0))))</f>
        <v/>
      </c>
      <c r="CR29" s="55" t="str">
        <f>IF(CR$3="","",IF('Step 1_Expenditure1'!$E51=0,0,IF('Step 1_Expenditure1'!$D51="OPEX",IF(AND(CR$3&gt;='Step 1_Expenditure1'!$F51,'Step 1_Expenditure1'!$F51+'Step 1_Expenditure1'!$G51-1&gt;=CR$3),'Step 1_Expenditure1'!$E51*((1+'Step 1_Expenditure1'!$H51)^(CR$3-1)),0),IF(CR$3='Step 1_Expenditure1'!$F51,'Step 1_Expenditure1'!$E51,0))))</f>
        <v/>
      </c>
      <c r="CS29" s="55" t="str">
        <f>IF(CS$3="","",IF('Step 1_Expenditure1'!$E51=0,0,IF('Step 1_Expenditure1'!$D51="OPEX",IF(AND(CS$3&gt;='Step 1_Expenditure1'!$F51,'Step 1_Expenditure1'!$F51+'Step 1_Expenditure1'!$G51-1&gt;=CS$3),'Step 1_Expenditure1'!$E51*((1+'Step 1_Expenditure1'!$H51)^(CS$3-1)),0),IF(CS$3='Step 1_Expenditure1'!$F51,'Step 1_Expenditure1'!$E51,0))))</f>
        <v/>
      </c>
      <c r="CT29" s="55" t="str">
        <f>IF(CT$3="","",IF('Step 1_Expenditure1'!$E51=0,0,IF('Step 1_Expenditure1'!$D51="OPEX",IF(AND(CT$3&gt;='Step 1_Expenditure1'!$F51,'Step 1_Expenditure1'!$F51+'Step 1_Expenditure1'!$G51-1&gt;=CT$3),'Step 1_Expenditure1'!$E51*((1+'Step 1_Expenditure1'!$H51)^(CT$3-1)),0),IF(CT$3='Step 1_Expenditure1'!$F51,'Step 1_Expenditure1'!$E51,0))))</f>
        <v/>
      </c>
      <c r="CU29" s="55" t="str">
        <f>IF(CU$3="","",IF('Step 1_Expenditure1'!$E51=0,0,IF('Step 1_Expenditure1'!$D51="OPEX",IF(AND(CU$3&gt;='Step 1_Expenditure1'!$F51,'Step 1_Expenditure1'!$F51+'Step 1_Expenditure1'!$G51-1&gt;=CU$3),'Step 1_Expenditure1'!$E51*((1+'Step 1_Expenditure1'!$H51)^(CU$3-1)),0),IF(CU$3='Step 1_Expenditure1'!$F51,'Step 1_Expenditure1'!$E51,0))))</f>
        <v/>
      </c>
      <c r="CV29" s="55" t="str">
        <f>IF(CV$3="","",IF('Step 1_Expenditure1'!$E51=0,0,IF('Step 1_Expenditure1'!$D51="OPEX",IF(AND(CV$3&gt;='Step 1_Expenditure1'!$F51,'Step 1_Expenditure1'!$F51+'Step 1_Expenditure1'!$G51-1&gt;=CV$3),'Step 1_Expenditure1'!$E51*((1+'Step 1_Expenditure1'!$H51)^(CV$3-1)),0),IF(CV$3='Step 1_Expenditure1'!$F51,'Step 1_Expenditure1'!$E51,0))))</f>
        <v/>
      </c>
      <c r="CW29" s="55" t="str">
        <f>IF(CW$3="","",IF('Step 1_Expenditure1'!$E51=0,0,IF('Step 1_Expenditure1'!$D51="OPEX",IF(AND(CW$3&gt;='Step 1_Expenditure1'!$F51,'Step 1_Expenditure1'!$F51+'Step 1_Expenditure1'!$G51-1&gt;=CW$3),'Step 1_Expenditure1'!$E51*((1+'Step 1_Expenditure1'!$H51)^(CW$3-1)),0),IF(CW$3='Step 1_Expenditure1'!$F51,'Step 1_Expenditure1'!$E51,0))))</f>
        <v/>
      </c>
      <c r="CX29" s="55" t="str">
        <f>IF(CX$3="","",IF('Step 1_Expenditure1'!$E51=0,0,IF('Step 1_Expenditure1'!$D51="OPEX",IF(AND(CX$3&gt;='Step 1_Expenditure1'!$F51,'Step 1_Expenditure1'!$F51+'Step 1_Expenditure1'!$G51-1&gt;=CX$3),'Step 1_Expenditure1'!$E51*((1+'Step 1_Expenditure1'!$H51)^(CX$3-1)),0),IF(CX$3='Step 1_Expenditure1'!$F51,'Step 1_Expenditure1'!$E51,0))))</f>
        <v/>
      </c>
      <c r="CY29" s="55" t="str">
        <f>IF(CY$3="","",IF('Step 1_Expenditure1'!$E51=0,0,IF('Step 1_Expenditure1'!$D51="OPEX",IF(AND(CY$3&gt;='Step 1_Expenditure1'!$F51,'Step 1_Expenditure1'!$F51+'Step 1_Expenditure1'!$G51-1&gt;=CY$3),'Step 1_Expenditure1'!$E51*((1+'Step 1_Expenditure1'!$H51)^(CY$3-1)),0),IF(CY$3='Step 1_Expenditure1'!$F51,'Step 1_Expenditure1'!$E51,0))))</f>
        <v/>
      </c>
      <c r="CZ29" s="55" t="str">
        <f>IF(CZ$3="","",IF('Step 1_Expenditure1'!$E51=0,0,IF('Step 1_Expenditure1'!$D51="OPEX",IF(AND(CZ$3&gt;='Step 1_Expenditure1'!$F51,'Step 1_Expenditure1'!$F51+'Step 1_Expenditure1'!$G51-1&gt;=CZ$3),'Step 1_Expenditure1'!$E51*((1+'Step 1_Expenditure1'!$H51)^(CZ$3-1)),0),IF(CZ$3='Step 1_Expenditure1'!$F51,'Step 1_Expenditure1'!$E51,0))))</f>
        <v/>
      </c>
      <c r="DA29" s="55" t="str">
        <f>IF(DA$3="","",IF('Step 1_Expenditure1'!$E51=0,0,IF('Step 1_Expenditure1'!$D51="OPEX",IF(AND(DA$3&gt;='Step 1_Expenditure1'!$F51,'Step 1_Expenditure1'!$F51+'Step 1_Expenditure1'!$G51-1&gt;=DA$3),'Step 1_Expenditure1'!$E51*((1+'Step 1_Expenditure1'!$H51)^(DA$3-1)),0),IF(DA$3='Step 1_Expenditure1'!$F51,'Step 1_Expenditure1'!$E51,0))))</f>
        <v/>
      </c>
      <c r="DB29" s="55" t="str">
        <f>IF(DB$3="","",IF('Step 1_Expenditure1'!$E51=0,0,IF('Step 1_Expenditure1'!$D51="OPEX",IF(AND(DB$3&gt;='Step 1_Expenditure1'!$F51,'Step 1_Expenditure1'!$F51+'Step 1_Expenditure1'!$G51-1&gt;=DB$3),'Step 1_Expenditure1'!$E51*((1+'Step 1_Expenditure1'!$H51)^(DB$3-1)),0),IF(DB$3='Step 1_Expenditure1'!$F51,'Step 1_Expenditure1'!$E51,0))))</f>
        <v/>
      </c>
      <c r="DC29" s="1"/>
    </row>
    <row r="30" spans="1:107" s="3" customFormat="1" x14ac:dyDescent="0.25">
      <c r="A30" s="3">
        <f t="shared" si="0"/>
        <v>0</v>
      </c>
      <c r="B30" s="22" t="str">
        <f>IF('Step 1_Expenditure1'!E49&gt;0,'Step 1_Expenditure1'!B49,"")</f>
        <v/>
      </c>
      <c r="C30" s="152" t="str">
        <f>IF('Step 1_Expenditure1'!E52&gt;0,'Step 1_Expenditure1'!D52,"")</f>
        <v/>
      </c>
      <c r="D30" s="158" t="str">
        <f>IF('Step 1_Expenditure1'!E52&gt;0,IF('Step 1_Expenditure1'!F52+'Step 1_Expenditure1'!G52&gt;'Step 1_Expenditure1'!$C$20,'Step 1_Expenditure1'!$C$20,'Step 1_Expenditure1'!F52+'Step 1_Expenditure1'!G52),"")</f>
        <v/>
      </c>
      <c r="E30" s="22" t="str">
        <f>IF('Step 1_Expenditure1'!E49&gt;0,'Step 1_Expenditure1'!C49,"")</f>
        <v/>
      </c>
      <c r="F30" s="55">
        <f>IF(F$3="","",IF('Step 1_Expenditure1'!$E52=0,0,IF('Step 1_Expenditure1'!$D52="OPEX",IF(AND(F$3&gt;='Step 1_Expenditure1'!$F52,'Step 1_Expenditure1'!$F52+'Step 1_Expenditure1'!$G52-1&gt;=F$3),'Step 1_Expenditure1'!$E52*((1+'Step 1_Expenditure1'!$H52)^(F$3)),0),IF(F$3='Step 1_Expenditure1'!$F52,'Step 1_Expenditure1'!$E52,0))))</f>
        <v>0</v>
      </c>
      <c r="G30" s="55">
        <f>IF(G$3="","",IF('Step 1_Expenditure1'!$E52=0,0,IF('Step 1_Expenditure1'!$D52="OPEX",IF(AND(G$3&gt;='Step 1_Expenditure1'!$F52,'Step 1_Expenditure1'!$F52+'Step 1_Expenditure1'!$G52-1&gt;=G$3),'Step 1_Expenditure1'!$E52*((1+'Step 1_Expenditure1'!$H52)^(G$3-1)),0),IF(G$3='Step 1_Expenditure1'!$F52,'Step 1_Expenditure1'!$E52,0))))</f>
        <v>0</v>
      </c>
      <c r="H30" s="55">
        <f>IF(H$3="","",IF('Step 1_Expenditure1'!$E52=0,0,IF('Step 1_Expenditure1'!$D52="OPEX",IF(AND(H$3&gt;='Step 1_Expenditure1'!$F52,'Step 1_Expenditure1'!$F52+'Step 1_Expenditure1'!$G52-1&gt;=H$3),'Step 1_Expenditure1'!$E52*((1+'Step 1_Expenditure1'!$H52)^(H$3-1)),0),IF(H$3='Step 1_Expenditure1'!$F52,'Step 1_Expenditure1'!$E52,0))))</f>
        <v>0</v>
      </c>
      <c r="I30" s="55">
        <f>IF(I$3="","",IF('Step 1_Expenditure1'!$E52=0,0,IF('Step 1_Expenditure1'!$D52="OPEX",IF(AND(I$3&gt;='Step 1_Expenditure1'!$F52,'Step 1_Expenditure1'!$F52+'Step 1_Expenditure1'!$G52-1&gt;=I$3),'Step 1_Expenditure1'!$E52*((1+'Step 1_Expenditure1'!$H52)^(I$3-1)),0),IF(I$3='Step 1_Expenditure1'!$F52,'Step 1_Expenditure1'!$E52,0))))</f>
        <v>0</v>
      </c>
      <c r="J30" s="55">
        <f>IF(J$3="","",IF('Step 1_Expenditure1'!$E52=0,0,IF('Step 1_Expenditure1'!$D52="OPEX",IF(AND(J$3&gt;='Step 1_Expenditure1'!$F52,'Step 1_Expenditure1'!$F52+'Step 1_Expenditure1'!$G52-1&gt;=J$3),'Step 1_Expenditure1'!$E52*((1+'Step 1_Expenditure1'!$H52)^(J$3-1)),0),IF(J$3='Step 1_Expenditure1'!$F52,'Step 1_Expenditure1'!$E52,0))))</f>
        <v>0</v>
      </c>
      <c r="K30" s="55">
        <f>IF(K$3="","",IF('Step 1_Expenditure1'!$E52=0,0,IF('Step 1_Expenditure1'!$D52="OPEX",IF(AND(K$3&gt;='Step 1_Expenditure1'!$F52,'Step 1_Expenditure1'!$F52+'Step 1_Expenditure1'!$G52-1&gt;=K$3),'Step 1_Expenditure1'!$E52*((1+'Step 1_Expenditure1'!$H52)^(K$3-1)),0),IF(K$3='Step 1_Expenditure1'!$F52,'Step 1_Expenditure1'!$E52,0))))</f>
        <v>0</v>
      </c>
      <c r="L30" s="55">
        <f>IF(L$3="","",IF('Step 1_Expenditure1'!$E52=0,0,IF('Step 1_Expenditure1'!$D52="OPEX",IF(AND(L$3&gt;='Step 1_Expenditure1'!$F52,'Step 1_Expenditure1'!$F52+'Step 1_Expenditure1'!$G52-1&gt;=L$3),'Step 1_Expenditure1'!$E52*((1+'Step 1_Expenditure1'!$H52)^(L$3-1)),0),IF(L$3='Step 1_Expenditure1'!$F52,'Step 1_Expenditure1'!$E52,0))))</f>
        <v>0</v>
      </c>
      <c r="M30" s="55">
        <f>IF(M$3="","",IF('Step 1_Expenditure1'!$E52=0,0,IF('Step 1_Expenditure1'!$D52="OPEX",IF(AND(M$3&gt;='Step 1_Expenditure1'!$F52,'Step 1_Expenditure1'!$F52+'Step 1_Expenditure1'!$G52-1&gt;=M$3),'Step 1_Expenditure1'!$E52*((1+'Step 1_Expenditure1'!$H52)^(M$3-1)),0),IF(M$3='Step 1_Expenditure1'!$F52,'Step 1_Expenditure1'!$E52,0))))</f>
        <v>0</v>
      </c>
      <c r="N30" s="55">
        <f>IF(N$3="","",IF('Step 1_Expenditure1'!$E52=0,0,IF('Step 1_Expenditure1'!$D52="OPEX",IF(AND(N$3&gt;='Step 1_Expenditure1'!$F52,'Step 1_Expenditure1'!$F52+'Step 1_Expenditure1'!$G52-1&gt;=N$3),'Step 1_Expenditure1'!$E52*((1+'Step 1_Expenditure1'!$H52)^(N$3-1)),0),IF(N$3='Step 1_Expenditure1'!$F52,'Step 1_Expenditure1'!$E52,0))))</f>
        <v>0</v>
      </c>
      <c r="O30" s="55">
        <f>IF(O$3="","",IF('Step 1_Expenditure1'!$E52=0,0,IF('Step 1_Expenditure1'!$D52="OPEX",IF(AND(O$3&gt;='Step 1_Expenditure1'!$F52,'Step 1_Expenditure1'!$F52+'Step 1_Expenditure1'!$G52-1&gt;=O$3),'Step 1_Expenditure1'!$E52*((1+'Step 1_Expenditure1'!$H52)^(O$3-1)),0),IF(O$3='Step 1_Expenditure1'!$F52,'Step 1_Expenditure1'!$E52,0))))</f>
        <v>0</v>
      </c>
      <c r="P30" s="55">
        <f>IF(P$3="","",IF('Step 1_Expenditure1'!$E52=0,0,IF('Step 1_Expenditure1'!$D52="OPEX",IF(AND(P$3&gt;='Step 1_Expenditure1'!$F52,'Step 1_Expenditure1'!$F52+'Step 1_Expenditure1'!$G52-1&gt;=P$3),'Step 1_Expenditure1'!$E52*((1+'Step 1_Expenditure1'!$H52)^(P$3-1)),0),IF(P$3='Step 1_Expenditure1'!$F52,'Step 1_Expenditure1'!$E52,0))))</f>
        <v>0</v>
      </c>
      <c r="Q30" s="55">
        <f>IF(Q$3="","",IF('Step 1_Expenditure1'!$E52=0,0,IF('Step 1_Expenditure1'!$D52="OPEX",IF(AND(Q$3&gt;='Step 1_Expenditure1'!$F52,'Step 1_Expenditure1'!$F52+'Step 1_Expenditure1'!$G52-1&gt;=Q$3),'Step 1_Expenditure1'!$E52*((1+'Step 1_Expenditure1'!$H52)^(Q$3-1)),0),IF(Q$3='Step 1_Expenditure1'!$F52,'Step 1_Expenditure1'!$E52,0))))</f>
        <v>0</v>
      </c>
      <c r="R30" s="55">
        <f>IF(R$3="","",IF('Step 1_Expenditure1'!$E52=0,0,IF('Step 1_Expenditure1'!$D52="OPEX",IF(AND(R$3&gt;='Step 1_Expenditure1'!$F52,'Step 1_Expenditure1'!$F52+'Step 1_Expenditure1'!$G52-1&gt;=R$3),'Step 1_Expenditure1'!$E52*((1+'Step 1_Expenditure1'!$H52)^(R$3-1)),0),IF(R$3='Step 1_Expenditure1'!$F52,'Step 1_Expenditure1'!$E52,0))))</f>
        <v>0</v>
      </c>
      <c r="S30" s="55">
        <f>IF(S$3="","",IF('Step 1_Expenditure1'!$E52=0,0,IF('Step 1_Expenditure1'!$D52="OPEX",IF(AND(S$3&gt;='Step 1_Expenditure1'!$F52,'Step 1_Expenditure1'!$F52+'Step 1_Expenditure1'!$G52-1&gt;=S$3),'Step 1_Expenditure1'!$E52*((1+'Step 1_Expenditure1'!$H52)^(S$3-1)),0),IF(S$3='Step 1_Expenditure1'!$F52,'Step 1_Expenditure1'!$E52,0))))</f>
        <v>0</v>
      </c>
      <c r="T30" s="55">
        <f>IF(T$3="","",IF('Step 1_Expenditure1'!$E52=0,0,IF('Step 1_Expenditure1'!$D52="OPEX",IF(AND(T$3&gt;='Step 1_Expenditure1'!$F52,'Step 1_Expenditure1'!$F52+'Step 1_Expenditure1'!$G52-1&gt;=T$3),'Step 1_Expenditure1'!$E52*((1+'Step 1_Expenditure1'!$H52)^(T$3-1)),0),IF(T$3='Step 1_Expenditure1'!$F52,'Step 1_Expenditure1'!$E52,0))))</f>
        <v>0</v>
      </c>
      <c r="U30" s="55">
        <f>IF(U$3="","",IF('Step 1_Expenditure1'!$E52=0,0,IF('Step 1_Expenditure1'!$D52="OPEX",IF(AND(U$3&gt;='Step 1_Expenditure1'!$F52,'Step 1_Expenditure1'!$F52+'Step 1_Expenditure1'!$G52-1&gt;=U$3),'Step 1_Expenditure1'!$E52*((1+'Step 1_Expenditure1'!$H52)^(U$3-1)),0),IF(U$3='Step 1_Expenditure1'!$F52,'Step 1_Expenditure1'!$E52,0))))</f>
        <v>0</v>
      </c>
      <c r="V30" s="55">
        <f>IF(V$3="","",IF('Step 1_Expenditure1'!$E52=0,0,IF('Step 1_Expenditure1'!$D52="OPEX",IF(AND(V$3&gt;='Step 1_Expenditure1'!$F52,'Step 1_Expenditure1'!$F52+'Step 1_Expenditure1'!$G52-1&gt;=V$3),'Step 1_Expenditure1'!$E52*((1+'Step 1_Expenditure1'!$H52)^(V$3-1)),0),IF(V$3='Step 1_Expenditure1'!$F52,'Step 1_Expenditure1'!$E52,0))))</f>
        <v>0</v>
      </c>
      <c r="W30" s="55">
        <f>IF(W$3="","",IF('Step 1_Expenditure1'!$E52=0,0,IF('Step 1_Expenditure1'!$D52="OPEX",IF(AND(W$3&gt;='Step 1_Expenditure1'!$F52,'Step 1_Expenditure1'!$F52+'Step 1_Expenditure1'!$G52-1&gt;=W$3),'Step 1_Expenditure1'!$E52*((1+'Step 1_Expenditure1'!$H52)^(W$3-1)),0),IF(W$3='Step 1_Expenditure1'!$F52,'Step 1_Expenditure1'!$E52,0))))</f>
        <v>0</v>
      </c>
      <c r="X30" s="55">
        <f>IF(X$3="","",IF('Step 1_Expenditure1'!$E52=0,0,IF('Step 1_Expenditure1'!$D52="OPEX",IF(AND(X$3&gt;='Step 1_Expenditure1'!$F52,'Step 1_Expenditure1'!$F52+'Step 1_Expenditure1'!$G52-1&gt;=X$3),'Step 1_Expenditure1'!$E52*((1+'Step 1_Expenditure1'!$H52)^(X$3-1)),0),IF(X$3='Step 1_Expenditure1'!$F52,'Step 1_Expenditure1'!$E52,0))))</f>
        <v>0</v>
      </c>
      <c r="Y30" s="55">
        <f>IF(Y$3="","",IF('Step 1_Expenditure1'!$E52=0,0,IF('Step 1_Expenditure1'!$D52="OPEX",IF(AND(Y$3&gt;='Step 1_Expenditure1'!$F52,'Step 1_Expenditure1'!$F52+'Step 1_Expenditure1'!$G52-1&gt;=Y$3),'Step 1_Expenditure1'!$E52*((1+'Step 1_Expenditure1'!$H52)^(Y$3-1)),0),IF(Y$3='Step 1_Expenditure1'!$F52,'Step 1_Expenditure1'!$E52,0))))</f>
        <v>0</v>
      </c>
      <c r="Z30" s="55">
        <f>IF(Z$3="","",IF('Step 1_Expenditure1'!$E52=0,0,IF('Step 1_Expenditure1'!$D52="OPEX",IF(AND(Z$3&gt;='Step 1_Expenditure1'!$F52,'Step 1_Expenditure1'!$F52+'Step 1_Expenditure1'!$G52-1&gt;=Z$3),'Step 1_Expenditure1'!$E52*((1+'Step 1_Expenditure1'!$H52)^(Z$3-1)),0),IF(Z$3='Step 1_Expenditure1'!$F52,'Step 1_Expenditure1'!$E52,0))))</f>
        <v>0</v>
      </c>
      <c r="AA30" s="55">
        <f>IF(AA$3="","",IF('Step 1_Expenditure1'!$E52=0,0,IF('Step 1_Expenditure1'!$D52="OPEX",IF(AND(AA$3&gt;='Step 1_Expenditure1'!$F52,'Step 1_Expenditure1'!$F52+'Step 1_Expenditure1'!$G52-1&gt;=AA$3),'Step 1_Expenditure1'!$E52*((1+'Step 1_Expenditure1'!$H52)^(AA$3-1)),0),IF(AA$3='Step 1_Expenditure1'!$F52,'Step 1_Expenditure1'!$E52,0))))</f>
        <v>0</v>
      </c>
      <c r="AB30" s="55">
        <f>IF(AB$3="","",IF('Step 1_Expenditure1'!$E52=0,0,IF('Step 1_Expenditure1'!$D52="OPEX",IF(AND(AB$3&gt;='Step 1_Expenditure1'!$F52,'Step 1_Expenditure1'!$F52+'Step 1_Expenditure1'!$G52-1&gt;=AB$3),'Step 1_Expenditure1'!$E52*((1+'Step 1_Expenditure1'!$H52)^(AB$3-1)),0),IF(AB$3='Step 1_Expenditure1'!$F52,'Step 1_Expenditure1'!$E52,0))))</f>
        <v>0</v>
      </c>
      <c r="AC30" s="55">
        <f>IF(AC$3="","",IF('Step 1_Expenditure1'!$E52=0,0,IF('Step 1_Expenditure1'!$D52="OPEX",IF(AND(AC$3&gt;='Step 1_Expenditure1'!$F52,'Step 1_Expenditure1'!$F52+'Step 1_Expenditure1'!$G52-1&gt;=AC$3),'Step 1_Expenditure1'!$E52*((1+'Step 1_Expenditure1'!$H52)^(AC$3-1)),0),IF(AC$3='Step 1_Expenditure1'!$F52,'Step 1_Expenditure1'!$E52,0))))</f>
        <v>0</v>
      </c>
      <c r="AD30" s="55">
        <f>IF(AD$3="","",IF('Step 1_Expenditure1'!$E52=0,0,IF('Step 1_Expenditure1'!$D52="OPEX",IF(AND(AD$3&gt;='Step 1_Expenditure1'!$F52,'Step 1_Expenditure1'!$F52+'Step 1_Expenditure1'!$G52-1&gt;=AD$3),'Step 1_Expenditure1'!$E52*((1+'Step 1_Expenditure1'!$H52)^(AD$3-1)),0),IF(AD$3='Step 1_Expenditure1'!$F52,'Step 1_Expenditure1'!$E52,0))))</f>
        <v>0</v>
      </c>
      <c r="AE30" s="55">
        <f>IF(AE$3="","",IF('Step 1_Expenditure1'!$E52=0,0,IF('Step 1_Expenditure1'!$D52="OPEX",IF(AND(AE$3&gt;='Step 1_Expenditure1'!$F52,'Step 1_Expenditure1'!$F52+'Step 1_Expenditure1'!$G52-1&gt;=AE$3),'Step 1_Expenditure1'!$E52*((1+'Step 1_Expenditure1'!$H52)^(AE$3-1)),0),IF(AE$3='Step 1_Expenditure1'!$F52,'Step 1_Expenditure1'!$E52,0))))</f>
        <v>0</v>
      </c>
      <c r="AF30" s="55" t="str">
        <f>IF(AF$3="","",IF('Step 1_Expenditure1'!$E52=0,0,IF('Step 1_Expenditure1'!$D52="OPEX",IF(AND(AF$3&gt;='Step 1_Expenditure1'!$F52,'Step 1_Expenditure1'!$F52+'Step 1_Expenditure1'!$G52-1&gt;=AF$3),'Step 1_Expenditure1'!$E52*((1+'Step 1_Expenditure1'!$H52)^(AF$3-1)),0),IF(AF$3='Step 1_Expenditure1'!$F52,'Step 1_Expenditure1'!$E52,0))))</f>
        <v/>
      </c>
      <c r="AG30" s="55" t="str">
        <f>IF(AG$3="","",IF('Step 1_Expenditure1'!$E52=0,0,IF('Step 1_Expenditure1'!$D52="OPEX",IF(AND(AG$3&gt;='Step 1_Expenditure1'!$F52,'Step 1_Expenditure1'!$F52+'Step 1_Expenditure1'!$G52-1&gt;=AG$3),'Step 1_Expenditure1'!$E52*((1+'Step 1_Expenditure1'!$H52)^(AG$3-1)),0),IF(AG$3='Step 1_Expenditure1'!$F52,'Step 1_Expenditure1'!$E52,0))))</f>
        <v/>
      </c>
      <c r="AH30" s="55" t="str">
        <f>IF(AH$3="","",IF('Step 1_Expenditure1'!$E52=0,0,IF('Step 1_Expenditure1'!$D52="OPEX",IF(AND(AH$3&gt;='Step 1_Expenditure1'!$F52,'Step 1_Expenditure1'!$F52+'Step 1_Expenditure1'!$G52-1&gt;=AH$3),'Step 1_Expenditure1'!$E52*((1+'Step 1_Expenditure1'!$H52)^(AH$3-1)),0),IF(AH$3='Step 1_Expenditure1'!$F52,'Step 1_Expenditure1'!$E52,0))))</f>
        <v/>
      </c>
      <c r="AI30" s="55" t="str">
        <f>IF(AI$3="","",IF('Step 1_Expenditure1'!$E52=0,0,IF('Step 1_Expenditure1'!$D52="OPEX",IF(AND(AI$3&gt;='Step 1_Expenditure1'!$F52,'Step 1_Expenditure1'!$F52+'Step 1_Expenditure1'!$G52-1&gt;=AI$3),'Step 1_Expenditure1'!$E52*((1+'Step 1_Expenditure1'!$H52)^(AI$3-1)),0),IF(AI$3='Step 1_Expenditure1'!$F52,'Step 1_Expenditure1'!$E52,0))))</f>
        <v/>
      </c>
      <c r="AJ30" s="55" t="str">
        <f>IF(AJ$3="","",IF('Step 1_Expenditure1'!$E52=0,0,IF('Step 1_Expenditure1'!$D52="OPEX",IF(AND(AJ$3&gt;='Step 1_Expenditure1'!$F52,'Step 1_Expenditure1'!$F52+'Step 1_Expenditure1'!$G52-1&gt;=AJ$3),'Step 1_Expenditure1'!$E52*((1+'Step 1_Expenditure1'!$H52)^(AJ$3-1)),0),IF(AJ$3='Step 1_Expenditure1'!$F52,'Step 1_Expenditure1'!$E52,0))))</f>
        <v/>
      </c>
      <c r="AK30" s="55" t="str">
        <f>IF(AK$3="","",IF('Step 1_Expenditure1'!$E52=0,0,IF('Step 1_Expenditure1'!$D52="OPEX",IF(AND(AK$3&gt;='Step 1_Expenditure1'!$F52,'Step 1_Expenditure1'!$F52+'Step 1_Expenditure1'!$G52-1&gt;=AK$3),'Step 1_Expenditure1'!$E52*((1+'Step 1_Expenditure1'!$H52)^(AK$3-1)),0),IF(AK$3='Step 1_Expenditure1'!$F52,'Step 1_Expenditure1'!$E52,0))))</f>
        <v/>
      </c>
      <c r="AL30" s="55" t="str">
        <f>IF(AL$3="","",IF('Step 1_Expenditure1'!$E52=0,0,IF('Step 1_Expenditure1'!$D52="OPEX",IF(AND(AL$3&gt;='Step 1_Expenditure1'!$F52,'Step 1_Expenditure1'!$F52+'Step 1_Expenditure1'!$G52-1&gt;=AL$3),'Step 1_Expenditure1'!$E52*((1+'Step 1_Expenditure1'!$H52)^(AL$3-1)),0),IF(AL$3='Step 1_Expenditure1'!$F52,'Step 1_Expenditure1'!$E52,0))))</f>
        <v/>
      </c>
      <c r="AM30" s="55" t="str">
        <f>IF(AM$3="","",IF('Step 1_Expenditure1'!$E52=0,0,IF('Step 1_Expenditure1'!$D52="OPEX",IF(AND(AM$3&gt;='Step 1_Expenditure1'!$F52,'Step 1_Expenditure1'!$F52+'Step 1_Expenditure1'!$G52-1&gt;=AM$3),'Step 1_Expenditure1'!$E52*((1+'Step 1_Expenditure1'!$H52)^(AM$3-1)),0),IF(AM$3='Step 1_Expenditure1'!$F52,'Step 1_Expenditure1'!$E52,0))))</f>
        <v/>
      </c>
      <c r="AN30" s="55" t="str">
        <f>IF(AN$3="","",IF('Step 1_Expenditure1'!$E52=0,0,IF('Step 1_Expenditure1'!$D52="OPEX",IF(AND(AN$3&gt;='Step 1_Expenditure1'!$F52,'Step 1_Expenditure1'!$F52+'Step 1_Expenditure1'!$G52-1&gt;=AN$3),'Step 1_Expenditure1'!$E52*((1+'Step 1_Expenditure1'!$H52)^(AN$3-1)),0),IF(AN$3='Step 1_Expenditure1'!$F52,'Step 1_Expenditure1'!$E52,0))))</f>
        <v/>
      </c>
      <c r="AO30" s="55" t="str">
        <f>IF(AO$3="","",IF('Step 1_Expenditure1'!$E52=0,0,IF('Step 1_Expenditure1'!$D52="OPEX",IF(AND(AO$3&gt;='Step 1_Expenditure1'!$F52,'Step 1_Expenditure1'!$F52+'Step 1_Expenditure1'!$G52-1&gt;=AO$3),'Step 1_Expenditure1'!$E52*((1+'Step 1_Expenditure1'!$H52)^(AO$3-1)),0),IF(AO$3='Step 1_Expenditure1'!$F52,'Step 1_Expenditure1'!$E52,0))))</f>
        <v/>
      </c>
      <c r="AP30" s="55" t="str">
        <f>IF(AP$3="","",IF('Step 1_Expenditure1'!$E52=0,0,IF('Step 1_Expenditure1'!$D52="OPEX",IF(AND(AP$3&gt;='Step 1_Expenditure1'!$F52,'Step 1_Expenditure1'!$F52+'Step 1_Expenditure1'!$G52-1&gt;=AP$3),'Step 1_Expenditure1'!$E52*((1+'Step 1_Expenditure1'!$H52)^(AP$3-1)),0),IF(AP$3='Step 1_Expenditure1'!$F52,'Step 1_Expenditure1'!$E52,0))))</f>
        <v/>
      </c>
      <c r="AQ30" s="55" t="str">
        <f>IF(AQ$3="","",IF('Step 1_Expenditure1'!$E52=0,0,IF('Step 1_Expenditure1'!$D52="OPEX",IF(AND(AQ$3&gt;='Step 1_Expenditure1'!$F52,'Step 1_Expenditure1'!$F52+'Step 1_Expenditure1'!$G52-1&gt;=AQ$3),'Step 1_Expenditure1'!$E52*((1+'Step 1_Expenditure1'!$H52)^(AQ$3-1)),0),IF(AQ$3='Step 1_Expenditure1'!$F52,'Step 1_Expenditure1'!$E52,0))))</f>
        <v/>
      </c>
      <c r="AR30" s="55" t="str">
        <f>IF(AR$3="","",IF('Step 1_Expenditure1'!$E52=0,0,IF('Step 1_Expenditure1'!$D52="OPEX",IF(AND(AR$3&gt;='Step 1_Expenditure1'!$F52,'Step 1_Expenditure1'!$F52+'Step 1_Expenditure1'!$G52-1&gt;=AR$3),'Step 1_Expenditure1'!$E52*((1+'Step 1_Expenditure1'!$H52)^(AR$3-1)),0),IF(AR$3='Step 1_Expenditure1'!$F52,'Step 1_Expenditure1'!$E52,0))))</f>
        <v/>
      </c>
      <c r="AS30" s="55" t="str">
        <f>IF(AS$3="","",IF('Step 1_Expenditure1'!$E52=0,0,IF('Step 1_Expenditure1'!$D52="OPEX",IF(AND(AS$3&gt;='Step 1_Expenditure1'!$F52,'Step 1_Expenditure1'!$F52+'Step 1_Expenditure1'!$G52-1&gt;=AS$3),'Step 1_Expenditure1'!$E52*((1+'Step 1_Expenditure1'!$H52)^(AS$3-1)),0),IF(AS$3='Step 1_Expenditure1'!$F52,'Step 1_Expenditure1'!$E52,0))))</f>
        <v/>
      </c>
      <c r="AT30" s="55" t="str">
        <f>IF(AT$3="","",IF('Step 1_Expenditure1'!$E52=0,0,IF('Step 1_Expenditure1'!$D52="OPEX",IF(AND(AT$3&gt;='Step 1_Expenditure1'!$F52,'Step 1_Expenditure1'!$F52+'Step 1_Expenditure1'!$G52-1&gt;=AT$3),'Step 1_Expenditure1'!$E52*((1+'Step 1_Expenditure1'!$H52)^(AT$3-1)),0),IF(AT$3='Step 1_Expenditure1'!$F52,'Step 1_Expenditure1'!$E52,0))))</f>
        <v/>
      </c>
      <c r="AU30" s="55" t="str">
        <f>IF(AU$3="","",IF('Step 1_Expenditure1'!$E52=0,0,IF('Step 1_Expenditure1'!$D52="OPEX",IF(AND(AU$3&gt;='Step 1_Expenditure1'!$F52,'Step 1_Expenditure1'!$F52+'Step 1_Expenditure1'!$G52-1&gt;=AU$3),'Step 1_Expenditure1'!$E52*((1+'Step 1_Expenditure1'!$H52)^(AU$3-1)),0),IF(AU$3='Step 1_Expenditure1'!$F52,'Step 1_Expenditure1'!$E52,0))))</f>
        <v/>
      </c>
      <c r="AV30" s="55" t="str">
        <f>IF(AV$3="","",IF('Step 1_Expenditure1'!$E52=0,0,IF('Step 1_Expenditure1'!$D52="OPEX",IF(AND(AV$3&gt;='Step 1_Expenditure1'!$F52,'Step 1_Expenditure1'!$F52+'Step 1_Expenditure1'!$G52-1&gt;=AV$3),'Step 1_Expenditure1'!$E52*((1+'Step 1_Expenditure1'!$H52)^(AV$3-1)),0),IF(AV$3='Step 1_Expenditure1'!$F52,'Step 1_Expenditure1'!$E52,0))))</f>
        <v/>
      </c>
      <c r="AW30" s="55" t="str">
        <f>IF(AW$3="","",IF('Step 1_Expenditure1'!$E52=0,0,IF('Step 1_Expenditure1'!$D52="OPEX",IF(AND(AW$3&gt;='Step 1_Expenditure1'!$F52,'Step 1_Expenditure1'!$F52+'Step 1_Expenditure1'!$G52-1&gt;=AW$3),'Step 1_Expenditure1'!$E52*((1+'Step 1_Expenditure1'!$H52)^(AW$3-1)),0),IF(AW$3='Step 1_Expenditure1'!$F52,'Step 1_Expenditure1'!$E52,0))))</f>
        <v/>
      </c>
      <c r="AX30" s="55" t="str">
        <f>IF(AX$3="","",IF('Step 1_Expenditure1'!$E52=0,0,IF('Step 1_Expenditure1'!$D52="OPEX",IF(AND(AX$3&gt;='Step 1_Expenditure1'!$F52,'Step 1_Expenditure1'!$F52+'Step 1_Expenditure1'!$G52-1&gt;=AX$3),'Step 1_Expenditure1'!$E52*((1+'Step 1_Expenditure1'!$H52)^(AX$3-1)),0),IF(AX$3='Step 1_Expenditure1'!$F52,'Step 1_Expenditure1'!$E52,0))))</f>
        <v/>
      </c>
      <c r="AY30" s="55" t="str">
        <f>IF(AY$3="","",IF('Step 1_Expenditure1'!$E52=0,0,IF('Step 1_Expenditure1'!$D52="OPEX",IF(AND(AY$3&gt;='Step 1_Expenditure1'!$F52,'Step 1_Expenditure1'!$F52+'Step 1_Expenditure1'!$G52-1&gt;=AY$3),'Step 1_Expenditure1'!$E52*((1+'Step 1_Expenditure1'!$H52)^(AY$3-1)),0),IF(AY$3='Step 1_Expenditure1'!$F52,'Step 1_Expenditure1'!$E52,0))))</f>
        <v/>
      </c>
      <c r="AZ30" s="55" t="str">
        <f>IF(AZ$3="","",IF('Step 1_Expenditure1'!$E52=0,0,IF('Step 1_Expenditure1'!$D52="OPEX",IF(AND(AZ$3&gt;='Step 1_Expenditure1'!$F52,'Step 1_Expenditure1'!$F52+'Step 1_Expenditure1'!$G52-1&gt;=AZ$3),'Step 1_Expenditure1'!$E52*((1+'Step 1_Expenditure1'!$H52)^(AZ$3-1)),0),IF(AZ$3='Step 1_Expenditure1'!$F52,'Step 1_Expenditure1'!$E52,0))))</f>
        <v/>
      </c>
      <c r="BA30" s="55" t="str">
        <f>IF(BA$3="","",IF('Step 1_Expenditure1'!$E52=0,0,IF('Step 1_Expenditure1'!$D52="OPEX",IF(AND(BA$3&gt;='Step 1_Expenditure1'!$F52,'Step 1_Expenditure1'!$F52+'Step 1_Expenditure1'!$G52-1&gt;=BA$3),'Step 1_Expenditure1'!$E52*((1+'Step 1_Expenditure1'!$H52)^(BA$3-1)),0),IF(BA$3='Step 1_Expenditure1'!$F52,'Step 1_Expenditure1'!$E52,0))))</f>
        <v/>
      </c>
      <c r="BB30" s="55" t="str">
        <f>IF(BB$3="","",IF('Step 1_Expenditure1'!$E52=0,0,IF('Step 1_Expenditure1'!$D52="OPEX",IF(AND(BB$3&gt;='Step 1_Expenditure1'!$F52,'Step 1_Expenditure1'!$F52+'Step 1_Expenditure1'!$G52-1&gt;=BB$3),'Step 1_Expenditure1'!$E52*((1+'Step 1_Expenditure1'!$H52)^(BB$3-1)),0),IF(BB$3='Step 1_Expenditure1'!$F52,'Step 1_Expenditure1'!$E52,0))))</f>
        <v/>
      </c>
      <c r="BC30" s="55" t="str">
        <f>IF(BC$3="","",IF('Step 1_Expenditure1'!$E52=0,0,IF('Step 1_Expenditure1'!$D52="OPEX",IF(AND(BC$3&gt;='Step 1_Expenditure1'!$F52,'Step 1_Expenditure1'!$F52+'Step 1_Expenditure1'!$G52-1&gt;=BC$3),'Step 1_Expenditure1'!$E52*((1+'Step 1_Expenditure1'!$H52)^(BC$3-1)),0),IF(BC$3='Step 1_Expenditure1'!$F52,'Step 1_Expenditure1'!$E52,0))))</f>
        <v/>
      </c>
      <c r="BD30" s="55" t="str">
        <f>IF(BD$3="","",IF('Step 1_Expenditure1'!$E52=0,0,IF('Step 1_Expenditure1'!$D52="OPEX",IF(AND(BD$3&gt;='Step 1_Expenditure1'!$F52,'Step 1_Expenditure1'!$F52+'Step 1_Expenditure1'!$G52-1&gt;=BD$3),'Step 1_Expenditure1'!$E52*((1+'Step 1_Expenditure1'!$H52)^(BD$3-1)),0),IF(BD$3='Step 1_Expenditure1'!$F52,'Step 1_Expenditure1'!$E52,0))))</f>
        <v/>
      </c>
      <c r="BE30" s="55" t="str">
        <f>IF(BE$3="","",IF('Step 1_Expenditure1'!$E52=0,0,IF('Step 1_Expenditure1'!$D52="OPEX",IF(AND(BE$3&gt;='Step 1_Expenditure1'!$F52,'Step 1_Expenditure1'!$F52+'Step 1_Expenditure1'!$G52-1&gt;=BE$3),'Step 1_Expenditure1'!$E52*((1+'Step 1_Expenditure1'!$H52)^(BE$3-1)),0),IF(BE$3='Step 1_Expenditure1'!$F52,'Step 1_Expenditure1'!$E52,0))))</f>
        <v/>
      </c>
      <c r="BF30" s="55" t="str">
        <f>IF(BF$3="","",IF('Step 1_Expenditure1'!$E52=0,0,IF('Step 1_Expenditure1'!$D52="OPEX",IF(AND(BF$3&gt;='Step 1_Expenditure1'!$F52,'Step 1_Expenditure1'!$F52+'Step 1_Expenditure1'!$G52-1&gt;=BF$3),'Step 1_Expenditure1'!$E52*((1+'Step 1_Expenditure1'!$H52)^(BF$3-1)),0),IF(BF$3='Step 1_Expenditure1'!$F52,'Step 1_Expenditure1'!$E52,0))))</f>
        <v/>
      </c>
      <c r="BG30" s="55" t="str">
        <f>IF(BG$3="","",IF('Step 1_Expenditure1'!$E52=0,0,IF('Step 1_Expenditure1'!$D52="OPEX",IF(AND(BG$3&gt;='Step 1_Expenditure1'!$F52,'Step 1_Expenditure1'!$F52+'Step 1_Expenditure1'!$G52-1&gt;=BG$3),'Step 1_Expenditure1'!$E52*((1+'Step 1_Expenditure1'!$H52)^(BG$3-1)),0),IF(BG$3='Step 1_Expenditure1'!$F52,'Step 1_Expenditure1'!$E52,0))))</f>
        <v/>
      </c>
      <c r="BH30" s="55" t="str">
        <f>IF(BH$3="","",IF('Step 1_Expenditure1'!$E52=0,0,IF('Step 1_Expenditure1'!$D52="OPEX",IF(AND(BH$3&gt;='Step 1_Expenditure1'!$F52,'Step 1_Expenditure1'!$F52+'Step 1_Expenditure1'!$G52-1&gt;=BH$3),'Step 1_Expenditure1'!$E52*((1+'Step 1_Expenditure1'!$H52)^(BH$3-1)),0),IF(BH$3='Step 1_Expenditure1'!$F52,'Step 1_Expenditure1'!$E52,0))))</f>
        <v/>
      </c>
      <c r="BI30" s="55" t="str">
        <f>IF(BI$3="","",IF('Step 1_Expenditure1'!$E52=0,0,IF('Step 1_Expenditure1'!$D52="OPEX",IF(AND(BI$3&gt;='Step 1_Expenditure1'!$F52,'Step 1_Expenditure1'!$F52+'Step 1_Expenditure1'!$G52-1&gt;=BI$3),'Step 1_Expenditure1'!$E52*((1+'Step 1_Expenditure1'!$H52)^(BI$3-1)),0),IF(BI$3='Step 1_Expenditure1'!$F52,'Step 1_Expenditure1'!$E52,0))))</f>
        <v/>
      </c>
      <c r="BJ30" s="55" t="str">
        <f>IF(BJ$3="","",IF('Step 1_Expenditure1'!$E52=0,0,IF('Step 1_Expenditure1'!$D52="OPEX",IF(AND(BJ$3&gt;='Step 1_Expenditure1'!$F52,'Step 1_Expenditure1'!$F52+'Step 1_Expenditure1'!$G52-1&gt;=BJ$3),'Step 1_Expenditure1'!$E52*((1+'Step 1_Expenditure1'!$H52)^(BJ$3-1)),0),IF(BJ$3='Step 1_Expenditure1'!$F52,'Step 1_Expenditure1'!$E52,0))))</f>
        <v/>
      </c>
      <c r="BK30" s="55" t="str">
        <f>IF(BK$3="","",IF('Step 1_Expenditure1'!$E52=0,0,IF('Step 1_Expenditure1'!$D52="OPEX",IF(AND(BK$3&gt;='Step 1_Expenditure1'!$F52,'Step 1_Expenditure1'!$F52+'Step 1_Expenditure1'!$G52-1&gt;=BK$3),'Step 1_Expenditure1'!$E52*((1+'Step 1_Expenditure1'!$H52)^(BK$3-1)),0),IF(BK$3='Step 1_Expenditure1'!$F52,'Step 1_Expenditure1'!$E52,0))))</f>
        <v/>
      </c>
      <c r="BL30" s="55" t="str">
        <f>IF(BL$3="","",IF('Step 1_Expenditure1'!$E52=0,0,IF('Step 1_Expenditure1'!$D52="OPEX",IF(AND(BL$3&gt;='Step 1_Expenditure1'!$F52,'Step 1_Expenditure1'!$F52+'Step 1_Expenditure1'!$G52-1&gt;=BL$3),'Step 1_Expenditure1'!$E52*((1+'Step 1_Expenditure1'!$H52)^(BL$3-1)),0),IF(BL$3='Step 1_Expenditure1'!$F52,'Step 1_Expenditure1'!$E52,0))))</f>
        <v/>
      </c>
      <c r="BM30" s="55" t="str">
        <f>IF(BM$3="","",IF('Step 1_Expenditure1'!$E52=0,0,IF('Step 1_Expenditure1'!$D52="OPEX",IF(AND(BM$3&gt;='Step 1_Expenditure1'!$F52,'Step 1_Expenditure1'!$F52+'Step 1_Expenditure1'!$G52-1&gt;=BM$3),'Step 1_Expenditure1'!$E52*((1+'Step 1_Expenditure1'!$H52)^(BM$3-1)),0),IF(BM$3='Step 1_Expenditure1'!$F52,'Step 1_Expenditure1'!$E52,0))))</f>
        <v/>
      </c>
      <c r="BN30" s="55" t="str">
        <f>IF(BN$3="","",IF('Step 1_Expenditure1'!$E52=0,0,IF('Step 1_Expenditure1'!$D52="OPEX",IF(AND(BN$3&gt;='Step 1_Expenditure1'!$F52,'Step 1_Expenditure1'!$F52+'Step 1_Expenditure1'!$G52-1&gt;=BN$3),'Step 1_Expenditure1'!$E52*((1+'Step 1_Expenditure1'!$H52)^(BN$3-1)),0),IF(BN$3='Step 1_Expenditure1'!$F52,'Step 1_Expenditure1'!$E52,0))))</f>
        <v/>
      </c>
      <c r="BO30" s="55" t="str">
        <f>IF(BO$3="","",IF('Step 1_Expenditure1'!$E52=0,0,IF('Step 1_Expenditure1'!$D52="OPEX",IF(AND(BO$3&gt;='Step 1_Expenditure1'!$F52,'Step 1_Expenditure1'!$F52+'Step 1_Expenditure1'!$G52-1&gt;=BO$3),'Step 1_Expenditure1'!$E52*((1+'Step 1_Expenditure1'!$H52)^(BO$3-1)),0),IF(BO$3='Step 1_Expenditure1'!$F52,'Step 1_Expenditure1'!$E52,0))))</f>
        <v/>
      </c>
      <c r="BP30" s="55" t="str">
        <f>IF(BP$3="","",IF('Step 1_Expenditure1'!$E52=0,0,IF('Step 1_Expenditure1'!$D52="OPEX",IF(AND(BP$3&gt;='Step 1_Expenditure1'!$F52,'Step 1_Expenditure1'!$F52+'Step 1_Expenditure1'!$G52-1&gt;=BP$3),'Step 1_Expenditure1'!$E52*((1+'Step 1_Expenditure1'!$H52)^(BP$3-1)),0),IF(BP$3='Step 1_Expenditure1'!$F52,'Step 1_Expenditure1'!$E52,0))))</f>
        <v/>
      </c>
      <c r="BQ30" s="55" t="str">
        <f>IF(BQ$3="","",IF('Step 1_Expenditure1'!$E52=0,0,IF('Step 1_Expenditure1'!$D52="OPEX",IF(AND(BQ$3&gt;='Step 1_Expenditure1'!$F52,'Step 1_Expenditure1'!$F52+'Step 1_Expenditure1'!$G52-1&gt;=BQ$3),'Step 1_Expenditure1'!$E52*((1+'Step 1_Expenditure1'!$H52)^(BQ$3-1)),0),IF(BQ$3='Step 1_Expenditure1'!$F52,'Step 1_Expenditure1'!$E52,0))))</f>
        <v/>
      </c>
      <c r="BR30" s="55" t="str">
        <f>IF(BR$3="","",IF('Step 1_Expenditure1'!$E52=0,0,IF('Step 1_Expenditure1'!$D52="OPEX",IF(AND(BR$3&gt;='Step 1_Expenditure1'!$F52,'Step 1_Expenditure1'!$F52+'Step 1_Expenditure1'!$G52-1&gt;=BR$3),'Step 1_Expenditure1'!$E52*((1+'Step 1_Expenditure1'!$H52)^(BR$3-1)),0),IF(BR$3='Step 1_Expenditure1'!$F52,'Step 1_Expenditure1'!$E52,0))))</f>
        <v/>
      </c>
      <c r="BS30" s="55" t="str">
        <f>IF(BS$3="","",IF('Step 1_Expenditure1'!$E52=0,0,IF('Step 1_Expenditure1'!$D52="OPEX",IF(AND(BS$3&gt;='Step 1_Expenditure1'!$F52,'Step 1_Expenditure1'!$F52+'Step 1_Expenditure1'!$G52-1&gt;=BS$3),'Step 1_Expenditure1'!$E52*((1+'Step 1_Expenditure1'!$H52)^(BS$3-1)),0),IF(BS$3='Step 1_Expenditure1'!$F52,'Step 1_Expenditure1'!$E52,0))))</f>
        <v/>
      </c>
      <c r="BT30" s="55" t="str">
        <f>IF(BT$3="","",IF('Step 1_Expenditure1'!$E52=0,0,IF('Step 1_Expenditure1'!$D52="OPEX",IF(AND(BT$3&gt;='Step 1_Expenditure1'!$F52,'Step 1_Expenditure1'!$F52+'Step 1_Expenditure1'!$G52-1&gt;=BT$3),'Step 1_Expenditure1'!$E52*((1+'Step 1_Expenditure1'!$H52)^(BT$3-1)),0),IF(BT$3='Step 1_Expenditure1'!$F52,'Step 1_Expenditure1'!$E52,0))))</f>
        <v/>
      </c>
      <c r="BU30" s="55" t="str">
        <f>IF(BU$3="","",IF('Step 1_Expenditure1'!$E52=0,0,IF('Step 1_Expenditure1'!$D52="OPEX",IF(AND(BU$3&gt;='Step 1_Expenditure1'!$F52,'Step 1_Expenditure1'!$F52+'Step 1_Expenditure1'!$G52-1&gt;=BU$3),'Step 1_Expenditure1'!$E52*((1+'Step 1_Expenditure1'!$H52)^(BU$3-1)),0),IF(BU$3='Step 1_Expenditure1'!$F52,'Step 1_Expenditure1'!$E52,0))))</f>
        <v/>
      </c>
      <c r="BV30" s="55" t="str">
        <f>IF(BV$3="","",IF('Step 1_Expenditure1'!$E52=0,0,IF('Step 1_Expenditure1'!$D52="OPEX",IF(AND(BV$3&gt;='Step 1_Expenditure1'!$F52,'Step 1_Expenditure1'!$F52+'Step 1_Expenditure1'!$G52-1&gt;=BV$3),'Step 1_Expenditure1'!$E52*((1+'Step 1_Expenditure1'!$H52)^(BV$3-1)),0),IF(BV$3='Step 1_Expenditure1'!$F52,'Step 1_Expenditure1'!$E52,0))))</f>
        <v/>
      </c>
      <c r="BW30" s="55" t="str">
        <f>IF(BW$3="","",IF('Step 1_Expenditure1'!$E52=0,0,IF('Step 1_Expenditure1'!$D52="OPEX",IF(AND(BW$3&gt;='Step 1_Expenditure1'!$F52,'Step 1_Expenditure1'!$F52+'Step 1_Expenditure1'!$G52-1&gt;=BW$3),'Step 1_Expenditure1'!$E52*((1+'Step 1_Expenditure1'!$H52)^(BW$3-1)),0),IF(BW$3='Step 1_Expenditure1'!$F52,'Step 1_Expenditure1'!$E52,0))))</f>
        <v/>
      </c>
      <c r="BX30" s="55" t="str">
        <f>IF(BX$3="","",IF('Step 1_Expenditure1'!$E52=0,0,IF('Step 1_Expenditure1'!$D52="OPEX",IF(AND(BX$3&gt;='Step 1_Expenditure1'!$F52,'Step 1_Expenditure1'!$F52+'Step 1_Expenditure1'!$G52-1&gt;=BX$3),'Step 1_Expenditure1'!$E52*((1+'Step 1_Expenditure1'!$H52)^(BX$3-1)),0),IF(BX$3='Step 1_Expenditure1'!$F52,'Step 1_Expenditure1'!$E52,0))))</f>
        <v/>
      </c>
      <c r="BY30" s="55" t="str">
        <f>IF(BY$3="","",IF('Step 1_Expenditure1'!$E52=0,0,IF('Step 1_Expenditure1'!$D52="OPEX",IF(AND(BY$3&gt;='Step 1_Expenditure1'!$F52,'Step 1_Expenditure1'!$F52+'Step 1_Expenditure1'!$G52-1&gt;=BY$3),'Step 1_Expenditure1'!$E52*((1+'Step 1_Expenditure1'!$H52)^(BY$3-1)),0),IF(BY$3='Step 1_Expenditure1'!$F52,'Step 1_Expenditure1'!$E52,0))))</f>
        <v/>
      </c>
      <c r="BZ30" s="55" t="str">
        <f>IF(BZ$3="","",IF('Step 1_Expenditure1'!$E52=0,0,IF('Step 1_Expenditure1'!$D52="OPEX",IF(AND(BZ$3&gt;='Step 1_Expenditure1'!$F52,'Step 1_Expenditure1'!$F52+'Step 1_Expenditure1'!$G52-1&gt;=BZ$3),'Step 1_Expenditure1'!$E52*((1+'Step 1_Expenditure1'!$H52)^(BZ$3-1)),0),IF(BZ$3='Step 1_Expenditure1'!$F52,'Step 1_Expenditure1'!$E52,0))))</f>
        <v/>
      </c>
      <c r="CA30" s="55" t="str">
        <f>IF(CA$3="","",IF('Step 1_Expenditure1'!$E52=0,0,IF('Step 1_Expenditure1'!$D52="OPEX",IF(AND(CA$3&gt;='Step 1_Expenditure1'!$F52,'Step 1_Expenditure1'!$F52+'Step 1_Expenditure1'!$G52-1&gt;=CA$3),'Step 1_Expenditure1'!$E52*((1+'Step 1_Expenditure1'!$H52)^(CA$3-1)),0),IF(CA$3='Step 1_Expenditure1'!$F52,'Step 1_Expenditure1'!$E52,0))))</f>
        <v/>
      </c>
      <c r="CB30" s="55" t="str">
        <f>IF(CB$3="","",IF('Step 1_Expenditure1'!$E52=0,0,IF('Step 1_Expenditure1'!$D52="OPEX",IF(AND(CB$3&gt;='Step 1_Expenditure1'!$F52,'Step 1_Expenditure1'!$F52+'Step 1_Expenditure1'!$G52-1&gt;=CB$3),'Step 1_Expenditure1'!$E52*((1+'Step 1_Expenditure1'!$H52)^(CB$3-1)),0),IF(CB$3='Step 1_Expenditure1'!$F52,'Step 1_Expenditure1'!$E52,0))))</f>
        <v/>
      </c>
      <c r="CC30" s="55" t="str">
        <f>IF(CC$3="","",IF('Step 1_Expenditure1'!$E52=0,0,IF('Step 1_Expenditure1'!$D52="OPEX",IF(AND(CC$3&gt;='Step 1_Expenditure1'!$F52,'Step 1_Expenditure1'!$F52+'Step 1_Expenditure1'!$G52-1&gt;=CC$3),'Step 1_Expenditure1'!$E52*((1+'Step 1_Expenditure1'!$H52)^(CC$3-1)),0),IF(CC$3='Step 1_Expenditure1'!$F52,'Step 1_Expenditure1'!$E52,0))))</f>
        <v/>
      </c>
      <c r="CD30" s="55" t="str">
        <f>IF(CD$3="","",IF('Step 1_Expenditure1'!$E52=0,0,IF('Step 1_Expenditure1'!$D52="OPEX",IF(AND(CD$3&gt;='Step 1_Expenditure1'!$F52,'Step 1_Expenditure1'!$F52+'Step 1_Expenditure1'!$G52-1&gt;=CD$3),'Step 1_Expenditure1'!$E52*((1+'Step 1_Expenditure1'!$H52)^(CD$3-1)),0),IF(CD$3='Step 1_Expenditure1'!$F52,'Step 1_Expenditure1'!$E52,0))))</f>
        <v/>
      </c>
      <c r="CE30" s="55" t="str">
        <f>IF(CE$3="","",IF('Step 1_Expenditure1'!$E52=0,0,IF('Step 1_Expenditure1'!$D52="OPEX",IF(AND(CE$3&gt;='Step 1_Expenditure1'!$F52,'Step 1_Expenditure1'!$F52+'Step 1_Expenditure1'!$G52-1&gt;=CE$3),'Step 1_Expenditure1'!$E52*((1+'Step 1_Expenditure1'!$H52)^(CE$3-1)),0),IF(CE$3='Step 1_Expenditure1'!$F52,'Step 1_Expenditure1'!$E52,0))))</f>
        <v/>
      </c>
      <c r="CF30" s="55" t="str">
        <f>IF(CF$3="","",IF('Step 1_Expenditure1'!$E52=0,0,IF('Step 1_Expenditure1'!$D52="OPEX",IF(AND(CF$3&gt;='Step 1_Expenditure1'!$F52,'Step 1_Expenditure1'!$F52+'Step 1_Expenditure1'!$G52-1&gt;=CF$3),'Step 1_Expenditure1'!$E52*((1+'Step 1_Expenditure1'!$H52)^(CF$3-1)),0),IF(CF$3='Step 1_Expenditure1'!$F52,'Step 1_Expenditure1'!$E52,0))))</f>
        <v/>
      </c>
      <c r="CG30" s="55" t="str">
        <f>IF(CG$3="","",IF('Step 1_Expenditure1'!$E52=0,0,IF('Step 1_Expenditure1'!$D52="OPEX",IF(AND(CG$3&gt;='Step 1_Expenditure1'!$F52,'Step 1_Expenditure1'!$F52+'Step 1_Expenditure1'!$G52-1&gt;=CG$3),'Step 1_Expenditure1'!$E52*((1+'Step 1_Expenditure1'!$H52)^(CG$3-1)),0),IF(CG$3='Step 1_Expenditure1'!$F52,'Step 1_Expenditure1'!$E52,0))))</f>
        <v/>
      </c>
      <c r="CH30" s="55" t="str">
        <f>IF(CH$3="","",IF('Step 1_Expenditure1'!$E52=0,0,IF('Step 1_Expenditure1'!$D52="OPEX",IF(AND(CH$3&gt;='Step 1_Expenditure1'!$F52,'Step 1_Expenditure1'!$F52+'Step 1_Expenditure1'!$G52-1&gt;=CH$3),'Step 1_Expenditure1'!$E52*((1+'Step 1_Expenditure1'!$H52)^(CH$3-1)),0),IF(CH$3='Step 1_Expenditure1'!$F52,'Step 1_Expenditure1'!$E52,0))))</f>
        <v/>
      </c>
      <c r="CI30" s="55" t="str">
        <f>IF(CI$3="","",IF('Step 1_Expenditure1'!$E52=0,0,IF('Step 1_Expenditure1'!$D52="OPEX",IF(AND(CI$3&gt;='Step 1_Expenditure1'!$F52,'Step 1_Expenditure1'!$F52+'Step 1_Expenditure1'!$G52-1&gt;=CI$3),'Step 1_Expenditure1'!$E52*((1+'Step 1_Expenditure1'!$H52)^(CI$3-1)),0),IF(CI$3='Step 1_Expenditure1'!$F52,'Step 1_Expenditure1'!$E52,0))))</f>
        <v/>
      </c>
      <c r="CJ30" s="55" t="str">
        <f>IF(CJ$3="","",IF('Step 1_Expenditure1'!$E52=0,0,IF('Step 1_Expenditure1'!$D52="OPEX",IF(AND(CJ$3&gt;='Step 1_Expenditure1'!$F52,'Step 1_Expenditure1'!$F52+'Step 1_Expenditure1'!$G52-1&gt;=CJ$3),'Step 1_Expenditure1'!$E52*((1+'Step 1_Expenditure1'!$H52)^(CJ$3-1)),0),IF(CJ$3='Step 1_Expenditure1'!$F52,'Step 1_Expenditure1'!$E52,0))))</f>
        <v/>
      </c>
      <c r="CK30" s="55" t="str">
        <f>IF(CK$3="","",IF('Step 1_Expenditure1'!$E52=0,0,IF('Step 1_Expenditure1'!$D52="OPEX",IF(AND(CK$3&gt;='Step 1_Expenditure1'!$F52,'Step 1_Expenditure1'!$F52+'Step 1_Expenditure1'!$G52-1&gt;=CK$3),'Step 1_Expenditure1'!$E52*((1+'Step 1_Expenditure1'!$H52)^(CK$3-1)),0),IF(CK$3='Step 1_Expenditure1'!$F52,'Step 1_Expenditure1'!$E52,0))))</f>
        <v/>
      </c>
      <c r="CL30" s="55" t="str">
        <f>IF(CL$3="","",IF('Step 1_Expenditure1'!$E52=0,0,IF('Step 1_Expenditure1'!$D52="OPEX",IF(AND(CL$3&gt;='Step 1_Expenditure1'!$F52,'Step 1_Expenditure1'!$F52+'Step 1_Expenditure1'!$G52-1&gt;=CL$3),'Step 1_Expenditure1'!$E52*((1+'Step 1_Expenditure1'!$H52)^(CL$3-1)),0),IF(CL$3='Step 1_Expenditure1'!$F52,'Step 1_Expenditure1'!$E52,0))))</f>
        <v/>
      </c>
      <c r="CM30" s="55" t="str">
        <f>IF(CM$3="","",IF('Step 1_Expenditure1'!$E52=0,0,IF('Step 1_Expenditure1'!$D52="OPEX",IF(AND(CM$3&gt;='Step 1_Expenditure1'!$F52,'Step 1_Expenditure1'!$F52+'Step 1_Expenditure1'!$G52-1&gt;=CM$3),'Step 1_Expenditure1'!$E52*((1+'Step 1_Expenditure1'!$H52)^(CM$3-1)),0),IF(CM$3='Step 1_Expenditure1'!$F52,'Step 1_Expenditure1'!$E52,0))))</f>
        <v/>
      </c>
      <c r="CN30" s="55" t="str">
        <f>IF(CN$3="","",IF('Step 1_Expenditure1'!$E52=0,0,IF('Step 1_Expenditure1'!$D52="OPEX",IF(AND(CN$3&gt;='Step 1_Expenditure1'!$F52,'Step 1_Expenditure1'!$F52+'Step 1_Expenditure1'!$G52-1&gt;=CN$3),'Step 1_Expenditure1'!$E52*((1+'Step 1_Expenditure1'!$H52)^(CN$3-1)),0),IF(CN$3='Step 1_Expenditure1'!$F52,'Step 1_Expenditure1'!$E52,0))))</f>
        <v/>
      </c>
      <c r="CO30" s="55" t="str">
        <f>IF(CO$3="","",IF('Step 1_Expenditure1'!$E52=0,0,IF('Step 1_Expenditure1'!$D52="OPEX",IF(AND(CO$3&gt;='Step 1_Expenditure1'!$F52,'Step 1_Expenditure1'!$F52+'Step 1_Expenditure1'!$G52-1&gt;=CO$3),'Step 1_Expenditure1'!$E52*((1+'Step 1_Expenditure1'!$H52)^(CO$3-1)),0),IF(CO$3='Step 1_Expenditure1'!$F52,'Step 1_Expenditure1'!$E52,0))))</f>
        <v/>
      </c>
      <c r="CP30" s="55" t="str">
        <f>IF(CP$3="","",IF('Step 1_Expenditure1'!$E52=0,0,IF('Step 1_Expenditure1'!$D52="OPEX",IF(AND(CP$3&gt;='Step 1_Expenditure1'!$F52,'Step 1_Expenditure1'!$F52+'Step 1_Expenditure1'!$G52-1&gt;=CP$3),'Step 1_Expenditure1'!$E52*((1+'Step 1_Expenditure1'!$H52)^(CP$3-1)),0),IF(CP$3='Step 1_Expenditure1'!$F52,'Step 1_Expenditure1'!$E52,0))))</f>
        <v/>
      </c>
      <c r="CQ30" s="55" t="str">
        <f>IF(CQ$3="","",IF('Step 1_Expenditure1'!$E52=0,0,IF('Step 1_Expenditure1'!$D52="OPEX",IF(AND(CQ$3&gt;='Step 1_Expenditure1'!$F52,'Step 1_Expenditure1'!$F52+'Step 1_Expenditure1'!$G52-1&gt;=CQ$3),'Step 1_Expenditure1'!$E52*((1+'Step 1_Expenditure1'!$H52)^(CQ$3-1)),0),IF(CQ$3='Step 1_Expenditure1'!$F52,'Step 1_Expenditure1'!$E52,0))))</f>
        <v/>
      </c>
      <c r="CR30" s="55" t="str">
        <f>IF(CR$3="","",IF('Step 1_Expenditure1'!$E52=0,0,IF('Step 1_Expenditure1'!$D52="OPEX",IF(AND(CR$3&gt;='Step 1_Expenditure1'!$F52,'Step 1_Expenditure1'!$F52+'Step 1_Expenditure1'!$G52-1&gt;=CR$3),'Step 1_Expenditure1'!$E52*((1+'Step 1_Expenditure1'!$H52)^(CR$3-1)),0),IF(CR$3='Step 1_Expenditure1'!$F52,'Step 1_Expenditure1'!$E52,0))))</f>
        <v/>
      </c>
      <c r="CS30" s="55" t="str">
        <f>IF(CS$3="","",IF('Step 1_Expenditure1'!$E52=0,0,IF('Step 1_Expenditure1'!$D52="OPEX",IF(AND(CS$3&gt;='Step 1_Expenditure1'!$F52,'Step 1_Expenditure1'!$F52+'Step 1_Expenditure1'!$G52-1&gt;=CS$3),'Step 1_Expenditure1'!$E52*((1+'Step 1_Expenditure1'!$H52)^(CS$3-1)),0),IF(CS$3='Step 1_Expenditure1'!$F52,'Step 1_Expenditure1'!$E52,0))))</f>
        <v/>
      </c>
      <c r="CT30" s="55" t="str">
        <f>IF(CT$3="","",IF('Step 1_Expenditure1'!$E52=0,0,IF('Step 1_Expenditure1'!$D52="OPEX",IF(AND(CT$3&gt;='Step 1_Expenditure1'!$F52,'Step 1_Expenditure1'!$F52+'Step 1_Expenditure1'!$G52-1&gt;=CT$3),'Step 1_Expenditure1'!$E52*((1+'Step 1_Expenditure1'!$H52)^(CT$3-1)),0),IF(CT$3='Step 1_Expenditure1'!$F52,'Step 1_Expenditure1'!$E52,0))))</f>
        <v/>
      </c>
      <c r="CU30" s="55" t="str">
        <f>IF(CU$3="","",IF('Step 1_Expenditure1'!$E52=0,0,IF('Step 1_Expenditure1'!$D52="OPEX",IF(AND(CU$3&gt;='Step 1_Expenditure1'!$F52,'Step 1_Expenditure1'!$F52+'Step 1_Expenditure1'!$G52-1&gt;=CU$3),'Step 1_Expenditure1'!$E52*((1+'Step 1_Expenditure1'!$H52)^(CU$3-1)),0),IF(CU$3='Step 1_Expenditure1'!$F52,'Step 1_Expenditure1'!$E52,0))))</f>
        <v/>
      </c>
      <c r="CV30" s="55" t="str">
        <f>IF(CV$3="","",IF('Step 1_Expenditure1'!$E52=0,0,IF('Step 1_Expenditure1'!$D52="OPEX",IF(AND(CV$3&gt;='Step 1_Expenditure1'!$F52,'Step 1_Expenditure1'!$F52+'Step 1_Expenditure1'!$G52-1&gt;=CV$3),'Step 1_Expenditure1'!$E52*((1+'Step 1_Expenditure1'!$H52)^(CV$3-1)),0),IF(CV$3='Step 1_Expenditure1'!$F52,'Step 1_Expenditure1'!$E52,0))))</f>
        <v/>
      </c>
      <c r="CW30" s="55" t="str">
        <f>IF(CW$3="","",IF('Step 1_Expenditure1'!$E52=0,0,IF('Step 1_Expenditure1'!$D52="OPEX",IF(AND(CW$3&gt;='Step 1_Expenditure1'!$F52,'Step 1_Expenditure1'!$F52+'Step 1_Expenditure1'!$G52-1&gt;=CW$3),'Step 1_Expenditure1'!$E52*((1+'Step 1_Expenditure1'!$H52)^(CW$3-1)),0),IF(CW$3='Step 1_Expenditure1'!$F52,'Step 1_Expenditure1'!$E52,0))))</f>
        <v/>
      </c>
      <c r="CX30" s="55" t="str">
        <f>IF(CX$3="","",IF('Step 1_Expenditure1'!$E52=0,0,IF('Step 1_Expenditure1'!$D52="OPEX",IF(AND(CX$3&gt;='Step 1_Expenditure1'!$F52,'Step 1_Expenditure1'!$F52+'Step 1_Expenditure1'!$G52-1&gt;=CX$3),'Step 1_Expenditure1'!$E52*((1+'Step 1_Expenditure1'!$H52)^(CX$3-1)),0),IF(CX$3='Step 1_Expenditure1'!$F52,'Step 1_Expenditure1'!$E52,0))))</f>
        <v/>
      </c>
      <c r="CY30" s="55" t="str">
        <f>IF(CY$3="","",IF('Step 1_Expenditure1'!$E52=0,0,IF('Step 1_Expenditure1'!$D52="OPEX",IF(AND(CY$3&gt;='Step 1_Expenditure1'!$F52,'Step 1_Expenditure1'!$F52+'Step 1_Expenditure1'!$G52-1&gt;=CY$3),'Step 1_Expenditure1'!$E52*((1+'Step 1_Expenditure1'!$H52)^(CY$3-1)),0),IF(CY$3='Step 1_Expenditure1'!$F52,'Step 1_Expenditure1'!$E52,0))))</f>
        <v/>
      </c>
      <c r="CZ30" s="55" t="str">
        <f>IF(CZ$3="","",IF('Step 1_Expenditure1'!$E52=0,0,IF('Step 1_Expenditure1'!$D52="OPEX",IF(AND(CZ$3&gt;='Step 1_Expenditure1'!$F52,'Step 1_Expenditure1'!$F52+'Step 1_Expenditure1'!$G52-1&gt;=CZ$3),'Step 1_Expenditure1'!$E52*((1+'Step 1_Expenditure1'!$H52)^(CZ$3-1)),0),IF(CZ$3='Step 1_Expenditure1'!$F52,'Step 1_Expenditure1'!$E52,0))))</f>
        <v/>
      </c>
      <c r="DA30" s="55" t="str">
        <f>IF(DA$3="","",IF('Step 1_Expenditure1'!$E52=0,0,IF('Step 1_Expenditure1'!$D52="OPEX",IF(AND(DA$3&gt;='Step 1_Expenditure1'!$F52,'Step 1_Expenditure1'!$F52+'Step 1_Expenditure1'!$G52-1&gt;=DA$3),'Step 1_Expenditure1'!$E52*((1+'Step 1_Expenditure1'!$H52)^(DA$3-1)),0),IF(DA$3='Step 1_Expenditure1'!$F52,'Step 1_Expenditure1'!$E52,0))))</f>
        <v/>
      </c>
      <c r="DB30" s="55" t="str">
        <f>IF(DB$3="","",IF('Step 1_Expenditure1'!$E52=0,0,IF('Step 1_Expenditure1'!$D52="OPEX",IF(AND(DB$3&gt;='Step 1_Expenditure1'!$F52,'Step 1_Expenditure1'!$F52+'Step 1_Expenditure1'!$G52-1&gt;=DB$3),'Step 1_Expenditure1'!$E52*((1+'Step 1_Expenditure1'!$H52)^(DB$3-1)),0),IF(DB$3='Step 1_Expenditure1'!$F52,'Step 1_Expenditure1'!$E52,0))))</f>
        <v/>
      </c>
      <c r="DC30" s="1"/>
    </row>
    <row r="31" spans="1:107" s="3" customFormat="1" x14ac:dyDescent="0.25">
      <c r="A31" s="3">
        <f t="shared" si="0"/>
        <v>0</v>
      </c>
      <c r="B31" s="22" t="str">
        <f>IF('Step 1_Expenditure1'!E50&gt;0,'Step 1_Expenditure1'!B50,"")</f>
        <v/>
      </c>
      <c r="C31" s="152" t="str">
        <f>IF('Step 1_Expenditure1'!E53&gt;0,'Step 1_Expenditure1'!D53,"")</f>
        <v/>
      </c>
      <c r="D31" s="158" t="str">
        <f>IF('Step 1_Expenditure1'!E53&gt;0,IF('Step 1_Expenditure1'!F53+'Step 1_Expenditure1'!G53&gt;'Step 1_Expenditure1'!$C$20,'Step 1_Expenditure1'!$C$20,'Step 1_Expenditure1'!F53+'Step 1_Expenditure1'!G53),"")</f>
        <v/>
      </c>
      <c r="E31" s="22" t="str">
        <f>IF('Step 1_Expenditure1'!E50&gt;0,'Step 1_Expenditure1'!C50,"")</f>
        <v/>
      </c>
      <c r="F31" s="55">
        <f>IF(F$3="","",IF('Step 1_Expenditure1'!$E53=0,0,IF('Step 1_Expenditure1'!$D53="OPEX",IF(AND(F$3&gt;='Step 1_Expenditure1'!$F53,'Step 1_Expenditure1'!$F53+'Step 1_Expenditure1'!$G53-1&gt;=F$3),'Step 1_Expenditure1'!$E53*((1+'Step 1_Expenditure1'!$H53)^(F$3)),0),IF(F$3='Step 1_Expenditure1'!$F53,'Step 1_Expenditure1'!$E53,0))))</f>
        <v>0</v>
      </c>
      <c r="G31" s="55">
        <f>IF(G$3="","",IF('Step 1_Expenditure1'!$E53=0,0,IF('Step 1_Expenditure1'!$D53="OPEX",IF(AND(G$3&gt;='Step 1_Expenditure1'!$F53,'Step 1_Expenditure1'!$F53+'Step 1_Expenditure1'!$G53-1&gt;=G$3),'Step 1_Expenditure1'!$E53*((1+'Step 1_Expenditure1'!$H53)^(G$3-1)),0),IF(G$3='Step 1_Expenditure1'!$F53,'Step 1_Expenditure1'!$E53,0))))</f>
        <v>0</v>
      </c>
      <c r="H31" s="55">
        <f>IF(H$3="","",IF('Step 1_Expenditure1'!$E53=0,0,IF('Step 1_Expenditure1'!$D53="OPEX",IF(AND(H$3&gt;='Step 1_Expenditure1'!$F53,'Step 1_Expenditure1'!$F53+'Step 1_Expenditure1'!$G53-1&gt;=H$3),'Step 1_Expenditure1'!$E53*((1+'Step 1_Expenditure1'!$H53)^(H$3-1)),0),IF(H$3='Step 1_Expenditure1'!$F53,'Step 1_Expenditure1'!$E53,0))))</f>
        <v>0</v>
      </c>
      <c r="I31" s="55">
        <f>IF(I$3="","",IF('Step 1_Expenditure1'!$E53=0,0,IF('Step 1_Expenditure1'!$D53="OPEX",IF(AND(I$3&gt;='Step 1_Expenditure1'!$F53,'Step 1_Expenditure1'!$F53+'Step 1_Expenditure1'!$G53-1&gt;=I$3),'Step 1_Expenditure1'!$E53*((1+'Step 1_Expenditure1'!$H53)^(I$3-1)),0),IF(I$3='Step 1_Expenditure1'!$F53,'Step 1_Expenditure1'!$E53,0))))</f>
        <v>0</v>
      </c>
      <c r="J31" s="55">
        <f>IF(J$3="","",IF('Step 1_Expenditure1'!$E53=0,0,IF('Step 1_Expenditure1'!$D53="OPEX",IF(AND(J$3&gt;='Step 1_Expenditure1'!$F53,'Step 1_Expenditure1'!$F53+'Step 1_Expenditure1'!$G53-1&gt;=J$3),'Step 1_Expenditure1'!$E53*((1+'Step 1_Expenditure1'!$H53)^(J$3-1)),0),IF(J$3='Step 1_Expenditure1'!$F53,'Step 1_Expenditure1'!$E53,0))))</f>
        <v>0</v>
      </c>
      <c r="K31" s="55">
        <f>IF(K$3="","",IF('Step 1_Expenditure1'!$E53=0,0,IF('Step 1_Expenditure1'!$D53="OPEX",IF(AND(K$3&gt;='Step 1_Expenditure1'!$F53,'Step 1_Expenditure1'!$F53+'Step 1_Expenditure1'!$G53-1&gt;=K$3),'Step 1_Expenditure1'!$E53*((1+'Step 1_Expenditure1'!$H53)^(K$3-1)),0),IF(K$3='Step 1_Expenditure1'!$F53,'Step 1_Expenditure1'!$E53,0))))</f>
        <v>0</v>
      </c>
      <c r="L31" s="55">
        <f>IF(L$3="","",IF('Step 1_Expenditure1'!$E53=0,0,IF('Step 1_Expenditure1'!$D53="OPEX",IF(AND(L$3&gt;='Step 1_Expenditure1'!$F53,'Step 1_Expenditure1'!$F53+'Step 1_Expenditure1'!$G53-1&gt;=L$3),'Step 1_Expenditure1'!$E53*((1+'Step 1_Expenditure1'!$H53)^(L$3-1)),0),IF(L$3='Step 1_Expenditure1'!$F53,'Step 1_Expenditure1'!$E53,0))))</f>
        <v>0</v>
      </c>
      <c r="M31" s="55">
        <f>IF(M$3="","",IF('Step 1_Expenditure1'!$E53=0,0,IF('Step 1_Expenditure1'!$D53="OPEX",IF(AND(M$3&gt;='Step 1_Expenditure1'!$F53,'Step 1_Expenditure1'!$F53+'Step 1_Expenditure1'!$G53-1&gt;=M$3),'Step 1_Expenditure1'!$E53*((1+'Step 1_Expenditure1'!$H53)^(M$3-1)),0),IF(M$3='Step 1_Expenditure1'!$F53,'Step 1_Expenditure1'!$E53,0))))</f>
        <v>0</v>
      </c>
      <c r="N31" s="55">
        <f>IF(N$3="","",IF('Step 1_Expenditure1'!$E53=0,0,IF('Step 1_Expenditure1'!$D53="OPEX",IF(AND(N$3&gt;='Step 1_Expenditure1'!$F53,'Step 1_Expenditure1'!$F53+'Step 1_Expenditure1'!$G53-1&gt;=N$3),'Step 1_Expenditure1'!$E53*((1+'Step 1_Expenditure1'!$H53)^(N$3-1)),0),IF(N$3='Step 1_Expenditure1'!$F53,'Step 1_Expenditure1'!$E53,0))))</f>
        <v>0</v>
      </c>
      <c r="O31" s="55">
        <f>IF(O$3="","",IF('Step 1_Expenditure1'!$E53=0,0,IF('Step 1_Expenditure1'!$D53="OPEX",IF(AND(O$3&gt;='Step 1_Expenditure1'!$F53,'Step 1_Expenditure1'!$F53+'Step 1_Expenditure1'!$G53-1&gt;=O$3),'Step 1_Expenditure1'!$E53*((1+'Step 1_Expenditure1'!$H53)^(O$3-1)),0),IF(O$3='Step 1_Expenditure1'!$F53,'Step 1_Expenditure1'!$E53,0))))</f>
        <v>0</v>
      </c>
      <c r="P31" s="55">
        <f>IF(P$3="","",IF('Step 1_Expenditure1'!$E53=0,0,IF('Step 1_Expenditure1'!$D53="OPEX",IF(AND(P$3&gt;='Step 1_Expenditure1'!$F53,'Step 1_Expenditure1'!$F53+'Step 1_Expenditure1'!$G53-1&gt;=P$3),'Step 1_Expenditure1'!$E53*((1+'Step 1_Expenditure1'!$H53)^(P$3-1)),0),IF(P$3='Step 1_Expenditure1'!$F53,'Step 1_Expenditure1'!$E53,0))))</f>
        <v>0</v>
      </c>
      <c r="Q31" s="55">
        <f>IF(Q$3="","",IF('Step 1_Expenditure1'!$E53=0,0,IF('Step 1_Expenditure1'!$D53="OPEX",IF(AND(Q$3&gt;='Step 1_Expenditure1'!$F53,'Step 1_Expenditure1'!$F53+'Step 1_Expenditure1'!$G53-1&gt;=Q$3),'Step 1_Expenditure1'!$E53*((1+'Step 1_Expenditure1'!$H53)^(Q$3-1)),0),IF(Q$3='Step 1_Expenditure1'!$F53,'Step 1_Expenditure1'!$E53,0))))</f>
        <v>0</v>
      </c>
      <c r="R31" s="55">
        <f>IF(R$3="","",IF('Step 1_Expenditure1'!$E53=0,0,IF('Step 1_Expenditure1'!$D53="OPEX",IF(AND(R$3&gt;='Step 1_Expenditure1'!$F53,'Step 1_Expenditure1'!$F53+'Step 1_Expenditure1'!$G53-1&gt;=R$3),'Step 1_Expenditure1'!$E53*((1+'Step 1_Expenditure1'!$H53)^(R$3-1)),0),IF(R$3='Step 1_Expenditure1'!$F53,'Step 1_Expenditure1'!$E53,0))))</f>
        <v>0</v>
      </c>
      <c r="S31" s="55">
        <f>IF(S$3="","",IF('Step 1_Expenditure1'!$E53=0,0,IF('Step 1_Expenditure1'!$D53="OPEX",IF(AND(S$3&gt;='Step 1_Expenditure1'!$F53,'Step 1_Expenditure1'!$F53+'Step 1_Expenditure1'!$G53-1&gt;=S$3),'Step 1_Expenditure1'!$E53*((1+'Step 1_Expenditure1'!$H53)^(S$3-1)),0),IF(S$3='Step 1_Expenditure1'!$F53,'Step 1_Expenditure1'!$E53,0))))</f>
        <v>0</v>
      </c>
      <c r="T31" s="55">
        <f>IF(T$3="","",IF('Step 1_Expenditure1'!$E53=0,0,IF('Step 1_Expenditure1'!$D53="OPEX",IF(AND(T$3&gt;='Step 1_Expenditure1'!$F53,'Step 1_Expenditure1'!$F53+'Step 1_Expenditure1'!$G53-1&gt;=T$3),'Step 1_Expenditure1'!$E53*((1+'Step 1_Expenditure1'!$H53)^(T$3-1)),0),IF(T$3='Step 1_Expenditure1'!$F53,'Step 1_Expenditure1'!$E53,0))))</f>
        <v>0</v>
      </c>
      <c r="U31" s="55">
        <f>IF(U$3="","",IF('Step 1_Expenditure1'!$E53=0,0,IF('Step 1_Expenditure1'!$D53="OPEX",IF(AND(U$3&gt;='Step 1_Expenditure1'!$F53,'Step 1_Expenditure1'!$F53+'Step 1_Expenditure1'!$G53-1&gt;=U$3),'Step 1_Expenditure1'!$E53*((1+'Step 1_Expenditure1'!$H53)^(U$3-1)),0),IF(U$3='Step 1_Expenditure1'!$F53,'Step 1_Expenditure1'!$E53,0))))</f>
        <v>0</v>
      </c>
      <c r="V31" s="55">
        <f>IF(V$3="","",IF('Step 1_Expenditure1'!$E53=0,0,IF('Step 1_Expenditure1'!$D53="OPEX",IF(AND(V$3&gt;='Step 1_Expenditure1'!$F53,'Step 1_Expenditure1'!$F53+'Step 1_Expenditure1'!$G53-1&gt;=V$3),'Step 1_Expenditure1'!$E53*((1+'Step 1_Expenditure1'!$H53)^(V$3-1)),0),IF(V$3='Step 1_Expenditure1'!$F53,'Step 1_Expenditure1'!$E53,0))))</f>
        <v>0</v>
      </c>
      <c r="W31" s="55">
        <f>IF(W$3="","",IF('Step 1_Expenditure1'!$E53=0,0,IF('Step 1_Expenditure1'!$D53="OPEX",IF(AND(W$3&gt;='Step 1_Expenditure1'!$F53,'Step 1_Expenditure1'!$F53+'Step 1_Expenditure1'!$G53-1&gt;=W$3),'Step 1_Expenditure1'!$E53*((1+'Step 1_Expenditure1'!$H53)^(W$3-1)),0),IF(W$3='Step 1_Expenditure1'!$F53,'Step 1_Expenditure1'!$E53,0))))</f>
        <v>0</v>
      </c>
      <c r="X31" s="55">
        <f>IF(X$3="","",IF('Step 1_Expenditure1'!$E53=0,0,IF('Step 1_Expenditure1'!$D53="OPEX",IF(AND(X$3&gt;='Step 1_Expenditure1'!$F53,'Step 1_Expenditure1'!$F53+'Step 1_Expenditure1'!$G53-1&gt;=X$3),'Step 1_Expenditure1'!$E53*((1+'Step 1_Expenditure1'!$H53)^(X$3-1)),0),IF(X$3='Step 1_Expenditure1'!$F53,'Step 1_Expenditure1'!$E53,0))))</f>
        <v>0</v>
      </c>
      <c r="Y31" s="55">
        <f>IF(Y$3="","",IF('Step 1_Expenditure1'!$E53=0,0,IF('Step 1_Expenditure1'!$D53="OPEX",IF(AND(Y$3&gt;='Step 1_Expenditure1'!$F53,'Step 1_Expenditure1'!$F53+'Step 1_Expenditure1'!$G53-1&gt;=Y$3),'Step 1_Expenditure1'!$E53*((1+'Step 1_Expenditure1'!$H53)^(Y$3-1)),0),IF(Y$3='Step 1_Expenditure1'!$F53,'Step 1_Expenditure1'!$E53,0))))</f>
        <v>0</v>
      </c>
      <c r="Z31" s="55">
        <f>IF(Z$3="","",IF('Step 1_Expenditure1'!$E53=0,0,IF('Step 1_Expenditure1'!$D53="OPEX",IF(AND(Z$3&gt;='Step 1_Expenditure1'!$F53,'Step 1_Expenditure1'!$F53+'Step 1_Expenditure1'!$G53-1&gt;=Z$3),'Step 1_Expenditure1'!$E53*((1+'Step 1_Expenditure1'!$H53)^(Z$3-1)),0),IF(Z$3='Step 1_Expenditure1'!$F53,'Step 1_Expenditure1'!$E53,0))))</f>
        <v>0</v>
      </c>
      <c r="AA31" s="55">
        <f>IF(AA$3="","",IF('Step 1_Expenditure1'!$E53=0,0,IF('Step 1_Expenditure1'!$D53="OPEX",IF(AND(AA$3&gt;='Step 1_Expenditure1'!$F53,'Step 1_Expenditure1'!$F53+'Step 1_Expenditure1'!$G53-1&gt;=AA$3),'Step 1_Expenditure1'!$E53*((1+'Step 1_Expenditure1'!$H53)^(AA$3-1)),0),IF(AA$3='Step 1_Expenditure1'!$F53,'Step 1_Expenditure1'!$E53,0))))</f>
        <v>0</v>
      </c>
      <c r="AB31" s="55">
        <f>IF(AB$3="","",IF('Step 1_Expenditure1'!$E53=0,0,IF('Step 1_Expenditure1'!$D53="OPEX",IF(AND(AB$3&gt;='Step 1_Expenditure1'!$F53,'Step 1_Expenditure1'!$F53+'Step 1_Expenditure1'!$G53-1&gt;=AB$3),'Step 1_Expenditure1'!$E53*((1+'Step 1_Expenditure1'!$H53)^(AB$3-1)),0),IF(AB$3='Step 1_Expenditure1'!$F53,'Step 1_Expenditure1'!$E53,0))))</f>
        <v>0</v>
      </c>
      <c r="AC31" s="55">
        <f>IF(AC$3="","",IF('Step 1_Expenditure1'!$E53=0,0,IF('Step 1_Expenditure1'!$D53="OPEX",IF(AND(AC$3&gt;='Step 1_Expenditure1'!$F53,'Step 1_Expenditure1'!$F53+'Step 1_Expenditure1'!$G53-1&gt;=AC$3),'Step 1_Expenditure1'!$E53*((1+'Step 1_Expenditure1'!$H53)^(AC$3-1)),0),IF(AC$3='Step 1_Expenditure1'!$F53,'Step 1_Expenditure1'!$E53,0))))</f>
        <v>0</v>
      </c>
      <c r="AD31" s="55">
        <f>IF(AD$3="","",IF('Step 1_Expenditure1'!$E53=0,0,IF('Step 1_Expenditure1'!$D53="OPEX",IF(AND(AD$3&gt;='Step 1_Expenditure1'!$F53,'Step 1_Expenditure1'!$F53+'Step 1_Expenditure1'!$G53-1&gt;=AD$3),'Step 1_Expenditure1'!$E53*((1+'Step 1_Expenditure1'!$H53)^(AD$3-1)),0),IF(AD$3='Step 1_Expenditure1'!$F53,'Step 1_Expenditure1'!$E53,0))))</f>
        <v>0</v>
      </c>
      <c r="AE31" s="55">
        <f>IF(AE$3="","",IF('Step 1_Expenditure1'!$E53=0,0,IF('Step 1_Expenditure1'!$D53="OPEX",IF(AND(AE$3&gt;='Step 1_Expenditure1'!$F53,'Step 1_Expenditure1'!$F53+'Step 1_Expenditure1'!$G53-1&gt;=AE$3),'Step 1_Expenditure1'!$E53*((1+'Step 1_Expenditure1'!$H53)^(AE$3-1)),0),IF(AE$3='Step 1_Expenditure1'!$F53,'Step 1_Expenditure1'!$E53,0))))</f>
        <v>0</v>
      </c>
      <c r="AF31" s="55" t="str">
        <f>IF(AF$3="","",IF('Step 1_Expenditure1'!$E53=0,0,IF('Step 1_Expenditure1'!$D53="OPEX",IF(AND(AF$3&gt;='Step 1_Expenditure1'!$F53,'Step 1_Expenditure1'!$F53+'Step 1_Expenditure1'!$G53-1&gt;=AF$3),'Step 1_Expenditure1'!$E53*((1+'Step 1_Expenditure1'!$H53)^(AF$3-1)),0),IF(AF$3='Step 1_Expenditure1'!$F53,'Step 1_Expenditure1'!$E53,0))))</f>
        <v/>
      </c>
      <c r="AG31" s="55" t="str">
        <f>IF(AG$3="","",IF('Step 1_Expenditure1'!$E53=0,0,IF('Step 1_Expenditure1'!$D53="OPEX",IF(AND(AG$3&gt;='Step 1_Expenditure1'!$F53,'Step 1_Expenditure1'!$F53+'Step 1_Expenditure1'!$G53-1&gt;=AG$3),'Step 1_Expenditure1'!$E53*((1+'Step 1_Expenditure1'!$H53)^(AG$3-1)),0),IF(AG$3='Step 1_Expenditure1'!$F53,'Step 1_Expenditure1'!$E53,0))))</f>
        <v/>
      </c>
      <c r="AH31" s="55" t="str">
        <f>IF(AH$3="","",IF('Step 1_Expenditure1'!$E53=0,0,IF('Step 1_Expenditure1'!$D53="OPEX",IF(AND(AH$3&gt;='Step 1_Expenditure1'!$F53,'Step 1_Expenditure1'!$F53+'Step 1_Expenditure1'!$G53-1&gt;=AH$3),'Step 1_Expenditure1'!$E53*((1+'Step 1_Expenditure1'!$H53)^(AH$3-1)),0),IF(AH$3='Step 1_Expenditure1'!$F53,'Step 1_Expenditure1'!$E53,0))))</f>
        <v/>
      </c>
      <c r="AI31" s="55" t="str">
        <f>IF(AI$3="","",IF('Step 1_Expenditure1'!$E53=0,0,IF('Step 1_Expenditure1'!$D53="OPEX",IF(AND(AI$3&gt;='Step 1_Expenditure1'!$F53,'Step 1_Expenditure1'!$F53+'Step 1_Expenditure1'!$G53-1&gt;=AI$3),'Step 1_Expenditure1'!$E53*((1+'Step 1_Expenditure1'!$H53)^(AI$3-1)),0),IF(AI$3='Step 1_Expenditure1'!$F53,'Step 1_Expenditure1'!$E53,0))))</f>
        <v/>
      </c>
      <c r="AJ31" s="55" t="str">
        <f>IF(AJ$3="","",IF('Step 1_Expenditure1'!$E53=0,0,IF('Step 1_Expenditure1'!$D53="OPEX",IF(AND(AJ$3&gt;='Step 1_Expenditure1'!$F53,'Step 1_Expenditure1'!$F53+'Step 1_Expenditure1'!$G53-1&gt;=AJ$3),'Step 1_Expenditure1'!$E53*((1+'Step 1_Expenditure1'!$H53)^(AJ$3-1)),0),IF(AJ$3='Step 1_Expenditure1'!$F53,'Step 1_Expenditure1'!$E53,0))))</f>
        <v/>
      </c>
      <c r="AK31" s="55" t="str">
        <f>IF(AK$3="","",IF('Step 1_Expenditure1'!$E53=0,0,IF('Step 1_Expenditure1'!$D53="OPEX",IF(AND(AK$3&gt;='Step 1_Expenditure1'!$F53,'Step 1_Expenditure1'!$F53+'Step 1_Expenditure1'!$G53-1&gt;=AK$3),'Step 1_Expenditure1'!$E53*((1+'Step 1_Expenditure1'!$H53)^(AK$3-1)),0),IF(AK$3='Step 1_Expenditure1'!$F53,'Step 1_Expenditure1'!$E53,0))))</f>
        <v/>
      </c>
      <c r="AL31" s="55" t="str">
        <f>IF(AL$3="","",IF('Step 1_Expenditure1'!$E53=0,0,IF('Step 1_Expenditure1'!$D53="OPEX",IF(AND(AL$3&gt;='Step 1_Expenditure1'!$F53,'Step 1_Expenditure1'!$F53+'Step 1_Expenditure1'!$G53-1&gt;=AL$3),'Step 1_Expenditure1'!$E53*((1+'Step 1_Expenditure1'!$H53)^(AL$3-1)),0),IF(AL$3='Step 1_Expenditure1'!$F53,'Step 1_Expenditure1'!$E53,0))))</f>
        <v/>
      </c>
      <c r="AM31" s="55" t="str">
        <f>IF(AM$3="","",IF('Step 1_Expenditure1'!$E53=0,0,IF('Step 1_Expenditure1'!$D53="OPEX",IF(AND(AM$3&gt;='Step 1_Expenditure1'!$F53,'Step 1_Expenditure1'!$F53+'Step 1_Expenditure1'!$G53-1&gt;=AM$3),'Step 1_Expenditure1'!$E53*((1+'Step 1_Expenditure1'!$H53)^(AM$3-1)),0),IF(AM$3='Step 1_Expenditure1'!$F53,'Step 1_Expenditure1'!$E53,0))))</f>
        <v/>
      </c>
      <c r="AN31" s="55" t="str">
        <f>IF(AN$3="","",IF('Step 1_Expenditure1'!$E53=0,0,IF('Step 1_Expenditure1'!$D53="OPEX",IF(AND(AN$3&gt;='Step 1_Expenditure1'!$F53,'Step 1_Expenditure1'!$F53+'Step 1_Expenditure1'!$G53-1&gt;=AN$3),'Step 1_Expenditure1'!$E53*((1+'Step 1_Expenditure1'!$H53)^(AN$3-1)),0),IF(AN$3='Step 1_Expenditure1'!$F53,'Step 1_Expenditure1'!$E53,0))))</f>
        <v/>
      </c>
      <c r="AO31" s="55" t="str">
        <f>IF(AO$3="","",IF('Step 1_Expenditure1'!$E53=0,0,IF('Step 1_Expenditure1'!$D53="OPEX",IF(AND(AO$3&gt;='Step 1_Expenditure1'!$F53,'Step 1_Expenditure1'!$F53+'Step 1_Expenditure1'!$G53-1&gt;=AO$3),'Step 1_Expenditure1'!$E53*((1+'Step 1_Expenditure1'!$H53)^(AO$3-1)),0),IF(AO$3='Step 1_Expenditure1'!$F53,'Step 1_Expenditure1'!$E53,0))))</f>
        <v/>
      </c>
      <c r="AP31" s="55" t="str">
        <f>IF(AP$3="","",IF('Step 1_Expenditure1'!$E53=0,0,IF('Step 1_Expenditure1'!$D53="OPEX",IF(AND(AP$3&gt;='Step 1_Expenditure1'!$F53,'Step 1_Expenditure1'!$F53+'Step 1_Expenditure1'!$G53-1&gt;=AP$3),'Step 1_Expenditure1'!$E53*((1+'Step 1_Expenditure1'!$H53)^(AP$3-1)),0),IF(AP$3='Step 1_Expenditure1'!$F53,'Step 1_Expenditure1'!$E53,0))))</f>
        <v/>
      </c>
      <c r="AQ31" s="55" t="str">
        <f>IF(AQ$3="","",IF('Step 1_Expenditure1'!$E53=0,0,IF('Step 1_Expenditure1'!$D53="OPEX",IF(AND(AQ$3&gt;='Step 1_Expenditure1'!$F53,'Step 1_Expenditure1'!$F53+'Step 1_Expenditure1'!$G53-1&gt;=AQ$3),'Step 1_Expenditure1'!$E53*((1+'Step 1_Expenditure1'!$H53)^(AQ$3-1)),0),IF(AQ$3='Step 1_Expenditure1'!$F53,'Step 1_Expenditure1'!$E53,0))))</f>
        <v/>
      </c>
      <c r="AR31" s="55" t="str">
        <f>IF(AR$3="","",IF('Step 1_Expenditure1'!$E53=0,0,IF('Step 1_Expenditure1'!$D53="OPEX",IF(AND(AR$3&gt;='Step 1_Expenditure1'!$F53,'Step 1_Expenditure1'!$F53+'Step 1_Expenditure1'!$G53-1&gt;=AR$3),'Step 1_Expenditure1'!$E53*((1+'Step 1_Expenditure1'!$H53)^(AR$3-1)),0),IF(AR$3='Step 1_Expenditure1'!$F53,'Step 1_Expenditure1'!$E53,0))))</f>
        <v/>
      </c>
      <c r="AS31" s="55" t="str">
        <f>IF(AS$3="","",IF('Step 1_Expenditure1'!$E53=0,0,IF('Step 1_Expenditure1'!$D53="OPEX",IF(AND(AS$3&gt;='Step 1_Expenditure1'!$F53,'Step 1_Expenditure1'!$F53+'Step 1_Expenditure1'!$G53-1&gt;=AS$3),'Step 1_Expenditure1'!$E53*((1+'Step 1_Expenditure1'!$H53)^(AS$3-1)),0),IF(AS$3='Step 1_Expenditure1'!$F53,'Step 1_Expenditure1'!$E53,0))))</f>
        <v/>
      </c>
      <c r="AT31" s="55" t="str">
        <f>IF(AT$3="","",IF('Step 1_Expenditure1'!$E53=0,0,IF('Step 1_Expenditure1'!$D53="OPEX",IF(AND(AT$3&gt;='Step 1_Expenditure1'!$F53,'Step 1_Expenditure1'!$F53+'Step 1_Expenditure1'!$G53-1&gt;=AT$3),'Step 1_Expenditure1'!$E53*((1+'Step 1_Expenditure1'!$H53)^(AT$3-1)),0),IF(AT$3='Step 1_Expenditure1'!$F53,'Step 1_Expenditure1'!$E53,0))))</f>
        <v/>
      </c>
      <c r="AU31" s="55" t="str">
        <f>IF(AU$3="","",IF('Step 1_Expenditure1'!$E53=0,0,IF('Step 1_Expenditure1'!$D53="OPEX",IF(AND(AU$3&gt;='Step 1_Expenditure1'!$F53,'Step 1_Expenditure1'!$F53+'Step 1_Expenditure1'!$G53-1&gt;=AU$3),'Step 1_Expenditure1'!$E53*((1+'Step 1_Expenditure1'!$H53)^(AU$3-1)),0),IF(AU$3='Step 1_Expenditure1'!$F53,'Step 1_Expenditure1'!$E53,0))))</f>
        <v/>
      </c>
      <c r="AV31" s="55" t="str">
        <f>IF(AV$3="","",IF('Step 1_Expenditure1'!$E53=0,0,IF('Step 1_Expenditure1'!$D53="OPEX",IF(AND(AV$3&gt;='Step 1_Expenditure1'!$F53,'Step 1_Expenditure1'!$F53+'Step 1_Expenditure1'!$G53-1&gt;=AV$3),'Step 1_Expenditure1'!$E53*((1+'Step 1_Expenditure1'!$H53)^(AV$3-1)),0),IF(AV$3='Step 1_Expenditure1'!$F53,'Step 1_Expenditure1'!$E53,0))))</f>
        <v/>
      </c>
      <c r="AW31" s="55" t="str">
        <f>IF(AW$3="","",IF('Step 1_Expenditure1'!$E53=0,0,IF('Step 1_Expenditure1'!$D53="OPEX",IF(AND(AW$3&gt;='Step 1_Expenditure1'!$F53,'Step 1_Expenditure1'!$F53+'Step 1_Expenditure1'!$G53-1&gt;=AW$3),'Step 1_Expenditure1'!$E53*((1+'Step 1_Expenditure1'!$H53)^(AW$3-1)),0),IF(AW$3='Step 1_Expenditure1'!$F53,'Step 1_Expenditure1'!$E53,0))))</f>
        <v/>
      </c>
      <c r="AX31" s="55" t="str">
        <f>IF(AX$3="","",IF('Step 1_Expenditure1'!$E53=0,0,IF('Step 1_Expenditure1'!$D53="OPEX",IF(AND(AX$3&gt;='Step 1_Expenditure1'!$F53,'Step 1_Expenditure1'!$F53+'Step 1_Expenditure1'!$G53-1&gt;=AX$3),'Step 1_Expenditure1'!$E53*((1+'Step 1_Expenditure1'!$H53)^(AX$3-1)),0),IF(AX$3='Step 1_Expenditure1'!$F53,'Step 1_Expenditure1'!$E53,0))))</f>
        <v/>
      </c>
      <c r="AY31" s="55" t="str">
        <f>IF(AY$3="","",IF('Step 1_Expenditure1'!$E53=0,0,IF('Step 1_Expenditure1'!$D53="OPEX",IF(AND(AY$3&gt;='Step 1_Expenditure1'!$F53,'Step 1_Expenditure1'!$F53+'Step 1_Expenditure1'!$G53-1&gt;=AY$3),'Step 1_Expenditure1'!$E53*((1+'Step 1_Expenditure1'!$H53)^(AY$3-1)),0),IF(AY$3='Step 1_Expenditure1'!$F53,'Step 1_Expenditure1'!$E53,0))))</f>
        <v/>
      </c>
      <c r="AZ31" s="55" t="str">
        <f>IF(AZ$3="","",IF('Step 1_Expenditure1'!$E53=0,0,IF('Step 1_Expenditure1'!$D53="OPEX",IF(AND(AZ$3&gt;='Step 1_Expenditure1'!$F53,'Step 1_Expenditure1'!$F53+'Step 1_Expenditure1'!$G53-1&gt;=AZ$3),'Step 1_Expenditure1'!$E53*((1+'Step 1_Expenditure1'!$H53)^(AZ$3-1)),0),IF(AZ$3='Step 1_Expenditure1'!$F53,'Step 1_Expenditure1'!$E53,0))))</f>
        <v/>
      </c>
      <c r="BA31" s="55" t="str">
        <f>IF(BA$3="","",IF('Step 1_Expenditure1'!$E53=0,0,IF('Step 1_Expenditure1'!$D53="OPEX",IF(AND(BA$3&gt;='Step 1_Expenditure1'!$F53,'Step 1_Expenditure1'!$F53+'Step 1_Expenditure1'!$G53-1&gt;=BA$3),'Step 1_Expenditure1'!$E53*((1+'Step 1_Expenditure1'!$H53)^(BA$3-1)),0),IF(BA$3='Step 1_Expenditure1'!$F53,'Step 1_Expenditure1'!$E53,0))))</f>
        <v/>
      </c>
      <c r="BB31" s="55" t="str">
        <f>IF(BB$3="","",IF('Step 1_Expenditure1'!$E53=0,0,IF('Step 1_Expenditure1'!$D53="OPEX",IF(AND(BB$3&gt;='Step 1_Expenditure1'!$F53,'Step 1_Expenditure1'!$F53+'Step 1_Expenditure1'!$G53-1&gt;=BB$3),'Step 1_Expenditure1'!$E53*((1+'Step 1_Expenditure1'!$H53)^(BB$3-1)),0),IF(BB$3='Step 1_Expenditure1'!$F53,'Step 1_Expenditure1'!$E53,0))))</f>
        <v/>
      </c>
      <c r="BC31" s="55" t="str">
        <f>IF(BC$3="","",IF('Step 1_Expenditure1'!$E53=0,0,IF('Step 1_Expenditure1'!$D53="OPEX",IF(AND(BC$3&gt;='Step 1_Expenditure1'!$F53,'Step 1_Expenditure1'!$F53+'Step 1_Expenditure1'!$G53-1&gt;=BC$3),'Step 1_Expenditure1'!$E53*((1+'Step 1_Expenditure1'!$H53)^(BC$3-1)),0),IF(BC$3='Step 1_Expenditure1'!$F53,'Step 1_Expenditure1'!$E53,0))))</f>
        <v/>
      </c>
      <c r="BD31" s="55" t="str">
        <f>IF(BD$3="","",IF('Step 1_Expenditure1'!$E53=0,0,IF('Step 1_Expenditure1'!$D53="OPEX",IF(AND(BD$3&gt;='Step 1_Expenditure1'!$F53,'Step 1_Expenditure1'!$F53+'Step 1_Expenditure1'!$G53-1&gt;=BD$3),'Step 1_Expenditure1'!$E53*((1+'Step 1_Expenditure1'!$H53)^(BD$3-1)),0),IF(BD$3='Step 1_Expenditure1'!$F53,'Step 1_Expenditure1'!$E53,0))))</f>
        <v/>
      </c>
      <c r="BE31" s="55" t="str">
        <f>IF(BE$3="","",IF('Step 1_Expenditure1'!$E53=0,0,IF('Step 1_Expenditure1'!$D53="OPEX",IF(AND(BE$3&gt;='Step 1_Expenditure1'!$F53,'Step 1_Expenditure1'!$F53+'Step 1_Expenditure1'!$G53-1&gt;=BE$3),'Step 1_Expenditure1'!$E53*((1+'Step 1_Expenditure1'!$H53)^(BE$3-1)),0),IF(BE$3='Step 1_Expenditure1'!$F53,'Step 1_Expenditure1'!$E53,0))))</f>
        <v/>
      </c>
      <c r="BF31" s="55" t="str">
        <f>IF(BF$3="","",IF('Step 1_Expenditure1'!$E53=0,0,IF('Step 1_Expenditure1'!$D53="OPEX",IF(AND(BF$3&gt;='Step 1_Expenditure1'!$F53,'Step 1_Expenditure1'!$F53+'Step 1_Expenditure1'!$G53-1&gt;=BF$3),'Step 1_Expenditure1'!$E53*((1+'Step 1_Expenditure1'!$H53)^(BF$3-1)),0),IF(BF$3='Step 1_Expenditure1'!$F53,'Step 1_Expenditure1'!$E53,0))))</f>
        <v/>
      </c>
      <c r="BG31" s="55" t="str">
        <f>IF(BG$3="","",IF('Step 1_Expenditure1'!$E53=0,0,IF('Step 1_Expenditure1'!$D53="OPEX",IF(AND(BG$3&gt;='Step 1_Expenditure1'!$F53,'Step 1_Expenditure1'!$F53+'Step 1_Expenditure1'!$G53-1&gt;=BG$3),'Step 1_Expenditure1'!$E53*((1+'Step 1_Expenditure1'!$H53)^(BG$3-1)),0),IF(BG$3='Step 1_Expenditure1'!$F53,'Step 1_Expenditure1'!$E53,0))))</f>
        <v/>
      </c>
      <c r="BH31" s="55" t="str">
        <f>IF(BH$3="","",IF('Step 1_Expenditure1'!$E53=0,0,IF('Step 1_Expenditure1'!$D53="OPEX",IF(AND(BH$3&gt;='Step 1_Expenditure1'!$F53,'Step 1_Expenditure1'!$F53+'Step 1_Expenditure1'!$G53-1&gt;=BH$3),'Step 1_Expenditure1'!$E53*((1+'Step 1_Expenditure1'!$H53)^(BH$3-1)),0),IF(BH$3='Step 1_Expenditure1'!$F53,'Step 1_Expenditure1'!$E53,0))))</f>
        <v/>
      </c>
      <c r="BI31" s="55" t="str">
        <f>IF(BI$3="","",IF('Step 1_Expenditure1'!$E53=0,0,IF('Step 1_Expenditure1'!$D53="OPEX",IF(AND(BI$3&gt;='Step 1_Expenditure1'!$F53,'Step 1_Expenditure1'!$F53+'Step 1_Expenditure1'!$G53-1&gt;=BI$3),'Step 1_Expenditure1'!$E53*((1+'Step 1_Expenditure1'!$H53)^(BI$3-1)),0),IF(BI$3='Step 1_Expenditure1'!$F53,'Step 1_Expenditure1'!$E53,0))))</f>
        <v/>
      </c>
      <c r="BJ31" s="55" t="str">
        <f>IF(BJ$3="","",IF('Step 1_Expenditure1'!$E53=0,0,IF('Step 1_Expenditure1'!$D53="OPEX",IF(AND(BJ$3&gt;='Step 1_Expenditure1'!$F53,'Step 1_Expenditure1'!$F53+'Step 1_Expenditure1'!$G53-1&gt;=BJ$3),'Step 1_Expenditure1'!$E53*((1+'Step 1_Expenditure1'!$H53)^(BJ$3-1)),0),IF(BJ$3='Step 1_Expenditure1'!$F53,'Step 1_Expenditure1'!$E53,0))))</f>
        <v/>
      </c>
      <c r="BK31" s="55" t="str">
        <f>IF(BK$3="","",IF('Step 1_Expenditure1'!$E53=0,0,IF('Step 1_Expenditure1'!$D53="OPEX",IF(AND(BK$3&gt;='Step 1_Expenditure1'!$F53,'Step 1_Expenditure1'!$F53+'Step 1_Expenditure1'!$G53-1&gt;=BK$3),'Step 1_Expenditure1'!$E53*((1+'Step 1_Expenditure1'!$H53)^(BK$3-1)),0),IF(BK$3='Step 1_Expenditure1'!$F53,'Step 1_Expenditure1'!$E53,0))))</f>
        <v/>
      </c>
      <c r="BL31" s="55" t="str">
        <f>IF(BL$3="","",IF('Step 1_Expenditure1'!$E53=0,0,IF('Step 1_Expenditure1'!$D53="OPEX",IF(AND(BL$3&gt;='Step 1_Expenditure1'!$F53,'Step 1_Expenditure1'!$F53+'Step 1_Expenditure1'!$G53-1&gt;=BL$3),'Step 1_Expenditure1'!$E53*((1+'Step 1_Expenditure1'!$H53)^(BL$3-1)),0),IF(BL$3='Step 1_Expenditure1'!$F53,'Step 1_Expenditure1'!$E53,0))))</f>
        <v/>
      </c>
      <c r="BM31" s="55" t="str">
        <f>IF(BM$3="","",IF('Step 1_Expenditure1'!$E53=0,0,IF('Step 1_Expenditure1'!$D53="OPEX",IF(AND(BM$3&gt;='Step 1_Expenditure1'!$F53,'Step 1_Expenditure1'!$F53+'Step 1_Expenditure1'!$G53-1&gt;=BM$3),'Step 1_Expenditure1'!$E53*((1+'Step 1_Expenditure1'!$H53)^(BM$3-1)),0),IF(BM$3='Step 1_Expenditure1'!$F53,'Step 1_Expenditure1'!$E53,0))))</f>
        <v/>
      </c>
      <c r="BN31" s="55" t="str">
        <f>IF(BN$3="","",IF('Step 1_Expenditure1'!$E53=0,0,IF('Step 1_Expenditure1'!$D53="OPEX",IF(AND(BN$3&gt;='Step 1_Expenditure1'!$F53,'Step 1_Expenditure1'!$F53+'Step 1_Expenditure1'!$G53-1&gt;=BN$3),'Step 1_Expenditure1'!$E53*((1+'Step 1_Expenditure1'!$H53)^(BN$3-1)),0),IF(BN$3='Step 1_Expenditure1'!$F53,'Step 1_Expenditure1'!$E53,0))))</f>
        <v/>
      </c>
      <c r="BO31" s="55" t="str">
        <f>IF(BO$3="","",IF('Step 1_Expenditure1'!$E53=0,0,IF('Step 1_Expenditure1'!$D53="OPEX",IF(AND(BO$3&gt;='Step 1_Expenditure1'!$F53,'Step 1_Expenditure1'!$F53+'Step 1_Expenditure1'!$G53-1&gt;=BO$3),'Step 1_Expenditure1'!$E53*((1+'Step 1_Expenditure1'!$H53)^(BO$3-1)),0),IF(BO$3='Step 1_Expenditure1'!$F53,'Step 1_Expenditure1'!$E53,0))))</f>
        <v/>
      </c>
      <c r="BP31" s="55" t="str">
        <f>IF(BP$3="","",IF('Step 1_Expenditure1'!$E53=0,0,IF('Step 1_Expenditure1'!$D53="OPEX",IF(AND(BP$3&gt;='Step 1_Expenditure1'!$F53,'Step 1_Expenditure1'!$F53+'Step 1_Expenditure1'!$G53-1&gt;=BP$3),'Step 1_Expenditure1'!$E53*((1+'Step 1_Expenditure1'!$H53)^(BP$3-1)),0),IF(BP$3='Step 1_Expenditure1'!$F53,'Step 1_Expenditure1'!$E53,0))))</f>
        <v/>
      </c>
      <c r="BQ31" s="55" t="str">
        <f>IF(BQ$3="","",IF('Step 1_Expenditure1'!$E53=0,0,IF('Step 1_Expenditure1'!$D53="OPEX",IF(AND(BQ$3&gt;='Step 1_Expenditure1'!$F53,'Step 1_Expenditure1'!$F53+'Step 1_Expenditure1'!$G53-1&gt;=BQ$3),'Step 1_Expenditure1'!$E53*((1+'Step 1_Expenditure1'!$H53)^(BQ$3-1)),0),IF(BQ$3='Step 1_Expenditure1'!$F53,'Step 1_Expenditure1'!$E53,0))))</f>
        <v/>
      </c>
      <c r="BR31" s="55" t="str">
        <f>IF(BR$3="","",IF('Step 1_Expenditure1'!$E53=0,0,IF('Step 1_Expenditure1'!$D53="OPEX",IF(AND(BR$3&gt;='Step 1_Expenditure1'!$F53,'Step 1_Expenditure1'!$F53+'Step 1_Expenditure1'!$G53-1&gt;=BR$3),'Step 1_Expenditure1'!$E53*((1+'Step 1_Expenditure1'!$H53)^(BR$3-1)),0),IF(BR$3='Step 1_Expenditure1'!$F53,'Step 1_Expenditure1'!$E53,0))))</f>
        <v/>
      </c>
      <c r="BS31" s="55" t="str">
        <f>IF(BS$3="","",IF('Step 1_Expenditure1'!$E53=0,0,IF('Step 1_Expenditure1'!$D53="OPEX",IF(AND(BS$3&gt;='Step 1_Expenditure1'!$F53,'Step 1_Expenditure1'!$F53+'Step 1_Expenditure1'!$G53-1&gt;=BS$3),'Step 1_Expenditure1'!$E53*((1+'Step 1_Expenditure1'!$H53)^(BS$3-1)),0),IF(BS$3='Step 1_Expenditure1'!$F53,'Step 1_Expenditure1'!$E53,0))))</f>
        <v/>
      </c>
      <c r="BT31" s="55" t="str">
        <f>IF(BT$3="","",IF('Step 1_Expenditure1'!$E53=0,0,IF('Step 1_Expenditure1'!$D53="OPEX",IF(AND(BT$3&gt;='Step 1_Expenditure1'!$F53,'Step 1_Expenditure1'!$F53+'Step 1_Expenditure1'!$G53-1&gt;=BT$3),'Step 1_Expenditure1'!$E53*((1+'Step 1_Expenditure1'!$H53)^(BT$3-1)),0),IF(BT$3='Step 1_Expenditure1'!$F53,'Step 1_Expenditure1'!$E53,0))))</f>
        <v/>
      </c>
      <c r="BU31" s="55" t="str">
        <f>IF(BU$3="","",IF('Step 1_Expenditure1'!$E53=0,0,IF('Step 1_Expenditure1'!$D53="OPEX",IF(AND(BU$3&gt;='Step 1_Expenditure1'!$F53,'Step 1_Expenditure1'!$F53+'Step 1_Expenditure1'!$G53-1&gt;=BU$3),'Step 1_Expenditure1'!$E53*((1+'Step 1_Expenditure1'!$H53)^(BU$3-1)),0),IF(BU$3='Step 1_Expenditure1'!$F53,'Step 1_Expenditure1'!$E53,0))))</f>
        <v/>
      </c>
      <c r="BV31" s="55" t="str">
        <f>IF(BV$3="","",IF('Step 1_Expenditure1'!$E53=0,0,IF('Step 1_Expenditure1'!$D53="OPEX",IF(AND(BV$3&gt;='Step 1_Expenditure1'!$F53,'Step 1_Expenditure1'!$F53+'Step 1_Expenditure1'!$G53-1&gt;=BV$3),'Step 1_Expenditure1'!$E53*((1+'Step 1_Expenditure1'!$H53)^(BV$3-1)),0),IF(BV$3='Step 1_Expenditure1'!$F53,'Step 1_Expenditure1'!$E53,0))))</f>
        <v/>
      </c>
      <c r="BW31" s="55" t="str">
        <f>IF(BW$3="","",IF('Step 1_Expenditure1'!$E53=0,0,IF('Step 1_Expenditure1'!$D53="OPEX",IF(AND(BW$3&gt;='Step 1_Expenditure1'!$F53,'Step 1_Expenditure1'!$F53+'Step 1_Expenditure1'!$G53-1&gt;=BW$3),'Step 1_Expenditure1'!$E53*((1+'Step 1_Expenditure1'!$H53)^(BW$3-1)),0),IF(BW$3='Step 1_Expenditure1'!$F53,'Step 1_Expenditure1'!$E53,0))))</f>
        <v/>
      </c>
      <c r="BX31" s="55" t="str">
        <f>IF(BX$3="","",IF('Step 1_Expenditure1'!$E53=0,0,IF('Step 1_Expenditure1'!$D53="OPEX",IF(AND(BX$3&gt;='Step 1_Expenditure1'!$F53,'Step 1_Expenditure1'!$F53+'Step 1_Expenditure1'!$G53-1&gt;=BX$3),'Step 1_Expenditure1'!$E53*((1+'Step 1_Expenditure1'!$H53)^(BX$3-1)),0),IF(BX$3='Step 1_Expenditure1'!$F53,'Step 1_Expenditure1'!$E53,0))))</f>
        <v/>
      </c>
      <c r="BY31" s="55" t="str">
        <f>IF(BY$3="","",IF('Step 1_Expenditure1'!$E53=0,0,IF('Step 1_Expenditure1'!$D53="OPEX",IF(AND(BY$3&gt;='Step 1_Expenditure1'!$F53,'Step 1_Expenditure1'!$F53+'Step 1_Expenditure1'!$G53-1&gt;=BY$3),'Step 1_Expenditure1'!$E53*((1+'Step 1_Expenditure1'!$H53)^(BY$3-1)),0),IF(BY$3='Step 1_Expenditure1'!$F53,'Step 1_Expenditure1'!$E53,0))))</f>
        <v/>
      </c>
      <c r="BZ31" s="55" t="str">
        <f>IF(BZ$3="","",IF('Step 1_Expenditure1'!$E53=0,0,IF('Step 1_Expenditure1'!$D53="OPEX",IF(AND(BZ$3&gt;='Step 1_Expenditure1'!$F53,'Step 1_Expenditure1'!$F53+'Step 1_Expenditure1'!$G53-1&gt;=BZ$3),'Step 1_Expenditure1'!$E53*((1+'Step 1_Expenditure1'!$H53)^(BZ$3-1)),0),IF(BZ$3='Step 1_Expenditure1'!$F53,'Step 1_Expenditure1'!$E53,0))))</f>
        <v/>
      </c>
      <c r="CA31" s="55" t="str">
        <f>IF(CA$3="","",IF('Step 1_Expenditure1'!$E53=0,0,IF('Step 1_Expenditure1'!$D53="OPEX",IF(AND(CA$3&gt;='Step 1_Expenditure1'!$F53,'Step 1_Expenditure1'!$F53+'Step 1_Expenditure1'!$G53-1&gt;=CA$3),'Step 1_Expenditure1'!$E53*((1+'Step 1_Expenditure1'!$H53)^(CA$3-1)),0),IF(CA$3='Step 1_Expenditure1'!$F53,'Step 1_Expenditure1'!$E53,0))))</f>
        <v/>
      </c>
      <c r="CB31" s="55" t="str">
        <f>IF(CB$3="","",IF('Step 1_Expenditure1'!$E53=0,0,IF('Step 1_Expenditure1'!$D53="OPEX",IF(AND(CB$3&gt;='Step 1_Expenditure1'!$F53,'Step 1_Expenditure1'!$F53+'Step 1_Expenditure1'!$G53-1&gt;=CB$3),'Step 1_Expenditure1'!$E53*((1+'Step 1_Expenditure1'!$H53)^(CB$3-1)),0),IF(CB$3='Step 1_Expenditure1'!$F53,'Step 1_Expenditure1'!$E53,0))))</f>
        <v/>
      </c>
      <c r="CC31" s="55" t="str">
        <f>IF(CC$3="","",IF('Step 1_Expenditure1'!$E53=0,0,IF('Step 1_Expenditure1'!$D53="OPEX",IF(AND(CC$3&gt;='Step 1_Expenditure1'!$F53,'Step 1_Expenditure1'!$F53+'Step 1_Expenditure1'!$G53-1&gt;=CC$3),'Step 1_Expenditure1'!$E53*((1+'Step 1_Expenditure1'!$H53)^(CC$3-1)),0),IF(CC$3='Step 1_Expenditure1'!$F53,'Step 1_Expenditure1'!$E53,0))))</f>
        <v/>
      </c>
      <c r="CD31" s="55" t="str">
        <f>IF(CD$3="","",IF('Step 1_Expenditure1'!$E53=0,0,IF('Step 1_Expenditure1'!$D53="OPEX",IF(AND(CD$3&gt;='Step 1_Expenditure1'!$F53,'Step 1_Expenditure1'!$F53+'Step 1_Expenditure1'!$G53-1&gt;=CD$3),'Step 1_Expenditure1'!$E53*((1+'Step 1_Expenditure1'!$H53)^(CD$3-1)),0),IF(CD$3='Step 1_Expenditure1'!$F53,'Step 1_Expenditure1'!$E53,0))))</f>
        <v/>
      </c>
      <c r="CE31" s="55" t="str">
        <f>IF(CE$3="","",IF('Step 1_Expenditure1'!$E53=0,0,IF('Step 1_Expenditure1'!$D53="OPEX",IF(AND(CE$3&gt;='Step 1_Expenditure1'!$F53,'Step 1_Expenditure1'!$F53+'Step 1_Expenditure1'!$G53-1&gt;=CE$3),'Step 1_Expenditure1'!$E53*((1+'Step 1_Expenditure1'!$H53)^(CE$3-1)),0),IF(CE$3='Step 1_Expenditure1'!$F53,'Step 1_Expenditure1'!$E53,0))))</f>
        <v/>
      </c>
      <c r="CF31" s="55" t="str">
        <f>IF(CF$3="","",IF('Step 1_Expenditure1'!$E53=0,0,IF('Step 1_Expenditure1'!$D53="OPEX",IF(AND(CF$3&gt;='Step 1_Expenditure1'!$F53,'Step 1_Expenditure1'!$F53+'Step 1_Expenditure1'!$G53-1&gt;=CF$3),'Step 1_Expenditure1'!$E53*((1+'Step 1_Expenditure1'!$H53)^(CF$3-1)),0),IF(CF$3='Step 1_Expenditure1'!$F53,'Step 1_Expenditure1'!$E53,0))))</f>
        <v/>
      </c>
      <c r="CG31" s="55" t="str">
        <f>IF(CG$3="","",IF('Step 1_Expenditure1'!$E53=0,0,IF('Step 1_Expenditure1'!$D53="OPEX",IF(AND(CG$3&gt;='Step 1_Expenditure1'!$F53,'Step 1_Expenditure1'!$F53+'Step 1_Expenditure1'!$G53-1&gt;=CG$3),'Step 1_Expenditure1'!$E53*((1+'Step 1_Expenditure1'!$H53)^(CG$3-1)),0),IF(CG$3='Step 1_Expenditure1'!$F53,'Step 1_Expenditure1'!$E53,0))))</f>
        <v/>
      </c>
      <c r="CH31" s="55" t="str">
        <f>IF(CH$3="","",IF('Step 1_Expenditure1'!$E53=0,0,IF('Step 1_Expenditure1'!$D53="OPEX",IF(AND(CH$3&gt;='Step 1_Expenditure1'!$F53,'Step 1_Expenditure1'!$F53+'Step 1_Expenditure1'!$G53-1&gt;=CH$3),'Step 1_Expenditure1'!$E53*((1+'Step 1_Expenditure1'!$H53)^(CH$3-1)),0),IF(CH$3='Step 1_Expenditure1'!$F53,'Step 1_Expenditure1'!$E53,0))))</f>
        <v/>
      </c>
      <c r="CI31" s="55" t="str">
        <f>IF(CI$3="","",IF('Step 1_Expenditure1'!$E53=0,0,IF('Step 1_Expenditure1'!$D53="OPEX",IF(AND(CI$3&gt;='Step 1_Expenditure1'!$F53,'Step 1_Expenditure1'!$F53+'Step 1_Expenditure1'!$G53-1&gt;=CI$3),'Step 1_Expenditure1'!$E53*((1+'Step 1_Expenditure1'!$H53)^(CI$3-1)),0),IF(CI$3='Step 1_Expenditure1'!$F53,'Step 1_Expenditure1'!$E53,0))))</f>
        <v/>
      </c>
      <c r="CJ31" s="55" t="str">
        <f>IF(CJ$3="","",IF('Step 1_Expenditure1'!$E53=0,0,IF('Step 1_Expenditure1'!$D53="OPEX",IF(AND(CJ$3&gt;='Step 1_Expenditure1'!$F53,'Step 1_Expenditure1'!$F53+'Step 1_Expenditure1'!$G53-1&gt;=CJ$3),'Step 1_Expenditure1'!$E53*((1+'Step 1_Expenditure1'!$H53)^(CJ$3-1)),0),IF(CJ$3='Step 1_Expenditure1'!$F53,'Step 1_Expenditure1'!$E53,0))))</f>
        <v/>
      </c>
      <c r="CK31" s="55" t="str">
        <f>IF(CK$3="","",IF('Step 1_Expenditure1'!$E53=0,0,IF('Step 1_Expenditure1'!$D53="OPEX",IF(AND(CK$3&gt;='Step 1_Expenditure1'!$F53,'Step 1_Expenditure1'!$F53+'Step 1_Expenditure1'!$G53-1&gt;=CK$3),'Step 1_Expenditure1'!$E53*((1+'Step 1_Expenditure1'!$H53)^(CK$3-1)),0),IF(CK$3='Step 1_Expenditure1'!$F53,'Step 1_Expenditure1'!$E53,0))))</f>
        <v/>
      </c>
      <c r="CL31" s="55" t="str">
        <f>IF(CL$3="","",IF('Step 1_Expenditure1'!$E53=0,0,IF('Step 1_Expenditure1'!$D53="OPEX",IF(AND(CL$3&gt;='Step 1_Expenditure1'!$F53,'Step 1_Expenditure1'!$F53+'Step 1_Expenditure1'!$G53-1&gt;=CL$3),'Step 1_Expenditure1'!$E53*((1+'Step 1_Expenditure1'!$H53)^(CL$3-1)),0),IF(CL$3='Step 1_Expenditure1'!$F53,'Step 1_Expenditure1'!$E53,0))))</f>
        <v/>
      </c>
      <c r="CM31" s="55" t="str">
        <f>IF(CM$3="","",IF('Step 1_Expenditure1'!$E53=0,0,IF('Step 1_Expenditure1'!$D53="OPEX",IF(AND(CM$3&gt;='Step 1_Expenditure1'!$F53,'Step 1_Expenditure1'!$F53+'Step 1_Expenditure1'!$G53-1&gt;=CM$3),'Step 1_Expenditure1'!$E53*((1+'Step 1_Expenditure1'!$H53)^(CM$3-1)),0),IF(CM$3='Step 1_Expenditure1'!$F53,'Step 1_Expenditure1'!$E53,0))))</f>
        <v/>
      </c>
      <c r="CN31" s="55" t="str">
        <f>IF(CN$3="","",IF('Step 1_Expenditure1'!$E53=0,0,IF('Step 1_Expenditure1'!$D53="OPEX",IF(AND(CN$3&gt;='Step 1_Expenditure1'!$F53,'Step 1_Expenditure1'!$F53+'Step 1_Expenditure1'!$G53-1&gt;=CN$3),'Step 1_Expenditure1'!$E53*((1+'Step 1_Expenditure1'!$H53)^(CN$3-1)),0),IF(CN$3='Step 1_Expenditure1'!$F53,'Step 1_Expenditure1'!$E53,0))))</f>
        <v/>
      </c>
      <c r="CO31" s="55" t="str">
        <f>IF(CO$3="","",IF('Step 1_Expenditure1'!$E53=0,0,IF('Step 1_Expenditure1'!$D53="OPEX",IF(AND(CO$3&gt;='Step 1_Expenditure1'!$F53,'Step 1_Expenditure1'!$F53+'Step 1_Expenditure1'!$G53-1&gt;=CO$3),'Step 1_Expenditure1'!$E53*((1+'Step 1_Expenditure1'!$H53)^(CO$3-1)),0),IF(CO$3='Step 1_Expenditure1'!$F53,'Step 1_Expenditure1'!$E53,0))))</f>
        <v/>
      </c>
      <c r="CP31" s="55" t="str">
        <f>IF(CP$3="","",IF('Step 1_Expenditure1'!$E53=0,0,IF('Step 1_Expenditure1'!$D53="OPEX",IF(AND(CP$3&gt;='Step 1_Expenditure1'!$F53,'Step 1_Expenditure1'!$F53+'Step 1_Expenditure1'!$G53-1&gt;=CP$3),'Step 1_Expenditure1'!$E53*((1+'Step 1_Expenditure1'!$H53)^(CP$3-1)),0),IF(CP$3='Step 1_Expenditure1'!$F53,'Step 1_Expenditure1'!$E53,0))))</f>
        <v/>
      </c>
      <c r="CQ31" s="55" t="str">
        <f>IF(CQ$3="","",IF('Step 1_Expenditure1'!$E53=0,0,IF('Step 1_Expenditure1'!$D53="OPEX",IF(AND(CQ$3&gt;='Step 1_Expenditure1'!$F53,'Step 1_Expenditure1'!$F53+'Step 1_Expenditure1'!$G53-1&gt;=CQ$3),'Step 1_Expenditure1'!$E53*((1+'Step 1_Expenditure1'!$H53)^(CQ$3-1)),0),IF(CQ$3='Step 1_Expenditure1'!$F53,'Step 1_Expenditure1'!$E53,0))))</f>
        <v/>
      </c>
      <c r="CR31" s="55" t="str">
        <f>IF(CR$3="","",IF('Step 1_Expenditure1'!$E53=0,0,IF('Step 1_Expenditure1'!$D53="OPEX",IF(AND(CR$3&gt;='Step 1_Expenditure1'!$F53,'Step 1_Expenditure1'!$F53+'Step 1_Expenditure1'!$G53-1&gt;=CR$3),'Step 1_Expenditure1'!$E53*((1+'Step 1_Expenditure1'!$H53)^(CR$3-1)),0),IF(CR$3='Step 1_Expenditure1'!$F53,'Step 1_Expenditure1'!$E53,0))))</f>
        <v/>
      </c>
      <c r="CS31" s="55" t="str">
        <f>IF(CS$3="","",IF('Step 1_Expenditure1'!$E53=0,0,IF('Step 1_Expenditure1'!$D53="OPEX",IF(AND(CS$3&gt;='Step 1_Expenditure1'!$F53,'Step 1_Expenditure1'!$F53+'Step 1_Expenditure1'!$G53-1&gt;=CS$3),'Step 1_Expenditure1'!$E53*((1+'Step 1_Expenditure1'!$H53)^(CS$3-1)),0),IF(CS$3='Step 1_Expenditure1'!$F53,'Step 1_Expenditure1'!$E53,0))))</f>
        <v/>
      </c>
      <c r="CT31" s="55" t="str">
        <f>IF(CT$3="","",IF('Step 1_Expenditure1'!$E53=0,0,IF('Step 1_Expenditure1'!$D53="OPEX",IF(AND(CT$3&gt;='Step 1_Expenditure1'!$F53,'Step 1_Expenditure1'!$F53+'Step 1_Expenditure1'!$G53-1&gt;=CT$3),'Step 1_Expenditure1'!$E53*((1+'Step 1_Expenditure1'!$H53)^(CT$3-1)),0),IF(CT$3='Step 1_Expenditure1'!$F53,'Step 1_Expenditure1'!$E53,0))))</f>
        <v/>
      </c>
      <c r="CU31" s="55" t="str">
        <f>IF(CU$3="","",IF('Step 1_Expenditure1'!$E53=0,0,IF('Step 1_Expenditure1'!$D53="OPEX",IF(AND(CU$3&gt;='Step 1_Expenditure1'!$F53,'Step 1_Expenditure1'!$F53+'Step 1_Expenditure1'!$G53-1&gt;=CU$3),'Step 1_Expenditure1'!$E53*((1+'Step 1_Expenditure1'!$H53)^(CU$3-1)),0),IF(CU$3='Step 1_Expenditure1'!$F53,'Step 1_Expenditure1'!$E53,0))))</f>
        <v/>
      </c>
      <c r="CV31" s="55" t="str">
        <f>IF(CV$3="","",IF('Step 1_Expenditure1'!$E53=0,0,IF('Step 1_Expenditure1'!$D53="OPEX",IF(AND(CV$3&gt;='Step 1_Expenditure1'!$F53,'Step 1_Expenditure1'!$F53+'Step 1_Expenditure1'!$G53-1&gt;=CV$3),'Step 1_Expenditure1'!$E53*((1+'Step 1_Expenditure1'!$H53)^(CV$3-1)),0),IF(CV$3='Step 1_Expenditure1'!$F53,'Step 1_Expenditure1'!$E53,0))))</f>
        <v/>
      </c>
      <c r="CW31" s="55" t="str">
        <f>IF(CW$3="","",IF('Step 1_Expenditure1'!$E53=0,0,IF('Step 1_Expenditure1'!$D53="OPEX",IF(AND(CW$3&gt;='Step 1_Expenditure1'!$F53,'Step 1_Expenditure1'!$F53+'Step 1_Expenditure1'!$G53-1&gt;=CW$3),'Step 1_Expenditure1'!$E53*((1+'Step 1_Expenditure1'!$H53)^(CW$3-1)),0),IF(CW$3='Step 1_Expenditure1'!$F53,'Step 1_Expenditure1'!$E53,0))))</f>
        <v/>
      </c>
      <c r="CX31" s="55" t="str">
        <f>IF(CX$3="","",IF('Step 1_Expenditure1'!$E53=0,0,IF('Step 1_Expenditure1'!$D53="OPEX",IF(AND(CX$3&gt;='Step 1_Expenditure1'!$F53,'Step 1_Expenditure1'!$F53+'Step 1_Expenditure1'!$G53-1&gt;=CX$3),'Step 1_Expenditure1'!$E53*((1+'Step 1_Expenditure1'!$H53)^(CX$3-1)),0),IF(CX$3='Step 1_Expenditure1'!$F53,'Step 1_Expenditure1'!$E53,0))))</f>
        <v/>
      </c>
      <c r="CY31" s="55" t="str">
        <f>IF(CY$3="","",IF('Step 1_Expenditure1'!$E53=0,0,IF('Step 1_Expenditure1'!$D53="OPEX",IF(AND(CY$3&gt;='Step 1_Expenditure1'!$F53,'Step 1_Expenditure1'!$F53+'Step 1_Expenditure1'!$G53-1&gt;=CY$3),'Step 1_Expenditure1'!$E53*((1+'Step 1_Expenditure1'!$H53)^(CY$3-1)),0),IF(CY$3='Step 1_Expenditure1'!$F53,'Step 1_Expenditure1'!$E53,0))))</f>
        <v/>
      </c>
      <c r="CZ31" s="55" t="str">
        <f>IF(CZ$3="","",IF('Step 1_Expenditure1'!$E53=0,0,IF('Step 1_Expenditure1'!$D53="OPEX",IF(AND(CZ$3&gt;='Step 1_Expenditure1'!$F53,'Step 1_Expenditure1'!$F53+'Step 1_Expenditure1'!$G53-1&gt;=CZ$3),'Step 1_Expenditure1'!$E53*((1+'Step 1_Expenditure1'!$H53)^(CZ$3-1)),0),IF(CZ$3='Step 1_Expenditure1'!$F53,'Step 1_Expenditure1'!$E53,0))))</f>
        <v/>
      </c>
      <c r="DA31" s="55" t="str">
        <f>IF(DA$3="","",IF('Step 1_Expenditure1'!$E53=0,0,IF('Step 1_Expenditure1'!$D53="OPEX",IF(AND(DA$3&gt;='Step 1_Expenditure1'!$F53,'Step 1_Expenditure1'!$F53+'Step 1_Expenditure1'!$G53-1&gt;=DA$3),'Step 1_Expenditure1'!$E53*((1+'Step 1_Expenditure1'!$H53)^(DA$3-1)),0),IF(DA$3='Step 1_Expenditure1'!$F53,'Step 1_Expenditure1'!$E53,0))))</f>
        <v/>
      </c>
      <c r="DB31" s="55" t="str">
        <f>IF(DB$3="","",IF('Step 1_Expenditure1'!$E53=0,0,IF('Step 1_Expenditure1'!$D53="OPEX",IF(AND(DB$3&gt;='Step 1_Expenditure1'!$F53,'Step 1_Expenditure1'!$F53+'Step 1_Expenditure1'!$G53-1&gt;=DB$3),'Step 1_Expenditure1'!$E53*((1+'Step 1_Expenditure1'!$H53)^(DB$3-1)),0),IF(DB$3='Step 1_Expenditure1'!$F53,'Step 1_Expenditure1'!$E53,0))))</f>
        <v/>
      </c>
      <c r="DC31" s="1"/>
    </row>
    <row r="32" spans="1:107" s="3" customFormat="1" x14ac:dyDescent="0.25">
      <c r="A32" s="3">
        <f t="shared" si="0"/>
        <v>0</v>
      </c>
      <c r="B32" s="22" t="str">
        <f>IF('Step 1_Expenditure1'!E51&gt;0,'Step 1_Expenditure1'!B51,"")</f>
        <v/>
      </c>
      <c r="C32" s="152" t="str">
        <f>IF('Step 1_Expenditure1'!E54&gt;0,'Step 1_Expenditure1'!D54,"")</f>
        <v/>
      </c>
      <c r="D32" s="158" t="str">
        <f>IF('Step 1_Expenditure1'!E54&gt;0,IF('Step 1_Expenditure1'!F54+'Step 1_Expenditure1'!G54&gt;'Step 1_Expenditure1'!$C$20,'Step 1_Expenditure1'!$C$20,'Step 1_Expenditure1'!F54+'Step 1_Expenditure1'!G54),"")</f>
        <v/>
      </c>
      <c r="E32" s="22" t="str">
        <f>IF('Step 1_Expenditure1'!E51&gt;0,'Step 1_Expenditure1'!C51,"")</f>
        <v/>
      </c>
      <c r="F32" s="55">
        <f>IF(F$3="","",IF('Step 1_Expenditure1'!$E54=0,0,IF('Step 1_Expenditure1'!$D54="OPEX",IF(AND(F$3&gt;='Step 1_Expenditure1'!$F54,'Step 1_Expenditure1'!$F54+'Step 1_Expenditure1'!$G54-1&gt;=F$3),'Step 1_Expenditure1'!$E54*((1+'Step 1_Expenditure1'!$H54)^(F$3)),0),IF(F$3='Step 1_Expenditure1'!$F54,'Step 1_Expenditure1'!$E54,0))))</f>
        <v>0</v>
      </c>
      <c r="G32" s="55">
        <f>IF(G$3="","",IF('Step 1_Expenditure1'!$E54=0,0,IF('Step 1_Expenditure1'!$D54="OPEX",IF(AND(G$3&gt;='Step 1_Expenditure1'!$F54,'Step 1_Expenditure1'!$F54+'Step 1_Expenditure1'!$G54-1&gt;=G$3),'Step 1_Expenditure1'!$E54*((1+'Step 1_Expenditure1'!$H54)^(G$3-1)),0),IF(G$3='Step 1_Expenditure1'!$F54,'Step 1_Expenditure1'!$E54,0))))</f>
        <v>0</v>
      </c>
      <c r="H32" s="55">
        <f>IF(H$3="","",IF('Step 1_Expenditure1'!$E54=0,0,IF('Step 1_Expenditure1'!$D54="OPEX",IF(AND(H$3&gt;='Step 1_Expenditure1'!$F54,'Step 1_Expenditure1'!$F54+'Step 1_Expenditure1'!$G54-1&gt;=H$3),'Step 1_Expenditure1'!$E54*((1+'Step 1_Expenditure1'!$H54)^(H$3-1)),0),IF(H$3='Step 1_Expenditure1'!$F54,'Step 1_Expenditure1'!$E54,0))))</f>
        <v>0</v>
      </c>
      <c r="I32" s="55">
        <f>IF(I$3="","",IF('Step 1_Expenditure1'!$E54=0,0,IF('Step 1_Expenditure1'!$D54="OPEX",IF(AND(I$3&gt;='Step 1_Expenditure1'!$F54,'Step 1_Expenditure1'!$F54+'Step 1_Expenditure1'!$G54-1&gt;=I$3),'Step 1_Expenditure1'!$E54*((1+'Step 1_Expenditure1'!$H54)^(I$3-1)),0),IF(I$3='Step 1_Expenditure1'!$F54,'Step 1_Expenditure1'!$E54,0))))</f>
        <v>0</v>
      </c>
      <c r="J32" s="55">
        <f>IF(J$3="","",IF('Step 1_Expenditure1'!$E54=0,0,IF('Step 1_Expenditure1'!$D54="OPEX",IF(AND(J$3&gt;='Step 1_Expenditure1'!$F54,'Step 1_Expenditure1'!$F54+'Step 1_Expenditure1'!$G54-1&gt;=J$3),'Step 1_Expenditure1'!$E54*((1+'Step 1_Expenditure1'!$H54)^(J$3-1)),0),IF(J$3='Step 1_Expenditure1'!$F54,'Step 1_Expenditure1'!$E54,0))))</f>
        <v>0</v>
      </c>
      <c r="K32" s="55">
        <f>IF(K$3="","",IF('Step 1_Expenditure1'!$E54=0,0,IF('Step 1_Expenditure1'!$D54="OPEX",IF(AND(K$3&gt;='Step 1_Expenditure1'!$F54,'Step 1_Expenditure1'!$F54+'Step 1_Expenditure1'!$G54-1&gt;=K$3),'Step 1_Expenditure1'!$E54*((1+'Step 1_Expenditure1'!$H54)^(K$3-1)),0),IF(K$3='Step 1_Expenditure1'!$F54,'Step 1_Expenditure1'!$E54,0))))</f>
        <v>0</v>
      </c>
      <c r="L32" s="55">
        <f>IF(L$3="","",IF('Step 1_Expenditure1'!$E54=0,0,IF('Step 1_Expenditure1'!$D54="OPEX",IF(AND(L$3&gt;='Step 1_Expenditure1'!$F54,'Step 1_Expenditure1'!$F54+'Step 1_Expenditure1'!$G54-1&gt;=L$3),'Step 1_Expenditure1'!$E54*((1+'Step 1_Expenditure1'!$H54)^(L$3-1)),0),IF(L$3='Step 1_Expenditure1'!$F54,'Step 1_Expenditure1'!$E54,0))))</f>
        <v>0</v>
      </c>
      <c r="M32" s="55">
        <f>IF(M$3="","",IF('Step 1_Expenditure1'!$E54=0,0,IF('Step 1_Expenditure1'!$D54="OPEX",IF(AND(M$3&gt;='Step 1_Expenditure1'!$F54,'Step 1_Expenditure1'!$F54+'Step 1_Expenditure1'!$G54-1&gt;=M$3),'Step 1_Expenditure1'!$E54*((1+'Step 1_Expenditure1'!$H54)^(M$3-1)),0),IF(M$3='Step 1_Expenditure1'!$F54,'Step 1_Expenditure1'!$E54,0))))</f>
        <v>0</v>
      </c>
      <c r="N32" s="55">
        <f>IF(N$3="","",IF('Step 1_Expenditure1'!$E54=0,0,IF('Step 1_Expenditure1'!$D54="OPEX",IF(AND(N$3&gt;='Step 1_Expenditure1'!$F54,'Step 1_Expenditure1'!$F54+'Step 1_Expenditure1'!$G54-1&gt;=N$3),'Step 1_Expenditure1'!$E54*((1+'Step 1_Expenditure1'!$H54)^(N$3-1)),0),IF(N$3='Step 1_Expenditure1'!$F54,'Step 1_Expenditure1'!$E54,0))))</f>
        <v>0</v>
      </c>
      <c r="O32" s="55">
        <f>IF(O$3="","",IF('Step 1_Expenditure1'!$E54=0,0,IF('Step 1_Expenditure1'!$D54="OPEX",IF(AND(O$3&gt;='Step 1_Expenditure1'!$F54,'Step 1_Expenditure1'!$F54+'Step 1_Expenditure1'!$G54-1&gt;=O$3),'Step 1_Expenditure1'!$E54*((1+'Step 1_Expenditure1'!$H54)^(O$3-1)),0),IF(O$3='Step 1_Expenditure1'!$F54,'Step 1_Expenditure1'!$E54,0))))</f>
        <v>0</v>
      </c>
      <c r="P32" s="55">
        <f>IF(P$3="","",IF('Step 1_Expenditure1'!$E54=0,0,IF('Step 1_Expenditure1'!$D54="OPEX",IF(AND(P$3&gt;='Step 1_Expenditure1'!$F54,'Step 1_Expenditure1'!$F54+'Step 1_Expenditure1'!$G54-1&gt;=P$3),'Step 1_Expenditure1'!$E54*((1+'Step 1_Expenditure1'!$H54)^(P$3-1)),0),IF(P$3='Step 1_Expenditure1'!$F54,'Step 1_Expenditure1'!$E54,0))))</f>
        <v>0</v>
      </c>
      <c r="Q32" s="55">
        <f>IF(Q$3="","",IF('Step 1_Expenditure1'!$E54=0,0,IF('Step 1_Expenditure1'!$D54="OPEX",IF(AND(Q$3&gt;='Step 1_Expenditure1'!$F54,'Step 1_Expenditure1'!$F54+'Step 1_Expenditure1'!$G54-1&gt;=Q$3),'Step 1_Expenditure1'!$E54*((1+'Step 1_Expenditure1'!$H54)^(Q$3-1)),0),IF(Q$3='Step 1_Expenditure1'!$F54,'Step 1_Expenditure1'!$E54,0))))</f>
        <v>0</v>
      </c>
      <c r="R32" s="55">
        <f>IF(R$3="","",IF('Step 1_Expenditure1'!$E54=0,0,IF('Step 1_Expenditure1'!$D54="OPEX",IF(AND(R$3&gt;='Step 1_Expenditure1'!$F54,'Step 1_Expenditure1'!$F54+'Step 1_Expenditure1'!$G54-1&gt;=R$3),'Step 1_Expenditure1'!$E54*((1+'Step 1_Expenditure1'!$H54)^(R$3-1)),0),IF(R$3='Step 1_Expenditure1'!$F54,'Step 1_Expenditure1'!$E54,0))))</f>
        <v>0</v>
      </c>
      <c r="S32" s="55">
        <f>IF(S$3="","",IF('Step 1_Expenditure1'!$E54=0,0,IF('Step 1_Expenditure1'!$D54="OPEX",IF(AND(S$3&gt;='Step 1_Expenditure1'!$F54,'Step 1_Expenditure1'!$F54+'Step 1_Expenditure1'!$G54-1&gt;=S$3),'Step 1_Expenditure1'!$E54*((1+'Step 1_Expenditure1'!$H54)^(S$3-1)),0),IF(S$3='Step 1_Expenditure1'!$F54,'Step 1_Expenditure1'!$E54,0))))</f>
        <v>0</v>
      </c>
      <c r="T32" s="55">
        <f>IF(T$3="","",IF('Step 1_Expenditure1'!$E54=0,0,IF('Step 1_Expenditure1'!$D54="OPEX",IF(AND(T$3&gt;='Step 1_Expenditure1'!$F54,'Step 1_Expenditure1'!$F54+'Step 1_Expenditure1'!$G54-1&gt;=T$3),'Step 1_Expenditure1'!$E54*((1+'Step 1_Expenditure1'!$H54)^(T$3-1)),0),IF(T$3='Step 1_Expenditure1'!$F54,'Step 1_Expenditure1'!$E54,0))))</f>
        <v>0</v>
      </c>
      <c r="U32" s="55">
        <f>IF(U$3="","",IF('Step 1_Expenditure1'!$E54=0,0,IF('Step 1_Expenditure1'!$D54="OPEX",IF(AND(U$3&gt;='Step 1_Expenditure1'!$F54,'Step 1_Expenditure1'!$F54+'Step 1_Expenditure1'!$G54-1&gt;=U$3),'Step 1_Expenditure1'!$E54*((1+'Step 1_Expenditure1'!$H54)^(U$3-1)),0),IF(U$3='Step 1_Expenditure1'!$F54,'Step 1_Expenditure1'!$E54,0))))</f>
        <v>0</v>
      </c>
      <c r="V32" s="55">
        <f>IF(V$3="","",IF('Step 1_Expenditure1'!$E54=0,0,IF('Step 1_Expenditure1'!$D54="OPEX",IF(AND(V$3&gt;='Step 1_Expenditure1'!$F54,'Step 1_Expenditure1'!$F54+'Step 1_Expenditure1'!$G54-1&gt;=V$3),'Step 1_Expenditure1'!$E54*((1+'Step 1_Expenditure1'!$H54)^(V$3-1)),0),IF(V$3='Step 1_Expenditure1'!$F54,'Step 1_Expenditure1'!$E54,0))))</f>
        <v>0</v>
      </c>
      <c r="W32" s="55">
        <f>IF(W$3="","",IF('Step 1_Expenditure1'!$E54=0,0,IF('Step 1_Expenditure1'!$D54="OPEX",IF(AND(W$3&gt;='Step 1_Expenditure1'!$F54,'Step 1_Expenditure1'!$F54+'Step 1_Expenditure1'!$G54-1&gt;=W$3),'Step 1_Expenditure1'!$E54*((1+'Step 1_Expenditure1'!$H54)^(W$3-1)),0),IF(W$3='Step 1_Expenditure1'!$F54,'Step 1_Expenditure1'!$E54,0))))</f>
        <v>0</v>
      </c>
      <c r="X32" s="55">
        <f>IF(X$3="","",IF('Step 1_Expenditure1'!$E54=0,0,IF('Step 1_Expenditure1'!$D54="OPEX",IF(AND(X$3&gt;='Step 1_Expenditure1'!$F54,'Step 1_Expenditure1'!$F54+'Step 1_Expenditure1'!$G54-1&gt;=X$3),'Step 1_Expenditure1'!$E54*((1+'Step 1_Expenditure1'!$H54)^(X$3-1)),0),IF(X$3='Step 1_Expenditure1'!$F54,'Step 1_Expenditure1'!$E54,0))))</f>
        <v>0</v>
      </c>
      <c r="Y32" s="55">
        <f>IF(Y$3="","",IF('Step 1_Expenditure1'!$E54=0,0,IF('Step 1_Expenditure1'!$D54="OPEX",IF(AND(Y$3&gt;='Step 1_Expenditure1'!$F54,'Step 1_Expenditure1'!$F54+'Step 1_Expenditure1'!$G54-1&gt;=Y$3),'Step 1_Expenditure1'!$E54*((1+'Step 1_Expenditure1'!$H54)^(Y$3-1)),0),IF(Y$3='Step 1_Expenditure1'!$F54,'Step 1_Expenditure1'!$E54,0))))</f>
        <v>0</v>
      </c>
      <c r="Z32" s="55">
        <f>IF(Z$3="","",IF('Step 1_Expenditure1'!$E54=0,0,IF('Step 1_Expenditure1'!$D54="OPEX",IF(AND(Z$3&gt;='Step 1_Expenditure1'!$F54,'Step 1_Expenditure1'!$F54+'Step 1_Expenditure1'!$G54-1&gt;=Z$3),'Step 1_Expenditure1'!$E54*((1+'Step 1_Expenditure1'!$H54)^(Z$3-1)),0),IF(Z$3='Step 1_Expenditure1'!$F54,'Step 1_Expenditure1'!$E54,0))))</f>
        <v>0</v>
      </c>
      <c r="AA32" s="55">
        <f>IF(AA$3="","",IF('Step 1_Expenditure1'!$E54=0,0,IF('Step 1_Expenditure1'!$D54="OPEX",IF(AND(AA$3&gt;='Step 1_Expenditure1'!$F54,'Step 1_Expenditure1'!$F54+'Step 1_Expenditure1'!$G54-1&gt;=AA$3),'Step 1_Expenditure1'!$E54*((1+'Step 1_Expenditure1'!$H54)^(AA$3-1)),0),IF(AA$3='Step 1_Expenditure1'!$F54,'Step 1_Expenditure1'!$E54,0))))</f>
        <v>0</v>
      </c>
      <c r="AB32" s="55">
        <f>IF(AB$3="","",IF('Step 1_Expenditure1'!$E54=0,0,IF('Step 1_Expenditure1'!$D54="OPEX",IF(AND(AB$3&gt;='Step 1_Expenditure1'!$F54,'Step 1_Expenditure1'!$F54+'Step 1_Expenditure1'!$G54-1&gt;=AB$3),'Step 1_Expenditure1'!$E54*((1+'Step 1_Expenditure1'!$H54)^(AB$3-1)),0),IF(AB$3='Step 1_Expenditure1'!$F54,'Step 1_Expenditure1'!$E54,0))))</f>
        <v>0</v>
      </c>
      <c r="AC32" s="55">
        <f>IF(AC$3="","",IF('Step 1_Expenditure1'!$E54=0,0,IF('Step 1_Expenditure1'!$D54="OPEX",IF(AND(AC$3&gt;='Step 1_Expenditure1'!$F54,'Step 1_Expenditure1'!$F54+'Step 1_Expenditure1'!$G54-1&gt;=AC$3),'Step 1_Expenditure1'!$E54*((1+'Step 1_Expenditure1'!$H54)^(AC$3-1)),0),IF(AC$3='Step 1_Expenditure1'!$F54,'Step 1_Expenditure1'!$E54,0))))</f>
        <v>0</v>
      </c>
      <c r="AD32" s="55">
        <f>IF(AD$3="","",IF('Step 1_Expenditure1'!$E54=0,0,IF('Step 1_Expenditure1'!$D54="OPEX",IF(AND(AD$3&gt;='Step 1_Expenditure1'!$F54,'Step 1_Expenditure1'!$F54+'Step 1_Expenditure1'!$G54-1&gt;=AD$3),'Step 1_Expenditure1'!$E54*((1+'Step 1_Expenditure1'!$H54)^(AD$3-1)),0),IF(AD$3='Step 1_Expenditure1'!$F54,'Step 1_Expenditure1'!$E54,0))))</f>
        <v>0</v>
      </c>
      <c r="AE32" s="55">
        <f>IF(AE$3="","",IF('Step 1_Expenditure1'!$E54=0,0,IF('Step 1_Expenditure1'!$D54="OPEX",IF(AND(AE$3&gt;='Step 1_Expenditure1'!$F54,'Step 1_Expenditure1'!$F54+'Step 1_Expenditure1'!$G54-1&gt;=AE$3),'Step 1_Expenditure1'!$E54*((1+'Step 1_Expenditure1'!$H54)^(AE$3-1)),0),IF(AE$3='Step 1_Expenditure1'!$F54,'Step 1_Expenditure1'!$E54,0))))</f>
        <v>0</v>
      </c>
      <c r="AF32" s="55" t="str">
        <f>IF(AF$3="","",IF('Step 1_Expenditure1'!$E54=0,0,IF('Step 1_Expenditure1'!$D54="OPEX",IF(AND(AF$3&gt;='Step 1_Expenditure1'!$F54,'Step 1_Expenditure1'!$F54+'Step 1_Expenditure1'!$G54-1&gt;=AF$3),'Step 1_Expenditure1'!$E54*((1+'Step 1_Expenditure1'!$H54)^(AF$3-1)),0),IF(AF$3='Step 1_Expenditure1'!$F54,'Step 1_Expenditure1'!$E54,0))))</f>
        <v/>
      </c>
      <c r="AG32" s="55" t="str">
        <f>IF(AG$3="","",IF('Step 1_Expenditure1'!$E54=0,0,IF('Step 1_Expenditure1'!$D54="OPEX",IF(AND(AG$3&gt;='Step 1_Expenditure1'!$F54,'Step 1_Expenditure1'!$F54+'Step 1_Expenditure1'!$G54-1&gt;=AG$3),'Step 1_Expenditure1'!$E54*((1+'Step 1_Expenditure1'!$H54)^(AG$3-1)),0),IF(AG$3='Step 1_Expenditure1'!$F54,'Step 1_Expenditure1'!$E54,0))))</f>
        <v/>
      </c>
      <c r="AH32" s="55" t="str">
        <f>IF(AH$3="","",IF('Step 1_Expenditure1'!$E54=0,0,IF('Step 1_Expenditure1'!$D54="OPEX",IF(AND(AH$3&gt;='Step 1_Expenditure1'!$F54,'Step 1_Expenditure1'!$F54+'Step 1_Expenditure1'!$G54-1&gt;=AH$3),'Step 1_Expenditure1'!$E54*((1+'Step 1_Expenditure1'!$H54)^(AH$3-1)),0),IF(AH$3='Step 1_Expenditure1'!$F54,'Step 1_Expenditure1'!$E54,0))))</f>
        <v/>
      </c>
      <c r="AI32" s="55" t="str">
        <f>IF(AI$3="","",IF('Step 1_Expenditure1'!$E54=0,0,IF('Step 1_Expenditure1'!$D54="OPEX",IF(AND(AI$3&gt;='Step 1_Expenditure1'!$F54,'Step 1_Expenditure1'!$F54+'Step 1_Expenditure1'!$G54-1&gt;=AI$3),'Step 1_Expenditure1'!$E54*((1+'Step 1_Expenditure1'!$H54)^(AI$3-1)),0),IF(AI$3='Step 1_Expenditure1'!$F54,'Step 1_Expenditure1'!$E54,0))))</f>
        <v/>
      </c>
      <c r="AJ32" s="55" t="str">
        <f>IF(AJ$3="","",IF('Step 1_Expenditure1'!$E54=0,0,IF('Step 1_Expenditure1'!$D54="OPEX",IF(AND(AJ$3&gt;='Step 1_Expenditure1'!$F54,'Step 1_Expenditure1'!$F54+'Step 1_Expenditure1'!$G54-1&gt;=AJ$3),'Step 1_Expenditure1'!$E54*((1+'Step 1_Expenditure1'!$H54)^(AJ$3-1)),0),IF(AJ$3='Step 1_Expenditure1'!$F54,'Step 1_Expenditure1'!$E54,0))))</f>
        <v/>
      </c>
      <c r="AK32" s="55" t="str">
        <f>IF(AK$3="","",IF('Step 1_Expenditure1'!$E54=0,0,IF('Step 1_Expenditure1'!$D54="OPEX",IF(AND(AK$3&gt;='Step 1_Expenditure1'!$F54,'Step 1_Expenditure1'!$F54+'Step 1_Expenditure1'!$G54-1&gt;=AK$3),'Step 1_Expenditure1'!$E54*((1+'Step 1_Expenditure1'!$H54)^(AK$3-1)),0),IF(AK$3='Step 1_Expenditure1'!$F54,'Step 1_Expenditure1'!$E54,0))))</f>
        <v/>
      </c>
      <c r="AL32" s="55" t="str">
        <f>IF(AL$3="","",IF('Step 1_Expenditure1'!$E54=0,0,IF('Step 1_Expenditure1'!$D54="OPEX",IF(AND(AL$3&gt;='Step 1_Expenditure1'!$F54,'Step 1_Expenditure1'!$F54+'Step 1_Expenditure1'!$G54-1&gt;=AL$3),'Step 1_Expenditure1'!$E54*((1+'Step 1_Expenditure1'!$H54)^(AL$3-1)),0),IF(AL$3='Step 1_Expenditure1'!$F54,'Step 1_Expenditure1'!$E54,0))))</f>
        <v/>
      </c>
      <c r="AM32" s="55" t="str">
        <f>IF(AM$3="","",IF('Step 1_Expenditure1'!$E54=0,0,IF('Step 1_Expenditure1'!$D54="OPEX",IF(AND(AM$3&gt;='Step 1_Expenditure1'!$F54,'Step 1_Expenditure1'!$F54+'Step 1_Expenditure1'!$G54-1&gt;=AM$3),'Step 1_Expenditure1'!$E54*((1+'Step 1_Expenditure1'!$H54)^(AM$3-1)),0),IF(AM$3='Step 1_Expenditure1'!$F54,'Step 1_Expenditure1'!$E54,0))))</f>
        <v/>
      </c>
      <c r="AN32" s="55" t="str">
        <f>IF(AN$3="","",IF('Step 1_Expenditure1'!$E54=0,0,IF('Step 1_Expenditure1'!$D54="OPEX",IF(AND(AN$3&gt;='Step 1_Expenditure1'!$F54,'Step 1_Expenditure1'!$F54+'Step 1_Expenditure1'!$G54-1&gt;=AN$3),'Step 1_Expenditure1'!$E54*((1+'Step 1_Expenditure1'!$H54)^(AN$3-1)),0),IF(AN$3='Step 1_Expenditure1'!$F54,'Step 1_Expenditure1'!$E54,0))))</f>
        <v/>
      </c>
      <c r="AO32" s="55" t="str">
        <f>IF(AO$3="","",IF('Step 1_Expenditure1'!$E54=0,0,IF('Step 1_Expenditure1'!$D54="OPEX",IF(AND(AO$3&gt;='Step 1_Expenditure1'!$F54,'Step 1_Expenditure1'!$F54+'Step 1_Expenditure1'!$G54-1&gt;=AO$3),'Step 1_Expenditure1'!$E54*((1+'Step 1_Expenditure1'!$H54)^(AO$3-1)),0),IF(AO$3='Step 1_Expenditure1'!$F54,'Step 1_Expenditure1'!$E54,0))))</f>
        <v/>
      </c>
      <c r="AP32" s="55" t="str">
        <f>IF(AP$3="","",IF('Step 1_Expenditure1'!$E54=0,0,IF('Step 1_Expenditure1'!$D54="OPEX",IF(AND(AP$3&gt;='Step 1_Expenditure1'!$F54,'Step 1_Expenditure1'!$F54+'Step 1_Expenditure1'!$G54-1&gt;=AP$3),'Step 1_Expenditure1'!$E54*((1+'Step 1_Expenditure1'!$H54)^(AP$3-1)),0),IF(AP$3='Step 1_Expenditure1'!$F54,'Step 1_Expenditure1'!$E54,0))))</f>
        <v/>
      </c>
      <c r="AQ32" s="55" t="str">
        <f>IF(AQ$3="","",IF('Step 1_Expenditure1'!$E54=0,0,IF('Step 1_Expenditure1'!$D54="OPEX",IF(AND(AQ$3&gt;='Step 1_Expenditure1'!$F54,'Step 1_Expenditure1'!$F54+'Step 1_Expenditure1'!$G54-1&gt;=AQ$3),'Step 1_Expenditure1'!$E54*((1+'Step 1_Expenditure1'!$H54)^(AQ$3-1)),0),IF(AQ$3='Step 1_Expenditure1'!$F54,'Step 1_Expenditure1'!$E54,0))))</f>
        <v/>
      </c>
      <c r="AR32" s="55" t="str">
        <f>IF(AR$3="","",IF('Step 1_Expenditure1'!$E54=0,0,IF('Step 1_Expenditure1'!$D54="OPEX",IF(AND(AR$3&gt;='Step 1_Expenditure1'!$F54,'Step 1_Expenditure1'!$F54+'Step 1_Expenditure1'!$G54-1&gt;=AR$3),'Step 1_Expenditure1'!$E54*((1+'Step 1_Expenditure1'!$H54)^(AR$3-1)),0),IF(AR$3='Step 1_Expenditure1'!$F54,'Step 1_Expenditure1'!$E54,0))))</f>
        <v/>
      </c>
      <c r="AS32" s="55" t="str">
        <f>IF(AS$3="","",IF('Step 1_Expenditure1'!$E54=0,0,IF('Step 1_Expenditure1'!$D54="OPEX",IF(AND(AS$3&gt;='Step 1_Expenditure1'!$F54,'Step 1_Expenditure1'!$F54+'Step 1_Expenditure1'!$G54-1&gt;=AS$3),'Step 1_Expenditure1'!$E54*((1+'Step 1_Expenditure1'!$H54)^(AS$3-1)),0),IF(AS$3='Step 1_Expenditure1'!$F54,'Step 1_Expenditure1'!$E54,0))))</f>
        <v/>
      </c>
      <c r="AT32" s="55" t="str">
        <f>IF(AT$3="","",IF('Step 1_Expenditure1'!$E54=0,0,IF('Step 1_Expenditure1'!$D54="OPEX",IF(AND(AT$3&gt;='Step 1_Expenditure1'!$F54,'Step 1_Expenditure1'!$F54+'Step 1_Expenditure1'!$G54-1&gt;=AT$3),'Step 1_Expenditure1'!$E54*((1+'Step 1_Expenditure1'!$H54)^(AT$3-1)),0),IF(AT$3='Step 1_Expenditure1'!$F54,'Step 1_Expenditure1'!$E54,0))))</f>
        <v/>
      </c>
      <c r="AU32" s="55" t="str">
        <f>IF(AU$3="","",IF('Step 1_Expenditure1'!$E54=0,0,IF('Step 1_Expenditure1'!$D54="OPEX",IF(AND(AU$3&gt;='Step 1_Expenditure1'!$F54,'Step 1_Expenditure1'!$F54+'Step 1_Expenditure1'!$G54-1&gt;=AU$3),'Step 1_Expenditure1'!$E54*((1+'Step 1_Expenditure1'!$H54)^(AU$3-1)),0),IF(AU$3='Step 1_Expenditure1'!$F54,'Step 1_Expenditure1'!$E54,0))))</f>
        <v/>
      </c>
      <c r="AV32" s="55" t="str">
        <f>IF(AV$3="","",IF('Step 1_Expenditure1'!$E54=0,0,IF('Step 1_Expenditure1'!$D54="OPEX",IF(AND(AV$3&gt;='Step 1_Expenditure1'!$F54,'Step 1_Expenditure1'!$F54+'Step 1_Expenditure1'!$G54-1&gt;=AV$3),'Step 1_Expenditure1'!$E54*((1+'Step 1_Expenditure1'!$H54)^(AV$3-1)),0),IF(AV$3='Step 1_Expenditure1'!$F54,'Step 1_Expenditure1'!$E54,0))))</f>
        <v/>
      </c>
      <c r="AW32" s="55" t="str">
        <f>IF(AW$3="","",IF('Step 1_Expenditure1'!$E54=0,0,IF('Step 1_Expenditure1'!$D54="OPEX",IF(AND(AW$3&gt;='Step 1_Expenditure1'!$F54,'Step 1_Expenditure1'!$F54+'Step 1_Expenditure1'!$G54-1&gt;=AW$3),'Step 1_Expenditure1'!$E54*((1+'Step 1_Expenditure1'!$H54)^(AW$3-1)),0),IF(AW$3='Step 1_Expenditure1'!$F54,'Step 1_Expenditure1'!$E54,0))))</f>
        <v/>
      </c>
      <c r="AX32" s="55" t="str">
        <f>IF(AX$3="","",IF('Step 1_Expenditure1'!$E54=0,0,IF('Step 1_Expenditure1'!$D54="OPEX",IF(AND(AX$3&gt;='Step 1_Expenditure1'!$F54,'Step 1_Expenditure1'!$F54+'Step 1_Expenditure1'!$G54-1&gt;=AX$3),'Step 1_Expenditure1'!$E54*((1+'Step 1_Expenditure1'!$H54)^(AX$3-1)),0),IF(AX$3='Step 1_Expenditure1'!$F54,'Step 1_Expenditure1'!$E54,0))))</f>
        <v/>
      </c>
      <c r="AY32" s="55" t="str">
        <f>IF(AY$3="","",IF('Step 1_Expenditure1'!$E54=0,0,IF('Step 1_Expenditure1'!$D54="OPEX",IF(AND(AY$3&gt;='Step 1_Expenditure1'!$F54,'Step 1_Expenditure1'!$F54+'Step 1_Expenditure1'!$G54-1&gt;=AY$3),'Step 1_Expenditure1'!$E54*((1+'Step 1_Expenditure1'!$H54)^(AY$3-1)),0),IF(AY$3='Step 1_Expenditure1'!$F54,'Step 1_Expenditure1'!$E54,0))))</f>
        <v/>
      </c>
      <c r="AZ32" s="55" t="str">
        <f>IF(AZ$3="","",IF('Step 1_Expenditure1'!$E54=0,0,IF('Step 1_Expenditure1'!$D54="OPEX",IF(AND(AZ$3&gt;='Step 1_Expenditure1'!$F54,'Step 1_Expenditure1'!$F54+'Step 1_Expenditure1'!$G54-1&gt;=AZ$3),'Step 1_Expenditure1'!$E54*((1+'Step 1_Expenditure1'!$H54)^(AZ$3-1)),0),IF(AZ$3='Step 1_Expenditure1'!$F54,'Step 1_Expenditure1'!$E54,0))))</f>
        <v/>
      </c>
      <c r="BA32" s="55" t="str">
        <f>IF(BA$3="","",IF('Step 1_Expenditure1'!$E54=0,0,IF('Step 1_Expenditure1'!$D54="OPEX",IF(AND(BA$3&gt;='Step 1_Expenditure1'!$F54,'Step 1_Expenditure1'!$F54+'Step 1_Expenditure1'!$G54-1&gt;=BA$3),'Step 1_Expenditure1'!$E54*((1+'Step 1_Expenditure1'!$H54)^(BA$3-1)),0),IF(BA$3='Step 1_Expenditure1'!$F54,'Step 1_Expenditure1'!$E54,0))))</f>
        <v/>
      </c>
      <c r="BB32" s="55" t="str">
        <f>IF(BB$3="","",IF('Step 1_Expenditure1'!$E54=0,0,IF('Step 1_Expenditure1'!$D54="OPEX",IF(AND(BB$3&gt;='Step 1_Expenditure1'!$F54,'Step 1_Expenditure1'!$F54+'Step 1_Expenditure1'!$G54-1&gt;=BB$3),'Step 1_Expenditure1'!$E54*((1+'Step 1_Expenditure1'!$H54)^(BB$3-1)),0),IF(BB$3='Step 1_Expenditure1'!$F54,'Step 1_Expenditure1'!$E54,0))))</f>
        <v/>
      </c>
      <c r="BC32" s="55" t="str">
        <f>IF(BC$3="","",IF('Step 1_Expenditure1'!$E54=0,0,IF('Step 1_Expenditure1'!$D54="OPEX",IF(AND(BC$3&gt;='Step 1_Expenditure1'!$F54,'Step 1_Expenditure1'!$F54+'Step 1_Expenditure1'!$G54-1&gt;=BC$3),'Step 1_Expenditure1'!$E54*((1+'Step 1_Expenditure1'!$H54)^(BC$3-1)),0),IF(BC$3='Step 1_Expenditure1'!$F54,'Step 1_Expenditure1'!$E54,0))))</f>
        <v/>
      </c>
      <c r="BD32" s="55" t="str">
        <f>IF(BD$3="","",IF('Step 1_Expenditure1'!$E54=0,0,IF('Step 1_Expenditure1'!$D54="OPEX",IF(AND(BD$3&gt;='Step 1_Expenditure1'!$F54,'Step 1_Expenditure1'!$F54+'Step 1_Expenditure1'!$G54-1&gt;=BD$3),'Step 1_Expenditure1'!$E54*((1+'Step 1_Expenditure1'!$H54)^(BD$3-1)),0),IF(BD$3='Step 1_Expenditure1'!$F54,'Step 1_Expenditure1'!$E54,0))))</f>
        <v/>
      </c>
      <c r="BE32" s="55" t="str">
        <f>IF(BE$3="","",IF('Step 1_Expenditure1'!$E54=0,0,IF('Step 1_Expenditure1'!$D54="OPEX",IF(AND(BE$3&gt;='Step 1_Expenditure1'!$F54,'Step 1_Expenditure1'!$F54+'Step 1_Expenditure1'!$G54-1&gt;=BE$3),'Step 1_Expenditure1'!$E54*((1+'Step 1_Expenditure1'!$H54)^(BE$3-1)),0),IF(BE$3='Step 1_Expenditure1'!$F54,'Step 1_Expenditure1'!$E54,0))))</f>
        <v/>
      </c>
      <c r="BF32" s="55" t="str">
        <f>IF(BF$3="","",IF('Step 1_Expenditure1'!$E54=0,0,IF('Step 1_Expenditure1'!$D54="OPEX",IF(AND(BF$3&gt;='Step 1_Expenditure1'!$F54,'Step 1_Expenditure1'!$F54+'Step 1_Expenditure1'!$G54-1&gt;=BF$3),'Step 1_Expenditure1'!$E54*((1+'Step 1_Expenditure1'!$H54)^(BF$3-1)),0),IF(BF$3='Step 1_Expenditure1'!$F54,'Step 1_Expenditure1'!$E54,0))))</f>
        <v/>
      </c>
      <c r="BG32" s="55" t="str">
        <f>IF(BG$3="","",IF('Step 1_Expenditure1'!$E54=0,0,IF('Step 1_Expenditure1'!$D54="OPEX",IF(AND(BG$3&gt;='Step 1_Expenditure1'!$F54,'Step 1_Expenditure1'!$F54+'Step 1_Expenditure1'!$G54-1&gt;=BG$3),'Step 1_Expenditure1'!$E54*((1+'Step 1_Expenditure1'!$H54)^(BG$3-1)),0),IF(BG$3='Step 1_Expenditure1'!$F54,'Step 1_Expenditure1'!$E54,0))))</f>
        <v/>
      </c>
      <c r="BH32" s="55" t="str">
        <f>IF(BH$3="","",IF('Step 1_Expenditure1'!$E54=0,0,IF('Step 1_Expenditure1'!$D54="OPEX",IF(AND(BH$3&gt;='Step 1_Expenditure1'!$F54,'Step 1_Expenditure1'!$F54+'Step 1_Expenditure1'!$G54-1&gt;=BH$3),'Step 1_Expenditure1'!$E54*((1+'Step 1_Expenditure1'!$H54)^(BH$3-1)),0),IF(BH$3='Step 1_Expenditure1'!$F54,'Step 1_Expenditure1'!$E54,0))))</f>
        <v/>
      </c>
      <c r="BI32" s="55" t="str">
        <f>IF(BI$3="","",IF('Step 1_Expenditure1'!$E54=0,0,IF('Step 1_Expenditure1'!$D54="OPEX",IF(AND(BI$3&gt;='Step 1_Expenditure1'!$F54,'Step 1_Expenditure1'!$F54+'Step 1_Expenditure1'!$G54-1&gt;=BI$3),'Step 1_Expenditure1'!$E54*((1+'Step 1_Expenditure1'!$H54)^(BI$3-1)),0),IF(BI$3='Step 1_Expenditure1'!$F54,'Step 1_Expenditure1'!$E54,0))))</f>
        <v/>
      </c>
      <c r="BJ32" s="55" t="str">
        <f>IF(BJ$3="","",IF('Step 1_Expenditure1'!$E54=0,0,IF('Step 1_Expenditure1'!$D54="OPEX",IF(AND(BJ$3&gt;='Step 1_Expenditure1'!$F54,'Step 1_Expenditure1'!$F54+'Step 1_Expenditure1'!$G54-1&gt;=BJ$3),'Step 1_Expenditure1'!$E54*((1+'Step 1_Expenditure1'!$H54)^(BJ$3-1)),0),IF(BJ$3='Step 1_Expenditure1'!$F54,'Step 1_Expenditure1'!$E54,0))))</f>
        <v/>
      </c>
      <c r="BK32" s="55" t="str">
        <f>IF(BK$3="","",IF('Step 1_Expenditure1'!$E54=0,0,IF('Step 1_Expenditure1'!$D54="OPEX",IF(AND(BK$3&gt;='Step 1_Expenditure1'!$F54,'Step 1_Expenditure1'!$F54+'Step 1_Expenditure1'!$G54-1&gt;=BK$3),'Step 1_Expenditure1'!$E54*((1+'Step 1_Expenditure1'!$H54)^(BK$3-1)),0),IF(BK$3='Step 1_Expenditure1'!$F54,'Step 1_Expenditure1'!$E54,0))))</f>
        <v/>
      </c>
      <c r="BL32" s="55" t="str">
        <f>IF(BL$3="","",IF('Step 1_Expenditure1'!$E54=0,0,IF('Step 1_Expenditure1'!$D54="OPEX",IF(AND(BL$3&gt;='Step 1_Expenditure1'!$F54,'Step 1_Expenditure1'!$F54+'Step 1_Expenditure1'!$G54-1&gt;=BL$3),'Step 1_Expenditure1'!$E54*((1+'Step 1_Expenditure1'!$H54)^(BL$3-1)),0),IF(BL$3='Step 1_Expenditure1'!$F54,'Step 1_Expenditure1'!$E54,0))))</f>
        <v/>
      </c>
      <c r="BM32" s="55" t="str">
        <f>IF(BM$3="","",IF('Step 1_Expenditure1'!$E54=0,0,IF('Step 1_Expenditure1'!$D54="OPEX",IF(AND(BM$3&gt;='Step 1_Expenditure1'!$F54,'Step 1_Expenditure1'!$F54+'Step 1_Expenditure1'!$G54-1&gt;=BM$3),'Step 1_Expenditure1'!$E54*((1+'Step 1_Expenditure1'!$H54)^(BM$3-1)),0),IF(BM$3='Step 1_Expenditure1'!$F54,'Step 1_Expenditure1'!$E54,0))))</f>
        <v/>
      </c>
      <c r="BN32" s="55" t="str">
        <f>IF(BN$3="","",IF('Step 1_Expenditure1'!$E54=0,0,IF('Step 1_Expenditure1'!$D54="OPEX",IF(AND(BN$3&gt;='Step 1_Expenditure1'!$F54,'Step 1_Expenditure1'!$F54+'Step 1_Expenditure1'!$G54-1&gt;=BN$3),'Step 1_Expenditure1'!$E54*((1+'Step 1_Expenditure1'!$H54)^(BN$3-1)),0),IF(BN$3='Step 1_Expenditure1'!$F54,'Step 1_Expenditure1'!$E54,0))))</f>
        <v/>
      </c>
      <c r="BO32" s="55" t="str">
        <f>IF(BO$3="","",IF('Step 1_Expenditure1'!$E54=0,0,IF('Step 1_Expenditure1'!$D54="OPEX",IF(AND(BO$3&gt;='Step 1_Expenditure1'!$F54,'Step 1_Expenditure1'!$F54+'Step 1_Expenditure1'!$G54-1&gt;=BO$3),'Step 1_Expenditure1'!$E54*((1+'Step 1_Expenditure1'!$H54)^(BO$3-1)),0),IF(BO$3='Step 1_Expenditure1'!$F54,'Step 1_Expenditure1'!$E54,0))))</f>
        <v/>
      </c>
      <c r="BP32" s="55" t="str">
        <f>IF(BP$3="","",IF('Step 1_Expenditure1'!$E54=0,0,IF('Step 1_Expenditure1'!$D54="OPEX",IF(AND(BP$3&gt;='Step 1_Expenditure1'!$F54,'Step 1_Expenditure1'!$F54+'Step 1_Expenditure1'!$G54-1&gt;=BP$3),'Step 1_Expenditure1'!$E54*((1+'Step 1_Expenditure1'!$H54)^(BP$3-1)),0),IF(BP$3='Step 1_Expenditure1'!$F54,'Step 1_Expenditure1'!$E54,0))))</f>
        <v/>
      </c>
      <c r="BQ32" s="55" t="str">
        <f>IF(BQ$3="","",IF('Step 1_Expenditure1'!$E54=0,0,IF('Step 1_Expenditure1'!$D54="OPEX",IF(AND(BQ$3&gt;='Step 1_Expenditure1'!$F54,'Step 1_Expenditure1'!$F54+'Step 1_Expenditure1'!$G54-1&gt;=BQ$3),'Step 1_Expenditure1'!$E54*((1+'Step 1_Expenditure1'!$H54)^(BQ$3-1)),0),IF(BQ$3='Step 1_Expenditure1'!$F54,'Step 1_Expenditure1'!$E54,0))))</f>
        <v/>
      </c>
      <c r="BR32" s="55" t="str">
        <f>IF(BR$3="","",IF('Step 1_Expenditure1'!$E54=0,0,IF('Step 1_Expenditure1'!$D54="OPEX",IF(AND(BR$3&gt;='Step 1_Expenditure1'!$F54,'Step 1_Expenditure1'!$F54+'Step 1_Expenditure1'!$G54-1&gt;=BR$3),'Step 1_Expenditure1'!$E54*((1+'Step 1_Expenditure1'!$H54)^(BR$3-1)),0),IF(BR$3='Step 1_Expenditure1'!$F54,'Step 1_Expenditure1'!$E54,0))))</f>
        <v/>
      </c>
      <c r="BS32" s="55" t="str">
        <f>IF(BS$3="","",IF('Step 1_Expenditure1'!$E54=0,0,IF('Step 1_Expenditure1'!$D54="OPEX",IF(AND(BS$3&gt;='Step 1_Expenditure1'!$F54,'Step 1_Expenditure1'!$F54+'Step 1_Expenditure1'!$G54-1&gt;=BS$3),'Step 1_Expenditure1'!$E54*((1+'Step 1_Expenditure1'!$H54)^(BS$3-1)),0),IF(BS$3='Step 1_Expenditure1'!$F54,'Step 1_Expenditure1'!$E54,0))))</f>
        <v/>
      </c>
      <c r="BT32" s="55" t="str">
        <f>IF(BT$3="","",IF('Step 1_Expenditure1'!$E54=0,0,IF('Step 1_Expenditure1'!$D54="OPEX",IF(AND(BT$3&gt;='Step 1_Expenditure1'!$F54,'Step 1_Expenditure1'!$F54+'Step 1_Expenditure1'!$G54-1&gt;=BT$3),'Step 1_Expenditure1'!$E54*((1+'Step 1_Expenditure1'!$H54)^(BT$3-1)),0),IF(BT$3='Step 1_Expenditure1'!$F54,'Step 1_Expenditure1'!$E54,0))))</f>
        <v/>
      </c>
      <c r="BU32" s="55" t="str">
        <f>IF(BU$3="","",IF('Step 1_Expenditure1'!$E54=0,0,IF('Step 1_Expenditure1'!$D54="OPEX",IF(AND(BU$3&gt;='Step 1_Expenditure1'!$F54,'Step 1_Expenditure1'!$F54+'Step 1_Expenditure1'!$G54-1&gt;=BU$3),'Step 1_Expenditure1'!$E54*((1+'Step 1_Expenditure1'!$H54)^(BU$3-1)),0),IF(BU$3='Step 1_Expenditure1'!$F54,'Step 1_Expenditure1'!$E54,0))))</f>
        <v/>
      </c>
      <c r="BV32" s="55" t="str">
        <f>IF(BV$3="","",IF('Step 1_Expenditure1'!$E54=0,0,IF('Step 1_Expenditure1'!$D54="OPEX",IF(AND(BV$3&gt;='Step 1_Expenditure1'!$F54,'Step 1_Expenditure1'!$F54+'Step 1_Expenditure1'!$G54-1&gt;=BV$3),'Step 1_Expenditure1'!$E54*((1+'Step 1_Expenditure1'!$H54)^(BV$3-1)),0),IF(BV$3='Step 1_Expenditure1'!$F54,'Step 1_Expenditure1'!$E54,0))))</f>
        <v/>
      </c>
      <c r="BW32" s="55" t="str">
        <f>IF(BW$3="","",IF('Step 1_Expenditure1'!$E54=0,0,IF('Step 1_Expenditure1'!$D54="OPEX",IF(AND(BW$3&gt;='Step 1_Expenditure1'!$F54,'Step 1_Expenditure1'!$F54+'Step 1_Expenditure1'!$G54-1&gt;=BW$3),'Step 1_Expenditure1'!$E54*((1+'Step 1_Expenditure1'!$H54)^(BW$3-1)),0),IF(BW$3='Step 1_Expenditure1'!$F54,'Step 1_Expenditure1'!$E54,0))))</f>
        <v/>
      </c>
      <c r="BX32" s="55" t="str">
        <f>IF(BX$3="","",IF('Step 1_Expenditure1'!$E54=0,0,IF('Step 1_Expenditure1'!$D54="OPEX",IF(AND(BX$3&gt;='Step 1_Expenditure1'!$F54,'Step 1_Expenditure1'!$F54+'Step 1_Expenditure1'!$G54-1&gt;=BX$3),'Step 1_Expenditure1'!$E54*((1+'Step 1_Expenditure1'!$H54)^(BX$3-1)),0),IF(BX$3='Step 1_Expenditure1'!$F54,'Step 1_Expenditure1'!$E54,0))))</f>
        <v/>
      </c>
      <c r="BY32" s="55" t="str">
        <f>IF(BY$3="","",IF('Step 1_Expenditure1'!$E54=0,0,IF('Step 1_Expenditure1'!$D54="OPEX",IF(AND(BY$3&gt;='Step 1_Expenditure1'!$F54,'Step 1_Expenditure1'!$F54+'Step 1_Expenditure1'!$G54-1&gt;=BY$3),'Step 1_Expenditure1'!$E54*((1+'Step 1_Expenditure1'!$H54)^(BY$3-1)),0),IF(BY$3='Step 1_Expenditure1'!$F54,'Step 1_Expenditure1'!$E54,0))))</f>
        <v/>
      </c>
      <c r="BZ32" s="55" t="str">
        <f>IF(BZ$3="","",IF('Step 1_Expenditure1'!$E54=0,0,IF('Step 1_Expenditure1'!$D54="OPEX",IF(AND(BZ$3&gt;='Step 1_Expenditure1'!$F54,'Step 1_Expenditure1'!$F54+'Step 1_Expenditure1'!$G54-1&gt;=BZ$3),'Step 1_Expenditure1'!$E54*((1+'Step 1_Expenditure1'!$H54)^(BZ$3-1)),0),IF(BZ$3='Step 1_Expenditure1'!$F54,'Step 1_Expenditure1'!$E54,0))))</f>
        <v/>
      </c>
      <c r="CA32" s="55" t="str">
        <f>IF(CA$3="","",IF('Step 1_Expenditure1'!$E54=0,0,IF('Step 1_Expenditure1'!$D54="OPEX",IF(AND(CA$3&gt;='Step 1_Expenditure1'!$F54,'Step 1_Expenditure1'!$F54+'Step 1_Expenditure1'!$G54-1&gt;=CA$3),'Step 1_Expenditure1'!$E54*((1+'Step 1_Expenditure1'!$H54)^(CA$3-1)),0),IF(CA$3='Step 1_Expenditure1'!$F54,'Step 1_Expenditure1'!$E54,0))))</f>
        <v/>
      </c>
      <c r="CB32" s="55" t="str">
        <f>IF(CB$3="","",IF('Step 1_Expenditure1'!$E54=0,0,IF('Step 1_Expenditure1'!$D54="OPEX",IF(AND(CB$3&gt;='Step 1_Expenditure1'!$F54,'Step 1_Expenditure1'!$F54+'Step 1_Expenditure1'!$G54-1&gt;=CB$3),'Step 1_Expenditure1'!$E54*((1+'Step 1_Expenditure1'!$H54)^(CB$3-1)),0),IF(CB$3='Step 1_Expenditure1'!$F54,'Step 1_Expenditure1'!$E54,0))))</f>
        <v/>
      </c>
      <c r="CC32" s="55" t="str">
        <f>IF(CC$3="","",IF('Step 1_Expenditure1'!$E54=0,0,IF('Step 1_Expenditure1'!$D54="OPEX",IF(AND(CC$3&gt;='Step 1_Expenditure1'!$F54,'Step 1_Expenditure1'!$F54+'Step 1_Expenditure1'!$G54-1&gt;=CC$3),'Step 1_Expenditure1'!$E54*((1+'Step 1_Expenditure1'!$H54)^(CC$3-1)),0),IF(CC$3='Step 1_Expenditure1'!$F54,'Step 1_Expenditure1'!$E54,0))))</f>
        <v/>
      </c>
      <c r="CD32" s="55" t="str">
        <f>IF(CD$3="","",IF('Step 1_Expenditure1'!$E54=0,0,IF('Step 1_Expenditure1'!$D54="OPEX",IF(AND(CD$3&gt;='Step 1_Expenditure1'!$F54,'Step 1_Expenditure1'!$F54+'Step 1_Expenditure1'!$G54-1&gt;=CD$3),'Step 1_Expenditure1'!$E54*((1+'Step 1_Expenditure1'!$H54)^(CD$3-1)),0),IF(CD$3='Step 1_Expenditure1'!$F54,'Step 1_Expenditure1'!$E54,0))))</f>
        <v/>
      </c>
      <c r="CE32" s="55" t="str">
        <f>IF(CE$3="","",IF('Step 1_Expenditure1'!$E54=0,0,IF('Step 1_Expenditure1'!$D54="OPEX",IF(AND(CE$3&gt;='Step 1_Expenditure1'!$F54,'Step 1_Expenditure1'!$F54+'Step 1_Expenditure1'!$G54-1&gt;=CE$3),'Step 1_Expenditure1'!$E54*((1+'Step 1_Expenditure1'!$H54)^(CE$3-1)),0),IF(CE$3='Step 1_Expenditure1'!$F54,'Step 1_Expenditure1'!$E54,0))))</f>
        <v/>
      </c>
      <c r="CF32" s="55" t="str">
        <f>IF(CF$3="","",IF('Step 1_Expenditure1'!$E54=0,0,IF('Step 1_Expenditure1'!$D54="OPEX",IF(AND(CF$3&gt;='Step 1_Expenditure1'!$F54,'Step 1_Expenditure1'!$F54+'Step 1_Expenditure1'!$G54-1&gt;=CF$3),'Step 1_Expenditure1'!$E54*((1+'Step 1_Expenditure1'!$H54)^(CF$3-1)),0),IF(CF$3='Step 1_Expenditure1'!$F54,'Step 1_Expenditure1'!$E54,0))))</f>
        <v/>
      </c>
      <c r="CG32" s="55" t="str">
        <f>IF(CG$3="","",IF('Step 1_Expenditure1'!$E54=0,0,IF('Step 1_Expenditure1'!$D54="OPEX",IF(AND(CG$3&gt;='Step 1_Expenditure1'!$F54,'Step 1_Expenditure1'!$F54+'Step 1_Expenditure1'!$G54-1&gt;=CG$3),'Step 1_Expenditure1'!$E54*((1+'Step 1_Expenditure1'!$H54)^(CG$3-1)),0),IF(CG$3='Step 1_Expenditure1'!$F54,'Step 1_Expenditure1'!$E54,0))))</f>
        <v/>
      </c>
      <c r="CH32" s="55" t="str">
        <f>IF(CH$3="","",IF('Step 1_Expenditure1'!$E54=0,0,IF('Step 1_Expenditure1'!$D54="OPEX",IF(AND(CH$3&gt;='Step 1_Expenditure1'!$F54,'Step 1_Expenditure1'!$F54+'Step 1_Expenditure1'!$G54-1&gt;=CH$3),'Step 1_Expenditure1'!$E54*((1+'Step 1_Expenditure1'!$H54)^(CH$3-1)),0),IF(CH$3='Step 1_Expenditure1'!$F54,'Step 1_Expenditure1'!$E54,0))))</f>
        <v/>
      </c>
      <c r="CI32" s="55" t="str">
        <f>IF(CI$3="","",IF('Step 1_Expenditure1'!$E54=0,0,IF('Step 1_Expenditure1'!$D54="OPEX",IF(AND(CI$3&gt;='Step 1_Expenditure1'!$F54,'Step 1_Expenditure1'!$F54+'Step 1_Expenditure1'!$G54-1&gt;=CI$3),'Step 1_Expenditure1'!$E54*((1+'Step 1_Expenditure1'!$H54)^(CI$3-1)),0),IF(CI$3='Step 1_Expenditure1'!$F54,'Step 1_Expenditure1'!$E54,0))))</f>
        <v/>
      </c>
      <c r="CJ32" s="55" t="str">
        <f>IF(CJ$3="","",IF('Step 1_Expenditure1'!$E54=0,0,IF('Step 1_Expenditure1'!$D54="OPEX",IF(AND(CJ$3&gt;='Step 1_Expenditure1'!$F54,'Step 1_Expenditure1'!$F54+'Step 1_Expenditure1'!$G54-1&gt;=CJ$3),'Step 1_Expenditure1'!$E54*((1+'Step 1_Expenditure1'!$H54)^(CJ$3-1)),0),IF(CJ$3='Step 1_Expenditure1'!$F54,'Step 1_Expenditure1'!$E54,0))))</f>
        <v/>
      </c>
      <c r="CK32" s="55" t="str">
        <f>IF(CK$3="","",IF('Step 1_Expenditure1'!$E54=0,0,IF('Step 1_Expenditure1'!$D54="OPEX",IF(AND(CK$3&gt;='Step 1_Expenditure1'!$F54,'Step 1_Expenditure1'!$F54+'Step 1_Expenditure1'!$G54-1&gt;=CK$3),'Step 1_Expenditure1'!$E54*((1+'Step 1_Expenditure1'!$H54)^(CK$3-1)),0),IF(CK$3='Step 1_Expenditure1'!$F54,'Step 1_Expenditure1'!$E54,0))))</f>
        <v/>
      </c>
      <c r="CL32" s="55" t="str">
        <f>IF(CL$3="","",IF('Step 1_Expenditure1'!$E54=0,0,IF('Step 1_Expenditure1'!$D54="OPEX",IF(AND(CL$3&gt;='Step 1_Expenditure1'!$F54,'Step 1_Expenditure1'!$F54+'Step 1_Expenditure1'!$G54-1&gt;=CL$3),'Step 1_Expenditure1'!$E54*((1+'Step 1_Expenditure1'!$H54)^(CL$3-1)),0),IF(CL$3='Step 1_Expenditure1'!$F54,'Step 1_Expenditure1'!$E54,0))))</f>
        <v/>
      </c>
      <c r="CM32" s="55" t="str">
        <f>IF(CM$3="","",IF('Step 1_Expenditure1'!$E54=0,0,IF('Step 1_Expenditure1'!$D54="OPEX",IF(AND(CM$3&gt;='Step 1_Expenditure1'!$F54,'Step 1_Expenditure1'!$F54+'Step 1_Expenditure1'!$G54-1&gt;=CM$3),'Step 1_Expenditure1'!$E54*((1+'Step 1_Expenditure1'!$H54)^(CM$3-1)),0),IF(CM$3='Step 1_Expenditure1'!$F54,'Step 1_Expenditure1'!$E54,0))))</f>
        <v/>
      </c>
      <c r="CN32" s="55" t="str">
        <f>IF(CN$3="","",IF('Step 1_Expenditure1'!$E54=0,0,IF('Step 1_Expenditure1'!$D54="OPEX",IF(AND(CN$3&gt;='Step 1_Expenditure1'!$F54,'Step 1_Expenditure1'!$F54+'Step 1_Expenditure1'!$G54-1&gt;=CN$3),'Step 1_Expenditure1'!$E54*((1+'Step 1_Expenditure1'!$H54)^(CN$3-1)),0),IF(CN$3='Step 1_Expenditure1'!$F54,'Step 1_Expenditure1'!$E54,0))))</f>
        <v/>
      </c>
      <c r="CO32" s="55" t="str">
        <f>IF(CO$3="","",IF('Step 1_Expenditure1'!$E54=0,0,IF('Step 1_Expenditure1'!$D54="OPEX",IF(AND(CO$3&gt;='Step 1_Expenditure1'!$F54,'Step 1_Expenditure1'!$F54+'Step 1_Expenditure1'!$G54-1&gt;=CO$3),'Step 1_Expenditure1'!$E54*((1+'Step 1_Expenditure1'!$H54)^(CO$3-1)),0),IF(CO$3='Step 1_Expenditure1'!$F54,'Step 1_Expenditure1'!$E54,0))))</f>
        <v/>
      </c>
      <c r="CP32" s="55" t="str">
        <f>IF(CP$3="","",IF('Step 1_Expenditure1'!$E54=0,0,IF('Step 1_Expenditure1'!$D54="OPEX",IF(AND(CP$3&gt;='Step 1_Expenditure1'!$F54,'Step 1_Expenditure1'!$F54+'Step 1_Expenditure1'!$G54-1&gt;=CP$3),'Step 1_Expenditure1'!$E54*((1+'Step 1_Expenditure1'!$H54)^(CP$3-1)),0),IF(CP$3='Step 1_Expenditure1'!$F54,'Step 1_Expenditure1'!$E54,0))))</f>
        <v/>
      </c>
      <c r="CQ32" s="55" t="str">
        <f>IF(CQ$3="","",IF('Step 1_Expenditure1'!$E54=0,0,IF('Step 1_Expenditure1'!$D54="OPEX",IF(AND(CQ$3&gt;='Step 1_Expenditure1'!$F54,'Step 1_Expenditure1'!$F54+'Step 1_Expenditure1'!$G54-1&gt;=CQ$3),'Step 1_Expenditure1'!$E54*((1+'Step 1_Expenditure1'!$H54)^(CQ$3-1)),0),IF(CQ$3='Step 1_Expenditure1'!$F54,'Step 1_Expenditure1'!$E54,0))))</f>
        <v/>
      </c>
      <c r="CR32" s="55" t="str">
        <f>IF(CR$3="","",IF('Step 1_Expenditure1'!$E54=0,0,IF('Step 1_Expenditure1'!$D54="OPEX",IF(AND(CR$3&gt;='Step 1_Expenditure1'!$F54,'Step 1_Expenditure1'!$F54+'Step 1_Expenditure1'!$G54-1&gt;=CR$3),'Step 1_Expenditure1'!$E54*((1+'Step 1_Expenditure1'!$H54)^(CR$3-1)),0),IF(CR$3='Step 1_Expenditure1'!$F54,'Step 1_Expenditure1'!$E54,0))))</f>
        <v/>
      </c>
      <c r="CS32" s="55" t="str">
        <f>IF(CS$3="","",IF('Step 1_Expenditure1'!$E54=0,0,IF('Step 1_Expenditure1'!$D54="OPEX",IF(AND(CS$3&gt;='Step 1_Expenditure1'!$F54,'Step 1_Expenditure1'!$F54+'Step 1_Expenditure1'!$G54-1&gt;=CS$3),'Step 1_Expenditure1'!$E54*((1+'Step 1_Expenditure1'!$H54)^(CS$3-1)),0),IF(CS$3='Step 1_Expenditure1'!$F54,'Step 1_Expenditure1'!$E54,0))))</f>
        <v/>
      </c>
      <c r="CT32" s="55" t="str">
        <f>IF(CT$3="","",IF('Step 1_Expenditure1'!$E54=0,0,IF('Step 1_Expenditure1'!$D54="OPEX",IF(AND(CT$3&gt;='Step 1_Expenditure1'!$F54,'Step 1_Expenditure1'!$F54+'Step 1_Expenditure1'!$G54-1&gt;=CT$3),'Step 1_Expenditure1'!$E54*((1+'Step 1_Expenditure1'!$H54)^(CT$3-1)),0),IF(CT$3='Step 1_Expenditure1'!$F54,'Step 1_Expenditure1'!$E54,0))))</f>
        <v/>
      </c>
      <c r="CU32" s="55" t="str">
        <f>IF(CU$3="","",IF('Step 1_Expenditure1'!$E54=0,0,IF('Step 1_Expenditure1'!$D54="OPEX",IF(AND(CU$3&gt;='Step 1_Expenditure1'!$F54,'Step 1_Expenditure1'!$F54+'Step 1_Expenditure1'!$G54-1&gt;=CU$3),'Step 1_Expenditure1'!$E54*((1+'Step 1_Expenditure1'!$H54)^(CU$3-1)),0),IF(CU$3='Step 1_Expenditure1'!$F54,'Step 1_Expenditure1'!$E54,0))))</f>
        <v/>
      </c>
      <c r="CV32" s="55" t="str">
        <f>IF(CV$3="","",IF('Step 1_Expenditure1'!$E54=0,0,IF('Step 1_Expenditure1'!$D54="OPEX",IF(AND(CV$3&gt;='Step 1_Expenditure1'!$F54,'Step 1_Expenditure1'!$F54+'Step 1_Expenditure1'!$G54-1&gt;=CV$3),'Step 1_Expenditure1'!$E54*((1+'Step 1_Expenditure1'!$H54)^(CV$3-1)),0),IF(CV$3='Step 1_Expenditure1'!$F54,'Step 1_Expenditure1'!$E54,0))))</f>
        <v/>
      </c>
      <c r="CW32" s="55" t="str">
        <f>IF(CW$3="","",IF('Step 1_Expenditure1'!$E54=0,0,IF('Step 1_Expenditure1'!$D54="OPEX",IF(AND(CW$3&gt;='Step 1_Expenditure1'!$F54,'Step 1_Expenditure1'!$F54+'Step 1_Expenditure1'!$G54-1&gt;=CW$3),'Step 1_Expenditure1'!$E54*((1+'Step 1_Expenditure1'!$H54)^(CW$3-1)),0),IF(CW$3='Step 1_Expenditure1'!$F54,'Step 1_Expenditure1'!$E54,0))))</f>
        <v/>
      </c>
      <c r="CX32" s="55" t="str">
        <f>IF(CX$3="","",IF('Step 1_Expenditure1'!$E54=0,0,IF('Step 1_Expenditure1'!$D54="OPEX",IF(AND(CX$3&gt;='Step 1_Expenditure1'!$F54,'Step 1_Expenditure1'!$F54+'Step 1_Expenditure1'!$G54-1&gt;=CX$3),'Step 1_Expenditure1'!$E54*((1+'Step 1_Expenditure1'!$H54)^(CX$3-1)),0),IF(CX$3='Step 1_Expenditure1'!$F54,'Step 1_Expenditure1'!$E54,0))))</f>
        <v/>
      </c>
      <c r="CY32" s="55" t="str">
        <f>IF(CY$3="","",IF('Step 1_Expenditure1'!$E54=0,0,IF('Step 1_Expenditure1'!$D54="OPEX",IF(AND(CY$3&gt;='Step 1_Expenditure1'!$F54,'Step 1_Expenditure1'!$F54+'Step 1_Expenditure1'!$G54-1&gt;=CY$3),'Step 1_Expenditure1'!$E54*((1+'Step 1_Expenditure1'!$H54)^(CY$3-1)),0),IF(CY$3='Step 1_Expenditure1'!$F54,'Step 1_Expenditure1'!$E54,0))))</f>
        <v/>
      </c>
      <c r="CZ32" s="55" t="str">
        <f>IF(CZ$3="","",IF('Step 1_Expenditure1'!$E54=0,0,IF('Step 1_Expenditure1'!$D54="OPEX",IF(AND(CZ$3&gt;='Step 1_Expenditure1'!$F54,'Step 1_Expenditure1'!$F54+'Step 1_Expenditure1'!$G54-1&gt;=CZ$3),'Step 1_Expenditure1'!$E54*((1+'Step 1_Expenditure1'!$H54)^(CZ$3-1)),0),IF(CZ$3='Step 1_Expenditure1'!$F54,'Step 1_Expenditure1'!$E54,0))))</f>
        <v/>
      </c>
      <c r="DA32" s="55" t="str">
        <f>IF(DA$3="","",IF('Step 1_Expenditure1'!$E54=0,0,IF('Step 1_Expenditure1'!$D54="OPEX",IF(AND(DA$3&gt;='Step 1_Expenditure1'!$F54,'Step 1_Expenditure1'!$F54+'Step 1_Expenditure1'!$G54-1&gt;=DA$3),'Step 1_Expenditure1'!$E54*((1+'Step 1_Expenditure1'!$H54)^(DA$3-1)),0),IF(DA$3='Step 1_Expenditure1'!$F54,'Step 1_Expenditure1'!$E54,0))))</f>
        <v/>
      </c>
      <c r="DB32" s="55" t="str">
        <f>IF(DB$3="","",IF('Step 1_Expenditure1'!$E54=0,0,IF('Step 1_Expenditure1'!$D54="OPEX",IF(AND(DB$3&gt;='Step 1_Expenditure1'!$F54,'Step 1_Expenditure1'!$F54+'Step 1_Expenditure1'!$G54-1&gt;=DB$3),'Step 1_Expenditure1'!$E54*((1+'Step 1_Expenditure1'!$H54)^(DB$3-1)),0),IF(DB$3='Step 1_Expenditure1'!$F54,'Step 1_Expenditure1'!$E54,0))))</f>
        <v/>
      </c>
      <c r="DC32" s="1"/>
    </row>
    <row r="33" spans="1:106" x14ac:dyDescent="0.25">
      <c r="A33" s="3">
        <f t="shared" ref="A33:A39" si="1">SUM(F33:DB33)</f>
        <v>0</v>
      </c>
      <c r="B33" s="22" t="str">
        <f>IF('Step 1_Expenditure1'!E55&gt;0,'Step 1_Expenditure1'!B55,"")</f>
        <v/>
      </c>
      <c r="C33" s="152" t="str">
        <f>IF('Step 1_Expenditure1'!E55&gt;0,'Step 1_Expenditure1'!D55,"")</f>
        <v/>
      </c>
      <c r="D33" s="158" t="str">
        <f>IF('Step 1_Expenditure1'!E55&gt;0,IF('Step 1_Expenditure1'!F55+'Step 1_Expenditure1'!G55&gt;'Step 1_Expenditure1'!$C$20,'Step 1_Expenditure1'!$C$20,'Step 1_Expenditure1'!F55+'Step 1_Expenditure1'!G55),"")</f>
        <v/>
      </c>
      <c r="E33" s="22" t="str">
        <f>IF('Step 1_Expenditure1'!E55&gt;0,'Step 1_Expenditure1'!C55,"")</f>
        <v/>
      </c>
      <c r="F33" s="55">
        <f>IF(F$3="","",IF('Step 1_Expenditure1'!$E55=0,0,IF('Step 1_Expenditure1'!$D55="OPEX",IF(AND(F$3&gt;='Step 1_Expenditure1'!$F55,'Step 1_Expenditure1'!$F55+'Step 1_Expenditure1'!$G55-1&gt;=F$3),'Step 1_Expenditure1'!$E55*((1+'Step 1_Expenditure1'!$H55)^(F$3)),0),IF(F$3='Step 1_Expenditure1'!$F55,'Step 1_Expenditure1'!$E55,0))))</f>
        <v>0</v>
      </c>
      <c r="G33" s="55">
        <f>IF(G$3="","",IF('Step 1_Expenditure1'!$E55=0,0,IF('Step 1_Expenditure1'!$D55="OPEX",IF(AND(G$3&gt;='Step 1_Expenditure1'!$F55,'Step 1_Expenditure1'!$F55+'Step 1_Expenditure1'!$G55-1&gt;=G$3),'Step 1_Expenditure1'!$E55*((1+'Step 1_Expenditure1'!$H55)^(G$3-1)),0),IF(G$3='Step 1_Expenditure1'!$F55,'Step 1_Expenditure1'!$E55,0))))</f>
        <v>0</v>
      </c>
      <c r="H33" s="55">
        <f>IF(H$3="","",IF('Step 1_Expenditure1'!$E55=0,0,IF('Step 1_Expenditure1'!$D55="OPEX",IF(AND(H$3&gt;='Step 1_Expenditure1'!$F55,'Step 1_Expenditure1'!$F55+'Step 1_Expenditure1'!$G55-1&gt;=H$3),'Step 1_Expenditure1'!$E55*((1+'Step 1_Expenditure1'!$H55)^(H$3-1)),0),IF(H$3='Step 1_Expenditure1'!$F55,'Step 1_Expenditure1'!$E55,0))))</f>
        <v>0</v>
      </c>
      <c r="I33" s="55">
        <f>IF(I$3="","",IF('Step 1_Expenditure1'!$E55=0,0,IF('Step 1_Expenditure1'!$D55="OPEX",IF(AND(I$3&gt;='Step 1_Expenditure1'!$F55,'Step 1_Expenditure1'!$F55+'Step 1_Expenditure1'!$G55-1&gt;=I$3),'Step 1_Expenditure1'!$E55*((1+'Step 1_Expenditure1'!$H55)^(I$3-1)),0),IF(I$3='Step 1_Expenditure1'!$F55,'Step 1_Expenditure1'!$E55,0))))</f>
        <v>0</v>
      </c>
      <c r="J33" s="55">
        <f>IF(J$3="","",IF('Step 1_Expenditure1'!$E55=0,0,IF('Step 1_Expenditure1'!$D55="OPEX",IF(AND(J$3&gt;='Step 1_Expenditure1'!$F55,'Step 1_Expenditure1'!$F55+'Step 1_Expenditure1'!$G55-1&gt;=J$3),'Step 1_Expenditure1'!$E55*((1+'Step 1_Expenditure1'!$H55)^(J$3-1)),0),IF(J$3='Step 1_Expenditure1'!$F55,'Step 1_Expenditure1'!$E55,0))))</f>
        <v>0</v>
      </c>
      <c r="K33" s="55">
        <f>IF(K$3="","",IF('Step 1_Expenditure1'!$E55=0,0,IF('Step 1_Expenditure1'!$D55="OPEX",IF(AND(K$3&gt;='Step 1_Expenditure1'!$F55,'Step 1_Expenditure1'!$F55+'Step 1_Expenditure1'!$G55-1&gt;=K$3),'Step 1_Expenditure1'!$E55*((1+'Step 1_Expenditure1'!$H55)^(K$3-1)),0),IF(K$3='Step 1_Expenditure1'!$F55,'Step 1_Expenditure1'!$E55,0))))</f>
        <v>0</v>
      </c>
      <c r="L33" s="55">
        <f>IF(L$3="","",IF('Step 1_Expenditure1'!$E55=0,0,IF('Step 1_Expenditure1'!$D55="OPEX",IF(AND(L$3&gt;='Step 1_Expenditure1'!$F55,'Step 1_Expenditure1'!$F55+'Step 1_Expenditure1'!$G55-1&gt;=L$3),'Step 1_Expenditure1'!$E55*((1+'Step 1_Expenditure1'!$H55)^(L$3-1)),0),IF(L$3='Step 1_Expenditure1'!$F55,'Step 1_Expenditure1'!$E55,0))))</f>
        <v>0</v>
      </c>
      <c r="M33" s="55">
        <f>IF(M$3="","",IF('Step 1_Expenditure1'!$E55=0,0,IF('Step 1_Expenditure1'!$D55="OPEX",IF(AND(M$3&gt;='Step 1_Expenditure1'!$F55,'Step 1_Expenditure1'!$F55+'Step 1_Expenditure1'!$G55-1&gt;=M$3),'Step 1_Expenditure1'!$E55*((1+'Step 1_Expenditure1'!$H55)^(M$3-1)),0),IF(M$3='Step 1_Expenditure1'!$F55,'Step 1_Expenditure1'!$E55,0))))</f>
        <v>0</v>
      </c>
      <c r="N33" s="55">
        <f>IF(N$3="","",IF('Step 1_Expenditure1'!$E55=0,0,IF('Step 1_Expenditure1'!$D55="OPEX",IF(AND(N$3&gt;='Step 1_Expenditure1'!$F55,'Step 1_Expenditure1'!$F55+'Step 1_Expenditure1'!$G55-1&gt;=N$3),'Step 1_Expenditure1'!$E55*((1+'Step 1_Expenditure1'!$H55)^(N$3-1)),0),IF(N$3='Step 1_Expenditure1'!$F55,'Step 1_Expenditure1'!$E55,0))))</f>
        <v>0</v>
      </c>
      <c r="O33" s="55">
        <f>IF(O$3="","",IF('Step 1_Expenditure1'!$E55=0,0,IF('Step 1_Expenditure1'!$D55="OPEX",IF(AND(O$3&gt;='Step 1_Expenditure1'!$F55,'Step 1_Expenditure1'!$F55+'Step 1_Expenditure1'!$G55-1&gt;=O$3),'Step 1_Expenditure1'!$E55*((1+'Step 1_Expenditure1'!$H55)^(O$3-1)),0),IF(O$3='Step 1_Expenditure1'!$F55,'Step 1_Expenditure1'!$E55,0))))</f>
        <v>0</v>
      </c>
      <c r="P33" s="55">
        <f>IF(P$3="","",IF('Step 1_Expenditure1'!$E55=0,0,IF('Step 1_Expenditure1'!$D55="OPEX",IF(AND(P$3&gt;='Step 1_Expenditure1'!$F55,'Step 1_Expenditure1'!$F55+'Step 1_Expenditure1'!$G55-1&gt;=P$3),'Step 1_Expenditure1'!$E55*((1+'Step 1_Expenditure1'!$H55)^(P$3-1)),0),IF(P$3='Step 1_Expenditure1'!$F55,'Step 1_Expenditure1'!$E55,0))))</f>
        <v>0</v>
      </c>
      <c r="Q33" s="55">
        <f>IF(Q$3="","",IF('Step 1_Expenditure1'!$E55=0,0,IF('Step 1_Expenditure1'!$D55="OPEX",IF(AND(Q$3&gt;='Step 1_Expenditure1'!$F55,'Step 1_Expenditure1'!$F55+'Step 1_Expenditure1'!$G55-1&gt;=Q$3),'Step 1_Expenditure1'!$E55*((1+'Step 1_Expenditure1'!$H55)^(Q$3-1)),0),IF(Q$3='Step 1_Expenditure1'!$F55,'Step 1_Expenditure1'!$E55,0))))</f>
        <v>0</v>
      </c>
      <c r="R33" s="55">
        <f>IF(R$3="","",IF('Step 1_Expenditure1'!$E55=0,0,IF('Step 1_Expenditure1'!$D55="OPEX",IF(AND(R$3&gt;='Step 1_Expenditure1'!$F55,'Step 1_Expenditure1'!$F55+'Step 1_Expenditure1'!$G55-1&gt;=R$3),'Step 1_Expenditure1'!$E55*((1+'Step 1_Expenditure1'!$H55)^(R$3-1)),0),IF(R$3='Step 1_Expenditure1'!$F55,'Step 1_Expenditure1'!$E55,0))))</f>
        <v>0</v>
      </c>
      <c r="S33" s="55">
        <f>IF(S$3="","",IF('Step 1_Expenditure1'!$E55=0,0,IF('Step 1_Expenditure1'!$D55="OPEX",IF(AND(S$3&gt;='Step 1_Expenditure1'!$F55,'Step 1_Expenditure1'!$F55+'Step 1_Expenditure1'!$G55-1&gt;=S$3),'Step 1_Expenditure1'!$E55*((1+'Step 1_Expenditure1'!$H55)^(S$3-1)),0),IF(S$3='Step 1_Expenditure1'!$F55,'Step 1_Expenditure1'!$E55,0))))</f>
        <v>0</v>
      </c>
      <c r="T33" s="55">
        <f>IF(T$3="","",IF('Step 1_Expenditure1'!$E55=0,0,IF('Step 1_Expenditure1'!$D55="OPEX",IF(AND(T$3&gt;='Step 1_Expenditure1'!$F55,'Step 1_Expenditure1'!$F55+'Step 1_Expenditure1'!$G55-1&gt;=T$3),'Step 1_Expenditure1'!$E55*((1+'Step 1_Expenditure1'!$H55)^(T$3-1)),0),IF(T$3='Step 1_Expenditure1'!$F55,'Step 1_Expenditure1'!$E55,0))))</f>
        <v>0</v>
      </c>
      <c r="U33" s="55">
        <f>IF(U$3="","",IF('Step 1_Expenditure1'!$E55=0,0,IF('Step 1_Expenditure1'!$D55="OPEX",IF(AND(U$3&gt;='Step 1_Expenditure1'!$F55,'Step 1_Expenditure1'!$F55+'Step 1_Expenditure1'!$G55-1&gt;=U$3),'Step 1_Expenditure1'!$E55*((1+'Step 1_Expenditure1'!$H55)^(U$3-1)),0),IF(U$3='Step 1_Expenditure1'!$F55,'Step 1_Expenditure1'!$E55,0))))</f>
        <v>0</v>
      </c>
      <c r="V33" s="55">
        <f>IF(V$3="","",IF('Step 1_Expenditure1'!$E55=0,0,IF('Step 1_Expenditure1'!$D55="OPEX",IF(AND(V$3&gt;='Step 1_Expenditure1'!$F55,'Step 1_Expenditure1'!$F55+'Step 1_Expenditure1'!$G55-1&gt;=V$3),'Step 1_Expenditure1'!$E55*((1+'Step 1_Expenditure1'!$H55)^(V$3-1)),0),IF(V$3='Step 1_Expenditure1'!$F55,'Step 1_Expenditure1'!$E55,0))))</f>
        <v>0</v>
      </c>
      <c r="W33" s="55">
        <f>IF(W$3="","",IF('Step 1_Expenditure1'!$E55=0,0,IF('Step 1_Expenditure1'!$D55="OPEX",IF(AND(W$3&gt;='Step 1_Expenditure1'!$F55,'Step 1_Expenditure1'!$F55+'Step 1_Expenditure1'!$G55-1&gt;=W$3),'Step 1_Expenditure1'!$E55*((1+'Step 1_Expenditure1'!$H55)^(W$3-1)),0),IF(W$3='Step 1_Expenditure1'!$F55,'Step 1_Expenditure1'!$E55,0))))</f>
        <v>0</v>
      </c>
      <c r="X33" s="55">
        <f>IF(X$3="","",IF('Step 1_Expenditure1'!$E55=0,0,IF('Step 1_Expenditure1'!$D55="OPEX",IF(AND(X$3&gt;='Step 1_Expenditure1'!$F55,'Step 1_Expenditure1'!$F55+'Step 1_Expenditure1'!$G55-1&gt;=X$3),'Step 1_Expenditure1'!$E55*((1+'Step 1_Expenditure1'!$H55)^(X$3-1)),0),IF(X$3='Step 1_Expenditure1'!$F55,'Step 1_Expenditure1'!$E55,0))))</f>
        <v>0</v>
      </c>
      <c r="Y33" s="55">
        <f>IF(Y$3="","",IF('Step 1_Expenditure1'!$E55=0,0,IF('Step 1_Expenditure1'!$D55="OPEX",IF(AND(Y$3&gt;='Step 1_Expenditure1'!$F55,'Step 1_Expenditure1'!$F55+'Step 1_Expenditure1'!$G55-1&gt;=Y$3),'Step 1_Expenditure1'!$E55*((1+'Step 1_Expenditure1'!$H55)^(Y$3-1)),0),IF(Y$3='Step 1_Expenditure1'!$F55,'Step 1_Expenditure1'!$E55,0))))</f>
        <v>0</v>
      </c>
      <c r="Z33" s="55">
        <f>IF(Z$3="","",IF('Step 1_Expenditure1'!$E55=0,0,IF('Step 1_Expenditure1'!$D55="OPEX",IF(AND(Z$3&gt;='Step 1_Expenditure1'!$F55,'Step 1_Expenditure1'!$F55+'Step 1_Expenditure1'!$G55-1&gt;=Z$3),'Step 1_Expenditure1'!$E55*((1+'Step 1_Expenditure1'!$H55)^(Z$3-1)),0),IF(Z$3='Step 1_Expenditure1'!$F55,'Step 1_Expenditure1'!$E55,0))))</f>
        <v>0</v>
      </c>
      <c r="AA33" s="55">
        <f>IF(AA$3="","",IF('Step 1_Expenditure1'!$E55=0,0,IF('Step 1_Expenditure1'!$D55="OPEX",IF(AND(AA$3&gt;='Step 1_Expenditure1'!$F55,'Step 1_Expenditure1'!$F55+'Step 1_Expenditure1'!$G55-1&gt;=AA$3),'Step 1_Expenditure1'!$E55*((1+'Step 1_Expenditure1'!$H55)^(AA$3-1)),0),IF(AA$3='Step 1_Expenditure1'!$F55,'Step 1_Expenditure1'!$E55,0))))</f>
        <v>0</v>
      </c>
      <c r="AB33" s="55">
        <f>IF(AB$3="","",IF('Step 1_Expenditure1'!$E55=0,0,IF('Step 1_Expenditure1'!$D55="OPEX",IF(AND(AB$3&gt;='Step 1_Expenditure1'!$F55,'Step 1_Expenditure1'!$F55+'Step 1_Expenditure1'!$G55-1&gt;=AB$3),'Step 1_Expenditure1'!$E55*((1+'Step 1_Expenditure1'!$H55)^(AB$3-1)),0),IF(AB$3='Step 1_Expenditure1'!$F55,'Step 1_Expenditure1'!$E55,0))))</f>
        <v>0</v>
      </c>
      <c r="AC33" s="55">
        <f>IF(AC$3="","",IF('Step 1_Expenditure1'!$E55=0,0,IF('Step 1_Expenditure1'!$D55="OPEX",IF(AND(AC$3&gt;='Step 1_Expenditure1'!$F55,'Step 1_Expenditure1'!$F55+'Step 1_Expenditure1'!$G55-1&gt;=AC$3),'Step 1_Expenditure1'!$E55*((1+'Step 1_Expenditure1'!$H55)^(AC$3-1)),0),IF(AC$3='Step 1_Expenditure1'!$F55,'Step 1_Expenditure1'!$E55,0))))</f>
        <v>0</v>
      </c>
      <c r="AD33" s="55">
        <f>IF(AD$3="","",IF('Step 1_Expenditure1'!$E55=0,0,IF('Step 1_Expenditure1'!$D55="OPEX",IF(AND(AD$3&gt;='Step 1_Expenditure1'!$F55,'Step 1_Expenditure1'!$F55+'Step 1_Expenditure1'!$G55-1&gt;=AD$3),'Step 1_Expenditure1'!$E55*((1+'Step 1_Expenditure1'!$H55)^(AD$3-1)),0),IF(AD$3='Step 1_Expenditure1'!$F55,'Step 1_Expenditure1'!$E55,0))))</f>
        <v>0</v>
      </c>
      <c r="AE33" s="55">
        <f>IF(AE$3="","",IF('Step 1_Expenditure1'!$E55=0,0,IF('Step 1_Expenditure1'!$D55="OPEX",IF(AND(AE$3&gt;='Step 1_Expenditure1'!$F55,'Step 1_Expenditure1'!$F55+'Step 1_Expenditure1'!$G55-1&gt;=AE$3),'Step 1_Expenditure1'!$E55*((1+'Step 1_Expenditure1'!$H55)^(AE$3-1)),0),IF(AE$3='Step 1_Expenditure1'!$F55,'Step 1_Expenditure1'!$E55,0))))</f>
        <v>0</v>
      </c>
      <c r="AF33" s="55" t="str">
        <f>IF(AF$3="","",IF('Step 1_Expenditure1'!$E55=0,0,IF('Step 1_Expenditure1'!$D55="OPEX",IF(AND(AF$3&gt;='Step 1_Expenditure1'!$F55,'Step 1_Expenditure1'!$F55+'Step 1_Expenditure1'!$G55-1&gt;=AF$3),'Step 1_Expenditure1'!$E55*((1+'Step 1_Expenditure1'!$H55)^(AF$3-1)),0),IF(AF$3='Step 1_Expenditure1'!$F55,'Step 1_Expenditure1'!$E55,0))))</f>
        <v/>
      </c>
      <c r="AG33" s="55" t="str">
        <f>IF(AG$3="","",IF('Step 1_Expenditure1'!$E55=0,0,IF('Step 1_Expenditure1'!$D55="OPEX",IF(AND(AG$3&gt;='Step 1_Expenditure1'!$F55,'Step 1_Expenditure1'!$F55+'Step 1_Expenditure1'!$G55-1&gt;=AG$3),'Step 1_Expenditure1'!$E55*((1+'Step 1_Expenditure1'!$H55)^(AG$3-1)),0),IF(AG$3='Step 1_Expenditure1'!$F55,'Step 1_Expenditure1'!$E55,0))))</f>
        <v/>
      </c>
      <c r="AH33" s="55" t="str">
        <f>IF(AH$3="","",IF('Step 1_Expenditure1'!$E55=0,0,IF('Step 1_Expenditure1'!$D55="OPEX",IF(AND(AH$3&gt;='Step 1_Expenditure1'!$F55,'Step 1_Expenditure1'!$F55+'Step 1_Expenditure1'!$G55-1&gt;=AH$3),'Step 1_Expenditure1'!$E55*((1+'Step 1_Expenditure1'!$H55)^(AH$3-1)),0),IF(AH$3='Step 1_Expenditure1'!$F55,'Step 1_Expenditure1'!$E55,0))))</f>
        <v/>
      </c>
      <c r="AI33" s="55" t="str">
        <f>IF(AI$3="","",IF('Step 1_Expenditure1'!$E55=0,0,IF('Step 1_Expenditure1'!$D55="OPEX",IF(AND(AI$3&gt;='Step 1_Expenditure1'!$F55,'Step 1_Expenditure1'!$F55+'Step 1_Expenditure1'!$G55-1&gt;=AI$3),'Step 1_Expenditure1'!$E55*((1+'Step 1_Expenditure1'!$H55)^(AI$3-1)),0),IF(AI$3='Step 1_Expenditure1'!$F55,'Step 1_Expenditure1'!$E55,0))))</f>
        <v/>
      </c>
      <c r="AJ33" s="55" t="str">
        <f>IF(AJ$3="","",IF('Step 1_Expenditure1'!$E55=0,0,IF('Step 1_Expenditure1'!$D55="OPEX",IF(AND(AJ$3&gt;='Step 1_Expenditure1'!$F55,'Step 1_Expenditure1'!$F55+'Step 1_Expenditure1'!$G55-1&gt;=AJ$3),'Step 1_Expenditure1'!$E55*((1+'Step 1_Expenditure1'!$H55)^(AJ$3-1)),0),IF(AJ$3='Step 1_Expenditure1'!$F55,'Step 1_Expenditure1'!$E55,0))))</f>
        <v/>
      </c>
      <c r="AK33" s="55" t="str">
        <f>IF(AK$3="","",IF('Step 1_Expenditure1'!$E55=0,0,IF('Step 1_Expenditure1'!$D55="OPEX",IF(AND(AK$3&gt;='Step 1_Expenditure1'!$F55,'Step 1_Expenditure1'!$F55+'Step 1_Expenditure1'!$G55-1&gt;=AK$3),'Step 1_Expenditure1'!$E55*((1+'Step 1_Expenditure1'!$H55)^(AK$3-1)),0),IF(AK$3='Step 1_Expenditure1'!$F55,'Step 1_Expenditure1'!$E55,0))))</f>
        <v/>
      </c>
      <c r="AL33" s="55" t="str">
        <f>IF(AL$3="","",IF('Step 1_Expenditure1'!$E55=0,0,IF('Step 1_Expenditure1'!$D55="OPEX",IF(AND(AL$3&gt;='Step 1_Expenditure1'!$F55,'Step 1_Expenditure1'!$F55+'Step 1_Expenditure1'!$G55-1&gt;=AL$3),'Step 1_Expenditure1'!$E55*((1+'Step 1_Expenditure1'!$H55)^(AL$3-1)),0),IF(AL$3='Step 1_Expenditure1'!$F55,'Step 1_Expenditure1'!$E55,0))))</f>
        <v/>
      </c>
      <c r="AM33" s="55" t="str">
        <f>IF(AM$3="","",IF('Step 1_Expenditure1'!$E55=0,0,IF('Step 1_Expenditure1'!$D55="OPEX",IF(AND(AM$3&gt;='Step 1_Expenditure1'!$F55,'Step 1_Expenditure1'!$F55+'Step 1_Expenditure1'!$G55-1&gt;=AM$3),'Step 1_Expenditure1'!$E55*((1+'Step 1_Expenditure1'!$H55)^(AM$3-1)),0),IF(AM$3='Step 1_Expenditure1'!$F55,'Step 1_Expenditure1'!$E55,0))))</f>
        <v/>
      </c>
      <c r="AN33" s="55" t="str">
        <f>IF(AN$3="","",IF('Step 1_Expenditure1'!$E55=0,0,IF('Step 1_Expenditure1'!$D55="OPEX",IF(AND(AN$3&gt;='Step 1_Expenditure1'!$F55,'Step 1_Expenditure1'!$F55+'Step 1_Expenditure1'!$G55-1&gt;=AN$3),'Step 1_Expenditure1'!$E55*((1+'Step 1_Expenditure1'!$H55)^(AN$3-1)),0),IF(AN$3='Step 1_Expenditure1'!$F55,'Step 1_Expenditure1'!$E55,0))))</f>
        <v/>
      </c>
      <c r="AO33" s="55" t="str">
        <f>IF(AO$3="","",IF('Step 1_Expenditure1'!$E55=0,0,IF('Step 1_Expenditure1'!$D55="OPEX",IF(AND(AO$3&gt;='Step 1_Expenditure1'!$F55,'Step 1_Expenditure1'!$F55+'Step 1_Expenditure1'!$G55-1&gt;=AO$3),'Step 1_Expenditure1'!$E55*((1+'Step 1_Expenditure1'!$H55)^(AO$3-1)),0),IF(AO$3='Step 1_Expenditure1'!$F55,'Step 1_Expenditure1'!$E55,0))))</f>
        <v/>
      </c>
      <c r="AP33" s="55" t="str">
        <f>IF(AP$3="","",IF('Step 1_Expenditure1'!$E55=0,0,IF('Step 1_Expenditure1'!$D55="OPEX",IF(AND(AP$3&gt;='Step 1_Expenditure1'!$F55,'Step 1_Expenditure1'!$F55+'Step 1_Expenditure1'!$G55-1&gt;=AP$3),'Step 1_Expenditure1'!$E55*((1+'Step 1_Expenditure1'!$H55)^(AP$3-1)),0),IF(AP$3='Step 1_Expenditure1'!$F55,'Step 1_Expenditure1'!$E55,0))))</f>
        <v/>
      </c>
      <c r="AQ33" s="55" t="str">
        <f>IF(AQ$3="","",IF('Step 1_Expenditure1'!$E55=0,0,IF('Step 1_Expenditure1'!$D55="OPEX",IF(AND(AQ$3&gt;='Step 1_Expenditure1'!$F55,'Step 1_Expenditure1'!$F55+'Step 1_Expenditure1'!$G55-1&gt;=AQ$3),'Step 1_Expenditure1'!$E55*((1+'Step 1_Expenditure1'!$H55)^(AQ$3-1)),0),IF(AQ$3='Step 1_Expenditure1'!$F55,'Step 1_Expenditure1'!$E55,0))))</f>
        <v/>
      </c>
      <c r="AR33" s="55" t="str">
        <f>IF(AR$3="","",IF('Step 1_Expenditure1'!$E55=0,0,IF('Step 1_Expenditure1'!$D55="OPEX",IF(AND(AR$3&gt;='Step 1_Expenditure1'!$F55,'Step 1_Expenditure1'!$F55+'Step 1_Expenditure1'!$G55-1&gt;=AR$3),'Step 1_Expenditure1'!$E55*((1+'Step 1_Expenditure1'!$H55)^(AR$3-1)),0),IF(AR$3='Step 1_Expenditure1'!$F55,'Step 1_Expenditure1'!$E55,0))))</f>
        <v/>
      </c>
      <c r="AS33" s="55" t="str">
        <f>IF(AS$3="","",IF('Step 1_Expenditure1'!$E55=0,0,IF('Step 1_Expenditure1'!$D55="OPEX",IF(AND(AS$3&gt;='Step 1_Expenditure1'!$F55,'Step 1_Expenditure1'!$F55+'Step 1_Expenditure1'!$G55-1&gt;=AS$3),'Step 1_Expenditure1'!$E55*((1+'Step 1_Expenditure1'!$H55)^(AS$3-1)),0),IF(AS$3='Step 1_Expenditure1'!$F55,'Step 1_Expenditure1'!$E55,0))))</f>
        <v/>
      </c>
      <c r="AT33" s="55" t="str">
        <f>IF(AT$3="","",IF('Step 1_Expenditure1'!$E55=0,0,IF('Step 1_Expenditure1'!$D55="OPEX",IF(AND(AT$3&gt;='Step 1_Expenditure1'!$F55,'Step 1_Expenditure1'!$F55+'Step 1_Expenditure1'!$G55-1&gt;=AT$3),'Step 1_Expenditure1'!$E55*((1+'Step 1_Expenditure1'!$H55)^(AT$3-1)),0),IF(AT$3='Step 1_Expenditure1'!$F55,'Step 1_Expenditure1'!$E55,0))))</f>
        <v/>
      </c>
      <c r="AU33" s="55" t="str">
        <f>IF(AU$3="","",IF('Step 1_Expenditure1'!$E55=0,0,IF('Step 1_Expenditure1'!$D55="OPEX",IF(AND(AU$3&gt;='Step 1_Expenditure1'!$F55,'Step 1_Expenditure1'!$F55+'Step 1_Expenditure1'!$G55-1&gt;=AU$3),'Step 1_Expenditure1'!$E55*((1+'Step 1_Expenditure1'!$H55)^(AU$3-1)),0),IF(AU$3='Step 1_Expenditure1'!$F55,'Step 1_Expenditure1'!$E55,0))))</f>
        <v/>
      </c>
      <c r="AV33" s="55" t="str">
        <f>IF(AV$3="","",IF('Step 1_Expenditure1'!$E55=0,0,IF('Step 1_Expenditure1'!$D55="OPEX",IF(AND(AV$3&gt;='Step 1_Expenditure1'!$F55,'Step 1_Expenditure1'!$F55+'Step 1_Expenditure1'!$G55-1&gt;=AV$3),'Step 1_Expenditure1'!$E55*((1+'Step 1_Expenditure1'!$H55)^(AV$3-1)),0),IF(AV$3='Step 1_Expenditure1'!$F55,'Step 1_Expenditure1'!$E55,0))))</f>
        <v/>
      </c>
      <c r="AW33" s="55" t="str">
        <f>IF(AW$3="","",IF('Step 1_Expenditure1'!$E55=0,0,IF('Step 1_Expenditure1'!$D55="OPEX",IF(AND(AW$3&gt;='Step 1_Expenditure1'!$F55,'Step 1_Expenditure1'!$F55+'Step 1_Expenditure1'!$G55-1&gt;=AW$3),'Step 1_Expenditure1'!$E55*((1+'Step 1_Expenditure1'!$H55)^(AW$3-1)),0),IF(AW$3='Step 1_Expenditure1'!$F55,'Step 1_Expenditure1'!$E55,0))))</f>
        <v/>
      </c>
      <c r="AX33" s="55" t="str">
        <f>IF(AX$3="","",IF('Step 1_Expenditure1'!$E55=0,0,IF('Step 1_Expenditure1'!$D55="OPEX",IF(AND(AX$3&gt;='Step 1_Expenditure1'!$F55,'Step 1_Expenditure1'!$F55+'Step 1_Expenditure1'!$G55-1&gt;=AX$3),'Step 1_Expenditure1'!$E55*((1+'Step 1_Expenditure1'!$H55)^(AX$3-1)),0),IF(AX$3='Step 1_Expenditure1'!$F55,'Step 1_Expenditure1'!$E55,0))))</f>
        <v/>
      </c>
      <c r="AY33" s="55" t="str">
        <f>IF(AY$3="","",IF('Step 1_Expenditure1'!$E55=0,0,IF('Step 1_Expenditure1'!$D55="OPEX",IF(AND(AY$3&gt;='Step 1_Expenditure1'!$F55,'Step 1_Expenditure1'!$F55+'Step 1_Expenditure1'!$G55-1&gt;=AY$3),'Step 1_Expenditure1'!$E55*((1+'Step 1_Expenditure1'!$H55)^(AY$3-1)),0),IF(AY$3='Step 1_Expenditure1'!$F55,'Step 1_Expenditure1'!$E55,0))))</f>
        <v/>
      </c>
      <c r="AZ33" s="55" t="str">
        <f>IF(AZ$3="","",IF('Step 1_Expenditure1'!$E55=0,0,IF('Step 1_Expenditure1'!$D55="OPEX",IF(AND(AZ$3&gt;='Step 1_Expenditure1'!$F55,'Step 1_Expenditure1'!$F55+'Step 1_Expenditure1'!$G55-1&gt;=AZ$3),'Step 1_Expenditure1'!$E55*((1+'Step 1_Expenditure1'!$H55)^(AZ$3-1)),0),IF(AZ$3='Step 1_Expenditure1'!$F55,'Step 1_Expenditure1'!$E55,0))))</f>
        <v/>
      </c>
      <c r="BA33" s="55" t="str">
        <f>IF(BA$3="","",IF('Step 1_Expenditure1'!$E55=0,0,IF('Step 1_Expenditure1'!$D55="OPEX",IF(AND(BA$3&gt;='Step 1_Expenditure1'!$F55,'Step 1_Expenditure1'!$F55+'Step 1_Expenditure1'!$G55-1&gt;=BA$3),'Step 1_Expenditure1'!$E55*((1+'Step 1_Expenditure1'!$H55)^(BA$3-1)),0),IF(BA$3='Step 1_Expenditure1'!$F55,'Step 1_Expenditure1'!$E55,0))))</f>
        <v/>
      </c>
      <c r="BB33" s="55" t="str">
        <f>IF(BB$3="","",IF('Step 1_Expenditure1'!$E55=0,0,IF('Step 1_Expenditure1'!$D55="OPEX",IF(AND(BB$3&gt;='Step 1_Expenditure1'!$F55,'Step 1_Expenditure1'!$F55+'Step 1_Expenditure1'!$G55-1&gt;=BB$3),'Step 1_Expenditure1'!$E55*((1+'Step 1_Expenditure1'!$H55)^(BB$3-1)),0),IF(BB$3='Step 1_Expenditure1'!$F55,'Step 1_Expenditure1'!$E55,0))))</f>
        <v/>
      </c>
      <c r="BC33" s="55" t="str">
        <f>IF(BC$3="","",IF('Step 1_Expenditure1'!$E55=0,0,IF('Step 1_Expenditure1'!$D55="OPEX",IF(AND(BC$3&gt;='Step 1_Expenditure1'!$F55,'Step 1_Expenditure1'!$F55+'Step 1_Expenditure1'!$G55-1&gt;=BC$3),'Step 1_Expenditure1'!$E55*((1+'Step 1_Expenditure1'!$H55)^(BC$3-1)),0),IF(BC$3='Step 1_Expenditure1'!$F55,'Step 1_Expenditure1'!$E55,0))))</f>
        <v/>
      </c>
      <c r="BD33" s="55" t="str">
        <f>IF(BD$3="","",IF('Step 1_Expenditure1'!$E55=0,0,IF('Step 1_Expenditure1'!$D55="OPEX",IF(AND(BD$3&gt;='Step 1_Expenditure1'!$F55,'Step 1_Expenditure1'!$F55+'Step 1_Expenditure1'!$G55-1&gt;=BD$3),'Step 1_Expenditure1'!$E55*((1+'Step 1_Expenditure1'!$H55)^(BD$3-1)),0),IF(BD$3='Step 1_Expenditure1'!$F55,'Step 1_Expenditure1'!$E55,0))))</f>
        <v/>
      </c>
      <c r="BE33" s="55" t="str">
        <f>IF(BE$3="","",IF('Step 1_Expenditure1'!$E55=0,0,IF('Step 1_Expenditure1'!$D55="OPEX",IF(AND(BE$3&gt;='Step 1_Expenditure1'!$F55,'Step 1_Expenditure1'!$F55+'Step 1_Expenditure1'!$G55-1&gt;=BE$3),'Step 1_Expenditure1'!$E55*((1+'Step 1_Expenditure1'!$H55)^(BE$3-1)),0),IF(BE$3='Step 1_Expenditure1'!$F55,'Step 1_Expenditure1'!$E55,0))))</f>
        <v/>
      </c>
      <c r="BF33" s="55" t="str">
        <f>IF(BF$3="","",IF('Step 1_Expenditure1'!$E55=0,0,IF('Step 1_Expenditure1'!$D55="OPEX",IF(AND(BF$3&gt;='Step 1_Expenditure1'!$F55,'Step 1_Expenditure1'!$F55+'Step 1_Expenditure1'!$G55-1&gt;=BF$3),'Step 1_Expenditure1'!$E55*((1+'Step 1_Expenditure1'!$H55)^(BF$3-1)),0),IF(BF$3='Step 1_Expenditure1'!$F55,'Step 1_Expenditure1'!$E55,0))))</f>
        <v/>
      </c>
      <c r="BG33" s="55" t="str">
        <f>IF(BG$3="","",IF('Step 1_Expenditure1'!$E55=0,0,IF('Step 1_Expenditure1'!$D55="OPEX",IF(AND(BG$3&gt;='Step 1_Expenditure1'!$F55,'Step 1_Expenditure1'!$F55+'Step 1_Expenditure1'!$G55-1&gt;=BG$3),'Step 1_Expenditure1'!$E55*((1+'Step 1_Expenditure1'!$H55)^(BG$3-1)),0),IF(BG$3='Step 1_Expenditure1'!$F55,'Step 1_Expenditure1'!$E55,0))))</f>
        <v/>
      </c>
      <c r="BH33" s="55" t="str">
        <f>IF(BH$3="","",IF('Step 1_Expenditure1'!$E55=0,0,IF('Step 1_Expenditure1'!$D55="OPEX",IF(AND(BH$3&gt;='Step 1_Expenditure1'!$F55,'Step 1_Expenditure1'!$F55+'Step 1_Expenditure1'!$G55-1&gt;=BH$3),'Step 1_Expenditure1'!$E55*((1+'Step 1_Expenditure1'!$H55)^(BH$3-1)),0),IF(BH$3='Step 1_Expenditure1'!$F55,'Step 1_Expenditure1'!$E55,0))))</f>
        <v/>
      </c>
      <c r="BI33" s="55" t="str">
        <f>IF(BI$3="","",IF('Step 1_Expenditure1'!$E55=0,0,IF('Step 1_Expenditure1'!$D55="OPEX",IF(AND(BI$3&gt;='Step 1_Expenditure1'!$F55,'Step 1_Expenditure1'!$F55+'Step 1_Expenditure1'!$G55-1&gt;=BI$3),'Step 1_Expenditure1'!$E55*((1+'Step 1_Expenditure1'!$H55)^(BI$3-1)),0),IF(BI$3='Step 1_Expenditure1'!$F55,'Step 1_Expenditure1'!$E55,0))))</f>
        <v/>
      </c>
      <c r="BJ33" s="55" t="str">
        <f>IF(BJ$3="","",IF('Step 1_Expenditure1'!$E55=0,0,IF('Step 1_Expenditure1'!$D55="OPEX",IF(AND(BJ$3&gt;='Step 1_Expenditure1'!$F55,'Step 1_Expenditure1'!$F55+'Step 1_Expenditure1'!$G55-1&gt;=BJ$3),'Step 1_Expenditure1'!$E55*((1+'Step 1_Expenditure1'!$H55)^(BJ$3-1)),0),IF(BJ$3='Step 1_Expenditure1'!$F55,'Step 1_Expenditure1'!$E55,0))))</f>
        <v/>
      </c>
      <c r="BK33" s="55" t="str">
        <f>IF(BK$3="","",IF('Step 1_Expenditure1'!$E55=0,0,IF('Step 1_Expenditure1'!$D55="OPEX",IF(AND(BK$3&gt;='Step 1_Expenditure1'!$F55,'Step 1_Expenditure1'!$F55+'Step 1_Expenditure1'!$G55-1&gt;=BK$3),'Step 1_Expenditure1'!$E55*((1+'Step 1_Expenditure1'!$H55)^(BK$3-1)),0),IF(BK$3='Step 1_Expenditure1'!$F55,'Step 1_Expenditure1'!$E55,0))))</f>
        <v/>
      </c>
      <c r="BL33" s="55" t="str">
        <f>IF(BL$3="","",IF('Step 1_Expenditure1'!$E55=0,0,IF('Step 1_Expenditure1'!$D55="OPEX",IF(AND(BL$3&gt;='Step 1_Expenditure1'!$F55,'Step 1_Expenditure1'!$F55+'Step 1_Expenditure1'!$G55-1&gt;=BL$3),'Step 1_Expenditure1'!$E55*((1+'Step 1_Expenditure1'!$H55)^(BL$3-1)),0),IF(BL$3='Step 1_Expenditure1'!$F55,'Step 1_Expenditure1'!$E55,0))))</f>
        <v/>
      </c>
      <c r="BM33" s="55" t="str">
        <f>IF(BM$3="","",IF('Step 1_Expenditure1'!$E55=0,0,IF('Step 1_Expenditure1'!$D55="OPEX",IF(AND(BM$3&gt;='Step 1_Expenditure1'!$F55,'Step 1_Expenditure1'!$F55+'Step 1_Expenditure1'!$G55-1&gt;=BM$3),'Step 1_Expenditure1'!$E55*((1+'Step 1_Expenditure1'!$H55)^(BM$3-1)),0),IF(BM$3='Step 1_Expenditure1'!$F55,'Step 1_Expenditure1'!$E55,0))))</f>
        <v/>
      </c>
      <c r="BN33" s="55" t="str">
        <f>IF(BN$3="","",IF('Step 1_Expenditure1'!$E55=0,0,IF('Step 1_Expenditure1'!$D55="OPEX",IF(AND(BN$3&gt;='Step 1_Expenditure1'!$F55,'Step 1_Expenditure1'!$F55+'Step 1_Expenditure1'!$G55-1&gt;=BN$3),'Step 1_Expenditure1'!$E55*((1+'Step 1_Expenditure1'!$H55)^(BN$3-1)),0),IF(BN$3='Step 1_Expenditure1'!$F55,'Step 1_Expenditure1'!$E55,0))))</f>
        <v/>
      </c>
      <c r="BO33" s="55" t="str">
        <f>IF(BO$3="","",IF('Step 1_Expenditure1'!$E55=0,0,IF('Step 1_Expenditure1'!$D55="OPEX",IF(AND(BO$3&gt;='Step 1_Expenditure1'!$F55,'Step 1_Expenditure1'!$F55+'Step 1_Expenditure1'!$G55-1&gt;=BO$3),'Step 1_Expenditure1'!$E55*((1+'Step 1_Expenditure1'!$H55)^(BO$3-1)),0),IF(BO$3='Step 1_Expenditure1'!$F55,'Step 1_Expenditure1'!$E55,0))))</f>
        <v/>
      </c>
      <c r="BP33" s="55" t="str">
        <f>IF(BP$3="","",IF('Step 1_Expenditure1'!$E55=0,0,IF('Step 1_Expenditure1'!$D55="OPEX",IF(AND(BP$3&gt;='Step 1_Expenditure1'!$F55,'Step 1_Expenditure1'!$F55+'Step 1_Expenditure1'!$G55-1&gt;=BP$3),'Step 1_Expenditure1'!$E55*((1+'Step 1_Expenditure1'!$H55)^(BP$3-1)),0),IF(BP$3='Step 1_Expenditure1'!$F55,'Step 1_Expenditure1'!$E55,0))))</f>
        <v/>
      </c>
      <c r="BQ33" s="55" t="str">
        <f>IF(BQ$3="","",IF('Step 1_Expenditure1'!$E55=0,0,IF('Step 1_Expenditure1'!$D55="OPEX",IF(AND(BQ$3&gt;='Step 1_Expenditure1'!$F55,'Step 1_Expenditure1'!$F55+'Step 1_Expenditure1'!$G55-1&gt;=BQ$3),'Step 1_Expenditure1'!$E55*((1+'Step 1_Expenditure1'!$H55)^(BQ$3-1)),0),IF(BQ$3='Step 1_Expenditure1'!$F55,'Step 1_Expenditure1'!$E55,0))))</f>
        <v/>
      </c>
      <c r="BR33" s="55" t="str">
        <f>IF(BR$3="","",IF('Step 1_Expenditure1'!$E55=0,0,IF('Step 1_Expenditure1'!$D55="OPEX",IF(AND(BR$3&gt;='Step 1_Expenditure1'!$F55,'Step 1_Expenditure1'!$F55+'Step 1_Expenditure1'!$G55-1&gt;=BR$3),'Step 1_Expenditure1'!$E55*((1+'Step 1_Expenditure1'!$H55)^(BR$3-1)),0),IF(BR$3='Step 1_Expenditure1'!$F55,'Step 1_Expenditure1'!$E55,0))))</f>
        <v/>
      </c>
      <c r="BS33" s="55" t="str">
        <f>IF(BS$3="","",IF('Step 1_Expenditure1'!$E55=0,0,IF('Step 1_Expenditure1'!$D55="OPEX",IF(AND(BS$3&gt;='Step 1_Expenditure1'!$F55,'Step 1_Expenditure1'!$F55+'Step 1_Expenditure1'!$G55-1&gt;=BS$3),'Step 1_Expenditure1'!$E55*((1+'Step 1_Expenditure1'!$H55)^(BS$3-1)),0),IF(BS$3='Step 1_Expenditure1'!$F55,'Step 1_Expenditure1'!$E55,0))))</f>
        <v/>
      </c>
      <c r="BT33" s="55" t="str">
        <f>IF(BT$3="","",IF('Step 1_Expenditure1'!$E55=0,0,IF('Step 1_Expenditure1'!$D55="OPEX",IF(AND(BT$3&gt;='Step 1_Expenditure1'!$F55,'Step 1_Expenditure1'!$F55+'Step 1_Expenditure1'!$G55-1&gt;=BT$3),'Step 1_Expenditure1'!$E55*((1+'Step 1_Expenditure1'!$H55)^(BT$3-1)),0),IF(BT$3='Step 1_Expenditure1'!$F55,'Step 1_Expenditure1'!$E55,0))))</f>
        <v/>
      </c>
      <c r="BU33" s="55" t="str">
        <f>IF(BU$3="","",IF('Step 1_Expenditure1'!$E55=0,0,IF('Step 1_Expenditure1'!$D55="OPEX",IF(AND(BU$3&gt;='Step 1_Expenditure1'!$F55,'Step 1_Expenditure1'!$F55+'Step 1_Expenditure1'!$G55-1&gt;=BU$3),'Step 1_Expenditure1'!$E55*((1+'Step 1_Expenditure1'!$H55)^(BU$3-1)),0),IF(BU$3='Step 1_Expenditure1'!$F55,'Step 1_Expenditure1'!$E55,0))))</f>
        <v/>
      </c>
      <c r="BV33" s="55" t="str">
        <f>IF(BV$3="","",IF('Step 1_Expenditure1'!$E55=0,0,IF('Step 1_Expenditure1'!$D55="OPEX",IF(AND(BV$3&gt;='Step 1_Expenditure1'!$F55,'Step 1_Expenditure1'!$F55+'Step 1_Expenditure1'!$G55-1&gt;=BV$3),'Step 1_Expenditure1'!$E55*((1+'Step 1_Expenditure1'!$H55)^(BV$3-1)),0),IF(BV$3='Step 1_Expenditure1'!$F55,'Step 1_Expenditure1'!$E55,0))))</f>
        <v/>
      </c>
      <c r="BW33" s="55" t="str">
        <f>IF(BW$3="","",IF('Step 1_Expenditure1'!$E55=0,0,IF('Step 1_Expenditure1'!$D55="OPEX",IF(AND(BW$3&gt;='Step 1_Expenditure1'!$F55,'Step 1_Expenditure1'!$F55+'Step 1_Expenditure1'!$G55-1&gt;=BW$3),'Step 1_Expenditure1'!$E55*((1+'Step 1_Expenditure1'!$H55)^(BW$3-1)),0),IF(BW$3='Step 1_Expenditure1'!$F55,'Step 1_Expenditure1'!$E55,0))))</f>
        <v/>
      </c>
      <c r="BX33" s="55" t="str">
        <f>IF(BX$3="","",IF('Step 1_Expenditure1'!$E55=0,0,IF('Step 1_Expenditure1'!$D55="OPEX",IF(AND(BX$3&gt;='Step 1_Expenditure1'!$F55,'Step 1_Expenditure1'!$F55+'Step 1_Expenditure1'!$G55-1&gt;=BX$3),'Step 1_Expenditure1'!$E55*((1+'Step 1_Expenditure1'!$H55)^(BX$3-1)),0),IF(BX$3='Step 1_Expenditure1'!$F55,'Step 1_Expenditure1'!$E55,0))))</f>
        <v/>
      </c>
      <c r="BY33" s="55" t="str">
        <f>IF(BY$3="","",IF('Step 1_Expenditure1'!$E55=0,0,IF('Step 1_Expenditure1'!$D55="OPEX",IF(AND(BY$3&gt;='Step 1_Expenditure1'!$F55,'Step 1_Expenditure1'!$F55+'Step 1_Expenditure1'!$G55-1&gt;=BY$3),'Step 1_Expenditure1'!$E55*((1+'Step 1_Expenditure1'!$H55)^(BY$3-1)),0),IF(BY$3='Step 1_Expenditure1'!$F55,'Step 1_Expenditure1'!$E55,0))))</f>
        <v/>
      </c>
      <c r="BZ33" s="55" t="str">
        <f>IF(BZ$3="","",IF('Step 1_Expenditure1'!$E55=0,0,IF('Step 1_Expenditure1'!$D55="OPEX",IF(AND(BZ$3&gt;='Step 1_Expenditure1'!$F55,'Step 1_Expenditure1'!$F55+'Step 1_Expenditure1'!$G55-1&gt;=BZ$3),'Step 1_Expenditure1'!$E55*((1+'Step 1_Expenditure1'!$H55)^(BZ$3-1)),0),IF(BZ$3='Step 1_Expenditure1'!$F55,'Step 1_Expenditure1'!$E55,0))))</f>
        <v/>
      </c>
      <c r="CA33" s="55" t="str">
        <f>IF(CA$3="","",IF('Step 1_Expenditure1'!$E55=0,0,IF('Step 1_Expenditure1'!$D55="OPEX",IF(AND(CA$3&gt;='Step 1_Expenditure1'!$F55,'Step 1_Expenditure1'!$F55+'Step 1_Expenditure1'!$G55-1&gt;=CA$3),'Step 1_Expenditure1'!$E55*((1+'Step 1_Expenditure1'!$H55)^(CA$3-1)),0),IF(CA$3='Step 1_Expenditure1'!$F55,'Step 1_Expenditure1'!$E55,0))))</f>
        <v/>
      </c>
      <c r="CB33" s="55" t="str">
        <f>IF(CB$3="","",IF('Step 1_Expenditure1'!$E55=0,0,IF('Step 1_Expenditure1'!$D55="OPEX",IF(AND(CB$3&gt;='Step 1_Expenditure1'!$F55,'Step 1_Expenditure1'!$F55+'Step 1_Expenditure1'!$G55-1&gt;=CB$3),'Step 1_Expenditure1'!$E55*((1+'Step 1_Expenditure1'!$H55)^(CB$3-1)),0),IF(CB$3='Step 1_Expenditure1'!$F55,'Step 1_Expenditure1'!$E55,0))))</f>
        <v/>
      </c>
      <c r="CC33" s="55" t="str">
        <f>IF(CC$3="","",IF('Step 1_Expenditure1'!$E55=0,0,IF('Step 1_Expenditure1'!$D55="OPEX",IF(AND(CC$3&gt;='Step 1_Expenditure1'!$F55,'Step 1_Expenditure1'!$F55+'Step 1_Expenditure1'!$G55-1&gt;=CC$3),'Step 1_Expenditure1'!$E55*((1+'Step 1_Expenditure1'!$H55)^(CC$3-1)),0),IF(CC$3='Step 1_Expenditure1'!$F55,'Step 1_Expenditure1'!$E55,0))))</f>
        <v/>
      </c>
      <c r="CD33" s="55" t="str">
        <f>IF(CD$3="","",IF('Step 1_Expenditure1'!$E55=0,0,IF('Step 1_Expenditure1'!$D55="OPEX",IF(AND(CD$3&gt;='Step 1_Expenditure1'!$F55,'Step 1_Expenditure1'!$F55+'Step 1_Expenditure1'!$G55-1&gt;=CD$3),'Step 1_Expenditure1'!$E55*((1+'Step 1_Expenditure1'!$H55)^(CD$3-1)),0),IF(CD$3='Step 1_Expenditure1'!$F55,'Step 1_Expenditure1'!$E55,0))))</f>
        <v/>
      </c>
      <c r="CE33" s="55" t="str">
        <f>IF(CE$3="","",IF('Step 1_Expenditure1'!$E55=0,0,IF('Step 1_Expenditure1'!$D55="OPEX",IF(AND(CE$3&gt;='Step 1_Expenditure1'!$F55,'Step 1_Expenditure1'!$F55+'Step 1_Expenditure1'!$G55-1&gt;=CE$3),'Step 1_Expenditure1'!$E55*((1+'Step 1_Expenditure1'!$H55)^(CE$3-1)),0),IF(CE$3='Step 1_Expenditure1'!$F55,'Step 1_Expenditure1'!$E55,0))))</f>
        <v/>
      </c>
      <c r="CF33" s="55" t="str">
        <f>IF(CF$3="","",IF('Step 1_Expenditure1'!$E55=0,0,IF('Step 1_Expenditure1'!$D55="OPEX",IF(AND(CF$3&gt;='Step 1_Expenditure1'!$F55,'Step 1_Expenditure1'!$F55+'Step 1_Expenditure1'!$G55-1&gt;=CF$3),'Step 1_Expenditure1'!$E55*((1+'Step 1_Expenditure1'!$H55)^(CF$3-1)),0),IF(CF$3='Step 1_Expenditure1'!$F55,'Step 1_Expenditure1'!$E55,0))))</f>
        <v/>
      </c>
      <c r="CG33" s="55" t="str">
        <f>IF(CG$3="","",IF('Step 1_Expenditure1'!$E55=0,0,IF('Step 1_Expenditure1'!$D55="OPEX",IF(AND(CG$3&gt;='Step 1_Expenditure1'!$F55,'Step 1_Expenditure1'!$F55+'Step 1_Expenditure1'!$G55-1&gt;=CG$3),'Step 1_Expenditure1'!$E55*((1+'Step 1_Expenditure1'!$H55)^(CG$3-1)),0),IF(CG$3='Step 1_Expenditure1'!$F55,'Step 1_Expenditure1'!$E55,0))))</f>
        <v/>
      </c>
      <c r="CH33" s="55" t="str">
        <f>IF(CH$3="","",IF('Step 1_Expenditure1'!$E55=0,0,IF('Step 1_Expenditure1'!$D55="OPEX",IF(AND(CH$3&gt;='Step 1_Expenditure1'!$F55,'Step 1_Expenditure1'!$F55+'Step 1_Expenditure1'!$G55-1&gt;=CH$3),'Step 1_Expenditure1'!$E55*((1+'Step 1_Expenditure1'!$H55)^(CH$3-1)),0),IF(CH$3='Step 1_Expenditure1'!$F55,'Step 1_Expenditure1'!$E55,0))))</f>
        <v/>
      </c>
      <c r="CI33" s="55" t="str">
        <f>IF(CI$3="","",IF('Step 1_Expenditure1'!$E55=0,0,IF('Step 1_Expenditure1'!$D55="OPEX",IF(AND(CI$3&gt;='Step 1_Expenditure1'!$F55,'Step 1_Expenditure1'!$F55+'Step 1_Expenditure1'!$G55-1&gt;=CI$3),'Step 1_Expenditure1'!$E55*((1+'Step 1_Expenditure1'!$H55)^(CI$3-1)),0),IF(CI$3='Step 1_Expenditure1'!$F55,'Step 1_Expenditure1'!$E55,0))))</f>
        <v/>
      </c>
      <c r="CJ33" s="55" t="str">
        <f>IF(CJ$3="","",IF('Step 1_Expenditure1'!$E55=0,0,IF('Step 1_Expenditure1'!$D55="OPEX",IF(AND(CJ$3&gt;='Step 1_Expenditure1'!$F55,'Step 1_Expenditure1'!$F55+'Step 1_Expenditure1'!$G55-1&gt;=CJ$3),'Step 1_Expenditure1'!$E55*((1+'Step 1_Expenditure1'!$H55)^(CJ$3-1)),0),IF(CJ$3='Step 1_Expenditure1'!$F55,'Step 1_Expenditure1'!$E55,0))))</f>
        <v/>
      </c>
      <c r="CK33" s="55" t="str">
        <f>IF(CK$3="","",IF('Step 1_Expenditure1'!$E55=0,0,IF('Step 1_Expenditure1'!$D55="OPEX",IF(AND(CK$3&gt;='Step 1_Expenditure1'!$F55,'Step 1_Expenditure1'!$F55+'Step 1_Expenditure1'!$G55-1&gt;=CK$3),'Step 1_Expenditure1'!$E55*((1+'Step 1_Expenditure1'!$H55)^(CK$3-1)),0),IF(CK$3='Step 1_Expenditure1'!$F55,'Step 1_Expenditure1'!$E55,0))))</f>
        <v/>
      </c>
      <c r="CL33" s="55" t="str">
        <f>IF(CL$3="","",IF('Step 1_Expenditure1'!$E55=0,0,IF('Step 1_Expenditure1'!$D55="OPEX",IF(AND(CL$3&gt;='Step 1_Expenditure1'!$F55,'Step 1_Expenditure1'!$F55+'Step 1_Expenditure1'!$G55-1&gt;=CL$3),'Step 1_Expenditure1'!$E55*((1+'Step 1_Expenditure1'!$H55)^(CL$3-1)),0),IF(CL$3='Step 1_Expenditure1'!$F55,'Step 1_Expenditure1'!$E55,0))))</f>
        <v/>
      </c>
      <c r="CM33" s="55" t="str">
        <f>IF(CM$3="","",IF('Step 1_Expenditure1'!$E55=0,0,IF('Step 1_Expenditure1'!$D55="OPEX",IF(AND(CM$3&gt;='Step 1_Expenditure1'!$F55,'Step 1_Expenditure1'!$F55+'Step 1_Expenditure1'!$G55-1&gt;=CM$3),'Step 1_Expenditure1'!$E55*((1+'Step 1_Expenditure1'!$H55)^(CM$3-1)),0),IF(CM$3='Step 1_Expenditure1'!$F55,'Step 1_Expenditure1'!$E55,0))))</f>
        <v/>
      </c>
      <c r="CN33" s="55" t="str">
        <f>IF(CN$3="","",IF('Step 1_Expenditure1'!$E55=0,0,IF('Step 1_Expenditure1'!$D55="OPEX",IF(AND(CN$3&gt;='Step 1_Expenditure1'!$F55,'Step 1_Expenditure1'!$F55+'Step 1_Expenditure1'!$G55-1&gt;=CN$3),'Step 1_Expenditure1'!$E55*((1+'Step 1_Expenditure1'!$H55)^(CN$3-1)),0),IF(CN$3='Step 1_Expenditure1'!$F55,'Step 1_Expenditure1'!$E55,0))))</f>
        <v/>
      </c>
      <c r="CO33" s="55" t="str">
        <f>IF(CO$3="","",IF('Step 1_Expenditure1'!$E55=0,0,IF('Step 1_Expenditure1'!$D55="OPEX",IF(AND(CO$3&gt;='Step 1_Expenditure1'!$F55,'Step 1_Expenditure1'!$F55+'Step 1_Expenditure1'!$G55-1&gt;=CO$3),'Step 1_Expenditure1'!$E55*((1+'Step 1_Expenditure1'!$H55)^(CO$3-1)),0),IF(CO$3='Step 1_Expenditure1'!$F55,'Step 1_Expenditure1'!$E55,0))))</f>
        <v/>
      </c>
      <c r="CP33" s="55" t="str">
        <f>IF(CP$3="","",IF('Step 1_Expenditure1'!$E55=0,0,IF('Step 1_Expenditure1'!$D55="OPEX",IF(AND(CP$3&gt;='Step 1_Expenditure1'!$F55,'Step 1_Expenditure1'!$F55+'Step 1_Expenditure1'!$G55-1&gt;=CP$3),'Step 1_Expenditure1'!$E55*((1+'Step 1_Expenditure1'!$H55)^(CP$3-1)),0),IF(CP$3='Step 1_Expenditure1'!$F55,'Step 1_Expenditure1'!$E55,0))))</f>
        <v/>
      </c>
      <c r="CQ33" s="55" t="str">
        <f>IF(CQ$3="","",IF('Step 1_Expenditure1'!$E55=0,0,IF('Step 1_Expenditure1'!$D55="OPEX",IF(AND(CQ$3&gt;='Step 1_Expenditure1'!$F55,'Step 1_Expenditure1'!$F55+'Step 1_Expenditure1'!$G55-1&gt;=CQ$3),'Step 1_Expenditure1'!$E55*((1+'Step 1_Expenditure1'!$H55)^(CQ$3-1)),0),IF(CQ$3='Step 1_Expenditure1'!$F55,'Step 1_Expenditure1'!$E55,0))))</f>
        <v/>
      </c>
      <c r="CR33" s="55" t="str">
        <f>IF(CR$3="","",IF('Step 1_Expenditure1'!$E55=0,0,IF('Step 1_Expenditure1'!$D55="OPEX",IF(AND(CR$3&gt;='Step 1_Expenditure1'!$F55,'Step 1_Expenditure1'!$F55+'Step 1_Expenditure1'!$G55-1&gt;=CR$3),'Step 1_Expenditure1'!$E55*((1+'Step 1_Expenditure1'!$H55)^(CR$3-1)),0),IF(CR$3='Step 1_Expenditure1'!$F55,'Step 1_Expenditure1'!$E55,0))))</f>
        <v/>
      </c>
      <c r="CS33" s="55" t="str">
        <f>IF(CS$3="","",IF('Step 1_Expenditure1'!$E55=0,0,IF('Step 1_Expenditure1'!$D55="OPEX",IF(AND(CS$3&gt;='Step 1_Expenditure1'!$F55,'Step 1_Expenditure1'!$F55+'Step 1_Expenditure1'!$G55-1&gt;=CS$3),'Step 1_Expenditure1'!$E55*((1+'Step 1_Expenditure1'!$H55)^(CS$3-1)),0),IF(CS$3='Step 1_Expenditure1'!$F55,'Step 1_Expenditure1'!$E55,0))))</f>
        <v/>
      </c>
      <c r="CT33" s="55" t="str">
        <f>IF(CT$3="","",IF('Step 1_Expenditure1'!$E55=0,0,IF('Step 1_Expenditure1'!$D55="OPEX",IF(AND(CT$3&gt;='Step 1_Expenditure1'!$F55,'Step 1_Expenditure1'!$F55+'Step 1_Expenditure1'!$G55-1&gt;=CT$3),'Step 1_Expenditure1'!$E55*((1+'Step 1_Expenditure1'!$H55)^(CT$3-1)),0),IF(CT$3='Step 1_Expenditure1'!$F55,'Step 1_Expenditure1'!$E55,0))))</f>
        <v/>
      </c>
      <c r="CU33" s="55" t="str">
        <f>IF(CU$3="","",IF('Step 1_Expenditure1'!$E55=0,0,IF('Step 1_Expenditure1'!$D55="OPEX",IF(AND(CU$3&gt;='Step 1_Expenditure1'!$F55,'Step 1_Expenditure1'!$F55+'Step 1_Expenditure1'!$G55-1&gt;=CU$3),'Step 1_Expenditure1'!$E55*((1+'Step 1_Expenditure1'!$H55)^(CU$3-1)),0),IF(CU$3='Step 1_Expenditure1'!$F55,'Step 1_Expenditure1'!$E55,0))))</f>
        <v/>
      </c>
      <c r="CV33" s="55" t="str">
        <f>IF(CV$3="","",IF('Step 1_Expenditure1'!$E55=0,0,IF('Step 1_Expenditure1'!$D55="OPEX",IF(AND(CV$3&gt;='Step 1_Expenditure1'!$F55,'Step 1_Expenditure1'!$F55+'Step 1_Expenditure1'!$G55-1&gt;=CV$3),'Step 1_Expenditure1'!$E55*((1+'Step 1_Expenditure1'!$H55)^(CV$3-1)),0),IF(CV$3='Step 1_Expenditure1'!$F55,'Step 1_Expenditure1'!$E55,0))))</f>
        <v/>
      </c>
      <c r="CW33" s="55" t="str">
        <f>IF(CW$3="","",IF('Step 1_Expenditure1'!$E55=0,0,IF('Step 1_Expenditure1'!$D55="OPEX",IF(AND(CW$3&gt;='Step 1_Expenditure1'!$F55,'Step 1_Expenditure1'!$F55+'Step 1_Expenditure1'!$G55-1&gt;=CW$3),'Step 1_Expenditure1'!$E55*((1+'Step 1_Expenditure1'!$H55)^(CW$3-1)),0),IF(CW$3='Step 1_Expenditure1'!$F55,'Step 1_Expenditure1'!$E55,0))))</f>
        <v/>
      </c>
      <c r="CX33" s="55" t="str">
        <f>IF(CX$3="","",IF('Step 1_Expenditure1'!$E55=0,0,IF('Step 1_Expenditure1'!$D55="OPEX",IF(AND(CX$3&gt;='Step 1_Expenditure1'!$F55,'Step 1_Expenditure1'!$F55+'Step 1_Expenditure1'!$G55-1&gt;=CX$3),'Step 1_Expenditure1'!$E55*((1+'Step 1_Expenditure1'!$H55)^(CX$3-1)),0),IF(CX$3='Step 1_Expenditure1'!$F55,'Step 1_Expenditure1'!$E55,0))))</f>
        <v/>
      </c>
      <c r="CY33" s="55" t="str">
        <f>IF(CY$3="","",IF('Step 1_Expenditure1'!$E55=0,0,IF('Step 1_Expenditure1'!$D55="OPEX",IF(AND(CY$3&gt;='Step 1_Expenditure1'!$F55,'Step 1_Expenditure1'!$F55+'Step 1_Expenditure1'!$G55-1&gt;=CY$3),'Step 1_Expenditure1'!$E55*((1+'Step 1_Expenditure1'!$H55)^(CY$3-1)),0),IF(CY$3='Step 1_Expenditure1'!$F55,'Step 1_Expenditure1'!$E55,0))))</f>
        <v/>
      </c>
      <c r="CZ33" s="55" t="str">
        <f>IF(CZ$3="","",IF('Step 1_Expenditure1'!$E55=0,0,IF('Step 1_Expenditure1'!$D55="OPEX",IF(AND(CZ$3&gt;='Step 1_Expenditure1'!$F55,'Step 1_Expenditure1'!$F55+'Step 1_Expenditure1'!$G55-1&gt;=CZ$3),'Step 1_Expenditure1'!$E55*((1+'Step 1_Expenditure1'!$H55)^(CZ$3-1)),0),IF(CZ$3='Step 1_Expenditure1'!$F55,'Step 1_Expenditure1'!$E55,0))))</f>
        <v/>
      </c>
      <c r="DA33" s="55" t="str">
        <f>IF(DA$3="","",IF('Step 1_Expenditure1'!$E55=0,0,IF('Step 1_Expenditure1'!$D55="OPEX",IF(AND(DA$3&gt;='Step 1_Expenditure1'!$F55,'Step 1_Expenditure1'!$F55+'Step 1_Expenditure1'!$G55-1&gt;=DA$3),'Step 1_Expenditure1'!$E55*((1+'Step 1_Expenditure1'!$H55)^(DA$3-1)),0),IF(DA$3='Step 1_Expenditure1'!$F55,'Step 1_Expenditure1'!$E55,0))))</f>
        <v/>
      </c>
      <c r="DB33" s="55" t="str">
        <f>IF(DB$3="","",IF('Step 1_Expenditure1'!$E55=0,0,IF('Step 1_Expenditure1'!$D55="OPEX",IF(AND(DB$3&gt;='Step 1_Expenditure1'!$F55,'Step 1_Expenditure1'!$F55+'Step 1_Expenditure1'!$G55-1&gt;=DB$3),'Step 1_Expenditure1'!$E55*((1+'Step 1_Expenditure1'!$H55)^(DB$3-1)),0),IF(DB$3='Step 1_Expenditure1'!$F55,'Step 1_Expenditure1'!$E55,0))))</f>
        <v/>
      </c>
    </row>
    <row r="34" spans="1:106" x14ac:dyDescent="0.25">
      <c r="A34" s="3">
        <f t="shared" si="1"/>
        <v>0</v>
      </c>
      <c r="B34" s="22" t="str">
        <f>IF('Step 1_Expenditure1'!E56&gt;0,'Step 1_Expenditure1'!B56,"")</f>
        <v/>
      </c>
      <c r="C34" s="152" t="str">
        <f>IF('Step 1_Expenditure1'!E56&gt;0,'Step 1_Expenditure1'!D56,"")</f>
        <v/>
      </c>
      <c r="D34" s="158" t="str">
        <f>IF('Step 1_Expenditure1'!E56&gt;0,IF('Step 1_Expenditure1'!F56+'Step 1_Expenditure1'!G56&gt;'Step 1_Expenditure1'!$C$20,'Step 1_Expenditure1'!$C$20,'Step 1_Expenditure1'!F56+'Step 1_Expenditure1'!G56),"")</f>
        <v/>
      </c>
      <c r="E34" s="22" t="str">
        <f>IF('Step 1_Expenditure1'!E56&gt;0,'Step 1_Expenditure1'!C56,"")</f>
        <v/>
      </c>
      <c r="F34" s="55">
        <f>IF(F$3="","",IF('Step 1_Expenditure1'!$E56=0,0,IF('Step 1_Expenditure1'!$D56="OPEX",IF(AND(F$3&gt;='Step 1_Expenditure1'!$F56,'Step 1_Expenditure1'!$F56+'Step 1_Expenditure1'!$G56-1&gt;=F$3),'Step 1_Expenditure1'!$E56*((1+'Step 1_Expenditure1'!$H56)^(F$3)),0),IF(F$3='Step 1_Expenditure1'!$F56,'Step 1_Expenditure1'!$E56,0))))</f>
        <v>0</v>
      </c>
      <c r="G34" s="55">
        <f>IF(G$3="","",IF('Step 1_Expenditure1'!$E56=0,0,IF('Step 1_Expenditure1'!$D56="OPEX",IF(AND(G$3&gt;='Step 1_Expenditure1'!$F56,'Step 1_Expenditure1'!$F56+'Step 1_Expenditure1'!$G56-1&gt;=G$3),'Step 1_Expenditure1'!$E56*((1+'Step 1_Expenditure1'!$H56)^(G$3-1)),0),IF(G$3='Step 1_Expenditure1'!$F56,'Step 1_Expenditure1'!$E56,0))))</f>
        <v>0</v>
      </c>
      <c r="H34" s="55">
        <f>IF(H$3="","",IF('Step 1_Expenditure1'!$E56=0,0,IF('Step 1_Expenditure1'!$D56="OPEX",IF(AND(H$3&gt;='Step 1_Expenditure1'!$F56,'Step 1_Expenditure1'!$F56+'Step 1_Expenditure1'!$G56-1&gt;=H$3),'Step 1_Expenditure1'!$E56*((1+'Step 1_Expenditure1'!$H56)^(H$3-1)),0),IF(H$3='Step 1_Expenditure1'!$F56,'Step 1_Expenditure1'!$E56,0))))</f>
        <v>0</v>
      </c>
      <c r="I34" s="55">
        <f>IF(I$3="","",IF('Step 1_Expenditure1'!$E56=0,0,IF('Step 1_Expenditure1'!$D56="OPEX",IF(AND(I$3&gt;='Step 1_Expenditure1'!$F56,'Step 1_Expenditure1'!$F56+'Step 1_Expenditure1'!$G56-1&gt;=I$3),'Step 1_Expenditure1'!$E56*((1+'Step 1_Expenditure1'!$H56)^(I$3-1)),0),IF(I$3='Step 1_Expenditure1'!$F56,'Step 1_Expenditure1'!$E56,0))))</f>
        <v>0</v>
      </c>
      <c r="J34" s="55">
        <f>IF(J$3="","",IF('Step 1_Expenditure1'!$E56=0,0,IF('Step 1_Expenditure1'!$D56="OPEX",IF(AND(J$3&gt;='Step 1_Expenditure1'!$F56,'Step 1_Expenditure1'!$F56+'Step 1_Expenditure1'!$G56-1&gt;=J$3),'Step 1_Expenditure1'!$E56*((1+'Step 1_Expenditure1'!$H56)^(J$3-1)),0),IF(J$3='Step 1_Expenditure1'!$F56,'Step 1_Expenditure1'!$E56,0))))</f>
        <v>0</v>
      </c>
      <c r="K34" s="55">
        <f>IF(K$3="","",IF('Step 1_Expenditure1'!$E56=0,0,IF('Step 1_Expenditure1'!$D56="OPEX",IF(AND(K$3&gt;='Step 1_Expenditure1'!$F56,'Step 1_Expenditure1'!$F56+'Step 1_Expenditure1'!$G56-1&gt;=K$3),'Step 1_Expenditure1'!$E56*((1+'Step 1_Expenditure1'!$H56)^(K$3-1)),0),IF(K$3='Step 1_Expenditure1'!$F56,'Step 1_Expenditure1'!$E56,0))))</f>
        <v>0</v>
      </c>
      <c r="L34" s="55">
        <f>IF(L$3="","",IF('Step 1_Expenditure1'!$E56=0,0,IF('Step 1_Expenditure1'!$D56="OPEX",IF(AND(L$3&gt;='Step 1_Expenditure1'!$F56,'Step 1_Expenditure1'!$F56+'Step 1_Expenditure1'!$G56-1&gt;=L$3),'Step 1_Expenditure1'!$E56*((1+'Step 1_Expenditure1'!$H56)^(L$3-1)),0),IF(L$3='Step 1_Expenditure1'!$F56,'Step 1_Expenditure1'!$E56,0))))</f>
        <v>0</v>
      </c>
      <c r="M34" s="55">
        <f>IF(M$3="","",IF('Step 1_Expenditure1'!$E56=0,0,IF('Step 1_Expenditure1'!$D56="OPEX",IF(AND(M$3&gt;='Step 1_Expenditure1'!$F56,'Step 1_Expenditure1'!$F56+'Step 1_Expenditure1'!$G56-1&gt;=M$3),'Step 1_Expenditure1'!$E56*((1+'Step 1_Expenditure1'!$H56)^(M$3-1)),0),IF(M$3='Step 1_Expenditure1'!$F56,'Step 1_Expenditure1'!$E56,0))))</f>
        <v>0</v>
      </c>
      <c r="N34" s="55">
        <f>IF(N$3="","",IF('Step 1_Expenditure1'!$E56=0,0,IF('Step 1_Expenditure1'!$D56="OPEX",IF(AND(N$3&gt;='Step 1_Expenditure1'!$F56,'Step 1_Expenditure1'!$F56+'Step 1_Expenditure1'!$G56-1&gt;=N$3),'Step 1_Expenditure1'!$E56*((1+'Step 1_Expenditure1'!$H56)^(N$3-1)),0),IF(N$3='Step 1_Expenditure1'!$F56,'Step 1_Expenditure1'!$E56,0))))</f>
        <v>0</v>
      </c>
      <c r="O34" s="55">
        <f>IF(O$3="","",IF('Step 1_Expenditure1'!$E56=0,0,IF('Step 1_Expenditure1'!$D56="OPEX",IF(AND(O$3&gt;='Step 1_Expenditure1'!$F56,'Step 1_Expenditure1'!$F56+'Step 1_Expenditure1'!$G56-1&gt;=O$3),'Step 1_Expenditure1'!$E56*((1+'Step 1_Expenditure1'!$H56)^(O$3-1)),0),IF(O$3='Step 1_Expenditure1'!$F56,'Step 1_Expenditure1'!$E56,0))))</f>
        <v>0</v>
      </c>
      <c r="P34" s="55">
        <f>IF(P$3="","",IF('Step 1_Expenditure1'!$E56=0,0,IF('Step 1_Expenditure1'!$D56="OPEX",IF(AND(P$3&gt;='Step 1_Expenditure1'!$F56,'Step 1_Expenditure1'!$F56+'Step 1_Expenditure1'!$G56-1&gt;=P$3),'Step 1_Expenditure1'!$E56*((1+'Step 1_Expenditure1'!$H56)^(P$3-1)),0),IF(P$3='Step 1_Expenditure1'!$F56,'Step 1_Expenditure1'!$E56,0))))</f>
        <v>0</v>
      </c>
      <c r="Q34" s="55">
        <f>IF(Q$3="","",IF('Step 1_Expenditure1'!$E56=0,0,IF('Step 1_Expenditure1'!$D56="OPEX",IF(AND(Q$3&gt;='Step 1_Expenditure1'!$F56,'Step 1_Expenditure1'!$F56+'Step 1_Expenditure1'!$G56-1&gt;=Q$3),'Step 1_Expenditure1'!$E56*((1+'Step 1_Expenditure1'!$H56)^(Q$3-1)),0),IF(Q$3='Step 1_Expenditure1'!$F56,'Step 1_Expenditure1'!$E56,0))))</f>
        <v>0</v>
      </c>
      <c r="R34" s="55">
        <f>IF(R$3="","",IF('Step 1_Expenditure1'!$E56=0,0,IF('Step 1_Expenditure1'!$D56="OPEX",IF(AND(R$3&gt;='Step 1_Expenditure1'!$F56,'Step 1_Expenditure1'!$F56+'Step 1_Expenditure1'!$G56-1&gt;=R$3),'Step 1_Expenditure1'!$E56*((1+'Step 1_Expenditure1'!$H56)^(R$3-1)),0),IF(R$3='Step 1_Expenditure1'!$F56,'Step 1_Expenditure1'!$E56,0))))</f>
        <v>0</v>
      </c>
      <c r="S34" s="55">
        <f>IF(S$3="","",IF('Step 1_Expenditure1'!$E56=0,0,IF('Step 1_Expenditure1'!$D56="OPEX",IF(AND(S$3&gt;='Step 1_Expenditure1'!$F56,'Step 1_Expenditure1'!$F56+'Step 1_Expenditure1'!$G56-1&gt;=S$3),'Step 1_Expenditure1'!$E56*((1+'Step 1_Expenditure1'!$H56)^(S$3-1)),0),IF(S$3='Step 1_Expenditure1'!$F56,'Step 1_Expenditure1'!$E56,0))))</f>
        <v>0</v>
      </c>
      <c r="T34" s="55">
        <f>IF(T$3="","",IF('Step 1_Expenditure1'!$E56=0,0,IF('Step 1_Expenditure1'!$D56="OPEX",IF(AND(T$3&gt;='Step 1_Expenditure1'!$F56,'Step 1_Expenditure1'!$F56+'Step 1_Expenditure1'!$G56-1&gt;=T$3),'Step 1_Expenditure1'!$E56*((1+'Step 1_Expenditure1'!$H56)^(T$3-1)),0),IF(T$3='Step 1_Expenditure1'!$F56,'Step 1_Expenditure1'!$E56,0))))</f>
        <v>0</v>
      </c>
      <c r="U34" s="55">
        <f>IF(U$3="","",IF('Step 1_Expenditure1'!$E56=0,0,IF('Step 1_Expenditure1'!$D56="OPEX",IF(AND(U$3&gt;='Step 1_Expenditure1'!$F56,'Step 1_Expenditure1'!$F56+'Step 1_Expenditure1'!$G56-1&gt;=U$3),'Step 1_Expenditure1'!$E56*((1+'Step 1_Expenditure1'!$H56)^(U$3-1)),0),IF(U$3='Step 1_Expenditure1'!$F56,'Step 1_Expenditure1'!$E56,0))))</f>
        <v>0</v>
      </c>
      <c r="V34" s="55">
        <f>IF(V$3="","",IF('Step 1_Expenditure1'!$E56=0,0,IF('Step 1_Expenditure1'!$D56="OPEX",IF(AND(V$3&gt;='Step 1_Expenditure1'!$F56,'Step 1_Expenditure1'!$F56+'Step 1_Expenditure1'!$G56-1&gt;=V$3),'Step 1_Expenditure1'!$E56*((1+'Step 1_Expenditure1'!$H56)^(V$3-1)),0),IF(V$3='Step 1_Expenditure1'!$F56,'Step 1_Expenditure1'!$E56,0))))</f>
        <v>0</v>
      </c>
      <c r="W34" s="55">
        <f>IF(W$3="","",IF('Step 1_Expenditure1'!$E56=0,0,IF('Step 1_Expenditure1'!$D56="OPEX",IF(AND(W$3&gt;='Step 1_Expenditure1'!$F56,'Step 1_Expenditure1'!$F56+'Step 1_Expenditure1'!$G56-1&gt;=W$3),'Step 1_Expenditure1'!$E56*((1+'Step 1_Expenditure1'!$H56)^(W$3-1)),0),IF(W$3='Step 1_Expenditure1'!$F56,'Step 1_Expenditure1'!$E56,0))))</f>
        <v>0</v>
      </c>
      <c r="X34" s="55">
        <f>IF(X$3="","",IF('Step 1_Expenditure1'!$E56=0,0,IF('Step 1_Expenditure1'!$D56="OPEX",IF(AND(X$3&gt;='Step 1_Expenditure1'!$F56,'Step 1_Expenditure1'!$F56+'Step 1_Expenditure1'!$G56-1&gt;=X$3),'Step 1_Expenditure1'!$E56*((1+'Step 1_Expenditure1'!$H56)^(X$3-1)),0),IF(X$3='Step 1_Expenditure1'!$F56,'Step 1_Expenditure1'!$E56,0))))</f>
        <v>0</v>
      </c>
      <c r="Y34" s="55">
        <f>IF(Y$3="","",IF('Step 1_Expenditure1'!$E56=0,0,IF('Step 1_Expenditure1'!$D56="OPEX",IF(AND(Y$3&gt;='Step 1_Expenditure1'!$F56,'Step 1_Expenditure1'!$F56+'Step 1_Expenditure1'!$G56-1&gt;=Y$3),'Step 1_Expenditure1'!$E56*((1+'Step 1_Expenditure1'!$H56)^(Y$3-1)),0),IF(Y$3='Step 1_Expenditure1'!$F56,'Step 1_Expenditure1'!$E56,0))))</f>
        <v>0</v>
      </c>
      <c r="Z34" s="55">
        <f>IF(Z$3="","",IF('Step 1_Expenditure1'!$E56=0,0,IF('Step 1_Expenditure1'!$D56="OPEX",IF(AND(Z$3&gt;='Step 1_Expenditure1'!$F56,'Step 1_Expenditure1'!$F56+'Step 1_Expenditure1'!$G56-1&gt;=Z$3),'Step 1_Expenditure1'!$E56*((1+'Step 1_Expenditure1'!$H56)^(Z$3-1)),0),IF(Z$3='Step 1_Expenditure1'!$F56,'Step 1_Expenditure1'!$E56,0))))</f>
        <v>0</v>
      </c>
      <c r="AA34" s="55">
        <f>IF(AA$3="","",IF('Step 1_Expenditure1'!$E56=0,0,IF('Step 1_Expenditure1'!$D56="OPEX",IF(AND(AA$3&gt;='Step 1_Expenditure1'!$F56,'Step 1_Expenditure1'!$F56+'Step 1_Expenditure1'!$G56-1&gt;=AA$3),'Step 1_Expenditure1'!$E56*((1+'Step 1_Expenditure1'!$H56)^(AA$3-1)),0),IF(AA$3='Step 1_Expenditure1'!$F56,'Step 1_Expenditure1'!$E56,0))))</f>
        <v>0</v>
      </c>
      <c r="AB34" s="55">
        <f>IF(AB$3="","",IF('Step 1_Expenditure1'!$E56=0,0,IF('Step 1_Expenditure1'!$D56="OPEX",IF(AND(AB$3&gt;='Step 1_Expenditure1'!$F56,'Step 1_Expenditure1'!$F56+'Step 1_Expenditure1'!$G56-1&gt;=AB$3),'Step 1_Expenditure1'!$E56*((1+'Step 1_Expenditure1'!$H56)^(AB$3-1)),0),IF(AB$3='Step 1_Expenditure1'!$F56,'Step 1_Expenditure1'!$E56,0))))</f>
        <v>0</v>
      </c>
      <c r="AC34" s="55">
        <f>IF(AC$3="","",IF('Step 1_Expenditure1'!$E56=0,0,IF('Step 1_Expenditure1'!$D56="OPEX",IF(AND(AC$3&gt;='Step 1_Expenditure1'!$F56,'Step 1_Expenditure1'!$F56+'Step 1_Expenditure1'!$G56-1&gt;=AC$3),'Step 1_Expenditure1'!$E56*((1+'Step 1_Expenditure1'!$H56)^(AC$3-1)),0),IF(AC$3='Step 1_Expenditure1'!$F56,'Step 1_Expenditure1'!$E56,0))))</f>
        <v>0</v>
      </c>
      <c r="AD34" s="55">
        <f>IF(AD$3="","",IF('Step 1_Expenditure1'!$E56=0,0,IF('Step 1_Expenditure1'!$D56="OPEX",IF(AND(AD$3&gt;='Step 1_Expenditure1'!$F56,'Step 1_Expenditure1'!$F56+'Step 1_Expenditure1'!$G56-1&gt;=AD$3),'Step 1_Expenditure1'!$E56*((1+'Step 1_Expenditure1'!$H56)^(AD$3-1)),0),IF(AD$3='Step 1_Expenditure1'!$F56,'Step 1_Expenditure1'!$E56,0))))</f>
        <v>0</v>
      </c>
      <c r="AE34" s="55">
        <f>IF(AE$3="","",IF('Step 1_Expenditure1'!$E56=0,0,IF('Step 1_Expenditure1'!$D56="OPEX",IF(AND(AE$3&gt;='Step 1_Expenditure1'!$F56,'Step 1_Expenditure1'!$F56+'Step 1_Expenditure1'!$G56-1&gt;=AE$3),'Step 1_Expenditure1'!$E56*((1+'Step 1_Expenditure1'!$H56)^(AE$3-1)),0),IF(AE$3='Step 1_Expenditure1'!$F56,'Step 1_Expenditure1'!$E56,0))))</f>
        <v>0</v>
      </c>
      <c r="AF34" s="55" t="str">
        <f>IF(AF$3="","",IF('Step 1_Expenditure1'!$E56=0,0,IF('Step 1_Expenditure1'!$D56="OPEX",IF(AND(AF$3&gt;='Step 1_Expenditure1'!$F56,'Step 1_Expenditure1'!$F56+'Step 1_Expenditure1'!$G56-1&gt;=AF$3),'Step 1_Expenditure1'!$E56*((1+'Step 1_Expenditure1'!$H56)^(AF$3-1)),0),IF(AF$3='Step 1_Expenditure1'!$F56,'Step 1_Expenditure1'!$E56,0))))</f>
        <v/>
      </c>
      <c r="AG34" s="55" t="str">
        <f>IF(AG$3="","",IF('Step 1_Expenditure1'!$E56=0,0,IF('Step 1_Expenditure1'!$D56="OPEX",IF(AND(AG$3&gt;='Step 1_Expenditure1'!$F56,'Step 1_Expenditure1'!$F56+'Step 1_Expenditure1'!$G56-1&gt;=AG$3),'Step 1_Expenditure1'!$E56*((1+'Step 1_Expenditure1'!$H56)^(AG$3-1)),0),IF(AG$3='Step 1_Expenditure1'!$F56,'Step 1_Expenditure1'!$E56,0))))</f>
        <v/>
      </c>
      <c r="AH34" s="55" t="str">
        <f>IF(AH$3="","",IF('Step 1_Expenditure1'!$E56=0,0,IF('Step 1_Expenditure1'!$D56="OPEX",IF(AND(AH$3&gt;='Step 1_Expenditure1'!$F56,'Step 1_Expenditure1'!$F56+'Step 1_Expenditure1'!$G56-1&gt;=AH$3),'Step 1_Expenditure1'!$E56*((1+'Step 1_Expenditure1'!$H56)^(AH$3-1)),0),IF(AH$3='Step 1_Expenditure1'!$F56,'Step 1_Expenditure1'!$E56,0))))</f>
        <v/>
      </c>
      <c r="AI34" s="55" t="str">
        <f>IF(AI$3="","",IF('Step 1_Expenditure1'!$E56=0,0,IF('Step 1_Expenditure1'!$D56="OPEX",IF(AND(AI$3&gt;='Step 1_Expenditure1'!$F56,'Step 1_Expenditure1'!$F56+'Step 1_Expenditure1'!$G56-1&gt;=AI$3),'Step 1_Expenditure1'!$E56*((1+'Step 1_Expenditure1'!$H56)^(AI$3-1)),0),IF(AI$3='Step 1_Expenditure1'!$F56,'Step 1_Expenditure1'!$E56,0))))</f>
        <v/>
      </c>
      <c r="AJ34" s="55" t="str">
        <f>IF(AJ$3="","",IF('Step 1_Expenditure1'!$E56=0,0,IF('Step 1_Expenditure1'!$D56="OPEX",IF(AND(AJ$3&gt;='Step 1_Expenditure1'!$F56,'Step 1_Expenditure1'!$F56+'Step 1_Expenditure1'!$G56-1&gt;=AJ$3),'Step 1_Expenditure1'!$E56*((1+'Step 1_Expenditure1'!$H56)^(AJ$3-1)),0),IF(AJ$3='Step 1_Expenditure1'!$F56,'Step 1_Expenditure1'!$E56,0))))</f>
        <v/>
      </c>
      <c r="AK34" s="55" t="str">
        <f>IF(AK$3="","",IF('Step 1_Expenditure1'!$E56=0,0,IF('Step 1_Expenditure1'!$D56="OPEX",IF(AND(AK$3&gt;='Step 1_Expenditure1'!$F56,'Step 1_Expenditure1'!$F56+'Step 1_Expenditure1'!$G56-1&gt;=AK$3),'Step 1_Expenditure1'!$E56*((1+'Step 1_Expenditure1'!$H56)^(AK$3-1)),0),IF(AK$3='Step 1_Expenditure1'!$F56,'Step 1_Expenditure1'!$E56,0))))</f>
        <v/>
      </c>
      <c r="AL34" s="55" t="str">
        <f>IF(AL$3="","",IF('Step 1_Expenditure1'!$E56=0,0,IF('Step 1_Expenditure1'!$D56="OPEX",IF(AND(AL$3&gt;='Step 1_Expenditure1'!$F56,'Step 1_Expenditure1'!$F56+'Step 1_Expenditure1'!$G56-1&gt;=AL$3),'Step 1_Expenditure1'!$E56*((1+'Step 1_Expenditure1'!$H56)^(AL$3-1)),0),IF(AL$3='Step 1_Expenditure1'!$F56,'Step 1_Expenditure1'!$E56,0))))</f>
        <v/>
      </c>
      <c r="AM34" s="55" t="str">
        <f>IF(AM$3="","",IF('Step 1_Expenditure1'!$E56=0,0,IF('Step 1_Expenditure1'!$D56="OPEX",IF(AND(AM$3&gt;='Step 1_Expenditure1'!$F56,'Step 1_Expenditure1'!$F56+'Step 1_Expenditure1'!$G56-1&gt;=AM$3),'Step 1_Expenditure1'!$E56*((1+'Step 1_Expenditure1'!$H56)^(AM$3-1)),0),IF(AM$3='Step 1_Expenditure1'!$F56,'Step 1_Expenditure1'!$E56,0))))</f>
        <v/>
      </c>
      <c r="AN34" s="55" t="str">
        <f>IF(AN$3="","",IF('Step 1_Expenditure1'!$E56=0,0,IF('Step 1_Expenditure1'!$D56="OPEX",IF(AND(AN$3&gt;='Step 1_Expenditure1'!$F56,'Step 1_Expenditure1'!$F56+'Step 1_Expenditure1'!$G56-1&gt;=AN$3),'Step 1_Expenditure1'!$E56*((1+'Step 1_Expenditure1'!$H56)^(AN$3-1)),0),IF(AN$3='Step 1_Expenditure1'!$F56,'Step 1_Expenditure1'!$E56,0))))</f>
        <v/>
      </c>
      <c r="AO34" s="55" t="str">
        <f>IF(AO$3="","",IF('Step 1_Expenditure1'!$E56=0,0,IF('Step 1_Expenditure1'!$D56="OPEX",IF(AND(AO$3&gt;='Step 1_Expenditure1'!$F56,'Step 1_Expenditure1'!$F56+'Step 1_Expenditure1'!$G56-1&gt;=AO$3),'Step 1_Expenditure1'!$E56*((1+'Step 1_Expenditure1'!$H56)^(AO$3-1)),0),IF(AO$3='Step 1_Expenditure1'!$F56,'Step 1_Expenditure1'!$E56,0))))</f>
        <v/>
      </c>
      <c r="AP34" s="55" t="str">
        <f>IF(AP$3="","",IF('Step 1_Expenditure1'!$E56=0,0,IF('Step 1_Expenditure1'!$D56="OPEX",IF(AND(AP$3&gt;='Step 1_Expenditure1'!$F56,'Step 1_Expenditure1'!$F56+'Step 1_Expenditure1'!$G56-1&gt;=AP$3),'Step 1_Expenditure1'!$E56*((1+'Step 1_Expenditure1'!$H56)^(AP$3-1)),0),IF(AP$3='Step 1_Expenditure1'!$F56,'Step 1_Expenditure1'!$E56,0))))</f>
        <v/>
      </c>
      <c r="AQ34" s="55" t="str">
        <f>IF(AQ$3="","",IF('Step 1_Expenditure1'!$E56=0,0,IF('Step 1_Expenditure1'!$D56="OPEX",IF(AND(AQ$3&gt;='Step 1_Expenditure1'!$F56,'Step 1_Expenditure1'!$F56+'Step 1_Expenditure1'!$G56-1&gt;=AQ$3),'Step 1_Expenditure1'!$E56*((1+'Step 1_Expenditure1'!$H56)^(AQ$3-1)),0),IF(AQ$3='Step 1_Expenditure1'!$F56,'Step 1_Expenditure1'!$E56,0))))</f>
        <v/>
      </c>
      <c r="AR34" s="55" t="str">
        <f>IF(AR$3="","",IF('Step 1_Expenditure1'!$E56=0,0,IF('Step 1_Expenditure1'!$D56="OPEX",IF(AND(AR$3&gt;='Step 1_Expenditure1'!$F56,'Step 1_Expenditure1'!$F56+'Step 1_Expenditure1'!$G56-1&gt;=AR$3),'Step 1_Expenditure1'!$E56*((1+'Step 1_Expenditure1'!$H56)^(AR$3-1)),0),IF(AR$3='Step 1_Expenditure1'!$F56,'Step 1_Expenditure1'!$E56,0))))</f>
        <v/>
      </c>
      <c r="AS34" s="55" t="str">
        <f>IF(AS$3="","",IF('Step 1_Expenditure1'!$E56=0,0,IF('Step 1_Expenditure1'!$D56="OPEX",IF(AND(AS$3&gt;='Step 1_Expenditure1'!$F56,'Step 1_Expenditure1'!$F56+'Step 1_Expenditure1'!$G56-1&gt;=AS$3),'Step 1_Expenditure1'!$E56*((1+'Step 1_Expenditure1'!$H56)^(AS$3-1)),0),IF(AS$3='Step 1_Expenditure1'!$F56,'Step 1_Expenditure1'!$E56,0))))</f>
        <v/>
      </c>
      <c r="AT34" s="55" t="str">
        <f>IF(AT$3="","",IF('Step 1_Expenditure1'!$E56=0,0,IF('Step 1_Expenditure1'!$D56="OPEX",IF(AND(AT$3&gt;='Step 1_Expenditure1'!$F56,'Step 1_Expenditure1'!$F56+'Step 1_Expenditure1'!$G56-1&gt;=AT$3),'Step 1_Expenditure1'!$E56*((1+'Step 1_Expenditure1'!$H56)^(AT$3-1)),0),IF(AT$3='Step 1_Expenditure1'!$F56,'Step 1_Expenditure1'!$E56,0))))</f>
        <v/>
      </c>
      <c r="AU34" s="55" t="str">
        <f>IF(AU$3="","",IF('Step 1_Expenditure1'!$E56=0,0,IF('Step 1_Expenditure1'!$D56="OPEX",IF(AND(AU$3&gt;='Step 1_Expenditure1'!$F56,'Step 1_Expenditure1'!$F56+'Step 1_Expenditure1'!$G56-1&gt;=AU$3),'Step 1_Expenditure1'!$E56*((1+'Step 1_Expenditure1'!$H56)^(AU$3-1)),0),IF(AU$3='Step 1_Expenditure1'!$F56,'Step 1_Expenditure1'!$E56,0))))</f>
        <v/>
      </c>
      <c r="AV34" s="55" t="str">
        <f>IF(AV$3="","",IF('Step 1_Expenditure1'!$E56=0,0,IF('Step 1_Expenditure1'!$D56="OPEX",IF(AND(AV$3&gt;='Step 1_Expenditure1'!$F56,'Step 1_Expenditure1'!$F56+'Step 1_Expenditure1'!$G56-1&gt;=AV$3),'Step 1_Expenditure1'!$E56*((1+'Step 1_Expenditure1'!$H56)^(AV$3-1)),0),IF(AV$3='Step 1_Expenditure1'!$F56,'Step 1_Expenditure1'!$E56,0))))</f>
        <v/>
      </c>
      <c r="AW34" s="55" t="str">
        <f>IF(AW$3="","",IF('Step 1_Expenditure1'!$E56=0,0,IF('Step 1_Expenditure1'!$D56="OPEX",IF(AND(AW$3&gt;='Step 1_Expenditure1'!$F56,'Step 1_Expenditure1'!$F56+'Step 1_Expenditure1'!$G56-1&gt;=AW$3),'Step 1_Expenditure1'!$E56*((1+'Step 1_Expenditure1'!$H56)^(AW$3-1)),0),IF(AW$3='Step 1_Expenditure1'!$F56,'Step 1_Expenditure1'!$E56,0))))</f>
        <v/>
      </c>
      <c r="AX34" s="55" t="str">
        <f>IF(AX$3="","",IF('Step 1_Expenditure1'!$E56=0,0,IF('Step 1_Expenditure1'!$D56="OPEX",IF(AND(AX$3&gt;='Step 1_Expenditure1'!$F56,'Step 1_Expenditure1'!$F56+'Step 1_Expenditure1'!$G56-1&gt;=AX$3),'Step 1_Expenditure1'!$E56*((1+'Step 1_Expenditure1'!$H56)^(AX$3-1)),0),IF(AX$3='Step 1_Expenditure1'!$F56,'Step 1_Expenditure1'!$E56,0))))</f>
        <v/>
      </c>
      <c r="AY34" s="55" t="str">
        <f>IF(AY$3="","",IF('Step 1_Expenditure1'!$E56=0,0,IF('Step 1_Expenditure1'!$D56="OPEX",IF(AND(AY$3&gt;='Step 1_Expenditure1'!$F56,'Step 1_Expenditure1'!$F56+'Step 1_Expenditure1'!$G56-1&gt;=AY$3),'Step 1_Expenditure1'!$E56*((1+'Step 1_Expenditure1'!$H56)^(AY$3-1)),0),IF(AY$3='Step 1_Expenditure1'!$F56,'Step 1_Expenditure1'!$E56,0))))</f>
        <v/>
      </c>
      <c r="AZ34" s="55" t="str">
        <f>IF(AZ$3="","",IF('Step 1_Expenditure1'!$E56=0,0,IF('Step 1_Expenditure1'!$D56="OPEX",IF(AND(AZ$3&gt;='Step 1_Expenditure1'!$F56,'Step 1_Expenditure1'!$F56+'Step 1_Expenditure1'!$G56-1&gt;=AZ$3),'Step 1_Expenditure1'!$E56*((1+'Step 1_Expenditure1'!$H56)^(AZ$3-1)),0),IF(AZ$3='Step 1_Expenditure1'!$F56,'Step 1_Expenditure1'!$E56,0))))</f>
        <v/>
      </c>
      <c r="BA34" s="55" t="str">
        <f>IF(BA$3="","",IF('Step 1_Expenditure1'!$E56=0,0,IF('Step 1_Expenditure1'!$D56="OPEX",IF(AND(BA$3&gt;='Step 1_Expenditure1'!$F56,'Step 1_Expenditure1'!$F56+'Step 1_Expenditure1'!$G56-1&gt;=BA$3),'Step 1_Expenditure1'!$E56*((1+'Step 1_Expenditure1'!$H56)^(BA$3-1)),0),IF(BA$3='Step 1_Expenditure1'!$F56,'Step 1_Expenditure1'!$E56,0))))</f>
        <v/>
      </c>
      <c r="BB34" s="55" t="str">
        <f>IF(BB$3="","",IF('Step 1_Expenditure1'!$E56=0,0,IF('Step 1_Expenditure1'!$D56="OPEX",IF(AND(BB$3&gt;='Step 1_Expenditure1'!$F56,'Step 1_Expenditure1'!$F56+'Step 1_Expenditure1'!$G56-1&gt;=BB$3),'Step 1_Expenditure1'!$E56*((1+'Step 1_Expenditure1'!$H56)^(BB$3-1)),0),IF(BB$3='Step 1_Expenditure1'!$F56,'Step 1_Expenditure1'!$E56,0))))</f>
        <v/>
      </c>
      <c r="BC34" s="55" t="str">
        <f>IF(BC$3="","",IF('Step 1_Expenditure1'!$E56=0,0,IF('Step 1_Expenditure1'!$D56="OPEX",IF(AND(BC$3&gt;='Step 1_Expenditure1'!$F56,'Step 1_Expenditure1'!$F56+'Step 1_Expenditure1'!$G56-1&gt;=BC$3),'Step 1_Expenditure1'!$E56*((1+'Step 1_Expenditure1'!$H56)^(BC$3-1)),0),IF(BC$3='Step 1_Expenditure1'!$F56,'Step 1_Expenditure1'!$E56,0))))</f>
        <v/>
      </c>
      <c r="BD34" s="55" t="str">
        <f>IF(BD$3="","",IF('Step 1_Expenditure1'!$E56=0,0,IF('Step 1_Expenditure1'!$D56="OPEX",IF(AND(BD$3&gt;='Step 1_Expenditure1'!$F56,'Step 1_Expenditure1'!$F56+'Step 1_Expenditure1'!$G56-1&gt;=BD$3),'Step 1_Expenditure1'!$E56*((1+'Step 1_Expenditure1'!$H56)^(BD$3-1)),0),IF(BD$3='Step 1_Expenditure1'!$F56,'Step 1_Expenditure1'!$E56,0))))</f>
        <v/>
      </c>
      <c r="BE34" s="55" t="str">
        <f>IF(BE$3="","",IF('Step 1_Expenditure1'!$E56=0,0,IF('Step 1_Expenditure1'!$D56="OPEX",IF(AND(BE$3&gt;='Step 1_Expenditure1'!$F56,'Step 1_Expenditure1'!$F56+'Step 1_Expenditure1'!$G56-1&gt;=BE$3),'Step 1_Expenditure1'!$E56*((1+'Step 1_Expenditure1'!$H56)^(BE$3-1)),0),IF(BE$3='Step 1_Expenditure1'!$F56,'Step 1_Expenditure1'!$E56,0))))</f>
        <v/>
      </c>
      <c r="BF34" s="55" t="str">
        <f>IF(BF$3="","",IF('Step 1_Expenditure1'!$E56=0,0,IF('Step 1_Expenditure1'!$D56="OPEX",IF(AND(BF$3&gt;='Step 1_Expenditure1'!$F56,'Step 1_Expenditure1'!$F56+'Step 1_Expenditure1'!$G56-1&gt;=BF$3),'Step 1_Expenditure1'!$E56*((1+'Step 1_Expenditure1'!$H56)^(BF$3-1)),0),IF(BF$3='Step 1_Expenditure1'!$F56,'Step 1_Expenditure1'!$E56,0))))</f>
        <v/>
      </c>
      <c r="BG34" s="55" t="str">
        <f>IF(BG$3="","",IF('Step 1_Expenditure1'!$E56=0,0,IF('Step 1_Expenditure1'!$D56="OPEX",IF(AND(BG$3&gt;='Step 1_Expenditure1'!$F56,'Step 1_Expenditure1'!$F56+'Step 1_Expenditure1'!$G56-1&gt;=BG$3),'Step 1_Expenditure1'!$E56*((1+'Step 1_Expenditure1'!$H56)^(BG$3-1)),0),IF(BG$3='Step 1_Expenditure1'!$F56,'Step 1_Expenditure1'!$E56,0))))</f>
        <v/>
      </c>
      <c r="BH34" s="55" t="str">
        <f>IF(BH$3="","",IF('Step 1_Expenditure1'!$E56=0,0,IF('Step 1_Expenditure1'!$D56="OPEX",IF(AND(BH$3&gt;='Step 1_Expenditure1'!$F56,'Step 1_Expenditure1'!$F56+'Step 1_Expenditure1'!$G56-1&gt;=BH$3),'Step 1_Expenditure1'!$E56*((1+'Step 1_Expenditure1'!$H56)^(BH$3-1)),0),IF(BH$3='Step 1_Expenditure1'!$F56,'Step 1_Expenditure1'!$E56,0))))</f>
        <v/>
      </c>
      <c r="BI34" s="55" t="str">
        <f>IF(BI$3="","",IF('Step 1_Expenditure1'!$E56=0,0,IF('Step 1_Expenditure1'!$D56="OPEX",IF(AND(BI$3&gt;='Step 1_Expenditure1'!$F56,'Step 1_Expenditure1'!$F56+'Step 1_Expenditure1'!$G56-1&gt;=BI$3),'Step 1_Expenditure1'!$E56*((1+'Step 1_Expenditure1'!$H56)^(BI$3-1)),0),IF(BI$3='Step 1_Expenditure1'!$F56,'Step 1_Expenditure1'!$E56,0))))</f>
        <v/>
      </c>
      <c r="BJ34" s="55" t="str">
        <f>IF(BJ$3="","",IF('Step 1_Expenditure1'!$E56=0,0,IF('Step 1_Expenditure1'!$D56="OPEX",IF(AND(BJ$3&gt;='Step 1_Expenditure1'!$F56,'Step 1_Expenditure1'!$F56+'Step 1_Expenditure1'!$G56-1&gt;=BJ$3),'Step 1_Expenditure1'!$E56*((1+'Step 1_Expenditure1'!$H56)^(BJ$3-1)),0),IF(BJ$3='Step 1_Expenditure1'!$F56,'Step 1_Expenditure1'!$E56,0))))</f>
        <v/>
      </c>
      <c r="BK34" s="55" t="str">
        <f>IF(BK$3="","",IF('Step 1_Expenditure1'!$E56=0,0,IF('Step 1_Expenditure1'!$D56="OPEX",IF(AND(BK$3&gt;='Step 1_Expenditure1'!$F56,'Step 1_Expenditure1'!$F56+'Step 1_Expenditure1'!$G56-1&gt;=BK$3),'Step 1_Expenditure1'!$E56*((1+'Step 1_Expenditure1'!$H56)^(BK$3-1)),0),IF(BK$3='Step 1_Expenditure1'!$F56,'Step 1_Expenditure1'!$E56,0))))</f>
        <v/>
      </c>
      <c r="BL34" s="55" t="str">
        <f>IF(BL$3="","",IF('Step 1_Expenditure1'!$E56=0,0,IF('Step 1_Expenditure1'!$D56="OPEX",IF(AND(BL$3&gt;='Step 1_Expenditure1'!$F56,'Step 1_Expenditure1'!$F56+'Step 1_Expenditure1'!$G56-1&gt;=BL$3),'Step 1_Expenditure1'!$E56*((1+'Step 1_Expenditure1'!$H56)^(BL$3-1)),0),IF(BL$3='Step 1_Expenditure1'!$F56,'Step 1_Expenditure1'!$E56,0))))</f>
        <v/>
      </c>
      <c r="BM34" s="55" t="str">
        <f>IF(BM$3="","",IF('Step 1_Expenditure1'!$E56=0,0,IF('Step 1_Expenditure1'!$D56="OPEX",IF(AND(BM$3&gt;='Step 1_Expenditure1'!$F56,'Step 1_Expenditure1'!$F56+'Step 1_Expenditure1'!$G56-1&gt;=BM$3),'Step 1_Expenditure1'!$E56*((1+'Step 1_Expenditure1'!$H56)^(BM$3-1)),0),IF(BM$3='Step 1_Expenditure1'!$F56,'Step 1_Expenditure1'!$E56,0))))</f>
        <v/>
      </c>
      <c r="BN34" s="55" t="str">
        <f>IF(BN$3="","",IF('Step 1_Expenditure1'!$E56=0,0,IF('Step 1_Expenditure1'!$D56="OPEX",IF(AND(BN$3&gt;='Step 1_Expenditure1'!$F56,'Step 1_Expenditure1'!$F56+'Step 1_Expenditure1'!$G56-1&gt;=BN$3),'Step 1_Expenditure1'!$E56*((1+'Step 1_Expenditure1'!$H56)^(BN$3-1)),0),IF(BN$3='Step 1_Expenditure1'!$F56,'Step 1_Expenditure1'!$E56,0))))</f>
        <v/>
      </c>
      <c r="BO34" s="55" t="str">
        <f>IF(BO$3="","",IF('Step 1_Expenditure1'!$E56=0,0,IF('Step 1_Expenditure1'!$D56="OPEX",IF(AND(BO$3&gt;='Step 1_Expenditure1'!$F56,'Step 1_Expenditure1'!$F56+'Step 1_Expenditure1'!$G56-1&gt;=BO$3),'Step 1_Expenditure1'!$E56*((1+'Step 1_Expenditure1'!$H56)^(BO$3-1)),0),IF(BO$3='Step 1_Expenditure1'!$F56,'Step 1_Expenditure1'!$E56,0))))</f>
        <v/>
      </c>
      <c r="BP34" s="55" t="str">
        <f>IF(BP$3="","",IF('Step 1_Expenditure1'!$E56=0,0,IF('Step 1_Expenditure1'!$D56="OPEX",IF(AND(BP$3&gt;='Step 1_Expenditure1'!$F56,'Step 1_Expenditure1'!$F56+'Step 1_Expenditure1'!$G56-1&gt;=BP$3),'Step 1_Expenditure1'!$E56*((1+'Step 1_Expenditure1'!$H56)^(BP$3-1)),0),IF(BP$3='Step 1_Expenditure1'!$F56,'Step 1_Expenditure1'!$E56,0))))</f>
        <v/>
      </c>
      <c r="BQ34" s="55" t="str">
        <f>IF(BQ$3="","",IF('Step 1_Expenditure1'!$E56=0,0,IF('Step 1_Expenditure1'!$D56="OPEX",IF(AND(BQ$3&gt;='Step 1_Expenditure1'!$F56,'Step 1_Expenditure1'!$F56+'Step 1_Expenditure1'!$G56-1&gt;=BQ$3),'Step 1_Expenditure1'!$E56*((1+'Step 1_Expenditure1'!$H56)^(BQ$3-1)),0),IF(BQ$3='Step 1_Expenditure1'!$F56,'Step 1_Expenditure1'!$E56,0))))</f>
        <v/>
      </c>
      <c r="BR34" s="55" t="str">
        <f>IF(BR$3="","",IF('Step 1_Expenditure1'!$E56=0,0,IF('Step 1_Expenditure1'!$D56="OPEX",IF(AND(BR$3&gt;='Step 1_Expenditure1'!$F56,'Step 1_Expenditure1'!$F56+'Step 1_Expenditure1'!$G56-1&gt;=BR$3),'Step 1_Expenditure1'!$E56*((1+'Step 1_Expenditure1'!$H56)^(BR$3-1)),0),IF(BR$3='Step 1_Expenditure1'!$F56,'Step 1_Expenditure1'!$E56,0))))</f>
        <v/>
      </c>
      <c r="BS34" s="55" t="str">
        <f>IF(BS$3="","",IF('Step 1_Expenditure1'!$E56=0,0,IF('Step 1_Expenditure1'!$D56="OPEX",IF(AND(BS$3&gt;='Step 1_Expenditure1'!$F56,'Step 1_Expenditure1'!$F56+'Step 1_Expenditure1'!$G56-1&gt;=BS$3),'Step 1_Expenditure1'!$E56*((1+'Step 1_Expenditure1'!$H56)^(BS$3-1)),0),IF(BS$3='Step 1_Expenditure1'!$F56,'Step 1_Expenditure1'!$E56,0))))</f>
        <v/>
      </c>
      <c r="BT34" s="55" t="str">
        <f>IF(BT$3="","",IF('Step 1_Expenditure1'!$E56=0,0,IF('Step 1_Expenditure1'!$D56="OPEX",IF(AND(BT$3&gt;='Step 1_Expenditure1'!$F56,'Step 1_Expenditure1'!$F56+'Step 1_Expenditure1'!$G56-1&gt;=BT$3),'Step 1_Expenditure1'!$E56*((1+'Step 1_Expenditure1'!$H56)^(BT$3-1)),0),IF(BT$3='Step 1_Expenditure1'!$F56,'Step 1_Expenditure1'!$E56,0))))</f>
        <v/>
      </c>
      <c r="BU34" s="55" t="str">
        <f>IF(BU$3="","",IF('Step 1_Expenditure1'!$E56=0,0,IF('Step 1_Expenditure1'!$D56="OPEX",IF(AND(BU$3&gt;='Step 1_Expenditure1'!$F56,'Step 1_Expenditure1'!$F56+'Step 1_Expenditure1'!$G56-1&gt;=BU$3),'Step 1_Expenditure1'!$E56*((1+'Step 1_Expenditure1'!$H56)^(BU$3-1)),0),IF(BU$3='Step 1_Expenditure1'!$F56,'Step 1_Expenditure1'!$E56,0))))</f>
        <v/>
      </c>
      <c r="BV34" s="55" t="str">
        <f>IF(BV$3="","",IF('Step 1_Expenditure1'!$E56=0,0,IF('Step 1_Expenditure1'!$D56="OPEX",IF(AND(BV$3&gt;='Step 1_Expenditure1'!$F56,'Step 1_Expenditure1'!$F56+'Step 1_Expenditure1'!$G56-1&gt;=BV$3),'Step 1_Expenditure1'!$E56*((1+'Step 1_Expenditure1'!$H56)^(BV$3-1)),0),IF(BV$3='Step 1_Expenditure1'!$F56,'Step 1_Expenditure1'!$E56,0))))</f>
        <v/>
      </c>
      <c r="BW34" s="55" t="str">
        <f>IF(BW$3="","",IF('Step 1_Expenditure1'!$E56=0,0,IF('Step 1_Expenditure1'!$D56="OPEX",IF(AND(BW$3&gt;='Step 1_Expenditure1'!$F56,'Step 1_Expenditure1'!$F56+'Step 1_Expenditure1'!$G56-1&gt;=BW$3),'Step 1_Expenditure1'!$E56*((1+'Step 1_Expenditure1'!$H56)^(BW$3-1)),0),IF(BW$3='Step 1_Expenditure1'!$F56,'Step 1_Expenditure1'!$E56,0))))</f>
        <v/>
      </c>
      <c r="BX34" s="55" t="str">
        <f>IF(BX$3="","",IF('Step 1_Expenditure1'!$E56=0,0,IF('Step 1_Expenditure1'!$D56="OPEX",IF(AND(BX$3&gt;='Step 1_Expenditure1'!$F56,'Step 1_Expenditure1'!$F56+'Step 1_Expenditure1'!$G56-1&gt;=BX$3),'Step 1_Expenditure1'!$E56*((1+'Step 1_Expenditure1'!$H56)^(BX$3-1)),0),IF(BX$3='Step 1_Expenditure1'!$F56,'Step 1_Expenditure1'!$E56,0))))</f>
        <v/>
      </c>
      <c r="BY34" s="55" t="str">
        <f>IF(BY$3="","",IF('Step 1_Expenditure1'!$E56=0,0,IF('Step 1_Expenditure1'!$D56="OPEX",IF(AND(BY$3&gt;='Step 1_Expenditure1'!$F56,'Step 1_Expenditure1'!$F56+'Step 1_Expenditure1'!$G56-1&gt;=BY$3),'Step 1_Expenditure1'!$E56*((1+'Step 1_Expenditure1'!$H56)^(BY$3-1)),0),IF(BY$3='Step 1_Expenditure1'!$F56,'Step 1_Expenditure1'!$E56,0))))</f>
        <v/>
      </c>
      <c r="BZ34" s="55" t="str">
        <f>IF(BZ$3="","",IF('Step 1_Expenditure1'!$E56=0,0,IF('Step 1_Expenditure1'!$D56="OPEX",IF(AND(BZ$3&gt;='Step 1_Expenditure1'!$F56,'Step 1_Expenditure1'!$F56+'Step 1_Expenditure1'!$G56-1&gt;=BZ$3),'Step 1_Expenditure1'!$E56*((1+'Step 1_Expenditure1'!$H56)^(BZ$3-1)),0),IF(BZ$3='Step 1_Expenditure1'!$F56,'Step 1_Expenditure1'!$E56,0))))</f>
        <v/>
      </c>
      <c r="CA34" s="55" t="str">
        <f>IF(CA$3="","",IF('Step 1_Expenditure1'!$E56=0,0,IF('Step 1_Expenditure1'!$D56="OPEX",IF(AND(CA$3&gt;='Step 1_Expenditure1'!$F56,'Step 1_Expenditure1'!$F56+'Step 1_Expenditure1'!$G56-1&gt;=CA$3),'Step 1_Expenditure1'!$E56*((1+'Step 1_Expenditure1'!$H56)^(CA$3-1)),0),IF(CA$3='Step 1_Expenditure1'!$F56,'Step 1_Expenditure1'!$E56,0))))</f>
        <v/>
      </c>
      <c r="CB34" s="55" t="str">
        <f>IF(CB$3="","",IF('Step 1_Expenditure1'!$E56=0,0,IF('Step 1_Expenditure1'!$D56="OPEX",IF(AND(CB$3&gt;='Step 1_Expenditure1'!$F56,'Step 1_Expenditure1'!$F56+'Step 1_Expenditure1'!$G56-1&gt;=CB$3),'Step 1_Expenditure1'!$E56*((1+'Step 1_Expenditure1'!$H56)^(CB$3-1)),0),IF(CB$3='Step 1_Expenditure1'!$F56,'Step 1_Expenditure1'!$E56,0))))</f>
        <v/>
      </c>
      <c r="CC34" s="55" t="str">
        <f>IF(CC$3="","",IF('Step 1_Expenditure1'!$E56=0,0,IF('Step 1_Expenditure1'!$D56="OPEX",IF(AND(CC$3&gt;='Step 1_Expenditure1'!$F56,'Step 1_Expenditure1'!$F56+'Step 1_Expenditure1'!$G56-1&gt;=CC$3),'Step 1_Expenditure1'!$E56*((1+'Step 1_Expenditure1'!$H56)^(CC$3-1)),0),IF(CC$3='Step 1_Expenditure1'!$F56,'Step 1_Expenditure1'!$E56,0))))</f>
        <v/>
      </c>
      <c r="CD34" s="55" t="str">
        <f>IF(CD$3="","",IF('Step 1_Expenditure1'!$E56=0,0,IF('Step 1_Expenditure1'!$D56="OPEX",IF(AND(CD$3&gt;='Step 1_Expenditure1'!$F56,'Step 1_Expenditure1'!$F56+'Step 1_Expenditure1'!$G56-1&gt;=CD$3),'Step 1_Expenditure1'!$E56*((1+'Step 1_Expenditure1'!$H56)^(CD$3-1)),0),IF(CD$3='Step 1_Expenditure1'!$F56,'Step 1_Expenditure1'!$E56,0))))</f>
        <v/>
      </c>
      <c r="CE34" s="55" t="str">
        <f>IF(CE$3="","",IF('Step 1_Expenditure1'!$E56=0,0,IF('Step 1_Expenditure1'!$D56="OPEX",IF(AND(CE$3&gt;='Step 1_Expenditure1'!$F56,'Step 1_Expenditure1'!$F56+'Step 1_Expenditure1'!$G56-1&gt;=CE$3),'Step 1_Expenditure1'!$E56*((1+'Step 1_Expenditure1'!$H56)^(CE$3-1)),0),IF(CE$3='Step 1_Expenditure1'!$F56,'Step 1_Expenditure1'!$E56,0))))</f>
        <v/>
      </c>
      <c r="CF34" s="55" t="str">
        <f>IF(CF$3="","",IF('Step 1_Expenditure1'!$E56=0,0,IF('Step 1_Expenditure1'!$D56="OPEX",IF(AND(CF$3&gt;='Step 1_Expenditure1'!$F56,'Step 1_Expenditure1'!$F56+'Step 1_Expenditure1'!$G56-1&gt;=CF$3),'Step 1_Expenditure1'!$E56*((1+'Step 1_Expenditure1'!$H56)^(CF$3-1)),0),IF(CF$3='Step 1_Expenditure1'!$F56,'Step 1_Expenditure1'!$E56,0))))</f>
        <v/>
      </c>
      <c r="CG34" s="55" t="str">
        <f>IF(CG$3="","",IF('Step 1_Expenditure1'!$E56=0,0,IF('Step 1_Expenditure1'!$D56="OPEX",IF(AND(CG$3&gt;='Step 1_Expenditure1'!$F56,'Step 1_Expenditure1'!$F56+'Step 1_Expenditure1'!$G56-1&gt;=CG$3),'Step 1_Expenditure1'!$E56*((1+'Step 1_Expenditure1'!$H56)^(CG$3-1)),0),IF(CG$3='Step 1_Expenditure1'!$F56,'Step 1_Expenditure1'!$E56,0))))</f>
        <v/>
      </c>
      <c r="CH34" s="55" t="str">
        <f>IF(CH$3="","",IF('Step 1_Expenditure1'!$E56=0,0,IF('Step 1_Expenditure1'!$D56="OPEX",IF(AND(CH$3&gt;='Step 1_Expenditure1'!$F56,'Step 1_Expenditure1'!$F56+'Step 1_Expenditure1'!$G56-1&gt;=CH$3),'Step 1_Expenditure1'!$E56*((1+'Step 1_Expenditure1'!$H56)^(CH$3-1)),0),IF(CH$3='Step 1_Expenditure1'!$F56,'Step 1_Expenditure1'!$E56,0))))</f>
        <v/>
      </c>
      <c r="CI34" s="55" t="str">
        <f>IF(CI$3="","",IF('Step 1_Expenditure1'!$E56=0,0,IF('Step 1_Expenditure1'!$D56="OPEX",IF(AND(CI$3&gt;='Step 1_Expenditure1'!$F56,'Step 1_Expenditure1'!$F56+'Step 1_Expenditure1'!$G56-1&gt;=CI$3),'Step 1_Expenditure1'!$E56*((1+'Step 1_Expenditure1'!$H56)^(CI$3-1)),0),IF(CI$3='Step 1_Expenditure1'!$F56,'Step 1_Expenditure1'!$E56,0))))</f>
        <v/>
      </c>
      <c r="CJ34" s="55" t="str">
        <f>IF(CJ$3="","",IF('Step 1_Expenditure1'!$E56=0,0,IF('Step 1_Expenditure1'!$D56="OPEX",IF(AND(CJ$3&gt;='Step 1_Expenditure1'!$F56,'Step 1_Expenditure1'!$F56+'Step 1_Expenditure1'!$G56-1&gt;=CJ$3),'Step 1_Expenditure1'!$E56*((1+'Step 1_Expenditure1'!$H56)^(CJ$3-1)),0),IF(CJ$3='Step 1_Expenditure1'!$F56,'Step 1_Expenditure1'!$E56,0))))</f>
        <v/>
      </c>
      <c r="CK34" s="55" t="str">
        <f>IF(CK$3="","",IF('Step 1_Expenditure1'!$E56=0,0,IF('Step 1_Expenditure1'!$D56="OPEX",IF(AND(CK$3&gt;='Step 1_Expenditure1'!$F56,'Step 1_Expenditure1'!$F56+'Step 1_Expenditure1'!$G56-1&gt;=CK$3),'Step 1_Expenditure1'!$E56*((1+'Step 1_Expenditure1'!$H56)^(CK$3-1)),0),IF(CK$3='Step 1_Expenditure1'!$F56,'Step 1_Expenditure1'!$E56,0))))</f>
        <v/>
      </c>
      <c r="CL34" s="55" t="str">
        <f>IF(CL$3="","",IF('Step 1_Expenditure1'!$E56=0,0,IF('Step 1_Expenditure1'!$D56="OPEX",IF(AND(CL$3&gt;='Step 1_Expenditure1'!$F56,'Step 1_Expenditure1'!$F56+'Step 1_Expenditure1'!$G56-1&gt;=CL$3),'Step 1_Expenditure1'!$E56*((1+'Step 1_Expenditure1'!$H56)^(CL$3-1)),0),IF(CL$3='Step 1_Expenditure1'!$F56,'Step 1_Expenditure1'!$E56,0))))</f>
        <v/>
      </c>
      <c r="CM34" s="55" t="str">
        <f>IF(CM$3="","",IF('Step 1_Expenditure1'!$E56=0,0,IF('Step 1_Expenditure1'!$D56="OPEX",IF(AND(CM$3&gt;='Step 1_Expenditure1'!$F56,'Step 1_Expenditure1'!$F56+'Step 1_Expenditure1'!$G56-1&gt;=CM$3),'Step 1_Expenditure1'!$E56*((1+'Step 1_Expenditure1'!$H56)^(CM$3-1)),0),IF(CM$3='Step 1_Expenditure1'!$F56,'Step 1_Expenditure1'!$E56,0))))</f>
        <v/>
      </c>
      <c r="CN34" s="55" t="str">
        <f>IF(CN$3="","",IF('Step 1_Expenditure1'!$E56=0,0,IF('Step 1_Expenditure1'!$D56="OPEX",IF(AND(CN$3&gt;='Step 1_Expenditure1'!$F56,'Step 1_Expenditure1'!$F56+'Step 1_Expenditure1'!$G56-1&gt;=CN$3),'Step 1_Expenditure1'!$E56*((1+'Step 1_Expenditure1'!$H56)^(CN$3-1)),0),IF(CN$3='Step 1_Expenditure1'!$F56,'Step 1_Expenditure1'!$E56,0))))</f>
        <v/>
      </c>
      <c r="CO34" s="55" t="str">
        <f>IF(CO$3="","",IF('Step 1_Expenditure1'!$E56=0,0,IF('Step 1_Expenditure1'!$D56="OPEX",IF(AND(CO$3&gt;='Step 1_Expenditure1'!$F56,'Step 1_Expenditure1'!$F56+'Step 1_Expenditure1'!$G56-1&gt;=CO$3),'Step 1_Expenditure1'!$E56*((1+'Step 1_Expenditure1'!$H56)^(CO$3-1)),0),IF(CO$3='Step 1_Expenditure1'!$F56,'Step 1_Expenditure1'!$E56,0))))</f>
        <v/>
      </c>
      <c r="CP34" s="55" t="str">
        <f>IF(CP$3="","",IF('Step 1_Expenditure1'!$E56=0,0,IF('Step 1_Expenditure1'!$D56="OPEX",IF(AND(CP$3&gt;='Step 1_Expenditure1'!$F56,'Step 1_Expenditure1'!$F56+'Step 1_Expenditure1'!$G56-1&gt;=CP$3),'Step 1_Expenditure1'!$E56*((1+'Step 1_Expenditure1'!$H56)^(CP$3-1)),0),IF(CP$3='Step 1_Expenditure1'!$F56,'Step 1_Expenditure1'!$E56,0))))</f>
        <v/>
      </c>
      <c r="CQ34" s="55" t="str">
        <f>IF(CQ$3="","",IF('Step 1_Expenditure1'!$E56=0,0,IF('Step 1_Expenditure1'!$D56="OPEX",IF(AND(CQ$3&gt;='Step 1_Expenditure1'!$F56,'Step 1_Expenditure1'!$F56+'Step 1_Expenditure1'!$G56-1&gt;=CQ$3),'Step 1_Expenditure1'!$E56*((1+'Step 1_Expenditure1'!$H56)^(CQ$3-1)),0),IF(CQ$3='Step 1_Expenditure1'!$F56,'Step 1_Expenditure1'!$E56,0))))</f>
        <v/>
      </c>
      <c r="CR34" s="55" t="str">
        <f>IF(CR$3="","",IF('Step 1_Expenditure1'!$E56=0,0,IF('Step 1_Expenditure1'!$D56="OPEX",IF(AND(CR$3&gt;='Step 1_Expenditure1'!$F56,'Step 1_Expenditure1'!$F56+'Step 1_Expenditure1'!$G56-1&gt;=CR$3),'Step 1_Expenditure1'!$E56*((1+'Step 1_Expenditure1'!$H56)^(CR$3-1)),0),IF(CR$3='Step 1_Expenditure1'!$F56,'Step 1_Expenditure1'!$E56,0))))</f>
        <v/>
      </c>
      <c r="CS34" s="55" t="str">
        <f>IF(CS$3="","",IF('Step 1_Expenditure1'!$E56=0,0,IF('Step 1_Expenditure1'!$D56="OPEX",IF(AND(CS$3&gt;='Step 1_Expenditure1'!$F56,'Step 1_Expenditure1'!$F56+'Step 1_Expenditure1'!$G56-1&gt;=CS$3),'Step 1_Expenditure1'!$E56*((1+'Step 1_Expenditure1'!$H56)^(CS$3-1)),0),IF(CS$3='Step 1_Expenditure1'!$F56,'Step 1_Expenditure1'!$E56,0))))</f>
        <v/>
      </c>
      <c r="CT34" s="55" t="str">
        <f>IF(CT$3="","",IF('Step 1_Expenditure1'!$E56=0,0,IF('Step 1_Expenditure1'!$D56="OPEX",IF(AND(CT$3&gt;='Step 1_Expenditure1'!$F56,'Step 1_Expenditure1'!$F56+'Step 1_Expenditure1'!$G56-1&gt;=CT$3),'Step 1_Expenditure1'!$E56*((1+'Step 1_Expenditure1'!$H56)^(CT$3-1)),0),IF(CT$3='Step 1_Expenditure1'!$F56,'Step 1_Expenditure1'!$E56,0))))</f>
        <v/>
      </c>
      <c r="CU34" s="55" t="str">
        <f>IF(CU$3="","",IF('Step 1_Expenditure1'!$E56=0,0,IF('Step 1_Expenditure1'!$D56="OPEX",IF(AND(CU$3&gt;='Step 1_Expenditure1'!$F56,'Step 1_Expenditure1'!$F56+'Step 1_Expenditure1'!$G56-1&gt;=CU$3),'Step 1_Expenditure1'!$E56*((1+'Step 1_Expenditure1'!$H56)^(CU$3-1)),0),IF(CU$3='Step 1_Expenditure1'!$F56,'Step 1_Expenditure1'!$E56,0))))</f>
        <v/>
      </c>
      <c r="CV34" s="55" t="str">
        <f>IF(CV$3="","",IF('Step 1_Expenditure1'!$E56=0,0,IF('Step 1_Expenditure1'!$D56="OPEX",IF(AND(CV$3&gt;='Step 1_Expenditure1'!$F56,'Step 1_Expenditure1'!$F56+'Step 1_Expenditure1'!$G56-1&gt;=CV$3),'Step 1_Expenditure1'!$E56*((1+'Step 1_Expenditure1'!$H56)^(CV$3-1)),0),IF(CV$3='Step 1_Expenditure1'!$F56,'Step 1_Expenditure1'!$E56,0))))</f>
        <v/>
      </c>
      <c r="CW34" s="55" t="str">
        <f>IF(CW$3="","",IF('Step 1_Expenditure1'!$E56=0,0,IF('Step 1_Expenditure1'!$D56="OPEX",IF(AND(CW$3&gt;='Step 1_Expenditure1'!$F56,'Step 1_Expenditure1'!$F56+'Step 1_Expenditure1'!$G56-1&gt;=CW$3),'Step 1_Expenditure1'!$E56*((1+'Step 1_Expenditure1'!$H56)^(CW$3-1)),0),IF(CW$3='Step 1_Expenditure1'!$F56,'Step 1_Expenditure1'!$E56,0))))</f>
        <v/>
      </c>
      <c r="CX34" s="55" t="str">
        <f>IF(CX$3="","",IF('Step 1_Expenditure1'!$E56=0,0,IF('Step 1_Expenditure1'!$D56="OPEX",IF(AND(CX$3&gt;='Step 1_Expenditure1'!$F56,'Step 1_Expenditure1'!$F56+'Step 1_Expenditure1'!$G56-1&gt;=CX$3),'Step 1_Expenditure1'!$E56*((1+'Step 1_Expenditure1'!$H56)^(CX$3-1)),0),IF(CX$3='Step 1_Expenditure1'!$F56,'Step 1_Expenditure1'!$E56,0))))</f>
        <v/>
      </c>
      <c r="CY34" s="55" t="str">
        <f>IF(CY$3="","",IF('Step 1_Expenditure1'!$E56=0,0,IF('Step 1_Expenditure1'!$D56="OPEX",IF(AND(CY$3&gt;='Step 1_Expenditure1'!$F56,'Step 1_Expenditure1'!$F56+'Step 1_Expenditure1'!$G56-1&gt;=CY$3),'Step 1_Expenditure1'!$E56*((1+'Step 1_Expenditure1'!$H56)^(CY$3-1)),0),IF(CY$3='Step 1_Expenditure1'!$F56,'Step 1_Expenditure1'!$E56,0))))</f>
        <v/>
      </c>
      <c r="CZ34" s="55" t="str">
        <f>IF(CZ$3="","",IF('Step 1_Expenditure1'!$E56=0,0,IF('Step 1_Expenditure1'!$D56="OPEX",IF(AND(CZ$3&gt;='Step 1_Expenditure1'!$F56,'Step 1_Expenditure1'!$F56+'Step 1_Expenditure1'!$G56-1&gt;=CZ$3),'Step 1_Expenditure1'!$E56*((1+'Step 1_Expenditure1'!$H56)^(CZ$3-1)),0),IF(CZ$3='Step 1_Expenditure1'!$F56,'Step 1_Expenditure1'!$E56,0))))</f>
        <v/>
      </c>
      <c r="DA34" s="55" t="str">
        <f>IF(DA$3="","",IF('Step 1_Expenditure1'!$E56=0,0,IF('Step 1_Expenditure1'!$D56="OPEX",IF(AND(DA$3&gt;='Step 1_Expenditure1'!$F56,'Step 1_Expenditure1'!$F56+'Step 1_Expenditure1'!$G56-1&gt;=DA$3),'Step 1_Expenditure1'!$E56*((1+'Step 1_Expenditure1'!$H56)^(DA$3-1)),0),IF(DA$3='Step 1_Expenditure1'!$F56,'Step 1_Expenditure1'!$E56,0))))</f>
        <v/>
      </c>
      <c r="DB34" s="55" t="str">
        <f>IF(DB$3="","",IF('Step 1_Expenditure1'!$E56=0,0,IF('Step 1_Expenditure1'!$D56="OPEX",IF(AND(DB$3&gt;='Step 1_Expenditure1'!$F56,'Step 1_Expenditure1'!$F56+'Step 1_Expenditure1'!$G56-1&gt;=DB$3),'Step 1_Expenditure1'!$E56*((1+'Step 1_Expenditure1'!$H56)^(DB$3-1)),0),IF(DB$3='Step 1_Expenditure1'!$F56,'Step 1_Expenditure1'!$E56,0))))</f>
        <v/>
      </c>
    </row>
    <row r="35" spans="1:106" x14ac:dyDescent="0.25">
      <c r="A35" s="3">
        <f t="shared" si="1"/>
        <v>0</v>
      </c>
      <c r="B35" s="22" t="str">
        <f>IF('Step 1_Expenditure1'!E57&gt;0,'Step 1_Expenditure1'!B57,"")</f>
        <v/>
      </c>
      <c r="C35" s="152" t="str">
        <f>IF('Step 1_Expenditure1'!E57&gt;0,'Step 1_Expenditure1'!D57,"")</f>
        <v/>
      </c>
      <c r="D35" s="158" t="str">
        <f>IF('Step 1_Expenditure1'!E57&gt;0,IF('Step 1_Expenditure1'!F57+'Step 1_Expenditure1'!G57&gt;'Step 1_Expenditure1'!$C$20,'Step 1_Expenditure1'!$C$20,'Step 1_Expenditure1'!F57+'Step 1_Expenditure1'!G57),"")</f>
        <v/>
      </c>
      <c r="E35" s="22" t="str">
        <f>IF('Step 1_Expenditure1'!E57&gt;0,'Step 1_Expenditure1'!C57,"")</f>
        <v/>
      </c>
      <c r="F35" s="55">
        <f>IF(F$3="","",IF('Step 1_Expenditure1'!$E57=0,0,IF('Step 1_Expenditure1'!$D57="OPEX",IF(AND(F$3&gt;='Step 1_Expenditure1'!$F57,'Step 1_Expenditure1'!$F57+'Step 1_Expenditure1'!$G57-1&gt;=F$3),'Step 1_Expenditure1'!$E57*((1+'Step 1_Expenditure1'!$H57)^(F$3)),0),IF(F$3='Step 1_Expenditure1'!$F57,'Step 1_Expenditure1'!$E57,0))))</f>
        <v>0</v>
      </c>
      <c r="G35" s="55">
        <f>IF(G$3="","",IF('Step 1_Expenditure1'!$E57=0,0,IF('Step 1_Expenditure1'!$D57="OPEX",IF(AND(G$3&gt;='Step 1_Expenditure1'!$F57,'Step 1_Expenditure1'!$F57+'Step 1_Expenditure1'!$G57-1&gt;=G$3),'Step 1_Expenditure1'!$E57*((1+'Step 1_Expenditure1'!$H57)^(G$3-1)),0),IF(G$3='Step 1_Expenditure1'!$F57,'Step 1_Expenditure1'!$E57,0))))</f>
        <v>0</v>
      </c>
      <c r="H35" s="55">
        <f>IF(H$3="","",IF('Step 1_Expenditure1'!$E57=0,0,IF('Step 1_Expenditure1'!$D57="OPEX",IF(AND(H$3&gt;='Step 1_Expenditure1'!$F57,'Step 1_Expenditure1'!$F57+'Step 1_Expenditure1'!$G57-1&gt;=H$3),'Step 1_Expenditure1'!$E57*((1+'Step 1_Expenditure1'!$H57)^(H$3-1)),0),IF(H$3='Step 1_Expenditure1'!$F57,'Step 1_Expenditure1'!$E57,0))))</f>
        <v>0</v>
      </c>
      <c r="I35" s="55">
        <f>IF(I$3="","",IF('Step 1_Expenditure1'!$E57=0,0,IF('Step 1_Expenditure1'!$D57="OPEX",IF(AND(I$3&gt;='Step 1_Expenditure1'!$F57,'Step 1_Expenditure1'!$F57+'Step 1_Expenditure1'!$G57-1&gt;=I$3),'Step 1_Expenditure1'!$E57*((1+'Step 1_Expenditure1'!$H57)^(I$3-1)),0),IF(I$3='Step 1_Expenditure1'!$F57,'Step 1_Expenditure1'!$E57,0))))</f>
        <v>0</v>
      </c>
      <c r="J35" s="55">
        <f>IF(J$3="","",IF('Step 1_Expenditure1'!$E57=0,0,IF('Step 1_Expenditure1'!$D57="OPEX",IF(AND(J$3&gt;='Step 1_Expenditure1'!$F57,'Step 1_Expenditure1'!$F57+'Step 1_Expenditure1'!$G57-1&gt;=J$3),'Step 1_Expenditure1'!$E57*((1+'Step 1_Expenditure1'!$H57)^(J$3-1)),0),IF(J$3='Step 1_Expenditure1'!$F57,'Step 1_Expenditure1'!$E57,0))))</f>
        <v>0</v>
      </c>
      <c r="K35" s="55">
        <f>IF(K$3="","",IF('Step 1_Expenditure1'!$E57=0,0,IF('Step 1_Expenditure1'!$D57="OPEX",IF(AND(K$3&gt;='Step 1_Expenditure1'!$F57,'Step 1_Expenditure1'!$F57+'Step 1_Expenditure1'!$G57-1&gt;=K$3),'Step 1_Expenditure1'!$E57*((1+'Step 1_Expenditure1'!$H57)^(K$3-1)),0),IF(K$3='Step 1_Expenditure1'!$F57,'Step 1_Expenditure1'!$E57,0))))</f>
        <v>0</v>
      </c>
      <c r="L35" s="55">
        <f>IF(L$3="","",IF('Step 1_Expenditure1'!$E57=0,0,IF('Step 1_Expenditure1'!$D57="OPEX",IF(AND(L$3&gt;='Step 1_Expenditure1'!$F57,'Step 1_Expenditure1'!$F57+'Step 1_Expenditure1'!$G57-1&gt;=L$3),'Step 1_Expenditure1'!$E57*((1+'Step 1_Expenditure1'!$H57)^(L$3-1)),0),IF(L$3='Step 1_Expenditure1'!$F57,'Step 1_Expenditure1'!$E57,0))))</f>
        <v>0</v>
      </c>
      <c r="M35" s="55">
        <f>IF(M$3="","",IF('Step 1_Expenditure1'!$E57=0,0,IF('Step 1_Expenditure1'!$D57="OPEX",IF(AND(M$3&gt;='Step 1_Expenditure1'!$F57,'Step 1_Expenditure1'!$F57+'Step 1_Expenditure1'!$G57-1&gt;=M$3),'Step 1_Expenditure1'!$E57*((1+'Step 1_Expenditure1'!$H57)^(M$3-1)),0),IF(M$3='Step 1_Expenditure1'!$F57,'Step 1_Expenditure1'!$E57,0))))</f>
        <v>0</v>
      </c>
      <c r="N35" s="55">
        <f>IF(N$3="","",IF('Step 1_Expenditure1'!$E57=0,0,IF('Step 1_Expenditure1'!$D57="OPEX",IF(AND(N$3&gt;='Step 1_Expenditure1'!$F57,'Step 1_Expenditure1'!$F57+'Step 1_Expenditure1'!$G57-1&gt;=N$3),'Step 1_Expenditure1'!$E57*((1+'Step 1_Expenditure1'!$H57)^(N$3-1)),0),IF(N$3='Step 1_Expenditure1'!$F57,'Step 1_Expenditure1'!$E57,0))))</f>
        <v>0</v>
      </c>
      <c r="O35" s="55">
        <f>IF(O$3="","",IF('Step 1_Expenditure1'!$E57=0,0,IF('Step 1_Expenditure1'!$D57="OPEX",IF(AND(O$3&gt;='Step 1_Expenditure1'!$F57,'Step 1_Expenditure1'!$F57+'Step 1_Expenditure1'!$G57-1&gt;=O$3),'Step 1_Expenditure1'!$E57*((1+'Step 1_Expenditure1'!$H57)^(O$3-1)),0),IF(O$3='Step 1_Expenditure1'!$F57,'Step 1_Expenditure1'!$E57,0))))</f>
        <v>0</v>
      </c>
      <c r="P35" s="55">
        <f>IF(P$3="","",IF('Step 1_Expenditure1'!$E57=0,0,IF('Step 1_Expenditure1'!$D57="OPEX",IF(AND(P$3&gt;='Step 1_Expenditure1'!$F57,'Step 1_Expenditure1'!$F57+'Step 1_Expenditure1'!$G57-1&gt;=P$3),'Step 1_Expenditure1'!$E57*((1+'Step 1_Expenditure1'!$H57)^(P$3-1)),0),IF(P$3='Step 1_Expenditure1'!$F57,'Step 1_Expenditure1'!$E57,0))))</f>
        <v>0</v>
      </c>
      <c r="Q35" s="55">
        <f>IF(Q$3="","",IF('Step 1_Expenditure1'!$E57=0,0,IF('Step 1_Expenditure1'!$D57="OPEX",IF(AND(Q$3&gt;='Step 1_Expenditure1'!$F57,'Step 1_Expenditure1'!$F57+'Step 1_Expenditure1'!$G57-1&gt;=Q$3),'Step 1_Expenditure1'!$E57*((1+'Step 1_Expenditure1'!$H57)^(Q$3-1)),0),IF(Q$3='Step 1_Expenditure1'!$F57,'Step 1_Expenditure1'!$E57,0))))</f>
        <v>0</v>
      </c>
      <c r="R35" s="55">
        <f>IF(R$3="","",IF('Step 1_Expenditure1'!$E57=0,0,IF('Step 1_Expenditure1'!$D57="OPEX",IF(AND(R$3&gt;='Step 1_Expenditure1'!$F57,'Step 1_Expenditure1'!$F57+'Step 1_Expenditure1'!$G57-1&gt;=R$3),'Step 1_Expenditure1'!$E57*((1+'Step 1_Expenditure1'!$H57)^(R$3-1)),0),IF(R$3='Step 1_Expenditure1'!$F57,'Step 1_Expenditure1'!$E57,0))))</f>
        <v>0</v>
      </c>
      <c r="S35" s="55">
        <f>IF(S$3="","",IF('Step 1_Expenditure1'!$E57=0,0,IF('Step 1_Expenditure1'!$D57="OPEX",IF(AND(S$3&gt;='Step 1_Expenditure1'!$F57,'Step 1_Expenditure1'!$F57+'Step 1_Expenditure1'!$G57-1&gt;=S$3),'Step 1_Expenditure1'!$E57*((1+'Step 1_Expenditure1'!$H57)^(S$3-1)),0),IF(S$3='Step 1_Expenditure1'!$F57,'Step 1_Expenditure1'!$E57,0))))</f>
        <v>0</v>
      </c>
      <c r="T35" s="55">
        <f>IF(T$3="","",IF('Step 1_Expenditure1'!$E57=0,0,IF('Step 1_Expenditure1'!$D57="OPEX",IF(AND(T$3&gt;='Step 1_Expenditure1'!$F57,'Step 1_Expenditure1'!$F57+'Step 1_Expenditure1'!$G57-1&gt;=T$3),'Step 1_Expenditure1'!$E57*((1+'Step 1_Expenditure1'!$H57)^(T$3-1)),0),IF(T$3='Step 1_Expenditure1'!$F57,'Step 1_Expenditure1'!$E57,0))))</f>
        <v>0</v>
      </c>
      <c r="U35" s="55">
        <f>IF(U$3="","",IF('Step 1_Expenditure1'!$E57=0,0,IF('Step 1_Expenditure1'!$D57="OPEX",IF(AND(U$3&gt;='Step 1_Expenditure1'!$F57,'Step 1_Expenditure1'!$F57+'Step 1_Expenditure1'!$G57-1&gt;=U$3),'Step 1_Expenditure1'!$E57*((1+'Step 1_Expenditure1'!$H57)^(U$3-1)),0),IF(U$3='Step 1_Expenditure1'!$F57,'Step 1_Expenditure1'!$E57,0))))</f>
        <v>0</v>
      </c>
      <c r="V35" s="55">
        <f>IF(V$3="","",IF('Step 1_Expenditure1'!$E57=0,0,IF('Step 1_Expenditure1'!$D57="OPEX",IF(AND(V$3&gt;='Step 1_Expenditure1'!$F57,'Step 1_Expenditure1'!$F57+'Step 1_Expenditure1'!$G57-1&gt;=V$3),'Step 1_Expenditure1'!$E57*((1+'Step 1_Expenditure1'!$H57)^(V$3-1)),0),IF(V$3='Step 1_Expenditure1'!$F57,'Step 1_Expenditure1'!$E57,0))))</f>
        <v>0</v>
      </c>
      <c r="W35" s="55">
        <f>IF(W$3="","",IF('Step 1_Expenditure1'!$E57=0,0,IF('Step 1_Expenditure1'!$D57="OPEX",IF(AND(W$3&gt;='Step 1_Expenditure1'!$F57,'Step 1_Expenditure1'!$F57+'Step 1_Expenditure1'!$G57-1&gt;=W$3),'Step 1_Expenditure1'!$E57*((1+'Step 1_Expenditure1'!$H57)^(W$3-1)),0),IF(W$3='Step 1_Expenditure1'!$F57,'Step 1_Expenditure1'!$E57,0))))</f>
        <v>0</v>
      </c>
      <c r="X35" s="55">
        <f>IF(X$3="","",IF('Step 1_Expenditure1'!$E57=0,0,IF('Step 1_Expenditure1'!$D57="OPEX",IF(AND(X$3&gt;='Step 1_Expenditure1'!$F57,'Step 1_Expenditure1'!$F57+'Step 1_Expenditure1'!$G57-1&gt;=X$3),'Step 1_Expenditure1'!$E57*((1+'Step 1_Expenditure1'!$H57)^(X$3-1)),0),IF(X$3='Step 1_Expenditure1'!$F57,'Step 1_Expenditure1'!$E57,0))))</f>
        <v>0</v>
      </c>
      <c r="Y35" s="55">
        <f>IF(Y$3="","",IF('Step 1_Expenditure1'!$E57=0,0,IF('Step 1_Expenditure1'!$D57="OPEX",IF(AND(Y$3&gt;='Step 1_Expenditure1'!$F57,'Step 1_Expenditure1'!$F57+'Step 1_Expenditure1'!$G57-1&gt;=Y$3),'Step 1_Expenditure1'!$E57*((1+'Step 1_Expenditure1'!$H57)^(Y$3-1)),0),IF(Y$3='Step 1_Expenditure1'!$F57,'Step 1_Expenditure1'!$E57,0))))</f>
        <v>0</v>
      </c>
      <c r="Z35" s="55">
        <f>IF(Z$3="","",IF('Step 1_Expenditure1'!$E57=0,0,IF('Step 1_Expenditure1'!$D57="OPEX",IF(AND(Z$3&gt;='Step 1_Expenditure1'!$F57,'Step 1_Expenditure1'!$F57+'Step 1_Expenditure1'!$G57-1&gt;=Z$3),'Step 1_Expenditure1'!$E57*((1+'Step 1_Expenditure1'!$H57)^(Z$3-1)),0),IF(Z$3='Step 1_Expenditure1'!$F57,'Step 1_Expenditure1'!$E57,0))))</f>
        <v>0</v>
      </c>
      <c r="AA35" s="55">
        <f>IF(AA$3="","",IF('Step 1_Expenditure1'!$E57=0,0,IF('Step 1_Expenditure1'!$D57="OPEX",IF(AND(AA$3&gt;='Step 1_Expenditure1'!$F57,'Step 1_Expenditure1'!$F57+'Step 1_Expenditure1'!$G57-1&gt;=AA$3),'Step 1_Expenditure1'!$E57*((1+'Step 1_Expenditure1'!$H57)^(AA$3-1)),0),IF(AA$3='Step 1_Expenditure1'!$F57,'Step 1_Expenditure1'!$E57,0))))</f>
        <v>0</v>
      </c>
      <c r="AB35" s="55">
        <f>IF(AB$3="","",IF('Step 1_Expenditure1'!$E57=0,0,IF('Step 1_Expenditure1'!$D57="OPEX",IF(AND(AB$3&gt;='Step 1_Expenditure1'!$F57,'Step 1_Expenditure1'!$F57+'Step 1_Expenditure1'!$G57-1&gt;=AB$3),'Step 1_Expenditure1'!$E57*((1+'Step 1_Expenditure1'!$H57)^(AB$3-1)),0),IF(AB$3='Step 1_Expenditure1'!$F57,'Step 1_Expenditure1'!$E57,0))))</f>
        <v>0</v>
      </c>
      <c r="AC35" s="55">
        <f>IF(AC$3="","",IF('Step 1_Expenditure1'!$E57=0,0,IF('Step 1_Expenditure1'!$D57="OPEX",IF(AND(AC$3&gt;='Step 1_Expenditure1'!$F57,'Step 1_Expenditure1'!$F57+'Step 1_Expenditure1'!$G57-1&gt;=AC$3),'Step 1_Expenditure1'!$E57*((1+'Step 1_Expenditure1'!$H57)^(AC$3-1)),0),IF(AC$3='Step 1_Expenditure1'!$F57,'Step 1_Expenditure1'!$E57,0))))</f>
        <v>0</v>
      </c>
      <c r="AD35" s="55">
        <f>IF(AD$3="","",IF('Step 1_Expenditure1'!$E57=0,0,IF('Step 1_Expenditure1'!$D57="OPEX",IF(AND(AD$3&gt;='Step 1_Expenditure1'!$F57,'Step 1_Expenditure1'!$F57+'Step 1_Expenditure1'!$G57-1&gt;=AD$3),'Step 1_Expenditure1'!$E57*((1+'Step 1_Expenditure1'!$H57)^(AD$3-1)),0),IF(AD$3='Step 1_Expenditure1'!$F57,'Step 1_Expenditure1'!$E57,0))))</f>
        <v>0</v>
      </c>
      <c r="AE35" s="55">
        <f>IF(AE$3="","",IF('Step 1_Expenditure1'!$E57=0,0,IF('Step 1_Expenditure1'!$D57="OPEX",IF(AND(AE$3&gt;='Step 1_Expenditure1'!$F57,'Step 1_Expenditure1'!$F57+'Step 1_Expenditure1'!$G57-1&gt;=AE$3),'Step 1_Expenditure1'!$E57*((1+'Step 1_Expenditure1'!$H57)^(AE$3-1)),0),IF(AE$3='Step 1_Expenditure1'!$F57,'Step 1_Expenditure1'!$E57,0))))</f>
        <v>0</v>
      </c>
      <c r="AF35" s="55" t="str">
        <f>IF(AF$3="","",IF('Step 1_Expenditure1'!$E57=0,0,IF('Step 1_Expenditure1'!$D57="OPEX",IF(AND(AF$3&gt;='Step 1_Expenditure1'!$F57,'Step 1_Expenditure1'!$F57+'Step 1_Expenditure1'!$G57-1&gt;=AF$3),'Step 1_Expenditure1'!$E57*((1+'Step 1_Expenditure1'!$H57)^(AF$3-1)),0),IF(AF$3='Step 1_Expenditure1'!$F57,'Step 1_Expenditure1'!$E57,0))))</f>
        <v/>
      </c>
      <c r="AG35" s="55" t="str">
        <f>IF(AG$3="","",IF('Step 1_Expenditure1'!$E57=0,0,IF('Step 1_Expenditure1'!$D57="OPEX",IF(AND(AG$3&gt;='Step 1_Expenditure1'!$F57,'Step 1_Expenditure1'!$F57+'Step 1_Expenditure1'!$G57-1&gt;=AG$3),'Step 1_Expenditure1'!$E57*((1+'Step 1_Expenditure1'!$H57)^(AG$3-1)),0),IF(AG$3='Step 1_Expenditure1'!$F57,'Step 1_Expenditure1'!$E57,0))))</f>
        <v/>
      </c>
      <c r="AH35" s="55" t="str">
        <f>IF(AH$3="","",IF('Step 1_Expenditure1'!$E57=0,0,IF('Step 1_Expenditure1'!$D57="OPEX",IF(AND(AH$3&gt;='Step 1_Expenditure1'!$F57,'Step 1_Expenditure1'!$F57+'Step 1_Expenditure1'!$G57-1&gt;=AH$3),'Step 1_Expenditure1'!$E57*((1+'Step 1_Expenditure1'!$H57)^(AH$3-1)),0),IF(AH$3='Step 1_Expenditure1'!$F57,'Step 1_Expenditure1'!$E57,0))))</f>
        <v/>
      </c>
      <c r="AI35" s="55" t="str">
        <f>IF(AI$3="","",IF('Step 1_Expenditure1'!$E57=0,0,IF('Step 1_Expenditure1'!$D57="OPEX",IF(AND(AI$3&gt;='Step 1_Expenditure1'!$F57,'Step 1_Expenditure1'!$F57+'Step 1_Expenditure1'!$G57-1&gt;=AI$3),'Step 1_Expenditure1'!$E57*((1+'Step 1_Expenditure1'!$H57)^(AI$3-1)),0),IF(AI$3='Step 1_Expenditure1'!$F57,'Step 1_Expenditure1'!$E57,0))))</f>
        <v/>
      </c>
      <c r="AJ35" s="55" t="str">
        <f>IF(AJ$3="","",IF('Step 1_Expenditure1'!$E57=0,0,IF('Step 1_Expenditure1'!$D57="OPEX",IF(AND(AJ$3&gt;='Step 1_Expenditure1'!$F57,'Step 1_Expenditure1'!$F57+'Step 1_Expenditure1'!$G57-1&gt;=AJ$3),'Step 1_Expenditure1'!$E57*((1+'Step 1_Expenditure1'!$H57)^(AJ$3-1)),0),IF(AJ$3='Step 1_Expenditure1'!$F57,'Step 1_Expenditure1'!$E57,0))))</f>
        <v/>
      </c>
      <c r="AK35" s="55" t="str">
        <f>IF(AK$3="","",IF('Step 1_Expenditure1'!$E57=0,0,IF('Step 1_Expenditure1'!$D57="OPEX",IF(AND(AK$3&gt;='Step 1_Expenditure1'!$F57,'Step 1_Expenditure1'!$F57+'Step 1_Expenditure1'!$G57-1&gt;=AK$3),'Step 1_Expenditure1'!$E57*((1+'Step 1_Expenditure1'!$H57)^(AK$3-1)),0),IF(AK$3='Step 1_Expenditure1'!$F57,'Step 1_Expenditure1'!$E57,0))))</f>
        <v/>
      </c>
      <c r="AL35" s="55" t="str">
        <f>IF(AL$3="","",IF('Step 1_Expenditure1'!$E57=0,0,IF('Step 1_Expenditure1'!$D57="OPEX",IF(AND(AL$3&gt;='Step 1_Expenditure1'!$F57,'Step 1_Expenditure1'!$F57+'Step 1_Expenditure1'!$G57-1&gt;=AL$3),'Step 1_Expenditure1'!$E57*((1+'Step 1_Expenditure1'!$H57)^(AL$3-1)),0),IF(AL$3='Step 1_Expenditure1'!$F57,'Step 1_Expenditure1'!$E57,0))))</f>
        <v/>
      </c>
      <c r="AM35" s="55" t="str">
        <f>IF(AM$3="","",IF('Step 1_Expenditure1'!$E57=0,0,IF('Step 1_Expenditure1'!$D57="OPEX",IF(AND(AM$3&gt;='Step 1_Expenditure1'!$F57,'Step 1_Expenditure1'!$F57+'Step 1_Expenditure1'!$G57-1&gt;=AM$3),'Step 1_Expenditure1'!$E57*((1+'Step 1_Expenditure1'!$H57)^(AM$3-1)),0),IF(AM$3='Step 1_Expenditure1'!$F57,'Step 1_Expenditure1'!$E57,0))))</f>
        <v/>
      </c>
      <c r="AN35" s="55" t="str">
        <f>IF(AN$3="","",IF('Step 1_Expenditure1'!$E57=0,0,IF('Step 1_Expenditure1'!$D57="OPEX",IF(AND(AN$3&gt;='Step 1_Expenditure1'!$F57,'Step 1_Expenditure1'!$F57+'Step 1_Expenditure1'!$G57-1&gt;=AN$3),'Step 1_Expenditure1'!$E57*((1+'Step 1_Expenditure1'!$H57)^(AN$3-1)),0),IF(AN$3='Step 1_Expenditure1'!$F57,'Step 1_Expenditure1'!$E57,0))))</f>
        <v/>
      </c>
      <c r="AO35" s="55" t="str">
        <f>IF(AO$3="","",IF('Step 1_Expenditure1'!$E57=0,0,IF('Step 1_Expenditure1'!$D57="OPEX",IF(AND(AO$3&gt;='Step 1_Expenditure1'!$F57,'Step 1_Expenditure1'!$F57+'Step 1_Expenditure1'!$G57-1&gt;=AO$3),'Step 1_Expenditure1'!$E57*((1+'Step 1_Expenditure1'!$H57)^(AO$3-1)),0),IF(AO$3='Step 1_Expenditure1'!$F57,'Step 1_Expenditure1'!$E57,0))))</f>
        <v/>
      </c>
      <c r="AP35" s="55" t="str">
        <f>IF(AP$3="","",IF('Step 1_Expenditure1'!$E57=0,0,IF('Step 1_Expenditure1'!$D57="OPEX",IF(AND(AP$3&gt;='Step 1_Expenditure1'!$F57,'Step 1_Expenditure1'!$F57+'Step 1_Expenditure1'!$G57-1&gt;=AP$3),'Step 1_Expenditure1'!$E57*((1+'Step 1_Expenditure1'!$H57)^(AP$3-1)),0),IF(AP$3='Step 1_Expenditure1'!$F57,'Step 1_Expenditure1'!$E57,0))))</f>
        <v/>
      </c>
      <c r="AQ35" s="55" t="str">
        <f>IF(AQ$3="","",IF('Step 1_Expenditure1'!$E57=0,0,IF('Step 1_Expenditure1'!$D57="OPEX",IF(AND(AQ$3&gt;='Step 1_Expenditure1'!$F57,'Step 1_Expenditure1'!$F57+'Step 1_Expenditure1'!$G57-1&gt;=AQ$3),'Step 1_Expenditure1'!$E57*((1+'Step 1_Expenditure1'!$H57)^(AQ$3-1)),0),IF(AQ$3='Step 1_Expenditure1'!$F57,'Step 1_Expenditure1'!$E57,0))))</f>
        <v/>
      </c>
      <c r="AR35" s="55" t="str">
        <f>IF(AR$3="","",IF('Step 1_Expenditure1'!$E57=0,0,IF('Step 1_Expenditure1'!$D57="OPEX",IF(AND(AR$3&gt;='Step 1_Expenditure1'!$F57,'Step 1_Expenditure1'!$F57+'Step 1_Expenditure1'!$G57-1&gt;=AR$3),'Step 1_Expenditure1'!$E57*((1+'Step 1_Expenditure1'!$H57)^(AR$3-1)),0),IF(AR$3='Step 1_Expenditure1'!$F57,'Step 1_Expenditure1'!$E57,0))))</f>
        <v/>
      </c>
      <c r="AS35" s="55" t="str">
        <f>IF(AS$3="","",IF('Step 1_Expenditure1'!$E57=0,0,IF('Step 1_Expenditure1'!$D57="OPEX",IF(AND(AS$3&gt;='Step 1_Expenditure1'!$F57,'Step 1_Expenditure1'!$F57+'Step 1_Expenditure1'!$G57-1&gt;=AS$3),'Step 1_Expenditure1'!$E57*((1+'Step 1_Expenditure1'!$H57)^(AS$3-1)),0),IF(AS$3='Step 1_Expenditure1'!$F57,'Step 1_Expenditure1'!$E57,0))))</f>
        <v/>
      </c>
      <c r="AT35" s="55" t="str">
        <f>IF(AT$3="","",IF('Step 1_Expenditure1'!$E57=0,0,IF('Step 1_Expenditure1'!$D57="OPEX",IF(AND(AT$3&gt;='Step 1_Expenditure1'!$F57,'Step 1_Expenditure1'!$F57+'Step 1_Expenditure1'!$G57-1&gt;=AT$3),'Step 1_Expenditure1'!$E57*((1+'Step 1_Expenditure1'!$H57)^(AT$3-1)),0),IF(AT$3='Step 1_Expenditure1'!$F57,'Step 1_Expenditure1'!$E57,0))))</f>
        <v/>
      </c>
      <c r="AU35" s="55" t="str">
        <f>IF(AU$3="","",IF('Step 1_Expenditure1'!$E57=0,0,IF('Step 1_Expenditure1'!$D57="OPEX",IF(AND(AU$3&gt;='Step 1_Expenditure1'!$F57,'Step 1_Expenditure1'!$F57+'Step 1_Expenditure1'!$G57-1&gt;=AU$3),'Step 1_Expenditure1'!$E57*((1+'Step 1_Expenditure1'!$H57)^(AU$3-1)),0),IF(AU$3='Step 1_Expenditure1'!$F57,'Step 1_Expenditure1'!$E57,0))))</f>
        <v/>
      </c>
      <c r="AV35" s="55" t="str">
        <f>IF(AV$3="","",IF('Step 1_Expenditure1'!$E57=0,0,IF('Step 1_Expenditure1'!$D57="OPEX",IF(AND(AV$3&gt;='Step 1_Expenditure1'!$F57,'Step 1_Expenditure1'!$F57+'Step 1_Expenditure1'!$G57-1&gt;=AV$3),'Step 1_Expenditure1'!$E57*((1+'Step 1_Expenditure1'!$H57)^(AV$3-1)),0),IF(AV$3='Step 1_Expenditure1'!$F57,'Step 1_Expenditure1'!$E57,0))))</f>
        <v/>
      </c>
      <c r="AW35" s="55" t="str">
        <f>IF(AW$3="","",IF('Step 1_Expenditure1'!$E57=0,0,IF('Step 1_Expenditure1'!$D57="OPEX",IF(AND(AW$3&gt;='Step 1_Expenditure1'!$F57,'Step 1_Expenditure1'!$F57+'Step 1_Expenditure1'!$G57-1&gt;=AW$3),'Step 1_Expenditure1'!$E57*((1+'Step 1_Expenditure1'!$H57)^(AW$3-1)),0),IF(AW$3='Step 1_Expenditure1'!$F57,'Step 1_Expenditure1'!$E57,0))))</f>
        <v/>
      </c>
      <c r="AX35" s="55" t="str">
        <f>IF(AX$3="","",IF('Step 1_Expenditure1'!$E57=0,0,IF('Step 1_Expenditure1'!$D57="OPEX",IF(AND(AX$3&gt;='Step 1_Expenditure1'!$F57,'Step 1_Expenditure1'!$F57+'Step 1_Expenditure1'!$G57-1&gt;=AX$3),'Step 1_Expenditure1'!$E57*((1+'Step 1_Expenditure1'!$H57)^(AX$3-1)),0),IF(AX$3='Step 1_Expenditure1'!$F57,'Step 1_Expenditure1'!$E57,0))))</f>
        <v/>
      </c>
      <c r="AY35" s="55" t="str">
        <f>IF(AY$3="","",IF('Step 1_Expenditure1'!$E57=0,0,IF('Step 1_Expenditure1'!$D57="OPEX",IF(AND(AY$3&gt;='Step 1_Expenditure1'!$F57,'Step 1_Expenditure1'!$F57+'Step 1_Expenditure1'!$G57-1&gt;=AY$3),'Step 1_Expenditure1'!$E57*((1+'Step 1_Expenditure1'!$H57)^(AY$3-1)),0),IF(AY$3='Step 1_Expenditure1'!$F57,'Step 1_Expenditure1'!$E57,0))))</f>
        <v/>
      </c>
      <c r="AZ35" s="55" t="str">
        <f>IF(AZ$3="","",IF('Step 1_Expenditure1'!$E57=0,0,IF('Step 1_Expenditure1'!$D57="OPEX",IF(AND(AZ$3&gt;='Step 1_Expenditure1'!$F57,'Step 1_Expenditure1'!$F57+'Step 1_Expenditure1'!$G57-1&gt;=AZ$3),'Step 1_Expenditure1'!$E57*((1+'Step 1_Expenditure1'!$H57)^(AZ$3-1)),0),IF(AZ$3='Step 1_Expenditure1'!$F57,'Step 1_Expenditure1'!$E57,0))))</f>
        <v/>
      </c>
      <c r="BA35" s="55" t="str">
        <f>IF(BA$3="","",IF('Step 1_Expenditure1'!$E57=0,0,IF('Step 1_Expenditure1'!$D57="OPEX",IF(AND(BA$3&gt;='Step 1_Expenditure1'!$F57,'Step 1_Expenditure1'!$F57+'Step 1_Expenditure1'!$G57-1&gt;=BA$3),'Step 1_Expenditure1'!$E57*((1+'Step 1_Expenditure1'!$H57)^(BA$3-1)),0),IF(BA$3='Step 1_Expenditure1'!$F57,'Step 1_Expenditure1'!$E57,0))))</f>
        <v/>
      </c>
      <c r="BB35" s="55" t="str">
        <f>IF(BB$3="","",IF('Step 1_Expenditure1'!$E57=0,0,IF('Step 1_Expenditure1'!$D57="OPEX",IF(AND(BB$3&gt;='Step 1_Expenditure1'!$F57,'Step 1_Expenditure1'!$F57+'Step 1_Expenditure1'!$G57-1&gt;=BB$3),'Step 1_Expenditure1'!$E57*((1+'Step 1_Expenditure1'!$H57)^(BB$3-1)),0),IF(BB$3='Step 1_Expenditure1'!$F57,'Step 1_Expenditure1'!$E57,0))))</f>
        <v/>
      </c>
      <c r="BC35" s="55" t="str">
        <f>IF(BC$3="","",IF('Step 1_Expenditure1'!$E57=0,0,IF('Step 1_Expenditure1'!$D57="OPEX",IF(AND(BC$3&gt;='Step 1_Expenditure1'!$F57,'Step 1_Expenditure1'!$F57+'Step 1_Expenditure1'!$G57-1&gt;=BC$3),'Step 1_Expenditure1'!$E57*((1+'Step 1_Expenditure1'!$H57)^(BC$3-1)),0),IF(BC$3='Step 1_Expenditure1'!$F57,'Step 1_Expenditure1'!$E57,0))))</f>
        <v/>
      </c>
      <c r="BD35" s="55" t="str">
        <f>IF(BD$3="","",IF('Step 1_Expenditure1'!$E57=0,0,IF('Step 1_Expenditure1'!$D57="OPEX",IF(AND(BD$3&gt;='Step 1_Expenditure1'!$F57,'Step 1_Expenditure1'!$F57+'Step 1_Expenditure1'!$G57-1&gt;=BD$3),'Step 1_Expenditure1'!$E57*((1+'Step 1_Expenditure1'!$H57)^(BD$3-1)),0),IF(BD$3='Step 1_Expenditure1'!$F57,'Step 1_Expenditure1'!$E57,0))))</f>
        <v/>
      </c>
      <c r="BE35" s="55" t="str">
        <f>IF(BE$3="","",IF('Step 1_Expenditure1'!$E57=0,0,IF('Step 1_Expenditure1'!$D57="OPEX",IF(AND(BE$3&gt;='Step 1_Expenditure1'!$F57,'Step 1_Expenditure1'!$F57+'Step 1_Expenditure1'!$G57-1&gt;=BE$3),'Step 1_Expenditure1'!$E57*((1+'Step 1_Expenditure1'!$H57)^(BE$3-1)),0),IF(BE$3='Step 1_Expenditure1'!$F57,'Step 1_Expenditure1'!$E57,0))))</f>
        <v/>
      </c>
      <c r="BF35" s="55" t="str">
        <f>IF(BF$3="","",IF('Step 1_Expenditure1'!$E57=0,0,IF('Step 1_Expenditure1'!$D57="OPEX",IF(AND(BF$3&gt;='Step 1_Expenditure1'!$F57,'Step 1_Expenditure1'!$F57+'Step 1_Expenditure1'!$G57-1&gt;=BF$3),'Step 1_Expenditure1'!$E57*((1+'Step 1_Expenditure1'!$H57)^(BF$3-1)),0),IF(BF$3='Step 1_Expenditure1'!$F57,'Step 1_Expenditure1'!$E57,0))))</f>
        <v/>
      </c>
      <c r="BG35" s="55" t="str">
        <f>IF(BG$3="","",IF('Step 1_Expenditure1'!$E57=0,0,IF('Step 1_Expenditure1'!$D57="OPEX",IF(AND(BG$3&gt;='Step 1_Expenditure1'!$F57,'Step 1_Expenditure1'!$F57+'Step 1_Expenditure1'!$G57-1&gt;=BG$3),'Step 1_Expenditure1'!$E57*((1+'Step 1_Expenditure1'!$H57)^(BG$3-1)),0),IF(BG$3='Step 1_Expenditure1'!$F57,'Step 1_Expenditure1'!$E57,0))))</f>
        <v/>
      </c>
      <c r="BH35" s="55" t="str">
        <f>IF(BH$3="","",IF('Step 1_Expenditure1'!$E57=0,0,IF('Step 1_Expenditure1'!$D57="OPEX",IF(AND(BH$3&gt;='Step 1_Expenditure1'!$F57,'Step 1_Expenditure1'!$F57+'Step 1_Expenditure1'!$G57-1&gt;=BH$3),'Step 1_Expenditure1'!$E57*((1+'Step 1_Expenditure1'!$H57)^(BH$3-1)),0),IF(BH$3='Step 1_Expenditure1'!$F57,'Step 1_Expenditure1'!$E57,0))))</f>
        <v/>
      </c>
      <c r="BI35" s="55" t="str">
        <f>IF(BI$3="","",IF('Step 1_Expenditure1'!$E57=0,0,IF('Step 1_Expenditure1'!$D57="OPEX",IF(AND(BI$3&gt;='Step 1_Expenditure1'!$F57,'Step 1_Expenditure1'!$F57+'Step 1_Expenditure1'!$G57-1&gt;=BI$3),'Step 1_Expenditure1'!$E57*((1+'Step 1_Expenditure1'!$H57)^(BI$3-1)),0),IF(BI$3='Step 1_Expenditure1'!$F57,'Step 1_Expenditure1'!$E57,0))))</f>
        <v/>
      </c>
      <c r="BJ35" s="55" t="str">
        <f>IF(BJ$3="","",IF('Step 1_Expenditure1'!$E57=0,0,IF('Step 1_Expenditure1'!$D57="OPEX",IF(AND(BJ$3&gt;='Step 1_Expenditure1'!$F57,'Step 1_Expenditure1'!$F57+'Step 1_Expenditure1'!$G57-1&gt;=BJ$3),'Step 1_Expenditure1'!$E57*((1+'Step 1_Expenditure1'!$H57)^(BJ$3-1)),0),IF(BJ$3='Step 1_Expenditure1'!$F57,'Step 1_Expenditure1'!$E57,0))))</f>
        <v/>
      </c>
      <c r="BK35" s="55" t="str">
        <f>IF(BK$3="","",IF('Step 1_Expenditure1'!$E57=0,0,IF('Step 1_Expenditure1'!$D57="OPEX",IF(AND(BK$3&gt;='Step 1_Expenditure1'!$F57,'Step 1_Expenditure1'!$F57+'Step 1_Expenditure1'!$G57-1&gt;=BK$3),'Step 1_Expenditure1'!$E57*((1+'Step 1_Expenditure1'!$H57)^(BK$3-1)),0),IF(BK$3='Step 1_Expenditure1'!$F57,'Step 1_Expenditure1'!$E57,0))))</f>
        <v/>
      </c>
      <c r="BL35" s="55" t="str">
        <f>IF(BL$3="","",IF('Step 1_Expenditure1'!$E57=0,0,IF('Step 1_Expenditure1'!$D57="OPEX",IF(AND(BL$3&gt;='Step 1_Expenditure1'!$F57,'Step 1_Expenditure1'!$F57+'Step 1_Expenditure1'!$G57-1&gt;=BL$3),'Step 1_Expenditure1'!$E57*((1+'Step 1_Expenditure1'!$H57)^(BL$3-1)),0),IF(BL$3='Step 1_Expenditure1'!$F57,'Step 1_Expenditure1'!$E57,0))))</f>
        <v/>
      </c>
      <c r="BM35" s="55" t="str">
        <f>IF(BM$3="","",IF('Step 1_Expenditure1'!$E57=0,0,IF('Step 1_Expenditure1'!$D57="OPEX",IF(AND(BM$3&gt;='Step 1_Expenditure1'!$F57,'Step 1_Expenditure1'!$F57+'Step 1_Expenditure1'!$G57-1&gt;=BM$3),'Step 1_Expenditure1'!$E57*((1+'Step 1_Expenditure1'!$H57)^(BM$3-1)),0),IF(BM$3='Step 1_Expenditure1'!$F57,'Step 1_Expenditure1'!$E57,0))))</f>
        <v/>
      </c>
      <c r="BN35" s="55" t="str">
        <f>IF(BN$3="","",IF('Step 1_Expenditure1'!$E57=0,0,IF('Step 1_Expenditure1'!$D57="OPEX",IF(AND(BN$3&gt;='Step 1_Expenditure1'!$F57,'Step 1_Expenditure1'!$F57+'Step 1_Expenditure1'!$G57-1&gt;=BN$3),'Step 1_Expenditure1'!$E57*((1+'Step 1_Expenditure1'!$H57)^(BN$3-1)),0),IF(BN$3='Step 1_Expenditure1'!$F57,'Step 1_Expenditure1'!$E57,0))))</f>
        <v/>
      </c>
      <c r="BO35" s="55" t="str">
        <f>IF(BO$3="","",IF('Step 1_Expenditure1'!$E57=0,0,IF('Step 1_Expenditure1'!$D57="OPEX",IF(AND(BO$3&gt;='Step 1_Expenditure1'!$F57,'Step 1_Expenditure1'!$F57+'Step 1_Expenditure1'!$G57-1&gt;=BO$3),'Step 1_Expenditure1'!$E57*((1+'Step 1_Expenditure1'!$H57)^(BO$3-1)),0),IF(BO$3='Step 1_Expenditure1'!$F57,'Step 1_Expenditure1'!$E57,0))))</f>
        <v/>
      </c>
      <c r="BP35" s="55" t="str">
        <f>IF(BP$3="","",IF('Step 1_Expenditure1'!$E57=0,0,IF('Step 1_Expenditure1'!$D57="OPEX",IF(AND(BP$3&gt;='Step 1_Expenditure1'!$F57,'Step 1_Expenditure1'!$F57+'Step 1_Expenditure1'!$G57-1&gt;=BP$3),'Step 1_Expenditure1'!$E57*((1+'Step 1_Expenditure1'!$H57)^(BP$3-1)),0),IF(BP$3='Step 1_Expenditure1'!$F57,'Step 1_Expenditure1'!$E57,0))))</f>
        <v/>
      </c>
      <c r="BQ35" s="55" t="str">
        <f>IF(BQ$3="","",IF('Step 1_Expenditure1'!$E57=0,0,IF('Step 1_Expenditure1'!$D57="OPEX",IF(AND(BQ$3&gt;='Step 1_Expenditure1'!$F57,'Step 1_Expenditure1'!$F57+'Step 1_Expenditure1'!$G57-1&gt;=BQ$3),'Step 1_Expenditure1'!$E57*((1+'Step 1_Expenditure1'!$H57)^(BQ$3-1)),0),IF(BQ$3='Step 1_Expenditure1'!$F57,'Step 1_Expenditure1'!$E57,0))))</f>
        <v/>
      </c>
      <c r="BR35" s="55" t="str">
        <f>IF(BR$3="","",IF('Step 1_Expenditure1'!$E57=0,0,IF('Step 1_Expenditure1'!$D57="OPEX",IF(AND(BR$3&gt;='Step 1_Expenditure1'!$F57,'Step 1_Expenditure1'!$F57+'Step 1_Expenditure1'!$G57-1&gt;=BR$3),'Step 1_Expenditure1'!$E57*((1+'Step 1_Expenditure1'!$H57)^(BR$3-1)),0),IF(BR$3='Step 1_Expenditure1'!$F57,'Step 1_Expenditure1'!$E57,0))))</f>
        <v/>
      </c>
      <c r="BS35" s="55" t="str">
        <f>IF(BS$3="","",IF('Step 1_Expenditure1'!$E57=0,0,IF('Step 1_Expenditure1'!$D57="OPEX",IF(AND(BS$3&gt;='Step 1_Expenditure1'!$F57,'Step 1_Expenditure1'!$F57+'Step 1_Expenditure1'!$G57-1&gt;=BS$3),'Step 1_Expenditure1'!$E57*((1+'Step 1_Expenditure1'!$H57)^(BS$3-1)),0),IF(BS$3='Step 1_Expenditure1'!$F57,'Step 1_Expenditure1'!$E57,0))))</f>
        <v/>
      </c>
      <c r="BT35" s="55" t="str">
        <f>IF(BT$3="","",IF('Step 1_Expenditure1'!$E57=0,0,IF('Step 1_Expenditure1'!$D57="OPEX",IF(AND(BT$3&gt;='Step 1_Expenditure1'!$F57,'Step 1_Expenditure1'!$F57+'Step 1_Expenditure1'!$G57-1&gt;=BT$3),'Step 1_Expenditure1'!$E57*((1+'Step 1_Expenditure1'!$H57)^(BT$3-1)),0),IF(BT$3='Step 1_Expenditure1'!$F57,'Step 1_Expenditure1'!$E57,0))))</f>
        <v/>
      </c>
      <c r="BU35" s="55" t="str">
        <f>IF(BU$3="","",IF('Step 1_Expenditure1'!$E57=0,0,IF('Step 1_Expenditure1'!$D57="OPEX",IF(AND(BU$3&gt;='Step 1_Expenditure1'!$F57,'Step 1_Expenditure1'!$F57+'Step 1_Expenditure1'!$G57-1&gt;=BU$3),'Step 1_Expenditure1'!$E57*((1+'Step 1_Expenditure1'!$H57)^(BU$3-1)),0),IF(BU$3='Step 1_Expenditure1'!$F57,'Step 1_Expenditure1'!$E57,0))))</f>
        <v/>
      </c>
      <c r="BV35" s="55" t="str">
        <f>IF(BV$3="","",IF('Step 1_Expenditure1'!$E57=0,0,IF('Step 1_Expenditure1'!$D57="OPEX",IF(AND(BV$3&gt;='Step 1_Expenditure1'!$F57,'Step 1_Expenditure1'!$F57+'Step 1_Expenditure1'!$G57-1&gt;=BV$3),'Step 1_Expenditure1'!$E57*((1+'Step 1_Expenditure1'!$H57)^(BV$3-1)),0),IF(BV$3='Step 1_Expenditure1'!$F57,'Step 1_Expenditure1'!$E57,0))))</f>
        <v/>
      </c>
      <c r="BW35" s="55" t="str">
        <f>IF(BW$3="","",IF('Step 1_Expenditure1'!$E57=0,0,IF('Step 1_Expenditure1'!$D57="OPEX",IF(AND(BW$3&gt;='Step 1_Expenditure1'!$F57,'Step 1_Expenditure1'!$F57+'Step 1_Expenditure1'!$G57-1&gt;=BW$3),'Step 1_Expenditure1'!$E57*((1+'Step 1_Expenditure1'!$H57)^(BW$3-1)),0),IF(BW$3='Step 1_Expenditure1'!$F57,'Step 1_Expenditure1'!$E57,0))))</f>
        <v/>
      </c>
      <c r="BX35" s="55" t="str">
        <f>IF(BX$3="","",IF('Step 1_Expenditure1'!$E57=0,0,IF('Step 1_Expenditure1'!$D57="OPEX",IF(AND(BX$3&gt;='Step 1_Expenditure1'!$F57,'Step 1_Expenditure1'!$F57+'Step 1_Expenditure1'!$G57-1&gt;=BX$3),'Step 1_Expenditure1'!$E57*((1+'Step 1_Expenditure1'!$H57)^(BX$3-1)),0),IF(BX$3='Step 1_Expenditure1'!$F57,'Step 1_Expenditure1'!$E57,0))))</f>
        <v/>
      </c>
      <c r="BY35" s="55" t="str">
        <f>IF(BY$3="","",IF('Step 1_Expenditure1'!$E57=0,0,IF('Step 1_Expenditure1'!$D57="OPEX",IF(AND(BY$3&gt;='Step 1_Expenditure1'!$F57,'Step 1_Expenditure1'!$F57+'Step 1_Expenditure1'!$G57-1&gt;=BY$3),'Step 1_Expenditure1'!$E57*((1+'Step 1_Expenditure1'!$H57)^(BY$3-1)),0),IF(BY$3='Step 1_Expenditure1'!$F57,'Step 1_Expenditure1'!$E57,0))))</f>
        <v/>
      </c>
      <c r="BZ35" s="55" t="str">
        <f>IF(BZ$3="","",IF('Step 1_Expenditure1'!$E57=0,0,IF('Step 1_Expenditure1'!$D57="OPEX",IF(AND(BZ$3&gt;='Step 1_Expenditure1'!$F57,'Step 1_Expenditure1'!$F57+'Step 1_Expenditure1'!$G57-1&gt;=BZ$3),'Step 1_Expenditure1'!$E57*((1+'Step 1_Expenditure1'!$H57)^(BZ$3-1)),0),IF(BZ$3='Step 1_Expenditure1'!$F57,'Step 1_Expenditure1'!$E57,0))))</f>
        <v/>
      </c>
      <c r="CA35" s="55" t="str">
        <f>IF(CA$3="","",IF('Step 1_Expenditure1'!$E57=0,0,IF('Step 1_Expenditure1'!$D57="OPEX",IF(AND(CA$3&gt;='Step 1_Expenditure1'!$F57,'Step 1_Expenditure1'!$F57+'Step 1_Expenditure1'!$G57-1&gt;=CA$3),'Step 1_Expenditure1'!$E57*((1+'Step 1_Expenditure1'!$H57)^(CA$3-1)),0),IF(CA$3='Step 1_Expenditure1'!$F57,'Step 1_Expenditure1'!$E57,0))))</f>
        <v/>
      </c>
      <c r="CB35" s="55" t="str">
        <f>IF(CB$3="","",IF('Step 1_Expenditure1'!$E57=0,0,IF('Step 1_Expenditure1'!$D57="OPEX",IF(AND(CB$3&gt;='Step 1_Expenditure1'!$F57,'Step 1_Expenditure1'!$F57+'Step 1_Expenditure1'!$G57-1&gt;=CB$3),'Step 1_Expenditure1'!$E57*((1+'Step 1_Expenditure1'!$H57)^(CB$3-1)),0),IF(CB$3='Step 1_Expenditure1'!$F57,'Step 1_Expenditure1'!$E57,0))))</f>
        <v/>
      </c>
      <c r="CC35" s="55" t="str">
        <f>IF(CC$3="","",IF('Step 1_Expenditure1'!$E57=0,0,IF('Step 1_Expenditure1'!$D57="OPEX",IF(AND(CC$3&gt;='Step 1_Expenditure1'!$F57,'Step 1_Expenditure1'!$F57+'Step 1_Expenditure1'!$G57-1&gt;=CC$3),'Step 1_Expenditure1'!$E57*((1+'Step 1_Expenditure1'!$H57)^(CC$3-1)),0),IF(CC$3='Step 1_Expenditure1'!$F57,'Step 1_Expenditure1'!$E57,0))))</f>
        <v/>
      </c>
      <c r="CD35" s="55" t="str">
        <f>IF(CD$3="","",IF('Step 1_Expenditure1'!$E57=0,0,IF('Step 1_Expenditure1'!$D57="OPEX",IF(AND(CD$3&gt;='Step 1_Expenditure1'!$F57,'Step 1_Expenditure1'!$F57+'Step 1_Expenditure1'!$G57-1&gt;=CD$3),'Step 1_Expenditure1'!$E57*((1+'Step 1_Expenditure1'!$H57)^(CD$3-1)),0),IF(CD$3='Step 1_Expenditure1'!$F57,'Step 1_Expenditure1'!$E57,0))))</f>
        <v/>
      </c>
      <c r="CE35" s="55" t="str">
        <f>IF(CE$3="","",IF('Step 1_Expenditure1'!$E57=0,0,IF('Step 1_Expenditure1'!$D57="OPEX",IF(AND(CE$3&gt;='Step 1_Expenditure1'!$F57,'Step 1_Expenditure1'!$F57+'Step 1_Expenditure1'!$G57-1&gt;=CE$3),'Step 1_Expenditure1'!$E57*((1+'Step 1_Expenditure1'!$H57)^(CE$3-1)),0),IF(CE$3='Step 1_Expenditure1'!$F57,'Step 1_Expenditure1'!$E57,0))))</f>
        <v/>
      </c>
      <c r="CF35" s="55" t="str">
        <f>IF(CF$3="","",IF('Step 1_Expenditure1'!$E57=0,0,IF('Step 1_Expenditure1'!$D57="OPEX",IF(AND(CF$3&gt;='Step 1_Expenditure1'!$F57,'Step 1_Expenditure1'!$F57+'Step 1_Expenditure1'!$G57-1&gt;=CF$3),'Step 1_Expenditure1'!$E57*((1+'Step 1_Expenditure1'!$H57)^(CF$3-1)),0),IF(CF$3='Step 1_Expenditure1'!$F57,'Step 1_Expenditure1'!$E57,0))))</f>
        <v/>
      </c>
      <c r="CG35" s="55" t="str">
        <f>IF(CG$3="","",IF('Step 1_Expenditure1'!$E57=0,0,IF('Step 1_Expenditure1'!$D57="OPEX",IF(AND(CG$3&gt;='Step 1_Expenditure1'!$F57,'Step 1_Expenditure1'!$F57+'Step 1_Expenditure1'!$G57-1&gt;=CG$3),'Step 1_Expenditure1'!$E57*((1+'Step 1_Expenditure1'!$H57)^(CG$3-1)),0),IF(CG$3='Step 1_Expenditure1'!$F57,'Step 1_Expenditure1'!$E57,0))))</f>
        <v/>
      </c>
      <c r="CH35" s="55" t="str">
        <f>IF(CH$3="","",IF('Step 1_Expenditure1'!$E57=0,0,IF('Step 1_Expenditure1'!$D57="OPEX",IF(AND(CH$3&gt;='Step 1_Expenditure1'!$F57,'Step 1_Expenditure1'!$F57+'Step 1_Expenditure1'!$G57-1&gt;=CH$3),'Step 1_Expenditure1'!$E57*((1+'Step 1_Expenditure1'!$H57)^(CH$3-1)),0),IF(CH$3='Step 1_Expenditure1'!$F57,'Step 1_Expenditure1'!$E57,0))))</f>
        <v/>
      </c>
      <c r="CI35" s="55" t="str">
        <f>IF(CI$3="","",IF('Step 1_Expenditure1'!$E57=0,0,IF('Step 1_Expenditure1'!$D57="OPEX",IF(AND(CI$3&gt;='Step 1_Expenditure1'!$F57,'Step 1_Expenditure1'!$F57+'Step 1_Expenditure1'!$G57-1&gt;=CI$3),'Step 1_Expenditure1'!$E57*((1+'Step 1_Expenditure1'!$H57)^(CI$3-1)),0),IF(CI$3='Step 1_Expenditure1'!$F57,'Step 1_Expenditure1'!$E57,0))))</f>
        <v/>
      </c>
      <c r="CJ35" s="55" t="str">
        <f>IF(CJ$3="","",IF('Step 1_Expenditure1'!$E57=0,0,IF('Step 1_Expenditure1'!$D57="OPEX",IF(AND(CJ$3&gt;='Step 1_Expenditure1'!$F57,'Step 1_Expenditure1'!$F57+'Step 1_Expenditure1'!$G57-1&gt;=CJ$3),'Step 1_Expenditure1'!$E57*((1+'Step 1_Expenditure1'!$H57)^(CJ$3-1)),0),IF(CJ$3='Step 1_Expenditure1'!$F57,'Step 1_Expenditure1'!$E57,0))))</f>
        <v/>
      </c>
      <c r="CK35" s="55" t="str">
        <f>IF(CK$3="","",IF('Step 1_Expenditure1'!$E57=0,0,IF('Step 1_Expenditure1'!$D57="OPEX",IF(AND(CK$3&gt;='Step 1_Expenditure1'!$F57,'Step 1_Expenditure1'!$F57+'Step 1_Expenditure1'!$G57-1&gt;=CK$3),'Step 1_Expenditure1'!$E57*((1+'Step 1_Expenditure1'!$H57)^(CK$3-1)),0),IF(CK$3='Step 1_Expenditure1'!$F57,'Step 1_Expenditure1'!$E57,0))))</f>
        <v/>
      </c>
      <c r="CL35" s="55" t="str">
        <f>IF(CL$3="","",IF('Step 1_Expenditure1'!$E57=0,0,IF('Step 1_Expenditure1'!$D57="OPEX",IF(AND(CL$3&gt;='Step 1_Expenditure1'!$F57,'Step 1_Expenditure1'!$F57+'Step 1_Expenditure1'!$G57-1&gt;=CL$3),'Step 1_Expenditure1'!$E57*((1+'Step 1_Expenditure1'!$H57)^(CL$3-1)),0),IF(CL$3='Step 1_Expenditure1'!$F57,'Step 1_Expenditure1'!$E57,0))))</f>
        <v/>
      </c>
      <c r="CM35" s="55" t="str">
        <f>IF(CM$3="","",IF('Step 1_Expenditure1'!$E57=0,0,IF('Step 1_Expenditure1'!$D57="OPEX",IF(AND(CM$3&gt;='Step 1_Expenditure1'!$F57,'Step 1_Expenditure1'!$F57+'Step 1_Expenditure1'!$G57-1&gt;=CM$3),'Step 1_Expenditure1'!$E57*((1+'Step 1_Expenditure1'!$H57)^(CM$3-1)),0),IF(CM$3='Step 1_Expenditure1'!$F57,'Step 1_Expenditure1'!$E57,0))))</f>
        <v/>
      </c>
      <c r="CN35" s="55" t="str">
        <f>IF(CN$3="","",IF('Step 1_Expenditure1'!$E57=0,0,IF('Step 1_Expenditure1'!$D57="OPEX",IF(AND(CN$3&gt;='Step 1_Expenditure1'!$F57,'Step 1_Expenditure1'!$F57+'Step 1_Expenditure1'!$G57-1&gt;=CN$3),'Step 1_Expenditure1'!$E57*((1+'Step 1_Expenditure1'!$H57)^(CN$3-1)),0),IF(CN$3='Step 1_Expenditure1'!$F57,'Step 1_Expenditure1'!$E57,0))))</f>
        <v/>
      </c>
      <c r="CO35" s="55" t="str">
        <f>IF(CO$3="","",IF('Step 1_Expenditure1'!$E57=0,0,IF('Step 1_Expenditure1'!$D57="OPEX",IF(AND(CO$3&gt;='Step 1_Expenditure1'!$F57,'Step 1_Expenditure1'!$F57+'Step 1_Expenditure1'!$G57-1&gt;=CO$3),'Step 1_Expenditure1'!$E57*((1+'Step 1_Expenditure1'!$H57)^(CO$3-1)),0),IF(CO$3='Step 1_Expenditure1'!$F57,'Step 1_Expenditure1'!$E57,0))))</f>
        <v/>
      </c>
      <c r="CP35" s="55" t="str">
        <f>IF(CP$3="","",IF('Step 1_Expenditure1'!$E57=0,0,IF('Step 1_Expenditure1'!$D57="OPEX",IF(AND(CP$3&gt;='Step 1_Expenditure1'!$F57,'Step 1_Expenditure1'!$F57+'Step 1_Expenditure1'!$G57-1&gt;=CP$3),'Step 1_Expenditure1'!$E57*((1+'Step 1_Expenditure1'!$H57)^(CP$3-1)),0),IF(CP$3='Step 1_Expenditure1'!$F57,'Step 1_Expenditure1'!$E57,0))))</f>
        <v/>
      </c>
      <c r="CQ35" s="55" t="str">
        <f>IF(CQ$3="","",IF('Step 1_Expenditure1'!$E57=0,0,IF('Step 1_Expenditure1'!$D57="OPEX",IF(AND(CQ$3&gt;='Step 1_Expenditure1'!$F57,'Step 1_Expenditure1'!$F57+'Step 1_Expenditure1'!$G57-1&gt;=CQ$3),'Step 1_Expenditure1'!$E57*((1+'Step 1_Expenditure1'!$H57)^(CQ$3-1)),0),IF(CQ$3='Step 1_Expenditure1'!$F57,'Step 1_Expenditure1'!$E57,0))))</f>
        <v/>
      </c>
      <c r="CR35" s="55" t="str">
        <f>IF(CR$3="","",IF('Step 1_Expenditure1'!$E57=0,0,IF('Step 1_Expenditure1'!$D57="OPEX",IF(AND(CR$3&gt;='Step 1_Expenditure1'!$F57,'Step 1_Expenditure1'!$F57+'Step 1_Expenditure1'!$G57-1&gt;=CR$3),'Step 1_Expenditure1'!$E57*((1+'Step 1_Expenditure1'!$H57)^(CR$3-1)),0),IF(CR$3='Step 1_Expenditure1'!$F57,'Step 1_Expenditure1'!$E57,0))))</f>
        <v/>
      </c>
      <c r="CS35" s="55" t="str">
        <f>IF(CS$3="","",IF('Step 1_Expenditure1'!$E57=0,0,IF('Step 1_Expenditure1'!$D57="OPEX",IF(AND(CS$3&gt;='Step 1_Expenditure1'!$F57,'Step 1_Expenditure1'!$F57+'Step 1_Expenditure1'!$G57-1&gt;=CS$3),'Step 1_Expenditure1'!$E57*((1+'Step 1_Expenditure1'!$H57)^(CS$3-1)),0),IF(CS$3='Step 1_Expenditure1'!$F57,'Step 1_Expenditure1'!$E57,0))))</f>
        <v/>
      </c>
      <c r="CT35" s="55" t="str">
        <f>IF(CT$3="","",IF('Step 1_Expenditure1'!$E57=0,0,IF('Step 1_Expenditure1'!$D57="OPEX",IF(AND(CT$3&gt;='Step 1_Expenditure1'!$F57,'Step 1_Expenditure1'!$F57+'Step 1_Expenditure1'!$G57-1&gt;=CT$3),'Step 1_Expenditure1'!$E57*((1+'Step 1_Expenditure1'!$H57)^(CT$3-1)),0),IF(CT$3='Step 1_Expenditure1'!$F57,'Step 1_Expenditure1'!$E57,0))))</f>
        <v/>
      </c>
      <c r="CU35" s="55" t="str">
        <f>IF(CU$3="","",IF('Step 1_Expenditure1'!$E57=0,0,IF('Step 1_Expenditure1'!$D57="OPEX",IF(AND(CU$3&gt;='Step 1_Expenditure1'!$F57,'Step 1_Expenditure1'!$F57+'Step 1_Expenditure1'!$G57-1&gt;=CU$3),'Step 1_Expenditure1'!$E57*((1+'Step 1_Expenditure1'!$H57)^(CU$3-1)),0),IF(CU$3='Step 1_Expenditure1'!$F57,'Step 1_Expenditure1'!$E57,0))))</f>
        <v/>
      </c>
      <c r="CV35" s="55" t="str">
        <f>IF(CV$3="","",IF('Step 1_Expenditure1'!$E57=0,0,IF('Step 1_Expenditure1'!$D57="OPEX",IF(AND(CV$3&gt;='Step 1_Expenditure1'!$F57,'Step 1_Expenditure1'!$F57+'Step 1_Expenditure1'!$G57-1&gt;=CV$3),'Step 1_Expenditure1'!$E57*((1+'Step 1_Expenditure1'!$H57)^(CV$3-1)),0),IF(CV$3='Step 1_Expenditure1'!$F57,'Step 1_Expenditure1'!$E57,0))))</f>
        <v/>
      </c>
      <c r="CW35" s="55" t="str">
        <f>IF(CW$3="","",IF('Step 1_Expenditure1'!$E57=0,0,IF('Step 1_Expenditure1'!$D57="OPEX",IF(AND(CW$3&gt;='Step 1_Expenditure1'!$F57,'Step 1_Expenditure1'!$F57+'Step 1_Expenditure1'!$G57-1&gt;=CW$3),'Step 1_Expenditure1'!$E57*((1+'Step 1_Expenditure1'!$H57)^(CW$3-1)),0),IF(CW$3='Step 1_Expenditure1'!$F57,'Step 1_Expenditure1'!$E57,0))))</f>
        <v/>
      </c>
      <c r="CX35" s="55" t="str">
        <f>IF(CX$3="","",IF('Step 1_Expenditure1'!$E57=0,0,IF('Step 1_Expenditure1'!$D57="OPEX",IF(AND(CX$3&gt;='Step 1_Expenditure1'!$F57,'Step 1_Expenditure1'!$F57+'Step 1_Expenditure1'!$G57-1&gt;=CX$3),'Step 1_Expenditure1'!$E57*((1+'Step 1_Expenditure1'!$H57)^(CX$3-1)),0),IF(CX$3='Step 1_Expenditure1'!$F57,'Step 1_Expenditure1'!$E57,0))))</f>
        <v/>
      </c>
      <c r="CY35" s="55" t="str">
        <f>IF(CY$3="","",IF('Step 1_Expenditure1'!$E57=0,0,IF('Step 1_Expenditure1'!$D57="OPEX",IF(AND(CY$3&gt;='Step 1_Expenditure1'!$F57,'Step 1_Expenditure1'!$F57+'Step 1_Expenditure1'!$G57-1&gt;=CY$3),'Step 1_Expenditure1'!$E57*((1+'Step 1_Expenditure1'!$H57)^(CY$3-1)),0),IF(CY$3='Step 1_Expenditure1'!$F57,'Step 1_Expenditure1'!$E57,0))))</f>
        <v/>
      </c>
      <c r="CZ35" s="55" t="str">
        <f>IF(CZ$3="","",IF('Step 1_Expenditure1'!$E57=0,0,IF('Step 1_Expenditure1'!$D57="OPEX",IF(AND(CZ$3&gt;='Step 1_Expenditure1'!$F57,'Step 1_Expenditure1'!$F57+'Step 1_Expenditure1'!$G57-1&gt;=CZ$3),'Step 1_Expenditure1'!$E57*((1+'Step 1_Expenditure1'!$H57)^(CZ$3-1)),0),IF(CZ$3='Step 1_Expenditure1'!$F57,'Step 1_Expenditure1'!$E57,0))))</f>
        <v/>
      </c>
      <c r="DA35" s="55" t="str">
        <f>IF(DA$3="","",IF('Step 1_Expenditure1'!$E57=0,0,IF('Step 1_Expenditure1'!$D57="OPEX",IF(AND(DA$3&gt;='Step 1_Expenditure1'!$F57,'Step 1_Expenditure1'!$F57+'Step 1_Expenditure1'!$G57-1&gt;=DA$3),'Step 1_Expenditure1'!$E57*((1+'Step 1_Expenditure1'!$H57)^(DA$3-1)),0),IF(DA$3='Step 1_Expenditure1'!$F57,'Step 1_Expenditure1'!$E57,0))))</f>
        <v/>
      </c>
      <c r="DB35" s="55" t="str">
        <f>IF(DB$3="","",IF('Step 1_Expenditure1'!$E57=0,0,IF('Step 1_Expenditure1'!$D57="OPEX",IF(AND(DB$3&gt;='Step 1_Expenditure1'!$F57,'Step 1_Expenditure1'!$F57+'Step 1_Expenditure1'!$G57-1&gt;=DB$3),'Step 1_Expenditure1'!$E57*((1+'Step 1_Expenditure1'!$H57)^(DB$3-1)),0),IF(DB$3='Step 1_Expenditure1'!$F57,'Step 1_Expenditure1'!$E57,0))))</f>
        <v/>
      </c>
    </row>
    <row r="36" spans="1:106" x14ac:dyDescent="0.25">
      <c r="A36" s="3">
        <f t="shared" si="1"/>
        <v>0</v>
      </c>
      <c r="B36" s="22" t="str">
        <f>IF('Step 1_Expenditure1'!E55&gt;0,'Step 1_Expenditure1'!B55,"")</f>
        <v/>
      </c>
      <c r="C36" s="152" t="str">
        <f>IF('Step 1_Expenditure1'!E58&gt;0,'Step 1_Expenditure1'!D58,"")</f>
        <v/>
      </c>
      <c r="D36" s="158" t="str">
        <f>IF('Step 1_Expenditure1'!E58&gt;0,IF('Step 1_Expenditure1'!F58+'Step 1_Expenditure1'!G58&gt;'Step 1_Expenditure1'!$C$20,'Step 1_Expenditure1'!$C$20,'Step 1_Expenditure1'!F58+'Step 1_Expenditure1'!G58),"")</f>
        <v/>
      </c>
      <c r="E36" s="22" t="str">
        <f>IF('Step 1_Expenditure1'!E58&gt;0,'Step 1_Expenditure1'!C58,"")</f>
        <v/>
      </c>
      <c r="F36" s="55">
        <f>IF(F$3="","",IF('Step 1_Expenditure1'!$E58=0,0,IF('Step 1_Expenditure1'!$D58="OPEX",IF(AND(F$3&gt;='Step 1_Expenditure1'!$F58,'Step 1_Expenditure1'!$F58+'Step 1_Expenditure1'!$G58-1&gt;=F$3),'Step 1_Expenditure1'!$E58*((1+'Step 1_Expenditure1'!$H58)^(F$3)),0),IF(F$3='Step 1_Expenditure1'!$F58,'Step 1_Expenditure1'!$E58,0))))</f>
        <v>0</v>
      </c>
      <c r="G36" s="55">
        <f>IF(G$3="","",IF('Step 1_Expenditure1'!$E58=0,0,IF('Step 1_Expenditure1'!$D58="OPEX",IF(AND(G$3&gt;='Step 1_Expenditure1'!$F58,'Step 1_Expenditure1'!$F58+'Step 1_Expenditure1'!$G58-1&gt;=G$3),'Step 1_Expenditure1'!$E58*((1+'Step 1_Expenditure1'!$H58)^(G$3-1)),0),IF(G$3='Step 1_Expenditure1'!$F58,'Step 1_Expenditure1'!$E58,0))))</f>
        <v>0</v>
      </c>
      <c r="H36" s="55">
        <f>IF(H$3="","",IF('Step 1_Expenditure1'!$E58=0,0,IF('Step 1_Expenditure1'!$D58="OPEX",IF(AND(H$3&gt;='Step 1_Expenditure1'!$F58,'Step 1_Expenditure1'!$F58+'Step 1_Expenditure1'!$G58-1&gt;=H$3),'Step 1_Expenditure1'!$E58*((1+'Step 1_Expenditure1'!$H58)^(H$3-1)),0),IF(H$3='Step 1_Expenditure1'!$F58,'Step 1_Expenditure1'!$E58,0))))</f>
        <v>0</v>
      </c>
      <c r="I36" s="55">
        <f>IF(I$3="","",IF('Step 1_Expenditure1'!$E58=0,0,IF('Step 1_Expenditure1'!$D58="OPEX",IF(AND(I$3&gt;='Step 1_Expenditure1'!$F58,'Step 1_Expenditure1'!$F58+'Step 1_Expenditure1'!$G58-1&gt;=I$3),'Step 1_Expenditure1'!$E58*((1+'Step 1_Expenditure1'!$H58)^(I$3-1)),0),IF(I$3='Step 1_Expenditure1'!$F58,'Step 1_Expenditure1'!$E58,0))))</f>
        <v>0</v>
      </c>
      <c r="J36" s="55">
        <f>IF(J$3="","",IF('Step 1_Expenditure1'!$E58=0,0,IF('Step 1_Expenditure1'!$D58="OPEX",IF(AND(J$3&gt;='Step 1_Expenditure1'!$F58,'Step 1_Expenditure1'!$F58+'Step 1_Expenditure1'!$G58-1&gt;=J$3),'Step 1_Expenditure1'!$E58*((1+'Step 1_Expenditure1'!$H58)^(J$3-1)),0),IF(J$3='Step 1_Expenditure1'!$F58,'Step 1_Expenditure1'!$E58,0))))</f>
        <v>0</v>
      </c>
      <c r="K36" s="55">
        <f>IF(K$3="","",IF('Step 1_Expenditure1'!$E58=0,0,IF('Step 1_Expenditure1'!$D58="OPEX",IF(AND(K$3&gt;='Step 1_Expenditure1'!$F58,'Step 1_Expenditure1'!$F58+'Step 1_Expenditure1'!$G58-1&gt;=K$3),'Step 1_Expenditure1'!$E58*((1+'Step 1_Expenditure1'!$H58)^(K$3-1)),0),IF(K$3='Step 1_Expenditure1'!$F58,'Step 1_Expenditure1'!$E58,0))))</f>
        <v>0</v>
      </c>
      <c r="L36" s="55">
        <f>IF(L$3="","",IF('Step 1_Expenditure1'!$E58=0,0,IF('Step 1_Expenditure1'!$D58="OPEX",IF(AND(L$3&gt;='Step 1_Expenditure1'!$F58,'Step 1_Expenditure1'!$F58+'Step 1_Expenditure1'!$G58-1&gt;=L$3),'Step 1_Expenditure1'!$E58*((1+'Step 1_Expenditure1'!$H58)^(L$3-1)),0),IF(L$3='Step 1_Expenditure1'!$F58,'Step 1_Expenditure1'!$E58,0))))</f>
        <v>0</v>
      </c>
      <c r="M36" s="55">
        <f>IF(M$3="","",IF('Step 1_Expenditure1'!$E58=0,0,IF('Step 1_Expenditure1'!$D58="OPEX",IF(AND(M$3&gt;='Step 1_Expenditure1'!$F58,'Step 1_Expenditure1'!$F58+'Step 1_Expenditure1'!$G58-1&gt;=M$3),'Step 1_Expenditure1'!$E58*((1+'Step 1_Expenditure1'!$H58)^(M$3-1)),0),IF(M$3='Step 1_Expenditure1'!$F58,'Step 1_Expenditure1'!$E58,0))))</f>
        <v>0</v>
      </c>
      <c r="N36" s="55">
        <f>IF(N$3="","",IF('Step 1_Expenditure1'!$E58=0,0,IF('Step 1_Expenditure1'!$D58="OPEX",IF(AND(N$3&gt;='Step 1_Expenditure1'!$F58,'Step 1_Expenditure1'!$F58+'Step 1_Expenditure1'!$G58-1&gt;=N$3),'Step 1_Expenditure1'!$E58*((1+'Step 1_Expenditure1'!$H58)^(N$3-1)),0),IF(N$3='Step 1_Expenditure1'!$F58,'Step 1_Expenditure1'!$E58,0))))</f>
        <v>0</v>
      </c>
      <c r="O36" s="55">
        <f>IF(O$3="","",IF('Step 1_Expenditure1'!$E58=0,0,IF('Step 1_Expenditure1'!$D58="OPEX",IF(AND(O$3&gt;='Step 1_Expenditure1'!$F58,'Step 1_Expenditure1'!$F58+'Step 1_Expenditure1'!$G58-1&gt;=O$3),'Step 1_Expenditure1'!$E58*((1+'Step 1_Expenditure1'!$H58)^(O$3-1)),0),IF(O$3='Step 1_Expenditure1'!$F58,'Step 1_Expenditure1'!$E58,0))))</f>
        <v>0</v>
      </c>
      <c r="P36" s="55">
        <f>IF(P$3="","",IF('Step 1_Expenditure1'!$E58=0,0,IF('Step 1_Expenditure1'!$D58="OPEX",IF(AND(P$3&gt;='Step 1_Expenditure1'!$F58,'Step 1_Expenditure1'!$F58+'Step 1_Expenditure1'!$G58-1&gt;=P$3),'Step 1_Expenditure1'!$E58*((1+'Step 1_Expenditure1'!$H58)^(P$3-1)),0),IF(P$3='Step 1_Expenditure1'!$F58,'Step 1_Expenditure1'!$E58,0))))</f>
        <v>0</v>
      </c>
      <c r="Q36" s="55">
        <f>IF(Q$3="","",IF('Step 1_Expenditure1'!$E58=0,0,IF('Step 1_Expenditure1'!$D58="OPEX",IF(AND(Q$3&gt;='Step 1_Expenditure1'!$F58,'Step 1_Expenditure1'!$F58+'Step 1_Expenditure1'!$G58-1&gt;=Q$3),'Step 1_Expenditure1'!$E58*((1+'Step 1_Expenditure1'!$H58)^(Q$3-1)),0),IF(Q$3='Step 1_Expenditure1'!$F58,'Step 1_Expenditure1'!$E58,0))))</f>
        <v>0</v>
      </c>
      <c r="R36" s="55">
        <f>IF(R$3="","",IF('Step 1_Expenditure1'!$E58=0,0,IF('Step 1_Expenditure1'!$D58="OPEX",IF(AND(R$3&gt;='Step 1_Expenditure1'!$F58,'Step 1_Expenditure1'!$F58+'Step 1_Expenditure1'!$G58-1&gt;=R$3),'Step 1_Expenditure1'!$E58*((1+'Step 1_Expenditure1'!$H58)^(R$3-1)),0),IF(R$3='Step 1_Expenditure1'!$F58,'Step 1_Expenditure1'!$E58,0))))</f>
        <v>0</v>
      </c>
      <c r="S36" s="55">
        <f>IF(S$3="","",IF('Step 1_Expenditure1'!$E58=0,0,IF('Step 1_Expenditure1'!$D58="OPEX",IF(AND(S$3&gt;='Step 1_Expenditure1'!$F58,'Step 1_Expenditure1'!$F58+'Step 1_Expenditure1'!$G58-1&gt;=S$3),'Step 1_Expenditure1'!$E58*((1+'Step 1_Expenditure1'!$H58)^(S$3-1)),0),IF(S$3='Step 1_Expenditure1'!$F58,'Step 1_Expenditure1'!$E58,0))))</f>
        <v>0</v>
      </c>
      <c r="T36" s="55">
        <f>IF(T$3="","",IF('Step 1_Expenditure1'!$E58=0,0,IF('Step 1_Expenditure1'!$D58="OPEX",IF(AND(T$3&gt;='Step 1_Expenditure1'!$F58,'Step 1_Expenditure1'!$F58+'Step 1_Expenditure1'!$G58-1&gt;=T$3),'Step 1_Expenditure1'!$E58*((1+'Step 1_Expenditure1'!$H58)^(T$3-1)),0),IF(T$3='Step 1_Expenditure1'!$F58,'Step 1_Expenditure1'!$E58,0))))</f>
        <v>0</v>
      </c>
      <c r="U36" s="55">
        <f>IF(U$3="","",IF('Step 1_Expenditure1'!$E58=0,0,IF('Step 1_Expenditure1'!$D58="OPEX",IF(AND(U$3&gt;='Step 1_Expenditure1'!$F58,'Step 1_Expenditure1'!$F58+'Step 1_Expenditure1'!$G58-1&gt;=U$3),'Step 1_Expenditure1'!$E58*((1+'Step 1_Expenditure1'!$H58)^(U$3-1)),0),IF(U$3='Step 1_Expenditure1'!$F58,'Step 1_Expenditure1'!$E58,0))))</f>
        <v>0</v>
      </c>
      <c r="V36" s="55">
        <f>IF(V$3="","",IF('Step 1_Expenditure1'!$E58=0,0,IF('Step 1_Expenditure1'!$D58="OPEX",IF(AND(V$3&gt;='Step 1_Expenditure1'!$F58,'Step 1_Expenditure1'!$F58+'Step 1_Expenditure1'!$G58-1&gt;=V$3),'Step 1_Expenditure1'!$E58*((1+'Step 1_Expenditure1'!$H58)^(V$3-1)),0),IF(V$3='Step 1_Expenditure1'!$F58,'Step 1_Expenditure1'!$E58,0))))</f>
        <v>0</v>
      </c>
      <c r="W36" s="55">
        <f>IF(W$3="","",IF('Step 1_Expenditure1'!$E58=0,0,IF('Step 1_Expenditure1'!$D58="OPEX",IF(AND(W$3&gt;='Step 1_Expenditure1'!$F58,'Step 1_Expenditure1'!$F58+'Step 1_Expenditure1'!$G58-1&gt;=W$3),'Step 1_Expenditure1'!$E58*((1+'Step 1_Expenditure1'!$H58)^(W$3-1)),0),IF(W$3='Step 1_Expenditure1'!$F58,'Step 1_Expenditure1'!$E58,0))))</f>
        <v>0</v>
      </c>
      <c r="X36" s="55">
        <f>IF(X$3="","",IF('Step 1_Expenditure1'!$E58=0,0,IF('Step 1_Expenditure1'!$D58="OPEX",IF(AND(X$3&gt;='Step 1_Expenditure1'!$F58,'Step 1_Expenditure1'!$F58+'Step 1_Expenditure1'!$G58-1&gt;=X$3),'Step 1_Expenditure1'!$E58*((1+'Step 1_Expenditure1'!$H58)^(X$3-1)),0),IF(X$3='Step 1_Expenditure1'!$F58,'Step 1_Expenditure1'!$E58,0))))</f>
        <v>0</v>
      </c>
      <c r="Y36" s="55">
        <f>IF(Y$3="","",IF('Step 1_Expenditure1'!$E58=0,0,IF('Step 1_Expenditure1'!$D58="OPEX",IF(AND(Y$3&gt;='Step 1_Expenditure1'!$F58,'Step 1_Expenditure1'!$F58+'Step 1_Expenditure1'!$G58-1&gt;=Y$3),'Step 1_Expenditure1'!$E58*((1+'Step 1_Expenditure1'!$H58)^(Y$3-1)),0),IF(Y$3='Step 1_Expenditure1'!$F58,'Step 1_Expenditure1'!$E58,0))))</f>
        <v>0</v>
      </c>
      <c r="Z36" s="55">
        <f>IF(Z$3="","",IF('Step 1_Expenditure1'!$E58=0,0,IF('Step 1_Expenditure1'!$D58="OPEX",IF(AND(Z$3&gt;='Step 1_Expenditure1'!$F58,'Step 1_Expenditure1'!$F58+'Step 1_Expenditure1'!$G58-1&gt;=Z$3),'Step 1_Expenditure1'!$E58*((1+'Step 1_Expenditure1'!$H58)^(Z$3-1)),0),IF(Z$3='Step 1_Expenditure1'!$F58,'Step 1_Expenditure1'!$E58,0))))</f>
        <v>0</v>
      </c>
      <c r="AA36" s="55">
        <f>IF(AA$3="","",IF('Step 1_Expenditure1'!$E58=0,0,IF('Step 1_Expenditure1'!$D58="OPEX",IF(AND(AA$3&gt;='Step 1_Expenditure1'!$F58,'Step 1_Expenditure1'!$F58+'Step 1_Expenditure1'!$G58-1&gt;=AA$3),'Step 1_Expenditure1'!$E58*((1+'Step 1_Expenditure1'!$H58)^(AA$3-1)),0),IF(AA$3='Step 1_Expenditure1'!$F58,'Step 1_Expenditure1'!$E58,0))))</f>
        <v>0</v>
      </c>
      <c r="AB36" s="55">
        <f>IF(AB$3="","",IF('Step 1_Expenditure1'!$E58=0,0,IF('Step 1_Expenditure1'!$D58="OPEX",IF(AND(AB$3&gt;='Step 1_Expenditure1'!$F58,'Step 1_Expenditure1'!$F58+'Step 1_Expenditure1'!$G58-1&gt;=AB$3),'Step 1_Expenditure1'!$E58*((1+'Step 1_Expenditure1'!$H58)^(AB$3-1)),0),IF(AB$3='Step 1_Expenditure1'!$F58,'Step 1_Expenditure1'!$E58,0))))</f>
        <v>0</v>
      </c>
      <c r="AC36" s="55">
        <f>IF(AC$3="","",IF('Step 1_Expenditure1'!$E58=0,0,IF('Step 1_Expenditure1'!$D58="OPEX",IF(AND(AC$3&gt;='Step 1_Expenditure1'!$F58,'Step 1_Expenditure1'!$F58+'Step 1_Expenditure1'!$G58-1&gt;=AC$3),'Step 1_Expenditure1'!$E58*((1+'Step 1_Expenditure1'!$H58)^(AC$3-1)),0),IF(AC$3='Step 1_Expenditure1'!$F58,'Step 1_Expenditure1'!$E58,0))))</f>
        <v>0</v>
      </c>
      <c r="AD36" s="55">
        <f>IF(AD$3="","",IF('Step 1_Expenditure1'!$E58=0,0,IF('Step 1_Expenditure1'!$D58="OPEX",IF(AND(AD$3&gt;='Step 1_Expenditure1'!$F58,'Step 1_Expenditure1'!$F58+'Step 1_Expenditure1'!$G58-1&gt;=AD$3),'Step 1_Expenditure1'!$E58*((1+'Step 1_Expenditure1'!$H58)^(AD$3-1)),0),IF(AD$3='Step 1_Expenditure1'!$F58,'Step 1_Expenditure1'!$E58,0))))</f>
        <v>0</v>
      </c>
      <c r="AE36" s="55">
        <f>IF(AE$3="","",IF('Step 1_Expenditure1'!$E58=0,0,IF('Step 1_Expenditure1'!$D58="OPEX",IF(AND(AE$3&gt;='Step 1_Expenditure1'!$F58,'Step 1_Expenditure1'!$F58+'Step 1_Expenditure1'!$G58-1&gt;=AE$3),'Step 1_Expenditure1'!$E58*((1+'Step 1_Expenditure1'!$H58)^(AE$3-1)),0),IF(AE$3='Step 1_Expenditure1'!$F58,'Step 1_Expenditure1'!$E58,0))))</f>
        <v>0</v>
      </c>
      <c r="AF36" s="55" t="str">
        <f>IF(AF$3="","",IF('Step 1_Expenditure1'!$E58=0,0,IF('Step 1_Expenditure1'!$D58="OPEX",IF(AND(AF$3&gt;='Step 1_Expenditure1'!$F58,'Step 1_Expenditure1'!$F58+'Step 1_Expenditure1'!$G58-1&gt;=AF$3),'Step 1_Expenditure1'!$E58*((1+'Step 1_Expenditure1'!$H58)^(AF$3-1)),0),IF(AF$3='Step 1_Expenditure1'!$F58,'Step 1_Expenditure1'!$E58,0))))</f>
        <v/>
      </c>
      <c r="AG36" s="55" t="str">
        <f>IF(AG$3="","",IF('Step 1_Expenditure1'!$E58=0,0,IF('Step 1_Expenditure1'!$D58="OPEX",IF(AND(AG$3&gt;='Step 1_Expenditure1'!$F58,'Step 1_Expenditure1'!$F58+'Step 1_Expenditure1'!$G58-1&gt;=AG$3),'Step 1_Expenditure1'!$E58*((1+'Step 1_Expenditure1'!$H58)^(AG$3-1)),0),IF(AG$3='Step 1_Expenditure1'!$F58,'Step 1_Expenditure1'!$E58,0))))</f>
        <v/>
      </c>
      <c r="AH36" s="55" t="str">
        <f>IF(AH$3="","",IF('Step 1_Expenditure1'!$E58=0,0,IF('Step 1_Expenditure1'!$D58="OPEX",IF(AND(AH$3&gt;='Step 1_Expenditure1'!$F58,'Step 1_Expenditure1'!$F58+'Step 1_Expenditure1'!$G58-1&gt;=AH$3),'Step 1_Expenditure1'!$E58*((1+'Step 1_Expenditure1'!$H58)^(AH$3-1)),0),IF(AH$3='Step 1_Expenditure1'!$F58,'Step 1_Expenditure1'!$E58,0))))</f>
        <v/>
      </c>
      <c r="AI36" s="55" t="str">
        <f>IF(AI$3="","",IF('Step 1_Expenditure1'!$E58=0,0,IF('Step 1_Expenditure1'!$D58="OPEX",IF(AND(AI$3&gt;='Step 1_Expenditure1'!$F58,'Step 1_Expenditure1'!$F58+'Step 1_Expenditure1'!$G58-1&gt;=AI$3),'Step 1_Expenditure1'!$E58*((1+'Step 1_Expenditure1'!$H58)^(AI$3-1)),0),IF(AI$3='Step 1_Expenditure1'!$F58,'Step 1_Expenditure1'!$E58,0))))</f>
        <v/>
      </c>
      <c r="AJ36" s="55" t="str">
        <f>IF(AJ$3="","",IF('Step 1_Expenditure1'!$E58=0,0,IF('Step 1_Expenditure1'!$D58="OPEX",IF(AND(AJ$3&gt;='Step 1_Expenditure1'!$F58,'Step 1_Expenditure1'!$F58+'Step 1_Expenditure1'!$G58-1&gt;=AJ$3),'Step 1_Expenditure1'!$E58*((1+'Step 1_Expenditure1'!$H58)^(AJ$3-1)),0),IF(AJ$3='Step 1_Expenditure1'!$F58,'Step 1_Expenditure1'!$E58,0))))</f>
        <v/>
      </c>
      <c r="AK36" s="55" t="str">
        <f>IF(AK$3="","",IF('Step 1_Expenditure1'!$E58=0,0,IF('Step 1_Expenditure1'!$D58="OPEX",IF(AND(AK$3&gt;='Step 1_Expenditure1'!$F58,'Step 1_Expenditure1'!$F58+'Step 1_Expenditure1'!$G58-1&gt;=AK$3),'Step 1_Expenditure1'!$E58*((1+'Step 1_Expenditure1'!$H58)^(AK$3-1)),0),IF(AK$3='Step 1_Expenditure1'!$F58,'Step 1_Expenditure1'!$E58,0))))</f>
        <v/>
      </c>
      <c r="AL36" s="55" t="str">
        <f>IF(AL$3="","",IF('Step 1_Expenditure1'!$E58=0,0,IF('Step 1_Expenditure1'!$D58="OPEX",IF(AND(AL$3&gt;='Step 1_Expenditure1'!$F58,'Step 1_Expenditure1'!$F58+'Step 1_Expenditure1'!$G58-1&gt;=AL$3),'Step 1_Expenditure1'!$E58*((1+'Step 1_Expenditure1'!$H58)^(AL$3-1)),0),IF(AL$3='Step 1_Expenditure1'!$F58,'Step 1_Expenditure1'!$E58,0))))</f>
        <v/>
      </c>
      <c r="AM36" s="55" t="str">
        <f>IF(AM$3="","",IF('Step 1_Expenditure1'!$E58=0,0,IF('Step 1_Expenditure1'!$D58="OPEX",IF(AND(AM$3&gt;='Step 1_Expenditure1'!$F58,'Step 1_Expenditure1'!$F58+'Step 1_Expenditure1'!$G58-1&gt;=AM$3),'Step 1_Expenditure1'!$E58*((1+'Step 1_Expenditure1'!$H58)^(AM$3-1)),0),IF(AM$3='Step 1_Expenditure1'!$F58,'Step 1_Expenditure1'!$E58,0))))</f>
        <v/>
      </c>
      <c r="AN36" s="55" t="str">
        <f>IF(AN$3="","",IF('Step 1_Expenditure1'!$E58=0,0,IF('Step 1_Expenditure1'!$D58="OPEX",IF(AND(AN$3&gt;='Step 1_Expenditure1'!$F58,'Step 1_Expenditure1'!$F58+'Step 1_Expenditure1'!$G58-1&gt;=AN$3),'Step 1_Expenditure1'!$E58*((1+'Step 1_Expenditure1'!$H58)^(AN$3-1)),0),IF(AN$3='Step 1_Expenditure1'!$F58,'Step 1_Expenditure1'!$E58,0))))</f>
        <v/>
      </c>
      <c r="AO36" s="55" t="str">
        <f>IF(AO$3="","",IF('Step 1_Expenditure1'!$E58=0,0,IF('Step 1_Expenditure1'!$D58="OPEX",IF(AND(AO$3&gt;='Step 1_Expenditure1'!$F58,'Step 1_Expenditure1'!$F58+'Step 1_Expenditure1'!$G58-1&gt;=AO$3),'Step 1_Expenditure1'!$E58*((1+'Step 1_Expenditure1'!$H58)^(AO$3-1)),0),IF(AO$3='Step 1_Expenditure1'!$F58,'Step 1_Expenditure1'!$E58,0))))</f>
        <v/>
      </c>
      <c r="AP36" s="55" t="str">
        <f>IF(AP$3="","",IF('Step 1_Expenditure1'!$E58=0,0,IF('Step 1_Expenditure1'!$D58="OPEX",IF(AND(AP$3&gt;='Step 1_Expenditure1'!$F58,'Step 1_Expenditure1'!$F58+'Step 1_Expenditure1'!$G58-1&gt;=AP$3),'Step 1_Expenditure1'!$E58*((1+'Step 1_Expenditure1'!$H58)^(AP$3-1)),0),IF(AP$3='Step 1_Expenditure1'!$F58,'Step 1_Expenditure1'!$E58,0))))</f>
        <v/>
      </c>
      <c r="AQ36" s="55" t="str">
        <f>IF(AQ$3="","",IF('Step 1_Expenditure1'!$E58=0,0,IF('Step 1_Expenditure1'!$D58="OPEX",IF(AND(AQ$3&gt;='Step 1_Expenditure1'!$F58,'Step 1_Expenditure1'!$F58+'Step 1_Expenditure1'!$G58-1&gt;=AQ$3),'Step 1_Expenditure1'!$E58*((1+'Step 1_Expenditure1'!$H58)^(AQ$3-1)),0),IF(AQ$3='Step 1_Expenditure1'!$F58,'Step 1_Expenditure1'!$E58,0))))</f>
        <v/>
      </c>
      <c r="AR36" s="55" t="str">
        <f>IF(AR$3="","",IF('Step 1_Expenditure1'!$E58=0,0,IF('Step 1_Expenditure1'!$D58="OPEX",IF(AND(AR$3&gt;='Step 1_Expenditure1'!$F58,'Step 1_Expenditure1'!$F58+'Step 1_Expenditure1'!$G58-1&gt;=AR$3),'Step 1_Expenditure1'!$E58*((1+'Step 1_Expenditure1'!$H58)^(AR$3-1)),0),IF(AR$3='Step 1_Expenditure1'!$F58,'Step 1_Expenditure1'!$E58,0))))</f>
        <v/>
      </c>
      <c r="AS36" s="55" t="str">
        <f>IF(AS$3="","",IF('Step 1_Expenditure1'!$E58=0,0,IF('Step 1_Expenditure1'!$D58="OPEX",IF(AND(AS$3&gt;='Step 1_Expenditure1'!$F58,'Step 1_Expenditure1'!$F58+'Step 1_Expenditure1'!$G58-1&gt;=AS$3),'Step 1_Expenditure1'!$E58*((1+'Step 1_Expenditure1'!$H58)^(AS$3-1)),0),IF(AS$3='Step 1_Expenditure1'!$F58,'Step 1_Expenditure1'!$E58,0))))</f>
        <v/>
      </c>
      <c r="AT36" s="55" t="str">
        <f>IF(AT$3="","",IF('Step 1_Expenditure1'!$E58=0,0,IF('Step 1_Expenditure1'!$D58="OPEX",IF(AND(AT$3&gt;='Step 1_Expenditure1'!$F58,'Step 1_Expenditure1'!$F58+'Step 1_Expenditure1'!$G58-1&gt;=AT$3),'Step 1_Expenditure1'!$E58*((1+'Step 1_Expenditure1'!$H58)^(AT$3-1)),0),IF(AT$3='Step 1_Expenditure1'!$F58,'Step 1_Expenditure1'!$E58,0))))</f>
        <v/>
      </c>
      <c r="AU36" s="55" t="str">
        <f>IF(AU$3="","",IF('Step 1_Expenditure1'!$E58=0,0,IF('Step 1_Expenditure1'!$D58="OPEX",IF(AND(AU$3&gt;='Step 1_Expenditure1'!$F58,'Step 1_Expenditure1'!$F58+'Step 1_Expenditure1'!$G58-1&gt;=AU$3),'Step 1_Expenditure1'!$E58*((1+'Step 1_Expenditure1'!$H58)^(AU$3-1)),0),IF(AU$3='Step 1_Expenditure1'!$F58,'Step 1_Expenditure1'!$E58,0))))</f>
        <v/>
      </c>
      <c r="AV36" s="55" t="str">
        <f>IF(AV$3="","",IF('Step 1_Expenditure1'!$E58=0,0,IF('Step 1_Expenditure1'!$D58="OPEX",IF(AND(AV$3&gt;='Step 1_Expenditure1'!$F58,'Step 1_Expenditure1'!$F58+'Step 1_Expenditure1'!$G58-1&gt;=AV$3),'Step 1_Expenditure1'!$E58*((1+'Step 1_Expenditure1'!$H58)^(AV$3-1)),0),IF(AV$3='Step 1_Expenditure1'!$F58,'Step 1_Expenditure1'!$E58,0))))</f>
        <v/>
      </c>
      <c r="AW36" s="55" t="str">
        <f>IF(AW$3="","",IF('Step 1_Expenditure1'!$E58=0,0,IF('Step 1_Expenditure1'!$D58="OPEX",IF(AND(AW$3&gt;='Step 1_Expenditure1'!$F58,'Step 1_Expenditure1'!$F58+'Step 1_Expenditure1'!$G58-1&gt;=AW$3),'Step 1_Expenditure1'!$E58*((1+'Step 1_Expenditure1'!$H58)^(AW$3-1)),0),IF(AW$3='Step 1_Expenditure1'!$F58,'Step 1_Expenditure1'!$E58,0))))</f>
        <v/>
      </c>
      <c r="AX36" s="55" t="str">
        <f>IF(AX$3="","",IF('Step 1_Expenditure1'!$E58=0,0,IF('Step 1_Expenditure1'!$D58="OPEX",IF(AND(AX$3&gt;='Step 1_Expenditure1'!$F58,'Step 1_Expenditure1'!$F58+'Step 1_Expenditure1'!$G58-1&gt;=AX$3),'Step 1_Expenditure1'!$E58*((1+'Step 1_Expenditure1'!$H58)^(AX$3-1)),0),IF(AX$3='Step 1_Expenditure1'!$F58,'Step 1_Expenditure1'!$E58,0))))</f>
        <v/>
      </c>
      <c r="AY36" s="55" t="str">
        <f>IF(AY$3="","",IF('Step 1_Expenditure1'!$E58=0,0,IF('Step 1_Expenditure1'!$D58="OPEX",IF(AND(AY$3&gt;='Step 1_Expenditure1'!$F58,'Step 1_Expenditure1'!$F58+'Step 1_Expenditure1'!$G58-1&gt;=AY$3),'Step 1_Expenditure1'!$E58*((1+'Step 1_Expenditure1'!$H58)^(AY$3-1)),0),IF(AY$3='Step 1_Expenditure1'!$F58,'Step 1_Expenditure1'!$E58,0))))</f>
        <v/>
      </c>
      <c r="AZ36" s="55" t="str">
        <f>IF(AZ$3="","",IF('Step 1_Expenditure1'!$E58=0,0,IF('Step 1_Expenditure1'!$D58="OPEX",IF(AND(AZ$3&gt;='Step 1_Expenditure1'!$F58,'Step 1_Expenditure1'!$F58+'Step 1_Expenditure1'!$G58-1&gt;=AZ$3),'Step 1_Expenditure1'!$E58*((1+'Step 1_Expenditure1'!$H58)^(AZ$3-1)),0),IF(AZ$3='Step 1_Expenditure1'!$F58,'Step 1_Expenditure1'!$E58,0))))</f>
        <v/>
      </c>
      <c r="BA36" s="55" t="str">
        <f>IF(BA$3="","",IF('Step 1_Expenditure1'!$E58=0,0,IF('Step 1_Expenditure1'!$D58="OPEX",IF(AND(BA$3&gt;='Step 1_Expenditure1'!$F58,'Step 1_Expenditure1'!$F58+'Step 1_Expenditure1'!$G58-1&gt;=BA$3),'Step 1_Expenditure1'!$E58*((1+'Step 1_Expenditure1'!$H58)^(BA$3-1)),0),IF(BA$3='Step 1_Expenditure1'!$F58,'Step 1_Expenditure1'!$E58,0))))</f>
        <v/>
      </c>
      <c r="BB36" s="55" t="str">
        <f>IF(BB$3="","",IF('Step 1_Expenditure1'!$E58=0,0,IF('Step 1_Expenditure1'!$D58="OPEX",IF(AND(BB$3&gt;='Step 1_Expenditure1'!$F58,'Step 1_Expenditure1'!$F58+'Step 1_Expenditure1'!$G58-1&gt;=BB$3),'Step 1_Expenditure1'!$E58*((1+'Step 1_Expenditure1'!$H58)^(BB$3-1)),0),IF(BB$3='Step 1_Expenditure1'!$F58,'Step 1_Expenditure1'!$E58,0))))</f>
        <v/>
      </c>
      <c r="BC36" s="55" t="str">
        <f>IF(BC$3="","",IF('Step 1_Expenditure1'!$E58=0,0,IF('Step 1_Expenditure1'!$D58="OPEX",IF(AND(BC$3&gt;='Step 1_Expenditure1'!$F58,'Step 1_Expenditure1'!$F58+'Step 1_Expenditure1'!$G58-1&gt;=BC$3),'Step 1_Expenditure1'!$E58*((1+'Step 1_Expenditure1'!$H58)^(BC$3-1)),0),IF(BC$3='Step 1_Expenditure1'!$F58,'Step 1_Expenditure1'!$E58,0))))</f>
        <v/>
      </c>
      <c r="BD36" s="55" t="str">
        <f>IF(BD$3="","",IF('Step 1_Expenditure1'!$E58=0,0,IF('Step 1_Expenditure1'!$D58="OPEX",IF(AND(BD$3&gt;='Step 1_Expenditure1'!$F58,'Step 1_Expenditure1'!$F58+'Step 1_Expenditure1'!$G58-1&gt;=BD$3),'Step 1_Expenditure1'!$E58*((1+'Step 1_Expenditure1'!$H58)^(BD$3-1)),0),IF(BD$3='Step 1_Expenditure1'!$F58,'Step 1_Expenditure1'!$E58,0))))</f>
        <v/>
      </c>
      <c r="BE36" s="55" t="str">
        <f>IF(BE$3="","",IF('Step 1_Expenditure1'!$E58=0,0,IF('Step 1_Expenditure1'!$D58="OPEX",IF(AND(BE$3&gt;='Step 1_Expenditure1'!$F58,'Step 1_Expenditure1'!$F58+'Step 1_Expenditure1'!$G58-1&gt;=BE$3),'Step 1_Expenditure1'!$E58*((1+'Step 1_Expenditure1'!$H58)^(BE$3-1)),0),IF(BE$3='Step 1_Expenditure1'!$F58,'Step 1_Expenditure1'!$E58,0))))</f>
        <v/>
      </c>
      <c r="BF36" s="55" t="str">
        <f>IF(BF$3="","",IF('Step 1_Expenditure1'!$E58=0,0,IF('Step 1_Expenditure1'!$D58="OPEX",IF(AND(BF$3&gt;='Step 1_Expenditure1'!$F58,'Step 1_Expenditure1'!$F58+'Step 1_Expenditure1'!$G58-1&gt;=BF$3),'Step 1_Expenditure1'!$E58*((1+'Step 1_Expenditure1'!$H58)^(BF$3-1)),0),IF(BF$3='Step 1_Expenditure1'!$F58,'Step 1_Expenditure1'!$E58,0))))</f>
        <v/>
      </c>
      <c r="BG36" s="55" t="str">
        <f>IF(BG$3="","",IF('Step 1_Expenditure1'!$E58=0,0,IF('Step 1_Expenditure1'!$D58="OPEX",IF(AND(BG$3&gt;='Step 1_Expenditure1'!$F58,'Step 1_Expenditure1'!$F58+'Step 1_Expenditure1'!$G58-1&gt;=BG$3),'Step 1_Expenditure1'!$E58*((1+'Step 1_Expenditure1'!$H58)^(BG$3-1)),0),IF(BG$3='Step 1_Expenditure1'!$F58,'Step 1_Expenditure1'!$E58,0))))</f>
        <v/>
      </c>
      <c r="BH36" s="55" t="str">
        <f>IF(BH$3="","",IF('Step 1_Expenditure1'!$E58=0,0,IF('Step 1_Expenditure1'!$D58="OPEX",IF(AND(BH$3&gt;='Step 1_Expenditure1'!$F58,'Step 1_Expenditure1'!$F58+'Step 1_Expenditure1'!$G58-1&gt;=BH$3),'Step 1_Expenditure1'!$E58*((1+'Step 1_Expenditure1'!$H58)^(BH$3-1)),0),IF(BH$3='Step 1_Expenditure1'!$F58,'Step 1_Expenditure1'!$E58,0))))</f>
        <v/>
      </c>
      <c r="BI36" s="55" t="str">
        <f>IF(BI$3="","",IF('Step 1_Expenditure1'!$E58=0,0,IF('Step 1_Expenditure1'!$D58="OPEX",IF(AND(BI$3&gt;='Step 1_Expenditure1'!$F58,'Step 1_Expenditure1'!$F58+'Step 1_Expenditure1'!$G58-1&gt;=BI$3),'Step 1_Expenditure1'!$E58*((1+'Step 1_Expenditure1'!$H58)^(BI$3-1)),0),IF(BI$3='Step 1_Expenditure1'!$F58,'Step 1_Expenditure1'!$E58,0))))</f>
        <v/>
      </c>
      <c r="BJ36" s="55" t="str">
        <f>IF(BJ$3="","",IF('Step 1_Expenditure1'!$E58=0,0,IF('Step 1_Expenditure1'!$D58="OPEX",IF(AND(BJ$3&gt;='Step 1_Expenditure1'!$F58,'Step 1_Expenditure1'!$F58+'Step 1_Expenditure1'!$G58-1&gt;=BJ$3),'Step 1_Expenditure1'!$E58*((1+'Step 1_Expenditure1'!$H58)^(BJ$3-1)),0),IF(BJ$3='Step 1_Expenditure1'!$F58,'Step 1_Expenditure1'!$E58,0))))</f>
        <v/>
      </c>
      <c r="BK36" s="55" t="str">
        <f>IF(BK$3="","",IF('Step 1_Expenditure1'!$E58=0,0,IF('Step 1_Expenditure1'!$D58="OPEX",IF(AND(BK$3&gt;='Step 1_Expenditure1'!$F58,'Step 1_Expenditure1'!$F58+'Step 1_Expenditure1'!$G58-1&gt;=BK$3),'Step 1_Expenditure1'!$E58*((1+'Step 1_Expenditure1'!$H58)^(BK$3-1)),0),IF(BK$3='Step 1_Expenditure1'!$F58,'Step 1_Expenditure1'!$E58,0))))</f>
        <v/>
      </c>
      <c r="BL36" s="55" t="str">
        <f>IF(BL$3="","",IF('Step 1_Expenditure1'!$E58=0,0,IF('Step 1_Expenditure1'!$D58="OPEX",IF(AND(BL$3&gt;='Step 1_Expenditure1'!$F58,'Step 1_Expenditure1'!$F58+'Step 1_Expenditure1'!$G58-1&gt;=BL$3),'Step 1_Expenditure1'!$E58*((1+'Step 1_Expenditure1'!$H58)^(BL$3-1)),0),IF(BL$3='Step 1_Expenditure1'!$F58,'Step 1_Expenditure1'!$E58,0))))</f>
        <v/>
      </c>
      <c r="BM36" s="55" t="str">
        <f>IF(BM$3="","",IF('Step 1_Expenditure1'!$E58=0,0,IF('Step 1_Expenditure1'!$D58="OPEX",IF(AND(BM$3&gt;='Step 1_Expenditure1'!$F58,'Step 1_Expenditure1'!$F58+'Step 1_Expenditure1'!$G58-1&gt;=BM$3),'Step 1_Expenditure1'!$E58*((1+'Step 1_Expenditure1'!$H58)^(BM$3-1)),0),IF(BM$3='Step 1_Expenditure1'!$F58,'Step 1_Expenditure1'!$E58,0))))</f>
        <v/>
      </c>
      <c r="BN36" s="55" t="str">
        <f>IF(BN$3="","",IF('Step 1_Expenditure1'!$E58=0,0,IF('Step 1_Expenditure1'!$D58="OPEX",IF(AND(BN$3&gt;='Step 1_Expenditure1'!$F58,'Step 1_Expenditure1'!$F58+'Step 1_Expenditure1'!$G58-1&gt;=BN$3),'Step 1_Expenditure1'!$E58*((1+'Step 1_Expenditure1'!$H58)^(BN$3-1)),0),IF(BN$3='Step 1_Expenditure1'!$F58,'Step 1_Expenditure1'!$E58,0))))</f>
        <v/>
      </c>
      <c r="BO36" s="55" t="str">
        <f>IF(BO$3="","",IF('Step 1_Expenditure1'!$E58=0,0,IF('Step 1_Expenditure1'!$D58="OPEX",IF(AND(BO$3&gt;='Step 1_Expenditure1'!$F58,'Step 1_Expenditure1'!$F58+'Step 1_Expenditure1'!$G58-1&gt;=BO$3),'Step 1_Expenditure1'!$E58*((1+'Step 1_Expenditure1'!$H58)^(BO$3-1)),0),IF(BO$3='Step 1_Expenditure1'!$F58,'Step 1_Expenditure1'!$E58,0))))</f>
        <v/>
      </c>
      <c r="BP36" s="55" t="str">
        <f>IF(BP$3="","",IF('Step 1_Expenditure1'!$E58=0,0,IF('Step 1_Expenditure1'!$D58="OPEX",IF(AND(BP$3&gt;='Step 1_Expenditure1'!$F58,'Step 1_Expenditure1'!$F58+'Step 1_Expenditure1'!$G58-1&gt;=BP$3),'Step 1_Expenditure1'!$E58*((1+'Step 1_Expenditure1'!$H58)^(BP$3-1)),0),IF(BP$3='Step 1_Expenditure1'!$F58,'Step 1_Expenditure1'!$E58,0))))</f>
        <v/>
      </c>
      <c r="BQ36" s="55" t="str">
        <f>IF(BQ$3="","",IF('Step 1_Expenditure1'!$E58=0,0,IF('Step 1_Expenditure1'!$D58="OPEX",IF(AND(BQ$3&gt;='Step 1_Expenditure1'!$F58,'Step 1_Expenditure1'!$F58+'Step 1_Expenditure1'!$G58-1&gt;=BQ$3),'Step 1_Expenditure1'!$E58*((1+'Step 1_Expenditure1'!$H58)^(BQ$3-1)),0),IF(BQ$3='Step 1_Expenditure1'!$F58,'Step 1_Expenditure1'!$E58,0))))</f>
        <v/>
      </c>
      <c r="BR36" s="55" t="str">
        <f>IF(BR$3="","",IF('Step 1_Expenditure1'!$E58=0,0,IF('Step 1_Expenditure1'!$D58="OPEX",IF(AND(BR$3&gt;='Step 1_Expenditure1'!$F58,'Step 1_Expenditure1'!$F58+'Step 1_Expenditure1'!$G58-1&gt;=BR$3),'Step 1_Expenditure1'!$E58*((1+'Step 1_Expenditure1'!$H58)^(BR$3-1)),0),IF(BR$3='Step 1_Expenditure1'!$F58,'Step 1_Expenditure1'!$E58,0))))</f>
        <v/>
      </c>
      <c r="BS36" s="55" t="str">
        <f>IF(BS$3="","",IF('Step 1_Expenditure1'!$E58=0,0,IF('Step 1_Expenditure1'!$D58="OPEX",IF(AND(BS$3&gt;='Step 1_Expenditure1'!$F58,'Step 1_Expenditure1'!$F58+'Step 1_Expenditure1'!$G58-1&gt;=BS$3),'Step 1_Expenditure1'!$E58*((1+'Step 1_Expenditure1'!$H58)^(BS$3-1)),0),IF(BS$3='Step 1_Expenditure1'!$F58,'Step 1_Expenditure1'!$E58,0))))</f>
        <v/>
      </c>
      <c r="BT36" s="55" t="str">
        <f>IF(BT$3="","",IF('Step 1_Expenditure1'!$E58=0,0,IF('Step 1_Expenditure1'!$D58="OPEX",IF(AND(BT$3&gt;='Step 1_Expenditure1'!$F58,'Step 1_Expenditure1'!$F58+'Step 1_Expenditure1'!$G58-1&gt;=BT$3),'Step 1_Expenditure1'!$E58*((1+'Step 1_Expenditure1'!$H58)^(BT$3-1)),0),IF(BT$3='Step 1_Expenditure1'!$F58,'Step 1_Expenditure1'!$E58,0))))</f>
        <v/>
      </c>
      <c r="BU36" s="55" t="str">
        <f>IF(BU$3="","",IF('Step 1_Expenditure1'!$E58=0,0,IF('Step 1_Expenditure1'!$D58="OPEX",IF(AND(BU$3&gt;='Step 1_Expenditure1'!$F58,'Step 1_Expenditure1'!$F58+'Step 1_Expenditure1'!$G58-1&gt;=BU$3),'Step 1_Expenditure1'!$E58*((1+'Step 1_Expenditure1'!$H58)^(BU$3-1)),0),IF(BU$3='Step 1_Expenditure1'!$F58,'Step 1_Expenditure1'!$E58,0))))</f>
        <v/>
      </c>
      <c r="BV36" s="55" t="str">
        <f>IF(BV$3="","",IF('Step 1_Expenditure1'!$E58=0,0,IF('Step 1_Expenditure1'!$D58="OPEX",IF(AND(BV$3&gt;='Step 1_Expenditure1'!$F58,'Step 1_Expenditure1'!$F58+'Step 1_Expenditure1'!$G58-1&gt;=BV$3),'Step 1_Expenditure1'!$E58*((1+'Step 1_Expenditure1'!$H58)^(BV$3-1)),0),IF(BV$3='Step 1_Expenditure1'!$F58,'Step 1_Expenditure1'!$E58,0))))</f>
        <v/>
      </c>
      <c r="BW36" s="55" t="str">
        <f>IF(BW$3="","",IF('Step 1_Expenditure1'!$E58=0,0,IF('Step 1_Expenditure1'!$D58="OPEX",IF(AND(BW$3&gt;='Step 1_Expenditure1'!$F58,'Step 1_Expenditure1'!$F58+'Step 1_Expenditure1'!$G58-1&gt;=BW$3),'Step 1_Expenditure1'!$E58*((1+'Step 1_Expenditure1'!$H58)^(BW$3-1)),0),IF(BW$3='Step 1_Expenditure1'!$F58,'Step 1_Expenditure1'!$E58,0))))</f>
        <v/>
      </c>
      <c r="BX36" s="55" t="str">
        <f>IF(BX$3="","",IF('Step 1_Expenditure1'!$E58=0,0,IF('Step 1_Expenditure1'!$D58="OPEX",IF(AND(BX$3&gt;='Step 1_Expenditure1'!$F58,'Step 1_Expenditure1'!$F58+'Step 1_Expenditure1'!$G58-1&gt;=BX$3),'Step 1_Expenditure1'!$E58*((1+'Step 1_Expenditure1'!$H58)^(BX$3-1)),0),IF(BX$3='Step 1_Expenditure1'!$F58,'Step 1_Expenditure1'!$E58,0))))</f>
        <v/>
      </c>
      <c r="BY36" s="55" t="str">
        <f>IF(BY$3="","",IF('Step 1_Expenditure1'!$E58=0,0,IF('Step 1_Expenditure1'!$D58="OPEX",IF(AND(BY$3&gt;='Step 1_Expenditure1'!$F58,'Step 1_Expenditure1'!$F58+'Step 1_Expenditure1'!$G58-1&gt;=BY$3),'Step 1_Expenditure1'!$E58*((1+'Step 1_Expenditure1'!$H58)^(BY$3-1)),0),IF(BY$3='Step 1_Expenditure1'!$F58,'Step 1_Expenditure1'!$E58,0))))</f>
        <v/>
      </c>
      <c r="BZ36" s="55" t="str">
        <f>IF(BZ$3="","",IF('Step 1_Expenditure1'!$E58=0,0,IF('Step 1_Expenditure1'!$D58="OPEX",IF(AND(BZ$3&gt;='Step 1_Expenditure1'!$F58,'Step 1_Expenditure1'!$F58+'Step 1_Expenditure1'!$G58-1&gt;=BZ$3),'Step 1_Expenditure1'!$E58*((1+'Step 1_Expenditure1'!$H58)^(BZ$3-1)),0),IF(BZ$3='Step 1_Expenditure1'!$F58,'Step 1_Expenditure1'!$E58,0))))</f>
        <v/>
      </c>
      <c r="CA36" s="55" t="str">
        <f>IF(CA$3="","",IF('Step 1_Expenditure1'!$E58=0,0,IF('Step 1_Expenditure1'!$D58="OPEX",IF(AND(CA$3&gt;='Step 1_Expenditure1'!$F58,'Step 1_Expenditure1'!$F58+'Step 1_Expenditure1'!$G58-1&gt;=CA$3),'Step 1_Expenditure1'!$E58*((1+'Step 1_Expenditure1'!$H58)^(CA$3-1)),0),IF(CA$3='Step 1_Expenditure1'!$F58,'Step 1_Expenditure1'!$E58,0))))</f>
        <v/>
      </c>
      <c r="CB36" s="55" t="str">
        <f>IF(CB$3="","",IF('Step 1_Expenditure1'!$E58=0,0,IF('Step 1_Expenditure1'!$D58="OPEX",IF(AND(CB$3&gt;='Step 1_Expenditure1'!$F58,'Step 1_Expenditure1'!$F58+'Step 1_Expenditure1'!$G58-1&gt;=CB$3),'Step 1_Expenditure1'!$E58*((1+'Step 1_Expenditure1'!$H58)^(CB$3-1)),0),IF(CB$3='Step 1_Expenditure1'!$F58,'Step 1_Expenditure1'!$E58,0))))</f>
        <v/>
      </c>
      <c r="CC36" s="55" t="str">
        <f>IF(CC$3="","",IF('Step 1_Expenditure1'!$E58=0,0,IF('Step 1_Expenditure1'!$D58="OPEX",IF(AND(CC$3&gt;='Step 1_Expenditure1'!$F58,'Step 1_Expenditure1'!$F58+'Step 1_Expenditure1'!$G58-1&gt;=CC$3),'Step 1_Expenditure1'!$E58*((1+'Step 1_Expenditure1'!$H58)^(CC$3-1)),0),IF(CC$3='Step 1_Expenditure1'!$F58,'Step 1_Expenditure1'!$E58,0))))</f>
        <v/>
      </c>
      <c r="CD36" s="55" t="str">
        <f>IF(CD$3="","",IF('Step 1_Expenditure1'!$E58=0,0,IF('Step 1_Expenditure1'!$D58="OPEX",IF(AND(CD$3&gt;='Step 1_Expenditure1'!$F58,'Step 1_Expenditure1'!$F58+'Step 1_Expenditure1'!$G58-1&gt;=CD$3),'Step 1_Expenditure1'!$E58*((1+'Step 1_Expenditure1'!$H58)^(CD$3-1)),0),IF(CD$3='Step 1_Expenditure1'!$F58,'Step 1_Expenditure1'!$E58,0))))</f>
        <v/>
      </c>
      <c r="CE36" s="55" t="str">
        <f>IF(CE$3="","",IF('Step 1_Expenditure1'!$E58=0,0,IF('Step 1_Expenditure1'!$D58="OPEX",IF(AND(CE$3&gt;='Step 1_Expenditure1'!$F58,'Step 1_Expenditure1'!$F58+'Step 1_Expenditure1'!$G58-1&gt;=CE$3),'Step 1_Expenditure1'!$E58*((1+'Step 1_Expenditure1'!$H58)^(CE$3-1)),0),IF(CE$3='Step 1_Expenditure1'!$F58,'Step 1_Expenditure1'!$E58,0))))</f>
        <v/>
      </c>
      <c r="CF36" s="55" t="str">
        <f>IF(CF$3="","",IF('Step 1_Expenditure1'!$E58=0,0,IF('Step 1_Expenditure1'!$D58="OPEX",IF(AND(CF$3&gt;='Step 1_Expenditure1'!$F58,'Step 1_Expenditure1'!$F58+'Step 1_Expenditure1'!$G58-1&gt;=CF$3),'Step 1_Expenditure1'!$E58*((1+'Step 1_Expenditure1'!$H58)^(CF$3-1)),0),IF(CF$3='Step 1_Expenditure1'!$F58,'Step 1_Expenditure1'!$E58,0))))</f>
        <v/>
      </c>
      <c r="CG36" s="55" t="str">
        <f>IF(CG$3="","",IF('Step 1_Expenditure1'!$E58=0,0,IF('Step 1_Expenditure1'!$D58="OPEX",IF(AND(CG$3&gt;='Step 1_Expenditure1'!$F58,'Step 1_Expenditure1'!$F58+'Step 1_Expenditure1'!$G58-1&gt;=CG$3),'Step 1_Expenditure1'!$E58*((1+'Step 1_Expenditure1'!$H58)^(CG$3-1)),0),IF(CG$3='Step 1_Expenditure1'!$F58,'Step 1_Expenditure1'!$E58,0))))</f>
        <v/>
      </c>
      <c r="CH36" s="55" t="str">
        <f>IF(CH$3="","",IF('Step 1_Expenditure1'!$E58=0,0,IF('Step 1_Expenditure1'!$D58="OPEX",IF(AND(CH$3&gt;='Step 1_Expenditure1'!$F58,'Step 1_Expenditure1'!$F58+'Step 1_Expenditure1'!$G58-1&gt;=CH$3),'Step 1_Expenditure1'!$E58*((1+'Step 1_Expenditure1'!$H58)^(CH$3-1)),0),IF(CH$3='Step 1_Expenditure1'!$F58,'Step 1_Expenditure1'!$E58,0))))</f>
        <v/>
      </c>
      <c r="CI36" s="55" t="str">
        <f>IF(CI$3="","",IF('Step 1_Expenditure1'!$E58=0,0,IF('Step 1_Expenditure1'!$D58="OPEX",IF(AND(CI$3&gt;='Step 1_Expenditure1'!$F58,'Step 1_Expenditure1'!$F58+'Step 1_Expenditure1'!$G58-1&gt;=CI$3),'Step 1_Expenditure1'!$E58*((1+'Step 1_Expenditure1'!$H58)^(CI$3-1)),0),IF(CI$3='Step 1_Expenditure1'!$F58,'Step 1_Expenditure1'!$E58,0))))</f>
        <v/>
      </c>
      <c r="CJ36" s="55" t="str">
        <f>IF(CJ$3="","",IF('Step 1_Expenditure1'!$E58=0,0,IF('Step 1_Expenditure1'!$D58="OPEX",IF(AND(CJ$3&gt;='Step 1_Expenditure1'!$F58,'Step 1_Expenditure1'!$F58+'Step 1_Expenditure1'!$G58-1&gt;=CJ$3),'Step 1_Expenditure1'!$E58*((1+'Step 1_Expenditure1'!$H58)^(CJ$3-1)),0),IF(CJ$3='Step 1_Expenditure1'!$F58,'Step 1_Expenditure1'!$E58,0))))</f>
        <v/>
      </c>
      <c r="CK36" s="55" t="str">
        <f>IF(CK$3="","",IF('Step 1_Expenditure1'!$E58=0,0,IF('Step 1_Expenditure1'!$D58="OPEX",IF(AND(CK$3&gt;='Step 1_Expenditure1'!$F58,'Step 1_Expenditure1'!$F58+'Step 1_Expenditure1'!$G58-1&gt;=CK$3),'Step 1_Expenditure1'!$E58*((1+'Step 1_Expenditure1'!$H58)^(CK$3-1)),0),IF(CK$3='Step 1_Expenditure1'!$F58,'Step 1_Expenditure1'!$E58,0))))</f>
        <v/>
      </c>
      <c r="CL36" s="55" t="str">
        <f>IF(CL$3="","",IF('Step 1_Expenditure1'!$E58=0,0,IF('Step 1_Expenditure1'!$D58="OPEX",IF(AND(CL$3&gt;='Step 1_Expenditure1'!$F58,'Step 1_Expenditure1'!$F58+'Step 1_Expenditure1'!$G58-1&gt;=CL$3),'Step 1_Expenditure1'!$E58*((1+'Step 1_Expenditure1'!$H58)^(CL$3-1)),0),IF(CL$3='Step 1_Expenditure1'!$F58,'Step 1_Expenditure1'!$E58,0))))</f>
        <v/>
      </c>
      <c r="CM36" s="55" t="str">
        <f>IF(CM$3="","",IF('Step 1_Expenditure1'!$E58=0,0,IF('Step 1_Expenditure1'!$D58="OPEX",IF(AND(CM$3&gt;='Step 1_Expenditure1'!$F58,'Step 1_Expenditure1'!$F58+'Step 1_Expenditure1'!$G58-1&gt;=CM$3),'Step 1_Expenditure1'!$E58*((1+'Step 1_Expenditure1'!$H58)^(CM$3-1)),0),IF(CM$3='Step 1_Expenditure1'!$F58,'Step 1_Expenditure1'!$E58,0))))</f>
        <v/>
      </c>
      <c r="CN36" s="55" t="str">
        <f>IF(CN$3="","",IF('Step 1_Expenditure1'!$E58=0,0,IF('Step 1_Expenditure1'!$D58="OPEX",IF(AND(CN$3&gt;='Step 1_Expenditure1'!$F58,'Step 1_Expenditure1'!$F58+'Step 1_Expenditure1'!$G58-1&gt;=CN$3),'Step 1_Expenditure1'!$E58*((1+'Step 1_Expenditure1'!$H58)^(CN$3-1)),0),IF(CN$3='Step 1_Expenditure1'!$F58,'Step 1_Expenditure1'!$E58,0))))</f>
        <v/>
      </c>
      <c r="CO36" s="55" t="str">
        <f>IF(CO$3="","",IF('Step 1_Expenditure1'!$E58=0,0,IF('Step 1_Expenditure1'!$D58="OPEX",IF(AND(CO$3&gt;='Step 1_Expenditure1'!$F58,'Step 1_Expenditure1'!$F58+'Step 1_Expenditure1'!$G58-1&gt;=CO$3),'Step 1_Expenditure1'!$E58*((1+'Step 1_Expenditure1'!$H58)^(CO$3-1)),0),IF(CO$3='Step 1_Expenditure1'!$F58,'Step 1_Expenditure1'!$E58,0))))</f>
        <v/>
      </c>
      <c r="CP36" s="55" t="str">
        <f>IF(CP$3="","",IF('Step 1_Expenditure1'!$E58=0,0,IF('Step 1_Expenditure1'!$D58="OPEX",IF(AND(CP$3&gt;='Step 1_Expenditure1'!$F58,'Step 1_Expenditure1'!$F58+'Step 1_Expenditure1'!$G58-1&gt;=CP$3),'Step 1_Expenditure1'!$E58*((1+'Step 1_Expenditure1'!$H58)^(CP$3-1)),0),IF(CP$3='Step 1_Expenditure1'!$F58,'Step 1_Expenditure1'!$E58,0))))</f>
        <v/>
      </c>
      <c r="CQ36" s="55" t="str">
        <f>IF(CQ$3="","",IF('Step 1_Expenditure1'!$E58=0,0,IF('Step 1_Expenditure1'!$D58="OPEX",IF(AND(CQ$3&gt;='Step 1_Expenditure1'!$F58,'Step 1_Expenditure1'!$F58+'Step 1_Expenditure1'!$G58-1&gt;=CQ$3),'Step 1_Expenditure1'!$E58*((1+'Step 1_Expenditure1'!$H58)^(CQ$3-1)),0),IF(CQ$3='Step 1_Expenditure1'!$F58,'Step 1_Expenditure1'!$E58,0))))</f>
        <v/>
      </c>
      <c r="CR36" s="55" t="str">
        <f>IF(CR$3="","",IF('Step 1_Expenditure1'!$E58=0,0,IF('Step 1_Expenditure1'!$D58="OPEX",IF(AND(CR$3&gt;='Step 1_Expenditure1'!$F58,'Step 1_Expenditure1'!$F58+'Step 1_Expenditure1'!$G58-1&gt;=CR$3),'Step 1_Expenditure1'!$E58*((1+'Step 1_Expenditure1'!$H58)^(CR$3-1)),0),IF(CR$3='Step 1_Expenditure1'!$F58,'Step 1_Expenditure1'!$E58,0))))</f>
        <v/>
      </c>
      <c r="CS36" s="55" t="str">
        <f>IF(CS$3="","",IF('Step 1_Expenditure1'!$E58=0,0,IF('Step 1_Expenditure1'!$D58="OPEX",IF(AND(CS$3&gt;='Step 1_Expenditure1'!$F58,'Step 1_Expenditure1'!$F58+'Step 1_Expenditure1'!$G58-1&gt;=CS$3),'Step 1_Expenditure1'!$E58*((1+'Step 1_Expenditure1'!$H58)^(CS$3-1)),0),IF(CS$3='Step 1_Expenditure1'!$F58,'Step 1_Expenditure1'!$E58,0))))</f>
        <v/>
      </c>
      <c r="CT36" s="55" t="str">
        <f>IF(CT$3="","",IF('Step 1_Expenditure1'!$E58=0,0,IF('Step 1_Expenditure1'!$D58="OPEX",IF(AND(CT$3&gt;='Step 1_Expenditure1'!$F58,'Step 1_Expenditure1'!$F58+'Step 1_Expenditure1'!$G58-1&gt;=CT$3),'Step 1_Expenditure1'!$E58*((1+'Step 1_Expenditure1'!$H58)^(CT$3-1)),0),IF(CT$3='Step 1_Expenditure1'!$F58,'Step 1_Expenditure1'!$E58,0))))</f>
        <v/>
      </c>
      <c r="CU36" s="55" t="str">
        <f>IF(CU$3="","",IF('Step 1_Expenditure1'!$E58=0,0,IF('Step 1_Expenditure1'!$D58="OPEX",IF(AND(CU$3&gt;='Step 1_Expenditure1'!$F58,'Step 1_Expenditure1'!$F58+'Step 1_Expenditure1'!$G58-1&gt;=CU$3),'Step 1_Expenditure1'!$E58*((1+'Step 1_Expenditure1'!$H58)^(CU$3-1)),0),IF(CU$3='Step 1_Expenditure1'!$F58,'Step 1_Expenditure1'!$E58,0))))</f>
        <v/>
      </c>
      <c r="CV36" s="55" t="str">
        <f>IF(CV$3="","",IF('Step 1_Expenditure1'!$E58=0,0,IF('Step 1_Expenditure1'!$D58="OPEX",IF(AND(CV$3&gt;='Step 1_Expenditure1'!$F58,'Step 1_Expenditure1'!$F58+'Step 1_Expenditure1'!$G58-1&gt;=CV$3),'Step 1_Expenditure1'!$E58*((1+'Step 1_Expenditure1'!$H58)^(CV$3-1)),0),IF(CV$3='Step 1_Expenditure1'!$F58,'Step 1_Expenditure1'!$E58,0))))</f>
        <v/>
      </c>
      <c r="CW36" s="55" t="str">
        <f>IF(CW$3="","",IF('Step 1_Expenditure1'!$E58=0,0,IF('Step 1_Expenditure1'!$D58="OPEX",IF(AND(CW$3&gt;='Step 1_Expenditure1'!$F58,'Step 1_Expenditure1'!$F58+'Step 1_Expenditure1'!$G58-1&gt;=CW$3),'Step 1_Expenditure1'!$E58*((1+'Step 1_Expenditure1'!$H58)^(CW$3-1)),0),IF(CW$3='Step 1_Expenditure1'!$F58,'Step 1_Expenditure1'!$E58,0))))</f>
        <v/>
      </c>
      <c r="CX36" s="55" t="str">
        <f>IF(CX$3="","",IF('Step 1_Expenditure1'!$E58=0,0,IF('Step 1_Expenditure1'!$D58="OPEX",IF(AND(CX$3&gt;='Step 1_Expenditure1'!$F58,'Step 1_Expenditure1'!$F58+'Step 1_Expenditure1'!$G58-1&gt;=CX$3),'Step 1_Expenditure1'!$E58*((1+'Step 1_Expenditure1'!$H58)^(CX$3-1)),0),IF(CX$3='Step 1_Expenditure1'!$F58,'Step 1_Expenditure1'!$E58,0))))</f>
        <v/>
      </c>
      <c r="CY36" s="55" t="str">
        <f>IF(CY$3="","",IF('Step 1_Expenditure1'!$E58=0,0,IF('Step 1_Expenditure1'!$D58="OPEX",IF(AND(CY$3&gt;='Step 1_Expenditure1'!$F58,'Step 1_Expenditure1'!$F58+'Step 1_Expenditure1'!$G58-1&gt;=CY$3),'Step 1_Expenditure1'!$E58*((1+'Step 1_Expenditure1'!$H58)^(CY$3-1)),0),IF(CY$3='Step 1_Expenditure1'!$F58,'Step 1_Expenditure1'!$E58,0))))</f>
        <v/>
      </c>
      <c r="CZ36" s="55" t="str">
        <f>IF(CZ$3="","",IF('Step 1_Expenditure1'!$E58=0,0,IF('Step 1_Expenditure1'!$D58="OPEX",IF(AND(CZ$3&gt;='Step 1_Expenditure1'!$F58,'Step 1_Expenditure1'!$F58+'Step 1_Expenditure1'!$G58-1&gt;=CZ$3),'Step 1_Expenditure1'!$E58*((1+'Step 1_Expenditure1'!$H58)^(CZ$3-1)),0),IF(CZ$3='Step 1_Expenditure1'!$F58,'Step 1_Expenditure1'!$E58,0))))</f>
        <v/>
      </c>
      <c r="DA36" s="55" t="str">
        <f>IF(DA$3="","",IF('Step 1_Expenditure1'!$E58=0,0,IF('Step 1_Expenditure1'!$D58="OPEX",IF(AND(DA$3&gt;='Step 1_Expenditure1'!$F58,'Step 1_Expenditure1'!$F58+'Step 1_Expenditure1'!$G58-1&gt;=DA$3),'Step 1_Expenditure1'!$E58*((1+'Step 1_Expenditure1'!$H58)^(DA$3-1)),0),IF(DA$3='Step 1_Expenditure1'!$F58,'Step 1_Expenditure1'!$E58,0))))</f>
        <v/>
      </c>
      <c r="DB36" s="55" t="str">
        <f>IF(DB$3="","",IF('Step 1_Expenditure1'!$E58=0,0,IF('Step 1_Expenditure1'!$D58="OPEX",IF(AND(DB$3&gt;='Step 1_Expenditure1'!$F58,'Step 1_Expenditure1'!$F58+'Step 1_Expenditure1'!$G58-1&gt;=DB$3),'Step 1_Expenditure1'!$E58*((1+'Step 1_Expenditure1'!$H58)^(DB$3-1)),0),IF(DB$3='Step 1_Expenditure1'!$F58,'Step 1_Expenditure1'!$E58,0))))</f>
        <v/>
      </c>
    </row>
    <row r="37" spans="1:106" x14ac:dyDescent="0.25">
      <c r="A37" s="3">
        <f t="shared" si="1"/>
        <v>0</v>
      </c>
      <c r="B37" s="22" t="str">
        <f>IF('Step 1_Expenditure1'!E56&gt;0,'Step 1_Expenditure1'!B56,"")</f>
        <v/>
      </c>
      <c r="C37" s="152" t="str">
        <f>IF('Step 1_Expenditure1'!E59&gt;0,'Step 1_Expenditure1'!D59,"")</f>
        <v/>
      </c>
      <c r="D37" s="158" t="str">
        <f>IF('Step 1_Expenditure1'!E59&gt;0,IF('Step 1_Expenditure1'!F59+'Step 1_Expenditure1'!G59&gt;'Step 1_Expenditure1'!$C$20,'Step 1_Expenditure1'!$C$20,'Step 1_Expenditure1'!F59+'Step 1_Expenditure1'!G59),"")</f>
        <v/>
      </c>
      <c r="E37" s="22" t="str">
        <f>IF('Step 1_Expenditure1'!E59&gt;0,'Step 1_Expenditure1'!C59,"")</f>
        <v/>
      </c>
      <c r="F37" s="55">
        <f>IF(F$3="","",IF('Step 1_Expenditure1'!$E59=0,0,IF('Step 1_Expenditure1'!$D59="OPEX",IF(AND(F$3&gt;='Step 1_Expenditure1'!$F59,'Step 1_Expenditure1'!$F59+'Step 1_Expenditure1'!$G59-1&gt;=F$3),'Step 1_Expenditure1'!$E59*((1+'Step 1_Expenditure1'!$H59)^(F$3)),0),IF(F$3='Step 1_Expenditure1'!$F59,'Step 1_Expenditure1'!$E59,0))))</f>
        <v>0</v>
      </c>
      <c r="G37" s="55">
        <f>IF(G$3="","",IF('Step 1_Expenditure1'!$E59=0,0,IF('Step 1_Expenditure1'!$D59="OPEX",IF(AND(G$3&gt;='Step 1_Expenditure1'!$F59,'Step 1_Expenditure1'!$F59+'Step 1_Expenditure1'!$G59-1&gt;=G$3),'Step 1_Expenditure1'!$E59*((1+'Step 1_Expenditure1'!$H59)^(G$3-1)),0),IF(G$3='Step 1_Expenditure1'!$F59,'Step 1_Expenditure1'!$E59,0))))</f>
        <v>0</v>
      </c>
      <c r="H37" s="55">
        <f>IF(H$3="","",IF('Step 1_Expenditure1'!$E59=0,0,IF('Step 1_Expenditure1'!$D59="OPEX",IF(AND(H$3&gt;='Step 1_Expenditure1'!$F59,'Step 1_Expenditure1'!$F59+'Step 1_Expenditure1'!$G59-1&gt;=H$3),'Step 1_Expenditure1'!$E59*((1+'Step 1_Expenditure1'!$H59)^(H$3-1)),0),IF(H$3='Step 1_Expenditure1'!$F59,'Step 1_Expenditure1'!$E59,0))))</f>
        <v>0</v>
      </c>
      <c r="I37" s="55">
        <f>IF(I$3="","",IF('Step 1_Expenditure1'!$E59=0,0,IF('Step 1_Expenditure1'!$D59="OPEX",IF(AND(I$3&gt;='Step 1_Expenditure1'!$F59,'Step 1_Expenditure1'!$F59+'Step 1_Expenditure1'!$G59-1&gt;=I$3),'Step 1_Expenditure1'!$E59*((1+'Step 1_Expenditure1'!$H59)^(I$3-1)),0),IF(I$3='Step 1_Expenditure1'!$F59,'Step 1_Expenditure1'!$E59,0))))</f>
        <v>0</v>
      </c>
      <c r="J37" s="55">
        <f>IF(J$3="","",IF('Step 1_Expenditure1'!$E59=0,0,IF('Step 1_Expenditure1'!$D59="OPEX",IF(AND(J$3&gt;='Step 1_Expenditure1'!$F59,'Step 1_Expenditure1'!$F59+'Step 1_Expenditure1'!$G59-1&gt;=J$3),'Step 1_Expenditure1'!$E59*((1+'Step 1_Expenditure1'!$H59)^(J$3-1)),0),IF(J$3='Step 1_Expenditure1'!$F59,'Step 1_Expenditure1'!$E59,0))))</f>
        <v>0</v>
      </c>
      <c r="K37" s="55">
        <f>IF(K$3="","",IF('Step 1_Expenditure1'!$E59=0,0,IF('Step 1_Expenditure1'!$D59="OPEX",IF(AND(K$3&gt;='Step 1_Expenditure1'!$F59,'Step 1_Expenditure1'!$F59+'Step 1_Expenditure1'!$G59-1&gt;=K$3),'Step 1_Expenditure1'!$E59*((1+'Step 1_Expenditure1'!$H59)^(K$3-1)),0),IF(K$3='Step 1_Expenditure1'!$F59,'Step 1_Expenditure1'!$E59,0))))</f>
        <v>0</v>
      </c>
      <c r="L37" s="55">
        <f>IF(L$3="","",IF('Step 1_Expenditure1'!$E59=0,0,IF('Step 1_Expenditure1'!$D59="OPEX",IF(AND(L$3&gt;='Step 1_Expenditure1'!$F59,'Step 1_Expenditure1'!$F59+'Step 1_Expenditure1'!$G59-1&gt;=L$3),'Step 1_Expenditure1'!$E59*((1+'Step 1_Expenditure1'!$H59)^(L$3-1)),0),IF(L$3='Step 1_Expenditure1'!$F59,'Step 1_Expenditure1'!$E59,0))))</f>
        <v>0</v>
      </c>
      <c r="M37" s="55">
        <f>IF(M$3="","",IF('Step 1_Expenditure1'!$E59=0,0,IF('Step 1_Expenditure1'!$D59="OPEX",IF(AND(M$3&gt;='Step 1_Expenditure1'!$F59,'Step 1_Expenditure1'!$F59+'Step 1_Expenditure1'!$G59-1&gt;=M$3),'Step 1_Expenditure1'!$E59*((1+'Step 1_Expenditure1'!$H59)^(M$3-1)),0),IF(M$3='Step 1_Expenditure1'!$F59,'Step 1_Expenditure1'!$E59,0))))</f>
        <v>0</v>
      </c>
      <c r="N37" s="55">
        <f>IF(N$3="","",IF('Step 1_Expenditure1'!$E59=0,0,IF('Step 1_Expenditure1'!$D59="OPEX",IF(AND(N$3&gt;='Step 1_Expenditure1'!$F59,'Step 1_Expenditure1'!$F59+'Step 1_Expenditure1'!$G59-1&gt;=N$3),'Step 1_Expenditure1'!$E59*((1+'Step 1_Expenditure1'!$H59)^(N$3-1)),0),IF(N$3='Step 1_Expenditure1'!$F59,'Step 1_Expenditure1'!$E59,0))))</f>
        <v>0</v>
      </c>
      <c r="O37" s="55">
        <f>IF(O$3="","",IF('Step 1_Expenditure1'!$E59=0,0,IF('Step 1_Expenditure1'!$D59="OPEX",IF(AND(O$3&gt;='Step 1_Expenditure1'!$F59,'Step 1_Expenditure1'!$F59+'Step 1_Expenditure1'!$G59-1&gt;=O$3),'Step 1_Expenditure1'!$E59*((1+'Step 1_Expenditure1'!$H59)^(O$3-1)),0),IF(O$3='Step 1_Expenditure1'!$F59,'Step 1_Expenditure1'!$E59,0))))</f>
        <v>0</v>
      </c>
      <c r="P37" s="55">
        <f>IF(P$3="","",IF('Step 1_Expenditure1'!$E59=0,0,IF('Step 1_Expenditure1'!$D59="OPEX",IF(AND(P$3&gt;='Step 1_Expenditure1'!$F59,'Step 1_Expenditure1'!$F59+'Step 1_Expenditure1'!$G59-1&gt;=P$3),'Step 1_Expenditure1'!$E59*((1+'Step 1_Expenditure1'!$H59)^(P$3-1)),0),IF(P$3='Step 1_Expenditure1'!$F59,'Step 1_Expenditure1'!$E59,0))))</f>
        <v>0</v>
      </c>
      <c r="Q37" s="55">
        <f>IF(Q$3="","",IF('Step 1_Expenditure1'!$E59=0,0,IF('Step 1_Expenditure1'!$D59="OPEX",IF(AND(Q$3&gt;='Step 1_Expenditure1'!$F59,'Step 1_Expenditure1'!$F59+'Step 1_Expenditure1'!$G59-1&gt;=Q$3),'Step 1_Expenditure1'!$E59*((1+'Step 1_Expenditure1'!$H59)^(Q$3-1)),0),IF(Q$3='Step 1_Expenditure1'!$F59,'Step 1_Expenditure1'!$E59,0))))</f>
        <v>0</v>
      </c>
      <c r="R37" s="55">
        <f>IF(R$3="","",IF('Step 1_Expenditure1'!$E59=0,0,IF('Step 1_Expenditure1'!$D59="OPEX",IF(AND(R$3&gt;='Step 1_Expenditure1'!$F59,'Step 1_Expenditure1'!$F59+'Step 1_Expenditure1'!$G59-1&gt;=R$3),'Step 1_Expenditure1'!$E59*((1+'Step 1_Expenditure1'!$H59)^(R$3-1)),0),IF(R$3='Step 1_Expenditure1'!$F59,'Step 1_Expenditure1'!$E59,0))))</f>
        <v>0</v>
      </c>
      <c r="S37" s="55">
        <f>IF(S$3="","",IF('Step 1_Expenditure1'!$E59=0,0,IF('Step 1_Expenditure1'!$D59="OPEX",IF(AND(S$3&gt;='Step 1_Expenditure1'!$F59,'Step 1_Expenditure1'!$F59+'Step 1_Expenditure1'!$G59-1&gt;=S$3),'Step 1_Expenditure1'!$E59*((1+'Step 1_Expenditure1'!$H59)^(S$3-1)),0),IF(S$3='Step 1_Expenditure1'!$F59,'Step 1_Expenditure1'!$E59,0))))</f>
        <v>0</v>
      </c>
      <c r="T37" s="55">
        <f>IF(T$3="","",IF('Step 1_Expenditure1'!$E59=0,0,IF('Step 1_Expenditure1'!$D59="OPEX",IF(AND(T$3&gt;='Step 1_Expenditure1'!$F59,'Step 1_Expenditure1'!$F59+'Step 1_Expenditure1'!$G59-1&gt;=T$3),'Step 1_Expenditure1'!$E59*((1+'Step 1_Expenditure1'!$H59)^(T$3-1)),0),IF(T$3='Step 1_Expenditure1'!$F59,'Step 1_Expenditure1'!$E59,0))))</f>
        <v>0</v>
      </c>
      <c r="U37" s="55">
        <f>IF(U$3="","",IF('Step 1_Expenditure1'!$E59=0,0,IF('Step 1_Expenditure1'!$D59="OPEX",IF(AND(U$3&gt;='Step 1_Expenditure1'!$F59,'Step 1_Expenditure1'!$F59+'Step 1_Expenditure1'!$G59-1&gt;=U$3),'Step 1_Expenditure1'!$E59*((1+'Step 1_Expenditure1'!$H59)^(U$3-1)),0),IF(U$3='Step 1_Expenditure1'!$F59,'Step 1_Expenditure1'!$E59,0))))</f>
        <v>0</v>
      </c>
      <c r="V37" s="55">
        <f>IF(V$3="","",IF('Step 1_Expenditure1'!$E59=0,0,IF('Step 1_Expenditure1'!$D59="OPEX",IF(AND(V$3&gt;='Step 1_Expenditure1'!$F59,'Step 1_Expenditure1'!$F59+'Step 1_Expenditure1'!$G59-1&gt;=V$3),'Step 1_Expenditure1'!$E59*((1+'Step 1_Expenditure1'!$H59)^(V$3-1)),0),IF(V$3='Step 1_Expenditure1'!$F59,'Step 1_Expenditure1'!$E59,0))))</f>
        <v>0</v>
      </c>
      <c r="W37" s="55">
        <f>IF(W$3="","",IF('Step 1_Expenditure1'!$E59=0,0,IF('Step 1_Expenditure1'!$D59="OPEX",IF(AND(W$3&gt;='Step 1_Expenditure1'!$F59,'Step 1_Expenditure1'!$F59+'Step 1_Expenditure1'!$G59-1&gt;=W$3),'Step 1_Expenditure1'!$E59*((1+'Step 1_Expenditure1'!$H59)^(W$3-1)),0),IF(W$3='Step 1_Expenditure1'!$F59,'Step 1_Expenditure1'!$E59,0))))</f>
        <v>0</v>
      </c>
      <c r="X37" s="55">
        <f>IF(X$3="","",IF('Step 1_Expenditure1'!$E59=0,0,IF('Step 1_Expenditure1'!$D59="OPEX",IF(AND(X$3&gt;='Step 1_Expenditure1'!$F59,'Step 1_Expenditure1'!$F59+'Step 1_Expenditure1'!$G59-1&gt;=X$3),'Step 1_Expenditure1'!$E59*((1+'Step 1_Expenditure1'!$H59)^(X$3-1)),0),IF(X$3='Step 1_Expenditure1'!$F59,'Step 1_Expenditure1'!$E59,0))))</f>
        <v>0</v>
      </c>
      <c r="Y37" s="55">
        <f>IF(Y$3="","",IF('Step 1_Expenditure1'!$E59=0,0,IF('Step 1_Expenditure1'!$D59="OPEX",IF(AND(Y$3&gt;='Step 1_Expenditure1'!$F59,'Step 1_Expenditure1'!$F59+'Step 1_Expenditure1'!$G59-1&gt;=Y$3),'Step 1_Expenditure1'!$E59*((1+'Step 1_Expenditure1'!$H59)^(Y$3-1)),0),IF(Y$3='Step 1_Expenditure1'!$F59,'Step 1_Expenditure1'!$E59,0))))</f>
        <v>0</v>
      </c>
      <c r="Z37" s="55">
        <f>IF(Z$3="","",IF('Step 1_Expenditure1'!$E59=0,0,IF('Step 1_Expenditure1'!$D59="OPEX",IF(AND(Z$3&gt;='Step 1_Expenditure1'!$F59,'Step 1_Expenditure1'!$F59+'Step 1_Expenditure1'!$G59-1&gt;=Z$3),'Step 1_Expenditure1'!$E59*((1+'Step 1_Expenditure1'!$H59)^(Z$3-1)),0),IF(Z$3='Step 1_Expenditure1'!$F59,'Step 1_Expenditure1'!$E59,0))))</f>
        <v>0</v>
      </c>
      <c r="AA37" s="55">
        <f>IF(AA$3="","",IF('Step 1_Expenditure1'!$E59=0,0,IF('Step 1_Expenditure1'!$D59="OPEX",IF(AND(AA$3&gt;='Step 1_Expenditure1'!$F59,'Step 1_Expenditure1'!$F59+'Step 1_Expenditure1'!$G59-1&gt;=AA$3),'Step 1_Expenditure1'!$E59*((1+'Step 1_Expenditure1'!$H59)^(AA$3-1)),0),IF(AA$3='Step 1_Expenditure1'!$F59,'Step 1_Expenditure1'!$E59,0))))</f>
        <v>0</v>
      </c>
      <c r="AB37" s="55">
        <f>IF(AB$3="","",IF('Step 1_Expenditure1'!$E59=0,0,IF('Step 1_Expenditure1'!$D59="OPEX",IF(AND(AB$3&gt;='Step 1_Expenditure1'!$F59,'Step 1_Expenditure1'!$F59+'Step 1_Expenditure1'!$G59-1&gt;=AB$3),'Step 1_Expenditure1'!$E59*((1+'Step 1_Expenditure1'!$H59)^(AB$3-1)),0),IF(AB$3='Step 1_Expenditure1'!$F59,'Step 1_Expenditure1'!$E59,0))))</f>
        <v>0</v>
      </c>
      <c r="AC37" s="55">
        <f>IF(AC$3="","",IF('Step 1_Expenditure1'!$E59=0,0,IF('Step 1_Expenditure1'!$D59="OPEX",IF(AND(AC$3&gt;='Step 1_Expenditure1'!$F59,'Step 1_Expenditure1'!$F59+'Step 1_Expenditure1'!$G59-1&gt;=AC$3),'Step 1_Expenditure1'!$E59*((1+'Step 1_Expenditure1'!$H59)^(AC$3-1)),0),IF(AC$3='Step 1_Expenditure1'!$F59,'Step 1_Expenditure1'!$E59,0))))</f>
        <v>0</v>
      </c>
      <c r="AD37" s="55">
        <f>IF(AD$3="","",IF('Step 1_Expenditure1'!$E59=0,0,IF('Step 1_Expenditure1'!$D59="OPEX",IF(AND(AD$3&gt;='Step 1_Expenditure1'!$F59,'Step 1_Expenditure1'!$F59+'Step 1_Expenditure1'!$G59-1&gt;=AD$3),'Step 1_Expenditure1'!$E59*((1+'Step 1_Expenditure1'!$H59)^(AD$3-1)),0),IF(AD$3='Step 1_Expenditure1'!$F59,'Step 1_Expenditure1'!$E59,0))))</f>
        <v>0</v>
      </c>
      <c r="AE37" s="55">
        <f>IF(AE$3="","",IF('Step 1_Expenditure1'!$E59=0,0,IF('Step 1_Expenditure1'!$D59="OPEX",IF(AND(AE$3&gt;='Step 1_Expenditure1'!$F59,'Step 1_Expenditure1'!$F59+'Step 1_Expenditure1'!$G59-1&gt;=AE$3),'Step 1_Expenditure1'!$E59*((1+'Step 1_Expenditure1'!$H59)^(AE$3-1)),0),IF(AE$3='Step 1_Expenditure1'!$F59,'Step 1_Expenditure1'!$E59,0))))</f>
        <v>0</v>
      </c>
      <c r="AF37" s="55" t="str">
        <f>IF(AF$3="","",IF('Step 1_Expenditure1'!$E59=0,0,IF('Step 1_Expenditure1'!$D59="OPEX",IF(AND(AF$3&gt;='Step 1_Expenditure1'!$F59,'Step 1_Expenditure1'!$F59+'Step 1_Expenditure1'!$G59-1&gt;=AF$3),'Step 1_Expenditure1'!$E59*((1+'Step 1_Expenditure1'!$H59)^(AF$3-1)),0),IF(AF$3='Step 1_Expenditure1'!$F59,'Step 1_Expenditure1'!$E59,0))))</f>
        <v/>
      </c>
      <c r="AG37" s="55" t="str">
        <f>IF(AG$3="","",IF('Step 1_Expenditure1'!$E59=0,0,IF('Step 1_Expenditure1'!$D59="OPEX",IF(AND(AG$3&gt;='Step 1_Expenditure1'!$F59,'Step 1_Expenditure1'!$F59+'Step 1_Expenditure1'!$G59-1&gt;=AG$3),'Step 1_Expenditure1'!$E59*((1+'Step 1_Expenditure1'!$H59)^(AG$3-1)),0),IF(AG$3='Step 1_Expenditure1'!$F59,'Step 1_Expenditure1'!$E59,0))))</f>
        <v/>
      </c>
      <c r="AH37" s="55" t="str">
        <f>IF(AH$3="","",IF('Step 1_Expenditure1'!$E59=0,0,IF('Step 1_Expenditure1'!$D59="OPEX",IF(AND(AH$3&gt;='Step 1_Expenditure1'!$F59,'Step 1_Expenditure1'!$F59+'Step 1_Expenditure1'!$G59-1&gt;=AH$3),'Step 1_Expenditure1'!$E59*((1+'Step 1_Expenditure1'!$H59)^(AH$3-1)),0),IF(AH$3='Step 1_Expenditure1'!$F59,'Step 1_Expenditure1'!$E59,0))))</f>
        <v/>
      </c>
      <c r="AI37" s="55" t="str">
        <f>IF(AI$3="","",IF('Step 1_Expenditure1'!$E59=0,0,IF('Step 1_Expenditure1'!$D59="OPEX",IF(AND(AI$3&gt;='Step 1_Expenditure1'!$F59,'Step 1_Expenditure1'!$F59+'Step 1_Expenditure1'!$G59-1&gt;=AI$3),'Step 1_Expenditure1'!$E59*((1+'Step 1_Expenditure1'!$H59)^(AI$3-1)),0),IF(AI$3='Step 1_Expenditure1'!$F59,'Step 1_Expenditure1'!$E59,0))))</f>
        <v/>
      </c>
      <c r="AJ37" s="55" t="str">
        <f>IF(AJ$3="","",IF('Step 1_Expenditure1'!$E59=0,0,IF('Step 1_Expenditure1'!$D59="OPEX",IF(AND(AJ$3&gt;='Step 1_Expenditure1'!$F59,'Step 1_Expenditure1'!$F59+'Step 1_Expenditure1'!$G59-1&gt;=AJ$3),'Step 1_Expenditure1'!$E59*((1+'Step 1_Expenditure1'!$H59)^(AJ$3-1)),0),IF(AJ$3='Step 1_Expenditure1'!$F59,'Step 1_Expenditure1'!$E59,0))))</f>
        <v/>
      </c>
      <c r="AK37" s="55" t="str">
        <f>IF(AK$3="","",IF('Step 1_Expenditure1'!$E59=0,0,IF('Step 1_Expenditure1'!$D59="OPEX",IF(AND(AK$3&gt;='Step 1_Expenditure1'!$F59,'Step 1_Expenditure1'!$F59+'Step 1_Expenditure1'!$G59-1&gt;=AK$3),'Step 1_Expenditure1'!$E59*((1+'Step 1_Expenditure1'!$H59)^(AK$3-1)),0),IF(AK$3='Step 1_Expenditure1'!$F59,'Step 1_Expenditure1'!$E59,0))))</f>
        <v/>
      </c>
      <c r="AL37" s="55" t="str">
        <f>IF(AL$3="","",IF('Step 1_Expenditure1'!$E59=0,0,IF('Step 1_Expenditure1'!$D59="OPEX",IF(AND(AL$3&gt;='Step 1_Expenditure1'!$F59,'Step 1_Expenditure1'!$F59+'Step 1_Expenditure1'!$G59-1&gt;=AL$3),'Step 1_Expenditure1'!$E59*((1+'Step 1_Expenditure1'!$H59)^(AL$3-1)),0),IF(AL$3='Step 1_Expenditure1'!$F59,'Step 1_Expenditure1'!$E59,0))))</f>
        <v/>
      </c>
      <c r="AM37" s="55" t="str">
        <f>IF(AM$3="","",IF('Step 1_Expenditure1'!$E59=0,0,IF('Step 1_Expenditure1'!$D59="OPEX",IF(AND(AM$3&gt;='Step 1_Expenditure1'!$F59,'Step 1_Expenditure1'!$F59+'Step 1_Expenditure1'!$G59-1&gt;=AM$3),'Step 1_Expenditure1'!$E59*((1+'Step 1_Expenditure1'!$H59)^(AM$3-1)),0),IF(AM$3='Step 1_Expenditure1'!$F59,'Step 1_Expenditure1'!$E59,0))))</f>
        <v/>
      </c>
      <c r="AN37" s="55" t="str">
        <f>IF(AN$3="","",IF('Step 1_Expenditure1'!$E59=0,0,IF('Step 1_Expenditure1'!$D59="OPEX",IF(AND(AN$3&gt;='Step 1_Expenditure1'!$F59,'Step 1_Expenditure1'!$F59+'Step 1_Expenditure1'!$G59-1&gt;=AN$3),'Step 1_Expenditure1'!$E59*((1+'Step 1_Expenditure1'!$H59)^(AN$3-1)),0),IF(AN$3='Step 1_Expenditure1'!$F59,'Step 1_Expenditure1'!$E59,0))))</f>
        <v/>
      </c>
      <c r="AO37" s="55" t="str">
        <f>IF(AO$3="","",IF('Step 1_Expenditure1'!$E59=0,0,IF('Step 1_Expenditure1'!$D59="OPEX",IF(AND(AO$3&gt;='Step 1_Expenditure1'!$F59,'Step 1_Expenditure1'!$F59+'Step 1_Expenditure1'!$G59-1&gt;=AO$3),'Step 1_Expenditure1'!$E59*((1+'Step 1_Expenditure1'!$H59)^(AO$3-1)),0),IF(AO$3='Step 1_Expenditure1'!$F59,'Step 1_Expenditure1'!$E59,0))))</f>
        <v/>
      </c>
      <c r="AP37" s="55" t="str">
        <f>IF(AP$3="","",IF('Step 1_Expenditure1'!$E59=0,0,IF('Step 1_Expenditure1'!$D59="OPEX",IF(AND(AP$3&gt;='Step 1_Expenditure1'!$F59,'Step 1_Expenditure1'!$F59+'Step 1_Expenditure1'!$G59-1&gt;=AP$3),'Step 1_Expenditure1'!$E59*((1+'Step 1_Expenditure1'!$H59)^(AP$3-1)),0),IF(AP$3='Step 1_Expenditure1'!$F59,'Step 1_Expenditure1'!$E59,0))))</f>
        <v/>
      </c>
      <c r="AQ37" s="55" t="str">
        <f>IF(AQ$3="","",IF('Step 1_Expenditure1'!$E59=0,0,IF('Step 1_Expenditure1'!$D59="OPEX",IF(AND(AQ$3&gt;='Step 1_Expenditure1'!$F59,'Step 1_Expenditure1'!$F59+'Step 1_Expenditure1'!$G59-1&gt;=AQ$3),'Step 1_Expenditure1'!$E59*((1+'Step 1_Expenditure1'!$H59)^(AQ$3-1)),0),IF(AQ$3='Step 1_Expenditure1'!$F59,'Step 1_Expenditure1'!$E59,0))))</f>
        <v/>
      </c>
      <c r="AR37" s="55" t="str">
        <f>IF(AR$3="","",IF('Step 1_Expenditure1'!$E59=0,0,IF('Step 1_Expenditure1'!$D59="OPEX",IF(AND(AR$3&gt;='Step 1_Expenditure1'!$F59,'Step 1_Expenditure1'!$F59+'Step 1_Expenditure1'!$G59-1&gt;=AR$3),'Step 1_Expenditure1'!$E59*((1+'Step 1_Expenditure1'!$H59)^(AR$3-1)),0),IF(AR$3='Step 1_Expenditure1'!$F59,'Step 1_Expenditure1'!$E59,0))))</f>
        <v/>
      </c>
      <c r="AS37" s="55" t="str">
        <f>IF(AS$3="","",IF('Step 1_Expenditure1'!$E59=0,0,IF('Step 1_Expenditure1'!$D59="OPEX",IF(AND(AS$3&gt;='Step 1_Expenditure1'!$F59,'Step 1_Expenditure1'!$F59+'Step 1_Expenditure1'!$G59-1&gt;=AS$3),'Step 1_Expenditure1'!$E59*((1+'Step 1_Expenditure1'!$H59)^(AS$3-1)),0),IF(AS$3='Step 1_Expenditure1'!$F59,'Step 1_Expenditure1'!$E59,0))))</f>
        <v/>
      </c>
      <c r="AT37" s="55" t="str">
        <f>IF(AT$3="","",IF('Step 1_Expenditure1'!$E59=0,0,IF('Step 1_Expenditure1'!$D59="OPEX",IF(AND(AT$3&gt;='Step 1_Expenditure1'!$F59,'Step 1_Expenditure1'!$F59+'Step 1_Expenditure1'!$G59-1&gt;=AT$3),'Step 1_Expenditure1'!$E59*((1+'Step 1_Expenditure1'!$H59)^(AT$3-1)),0),IF(AT$3='Step 1_Expenditure1'!$F59,'Step 1_Expenditure1'!$E59,0))))</f>
        <v/>
      </c>
      <c r="AU37" s="55" t="str">
        <f>IF(AU$3="","",IF('Step 1_Expenditure1'!$E59=0,0,IF('Step 1_Expenditure1'!$D59="OPEX",IF(AND(AU$3&gt;='Step 1_Expenditure1'!$F59,'Step 1_Expenditure1'!$F59+'Step 1_Expenditure1'!$G59-1&gt;=AU$3),'Step 1_Expenditure1'!$E59*((1+'Step 1_Expenditure1'!$H59)^(AU$3-1)),0),IF(AU$3='Step 1_Expenditure1'!$F59,'Step 1_Expenditure1'!$E59,0))))</f>
        <v/>
      </c>
      <c r="AV37" s="55" t="str">
        <f>IF(AV$3="","",IF('Step 1_Expenditure1'!$E59=0,0,IF('Step 1_Expenditure1'!$D59="OPEX",IF(AND(AV$3&gt;='Step 1_Expenditure1'!$F59,'Step 1_Expenditure1'!$F59+'Step 1_Expenditure1'!$G59-1&gt;=AV$3),'Step 1_Expenditure1'!$E59*((1+'Step 1_Expenditure1'!$H59)^(AV$3-1)),0),IF(AV$3='Step 1_Expenditure1'!$F59,'Step 1_Expenditure1'!$E59,0))))</f>
        <v/>
      </c>
      <c r="AW37" s="55" t="str">
        <f>IF(AW$3="","",IF('Step 1_Expenditure1'!$E59=0,0,IF('Step 1_Expenditure1'!$D59="OPEX",IF(AND(AW$3&gt;='Step 1_Expenditure1'!$F59,'Step 1_Expenditure1'!$F59+'Step 1_Expenditure1'!$G59-1&gt;=AW$3),'Step 1_Expenditure1'!$E59*((1+'Step 1_Expenditure1'!$H59)^(AW$3-1)),0),IF(AW$3='Step 1_Expenditure1'!$F59,'Step 1_Expenditure1'!$E59,0))))</f>
        <v/>
      </c>
      <c r="AX37" s="55" t="str">
        <f>IF(AX$3="","",IF('Step 1_Expenditure1'!$E59=0,0,IF('Step 1_Expenditure1'!$D59="OPEX",IF(AND(AX$3&gt;='Step 1_Expenditure1'!$F59,'Step 1_Expenditure1'!$F59+'Step 1_Expenditure1'!$G59-1&gt;=AX$3),'Step 1_Expenditure1'!$E59*((1+'Step 1_Expenditure1'!$H59)^(AX$3-1)),0),IF(AX$3='Step 1_Expenditure1'!$F59,'Step 1_Expenditure1'!$E59,0))))</f>
        <v/>
      </c>
      <c r="AY37" s="55" t="str">
        <f>IF(AY$3="","",IF('Step 1_Expenditure1'!$E59=0,0,IF('Step 1_Expenditure1'!$D59="OPEX",IF(AND(AY$3&gt;='Step 1_Expenditure1'!$F59,'Step 1_Expenditure1'!$F59+'Step 1_Expenditure1'!$G59-1&gt;=AY$3),'Step 1_Expenditure1'!$E59*((1+'Step 1_Expenditure1'!$H59)^(AY$3-1)),0),IF(AY$3='Step 1_Expenditure1'!$F59,'Step 1_Expenditure1'!$E59,0))))</f>
        <v/>
      </c>
      <c r="AZ37" s="55" t="str">
        <f>IF(AZ$3="","",IF('Step 1_Expenditure1'!$E59=0,0,IF('Step 1_Expenditure1'!$D59="OPEX",IF(AND(AZ$3&gt;='Step 1_Expenditure1'!$F59,'Step 1_Expenditure1'!$F59+'Step 1_Expenditure1'!$G59-1&gt;=AZ$3),'Step 1_Expenditure1'!$E59*((1+'Step 1_Expenditure1'!$H59)^(AZ$3-1)),0),IF(AZ$3='Step 1_Expenditure1'!$F59,'Step 1_Expenditure1'!$E59,0))))</f>
        <v/>
      </c>
      <c r="BA37" s="55" t="str">
        <f>IF(BA$3="","",IF('Step 1_Expenditure1'!$E59=0,0,IF('Step 1_Expenditure1'!$D59="OPEX",IF(AND(BA$3&gt;='Step 1_Expenditure1'!$F59,'Step 1_Expenditure1'!$F59+'Step 1_Expenditure1'!$G59-1&gt;=BA$3),'Step 1_Expenditure1'!$E59*((1+'Step 1_Expenditure1'!$H59)^(BA$3-1)),0),IF(BA$3='Step 1_Expenditure1'!$F59,'Step 1_Expenditure1'!$E59,0))))</f>
        <v/>
      </c>
      <c r="BB37" s="55" t="str">
        <f>IF(BB$3="","",IF('Step 1_Expenditure1'!$E59=0,0,IF('Step 1_Expenditure1'!$D59="OPEX",IF(AND(BB$3&gt;='Step 1_Expenditure1'!$F59,'Step 1_Expenditure1'!$F59+'Step 1_Expenditure1'!$G59-1&gt;=BB$3),'Step 1_Expenditure1'!$E59*((1+'Step 1_Expenditure1'!$H59)^(BB$3-1)),0),IF(BB$3='Step 1_Expenditure1'!$F59,'Step 1_Expenditure1'!$E59,0))))</f>
        <v/>
      </c>
      <c r="BC37" s="55" t="str">
        <f>IF(BC$3="","",IF('Step 1_Expenditure1'!$E59=0,0,IF('Step 1_Expenditure1'!$D59="OPEX",IF(AND(BC$3&gt;='Step 1_Expenditure1'!$F59,'Step 1_Expenditure1'!$F59+'Step 1_Expenditure1'!$G59-1&gt;=BC$3),'Step 1_Expenditure1'!$E59*((1+'Step 1_Expenditure1'!$H59)^(BC$3-1)),0),IF(BC$3='Step 1_Expenditure1'!$F59,'Step 1_Expenditure1'!$E59,0))))</f>
        <v/>
      </c>
      <c r="BD37" s="55" t="str">
        <f>IF(BD$3="","",IF('Step 1_Expenditure1'!$E59=0,0,IF('Step 1_Expenditure1'!$D59="OPEX",IF(AND(BD$3&gt;='Step 1_Expenditure1'!$F59,'Step 1_Expenditure1'!$F59+'Step 1_Expenditure1'!$G59-1&gt;=BD$3),'Step 1_Expenditure1'!$E59*((1+'Step 1_Expenditure1'!$H59)^(BD$3-1)),0),IF(BD$3='Step 1_Expenditure1'!$F59,'Step 1_Expenditure1'!$E59,0))))</f>
        <v/>
      </c>
      <c r="BE37" s="55" t="str">
        <f>IF(BE$3="","",IF('Step 1_Expenditure1'!$E59=0,0,IF('Step 1_Expenditure1'!$D59="OPEX",IF(AND(BE$3&gt;='Step 1_Expenditure1'!$F59,'Step 1_Expenditure1'!$F59+'Step 1_Expenditure1'!$G59-1&gt;=BE$3),'Step 1_Expenditure1'!$E59*((1+'Step 1_Expenditure1'!$H59)^(BE$3-1)),0),IF(BE$3='Step 1_Expenditure1'!$F59,'Step 1_Expenditure1'!$E59,0))))</f>
        <v/>
      </c>
      <c r="BF37" s="55" t="str">
        <f>IF(BF$3="","",IF('Step 1_Expenditure1'!$E59=0,0,IF('Step 1_Expenditure1'!$D59="OPEX",IF(AND(BF$3&gt;='Step 1_Expenditure1'!$F59,'Step 1_Expenditure1'!$F59+'Step 1_Expenditure1'!$G59-1&gt;=BF$3),'Step 1_Expenditure1'!$E59*((1+'Step 1_Expenditure1'!$H59)^(BF$3-1)),0),IF(BF$3='Step 1_Expenditure1'!$F59,'Step 1_Expenditure1'!$E59,0))))</f>
        <v/>
      </c>
      <c r="BG37" s="55" t="str">
        <f>IF(BG$3="","",IF('Step 1_Expenditure1'!$E59=0,0,IF('Step 1_Expenditure1'!$D59="OPEX",IF(AND(BG$3&gt;='Step 1_Expenditure1'!$F59,'Step 1_Expenditure1'!$F59+'Step 1_Expenditure1'!$G59-1&gt;=BG$3),'Step 1_Expenditure1'!$E59*((1+'Step 1_Expenditure1'!$H59)^(BG$3-1)),0),IF(BG$3='Step 1_Expenditure1'!$F59,'Step 1_Expenditure1'!$E59,0))))</f>
        <v/>
      </c>
      <c r="BH37" s="55" t="str">
        <f>IF(BH$3="","",IF('Step 1_Expenditure1'!$E59=0,0,IF('Step 1_Expenditure1'!$D59="OPEX",IF(AND(BH$3&gt;='Step 1_Expenditure1'!$F59,'Step 1_Expenditure1'!$F59+'Step 1_Expenditure1'!$G59-1&gt;=BH$3),'Step 1_Expenditure1'!$E59*((1+'Step 1_Expenditure1'!$H59)^(BH$3-1)),0),IF(BH$3='Step 1_Expenditure1'!$F59,'Step 1_Expenditure1'!$E59,0))))</f>
        <v/>
      </c>
      <c r="BI37" s="55" t="str">
        <f>IF(BI$3="","",IF('Step 1_Expenditure1'!$E59=0,0,IF('Step 1_Expenditure1'!$D59="OPEX",IF(AND(BI$3&gt;='Step 1_Expenditure1'!$F59,'Step 1_Expenditure1'!$F59+'Step 1_Expenditure1'!$G59-1&gt;=BI$3),'Step 1_Expenditure1'!$E59*((1+'Step 1_Expenditure1'!$H59)^(BI$3-1)),0),IF(BI$3='Step 1_Expenditure1'!$F59,'Step 1_Expenditure1'!$E59,0))))</f>
        <v/>
      </c>
      <c r="BJ37" s="55" t="str">
        <f>IF(BJ$3="","",IF('Step 1_Expenditure1'!$E59=0,0,IF('Step 1_Expenditure1'!$D59="OPEX",IF(AND(BJ$3&gt;='Step 1_Expenditure1'!$F59,'Step 1_Expenditure1'!$F59+'Step 1_Expenditure1'!$G59-1&gt;=BJ$3),'Step 1_Expenditure1'!$E59*((1+'Step 1_Expenditure1'!$H59)^(BJ$3-1)),0),IF(BJ$3='Step 1_Expenditure1'!$F59,'Step 1_Expenditure1'!$E59,0))))</f>
        <v/>
      </c>
      <c r="BK37" s="55" t="str">
        <f>IF(BK$3="","",IF('Step 1_Expenditure1'!$E59=0,0,IF('Step 1_Expenditure1'!$D59="OPEX",IF(AND(BK$3&gt;='Step 1_Expenditure1'!$F59,'Step 1_Expenditure1'!$F59+'Step 1_Expenditure1'!$G59-1&gt;=BK$3),'Step 1_Expenditure1'!$E59*((1+'Step 1_Expenditure1'!$H59)^(BK$3-1)),0),IF(BK$3='Step 1_Expenditure1'!$F59,'Step 1_Expenditure1'!$E59,0))))</f>
        <v/>
      </c>
      <c r="BL37" s="55" t="str">
        <f>IF(BL$3="","",IF('Step 1_Expenditure1'!$E59=0,0,IF('Step 1_Expenditure1'!$D59="OPEX",IF(AND(BL$3&gt;='Step 1_Expenditure1'!$F59,'Step 1_Expenditure1'!$F59+'Step 1_Expenditure1'!$G59-1&gt;=BL$3),'Step 1_Expenditure1'!$E59*((1+'Step 1_Expenditure1'!$H59)^(BL$3-1)),0),IF(BL$3='Step 1_Expenditure1'!$F59,'Step 1_Expenditure1'!$E59,0))))</f>
        <v/>
      </c>
      <c r="BM37" s="55" t="str">
        <f>IF(BM$3="","",IF('Step 1_Expenditure1'!$E59=0,0,IF('Step 1_Expenditure1'!$D59="OPEX",IF(AND(BM$3&gt;='Step 1_Expenditure1'!$F59,'Step 1_Expenditure1'!$F59+'Step 1_Expenditure1'!$G59-1&gt;=BM$3),'Step 1_Expenditure1'!$E59*((1+'Step 1_Expenditure1'!$H59)^(BM$3-1)),0),IF(BM$3='Step 1_Expenditure1'!$F59,'Step 1_Expenditure1'!$E59,0))))</f>
        <v/>
      </c>
      <c r="BN37" s="55" t="str">
        <f>IF(BN$3="","",IF('Step 1_Expenditure1'!$E59=0,0,IF('Step 1_Expenditure1'!$D59="OPEX",IF(AND(BN$3&gt;='Step 1_Expenditure1'!$F59,'Step 1_Expenditure1'!$F59+'Step 1_Expenditure1'!$G59-1&gt;=BN$3),'Step 1_Expenditure1'!$E59*((1+'Step 1_Expenditure1'!$H59)^(BN$3-1)),0),IF(BN$3='Step 1_Expenditure1'!$F59,'Step 1_Expenditure1'!$E59,0))))</f>
        <v/>
      </c>
      <c r="BO37" s="55" t="str">
        <f>IF(BO$3="","",IF('Step 1_Expenditure1'!$E59=0,0,IF('Step 1_Expenditure1'!$D59="OPEX",IF(AND(BO$3&gt;='Step 1_Expenditure1'!$F59,'Step 1_Expenditure1'!$F59+'Step 1_Expenditure1'!$G59-1&gt;=BO$3),'Step 1_Expenditure1'!$E59*((1+'Step 1_Expenditure1'!$H59)^(BO$3-1)),0),IF(BO$3='Step 1_Expenditure1'!$F59,'Step 1_Expenditure1'!$E59,0))))</f>
        <v/>
      </c>
      <c r="BP37" s="55" t="str">
        <f>IF(BP$3="","",IF('Step 1_Expenditure1'!$E59=0,0,IF('Step 1_Expenditure1'!$D59="OPEX",IF(AND(BP$3&gt;='Step 1_Expenditure1'!$F59,'Step 1_Expenditure1'!$F59+'Step 1_Expenditure1'!$G59-1&gt;=BP$3),'Step 1_Expenditure1'!$E59*((1+'Step 1_Expenditure1'!$H59)^(BP$3-1)),0),IF(BP$3='Step 1_Expenditure1'!$F59,'Step 1_Expenditure1'!$E59,0))))</f>
        <v/>
      </c>
      <c r="BQ37" s="55" t="str">
        <f>IF(BQ$3="","",IF('Step 1_Expenditure1'!$E59=0,0,IF('Step 1_Expenditure1'!$D59="OPEX",IF(AND(BQ$3&gt;='Step 1_Expenditure1'!$F59,'Step 1_Expenditure1'!$F59+'Step 1_Expenditure1'!$G59-1&gt;=BQ$3),'Step 1_Expenditure1'!$E59*((1+'Step 1_Expenditure1'!$H59)^(BQ$3-1)),0),IF(BQ$3='Step 1_Expenditure1'!$F59,'Step 1_Expenditure1'!$E59,0))))</f>
        <v/>
      </c>
      <c r="BR37" s="55" t="str">
        <f>IF(BR$3="","",IF('Step 1_Expenditure1'!$E59=0,0,IF('Step 1_Expenditure1'!$D59="OPEX",IF(AND(BR$3&gt;='Step 1_Expenditure1'!$F59,'Step 1_Expenditure1'!$F59+'Step 1_Expenditure1'!$G59-1&gt;=BR$3),'Step 1_Expenditure1'!$E59*((1+'Step 1_Expenditure1'!$H59)^(BR$3-1)),0),IF(BR$3='Step 1_Expenditure1'!$F59,'Step 1_Expenditure1'!$E59,0))))</f>
        <v/>
      </c>
      <c r="BS37" s="55" t="str">
        <f>IF(BS$3="","",IF('Step 1_Expenditure1'!$E59=0,0,IF('Step 1_Expenditure1'!$D59="OPEX",IF(AND(BS$3&gt;='Step 1_Expenditure1'!$F59,'Step 1_Expenditure1'!$F59+'Step 1_Expenditure1'!$G59-1&gt;=BS$3),'Step 1_Expenditure1'!$E59*((1+'Step 1_Expenditure1'!$H59)^(BS$3-1)),0),IF(BS$3='Step 1_Expenditure1'!$F59,'Step 1_Expenditure1'!$E59,0))))</f>
        <v/>
      </c>
      <c r="BT37" s="55" t="str">
        <f>IF(BT$3="","",IF('Step 1_Expenditure1'!$E59=0,0,IF('Step 1_Expenditure1'!$D59="OPEX",IF(AND(BT$3&gt;='Step 1_Expenditure1'!$F59,'Step 1_Expenditure1'!$F59+'Step 1_Expenditure1'!$G59-1&gt;=BT$3),'Step 1_Expenditure1'!$E59*((1+'Step 1_Expenditure1'!$H59)^(BT$3-1)),0),IF(BT$3='Step 1_Expenditure1'!$F59,'Step 1_Expenditure1'!$E59,0))))</f>
        <v/>
      </c>
      <c r="BU37" s="55" t="str">
        <f>IF(BU$3="","",IF('Step 1_Expenditure1'!$E59=0,0,IF('Step 1_Expenditure1'!$D59="OPEX",IF(AND(BU$3&gt;='Step 1_Expenditure1'!$F59,'Step 1_Expenditure1'!$F59+'Step 1_Expenditure1'!$G59-1&gt;=BU$3),'Step 1_Expenditure1'!$E59*((1+'Step 1_Expenditure1'!$H59)^(BU$3-1)),0),IF(BU$3='Step 1_Expenditure1'!$F59,'Step 1_Expenditure1'!$E59,0))))</f>
        <v/>
      </c>
      <c r="BV37" s="55" t="str">
        <f>IF(BV$3="","",IF('Step 1_Expenditure1'!$E59=0,0,IF('Step 1_Expenditure1'!$D59="OPEX",IF(AND(BV$3&gt;='Step 1_Expenditure1'!$F59,'Step 1_Expenditure1'!$F59+'Step 1_Expenditure1'!$G59-1&gt;=BV$3),'Step 1_Expenditure1'!$E59*((1+'Step 1_Expenditure1'!$H59)^(BV$3-1)),0),IF(BV$3='Step 1_Expenditure1'!$F59,'Step 1_Expenditure1'!$E59,0))))</f>
        <v/>
      </c>
      <c r="BW37" s="55" t="str">
        <f>IF(BW$3="","",IF('Step 1_Expenditure1'!$E59=0,0,IF('Step 1_Expenditure1'!$D59="OPEX",IF(AND(BW$3&gt;='Step 1_Expenditure1'!$F59,'Step 1_Expenditure1'!$F59+'Step 1_Expenditure1'!$G59-1&gt;=BW$3),'Step 1_Expenditure1'!$E59*((1+'Step 1_Expenditure1'!$H59)^(BW$3-1)),0),IF(BW$3='Step 1_Expenditure1'!$F59,'Step 1_Expenditure1'!$E59,0))))</f>
        <v/>
      </c>
      <c r="BX37" s="55" t="str">
        <f>IF(BX$3="","",IF('Step 1_Expenditure1'!$E59=0,0,IF('Step 1_Expenditure1'!$D59="OPEX",IF(AND(BX$3&gt;='Step 1_Expenditure1'!$F59,'Step 1_Expenditure1'!$F59+'Step 1_Expenditure1'!$G59-1&gt;=BX$3),'Step 1_Expenditure1'!$E59*((1+'Step 1_Expenditure1'!$H59)^(BX$3-1)),0),IF(BX$3='Step 1_Expenditure1'!$F59,'Step 1_Expenditure1'!$E59,0))))</f>
        <v/>
      </c>
      <c r="BY37" s="55" t="str">
        <f>IF(BY$3="","",IF('Step 1_Expenditure1'!$E59=0,0,IF('Step 1_Expenditure1'!$D59="OPEX",IF(AND(BY$3&gt;='Step 1_Expenditure1'!$F59,'Step 1_Expenditure1'!$F59+'Step 1_Expenditure1'!$G59-1&gt;=BY$3),'Step 1_Expenditure1'!$E59*((1+'Step 1_Expenditure1'!$H59)^(BY$3-1)),0),IF(BY$3='Step 1_Expenditure1'!$F59,'Step 1_Expenditure1'!$E59,0))))</f>
        <v/>
      </c>
      <c r="BZ37" s="55" t="str">
        <f>IF(BZ$3="","",IF('Step 1_Expenditure1'!$E59=0,0,IF('Step 1_Expenditure1'!$D59="OPEX",IF(AND(BZ$3&gt;='Step 1_Expenditure1'!$F59,'Step 1_Expenditure1'!$F59+'Step 1_Expenditure1'!$G59-1&gt;=BZ$3),'Step 1_Expenditure1'!$E59*((1+'Step 1_Expenditure1'!$H59)^(BZ$3-1)),0),IF(BZ$3='Step 1_Expenditure1'!$F59,'Step 1_Expenditure1'!$E59,0))))</f>
        <v/>
      </c>
      <c r="CA37" s="55" t="str">
        <f>IF(CA$3="","",IF('Step 1_Expenditure1'!$E59=0,0,IF('Step 1_Expenditure1'!$D59="OPEX",IF(AND(CA$3&gt;='Step 1_Expenditure1'!$F59,'Step 1_Expenditure1'!$F59+'Step 1_Expenditure1'!$G59-1&gt;=CA$3),'Step 1_Expenditure1'!$E59*((1+'Step 1_Expenditure1'!$H59)^(CA$3-1)),0),IF(CA$3='Step 1_Expenditure1'!$F59,'Step 1_Expenditure1'!$E59,0))))</f>
        <v/>
      </c>
      <c r="CB37" s="55" t="str">
        <f>IF(CB$3="","",IF('Step 1_Expenditure1'!$E59=0,0,IF('Step 1_Expenditure1'!$D59="OPEX",IF(AND(CB$3&gt;='Step 1_Expenditure1'!$F59,'Step 1_Expenditure1'!$F59+'Step 1_Expenditure1'!$G59-1&gt;=CB$3),'Step 1_Expenditure1'!$E59*((1+'Step 1_Expenditure1'!$H59)^(CB$3-1)),0),IF(CB$3='Step 1_Expenditure1'!$F59,'Step 1_Expenditure1'!$E59,0))))</f>
        <v/>
      </c>
      <c r="CC37" s="55" t="str">
        <f>IF(CC$3="","",IF('Step 1_Expenditure1'!$E59=0,0,IF('Step 1_Expenditure1'!$D59="OPEX",IF(AND(CC$3&gt;='Step 1_Expenditure1'!$F59,'Step 1_Expenditure1'!$F59+'Step 1_Expenditure1'!$G59-1&gt;=CC$3),'Step 1_Expenditure1'!$E59*((1+'Step 1_Expenditure1'!$H59)^(CC$3-1)),0),IF(CC$3='Step 1_Expenditure1'!$F59,'Step 1_Expenditure1'!$E59,0))))</f>
        <v/>
      </c>
      <c r="CD37" s="55" t="str">
        <f>IF(CD$3="","",IF('Step 1_Expenditure1'!$E59=0,0,IF('Step 1_Expenditure1'!$D59="OPEX",IF(AND(CD$3&gt;='Step 1_Expenditure1'!$F59,'Step 1_Expenditure1'!$F59+'Step 1_Expenditure1'!$G59-1&gt;=CD$3),'Step 1_Expenditure1'!$E59*((1+'Step 1_Expenditure1'!$H59)^(CD$3-1)),0),IF(CD$3='Step 1_Expenditure1'!$F59,'Step 1_Expenditure1'!$E59,0))))</f>
        <v/>
      </c>
      <c r="CE37" s="55" t="str">
        <f>IF(CE$3="","",IF('Step 1_Expenditure1'!$E59=0,0,IF('Step 1_Expenditure1'!$D59="OPEX",IF(AND(CE$3&gt;='Step 1_Expenditure1'!$F59,'Step 1_Expenditure1'!$F59+'Step 1_Expenditure1'!$G59-1&gt;=CE$3),'Step 1_Expenditure1'!$E59*((1+'Step 1_Expenditure1'!$H59)^(CE$3-1)),0),IF(CE$3='Step 1_Expenditure1'!$F59,'Step 1_Expenditure1'!$E59,0))))</f>
        <v/>
      </c>
      <c r="CF37" s="55" t="str">
        <f>IF(CF$3="","",IF('Step 1_Expenditure1'!$E59=0,0,IF('Step 1_Expenditure1'!$D59="OPEX",IF(AND(CF$3&gt;='Step 1_Expenditure1'!$F59,'Step 1_Expenditure1'!$F59+'Step 1_Expenditure1'!$G59-1&gt;=CF$3),'Step 1_Expenditure1'!$E59*((1+'Step 1_Expenditure1'!$H59)^(CF$3-1)),0),IF(CF$3='Step 1_Expenditure1'!$F59,'Step 1_Expenditure1'!$E59,0))))</f>
        <v/>
      </c>
      <c r="CG37" s="55" t="str">
        <f>IF(CG$3="","",IF('Step 1_Expenditure1'!$E59=0,0,IF('Step 1_Expenditure1'!$D59="OPEX",IF(AND(CG$3&gt;='Step 1_Expenditure1'!$F59,'Step 1_Expenditure1'!$F59+'Step 1_Expenditure1'!$G59-1&gt;=CG$3),'Step 1_Expenditure1'!$E59*((1+'Step 1_Expenditure1'!$H59)^(CG$3-1)),0),IF(CG$3='Step 1_Expenditure1'!$F59,'Step 1_Expenditure1'!$E59,0))))</f>
        <v/>
      </c>
      <c r="CH37" s="55" t="str">
        <f>IF(CH$3="","",IF('Step 1_Expenditure1'!$E59=0,0,IF('Step 1_Expenditure1'!$D59="OPEX",IF(AND(CH$3&gt;='Step 1_Expenditure1'!$F59,'Step 1_Expenditure1'!$F59+'Step 1_Expenditure1'!$G59-1&gt;=CH$3),'Step 1_Expenditure1'!$E59*((1+'Step 1_Expenditure1'!$H59)^(CH$3-1)),0),IF(CH$3='Step 1_Expenditure1'!$F59,'Step 1_Expenditure1'!$E59,0))))</f>
        <v/>
      </c>
      <c r="CI37" s="55" t="str">
        <f>IF(CI$3="","",IF('Step 1_Expenditure1'!$E59=0,0,IF('Step 1_Expenditure1'!$D59="OPEX",IF(AND(CI$3&gt;='Step 1_Expenditure1'!$F59,'Step 1_Expenditure1'!$F59+'Step 1_Expenditure1'!$G59-1&gt;=CI$3),'Step 1_Expenditure1'!$E59*((1+'Step 1_Expenditure1'!$H59)^(CI$3-1)),0),IF(CI$3='Step 1_Expenditure1'!$F59,'Step 1_Expenditure1'!$E59,0))))</f>
        <v/>
      </c>
      <c r="CJ37" s="55" t="str">
        <f>IF(CJ$3="","",IF('Step 1_Expenditure1'!$E59=0,0,IF('Step 1_Expenditure1'!$D59="OPEX",IF(AND(CJ$3&gt;='Step 1_Expenditure1'!$F59,'Step 1_Expenditure1'!$F59+'Step 1_Expenditure1'!$G59-1&gt;=CJ$3),'Step 1_Expenditure1'!$E59*((1+'Step 1_Expenditure1'!$H59)^(CJ$3-1)),0),IF(CJ$3='Step 1_Expenditure1'!$F59,'Step 1_Expenditure1'!$E59,0))))</f>
        <v/>
      </c>
      <c r="CK37" s="55" t="str">
        <f>IF(CK$3="","",IF('Step 1_Expenditure1'!$E59=0,0,IF('Step 1_Expenditure1'!$D59="OPEX",IF(AND(CK$3&gt;='Step 1_Expenditure1'!$F59,'Step 1_Expenditure1'!$F59+'Step 1_Expenditure1'!$G59-1&gt;=CK$3),'Step 1_Expenditure1'!$E59*((1+'Step 1_Expenditure1'!$H59)^(CK$3-1)),0),IF(CK$3='Step 1_Expenditure1'!$F59,'Step 1_Expenditure1'!$E59,0))))</f>
        <v/>
      </c>
      <c r="CL37" s="55" t="str">
        <f>IF(CL$3="","",IF('Step 1_Expenditure1'!$E59=0,0,IF('Step 1_Expenditure1'!$D59="OPEX",IF(AND(CL$3&gt;='Step 1_Expenditure1'!$F59,'Step 1_Expenditure1'!$F59+'Step 1_Expenditure1'!$G59-1&gt;=CL$3),'Step 1_Expenditure1'!$E59*((1+'Step 1_Expenditure1'!$H59)^(CL$3-1)),0),IF(CL$3='Step 1_Expenditure1'!$F59,'Step 1_Expenditure1'!$E59,0))))</f>
        <v/>
      </c>
      <c r="CM37" s="55" t="str">
        <f>IF(CM$3="","",IF('Step 1_Expenditure1'!$E59=0,0,IF('Step 1_Expenditure1'!$D59="OPEX",IF(AND(CM$3&gt;='Step 1_Expenditure1'!$F59,'Step 1_Expenditure1'!$F59+'Step 1_Expenditure1'!$G59-1&gt;=CM$3),'Step 1_Expenditure1'!$E59*((1+'Step 1_Expenditure1'!$H59)^(CM$3-1)),0),IF(CM$3='Step 1_Expenditure1'!$F59,'Step 1_Expenditure1'!$E59,0))))</f>
        <v/>
      </c>
      <c r="CN37" s="55" t="str">
        <f>IF(CN$3="","",IF('Step 1_Expenditure1'!$E59=0,0,IF('Step 1_Expenditure1'!$D59="OPEX",IF(AND(CN$3&gt;='Step 1_Expenditure1'!$F59,'Step 1_Expenditure1'!$F59+'Step 1_Expenditure1'!$G59-1&gt;=CN$3),'Step 1_Expenditure1'!$E59*((1+'Step 1_Expenditure1'!$H59)^(CN$3-1)),0),IF(CN$3='Step 1_Expenditure1'!$F59,'Step 1_Expenditure1'!$E59,0))))</f>
        <v/>
      </c>
      <c r="CO37" s="55" t="str">
        <f>IF(CO$3="","",IF('Step 1_Expenditure1'!$E59=0,0,IF('Step 1_Expenditure1'!$D59="OPEX",IF(AND(CO$3&gt;='Step 1_Expenditure1'!$F59,'Step 1_Expenditure1'!$F59+'Step 1_Expenditure1'!$G59-1&gt;=CO$3),'Step 1_Expenditure1'!$E59*((1+'Step 1_Expenditure1'!$H59)^(CO$3-1)),0),IF(CO$3='Step 1_Expenditure1'!$F59,'Step 1_Expenditure1'!$E59,0))))</f>
        <v/>
      </c>
      <c r="CP37" s="55" t="str">
        <f>IF(CP$3="","",IF('Step 1_Expenditure1'!$E59=0,0,IF('Step 1_Expenditure1'!$D59="OPEX",IF(AND(CP$3&gt;='Step 1_Expenditure1'!$F59,'Step 1_Expenditure1'!$F59+'Step 1_Expenditure1'!$G59-1&gt;=CP$3),'Step 1_Expenditure1'!$E59*((1+'Step 1_Expenditure1'!$H59)^(CP$3-1)),0),IF(CP$3='Step 1_Expenditure1'!$F59,'Step 1_Expenditure1'!$E59,0))))</f>
        <v/>
      </c>
      <c r="CQ37" s="55" t="str">
        <f>IF(CQ$3="","",IF('Step 1_Expenditure1'!$E59=0,0,IF('Step 1_Expenditure1'!$D59="OPEX",IF(AND(CQ$3&gt;='Step 1_Expenditure1'!$F59,'Step 1_Expenditure1'!$F59+'Step 1_Expenditure1'!$G59-1&gt;=CQ$3),'Step 1_Expenditure1'!$E59*((1+'Step 1_Expenditure1'!$H59)^(CQ$3-1)),0),IF(CQ$3='Step 1_Expenditure1'!$F59,'Step 1_Expenditure1'!$E59,0))))</f>
        <v/>
      </c>
      <c r="CR37" s="55" t="str">
        <f>IF(CR$3="","",IF('Step 1_Expenditure1'!$E59=0,0,IF('Step 1_Expenditure1'!$D59="OPEX",IF(AND(CR$3&gt;='Step 1_Expenditure1'!$F59,'Step 1_Expenditure1'!$F59+'Step 1_Expenditure1'!$G59-1&gt;=CR$3),'Step 1_Expenditure1'!$E59*((1+'Step 1_Expenditure1'!$H59)^(CR$3-1)),0),IF(CR$3='Step 1_Expenditure1'!$F59,'Step 1_Expenditure1'!$E59,0))))</f>
        <v/>
      </c>
      <c r="CS37" s="55" t="str">
        <f>IF(CS$3="","",IF('Step 1_Expenditure1'!$E59=0,0,IF('Step 1_Expenditure1'!$D59="OPEX",IF(AND(CS$3&gt;='Step 1_Expenditure1'!$F59,'Step 1_Expenditure1'!$F59+'Step 1_Expenditure1'!$G59-1&gt;=CS$3),'Step 1_Expenditure1'!$E59*((1+'Step 1_Expenditure1'!$H59)^(CS$3-1)),0),IF(CS$3='Step 1_Expenditure1'!$F59,'Step 1_Expenditure1'!$E59,0))))</f>
        <v/>
      </c>
      <c r="CT37" s="55" t="str">
        <f>IF(CT$3="","",IF('Step 1_Expenditure1'!$E59=0,0,IF('Step 1_Expenditure1'!$D59="OPEX",IF(AND(CT$3&gt;='Step 1_Expenditure1'!$F59,'Step 1_Expenditure1'!$F59+'Step 1_Expenditure1'!$G59-1&gt;=CT$3),'Step 1_Expenditure1'!$E59*((1+'Step 1_Expenditure1'!$H59)^(CT$3-1)),0),IF(CT$3='Step 1_Expenditure1'!$F59,'Step 1_Expenditure1'!$E59,0))))</f>
        <v/>
      </c>
      <c r="CU37" s="55" t="str">
        <f>IF(CU$3="","",IF('Step 1_Expenditure1'!$E59=0,0,IF('Step 1_Expenditure1'!$D59="OPEX",IF(AND(CU$3&gt;='Step 1_Expenditure1'!$F59,'Step 1_Expenditure1'!$F59+'Step 1_Expenditure1'!$G59-1&gt;=CU$3),'Step 1_Expenditure1'!$E59*((1+'Step 1_Expenditure1'!$H59)^(CU$3-1)),0),IF(CU$3='Step 1_Expenditure1'!$F59,'Step 1_Expenditure1'!$E59,0))))</f>
        <v/>
      </c>
      <c r="CV37" s="55" t="str">
        <f>IF(CV$3="","",IF('Step 1_Expenditure1'!$E59=0,0,IF('Step 1_Expenditure1'!$D59="OPEX",IF(AND(CV$3&gt;='Step 1_Expenditure1'!$F59,'Step 1_Expenditure1'!$F59+'Step 1_Expenditure1'!$G59-1&gt;=CV$3),'Step 1_Expenditure1'!$E59*((1+'Step 1_Expenditure1'!$H59)^(CV$3-1)),0),IF(CV$3='Step 1_Expenditure1'!$F59,'Step 1_Expenditure1'!$E59,0))))</f>
        <v/>
      </c>
      <c r="CW37" s="55" t="str">
        <f>IF(CW$3="","",IF('Step 1_Expenditure1'!$E59=0,0,IF('Step 1_Expenditure1'!$D59="OPEX",IF(AND(CW$3&gt;='Step 1_Expenditure1'!$F59,'Step 1_Expenditure1'!$F59+'Step 1_Expenditure1'!$G59-1&gt;=CW$3),'Step 1_Expenditure1'!$E59*((1+'Step 1_Expenditure1'!$H59)^(CW$3-1)),0),IF(CW$3='Step 1_Expenditure1'!$F59,'Step 1_Expenditure1'!$E59,0))))</f>
        <v/>
      </c>
      <c r="CX37" s="55" t="str">
        <f>IF(CX$3="","",IF('Step 1_Expenditure1'!$E59=0,0,IF('Step 1_Expenditure1'!$D59="OPEX",IF(AND(CX$3&gt;='Step 1_Expenditure1'!$F59,'Step 1_Expenditure1'!$F59+'Step 1_Expenditure1'!$G59-1&gt;=CX$3),'Step 1_Expenditure1'!$E59*((1+'Step 1_Expenditure1'!$H59)^(CX$3-1)),0),IF(CX$3='Step 1_Expenditure1'!$F59,'Step 1_Expenditure1'!$E59,0))))</f>
        <v/>
      </c>
      <c r="CY37" s="55" t="str">
        <f>IF(CY$3="","",IF('Step 1_Expenditure1'!$E59=0,0,IF('Step 1_Expenditure1'!$D59="OPEX",IF(AND(CY$3&gt;='Step 1_Expenditure1'!$F59,'Step 1_Expenditure1'!$F59+'Step 1_Expenditure1'!$G59-1&gt;=CY$3),'Step 1_Expenditure1'!$E59*((1+'Step 1_Expenditure1'!$H59)^(CY$3-1)),0),IF(CY$3='Step 1_Expenditure1'!$F59,'Step 1_Expenditure1'!$E59,0))))</f>
        <v/>
      </c>
      <c r="CZ37" s="55" t="str">
        <f>IF(CZ$3="","",IF('Step 1_Expenditure1'!$E59=0,0,IF('Step 1_Expenditure1'!$D59="OPEX",IF(AND(CZ$3&gt;='Step 1_Expenditure1'!$F59,'Step 1_Expenditure1'!$F59+'Step 1_Expenditure1'!$G59-1&gt;=CZ$3),'Step 1_Expenditure1'!$E59*((1+'Step 1_Expenditure1'!$H59)^(CZ$3-1)),0),IF(CZ$3='Step 1_Expenditure1'!$F59,'Step 1_Expenditure1'!$E59,0))))</f>
        <v/>
      </c>
      <c r="DA37" s="55" t="str">
        <f>IF(DA$3="","",IF('Step 1_Expenditure1'!$E59=0,0,IF('Step 1_Expenditure1'!$D59="OPEX",IF(AND(DA$3&gt;='Step 1_Expenditure1'!$F59,'Step 1_Expenditure1'!$F59+'Step 1_Expenditure1'!$G59-1&gt;=DA$3),'Step 1_Expenditure1'!$E59*((1+'Step 1_Expenditure1'!$H59)^(DA$3-1)),0),IF(DA$3='Step 1_Expenditure1'!$F59,'Step 1_Expenditure1'!$E59,0))))</f>
        <v/>
      </c>
      <c r="DB37" s="55" t="str">
        <f>IF(DB$3="","",IF('Step 1_Expenditure1'!$E59=0,0,IF('Step 1_Expenditure1'!$D59="OPEX",IF(AND(DB$3&gt;='Step 1_Expenditure1'!$F59,'Step 1_Expenditure1'!$F59+'Step 1_Expenditure1'!$G59-1&gt;=DB$3),'Step 1_Expenditure1'!$E59*((1+'Step 1_Expenditure1'!$H59)^(DB$3-1)),0),IF(DB$3='Step 1_Expenditure1'!$F59,'Step 1_Expenditure1'!$E59,0))))</f>
        <v/>
      </c>
    </row>
    <row r="38" spans="1:106" x14ac:dyDescent="0.25">
      <c r="A38" s="3">
        <f t="shared" si="1"/>
        <v>0</v>
      </c>
      <c r="B38" s="22" t="str">
        <f>IF('Step 1_Expenditure1'!E57&gt;0,'Step 1_Expenditure1'!B57,"")</f>
        <v/>
      </c>
      <c r="C38" s="152" t="str">
        <f>IF('Step 1_Expenditure1'!E60&gt;0,'Step 1_Expenditure1'!D60,"")</f>
        <v/>
      </c>
      <c r="D38" s="158" t="str">
        <f>IF('Step 1_Expenditure1'!E60&gt;0,IF('Step 1_Expenditure1'!F60+'Step 1_Expenditure1'!G60&gt;'Step 1_Expenditure1'!$C$20,'Step 1_Expenditure1'!$C$20,'Step 1_Expenditure1'!F60+'Step 1_Expenditure1'!G60),"")</f>
        <v/>
      </c>
      <c r="E38" s="22" t="str">
        <f>IF('Step 1_Expenditure1'!E60&gt;0,'Step 1_Expenditure1'!C60,"")</f>
        <v/>
      </c>
      <c r="F38" s="55">
        <f>IF(F$3="","",IF('Step 1_Expenditure1'!$E60=0,0,IF('Step 1_Expenditure1'!$D60="OPEX",IF(AND(F$3&gt;='Step 1_Expenditure1'!$F60,'Step 1_Expenditure1'!$F60+'Step 1_Expenditure1'!$G60-1&gt;=F$3),'Step 1_Expenditure1'!$E60*((1+'Step 1_Expenditure1'!$H60)^(F$3)),0),IF(F$3='Step 1_Expenditure1'!$F60,'Step 1_Expenditure1'!$E60,0))))</f>
        <v>0</v>
      </c>
      <c r="G38" s="55">
        <f>IF(G$3="","",IF('Step 1_Expenditure1'!$E60=0,0,IF('Step 1_Expenditure1'!$D60="OPEX",IF(AND(G$3&gt;='Step 1_Expenditure1'!$F60,'Step 1_Expenditure1'!$F60+'Step 1_Expenditure1'!$G60-1&gt;=G$3),'Step 1_Expenditure1'!$E60*((1+'Step 1_Expenditure1'!$H60)^(G$3-1)),0),IF(G$3='Step 1_Expenditure1'!$F60,'Step 1_Expenditure1'!$E60,0))))</f>
        <v>0</v>
      </c>
      <c r="H38" s="55">
        <f>IF(H$3="","",IF('Step 1_Expenditure1'!$E60=0,0,IF('Step 1_Expenditure1'!$D60="OPEX",IF(AND(H$3&gt;='Step 1_Expenditure1'!$F60,'Step 1_Expenditure1'!$F60+'Step 1_Expenditure1'!$G60-1&gt;=H$3),'Step 1_Expenditure1'!$E60*((1+'Step 1_Expenditure1'!$H60)^(H$3-1)),0),IF(H$3='Step 1_Expenditure1'!$F60,'Step 1_Expenditure1'!$E60,0))))</f>
        <v>0</v>
      </c>
      <c r="I38" s="55">
        <f>IF(I$3="","",IF('Step 1_Expenditure1'!$E60=0,0,IF('Step 1_Expenditure1'!$D60="OPEX",IF(AND(I$3&gt;='Step 1_Expenditure1'!$F60,'Step 1_Expenditure1'!$F60+'Step 1_Expenditure1'!$G60-1&gt;=I$3),'Step 1_Expenditure1'!$E60*((1+'Step 1_Expenditure1'!$H60)^(I$3-1)),0),IF(I$3='Step 1_Expenditure1'!$F60,'Step 1_Expenditure1'!$E60,0))))</f>
        <v>0</v>
      </c>
      <c r="J38" s="55">
        <f>IF(J$3="","",IF('Step 1_Expenditure1'!$E60=0,0,IF('Step 1_Expenditure1'!$D60="OPEX",IF(AND(J$3&gt;='Step 1_Expenditure1'!$F60,'Step 1_Expenditure1'!$F60+'Step 1_Expenditure1'!$G60-1&gt;=J$3),'Step 1_Expenditure1'!$E60*((1+'Step 1_Expenditure1'!$H60)^(J$3-1)),0),IF(J$3='Step 1_Expenditure1'!$F60,'Step 1_Expenditure1'!$E60,0))))</f>
        <v>0</v>
      </c>
      <c r="K38" s="55">
        <f>IF(K$3="","",IF('Step 1_Expenditure1'!$E60=0,0,IF('Step 1_Expenditure1'!$D60="OPEX",IF(AND(K$3&gt;='Step 1_Expenditure1'!$F60,'Step 1_Expenditure1'!$F60+'Step 1_Expenditure1'!$G60-1&gt;=K$3),'Step 1_Expenditure1'!$E60*((1+'Step 1_Expenditure1'!$H60)^(K$3-1)),0),IF(K$3='Step 1_Expenditure1'!$F60,'Step 1_Expenditure1'!$E60,0))))</f>
        <v>0</v>
      </c>
      <c r="L38" s="55">
        <f>IF(L$3="","",IF('Step 1_Expenditure1'!$E60=0,0,IF('Step 1_Expenditure1'!$D60="OPEX",IF(AND(L$3&gt;='Step 1_Expenditure1'!$F60,'Step 1_Expenditure1'!$F60+'Step 1_Expenditure1'!$G60-1&gt;=L$3),'Step 1_Expenditure1'!$E60*((1+'Step 1_Expenditure1'!$H60)^(L$3-1)),0),IF(L$3='Step 1_Expenditure1'!$F60,'Step 1_Expenditure1'!$E60,0))))</f>
        <v>0</v>
      </c>
      <c r="M38" s="55">
        <f>IF(M$3="","",IF('Step 1_Expenditure1'!$E60=0,0,IF('Step 1_Expenditure1'!$D60="OPEX",IF(AND(M$3&gt;='Step 1_Expenditure1'!$F60,'Step 1_Expenditure1'!$F60+'Step 1_Expenditure1'!$G60-1&gt;=M$3),'Step 1_Expenditure1'!$E60*((1+'Step 1_Expenditure1'!$H60)^(M$3-1)),0),IF(M$3='Step 1_Expenditure1'!$F60,'Step 1_Expenditure1'!$E60,0))))</f>
        <v>0</v>
      </c>
      <c r="N38" s="55">
        <f>IF(N$3="","",IF('Step 1_Expenditure1'!$E60=0,0,IF('Step 1_Expenditure1'!$D60="OPEX",IF(AND(N$3&gt;='Step 1_Expenditure1'!$F60,'Step 1_Expenditure1'!$F60+'Step 1_Expenditure1'!$G60-1&gt;=N$3),'Step 1_Expenditure1'!$E60*((1+'Step 1_Expenditure1'!$H60)^(N$3-1)),0),IF(N$3='Step 1_Expenditure1'!$F60,'Step 1_Expenditure1'!$E60,0))))</f>
        <v>0</v>
      </c>
      <c r="O38" s="55">
        <f>IF(O$3="","",IF('Step 1_Expenditure1'!$E60=0,0,IF('Step 1_Expenditure1'!$D60="OPEX",IF(AND(O$3&gt;='Step 1_Expenditure1'!$F60,'Step 1_Expenditure1'!$F60+'Step 1_Expenditure1'!$G60-1&gt;=O$3),'Step 1_Expenditure1'!$E60*((1+'Step 1_Expenditure1'!$H60)^(O$3-1)),0),IF(O$3='Step 1_Expenditure1'!$F60,'Step 1_Expenditure1'!$E60,0))))</f>
        <v>0</v>
      </c>
      <c r="P38" s="55">
        <f>IF(P$3="","",IF('Step 1_Expenditure1'!$E60=0,0,IF('Step 1_Expenditure1'!$D60="OPEX",IF(AND(P$3&gt;='Step 1_Expenditure1'!$F60,'Step 1_Expenditure1'!$F60+'Step 1_Expenditure1'!$G60-1&gt;=P$3),'Step 1_Expenditure1'!$E60*((1+'Step 1_Expenditure1'!$H60)^(P$3-1)),0),IF(P$3='Step 1_Expenditure1'!$F60,'Step 1_Expenditure1'!$E60,0))))</f>
        <v>0</v>
      </c>
      <c r="Q38" s="55">
        <f>IF(Q$3="","",IF('Step 1_Expenditure1'!$E60=0,0,IF('Step 1_Expenditure1'!$D60="OPEX",IF(AND(Q$3&gt;='Step 1_Expenditure1'!$F60,'Step 1_Expenditure1'!$F60+'Step 1_Expenditure1'!$G60-1&gt;=Q$3),'Step 1_Expenditure1'!$E60*((1+'Step 1_Expenditure1'!$H60)^(Q$3-1)),0),IF(Q$3='Step 1_Expenditure1'!$F60,'Step 1_Expenditure1'!$E60,0))))</f>
        <v>0</v>
      </c>
      <c r="R38" s="55">
        <f>IF(R$3="","",IF('Step 1_Expenditure1'!$E60=0,0,IF('Step 1_Expenditure1'!$D60="OPEX",IF(AND(R$3&gt;='Step 1_Expenditure1'!$F60,'Step 1_Expenditure1'!$F60+'Step 1_Expenditure1'!$G60-1&gt;=R$3),'Step 1_Expenditure1'!$E60*((1+'Step 1_Expenditure1'!$H60)^(R$3-1)),0),IF(R$3='Step 1_Expenditure1'!$F60,'Step 1_Expenditure1'!$E60,0))))</f>
        <v>0</v>
      </c>
      <c r="S38" s="55">
        <f>IF(S$3="","",IF('Step 1_Expenditure1'!$E60=0,0,IF('Step 1_Expenditure1'!$D60="OPEX",IF(AND(S$3&gt;='Step 1_Expenditure1'!$F60,'Step 1_Expenditure1'!$F60+'Step 1_Expenditure1'!$G60-1&gt;=S$3),'Step 1_Expenditure1'!$E60*((1+'Step 1_Expenditure1'!$H60)^(S$3-1)),0),IF(S$3='Step 1_Expenditure1'!$F60,'Step 1_Expenditure1'!$E60,0))))</f>
        <v>0</v>
      </c>
      <c r="T38" s="55">
        <f>IF(T$3="","",IF('Step 1_Expenditure1'!$E60=0,0,IF('Step 1_Expenditure1'!$D60="OPEX",IF(AND(T$3&gt;='Step 1_Expenditure1'!$F60,'Step 1_Expenditure1'!$F60+'Step 1_Expenditure1'!$G60-1&gt;=T$3),'Step 1_Expenditure1'!$E60*((1+'Step 1_Expenditure1'!$H60)^(T$3-1)),0),IF(T$3='Step 1_Expenditure1'!$F60,'Step 1_Expenditure1'!$E60,0))))</f>
        <v>0</v>
      </c>
      <c r="U38" s="55">
        <f>IF(U$3="","",IF('Step 1_Expenditure1'!$E60=0,0,IF('Step 1_Expenditure1'!$D60="OPEX",IF(AND(U$3&gt;='Step 1_Expenditure1'!$F60,'Step 1_Expenditure1'!$F60+'Step 1_Expenditure1'!$G60-1&gt;=U$3),'Step 1_Expenditure1'!$E60*((1+'Step 1_Expenditure1'!$H60)^(U$3-1)),0),IF(U$3='Step 1_Expenditure1'!$F60,'Step 1_Expenditure1'!$E60,0))))</f>
        <v>0</v>
      </c>
      <c r="V38" s="55">
        <f>IF(V$3="","",IF('Step 1_Expenditure1'!$E60=0,0,IF('Step 1_Expenditure1'!$D60="OPEX",IF(AND(V$3&gt;='Step 1_Expenditure1'!$F60,'Step 1_Expenditure1'!$F60+'Step 1_Expenditure1'!$G60-1&gt;=V$3),'Step 1_Expenditure1'!$E60*((1+'Step 1_Expenditure1'!$H60)^(V$3-1)),0),IF(V$3='Step 1_Expenditure1'!$F60,'Step 1_Expenditure1'!$E60,0))))</f>
        <v>0</v>
      </c>
      <c r="W38" s="55">
        <f>IF(W$3="","",IF('Step 1_Expenditure1'!$E60=0,0,IF('Step 1_Expenditure1'!$D60="OPEX",IF(AND(W$3&gt;='Step 1_Expenditure1'!$F60,'Step 1_Expenditure1'!$F60+'Step 1_Expenditure1'!$G60-1&gt;=W$3),'Step 1_Expenditure1'!$E60*((1+'Step 1_Expenditure1'!$H60)^(W$3-1)),0),IF(W$3='Step 1_Expenditure1'!$F60,'Step 1_Expenditure1'!$E60,0))))</f>
        <v>0</v>
      </c>
      <c r="X38" s="55">
        <f>IF(X$3="","",IF('Step 1_Expenditure1'!$E60=0,0,IF('Step 1_Expenditure1'!$D60="OPEX",IF(AND(X$3&gt;='Step 1_Expenditure1'!$F60,'Step 1_Expenditure1'!$F60+'Step 1_Expenditure1'!$G60-1&gt;=X$3),'Step 1_Expenditure1'!$E60*((1+'Step 1_Expenditure1'!$H60)^(X$3-1)),0),IF(X$3='Step 1_Expenditure1'!$F60,'Step 1_Expenditure1'!$E60,0))))</f>
        <v>0</v>
      </c>
      <c r="Y38" s="55">
        <f>IF(Y$3="","",IF('Step 1_Expenditure1'!$E60=0,0,IF('Step 1_Expenditure1'!$D60="OPEX",IF(AND(Y$3&gt;='Step 1_Expenditure1'!$F60,'Step 1_Expenditure1'!$F60+'Step 1_Expenditure1'!$G60-1&gt;=Y$3),'Step 1_Expenditure1'!$E60*((1+'Step 1_Expenditure1'!$H60)^(Y$3-1)),0),IF(Y$3='Step 1_Expenditure1'!$F60,'Step 1_Expenditure1'!$E60,0))))</f>
        <v>0</v>
      </c>
      <c r="Z38" s="55">
        <f>IF(Z$3="","",IF('Step 1_Expenditure1'!$E60=0,0,IF('Step 1_Expenditure1'!$D60="OPEX",IF(AND(Z$3&gt;='Step 1_Expenditure1'!$F60,'Step 1_Expenditure1'!$F60+'Step 1_Expenditure1'!$G60-1&gt;=Z$3),'Step 1_Expenditure1'!$E60*((1+'Step 1_Expenditure1'!$H60)^(Z$3-1)),0),IF(Z$3='Step 1_Expenditure1'!$F60,'Step 1_Expenditure1'!$E60,0))))</f>
        <v>0</v>
      </c>
      <c r="AA38" s="55">
        <f>IF(AA$3="","",IF('Step 1_Expenditure1'!$E60=0,0,IF('Step 1_Expenditure1'!$D60="OPEX",IF(AND(AA$3&gt;='Step 1_Expenditure1'!$F60,'Step 1_Expenditure1'!$F60+'Step 1_Expenditure1'!$G60-1&gt;=AA$3),'Step 1_Expenditure1'!$E60*((1+'Step 1_Expenditure1'!$H60)^(AA$3-1)),0),IF(AA$3='Step 1_Expenditure1'!$F60,'Step 1_Expenditure1'!$E60,0))))</f>
        <v>0</v>
      </c>
      <c r="AB38" s="55">
        <f>IF(AB$3="","",IF('Step 1_Expenditure1'!$E60=0,0,IF('Step 1_Expenditure1'!$D60="OPEX",IF(AND(AB$3&gt;='Step 1_Expenditure1'!$F60,'Step 1_Expenditure1'!$F60+'Step 1_Expenditure1'!$G60-1&gt;=AB$3),'Step 1_Expenditure1'!$E60*((1+'Step 1_Expenditure1'!$H60)^(AB$3-1)),0),IF(AB$3='Step 1_Expenditure1'!$F60,'Step 1_Expenditure1'!$E60,0))))</f>
        <v>0</v>
      </c>
      <c r="AC38" s="55">
        <f>IF(AC$3="","",IF('Step 1_Expenditure1'!$E60=0,0,IF('Step 1_Expenditure1'!$D60="OPEX",IF(AND(AC$3&gt;='Step 1_Expenditure1'!$F60,'Step 1_Expenditure1'!$F60+'Step 1_Expenditure1'!$G60-1&gt;=AC$3),'Step 1_Expenditure1'!$E60*((1+'Step 1_Expenditure1'!$H60)^(AC$3-1)),0),IF(AC$3='Step 1_Expenditure1'!$F60,'Step 1_Expenditure1'!$E60,0))))</f>
        <v>0</v>
      </c>
      <c r="AD38" s="55">
        <f>IF(AD$3="","",IF('Step 1_Expenditure1'!$E60=0,0,IF('Step 1_Expenditure1'!$D60="OPEX",IF(AND(AD$3&gt;='Step 1_Expenditure1'!$F60,'Step 1_Expenditure1'!$F60+'Step 1_Expenditure1'!$G60-1&gt;=AD$3),'Step 1_Expenditure1'!$E60*((1+'Step 1_Expenditure1'!$H60)^(AD$3-1)),0),IF(AD$3='Step 1_Expenditure1'!$F60,'Step 1_Expenditure1'!$E60,0))))</f>
        <v>0</v>
      </c>
      <c r="AE38" s="55">
        <f>IF(AE$3="","",IF('Step 1_Expenditure1'!$E60=0,0,IF('Step 1_Expenditure1'!$D60="OPEX",IF(AND(AE$3&gt;='Step 1_Expenditure1'!$F60,'Step 1_Expenditure1'!$F60+'Step 1_Expenditure1'!$G60-1&gt;=AE$3),'Step 1_Expenditure1'!$E60*((1+'Step 1_Expenditure1'!$H60)^(AE$3-1)),0),IF(AE$3='Step 1_Expenditure1'!$F60,'Step 1_Expenditure1'!$E60,0))))</f>
        <v>0</v>
      </c>
      <c r="AF38" s="55" t="str">
        <f>IF(AF$3="","",IF('Step 1_Expenditure1'!$E60=0,0,IF('Step 1_Expenditure1'!$D60="OPEX",IF(AND(AF$3&gt;='Step 1_Expenditure1'!$F60,'Step 1_Expenditure1'!$F60+'Step 1_Expenditure1'!$G60-1&gt;=AF$3),'Step 1_Expenditure1'!$E60*((1+'Step 1_Expenditure1'!$H60)^(AF$3-1)),0),IF(AF$3='Step 1_Expenditure1'!$F60,'Step 1_Expenditure1'!$E60,0))))</f>
        <v/>
      </c>
      <c r="AG38" s="55" t="str">
        <f>IF(AG$3="","",IF('Step 1_Expenditure1'!$E60=0,0,IF('Step 1_Expenditure1'!$D60="OPEX",IF(AND(AG$3&gt;='Step 1_Expenditure1'!$F60,'Step 1_Expenditure1'!$F60+'Step 1_Expenditure1'!$G60-1&gt;=AG$3),'Step 1_Expenditure1'!$E60*((1+'Step 1_Expenditure1'!$H60)^(AG$3-1)),0),IF(AG$3='Step 1_Expenditure1'!$F60,'Step 1_Expenditure1'!$E60,0))))</f>
        <v/>
      </c>
      <c r="AH38" s="55" t="str">
        <f>IF(AH$3="","",IF('Step 1_Expenditure1'!$E60=0,0,IF('Step 1_Expenditure1'!$D60="OPEX",IF(AND(AH$3&gt;='Step 1_Expenditure1'!$F60,'Step 1_Expenditure1'!$F60+'Step 1_Expenditure1'!$G60-1&gt;=AH$3),'Step 1_Expenditure1'!$E60*((1+'Step 1_Expenditure1'!$H60)^(AH$3-1)),0),IF(AH$3='Step 1_Expenditure1'!$F60,'Step 1_Expenditure1'!$E60,0))))</f>
        <v/>
      </c>
      <c r="AI38" s="55" t="str">
        <f>IF(AI$3="","",IF('Step 1_Expenditure1'!$E60=0,0,IF('Step 1_Expenditure1'!$D60="OPEX",IF(AND(AI$3&gt;='Step 1_Expenditure1'!$F60,'Step 1_Expenditure1'!$F60+'Step 1_Expenditure1'!$G60-1&gt;=AI$3),'Step 1_Expenditure1'!$E60*((1+'Step 1_Expenditure1'!$H60)^(AI$3-1)),0),IF(AI$3='Step 1_Expenditure1'!$F60,'Step 1_Expenditure1'!$E60,0))))</f>
        <v/>
      </c>
      <c r="AJ38" s="55" t="str">
        <f>IF(AJ$3="","",IF('Step 1_Expenditure1'!$E60=0,0,IF('Step 1_Expenditure1'!$D60="OPEX",IF(AND(AJ$3&gt;='Step 1_Expenditure1'!$F60,'Step 1_Expenditure1'!$F60+'Step 1_Expenditure1'!$G60-1&gt;=AJ$3),'Step 1_Expenditure1'!$E60*((1+'Step 1_Expenditure1'!$H60)^(AJ$3-1)),0),IF(AJ$3='Step 1_Expenditure1'!$F60,'Step 1_Expenditure1'!$E60,0))))</f>
        <v/>
      </c>
      <c r="AK38" s="55" t="str">
        <f>IF(AK$3="","",IF('Step 1_Expenditure1'!$E60=0,0,IF('Step 1_Expenditure1'!$D60="OPEX",IF(AND(AK$3&gt;='Step 1_Expenditure1'!$F60,'Step 1_Expenditure1'!$F60+'Step 1_Expenditure1'!$G60-1&gt;=AK$3),'Step 1_Expenditure1'!$E60*((1+'Step 1_Expenditure1'!$H60)^(AK$3-1)),0),IF(AK$3='Step 1_Expenditure1'!$F60,'Step 1_Expenditure1'!$E60,0))))</f>
        <v/>
      </c>
      <c r="AL38" s="55" t="str">
        <f>IF(AL$3="","",IF('Step 1_Expenditure1'!$E60=0,0,IF('Step 1_Expenditure1'!$D60="OPEX",IF(AND(AL$3&gt;='Step 1_Expenditure1'!$F60,'Step 1_Expenditure1'!$F60+'Step 1_Expenditure1'!$G60-1&gt;=AL$3),'Step 1_Expenditure1'!$E60*((1+'Step 1_Expenditure1'!$H60)^(AL$3-1)),0),IF(AL$3='Step 1_Expenditure1'!$F60,'Step 1_Expenditure1'!$E60,0))))</f>
        <v/>
      </c>
      <c r="AM38" s="55" t="str">
        <f>IF(AM$3="","",IF('Step 1_Expenditure1'!$E60=0,0,IF('Step 1_Expenditure1'!$D60="OPEX",IF(AND(AM$3&gt;='Step 1_Expenditure1'!$F60,'Step 1_Expenditure1'!$F60+'Step 1_Expenditure1'!$G60-1&gt;=AM$3),'Step 1_Expenditure1'!$E60*((1+'Step 1_Expenditure1'!$H60)^(AM$3-1)),0),IF(AM$3='Step 1_Expenditure1'!$F60,'Step 1_Expenditure1'!$E60,0))))</f>
        <v/>
      </c>
      <c r="AN38" s="55" t="str">
        <f>IF(AN$3="","",IF('Step 1_Expenditure1'!$E60=0,0,IF('Step 1_Expenditure1'!$D60="OPEX",IF(AND(AN$3&gt;='Step 1_Expenditure1'!$F60,'Step 1_Expenditure1'!$F60+'Step 1_Expenditure1'!$G60-1&gt;=AN$3),'Step 1_Expenditure1'!$E60*((1+'Step 1_Expenditure1'!$H60)^(AN$3-1)),0),IF(AN$3='Step 1_Expenditure1'!$F60,'Step 1_Expenditure1'!$E60,0))))</f>
        <v/>
      </c>
      <c r="AO38" s="55" t="str">
        <f>IF(AO$3="","",IF('Step 1_Expenditure1'!$E60=0,0,IF('Step 1_Expenditure1'!$D60="OPEX",IF(AND(AO$3&gt;='Step 1_Expenditure1'!$F60,'Step 1_Expenditure1'!$F60+'Step 1_Expenditure1'!$G60-1&gt;=AO$3),'Step 1_Expenditure1'!$E60*((1+'Step 1_Expenditure1'!$H60)^(AO$3-1)),0),IF(AO$3='Step 1_Expenditure1'!$F60,'Step 1_Expenditure1'!$E60,0))))</f>
        <v/>
      </c>
      <c r="AP38" s="55" t="str">
        <f>IF(AP$3="","",IF('Step 1_Expenditure1'!$E60=0,0,IF('Step 1_Expenditure1'!$D60="OPEX",IF(AND(AP$3&gt;='Step 1_Expenditure1'!$F60,'Step 1_Expenditure1'!$F60+'Step 1_Expenditure1'!$G60-1&gt;=AP$3),'Step 1_Expenditure1'!$E60*((1+'Step 1_Expenditure1'!$H60)^(AP$3-1)),0),IF(AP$3='Step 1_Expenditure1'!$F60,'Step 1_Expenditure1'!$E60,0))))</f>
        <v/>
      </c>
      <c r="AQ38" s="55" t="str">
        <f>IF(AQ$3="","",IF('Step 1_Expenditure1'!$E60=0,0,IF('Step 1_Expenditure1'!$D60="OPEX",IF(AND(AQ$3&gt;='Step 1_Expenditure1'!$F60,'Step 1_Expenditure1'!$F60+'Step 1_Expenditure1'!$G60-1&gt;=AQ$3),'Step 1_Expenditure1'!$E60*((1+'Step 1_Expenditure1'!$H60)^(AQ$3-1)),0),IF(AQ$3='Step 1_Expenditure1'!$F60,'Step 1_Expenditure1'!$E60,0))))</f>
        <v/>
      </c>
      <c r="AR38" s="55" t="str">
        <f>IF(AR$3="","",IF('Step 1_Expenditure1'!$E60=0,0,IF('Step 1_Expenditure1'!$D60="OPEX",IF(AND(AR$3&gt;='Step 1_Expenditure1'!$F60,'Step 1_Expenditure1'!$F60+'Step 1_Expenditure1'!$G60-1&gt;=AR$3),'Step 1_Expenditure1'!$E60*((1+'Step 1_Expenditure1'!$H60)^(AR$3-1)),0),IF(AR$3='Step 1_Expenditure1'!$F60,'Step 1_Expenditure1'!$E60,0))))</f>
        <v/>
      </c>
      <c r="AS38" s="55" t="str">
        <f>IF(AS$3="","",IF('Step 1_Expenditure1'!$E60=0,0,IF('Step 1_Expenditure1'!$D60="OPEX",IF(AND(AS$3&gt;='Step 1_Expenditure1'!$F60,'Step 1_Expenditure1'!$F60+'Step 1_Expenditure1'!$G60-1&gt;=AS$3),'Step 1_Expenditure1'!$E60*((1+'Step 1_Expenditure1'!$H60)^(AS$3-1)),0),IF(AS$3='Step 1_Expenditure1'!$F60,'Step 1_Expenditure1'!$E60,0))))</f>
        <v/>
      </c>
      <c r="AT38" s="55" t="str">
        <f>IF(AT$3="","",IF('Step 1_Expenditure1'!$E60=0,0,IF('Step 1_Expenditure1'!$D60="OPEX",IF(AND(AT$3&gt;='Step 1_Expenditure1'!$F60,'Step 1_Expenditure1'!$F60+'Step 1_Expenditure1'!$G60-1&gt;=AT$3),'Step 1_Expenditure1'!$E60*((1+'Step 1_Expenditure1'!$H60)^(AT$3-1)),0),IF(AT$3='Step 1_Expenditure1'!$F60,'Step 1_Expenditure1'!$E60,0))))</f>
        <v/>
      </c>
      <c r="AU38" s="55" t="str">
        <f>IF(AU$3="","",IF('Step 1_Expenditure1'!$E60=0,0,IF('Step 1_Expenditure1'!$D60="OPEX",IF(AND(AU$3&gt;='Step 1_Expenditure1'!$F60,'Step 1_Expenditure1'!$F60+'Step 1_Expenditure1'!$G60-1&gt;=AU$3),'Step 1_Expenditure1'!$E60*((1+'Step 1_Expenditure1'!$H60)^(AU$3-1)),0),IF(AU$3='Step 1_Expenditure1'!$F60,'Step 1_Expenditure1'!$E60,0))))</f>
        <v/>
      </c>
      <c r="AV38" s="55" t="str">
        <f>IF(AV$3="","",IF('Step 1_Expenditure1'!$E60=0,0,IF('Step 1_Expenditure1'!$D60="OPEX",IF(AND(AV$3&gt;='Step 1_Expenditure1'!$F60,'Step 1_Expenditure1'!$F60+'Step 1_Expenditure1'!$G60-1&gt;=AV$3),'Step 1_Expenditure1'!$E60*((1+'Step 1_Expenditure1'!$H60)^(AV$3-1)),0),IF(AV$3='Step 1_Expenditure1'!$F60,'Step 1_Expenditure1'!$E60,0))))</f>
        <v/>
      </c>
      <c r="AW38" s="55" t="str">
        <f>IF(AW$3="","",IF('Step 1_Expenditure1'!$E60=0,0,IF('Step 1_Expenditure1'!$D60="OPEX",IF(AND(AW$3&gt;='Step 1_Expenditure1'!$F60,'Step 1_Expenditure1'!$F60+'Step 1_Expenditure1'!$G60-1&gt;=AW$3),'Step 1_Expenditure1'!$E60*((1+'Step 1_Expenditure1'!$H60)^(AW$3-1)),0),IF(AW$3='Step 1_Expenditure1'!$F60,'Step 1_Expenditure1'!$E60,0))))</f>
        <v/>
      </c>
      <c r="AX38" s="55" t="str">
        <f>IF(AX$3="","",IF('Step 1_Expenditure1'!$E60=0,0,IF('Step 1_Expenditure1'!$D60="OPEX",IF(AND(AX$3&gt;='Step 1_Expenditure1'!$F60,'Step 1_Expenditure1'!$F60+'Step 1_Expenditure1'!$G60-1&gt;=AX$3),'Step 1_Expenditure1'!$E60*((1+'Step 1_Expenditure1'!$H60)^(AX$3-1)),0),IF(AX$3='Step 1_Expenditure1'!$F60,'Step 1_Expenditure1'!$E60,0))))</f>
        <v/>
      </c>
      <c r="AY38" s="55" t="str">
        <f>IF(AY$3="","",IF('Step 1_Expenditure1'!$E60=0,0,IF('Step 1_Expenditure1'!$D60="OPEX",IF(AND(AY$3&gt;='Step 1_Expenditure1'!$F60,'Step 1_Expenditure1'!$F60+'Step 1_Expenditure1'!$G60-1&gt;=AY$3),'Step 1_Expenditure1'!$E60*((1+'Step 1_Expenditure1'!$H60)^(AY$3-1)),0),IF(AY$3='Step 1_Expenditure1'!$F60,'Step 1_Expenditure1'!$E60,0))))</f>
        <v/>
      </c>
      <c r="AZ38" s="55" t="str">
        <f>IF(AZ$3="","",IF('Step 1_Expenditure1'!$E60=0,0,IF('Step 1_Expenditure1'!$D60="OPEX",IF(AND(AZ$3&gt;='Step 1_Expenditure1'!$F60,'Step 1_Expenditure1'!$F60+'Step 1_Expenditure1'!$G60-1&gt;=AZ$3),'Step 1_Expenditure1'!$E60*((1+'Step 1_Expenditure1'!$H60)^(AZ$3-1)),0),IF(AZ$3='Step 1_Expenditure1'!$F60,'Step 1_Expenditure1'!$E60,0))))</f>
        <v/>
      </c>
      <c r="BA38" s="55" t="str">
        <f>IF(BA$3="","",IF('Step 1_Expenditure1'!$E60=0,0,IF('Step 1_Expenditure1'!$D60="OPEX",IF(AND(BA$3&gt;='Step 1_Expenditure1'!$F60,'Step 1_Expenditure1'!$F60+'Step 1_Expenditure1'!$G60-1&gt;=BA$3),'Step 1_Expenditure1'!$E60*((1+'Step 1_Expenditure1'!$H60)^(BA$3-1)),0),IF(BA$3='Step 1_Expenditure1'!$F60,'Step 1_Expenditure1'!$E60,0))))</f>
        <v/>
      </c>
      <c r="BB38" s="55" t="str">
        <f>IF(BB$3="","",IF('Step 1_Expenditure1'!$E60=0,0,IF('Step 1_Expenditure1'!$D60="OPEX",IF(AND(BB$3&gt;='Step 1_Expenditure1'!$F60,'Step 1_Expenditure1'!$F60+'Step 1_Expenditure1'!$G60-1&gt;=BB$3),'Step 1_Expenditure1'!$E60*((1+'Step 1_Expenditure1'!$H60)^(BB$3-1)),0),IF(BB$3='Step 1_Expenditure1'!$F60,'Step 1_Expenditure1'!$E60,0))))</f>
        <v/>
      </c>
      <c r="BC38" s="55" t="str">
        <f>IF(BC$3="","",IF('Step 1_Expenditure1'!$E60=0,0,IF('Step 1_Expenditure1'!$D60="OPEX",IF(AND(BC$3&gt;='Step 1_Expenditure1'!$F60,'Step 1_Expenditure1'!$F60+'Step 1_Expenditure1'!$G60-1&gt;=BC$3),'Step 1_Expenditure1'!$E60*((1+'Step 1_Expenditure1'!$H60)^(BC$3-1)),0),IF(BC$3='Step 1_Expenditure1'!$F60,'Step 1_Expenditure1'!$E60,0))))</f>
        <v/>
      </c>
      <c r="BD38" s="55" t="str">
        <f>IF(BD$3="","",IF('Step 1_Expenditure1'!$E60=0,0,IF('Step 1_Expenditure1'!$D60="OPEX",IF(AND(BD$3&gt;='Step 1_Expenditure1'!$F60,'Step 1_Expenditure1'!$F60+'Step 1_Expenditure1'!$G60-1&gt;=BD$3),'Step 1_Expenditure1'!$E60*((1+'Step 1_Expenditure1'!$H60)^(BD$3-1)),0),IF(BD$3='Step 1_Expenditure1'!$F60,'Step 1_Expenditure1'!$E60,0))))</f>
        <v/>
      </c>
      <c r="BE38" s="55" t="str">
        <f>IF(BE$3="","",IF('Step 1_Expenditure1'!$E60=0,0,IF('Step 1_Expenditure1'!$D60="OPEX",IF(AND(BE$3&gt;='Step 1_Expenditure1'!$F60,'Step 1_Expenditure1'!$F60+'Step 1_Expenditure1'!$G60-1&gt;=BE$3),'Step 1_Expenditure1'!$E60*((1+'Step 1_Expenditure1'!$H60)^(BE$3-1)),0),IF(BE$3='Step 1_Expenditure1'!$F60,'Step 1_Expenditure1'!$E60,0))))</f>
        <v/>
      </c>
      <c r="BF38" s="55" t="str">
        <f>IF(BF$3="","",IF('Step 1_Expenditure1'!$E60=0,0,IF('Step 1_Expenditure1'!$D60="OPEX",IF(AND(BF$3&gt;='Step 1_Expenditure1'!$F60,'Step 1_Expenditure1'!$F60+'Step 1_Expenditure1'!$G60-1&gt;=BF$3),'Step 1_Expenditure1'!$E60*((1+'Step 1_Expenditure1'!$H60)^(BF$3-1)),0),IF(BF$3='Step 1_Expenditure1'!$F60,'Step 1_Expenditure1'!$E60,0))))</f>
        <v/>
      </c>
      <c r="BG38" s="55" t="str">
        <f>IF(BG$3="","",IF('Step 1_Expenditure1'!$E60=0,0,IF('Step 1_Expenditure1'!$D60="OPEX",IF(AND(BG$3&gt;='Step 1_Expenditure1'!$F60,'Step 1_Expenditure1'!$F60+'Step 1_Expenditure1'!$G60-1&gt;=BG$3),'Step 1_Expenditure1'!$E60*((1+'Step 1_Expenditure1'!$H60)^(BG$3-1)),0),IF(BG$3='Step 1_Expenditure1'!$F60,'Step 1_Expenditure1'!$E60,0))))</f>
        <v/>
      </c>
      <c r="BH38" s="55" t="str">
        <f>IF(BH$3="","",IF('Step 1_Expenditure1'!$E60=0,0,IF('Step 1_Expenditure1'!$D60="OPEX",IF(AND(BH$3&gt;='Step 1_Expenditure1'!$F60,'Step 1_Expenditure1'!$F60+'Step 1_Expenditure1'!$G60-1&gt;=BH$3),'Step 1_Expenditure1'!$E60*((1+'Step 1_Expenditure1'!$H60)^(BH$3-1)),0),IF(BH$3='Step 1_Expenditure1'!$F60,'Step 1_Expenditure1'!$E60,0))))</f>
        <v/>
      </c>
      <c r="BI38" s="55" t="str">
        <f>IF(BI$3="","",IF('Step 1_Expenditure1'!$E60=0,0,IF('Step 1_Expenditure1'!$D60="OPEX",IF(AND(BI$3&gt;='Step 1_Expenditure1'!$F60,'Step 1_Expenditure1'!$F60+'Step 1_Expenditure1'!$G60-1&gt;=BI$3),'Step 1_Expenditure1'!$E60*((1+'Step 1_Expenditure1'!$H60)^(BI$3-1)),0),IF(BI$3='Step 1_Expenditure1'!$F60,'Step 1_Expenditure1'!$E60,0))))</f>
        <v/>
      </c>
      <c r="BJ38" s="55" t="str">
        <f>IF(BJ$3="","",IF('Step 1_Expenditure1'!$E60=0,0,IF('Step 1_Expenditure1'!$D60="OPEX",IF(AND(BJ$3&gt;='Step 1_Expenditure1'!$F60,'Step 1_Expenditure1'!$F60+'Step 1_Expenditure1'!$G60-1&gt;=BJ$3),'Step 1_Expenditure1'!$E60*((1+'Step 1_Expenditure1'!$H60)^(BJ$3-1)),0),IF(BJ$3='Step 1_Expenditure1'!$F60,'Step 1_Expenditure1'!$E60,0))))</f>
        <v/>
      </c>
      <c r="BK38" s="55" t="str">
        <f>IF(BK$3="","",IF('Step 1_Expenditure1'!$E60=0,0,IF('Step 1_Expenditure1'!$D60="OPEX",IF(AND(BK$3&gt;='Step 1_Expenditure1'!$F60,'Step 1_Expenditure1'!$F60+'Step 1_Expenditure1'!$G60-1&gt;=BK$3),'Step 1_Expenditure1'!$E60*((1+'Step 1_Expenditure1'!$H60)^(BK$3-1)),0),IF(BK$3='Step 1_Expenditure1'!$F60,'Step 1_Expenditure1'!$E60,0))))</f>
        <v/>
      </c>
      <c r="BL38" s="55" t="str">
        <f>IF(BL$3="","",IF('Step 1_Expenditure1'!$E60=0,0,IF('Step 1_Expenditure1'!$D60="OPEX",IF(AND(BL$3&gt;='Step 1_Expenditure1'!$F60,'Step 1_Expenditure1'!$F60+'Step 1_Expenditure1'!$G60-1&gt;=BL$3),'Step 1_Expenditure1'!$E60*((1+'Step 1_Expenditure1'!$H60)^(BL$3-1)),0),IF(BL$3='Step 1_Expenditure1'!$F60,'Step 1_Expenditure1'!$E60,0))))</f>
        <v/>
      </c>
      <c r="BM38" s="55" t="str">
        <f>IF(BM$3="","",IF('Step 1_Expenditure1'!$E60=0,0,IF('Step 1_Expenditure1'!$D60="OPEX",IF(AND(BM$3&gt;='Step 1_Expenditure1'!$F60,'Step 1_Expenditure1'!$F60+'Step 1_Expenditure1'!$G60-1&gt;=BM$3),'Step 1_Expenditure1'!$E60*((1+'Step 1_Expenditure1'!$H60)^(BM$3-1)),0),IF(BM$3='Step 1_Expenditure1'!$F60,'Step 1_Expenditure1'!$E60,0))))</f>
        <v/>
      </c>
      <c r="BN38" s="55" t="str">
        <f>IF(BN$3="","",IF('Step 1_Expenditure1'!$E60=0,0,IF('Step 1_Expenditure1'!$D60="OPEX",IF(AND(BN$3&gt;='Step 1_Expenditure1'!$F60,'Step 1_Expenditure1'!$F60+'Step 1_Expenditure1'!$G60-1&gt;=BN$3),'Step 1_Expenditure1'!$E60*((1+'Step 1_Expenditure1'!$H60)^(BN$3-1)),0),IF(BN$3='Step 1_Expenditure1'!$F60,'Step 1_Expenditure1'!$E60,0))))</f>
        <v/>
      </c>
      <c r="BO38" s="55" t="str">
        <f>IF(BO$3="","",IF('Step 1_Expenditure1'!$E60=0,0,IF('Step 1_Expenditure1'!$D60="OPEX",IF(AND(BO$3&gt;='Step 1_Expenditure1'!$F60,'Step 1_Expenditure1'!$F60+'Step 1_Expenditure1'!$G60-1&gt;=BO$3),'Step 1_Expenditure1'!$E60*((1+'Step 1_Expenditure1'!$H60)^(BO$3-1)),0),IF(BO$3='Step 1_Expenditure1'!$F60,'Step 1_Expenditure1'!$E60,0))))</f>
        <v/>
      </c>
      <c r="BP38" s="55" t="str">
        <f>IF(BP$3="","",IF('Step 1_Expenditure1'!$E60=0,0,IF('Step 1_Expenditure1'!$D60="OPEX",IF(AND(BP$3&gt;='Step 1_Expenditure1'!$F60,'Step 1_Expenditure1'!$F60+'Step 1_Expenditure1'!$G60-1&gt;=BP$3),'Step 1_Expenditure1'!$E60*((1+'Step 1_Expenditure1'!$H60)^(BP$3-1)),0),IF(BP$3='Step 1_Expenditure1'!$F60,'Step 1_Expenditure1'!$E60,0))))</f>
        <v/>
      </c>
      <c r="BQ38" s="55" t="str">
        <f>IF(BQ$3="","",IF('Step 1_Expenditure1'!$E60=0,0,IF('Step 1_Expenditure1'!$D60="OPEX",IF(AND(BQ$3&gt;='Step 1_Expenditure1'!$F60,'Step 1_Expenditure1'!$F60+'Step 1_Expenditure1'!$G60-1&gt;=BQ$3),'Step 1_Expenditure1'!$E60*((1+'Step 1_Expenditure1'!$H60)^(BQ$3-1)),0),IF(BQ$3='Step 1_Expenditure1'!$F60,'Step 1_Expenditure1'!$E60,0))))</f>
        <v/>
      </c>
      <c r="BR38" s="55" t="str">
        <f>IF(BR$3="","",IF('Step 1_Expenditure1'!$E60=0,0,IF('Step 1_Expenditure1'!$D60="OPEX",IF(AND(BR$3&gt;='Step 1_Expenditure1'!$F60,'Step 1_Expenditure1'!$F60+'Step 1_Expenditure1'!$G60-1&gt;=BR$3),'Step 1_Expenditure1'!$E60*((1+'Step 1_Expenditure1'!$H60)^(BR$3-1)),0),IF(BR$3='Step 1_Expenditure1'!$F60,'Step 1_Expenditure1'!$E60,0))))</f>
        <v/>
      </c>
      <c r="BS38" s="55" t="str">
        <f>IF(BS$3="","",IF('Step 1_Expenditure1'!$E60=0,0,IF('Step 1_Expenditure1'!$D60="OPEX",IF(AND(BS$3&gt;='Step 1_Expenditure1'!$F60,'Step 1_Expenditure1'!$F60+'Step 1_Expenditure1'!$G60-1&gt;=BS$3),'Step 1_Expenditure1'!$E60*((1+'Step 1_Expenditure1'!$H60)^(BS$3-1)),0),IF(BS$3='Step 1_Expenditure1'!$F60,'Step 1_Expenditure1'!$E60,0))))</f>
        <v/>
      </c>
      <c r="BT38" s="55" t="str">
        <f>IF(BT$3="","",IF('Step 1_Expenditure1'!$E60=0,0,IF('Step 1_Expenditure1'!$D60="OPEX",IF(AND(BT$3&gt;='Step 1_Expenditure1'!$F60,'Step 1_Expenditure1'!$F60+'Step 1_Expenditure1'!$G60-1&gt;=BT$3),'Step 1_Expenditure1'!$E60*((1+'Step 1_Expenditure1'!$H60)^(BT$3-1)),0),IF(BT$3='Step 1_Expenditure1'!$F60,'Step 1_Expenditure1'!$E60,0))))</f>
        <v/>
      </c>
      <c r="BU38" s="55" t="str">
        <f>IF(BU$3="","",IF('Step 1_Expenditure1'!$E60=0,0,IF('Step 1_Expenditure1'!$D60="OPEX",IF(AND(BU$3&gt;='Step 1_Expenditure1'!$F60,'Step 1_Expenditure1'!$F60+'Step 1_Expenditure1'!$G60-1&gt;=BU$3),'Step 1_Expenditure1'!$E60*((1+'Step 1_Expenditure1'!$H60)^(BU$3-1)),0),IF(BU$3='Step 1_Expenditure1'!$F60,'Step 1_Expenditure1'!$E60,0))))</f>
        <v/>
      </c>
      <c r="BV38" s="55" t="str">
        <f>IF(BV$3="","",IF('Step 1_Expenditure1'!$E60=0,0,IF('Step 1_Expenditure1'!$D60="OPEX",IF(AND(BV$3&gt;='Step 1_Expenditure1'!$F60,'Step 1_Expenditure1'!$F60+'Step 1_Expenditure1'!$G60-1&gt;=BV$3),'Step 1_Expenditure1'!$E60*((1+'Step 1_Expenditure1'!$H60)^(BV$3-1)),0),IF(BV$3='Step 1_Expenditure1'!$F60,'Step 1_Expenditure1'!$E60,0))))</f>
        <v/>
      </c>
      <c r="BW38" s="55" t="str">
        <f>IF(BW$3="","",IF('Step 1_Expenditure1'!$E60=0,0,IF('Step 1_Expenditure1'!$D60="OPEX",IF(AND(BW$3&gt;='Step 1_Expenditure1'!$F60,'Step 1_Expenditure1'!$F60+'Step 1_Expenditure1'!$G60-1&gt;=BW$3),'Step 1_Expenditure1'!$E60*((1+'Step 1_Expenditure1'!$H60)^(BW$3-1)),0),IF(BW$3='Step 1_Expenditure1'!$F60,'Step 1_Expenditure1'!$E60,0))))</f>
        <v/>
      </c>
      <c r="BX38" s="55" t="str">
        <f>IF(BX$3="","",IF('Step 1_Expenditure1'!$E60=0,0,IF('Step 1_Expenditure1'!$D60="OPEX",IF(AND(BX$3&gt;='Step 1_Expenditure1'!$F60,'Step 1_Expenditure1'!$F60+'Step 1_Expenditure1'!$G60-1&gt;=BX$3),'Step 1_Expenditure1'!$E60*((1+'Step 1_Expenditure1'!$H60)^(BX$3-1)),0),IF(BX$3='Step 1_Expenditure1'!$F60,'Step 1_Expenditure1'!$E60,0))))</f>
        <v/>
      </c>
      <c r="BY38" s="55" t="str">
        <f>IF(BY$3="","",IF('Step 1_Expenditure1'!$E60=0,0,IF('Step 1_Expenditure1'!$D60="OPEX",IF(AND(BY$3&gt;='Step 1_Expenditure1'!$F60,'Step 1_Expenditure1'!$F60+'Step 1_Expenditure1'!$G60-1&gt;=BY$3),'Step 1_Expenditure1'!$E60*((1+'Step 1_Expenditure1'!$H60)^(BY$3-1)),0),IF(BY$3='Step 1_Expenditure1'!$F60,'Step 1_Expenditure1'!$E60,0))))</f>
        <v/>
      </c>
      <c r="BZ38" s="55" t="str">
        <f>IF(BZ$3="","",IF('Step 1_Expenditure1'!$E60=0,0,IF('Step 1_Expenditure1'!$D60="OPEX",IF(AND(BZ$3&gt;='Step 1_Expenditure1'!$F60,'Step 1_Expenditure1'!$F60+'Step 1_Expenditure1'!$G60-1&gt;=BZ$3),'Step 1_Expenditure1'!$E60*((1+'Step 1_Expenditure1'!$H60)^(BZ$3-1)),0),IF(BZ$3='Step 1_Expenditure1'!$F60,'Step 1_Expenditure1'!$E60,0))))</f>
        <v/>
      </c>
      <c r="CA38" s="55" t="str">
        <f>IF(CA$3="","",IF('Step 1_Expenditure1'!$E60=0,0,IF('Step 1_Expenditure1'!$D60="OPEX",IF(AND(CA$3&gt;='Step 1_Expenditure1'!$F60,'Step 1_Expenditure1'!$F60+'Step 1_Expenditure1'!$G60-1&gt;=CA$3),'Step 1_Expenditure1'!$E60*((1+'Step 1_Expenditure1'!$H60)^(CA$3-1)),0),IF(CA$3='Step 1_Expenditure1'!$F60,'Step 1_Expenditure1'!$E60,0))))</f>
        <v/>
      </c>
      <c r="CB38" s="55" t="str">
        <f>IF(CB$3="","",IF('Step 1_Expenditure1'!$E60=0,0,IF('Step 1_Expenditure1'!$D60="OPEX",IF(AND(CB$3&gt;='Step 1_Expenditure1'!$F60,'Step 1_Expenditure1'!$F60+'Step 1_Expenditure1'!$G60-1&gt;=CB$3),'Step 1_Expenditure1'!$E60*((1+'Step 1_Expenditure1'!$H60)^(CB$3-1)),0),IF(CB$3='Step 1_Expenditure1'!$F60,'Step 1_Expenditure1'!$E60,0))))</f>
        <v/>
      </c>
      <c r="CC38" s="55" t="str">
        <f>IF(CC$3="","",IF('Step 1_Expenditure1'!$E60=0,0,IF('Step 1_Expenditure1'!$D60="OPEX",IF(AND(CC$3&gt;='Step 1_Expenditure1'!$F60,'Step 1_Expenditure1'!$F60+'Step 1_Expenditure1'!$G60-1&gt;=CC$3),'Step 1_Expenditure1'!$E60*((1+'Step 1_Expenditure1'!$H60)^(CC$3-1)),0),IF(CC$3='Step 1_Expenditure1'!$F60,'Step 1_Expenditure1'!$E60,0))))</f>
        <v/>
      </c>
      <c r="CD38" s="55" t="str">
        <f>IF(CD$3="","",IF('Step 1_Expenditure1'!$E60=0,0,IF('Step 1_Expenditure1'!$D60="OPEX",IF(AND(CD$3&gt;='Step 1_Expenditure1'!$F60,'Step 1_Expenditure1'!$F60+'Step 1_Expenditure1'!$G60-1&gt;=CD$3),'Step 1_Expenditure1'!$E60*((1+'Step 1_Expenditure1'!$H60)^(CD$3-1)),0),IF(CD$3='Step 1_Expenditure1'!$F60,'Step 1_Expenditure1'!$E60,0))))</f>
        <v/>
      </c>
      <c r="CE38" s="55" t="str">
        <f>IF(CE$3="","",IF('Step 1_Expenditure1'!$E60=0,0,IF('Step 1_Expenditure1'!$D60="OPEX",IF(AND(CE$3&gt;='Step 1_Expenditure1'!$F60,'Step 1_Expenditure1'!$F60+'Step 1_Expenditure1'!$G60-1&gt;=CE$3),'Step 1_Expenditure1'!$E60*((1+'Step 1_Expenditure1'!$H60)^(CE$3-1)),0),IF(CE$3='Step 1_Expenditure1'!$F60,'Step 1_Expenditure1'!$E60,0))))</f>
        <v/>
      </c>
      <c r="CF38" s="55" t="str">
        <f>IF(CF$3="","",IF('Step 1_Expenditure1'!$E60=0,0,IF('Step 1_Expenditure1'!$D60="OPEX",IF(AND(CF$3&gt;='Step 1_Expenditure1'!$F60,'Step 1_Expenditure1'!$F60+'Step 1_Expenditure1'!$G60-1&gt;=CF$3),'Step 1_Expenditure1'!$E60*((1+'Step 1_Expenditure1'!$H60)^(CF$3-1)),0),IF(CF$3='Step 1_Expenditure1'!$F60,'Step 1_Expenditure1'!$E60,0))))</f>
        <v/>
      </c>
      <c r="CG38" s="55" t="str">
        <f>IF(CG$3="","",IF('Step 1_Expenditure1'!$E60=0,0,IF('Step 1_Expenditure1'!$D60="OPEX",IF(AND(CG$3&gt;='Step 1_Expenditure1'!$F60,'Step 1_Expenditure1'!$F60+'Step 1_Expenditure1'!$G60-1&gt;=CG$3),'Step 1_Expenditure1'!$E60*((1+'Step 1_Expenditure1'!$H60)^(CG$3-1)),0),IF(CG$3='Step 1_Expenditure1'!$F60,'Step 1_Expenditure1'!$E60,0))))</f>
        <v/>
      </c>
      <c r="CH38" s="55" t="str">
        <f>IF(CH$3="","",IF('Step 1_Expenditure1'!$E60=0,0,IF('Step 1_Expenditure1'!$D60="OPEX",IF(AND(CH$3&gt;='Step 1_Expenditure1'!$F60,'Step 1_Expenditure1'!$F60+'Step 1_Expenditure1'!$G60-1&gt;=CH$3),'Step 1_Expenditure1'!$E60*((1+'Step 1_Expenditure1'!$H60)^(CH$3-1)),0),IF(CH$3='Step 1_Expenditure1'!$F60,'Step 1_Expenditure1'!$E60,0))))</f>
        <v/>
      </c>
      <c r="CI38" s="55" t="str">
        <f>IF(CI$3="","",IF('Step 1_Expenditure1'!$E60=0,0,IF('Step 1_Expenditure1'!$D60="OPEX",IF(AND(CI$3&gt;='Step 1_Expenditure1'!$F60,'Step 1_Expenditure1'!$F60+'Step 1_Expenditure1'!$G60-1&gt;=CI$3),'Step 1_Expenditure1'!$E60*((1+'Step 1_Expenditure1'!$H60)^(CI$3-1)),0),IF(CI$3='Step 1_Expenditure1'!$F60,'Step 1_Expenditure1'!$E60,0))))</f>
        <v/>
      </c>
      <c r="CJ38" s="55" t="str">
        <f>IF(CJ$3="","",IF('Step 1_Expenditure1'!$E60=0,0,IF('Step 1_Expenditure1'!$D60="OPEX",IF(AND(CJ$3&gt;='Step 1_Expenditure1'!$F60,'Step 1_Expenditure1'!$F60+'Step 1_Expenditure1'!$G60-1&gt;=CJ$3),'Step 1_Expenditure1'!$E60*((1+'Step 1_Expenditure1'!$H60)^(CJ$3-1)),0),IF(CJ$3='Step 1_Expenditure1'!$F60,'Step 1_Expenditure1'!$E60,0))))</f>
        <v/>
      </c>
      <c r="CK38" s="55" t="str">
        <f>IF(CK$3="","",IF('Step 1_Expenditure1'!$E60=0,0,IF('Step 1_Expenditure1'!$D60="OPEX",IF(AND(CK$3&gt;='Step 1_Expenditure1'!$F60,'Step 1_Expenditure1'!$F60+'Step 1_Expenditure1'!$G60-1&gt;=CK$3),'Step 1_Expenditure1'!$E60*((1+'Step 1_Expenditure1'!$H60)^(CK$3-1)),0),IF(CK$3='Step 1_Expenditure1'!$F60,'Step 1_Expenditure1'!$E60,0))))</f>
        <v/>
      </c>
      <c r="CL38" s="55" t="str">
        <f>IF(CL$3="","",IF('Step 1_Expenditure1'!$E60=0,0,IF('Step 1_Expenditure1'!$D60="OPEX",IF(AND(CL$3&gt;='Step 1_Expenditure1'!$F60,'Step 1_Expenditure1'!$F60+'Step 1_Expenditure1'!$G60-1&gt;=CL$3),'Step 1_Expenditure1'!$E60*((1+'Step 1_Expenditure1'!$H60)^(CL$3-1)),0),IF(CL$3='Step 1_Expenditure1'!$F60,'Step 1_Expenditure1'!$E60,0))))</f>
        <v/>
      </c>
      <c r="CM38" s="55" t="str">
        <f>IF(CM$3="","",IF('Step 1_Expenditure1'!$E60=0,0,IF('Step 1_Expenditure1'!$D60="OPEX",IF(AND(CM$3&gt;='Step 1_Expenditure1'!$F60,'Step 1_Expenditure1'!$F60+'Step 1_Expenditure1'!$G60-1&gt;=CM$3),'Step 1_Expenditure1'!$E60*((1+'Step 1_Expenditure1'!$H60)^(CM$3-1)),0),IF(CM$3='Step 1_Expenditure1'!$F60,'Step 1_Expenditure1'!$E60,0))))</f>
        <v/>
      </c>
      <c r="CN38" s="55" t="str">
        <f>IF(CN$3="","",IF('Step 1_Expenditure1'!$E60=0,0,IF('Step 1_Expenditure1'!$D60="OPEX",IF(AND(CN$3&gt;='Step 1_Expenditure1'!$F60,'Step 1_Expenditure1'!$F60+'Step 1_Expenditure1'!$G60-1&gt;=CN$3),'Step 1_Expenditure1'!$E60*((1+'Step 1_Expenditure1'!$H60)^(CN$3-1)),0),IF(CN$3='Step 1_Expenditure1'!$F60,'Step 1_Expenditure1'!$E60,0))))</f>
        <v/>
      </c>
      <c r="CO38" s="55" t="str">
        <f>IF(CO$3="","",IF('Step 1_Expenditure1'!$E60=0,0,IF('Step 1_Expenditure1'!$D60="OPEX",IF(AND(CO$3&gt;='Step 1_Expenditure1'!$F60,'Step 1_Expenditure1'!$F60+'Step 1_Expenditure1'!$G60-1&gt;=CO$3),'Step 1_Expenditure1'!$E60*((1+'Step 1_Expenditure1'!$H60)^(CO$3-1)),0),IF(CO$3='Step 1_Expenditure1'!$F60,'Step 1_Expenditure1'!$E60,0))))</f>
        <v/>
      </c>
      <c r="CP38" s="55" t="str">
        <f>IF(CP$3="","",IF('Step 1_Expenditure1'!$E60=0,0,IF('Step 1_Expenditure1'!$D60="OPEX",IF(AND(CP$3&gt;='Step 1_Expenditure1'!$F60,'Step 1_Expenditure1'!$F60+'Step 1_Expenditure1'!$G60-1&gt;=CP$3),'Step 1_Expenditure1'!$E60*((1+'Step 1_Expenditure1'!$H60)^(CP$3-1)),0),IF(CP$3='Step 1_Expenditure1'!$F60,'Step 1_Expenditure1'!$E60,0))))</f>
        <v/>
      </c>
      <c r="CQ38" s="55" t="str">
        <f>IF(CQ$3="","",IF('Step 1_Expenditure1'!$E60=0,0,IF('Step 1_Expenditure1'!$D60="OPEX",IF(AND(CQ$3&gt;='Step 1_Expenditure1'!$F60,'Step 1_Expenditure1'!$F60+'Step 1_Expenditure1'!$G60-1&gt;=CQ$3),'Step 1_Expenditure1'!$E60*((1+'Step 1_Expenditure1'!$H60)^(CQ$3-1)),0),IF(CQ$3='Step 1_Expenditure1'!$F60,'Step 1_Expenditure1'!$E60,0))))</f>
        <v/>
      </c>
      <c r="CR38" s="55" t="str">
        <f>IF(CR$3="","",IF('Step 1_Expenditure1'!$E60=0,0,IF('Step 1_Expenditure1'!$D60="OPEX",IF(AND(CR$3&gt;='Step 1_Expenditure1'!$F60,'Step 1_Expenditure1'!$F60+'Step 1_Expenditure1'!$G60-1&gt;=CR$3),'Step 1_Expenditure1'!$E60*((1+'Step 1_Expenditure1'!$H60)^(CR$3-1)),0),IF(CR$3='Step 1_Expenditure1'!$F60,'Step 1_Expenditure1'!$E60,0))))</f>
        <v/>
      </c>
      <c r="CS38" s="55" t="str">
        <f>IF(CS$3="","",IF('Step 1_Expenditure1'!$E60=0,0,IF('Step 1_Expenditure1'!$D60="OPEX",IF(AND(CS$3&gt;='Step 1_Expenditure1'!$F60,'Step 1_Expenditure1'!$F60+'Step 1_Expenditure1'!$G60-1&gt;=CS$3),'Step 1_Expenditure1'!$E60*((1+'Step 1_Expenditure1'!$H60)^(CS$3-1)),0),IF(CS$3='Step 1_Expenditure1'!$F60,'Step 1_Expenditure1'!$E60,0))))</f>
        <v/>
      </c>
      <c r="CT38" s="55" t="str">
        <f>IF(CT$3="","",IF('Step 1_Expenditure1'!$E60=0,0,IF('Step 1_Expenditure1'!$D60="OPEX",IF(AND(CT$3&gt;='Step 1_Expenditure1'!$F60,'Step 1_Expenditure1'!$F60+'Step 1_Expenditure1'!$G60-1&gt;=CT$3),'Step 1_Expenditure1'!$E60*((1+'Step 1_Expenditure1'!$H60)^(CT$3-1)),0),IF(CT$3='Step 1_Expenditure1'!$F60,'Step 1_Expenditure1'!$E60,0))))</f>
        <v/>
      </c>
      <c r="CU38" s="55" t="str">
        <f>IF(CU$3="","",IF('Step 1_Expenditure1'!$E60=0,0,IF('Step 1_Expenditure1'!$D60="OPEX",IF(AND(CU$3&gt;='Step 1_Expenditure1'!$F60,'Step 1_Expenditure1'!$F60+'Step 1_Expenditure1'!$G60-1&gt;=CU$3),'Step 1_Expenditure1'!$E60*((1+'Step 1_Expenditure1'!$H60)^(CU$3-1)),0),IF(CU$3='Step 1_Expenditure1'!$F60,'Step 1_Expenditure1'!$E60,0))))</f>
        <v/>
      </c>
      <c r="CV38" s="55" t="str">
        <f>IF(CV$3="","",IF('Step 1_Expenditure1'!$E60=0,0,IF('Step 1_Expenditure1'!$D60="OPEX",IF(AND(CV$3&gt;='Step 1_Expenditure1'!$F60,'Step 1_Expenditure1'!$F60+'Step 1_Expenditure1'!$G60-1&gt;=CV$3),'Step 1_Expenditure1'!$E60*((1+'Step 1_Expenditure1'!$H60)^(CV$3-1)),0),IF(CV$3='Step 1_Expenditure1'!$F60,'Step 1_Expenditure1'!$E60,0))))</f>
        <v/>
      </c>
      <c r="CW38" s="55" t="str">
        <f>IF(CW$3="","",IF('Step 1_Expenditure1'!$E60=0,0,IF('Step 1_Expenditure1'!$D60="OPEX",IF(AND(CW$3&gt;='Step 1_Expenditure1'!$F60,'Step 1_Expenditure1'!$F60+'Step 1_Expenditure1'!$G60-1&gt;=CW$3),'Step 1_Expenditure1'!$E60*((1+'Step 1_Expenditure1'!$H60)^(CW$3-1)),0),IF(CW$3='Step 1_Expenditure1'!$F60,'Step 1_Expenditure1'!$E60,0))))</f>
        <v/>
      </c>
      <c r="CX38" s="55" t="str">
        <f>IF(CX$3="","",IF('Step 1_Expenditure1'!$E60=0,0,IF('Step 1_Expenditure1'!$D60="OPEX",IF(AND(CX$3&gt;='Step 1_Expenditure1'!$F60,'Step 1_Expenditure1'!$F60+'Step 1_Expenditure1'!$G60-1&gt;=CX$3),'Step 1_Expenditure1'!$E60*((1+'Step 1_Expenditure1'!$H60)^(CX$3-1)),0),IF(CX$3='Step 1_Expenditure1'!$F60,'Step 1_Expenditure1'!$E60,0))))</f>
        <v/>
      </c>
      <c r="CY38" s="55" t="str">
        <f>IF(CY$3="","",IF('Step 1_Expenditure1'!$E60=0,0,IF('Step 1_Expenditure1'!$D60="OPEX",IF(AND(CY$3&gt;='Step 1_Expenditure1'!$F60,'Step 1_Expenditure1'!$F60+'Step 1_Expenditure1'!$G60-1&gt;=CY$3),'Step 1_Expenditure1'!$E60*((1+'Step 1_Expenditure1'!$H60)^(CY$3-1)),0),IF(CY$3='Step 1_Expenditure1'!$F60,'Step 1_Expenditure1'!$E60,0))))</f>
        <v/>
      </c>
      <c r="CZ38" s="55" t="str">
        <f>IF(CZ$3="","",IF('Step 1_Expenditure1'!$E60=0,0,IF('Step 1_Expenditure1'!$D60="OPEX",IF(AND(CZ$3&gt;='Step 1_Expenditure1'!$F60,'Step 1_Expenditure1'!$F60+'Step 1_Expenditure1'!$G60-1&gt;=CZ$3),'Step 1_Expenditure1'!$E60*((1+'Step 1_Expenditure1'!$H60)^(CZ$3-1)),0),IF(CZ$3='Step 1_Expenditure1'!$F60,'Step 1_Expenditure1'!$E60,0))))</f>
        <v/>
      </c>
      <c r="DA38" s="55" t="str">
        <f>IF(DA$3="","",IF('Step 1_Expenditure1'!$E60=0,0,IF('Step 1_Expenditure1'!$D60="OPEX",IF(AND(DA$3&gt;='Step 1_Expenditure1'!$F60,'Step 1_Expenditure1'!$F60+'Step 1_Expenditure1'!$G60-1&gt;=DA$3),'Step 1_Expenditure1'!$E60*((1+'Step 1_Expenditure1'!$H60)^(DA$3-1)),0),IF(DA$3='Step 1_Expenditure1'!$F60,'Step 1_Expenditure1'!$E60,0))))</f>
        <v/>
      </c>
      <c r="DB38" s="55" t="str">
        <f>IF(DB$3="","",IF('Step 1_Expenditure1'!$E60=0,0,IF('Step 1_Expenditure1'!$D60="OPEX",IF(AND(DB$3&gt;='Step 1_Expenditure1'!$F60,'Step 1_Expenditure1'!$F60+'Step 1_Expenditure1'!$G60-1&gt;=DB$3),'Step 1_Expenditure1'!$E60*((1+'Step 1_Expenditure1'!$H60)^(DB$3-1)),0),IF(DB$3='Step 1_Expenditure1'!$F60,'Step 1_Expenditure1'!$E60,0))))</f>
        <v/>
      </c>
    </row>
    <row r="39" spans="1:106" x14ac:dyDescent="0.25">
      <c r="A39" s="3">
        <f t="shared" si="1"/>
        <v>0</v>
      </c>
      <c r="B39" s="22" t="str">
        <f>IF('Step 1_Expenditure1'!E58&gt;0,'Step 1_Expenditure1'!B58,"")</f>
        <v/>
      </c>
      <c r="C39" s="152" t="str">
        <f>IF('Step 1_Expenditure1'!E61&gt;0,'Step 1_Expenditure1'!D61,"")</f>
        <v/>
      </c>
      <c r="D39" s="158" t="str">
        <f>IF('Step 1_Expenditure1'!E61&gt;0,IF('Step 1_Expenditure1'!F61+'Step 1_Expenditure1'!G61&gt;'Step 1_Expenditure1'!$C$20,'Step 1_Expenditure1'!$C$20,'Step 1_Expenditure1'!F61+'Step 1_Expenditure1'!G61),"")</f>
        <v/>
      </c>
      <c r="E39" s="22" t="str">
        <f>IF('Step 1_Expenditure1'!E58&gt;0,'Step 1_Expenditure1'!C58,"")</f>
        <v/>
      </c>
      <c r="F39" s="55">
        <f>IF(F$3="","",IF('Step 1_Expenditure1'!$E61=0,0,IF('Step 1_Expenditure1'!$D61="OPEX",IF(AND(F$3&gt;='Step 1_Expenditure1'!$F61,'Step 1_Expenditure1'!$F61+'Step 1_Expenditure1'!$G61-1&gt;=F$3),'Step 1_Expenditure1'!$E61*((1+'Step 1_Expenditure1'!$H61)^(F$3)),0),IF(F$3='Step 1_Expenditure1'!$F61,'Step 1_Expenditure1'!$E61,0))))</f>
        <v>0</v>
      </c>
      <c r="G39" s="55">
        <f>IF(G$3="","",IF('Step 1_Expenditure1'!$E61=0,0,IF('Step 1_Expenditure1'!$D61="OPEX",IF(AND(G$3&gt;='Step 1_Expenditure1'!$F61,'Step 1_Expenditure1'!$F61+'Step 1_Expenditure1'!$G61-1&gt;=G$3),'Step 1_Expenditure1'!$E61*((1+'Step 1_Expenditure1'!$H61)^(G$3-1)),0),IF(G$3='Step 1_Expenditure1'!$F61,'Step 1_Expenditure1'!$E61,0))))</f>
        <v>0</v>
      </c>
      <c r="H39" s="55">
        <f>IF(H$3="","",IF('Step 1_Expenditure1'!$E61=0,0,IF('Step 1_Expenditure1'!$D61="OPEX",IF(AND(H$3&gt;='Step 1_Expenditure1'!$F61,'Step 1_Expenditure1'!$F61+'Step 1_Expenditure1'!$G61-1&gt;=H$3),'Step 1_Expenditure1'!$E61*((1+'Step 1_Expenditure1'!$H61)^(H$3-1)),0),IF(H$3='Step 1_Expenditure1'!$F61,'Step 1_Expenditure1'!$E61,0))))</f>
        <v>0</v>
      </c>
      <c r="I39" s="55">
        <f>IF(I$3="","",IF('Step 1_Expenditure1'!$E61=0,0,IF('Step 1_Expenditure1'!$D61="OPEX",IF(AND(I$3&gt;='Step 1_Expenditure1'!$F61,'Step 1_Expenditure1'!$F61+'Step 1_Expenditure1'!$G61-1&gt;=I$3),'Step 1_Expenditure1'!$E61*((1+'Step 1_Expenditure1'!$H61)^(I$3-1)),0),IF(I$3='Step 1_Expenditure1'!$F61,'Step 1_Expenditure1'!$E61,0))))</f>
        <v>0</v>
      </c>
      <c r="J39" s="55">
        <f>IF(J$3="","",IF('Step 1_Expenditure1'!$E61=0,0,IF('Step 1_Expenditure1'!$D61="OPEX",IF(AND(J$3&gt;='Step 1_Expenditure1'!$F61,'Step 1_Expenditure1'!$F61+'Step 1_Expenditure1'!$G61-1&gt;=J$3),'Step 1_Expenditure1'!$E61*((1+'Step 1_Expenditure1'!$H61)^(J$3-1)),0),IF(J$3='Step 1_Expenditure1'!$F61,'Step 1_Expenditure1'!$E61,0))))</f>
        <v>0</v>
      </c>
      <c r="K39" s="55">
        <f>IF(K$3="","",IF('Step 1_Expenditure1'!$E61=0,0,IF('Step 1_Expenditure1'!$D61="OPEX",IF(AND(K$3&gt;='Step 1_Expenditure1'!$F61,'Step 1_Expenditure1'!$F61+'Step 1_Expenditure1'!$G61-1&gt;=K$3),'Step 1_Expenditure1'!$E61*((1+'Step 1_Expenditure1'!$H61)^(K$3-1)),0),IF(K$3='Step 1_Expenditure1'!$F61,'Step 1_Expenditure1'!$E61,0))))</f>
        <v>0</v>
      </c>
      <c r="L39" s="55">
        <f>IF(L$3="","",IF('Step 1_Expenditure1'!$E61=0,0,IF('Step 1_Expenditure1'!$D61="OPEX",IF(AND(L$3&gt;='Step 1_Expenditure1'!$F61,'Step 1_Expenditure1'!$F61+'Step 1_Expenditure1'!$G61-1&gt;=L$3),'Step 1_Expenditure1'!$E61*((1+'Step 1_Expenditure1'!$H61)^(L$3-1)),0),IF(L$3='Step 1_Expenditure1'!$F61,'Step 1_Expenditure1'!$E61,0))))</f>
        <v>0</v>
      </c>
      <c r="M39" s="55">
        <f>IF(M$3="","",IF('Step 1_Expenditure1'!$E61=0,0,IF('Step 1_Expenditure1'!$D61="OPEX",IF(AND(M$3&gt;='Step 1_Expenditure1'!$F61,'Step 1_Expenditure1'!$F61+'Step 1_Expenditure1'!$G61-1&gt;=M$3),'Step 1_Expenditure1'!$E61*((1+'Step 1_Expenditure1'!$H61)^(M$3-1)),0),IF(M$3='Step 1_Expenditure1'!$F61,'Step 1_Expenditure1'!$E61,0))))</f>
        <v>0</v>
      </c>
      <c r="N39" s="55">
        <f>IF(N$3="","",IF('Step 1_Expenditure1'!$E61=0,0,IF('Step 1_Expenditure1'!$D61="OPEX",IF(AND(N$3&gt;='Step 1_Expenditure1'!$F61,'Step 1_Expenditure1'!$F61+'Step 1_Expenditure1'!$G61-1&gt;=N$3),'Step 1_Expenditure1'!$E61*((1+'Step 1_Expenditure1'!$H61)^(N$3-1)),0),IF(N$3='Step 1_Expenditure1'!$F61,'Step 1_Expenditure1'!$E61,0))))</f>
        <v>0</v>
      </c>
      <c r="O39" s="55">
        <f>IF(O$3="","",IF('Step 1_Expenditure1'!$E61=0,0,IF('Step 1_Expenditure1'!$D61="OPEX",IF(AND(O$3&gt;='Step 1_Expenditure1'!$F61,'Step 1_Expenditure1'!$F61+'Step 1_Expenditure1'!$G61-1&gt;=O$3),'Step 1_Expenditure1'!$E61*((1+'Step 1_Expenditure1'!$H61)^(O$3-1)),0),IF(O$3='Step 1_Expenditure1'!$F61,'Step 1_Expenditure1'!$E61,0))))</f>
        <v>0</v>
      </c>
      <c r="P39" s="55">
        <f>IF(P$3="","",IF('Step 1_Expenditure1'!$E61=0,0,IF('Step 1_Expenditure1'!$D61="OPEX",IF(AND(P$3&gt;='Step 1_Expenditure1'!$F61,'Step 1_Expenditure1'!$F61+'Step 1_Expenditure1'!$G61-1&gt;=P$3),'Step 1_Expenditure1'!$E61*((1+'Step 1_Expenditure1'!$H61)^(P$3-1)),0),IF(P$3='Step 1_Expenditure1'!$F61,'Step 1_Expenditure1'!$E61,0))))</f>
        <v>0</v>
      </c>
      <c r="Q39" s="55">
        <f>IF(Q$3="","",IF('Step 1_Expenditure1'!$E61=0,0,IF('Step 1_Expenditure1'!$D61="OPEX",IF(AND(Q$3&gt;='Step 1_Expenditure1'!$F61,'Step 1_Expenditure1'!$F61+'Step 1_Expenditure1'!$G61-1&gt;=Q$3),'Step 1_Expenditure1'!$E61*((1+'Step 1_Expenditure1'!$H61)^(Q$3-1)),0),IF(Q$3='Step 1_Expenditure1'!$F61,'Step 1_Expenditure1'!$E61,0))))</f>
        <v>0</v>
      </c>
      <c r="R39" s="55">
        <f>IF(R$3="","",IF('Step 1_Expenditure1'!$E61=0,0,IF('Step 1_Expenditure1'!$D61="OPEX",IF(AND(R$3&gt;='Step 1_Expenditure1'!$F61,'Step 1_Expenditure1'!$F61+'Step 1_Expenditure1'!$G61-1&gt;=R$3),'Step 1_Expenditure1'!$E61*((1+'Step 1_Expenditure1'!$H61)^(R$3-1)),0),IF(R$3='Step 1_Expenditure1'!$F61,'Step 1_Expenditure1'!$E61,0))))</f>
        <v>0</v>
      </c>
      <c r="S39" s="55">
        <f>IF(S$3="","",IF('Step 1_Expenditure1'!$E61=0,0,IF('Step 1_Expenditure1'!$D61="OPEX",IF(AND(S$3&gt;='Step 1_Expenditure1'!$F61,'Step 1_Expenditure1'!$F61+'Step 1_Expenditure1'!$G61-1&gt;=S$3),'Step 1_Expenditure1'!$E61*((1+'Step 1_Expenditure1'!$H61)^(S$3-1)),0),IF(S$3='Step 1_Expenditure1'!$F61,'Step 1_Expenditure1'!$E61,0))))</f>
        <v>0</v>
      </c>
      <c r="T39" s="55">
        <f>IF(T$3="","",IF('Step 1_Expenditure1'!$E61=0,0,IF('Step 1_Expenditure1'!$D61="OPEX",IF(AND(T$3&gt;='Step 1_Expenditure1'!$F61,'Step 1_Expenditure1'!$F61+'Step 1_Expenditure1'!$G61-1&gt;=T$3),'Step 1_Expenditure1'!$E61*((1+'Step 1_Expenditure1'!$H61)^(T$3-1)),0),IF(T$3='Step 1_Expenditure1'!$F61,'Step 1_Expenditure1'!$E61,0))))</f>
        <v>0</v>
      </c>
      <c r="U39" s="55">
        <f>IF(U$3="","",IF('Step 1_Expenditure1'!$E61=0,0,IF('Step 1_Expenditure1'!$D61="OPEX",IF(AND(U$3&gt;='Step 1_Expenditure1'!$F61,'Step 1_Expenditure1'!$F61+'Step 1_Expenditure1'!$G61-1&gt;=U$3),'Step 1_Expenditure1'!$E61*((1+'Step 1_Expenditure1'!$H61)^(U$3-1)),0),IF(U$3='Step 1_Expenditure1'!$F61,'Step 1_Expenditure1'!$E61,0))))</f>
        <v>0</v>
      </c>
      <c r="V39" s="55">
        <f>IF(V$3="","",IF('Step 1_Expenditure1'!$E61=0,0,IF('Step 1_Expenditure1'!$D61="OPEX",IF(AND(V$3&gt;='Step 1_Expenditure1'!$F61,'Step 1_Expenditure1'!$F61+'Step 1_Expenditure1'!$G61-1&gt;=V$3),'Step 1_Expenditure1'!$E61*((1+'Step 1_Expenditure1'!$H61)^(V$3-1)),0),IF(V$3='Step 1_Expenditure1'!$F61,'Step 1_Expenditure1'!$E61,0))))</f>
        <v>0</v>
      </c>
      <c r="W39" s="55">
        <f>IF(W$3="","",IF('Step 1_Expenditure1'!$E61=0,0,IF('Step 1_Expenditure1'!$D61="OPEX",IF(AND(W$3&gt;='Step 1_Expenditure1'!$F61,'Step 1_Expenditure1'!$F61+'Step 1_Expenditure1'!$G61-1&gt;=W$3),'Step 1_Expenditure1'!$E61*((1+'Step 1_Expenditure1'!$H61)^(W$3-1)),0),IF(W$3='Step 1_Expenditure1'!$F61,'Step 1_Expenditure1'!$E61,0))))</f>
        <v>0</v>
      </c>
      <c r="X39" s="55">
        <f>IF(X$3="","",IF('Step 1_Expenditure1'!$E61=0,0,IF('Step 1_Expenditure1'!$D61="OPEX",IF(AND(X$3&gt;='Step 1_Expenditure1'!$F61,'Step 1_Expenditure1'!$F61+'Step 1_Expenditure1'!$G61-1&gt;=X$3),'Step 1_Expenditure1'!$E61*((1+'Step 1_Expenditure1'!$H61)^(X$3-1)),0),IF(X$3='Step 1_Expenditure1'!$F61,'Step 1_Expenditure1'!$E61,0))))</f>
        <v>0</v>
      </c>
      <c r="Y39" s="55">
        <f>IF(Y$3="","",IF('Step 1_Expenditure1'!$E61=0,0,IF('Step 1_Expenditure1'!$D61="OPEX",IF(AND(Y$3&gt;='Step 1_Expenditure1'!$F61,'Step 1_Expenditure1'!$F61+'Step 1_Expenditure1'!$G61-1&gt;=Y$3),'Step 1_Expenditure1'!$E61*((1+'Step 1_Expenditure1'!$H61)^(Y$3-1)),0),IF(Y$3='Step 1_Expenditure1'!$F61,'Step 1_Expenditure1'!$E61,0))))</f>
        <v>0</v>
      </c>
      <c r="Z39" s="55">
        <f>IF(Z$3="","",IF('Step 1_Expenditure1'!$E61=0,0,IF('Step 1_Expenditure1'!$D61="OPEX",IF(AND(Z$3&gt;='Step 1_Expenditure1'!$F61,'Step 1_Expenditure1'!$F61+'Step 1_Expenditure1'!$G61-1&gt;=Z$3),'Step 1_Expenditure1'!$E61*((1+'Step 1_Expenditure1'!$H61)^(Z$3-1)),0),IF(Z$3='Step 1_Expenditure1'!$F61,'Step 1_Expenditure1'!$E61,0))))</f>
        <v>0</v>
      </c>
      <c r="AA39" s="55">
        <f>IF(AA$3="","",IF('Step 1_Expenditure1'!$E61=0,0,IF('Step 1_Expenditure1'!$D61="OPEX",IF(AND(AA$3&gt;='Step 1_Expenditure1'!$F61,'Step 1_Expenditure1'!$F61+'Step 1_Expenditure1'!$G61-1&gt;=AA$3),'Step 1_Expenditure1'!$E61*((1+'Step 1_Expenditure1'!$H61)^(AA$3-1)),0),IF(AA$3='Step 1_Expenditure1'!$F61,'Step 1_Expenditure1'!$E61,0))))</f>
        <v>0</v>
      </c>
      <c r="AB39" s="55">
        <f>IF(AB$3="","",IF('Step 1_Expenditure1'!$E61=0,0,IF('Step 1_Expenditure1'!$D61="OPEX",IF(AND(AB$3&gt;='Step 1_Expenditure1'!$F61,'Step 1_Expenditure1'!$F61+'Step 1_Expenditure1'!$G61-1&gt;=AB$3),'Step 1_Expenditure1'!$E61*((1+'Step 1_Expenditure1'!$H61)^(AB$3-1)),0),IF(AB$3='Step 1_Expenditure1'!$F61,'Step 1_Expenditure1'!$E61,0))))</f>
        <v>0</v>
      </c>
      <c r="AC39" s="55">
        <f>IF(AC$3="","",IF('Step 1_Expenditure1'!$E61=0,0,IF('Step 1_Expenditure1'!$D61="OPEX",IF(AND(AC$3&gt;='Step 1_Expenditure1'!$F61,'Step 1_Expenditure1'!$F61+'Step 1_Expenditure1'!$G61-1&gt;=AC$3),'Step 1_Expenditure1'!$E61*((1+'Step 1_Expenditure1'!$H61)^(AC$3-1)),0),IF(AC$3='Step 1_Expenditure1'!$F61,'Step 1_Expenditure1'!$E61,0))))</f>
        <v>0</v>
      </c>
      <c r="AD39" s="55">
        <f>IF(AD$3="","",IF('Step 1_Expenditure1'!$E61=0,0,IF('Step 1_Expenditure1'!$D61="OPEX",IF(AND(AD$3&gt;='Step 1_Expenditure1'!$F61,'Step 1_Expenditure1'!$F61+'Step 1_Expenditure1'!$G61-1&gt;=AD$3),'Step 1_Expenditure1'!$E61*((1+'Step 1_Expenditure1'!$H61)^(AD$3-1)),0),IF(AD$3='Step 1_Expenditure1'!$F61,'Step 1_Expenditure1'!$E61,0))))</f>
        <v>0</v>
      </c>
      <c r="AE39" s="55">
        <f>IF(AE$3="","",IF('Step 1_Expenditure1'!$E61=0,0,IF('Step 1_Expenditure1'!$D61="OPEX",IF(AND(AE$3&gt;='Step 1_Expenditure1'!$F61,'Step 1_Expenditure1'!$F61+'Step 1_Expenditure1'!$G61-1&gt;=AE$3),'Step 1_Expenditure1'!$E61*((1+'Step 1_Expenditure1'!$H61)^(AE$3-1)),0),IF(AE$3='Step 1_Expenditure1'!$F61,'Step 1_Expenditure1'!$E61,0))))</f>
        <v>0</v>
      </c>
      <c r="AF39" s="55" t="str">
        <f>IF(AF$3="","",IF('Step 1_Expenditure1'!$E61=0,0,IF('Step 1_Expenditure1'!$D61="OPEX",IF(AND(AF$3&gt;='Step 1_Expenditure1'!$F61,'Step 1_Expenditure1'!$F61+'Step 1_Expenditure1'!$G61-1&gt;=AF$3),'Step 1_Expenditure1'!$E61*((1+'Step 1_Expenditure1'!$H61)^(AF$3-1)),0),IF(AF$3='Step 1_Expenditure1'!$F61,'Step 1_Expenditure1'!$E61,0))))</f>
        <v/>
      </c>
      <c r="AG39" s="55" t="str">
        <f>IF(AG$3="","",IF('Step 1_Expenditure1'!$E61=0,0,IF('Step 1_Expenditure1'!$D61="OPEX",IF(AND(AG$3&gt;='Step 1_Expenditure1'!$F61,'Step 1_Expenditure1'!$F61+'Step 1_Expenditure1'!$G61-1&gt;=AG$3),'Step 1_Expenditure1'!$E61*((1+'Step 1_Expenditure1'!$H61)^(AG$3-1)),0),IF(AG$3='Step 1_Expenditure1'!$F61,'Step 1_Expenditure1'!$E61,0))))</f>
        <v/>
      </c>
      <c r="AH39" s="55" t="str">
        <f>IF(AH$3="","",IF('Step 1_Expenditure1'!$E61=0,0,IF('Step 1_Expenditure1'!$D61="OPEX",IF(AND(AH$3&gt;='Step 1_Expenditure1'!$F61,'Step 1_Expenditure1'!$F61+'Step 1_Expenditure1'!$G61-1&gt;=AH$3),'Step 1_Expenditure1'!$E61*((1+'Step 1_Expenditure1'!$H61)^(AH$3-1)),0),IF(AH$3='Step 1_Expenditure1'!$F61,'Step 1_Expenditure1'!$E61,0))))</f>
        <v/>
      </c>
      <c r="AI39" s="55" t="str">
        <f>IF(AI$3="","",IF('Step 1_Expenditure1'!$E61=0,0,IF('Step 1_Expenditure1'!$D61="OPEX",IF(AND(AI$3&gt;='Step 1_Expenditure1'!$F61,'Step 1_Expenditure1'!$F61+'Step 1_Expenditure1'!$G61-1&gt;=AI$3),'Step 1_Expenditure1'!$E61*((1+'Step 1_Expenditure1'!$H61)^(AI$3-1)),0),IF(AI$3='Step 1_Expenditure1'!$F61,'Step 1_Expenditure1'!$E61,0))))</f>
        <v/>
      </c>
      <c r="AJ39" s="55" t="str">
        <f>IF(AJ$3="","",IF('Step 1_Expenditure1'!$E61=0,0,IF('Step 1_Expenditure1'!$D61="OPEX",IF(AND(AJ$3&gt;='Step 1_Expenditure1'!$F61,'Step 1_Expenditure1'!$F61+'Step 1_Expenditure1'!$G61-1&gt;=AJ$3),'Step 1_Expenditure1'!$E61*((1+'Step 1_Expenditure1'!$H61)^(AJ$3-1)),0),IF(AJ$3='Step 1_Expenditure1'!$F61,'Step 1_Expenditure1'!$E61,0))))</f>
        <v/>
      </c>
      <c r="AK39" s="55" t="str">
        <f>IF(AK$3="","",IF('Step 1_Expenditure1'!$E61=0,0,IF('Step 1_Expenditure1'!$D61="OPEX",IF(AND(AK$3&gt;='Step 1_Expenditure1'!$F61,'Step 1_Expenditure1'!$F61+'Step 1_Expenditure1'!$G61-1&gt;=AK$3),'Step 1_Expenditure1'!$E61*((1+'Step 1_Expenditure1'!$H61)^(AK$3-1)),0),IF(AK$3='Step 1_Expenditure1'!$F61,'Step 1_Expenditure1'!$E61,0))))</f>
        <v/>
      </c>
      <c r="AL39" s="55" t="str">
        <f>IF(AL$3="","",IF('Step 1_Expenditure1'!$E61=0,0,IF('Step 1_Expenditure1'!$D61="OPEX",IF(AND(AL$3&gt;='Step 1_Expenditure1'!$F61,'Step 1_Expenditure1'!$F61+'Step 1_Expenditure1'!$G61-1&gt;=AL$3),'Step 1_Expenditure1'!$E61*((1+'Step 1_Expenditure1'!$H61)^(AL$3-1)),0),IF(AL$3='Step 1_Expenditure1'!$F61,'Step 1_Expenditure1'!$E61,0))))</f>
        <v/>
      </c>
      <c r="AM39" s="55" t="str">
        <f>IF(AM$3="","",IF('Step 1_Expenditure1'!$E61=0,0,IF('Step 1_Expenditure1'!$D61="OPEX",IF(AND(AM$3&gt;='Step 1_Expenditure1'!$F61,'Step 1_Expenditure1'!$F61+'Step 1_Expenditure1'!$G61-1&gt;=AM$3),'Step 1_Expenditure1'!$E61*((1+'Step 1_Expenditure1'!$H61)^(AM$3-1)),0),IF(AM$3='Step 1_Expenditure1'!$F61,'Step 1_Expenditure1'!$E61,0))))</f>
        <v/>
      </c>
      <c r="AN39" s="55" t="str">
        <f>IF(AN$3="","",IF('Step 1_Expenditure1'!$E61=0,0,IF('Step 1_Expenditure1'!$D61="OPEX",IF(AND(AN$3&gt;='Step 1_Expenditure1'!$F61,'Step 1_Expenditure1'!$F61+'Step 1_Expenditure1'!$G61-1&gt;=AN$3),'Step 1_Expenditure1'!$E61*((1+'Step 1_Expenditure1'!$H61)^(AN$3-1)),0),IF(AN$3='Step 1_Expenditure1'!$F61,'Step 1_Expenditure1'!$E61,0))))</f>
        <v/>
      </c>
      <c r="AO39" s="55" t="str">
        <f>IF(AO$3="","",IF('Step 1_Expenditure1'!$E61=0,0,IF('Step 1_Expenditure1'!$D61="OPEX",IF(AND(AO$3&gt;='Step 1_Expenditure1'!$F61,'Step 1_Expenditure1'!$F61+'Step 1_Expenditure1'!$G61-1&gt;=AO$3),'Step 1_Expenditure1'!$E61*((1+'Step 1_Expenditure1'!$H61)^(AO$3-1)),0),IF(AO$3='Step 1_Expenditure1'!$F61,'Step 1_Expenditure1'!$E61,0))))</f>
        <v/>
      </c>
      <c r="AP39" s="55" t="str">
        <f>IF(AP$3="","",IF('Step 1_Expenditure1'!$E61=0,0,IF('Step 1_Expenditure1'!$D61="OPEX",IF(AND(AP$3&gt;='Step 1_Expenditure1'!$F61,'Step 1_Expenditure1'!$F61+'Step 1_Expenditure1'!$G61-1&gt;=AP$3),'Step 1_Expenditure1'!$E61*((1+'Step 1_Expenditure1'!$H61)^(AP$3-1)),0),IF(AP$3='Step 1_Expenditure1'!$F61,'Step 1_Expenditure1'!$E61,0))))</f>
        <v/>
      </c>
      <c r="AQ39" s="55" t="str">
        <f>IF(AQ$3="","",IF('Step 1_Expenditure1'!$E61=0,0,IF('Step 1_Expenditure1'!$D61="OPEX",IF(AND(AQ$3&gt;='Step 1_Expenditure1'!$F61,'Step 1_Expenditure1'!$F61+'Step 1_Expenditure1'!$G61-1&gt;=AQ$3),'Step 1_Expenditure1'!$E61*((1+'Step 1_Expenditure1'!$H61)^(AQ$3-1)),0),IF(AQ$3='Step 1_Expenditure1'!$F61,'Step 1_Expenditure1'!$E61,0))))</f>
        <v/>
      </c>
      <c r="AR39" s="55" t="str">
        <f>IF(AR$3="","",IF('Step 1_Expenditure1'!$E61=0,0,IF('Step 1_Expenditure1'!$D61="OPEX",IF(AND(AR$3&gt;='Step 1_Expenditure1'!$F61,'Step 1_Expenditure1'!$F61+'Step 1_Expenditure1'!$G61-1&gt;=AR$3),'Step 1_Expenditure1'!$E61*((1+'Step 1_Expenditure1'!$H61)^(AR$3-1)),0),IF(AR$3='Step 1_Expenditure1'!$F61,'Step 1_Expenditure1'!$E61,0))))</f>
        <v/>
      </c>
      <c r="AS39" s="55" t="str">
        <f>IF(AS$3="","",IF('Step 1_Expenditure1'!$E61=0,0,IF('Step 1_Expenditure1'!$D61="OPEX",IF(AND(AS$3&gt;='Step 1_Expenditure1'!$F61,'Step 1_Expenditure1'!$F61+'Step 1_Expenditure1'!$G61-1&gt;=AS$3),'Step 1_Expenditure1'!$E61*((1+'Step 1_Expenditure1'!$H61)^(AS$3-1)),0),IF(AS$3='Step 1_Expenditure1'!$F61,'Step 1_Expenditure1'!$E61,0))))</f>
        <v/>
      </c>
      <c r="AT39" s="55" t="str">
        <f>IF(AT$3="","",IF('Step 1_Expenditure1'!$E61=0,0,IF('Step 1_Expenditure1'!$D61="OPEX",IF(AND(AT$3&gt;='Step 1_Expenditure1'!$F61,'Step 1_Expenditure1'!$F61+'Step 1_Expenditure1'!$G61-1&gt;=AT$3),'Step 1_Expenditure1'!$E61*((1+'Step 1_Expenditure1'!$H61)^(AT$3-1)),0),IF(AT$3='Step 1_Expenditure1'!$F61,'Step 1_Expenditure1'!$E61,0))))</f>
        <v/>
      </c>
      <c r="AU39" s="55" t="str">
        <f>IF(AU$3="","",IF('Step 1_Expenditure1'!$E61=0,0,IF('Step 1_Expenditure1'!$D61="OPEX",IF(AND(AU$3&gt;='Step 1_Expenditure1'!$F61,'Step 1_Expenditure1'!$F61+'Step 1_Expenditure1'!$G61-1&gt;=AU$3),'Step 1_Expenditure1'!$E61*((1+'Step 1_Expenditure1'!$H61)^(AU$3-1)),0),IF(AU$3='Step 1_Expenditure1'!$F61,'Step 1_Expenditure1'!$E61,0))))</f>
        <v/>
      </c>
      <c r="AV39" s="55" t="str">
        <f>IF(AV$3="","",IF('Step 1_Expenditure1'!$E61=0,0,IF('Step 1_Expenditure1'!$D61="OPEX",IF(AND(AV$3&gt;='Step 1_Expenditure1'!$F61,'Step 1_Expenditure1'!$F61+'Step 1_Expenditure1'!$G61-1&gt;=AV$3),'Step 1_Expenditure1'!$E61*((1+'Step 1_Expenditure1'!$H61)^(AV$3-1)),0),IF(AV$3='Step 1_Expenditure1'!$F61,'Step 1_Expenditure1'!$E61,0))))</f>
        <v/>
      </c>
      <c r="AW39" s="55" t="str">
        <f>IF(AW$3="","",IF('Step 1_Expenditure1'!$E61=0,0,IF('Step 1_Expenditure1'!$D61="OPEX",IF(AND(AW$3&gt;='Step 1_Expenditure1'!$F61,'Step 1_Expenditure1'!$F61+'Step 1_Expenditure1'!$G61-1&gt;=AW$3),'Step 1_Expenditure1'!$E61*((1+'Step 1_Expenditure1'!$H61)^(AW$3-1)),0),IF(AW$3='Step 1_Expenditure1'!$F61,'Step 1_Expenditure1'!$E61,0))))</f>
        <v/>
      </c>
      <c r="AX39" s="55" t="str">
        <f>IF(AX$3="","",IF('Step 1_Expenditure1'!$E61=0,0,IF('Step 1_Expenditure1'!$D61="OPEX",IF(AND(AX$3&gt;='Step 1_Expenditure1'!$F61,'Step 1_Expenditure1'!$F61+'Step 1_Expenditure1'!$G61-1&gt;=AX$3),'Step 1_Expenditure1'!$E61*((1+'Step 1_Expenditure1'!$H61)^(AX$3-1)),0),IF(AX$3='Step 1_Expenditure1'!$F61,'Step 1_Expenditure1'!$E61,0))))</f>
        <v/>
      </c>
      <c r="AY39" s="55" t="str">
        <f>IF(AY$3="","",IF('Step 1_Expenditure1'!$E61=0,0,IF('Step 1_Expenditure1'!$D61="OPEX",IF(AND(AY$3&gt;='Step 1_Expenditure1'!$F61,'Step 1_Expenditure1'!$F61+'Step 1_Expenditure1'!$G61-1&gt;=AY$3),'Step 1_Expenditure1'!$E61*((1+'Step 1_Expenditure1'!$H61)^(AY$3-1)),0),IF(AY$3='Step 1_Expenditure1'!$F61,'Step 1_Expenditure1'!$E61,0))))</f>
        <v/>
      </c>
      <c r="AZ39" s="55" t="str">
        <f>IF(AZ$3="","",IF('Step 1_Expenditure1'!$E61=0,0,IF('Step 1_Expenditure1'!$D61="OPEX",IF(AND(AZ$3&gt;='Step 1_Expenditure1'!$F61,'Step 1_Expenditure1'!$F61+'Step 1_Expenditure1'!$G61-1&gt;=AZ$3),'Step 1_Expenditure1'!$E61*((1+'Step 1_Expenditure1'!$H61)^(AZ$3-1)),0),IF(AZ$3='Step 1_Expenditure1'!$F61,'Step 1_Expenditure1'!$E61,0))))</f>
        <v/>
      </c>
      <c r="BA39" s="55" t="str">
        <f>IF(BA$3="","",IF('Step 1_Expenditure1'!$E61=0,0,IF('Step 1_Expenditure1'!$D61="OPEX",IF(AND(BA$3&gt;='Step 1_Expenditure1'!$F61,'Step 1_Expenditure1'!$F61+'Step 1_Expenditure1'!$G61-1&gt;=BA$3),'Step 1_Expenditure1'!$E61*((1+'Step 1_Expenditure1'!$H61)^(BA$3-1)),0),IF(BA$3='Step 1_Expenditure1'!$F61,'Step 1_Expenditure1'!$E61,0))))</f>
        <v/>
      </c>
      <c r="BB39" s="55" t="str">
        <f>IF(BB$3="","",IF('Step 1_Expenditure1'!$E61=0,0,IF('Step 1_Expenditure1'!$D61="OPEX",IF(AND(BB$3&gt;='Step 1_Expenditure1'!$F61,'Step 1_Expenditure1'!$F61+'Step 1_Expenditure1'!$G61-1&gt;=BB$3),'Step 1_Expenditure1'!$E61*((1+'Step 1_Expenditure1'!$H61)^(BB$3-1)),0),IF(BB$3='Step 1_Expenditure1'!$F61,'Step 1_Expenditure1'!$E61,0))))</f>
        <v/>
      </c>
      <c r="BC39" s="55" t="str">
        <f>IF(BC$3="","",IF('Step 1_Expenditure1'!$E61=0,0,IF('Step 1_Expenditure1'!$D61="OPEX",IF(AND(BC$3&gt;='Step 1_Expenditure1'!$F61,'Step 1_Expenditure1'!$F61+'Step 1_Expenditure1'!$G61-1&gt;=BC$3),'Step 1_Expenditure1'!$E61*((1+'Step 1_Expenditure1'!$H61)^(BC$3-1)),0),IF(BC$3='Step 1_Expenditure1'!$F61,'Step 1_Expenditure1'!$E61,0))))</f>
        <v/>
      </c>
      <c r="BD39" s="55" t="str">
        <f>IF(BD$3="","",IF('Step 1_Expenditure1'!$E61=0,0,IF('Step 1_Expenditure1'!$D61="OPEX",IF(AND(BD$3&gt;='Step 1_Expenditure1'!$F61,'Step 1_Expenditure1'!$F61+'Step 1_Expenditure1'!$G61-1&gt;=BD$3),'Step 1_Expenditure1'!$E61*((1+'Step 1_Expenditure1'!$H61)^(BD$3-1)),0),IF(BD$3='Step 1_Expenditure1'!$F61,'Step 1_Expenditure1'!$E61,0))))</f>
        <v/>
      </c>
      <c r="BE39" s="55" t="str">
        <f>IF(BE$3="","",IF('Step 1_Expenditure1'!$E61=0,0,IF('Step 1_Expenditure1'!$D61="OPEX",IF(AND(BE$3&gt;='Step 1_Expenditure1'!$F61,'Step 1_Expenditure1'!$F61+'Step 1_Expenditure1'!$G61-1&gt;=BE$3),'Step 1_Expenditure1'!$E61*((1+'Step 1_Expenditure1'!$H61)^(BE$3-1)),0),IF(BE$3='Step 1_Expenditure1'!$F61,'Step 1_Expenditure1'!$E61,0))))</f>
        <v/>
      </c>
      <c r="BF39" s="55" t="str">
        <f>IF(BF$3="","",IF('Step 1_Expenditure1'!$E61=0,0,IF('Step 1_Expenditure1'!$D61="OPEX",IF(AND(BF$3&gt;='Step 1_Expenditure1'!$F61,'Step 1_Expenditure1'!$F61+'Step 1_Expenditure1'!$G61-1&gt;=BF$3),'Step 1_Expenditure1'!$E61*((1+'Step 1_Expenditure1'!$H61)^(BF$3-1)),0),IF(BF$3='Step 1_Expenditure1'!$F61,'Step 1_Expenditure1'!$E61,0))))</f>
        <v/>
      </c>
      <c r="BG39" s="55" t="str">
        <f>IF(BG$3="","",IF('Step 1_Expenditure1'!$E61=0,0,IF('Step 1_Expenditure1'!$D61="OPEX",IF(AND(BG$3&gt;='Step 1_Expenditure1'!$F61,'Step 1_Expenditure1'!$F61+'Step 1_Expenditure1'!$G61-1&gt;=BG$3),'Step 1_Expenditure1'!$E61*((1+'Step 1_Expenditure1'!$H61)^(BG$3-1)),0),IF(BG$3='Step 1_Expenditure1'!$F61,'Step 1_Expenditure1'!$E61,0))))</f>
        <v/>
      </c>
      <c r="BH39" s="55" t="str">
        <f>IF(BH$3="","",IF('Step 1_Expenditure1'!$E61=0,0,IF('Step 1_Expenditure1'!$D61="OPEX",IF(AND(BH$3&gt;='Step 1_Expenditure1'!$F61,'Step 1_Expenditure1'!$F61+'Step 1_Expenditure1'!$G61-1&gt;=BH$3),'Step 1_Expenditure1'!$E61*((1+'Step 1_Expenditure1'!$H61)^(BH$3-1)),0),IF(BH$3='Step 1_Expenditure1'!$F61,'Step 1_Expenditure1'!$E61,0))))</f>
        <v/>
      </c>
      <c r="BI39" s="55" t="str">
        <f>IF(BI$3="","",IF('Step 1_Expenditure1'!$E61=0,0,IF('Step 1_Expenditure1'!$D61="OPEX",IF(AND(BI$3&gt;='Step 1_Expenditure1'!$F61,'Step 1_Expenditure1'!$F61+'Step 1_Expenditure1'!$G61-1&gt;=BI$3),'Step 1_Expenditure1'!$E61*((1+'Step 1_Expenditure1'!$H61)^(BI$3-1)),0),IF(BI$3='Step 1_Expenditure1'!$F61,'Step 1_Expenditure1'!$E61,0))))</f>
        <v/>
      </c>
      <c r="BJ39" s="55" t="str">
        <f>IF(BJ$3="","",IF('Step 1_Expenditure1'!$E61=0,0,IF('Step 1_Expenditure1'!$D61="OPEX",IF(AND(BJ$3&gt;='Step 1_Expenditure1'!$F61,'Step 1_Expenditure1'!$F61+'Step 1_Expenditure1'!$G61-1&gt;=BJ$3),'Step 1_Expenditure1'!$E61*((1+'Step 1_Expenditure1'!$H61)^(BJ$3-1)),0),IF(BJ$3='Step 1_Expenditure1'!$F61,'Step 1_Expenditure1'!$E61,0))))</f>
        <v/>
      </c>
      <c r="BK39" s="55" t="str">
        <f>IF(BK$3="","",IF('Step 1_Expenditure1'!$E61=0,0,IF('Step 1_Expenditure1'!$D61="OPEX",IF(AND(BK$3&gt;='Step 1_Expenditure1'!$F61,'Step 1_Expenditure1'!$F61+'Step 1_Expenditure1'!$G61-1&gt;=BK$3),'Step 1_Expenditure1'!$E61*((1+'Step 1_Expenditure1'!$H61)^(BK$3-1)),0),IF(BK$3='Step 1_Expenditure1'!$F61,'Step 1_Expenditure1'!$E61,0))))</f>
        <v/>
      </c>
      <c r="BL39" s="55" t="str">
        <f>IF(BL$3="","",IF('Step 1_Expenditure1'!$E61=0,0,IF('Step 1_Expenditure1'!$D61="OPEX",IF(AND(BL$3&gt;='Step 1_Expenditure1'!$F61,'Step 1_Expenditure1'!$F61+'Step 1_Expenditure1'!$G61-1&gt;=BL$3),'Step 1_Expenditure1'!$E61*((1+'Step 1_Expenditure1'!$H61)^(BL$3-1)),0),IF(BL$3='Step 1_Expenditure1'!$F61,'Step 1_Expenditure1'!$E61,0))))</f>
        <v/>
      </c>
      <c r="BM39" s="55" t="str">
        <f>IF(BM$3="","",IF('Step 1_Expenditure1'!$E61=0,0,IF('Step 1_Expenditure1'!$D61="OPEX",IF(AND(BM$3&gt;='Step 1_Expenditure1'!$F61,'Step 1_Expenditure1'!$F61+'Step 1_Expenditure1'!$G61-1&gt;=BM$3),'Step 1_Expenditure1'!$E61*((1+'Step 1_Expenditure1'!$H61)^(BM$3-1)),0),IF(BM$3='Step 1_Expenditure1'!$F61,'Step 1_Expenditure1'!$E61,0))))</f>
        <v/>
      </c>
      <c r="BN39" s="55" t="str">
        <f>IF(BN$3="","",IF('Step 1_Expenditure1'!$E61=0,0,IF('Step 1_Expenditure1'!$D61="OPEX",IF(AND(BN$3&gt;='Step 1_Expenditure1'!$F61,'Step 1_Expenditure1'!$F61+'Step 1_Expenditure1'!$G61-1&gt;=BN$3),'Step 1_Expenditure1'!$E61*((1+'Step 1_Expenditure1'!$H61)^(BN$3-1)),0),IF(BN$3='Step 1_Expenditure1'!$F61,'Step 1_Expenditure1'!$E61,0))))</f>
        <v/>
      </c>
      <c r="BO39" s="55" t="str">
        <f>IF(BO$3="","",IF('Step 1_Expenditure1'!$E61=0,0,IF('Step 1_Expenditure1'!$D61="OPEX",IF(AND(BO$3&gt;='Step 1_Expenditure1'!$F61,'Step 1_Expenditure1'!$F61+'Step 1_Expenditure1'!$G61-1&gt;=BO$3),'Step 1_Expenditure1'!$E61*((1+'Step 1_Expenditure1'!$H61)^(BO$3-1)),0),IF(BO$3='Step 1_Expenditure1'!$F61,'Step 1_Expenditure1'!$E61,0))))</f>
        <v/>
      </c>
      <c r="BP39" s="55" t="str">
        <f>IF(BP$3="","",IF('Step 1_Expenditure1'!$E61=0,0,IF('Step 1_Expenditure1'!$D61="OPEX",IF(AND(BP$3&gt;='Step 1_Expenditure1'!$F61,'Step 1_Expenditure1'!$F61+'Step 1_Expenditure1'!$G61-1&gt;=BP$3),'Step 1_Expenditure1'!$E61*((1+'Step 1_Expenditure1'!$H61)^(BP$3-1)),0),IF(BP$3='Step 1_Expenditure1'!$F61,'Step 1_Expenditure1'!$E61,0))))</f>
        <v/>
      </c>
      <c r="BQ39" s="55" t="str">
        <f>IF(BQ$3="","",IF('Step 1_Expenditure1'!$E61=0,0,IF('Step 1_Expenditure1'!$D61="OPEX",IF(AND(BQ$3&gt;='Step 1_Expenditure1'!$F61,'Step 1_Expenditure1'!$F61+'Step 1_Expenditure1'!$G61-1&gt;=BQ$3),'Step 1_Expenditure1'!$E61*((1+'Step 1_Expenditure1'!$H61)^(BQ$3-1)),0),IF(BQ$3='Step 1_Expenditure1'!$F61,'Step 1_Expenditure1'!$E61,0))))</f>
        <v/>
      </c>
      <c r="BR39" s="55" t="str">
        <f>IF(BR$3="","",IF('Step 1_Expenditure1'!$E61=0,0,IF('Step 1_Expenditure1'!$D61="OPEX",IF(AND(BR$3&gt;='Step 1_Expenditure1'!$F61,'Step 1_Expenditure1'!$F61+'Step 1_Expenditure1'!$G61-1&gt;=BR$3),'Step 1_Expenditure1'!$E61*((1+'Step 1_Expenditure1'!$H61)^(BR$3-1)),0),IF(BR$3='Step 1_Expenditure1'!$F61,'Step 1_Expenditure1'!$E61,0))))</f>
        <v/>
      </c>
      <c r="BS39" s="55" t="str">
        <f>IF(BS$3="","",IF('Step 1_Expenditure1'!$E61=0,0,IF('Step 1_Expenditure1'!$D61="OPEX",IF(AND(BS$3&gt;='Step 1_Expenditure1'!$F61,'Step 1_Expenditure1'!$F61+'Step 1_Expenditure1'!$G61-1&gt;=BS$3),'Step 1_Expenditure1'!$E61*((1+'Step 1_Expenditure1'!$H61)^(BS$3-1)),0),IF(BS$3='Step 1_Expenditure1'!$F61,'Step 1_Expenditure1'!$E61,0))))</f>
        <v/>
      </c>
      <c r="BT39" s="55" t="str">
        <f>IF(BT$3="","",IF('Step 1_Expenditure1'!$E61=0,0,IF('Step 1_Expenditure1'!$D61="OPEX",IF(AND(BT$3&gt;='Step 1_Expenditure1'!$F61,'Step 1_Expenditure1'!$F61+'Step 1_Expenditure1'!$G61-1&gt;=BT$3),'Step 1_Expenditure1'!$E61*((1+'Step 1_Expenditure1'!$H61)^(BT$3-1)),0),IF(BT$3='Step 1_Expenditure1'!$F61,'Step 1_Expenditure1'!$E61,0))))</f>
        <v/>
      </c>
      <c r="BU39" s="55" t="str">
        <f>IF(BU$3="","",IF('Step 1_Expenditure1'!$E61=0,0,IF('Step 1_Expenditure1'!$D61="OPEX",IF(AND(BU$3&gt;='Step 1_Expenditure1'!$F61,'Step 1_Expenditure1'!$F61+'Step 1_Expenditure1'!$G61-1&gt;=BU$3),'Step 1_Expenditure1'!$E61*((1+'Step 1_Expenditure1'!$H61)^(BU$3-1)),0),IF(BU$3='Step 1_Expenditure1'!$F61,'Step 1_Expenditure1'!$E61,0))))</f>
        <v/>
      </c>
      <c r="BV39" s="55" t="str">
        <f>IF(BV$3="","",IF('Step 1_Expenditure1'!$E61=0,0,IF('Step 1_Expenditure1'!$D61="OPEX",IF(AND(BV$3&gt;='Step 1_Expenditure1'!$F61,'Step 1_Expenditure1'!$F61+'Step 1_Expenditure1'!$G61-1&gt;=BV$3),'Step 1_Expenditure1'!$E61*((1+'Step 1_Expenditure1'!$H61)^(BV$3-1)),0),IF(BV$3='Step 1_Expenditure1'!$F61,'Step 1_Expenditure1'!$E61,0))))</f>
        <v/>
      </c>
      <c r="BW39" s="55" t="str">
        <f>IF(BW$3="","",IF('Step 1_Expenditure1'!$E61=0,0,IF('Step 1_Expenditure1'!$D61="OPEX",IF(AND(BW$3&gt;='Step 1_Expenditure1'!$F61,'Step 1_Expenditure1'!$F61+'Step 1_Expenditure1'!$G61-1&gt;=BW$3),'Step 1_Expenditure1'!$E61*((1+'Step 1_Expenditure1'!$H61)^(BW$3-1)),0),IF(BW$3='Step 1_Expenditure1'!$F61,'Step 1_Expenditure1'!$E61,0))))</f>
        <v/>
      </c>
      <c r="BX39" s="55" t="str">
        <f>IF(BX$3="","",IF('Step 1_Expenditure1'!$E61=0,0,IF('Step 1_Expenditure1'!$D61="OPEX",IF(AND(BX$3&gt;='Step 1_Expenditure1'!$F61,'Step 1_Expenditure1'!$F61+'Step 1_Expenditure1'!$G61-1&gt;=BX$3),'Step 1_Expenditure1'!$E61*((1+'Step 1_Expenditure1'!$H61)^(BX$3-1)),0),IF(BX$3='Step 1_Expenditure1'!$F61,'Step 1_Expenditure1'!$E61,0))))</f>
        <v/>
      </c>
      <c r="BY39" s="55" t="str">
        <f>IF(BY$3="","",IF('Step 1_Expenditure1'!$E61=0,0,IF('Step 1_Expenditure1'!$D61="OPEX",IF(AND(BY$3&gt;='Step 1_Expenditure1'!$F61,'Step 1_Expenditure1'!$F61+'Step 1_Expenditure1'!$G61-1&gt;=BY$3),'Step 1_Expenditure1'!$E61*((1+'Step 1_Expenditure1'!$H61)^(BY$3-1)),0),IF(BY$3='Step 1_Expenditure1'!$F61,'Step 1_Expenditure1'!$E61,0))))</f>
        <v/>
      </c>
      <c r="BZ39" s="55" t="str">
        <f>IF(BZ$3="","",IF('Step 1_Expenditure1'!$E61=0,0,IF('Step 1_Expenditure1'!$D61="OPEX",IF(AND(BZ$3&gt;='Step 1_Expenditure1'!$F61,'Step 1_Expenditure1'!$F61+'Step 1_Expenditure1'!$G61-1&gt;=BZ$3),'Step 1_Expenditure1'!$E61*((1+'Step 1_Expenditure1'!$H61)^(BZ$3-1)),0),IF(BZ$3='Step 1_Expenditure1'!$F61,'Step 1_Expenditure1'!$E61,0))))</f>
        <v/>
      </c>
      <c r="CA39" s="55" t="str">
        <f>IF(CA$3="","",IF('Step 1_Expenditure1'!$E61=0,0,IF('Step 1_Expenditure1'!$D61="OPEX",IF(AND(CA$3&gt;='Step 1_Expenditure1'!$F61,'Step 1_Expenditure1'!$F61+'Step 1_Expenditure1'!$G61-1&gt;=CA$3),'Step 1_Expenditure1'!$E61*((1+'Step 1_Expenditure1'!$H61)^(CA$3-1)),0),IF(CA$3='Step 1_Expenditure1'!$F61,'Step 1_Expenditure1'!$E61,0))))</f>
        <v/>
      </c>
      <c r="CB39" s="55" t="str">
        <f>IF(CB$3="","",IF('Step 1_Expenditure1'!$E61=0,0,IF('Step 1_Expenditure1'!$D61="OPEX",IF(AND(CB$3&gt;='Step 1_Expenditure1'!$F61,'Step 1_Expenditure1'!$F61+'Step 1_Expenditure1'!$G61-1&gt;=CB$3),'Step 1_Expenditure1'!$E61*((1+'Step 1_Expenditure1'!$H61)^(CB$3-1)),0),IF(CB$3='Step 1_Expenditure1'!$F61,'Step 1_Expenditure1'!$E61,0))))</f>
        <v/>
      </c>
      <c r="CC39" s="55" t="str">
        <f>IF(CC$3="","",IF('Step 1_Expenditure1'!$E61=0,0,IF('Step 1_Expenditure1'!$D61="OPEX",IF(AND(CC$3&gt;='Step 1_Expenditure1'!$F61,'Step 1_Expenditure1'!$F61+'Step 1_Expenditure1'!$G61-1&gt;=CC$3),'Step 1_Expenditure1'!$E61*((1+'Step 1_Expenditure1'!$H61)^(CC$3-1)),0),IF(CC$3='Step 1_Expenditure1'!$F61,'Step 1_Expenditure1'!$E61,0))))</f>
        <v/>
      </c>
      <c r="CD39" s="55" t="str">
        <f>IF(CD$3="","",IF('Step 1_Expenditure1'!$E61=0,0,IF('Step 1_Expenditure1'!$D61="OPEX",IF(AND(CD$3&gt;='Step 1_Expenditure1'!$F61,'Step 1_Expenditure1'!$F61+'Step 1_Expenditure1'!$G61-1&gt;=CD$3),'Step 1_Expenditure1'!$E61*((1+'Step 1_Expenditure1'!$H61)^(CD$3-1)),0),IF(CD$3='Step 1_Expenditure1'!$F61,'Step 1_Expenditure1'!$E61,0))))</f>
        <v/>
      </c>
      <c r="CE39" s="55" t="str">
        <f>IF(CE$3="","",IF('Step 1_Expenditure1'!$E61=0,0,IF('Step 1_Expenditure1'!$D61="OPEX",IF(AND(CE$3&gt;='Step 1_Expenditure1'!$F61,'Step 1_Expenditure1'!$F61+'Step 1_Expenditure1'!$G61-1&gt;=CE$3),'Step 1_Expenditure1'!$E61*((1+'Step 1_Expenditure1'!$H61)^(CE$3-1)),0),IF(CE$3='Step 1_Expenditure1'!$F61,'Step 1_Expenditure1'!$E61,0))))</f>
        <v/>
      </c>
      <c r="CF39" s="55" t="str">
        <f>IF(CF$3="","",IF('Step 1_Expenditure1'!$E61=0,0,IF('Step 1_Expenditure1'!$D61="OPEX",IF(AND(CF$3&gt;='Step 1_Expenditure1'!$F61,'Step 1_Expenditure1'!$F61+'Step 1_Expenditure1'!$G61-1&gt;=CF$3),'Step 1_Expenditure1'!$E61*((1+'Step 1_Expenditure1'!$H61)^(CF$3-1)),0),IF(CF$3='Step 1_Expenditure1'!$F61,'Step 1_Expenditure1'!$E61,0))))</f>
        <v/>
      </c>
      <c r="CG39" s="55" t="str">
        <f>IF(CG$3="","",IF('Step 1_Expenditure1'!$E61=0,0,IF('Step 1_Expenditure1'!$D61="OPEX",IF(AND(CG$3&gt;='Step 1_Expenditure1'!$F61,'Step 1_Expenditure1'!$F61+'Step 1_Expenditure1'!$G61-1&gt;=CG$3),'Step 1_Expenditure1'!$E61*((1+'Step 1_Expenditure1'!$H61)^(CG$3-1)),0),IF(CG$3='Step 1_Expenditure1'!$F61,'Step 1_Expenditure1'!$E61,0))))</f>
        <v/>
      </c>
      <c r="CH39" s="55" t="str">
        <f>IF(CH$3="","",IF('Step 1_Expenditure1'!$E61=0,0,IF('Step 1_Expenditure1'!$D61="OPEX",IF(AND(CH$3&gt;='Step 1_Expenditure1'!$F61,'Step 1_Expenditure1'!$F61+'Step 1_Expenditure1'!$G61-1&gt;=CH$3),'Step 1_Expenditure1'!$E61*((1+'Step 1_Expenditure1'!$H61)^(CH$3-1)),0),IF(CH$3='Step 1_Expenditure1'!$F61,'Step 1_Expenditure1'!$E61,0))))</f>
        <v/>
      </c>
      <c r="CI39" s="55" t="str">
        <f>IF(CI$3="","",IF('Step 1_Expenditure1'!$E61=0,0,IF('Step 1_Expenditure1'!$D61="OPEX",IF(AND(CI$3&gt;='Step 1_Expenditure1'!$F61,'Step 1_Expenditure1'!$F61+'Step 1_Expenditure1'!$G61-1&gt;=CI$3),'Step 1_Expenditure1'!$E61*((1+'Step 1_Expenditure1'!$H61)^(CI$3-1)),0),IF(CI$3='Step 1_Expenditure1'!$F61,'Step 1_Expenditure1'!$E61,0))))</f>
        <v/>
      </c>
      <c r="CJ39" s="55" t="str">
        <f>IF(CJ$3="","",IF('Step 1_Expenditure1'!$E61=0,0,IF('Step 1_Expenditure1'!$D61="OPEX",IF(AND(CJ$3&gt;='Step 1_Expenditure1'!$F61,'Step 1_Expenditure1'!$F61+'Step 1_Expenditure1'!$G61-1&gt;=CJ$3),'Step 1_Expenditure1'!$E61*((1+'Step 1_Expenditure1'!$H61)^(CJ$3-1)),0),IF(CJ$3='Step 1_Expenditure1'!$F61,'Step 1_Expenditure1'!$E61,0))))</f>
        <v/>
      </c>
      <c r="CK39" s="55" t="str">
        <f>IF(CK$3="","",IF('Step 1_Expenditure1'!$E61=0,0,IF('Step 1_Expenditure1'!$D61="OPEX",IF(AND(CK$3&gt;='Step 1_Expenditure1'!$F61,'Step 1_Expenditure1'!$F61+'Step 1_Expenditure1'!$G61-1&gt;=CK$3),'Step 1_Expenditure1'!$E61*((1+'Step 1_Expenditure1'!$H61)^(CK$3-1)),0),IF(CK$3='Step 1_Expenditure1'!$F61,'Step 1_Expenditure1'!$E61,0))))</f>
        <v/>
      </c>
      <c r="CL39" s="55" t="str">
        <f>IF(CL$3="","",IF('Step 1_Expenditure1'!$E61=0,0,IF('Step 1_Expenditure1'!$D61="OPEX",IF(AND(CL$3&gt;='Step 1_Expenditure1'!$F61,'Step 1_Expenditure1'!$F61+'Step 1_Expenditure1'!$G61-1&gt;=CL$3),'Step 1_Expenditure1'!$E61*((1+'Step 1_Expenditure1'!$H61)^(CL$3-1)),0),IF(CL$3='Step 1_Expenditure1'!$F61,'Step 1_Expenditure1'!$E61,0))))</f>
        <v/>
      </c>
      <c r="CM39" s="55" t="str">
        <f>IF(CM$3="","",IF('Step 1_Expenditure1'!$E61=0,0,IF('Step 1_Expenditure1'!$D61="OPEX",IF(AND(CM$3&gt;='Step 1_Expenditure1'!$F61,'Step 1_Expenditure1'!$F61+'Step 1_Expenditure1'!$G61-1&gt;=CM$3),'Step 1_Expenditure1'!$E61*((1+'Step 1_Expenditure1'!$H61)^(CM$3-1)),0),IF(CM$3='Step 1_Expenditure1'!$F61,'Step 1_Expenditure1'!$E61,0))))</f>
        <v/>
      </c>
      <c r="CN39" s="55" t="str">
        <f>IF(CN$3="","",IF('Step 1_Expenditure1'!$E61=0,0,IF('Step 1_Expenditure1'!$D61="OPEX",IF(AND(CN$3&gt;='Step 1_Expenditure1'!$F61,'Step 1_Expenditure1'!$F61+'Step 1_Expenditure1'!$G61-1&gt;=CN$3),'Step 1_Expenditure1'!$E61*((1+'Step 1_Expenditure1'!$H61)^(CN$3-1)),0),IF(CN$3='Step 1_Expenditure1'!$F61,'Step 1_Expenditure1'!$E61,0))))</f>
        <v/>
      </c>
      <c r="CO39" s="55" t="str">
        <f>IF(CO$3="","",IF('Step 1_Expenditure1'!$E61=0,0,IF('Step 1_Expenditure1'!$D61="OPEX",IF(AND(CO$3&gt;='Step 1_Expenditure1'!$F61,'Step 1_Expenditure1'!$F61+'Step 1_Expenditure1'!$G61-1&gt;=CO$3),'Step 1_Expenditure1'!$E61*((1+'Step 1_Expenditure1'!$H61)^(CO$3-1)),0),IF(CO$3='Step 1_Expenditure1'!$F61,'Step 1_Expenditure1'!$E61,0))))</f>
        <v/>
      </c>
      <c r="CP39" s="55" t="str">
        <f>IF(CP$3="","",IF('Step 1_Expenditure1'!$E61=0,0,IF('Step 1_Expenditure1'!$D61="OPEX",IF(AND(CP$3&gt;='Step 1_Expenditure1'!$F61,'Step 1_Expenditure1'!$F61+'Step 1_Expenditure1'!$G61-1&gt;=CP$3),'Step 1_Expenditure1'!$E61*((1+'Step 1_Expenditure1'!$H61)^(CP$3-1)),0),IF(CP$3='Step 1_Expenditure1'!$F61,'Step 1_Expenditure1'!$E61,0))))</f>
        <v/>
      </c>
      <c r="CQ39" s="55" t="str">
        <f>IF(CQ$3="","",IF('Step 1_Expenditure1'!$E61=0,0,IF('Step 1_Expenditure1'!$D61="OPEX",IF(AND(CQ$3&gt;='Step 1_Expenditure1'!$F61,'Step 1_Expenditure1'!$F61+'Step 1_Expenditure1'!$G61-1&gt;=CQ$3),'Step 1_Expenditure1'!$E61*((1+'Step 1_Expenditure1'!$H61)^(CQ$3-1)),0),IF(CQ$3='Step 1_Expenditure1'!$F61,'Step 1_Expenditure1'!$E61,0))))</f>
        <v/>
      </c>
      <c r="CR39" s="55" t="str">
        <f>IF(CR$3="","",IF('Step 1_Expenditure1'!$E61=0,0,IF('Step 1_Expenditure1'!$D61="OPEX",IF(AND(CR$3&gt;='Step 1_Expenditure1'!$F61,'Step 1_Expenditure1'!$F61+'Step 1_Expenditure1'!$G61-1&gt;=CR$3),'Step 1_Expenditure1'!$E61*((1+'Step 1_Expenditure1'!$H61)^(CR$3-1)),0),IF(CR$3='Step 1_Expenditure1'!$F61,'Step 1_Expenditure1'!$E61,0))))</f>
        <v/>
      </c>
      <c r="CS39" s="55" t="str">
        <f>IF(CS$3="","",IF('Step 1_Expenditure1'!$E61=0,0,IF('Step 1_Expenditure1'!$D61="OPEX",IF(AND(CS$3&gt;='Step 1_Expenditure1'!$F61,'Step 1_Expenditure1'!$F61+'Step 1_Expenditure1'!$G61-1&gt;=CS$3),'Step 1_Expenditure1'!$E61*((1+'Step 1_Expenditure1'!$H61)^(CS$3-1)),0),IF(CS$3='Step 1_Expenditure1'!$F61,'Step 1_Expenditure1'!$E61,0))))</f>
        <v/>
      </c>
      <c r="CT39" s="55" t="str">
        <f>IF(CT$3="","",IF('Step 1_Expenditure1'!$E61=0,0,IF('Step 1_Expenditure1'!$D61="OPEX",IF(AND(CT$3&gt;='Step 1_Expenditure1'!$F61,'Step 1_Expenditure1'!$F61+'Step 1_Expenditure1'!$G61-1&gt;=CT$3),'Step 1_Expenditure1'!$E61*((1+'Step 1_Expenditure1'!$H61)^(CT$3-1)),0),IF(CT$3='Step 1_Expenditure1'!$F61,'Step 1_Expenditure1'!$E61,0))))</f>
        <v/>
      </c>
      <c r="CU39" s="55" t="str">
        <f>IF(CU$3="","",IF('Step 1_Expenditure1'!$E61=0,0,IF('Step 1_Expenditure1'!$D61="OPEX",IF(AND(CU$3&gt;='Step 1_Expenditure1'!$F61,'Step 1_Expenditure1'!$F61+'Step 1_Expenditure1'!$G61-1&gt;=CU$3),'Step 1_Expenditure1'!$E61*((1+'Step 1_Expenditure1'!$H61)^(CU$3-1)),0),IF(CU$3='Step 1_Expenditure1'!$F61,'Step 1_Expenditure1'!$E61,0))))</f>
        <v/>
      </c>
      <c r="CV39" s="55" t="str">
        <f>IF(CV$3="","",IF('Step 1_Expenditure1'!$E61=0,0,IF('Step 1_Expenditure1'!$D61="OPEX",IF(AND(CV$3&gt;='Step 1_Expenditure1'!$F61,'Step 1_Expenditure1'!$F61+'Step 1_Expenditure1'!$G61-1&gt;=CV$3),'Step 1_Expenditure1'!$E61*((1+'Step 1_Expenditure1'!$H61)^(CV$3-1)),0),IF(CV$3='Step 1_Expenditure1'!$F61,'Step 1_Expenditure1'!$E61,0))))</f>
        <v/>
      </c>
      <c r="CW39" s="55" t="str">
        <f>IF(CW$3="","",IF('Step 1_Expenditure1'!$E61=0,0,IF('Step 1_Expenditure1'!$D61="OPEX",IF(AND(CW$3&gt;='Step 1_Expenditure1'!$F61,'Step 1_Expenditure1'!$F61+'Step 1_Expenditure1'!$G61-1&gt;=CW$3),'Step 1_Expenditure1'!$E61*((1+'Step 1_Expenditure1'!$H61)^(CW$3-1)),0),IF(CW$3='Step 1_Expenditure1'!$F61,'Step 1_Expenditure1'!$E61,0))))</f>
        <v/>
      </c>
      <c r="CX39" s="55" t="str">
        <f>IF(CX$3="","",IF('Step 1_Expenditure1'!$E61=0,0,IF('Step 1_Expenditure1'!$D61="OPEX",IF(AND(CX$3&gt;='Step 1_Expenditure1'!$F61,'Step 1_Expenditure1'!$F61+'Step 1_Expenditure1'!$G61-1&gt;=CX$3),'Step 1_Expenditure1'!$E61*((1+'Step 1_Expenditure1'!$H61)^(CX$3-1)),0),IF(CX$3='Step 1_Expenditure1'!$F61,'Step 1_Expenditure1'!$E61,0))))</f>
        <v/>
      </c>
      <c r="CY39" s="55" t="str">
        <f>IF(CY$3="","",IF('Step 1_Expenditure1'!$E61=0,0,IF('Step 1_Expenditure1'!$D61="OPEX",IF(AND(CY$3&gt;='Step 1_Expenditure1'!$F61,'Step 1_Expenditure1'!$F61+'Step 1_Expenditure1'!$G61-1&gt;=CY$3),'Step 1_Expenditure1'!$E61*((1+'Step 1_Expenditure1'!$H61)^(CY$3-1)),0),IF(CY$3='Step 1_Expenditure1'!$F61,'Step 1_Expenditure1'!$E61,0))))</f>
        <v/>
      </c>
      <c r="CZ39" s="55" t="str">
        <f>IF(CZ$3="","",IF('Step 1_Expenditure1'!$E61=0,0,IF('Step 1_Expenditure1'!$D61="OPEX",IF(AND(CZ$3&gt;='Step 1_Expenditure1'!$F61,'Step 1_Expenditure1'!$F61+'Step 1_Expenditure1'!$G61-1&gt;=CZ$3),'Step 1_Expenditure1'!$E61*((1+'Step 1_Expenditure1'!$H61)^(CZ$3-1)),0),IF(CZ$3='Step 1_Expenditure1'!$F61,'Step 1_Expenditure1'!$E61,0))))</f>
        <v/>
      </c>
      <c r="DA39" s="55" t="str">
        <f>IF(DA$3="","",IF('Step 1_Expenditure1'!$E61=0,0,IF('Step 1_Expenditure1'!$D61="OPEX",IF(AND(DA$3&gt;='Step 1_Expenditure1'!$F61,'Step 1_Expenditure1'!$F61+'Step 1_Expenditure1'!$G61-1&gt;=DA$3),'Step 1_Expenditure1'!$E61*((1+'Step 1_Expenditure1'!$H61)^(DA$3-1)),0),IF(DA$3='Step 1_Expenditure1'!$F61,'Step 1_Expenditure1'!$E61,0))))</f>
        <v/>
      </c>
      <c r="DB39" s="55" t="str">
        <f>IF(DB$3="","",IF('Step 1_Expenditure1'!$E61=0,0,IF('Step 1_Expenditure1'!$D61="OPEX",IF(AND(DB$3&gt;='Step 1_Expenditure1'!$F61,'Step 1_Expenditure1'!$F61+'Step 1_Expenditure1'!$G61-1&gt;=DB$3),'Step 1_Expenditure1'!$E61*((1+'Step 1_Expenditure1'!$H61)^(DB$3-1)),0),IF(DB$3='Step 1_Expenditure1'!$F61,'Step 1_Expenditure1'!$E61,0))))</f>
        <v/>
      </c>
    </row>
    <row r="40" spans="1:106" s="100" customFormat="1" x14ac:dyDescent="0.25"/>
  </sheetData>
  <pageMargins left="0.7" right="0.7" top="0.75" bottom="0.75" header="0.3" footer="0.3"/>
  <pageSetup paperSize="9" orientation="portrait" r:id="rId1"/>
  <headerFooter>
    <oddFooter>&amp;L&amp;1#&amp;"Calibri"&amp;10&amp;K000000 -------------------------------------------------------- This document is marked as confidential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D68B6-B1DC-45F0-8188-6F399C0EB565}">
  <sheetPr codeName="Sheet3"/>
  <dimension ref="A2:B16"/>
  <sheetViews>
    <sheetView workbookViewId="0">
      <selection activeCell="E34" sqref="E34"/>
    </sheetView>
  </sheetViews>
  <sheetFormatPr defaultRowHeight="15" x14ac:dyDescent="0.25"/>
  <cols>
    <col min="1" max="1" width="39.85546875" customWidth="1"/>
    <col min="2" max="2" width="31.140625" customWidth="1"/>
  </cols>
  <sheetData>
    <row r="2" spans="1:2" ht="15.75" x14ac:dyDescent="0.25">
      <c r="A2" s="11" t="s">
        <v>0</v>
      </c>
      <c r="B2" s="11" t="s">
        <v>1</v>
      </c>
    </row>
    <row r="3" spans="1:2" x14ac:dyDescent="0.25">
      <c r="A3" s="4" t="s">
        <v>2</v>
      </c>
      <c r="B3" s="1" t="s">
        <v>3</v>
      </c>
    </row>
    <row r="4" spans="1:2" x14ac:dyDescent="0.25">
      <c r="A4" s="4" t="s">
        <v>4</v>
      </c>
      <c r="B4" s="1" t="s">
        <v>5</v>
      </c>
    </row>
    <row r="5" spans="1:2" x14ac:dyDescent="0.25">
      <c r="A5" s="23" t="s">
        <v>6</v>
      </c>
      <c r="B5" s="1" t="s">
        <v>7</v>
      </c>
    </row>
    <row r="6" spans="1:2" x14ac:dyDescent="0.25">
      <c r="A6" s="4" t="s">
        <v>8</v>
      </c>
      <c r="B6" s="1"/>
    </row>
    <row r="7" spans="1:2" x14ac:dyDescent="0.25">
      <c r="A7" s="18" t="s">
        <v>9</v>
      </c>
      <c r="B7" s="1"/>
    </row>
    <row r="8" spans="1:2" x14ac:dyDescent="0.25">
      <c r="A8" s="4" t="s">
        <v>74</v>
      </c>
      <c r="B8" s="1"/>
    </row>
    <row r="9" spans="1:2" x14ac:dyDescent="0.25">
      <c r="A9" s="4" t="s">
        <v>10</v>
      </c>
      <c r="B9" s="1"/>
    </row>
    <row r="10" spans="1:2" x14ac:dyDescent="0.25">
      <c r="A10" s="4" t="s">
        <v>11</v>
      </c>
      <c r="B10" s="1"/>
    </row>
    <row r="11" spans="1:2" x14ac:dyDescent="0.25">
      <c r="A11" s="1"/>
      <c r="B11" s="1"/>
    </row>
    <row r="12" spans="1:2" x14ac:dyDescent="0.25">
      <c r="A12" s="1"/>
      <c r="B12" s="1"/>
    </row>
    <row r="13" spans="1:2" x14ac:dyDescent="0.25">
      <c r="A13" s="1"/>
      <c r="B13" s="1"/>
    </row>
    <row r="14" spans="1:2" x14ac:dyDescent="0.25">
      <c r="A14" s="1"/>
      <c r="B14" s="1"/>
    </row>
    <row r="15" spans="1:2" x14ac:dyDescent="0.25">
      <c r="A15" s="1"/>
      <c r="B15" s="1"/>
    </row>
    <row r="16" spans="1:2" x14ac:dyDescent="0.25">
      <c r="A16" s="1"/>
      <c r="B16" s="1"/>
    </row>
  </sheetData>
  <pageMargins left="0.7" right="0.7" top="0.75" bottom="0.75" header="0.3" footer="0.3"/>
  <pageSetup paperSize="9" orientation="portrait" r:id="rId1"/>
  <headerFooter>
    <oddFooter>&amp;L&amp;1#&amp;"Calibri"&amp;10&amp;K000000 -------------------------------------------------------- This document is marked as confidential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0c382a4-6c8e-4e66-83f3-35f7c766e6b1">
      <UserInfo>
        <DisplayName>Fabio Giunta</DisplayName>
        <AccountId>156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724BDE33158445BA88A9A8D28E557B" ma:contentTypeVersion="12" ma:contentTypeDescription="Create a new document." ma:contentTypeScope="" ma:versionID="499662a20aacad0ceaf411cd38551aa8">
  <xsd:schema xmlns:xsd="http://www.w3.org/2001/XMLSchema" xmlns:xs="http://www.w3.org/2001/XMLSchema" xmlns:p="http://schemas.microsoft.com/office/2006/metadata/properties" xmlns:ns2="ccf57ada-da19-4eb6-8e8c-59798435757b" xmlns:ns3="f0c382a4-6c8e-4e66-83f3-35f7c766e6b1" targetNamespace="http://schemas.microsoft.com/office/2006/metadata/properties" ma:root="true" ma:fieldsID="44f115757feebec3bf578581eb690375" ns2:_="" ns3:_="">
    <xsd:import namespace="ccf57ada-da19-4eb6-8e8c-59798435757b"/>
    <xsd:import namespace="f0c382a4-6c8e-4e66-83f3-35f7c766e6b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f57ada-da19-4eb6-8e8c-5979843575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c382a4-6c8e-4e66-83f3-35f7c766e6b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69873E-D2A3-49D3-8703-9C615E4654F4}">
  <ds:schemaRefs>
    <ds:schemaRef ds:uri="ccf57ada-da19-4eb6-8e8c-59798435757b"/>
    <ds:schemaRef ds:uri="http://purl.org/dc/terms/"/>
    <ds:schemaRef ds:uri="http://schemas.microsoft.com/office/infopath/2007/PartnerControls"/>
    <ds:schemaRef ds:uri="http://purl.org/dc/dcmitype/"/>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f0c382a4-6c8e-4e66-83f3-35f7c766e6b1"/>
    <ds:schemaRef ds:uri="http://www.w3.org/XML/1998/namespace"/>
  </ds:schemaRefs>
</ds:datastoreItem>
</file>

<file path=customXml/itemProps2.xml><?xml version="1.0" encoding="utf-8"?>
<ds:datastoreItem xmlns:ds="http://schemas.openxmlformats.org/officeDocument/2006/customXml" ds:itemID="{D6334C37-6DEB-4759-95C0-51E60DAB0598}">
  <ds:schemaRefs>
    <ds:schemaRef ds:uri="http://schemas.microsoft.com/sharepoint/v3/contenttype/forms"/>
  </ds:schemaRefs>
</ds:datastoreItem>
</file>

<file path=customXml/itemProps3.xml><?xml version="1.0" encoding="utf-8"?>
<ds:datastoreItem xmlns:ds="http://schemas.openxmlformats.org/officeDocument/2006/customXml" ds:itemID="{18AB39E0-2C01-45F3-BBA5-3DF4D3EB1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f57ada-da19-4eb6-8e8c-59798435757b"/>
    <ds:schemaRef ds:uri="f0c382a4-6c8e-4e66-83f3-35f7c766e6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Home page</vt:lpstr>
      <vt:lpstr>Step 1_Expenditure1</vt:lpstr>
      <vt:lpstr>Step 2_Revenue1</vt:lpstr>
      <vt:lpstr>Output1</vt:lpstr>
      <vt:lpstr>Project Value Map1</vt:lpstr>
      <vt:lpstr>Cash flows1</vt:lpstr>
      <vt:lpstr>Step 1_Expenditure2</vt:lpstr>
      <vt:lpstr>Step 2_Revenue2</vt:lpstr>
      <vt:lpstr>Output2</vt:lpstr>
      <vt:lpstr>Cash flows2</vt:lpstr>
      <vt:lpstr>Step 1_Expenditure3</vt:lpstr>
      <vt:lpstr>Step 2_Revenue3</vt:lpstr>
      <vt:lpstr>Cash flows3</vt:lpstr>
      <vt:lpstr>Output3</vt:lpstr>
      <vt:lpstr>Case Overview</vt:lpstr>
      <vt:lpstr>Yearly_expenditure3</vt:lpstr>
      <vt:lpstr>Yearly_revenue3</vt:lpstr>
      <vt:lpstr>Project Value Map3</vt:lpstr>
      <vt:lpstr>Project Value Map2</vt:lpstr>
      <vt:lpstr>Yearly_expenditure2</vt:lpstr>
      <vt:lpstr>Yearly_revenue2</vt:lpstr>
      <vt:lpstr>Yearly_revenue1</vt:lpstr>
      <vt:lpstr>Yearly_expenditure1</vt:lpstr>
      <vt:lpstr>Look Up</vt:lpstr>
    </vt:vector>
  </TitlesOfParts>
  <Manager/>
  <Company>Encraft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LEP Financial Appraisal Tool</dc:title>
  <dc:subject/>
  <dc:creator>Dr. Stephen Haben</dc:creator>
  <cp:keywords/>
  <dc:description/>
  <cp:lastModifiedBy>Jim Lott</cp:lastModifiedBy>
  <cp:revision/>
  <dcterms:created xsi:type="dcterms:W3CDTF">2014-09-25T11:45:49Z</dcterms:created>
  <dcterms:modified xsi:type="dcterms:W3CDTF">2022-03-14T16:08:55Z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0x0101001E724BDE33158445BA88A9A8D28E557B</vt:lpwstr>
  </property>
  <property fmtid="{D5CDD505-2E9C-101B-9397-08002B2CF9AE}" pid="3" name="MSIP_Label_dbb19938-abdf-4bf9-b36f-6fa56c0e1ffb_Enabled">
    <vt:lpwstr>True</vt:lpwstr>
  </property>
  <property fmtid="{D5CDD505-2E9C-101B-9397-08002B2CF9AE}" pid="4" name="MSIP_Label_dbb19938-abdf-4bf9-b36f-6fa56c0e1ffb_SiteId">
    <vt:lpwstr>532a5fd0-268c-48ff-b181-14740d5d430b</vt:lpwstr>
  </property>
  <property fmtid="{D5CDD505-2E9C-101B-9397-08002B2CF9AE}" pid="5" name="MSIP_Label_dbb19938-abdf-4bf9-b36f-6fa56c0e1ffb_Owner">
    <vt:lpwstr>jim.lott@es.catapult.org.uk</vt:lpwstr>
  </property>
  <property fmtid="{D5CDD505-2E9C-101B-9397-08002B2CF9AE}" pid="6" name="MSIP_Label_dbb19938-abdf-4bf9-b36f-6fa56c0e1ffb_SetDate">
    <vt:lpwstr>2021-07-21T21:10:43.6201998Z</vt:lpwstr>
  </property>
  <property fmtid="{D5CDD505-2E9C-101B-9397-08002B2CF9AE}" pid="7" name="MSIP_Label_dbb19938-abdf-4bf9-b36f-6fa56c0e1ffb_Name">
    <vt:lpwstr>Confidential</vt:lpwstr>
  </property>
  <property fmtid="{D5CDD505-2E9C-101B-9397-08002B2CF9AE}" pid="8" name="MSIP_Label_dbb19938-abdf-4bf9-b36f-6fa56c0e1ffb_Application">
    <vt:lpwstr>Microsoft Azure Information Protection</vt:lpwstr>
  </property>
  <property fmtid="{D5CDD505-2E9C-101B-9397-08002B2CF9AE}" pid="9" name="MSIP_Label_dbb19938-abdf-4bf9-b36f-6fa56c0e1ffb_ActionId">
    <vt:lpwstr>9c2f6496-29b9-4d02-83c6-1b03949b460d</vt:lpwstr>
  </property>
  <property fmtid="{D5CDD505-2E9C-101B-9397-08002B2CF9AE}" pid="10" name="MSIP_Label_dbb19938-abdf-4bf9-b36f-6fa56c0e1ffb_Extended_MSFT_Method">
    <vt:lpwstr>Automatic</vt:lpwstr>
  </property>
  <property fmtid="{D5CDD505-2E9C-101B-9397-08002B2CF9AE}" pid="11" name="Sensitivity">
    <vt:lpwstr>Confidential</vt:lpwstr>
  </property>
</Properties>
</file>